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5119961\Downloads\"/>
    </mc:Choice>
  </mc:AlternateContent>
  <xr:revisionPtr revIDLastSave="0" documentId="13_ncr:1_{7659C7F9-3BD3-4A44-AFBD-1B27266773DA}" xr6:coauthVersionLast="43" xr6:coauthVersionMax="43" xr10:uidLastSave="{00000000-0000-0000-0000-000000000000}"/>
  <bookViews>
    <workbookView xWindow="-120" yWindow="-120" windowWidth="29040" windowHeight="15840" tabRatio="644" activeTab="3" xr2:uid="{00000000-000D-0000-FFFF-FFFF00000000}"/>
  </bookViews>
  <sheets>
    <sheet name="SKU Master" sheetId="1" r:id="rId1"/>
    <sheet name="Sheet3" sheetId="14" r:id="rId2"/>
    <sheet name="Store 312" sheetId="2" r:id="rId3"/>
    <sheet name="Sheet13" sheetId="24" r:id="rId4"/>
    <sheet name="Store 312 Clean" sheetId="22" r:id="rId5"/>
  </sheets>
  <definedNames>
    <definedName name="_xlnm._FilterDatabase" localSheetId="2" hidden="1">'Store 312'!$A$1:$Q$3697</definedName>
    <definedName name="_xlnm._FilterDatabase" localSheetId="4" hidden="1">'Store 312 Clean'!$A$1:$Q$3244</definedName>
    <definedName name="_xlcn.WorksheetConnection_Store312A1Q36971" hidden="1">'Store 312'!$A$1:$R$3697</definedName>
    <definedName name="_xlcn.WorksheetConnection_Store312CleanA1Q32441" hidden="1">'Store 312 Clean'!$A$1:$Q$3244</definedName>
  </definedNames>
  <calcPr calcId="191029" concurrentCalc="0"/>
  <pivotCaches>
    <pivotCache cacheId="429" r:id="rId6"/>
    <pivotCache cacheId="441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tore 312!$A$1:$Q$3697"/>
          <x15:modelTable id="Range 1" name="Range 1" connection="WorksheetConnection_Store 312 Clean!$A$1:$Q$324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22" l="1"/>
  <c r="Q4" i="22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Q31" i="22"/>
  <c r="Q32" i="22"/>
  <c r="Q33" i="22"/>
  <c r="Q34" i="22"/>
  <c r="Q35" i="22"/>
  <c r="Q36" i="22"/>
  <c r="Q37" i="22"/>
  <c r="Q38" i="22"/>
  <c r="Q39" i="22"/>
  <c r="Q40" i="22"/>
  <c r="Q41" i="22"/>
  <c r="Q42" i="22"/>
  <c r="Q43" i="22"/>
  <c r="Q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81" i="22"/>
  <c r="Q82" i="22"/>
  <c r="Q83" i="22"/>
  <c r="Q84" i="22"/>
  <c r="Q85" i="22"/>
  <c r="Q86" i="22"/>
  <c r="Q87" i="22"/>
  <c r="Q88" i="22"/>
  <c r="Q89" i="22"/>
  <c r="Q90" i="22"/>
  <c r="Q91" i="22"/>
  <c r="Q92" i="22"/>
  <c r="Q93" i="22"/>
  <c r="Q94" i="22"/>
  <c r="Q95" i="22"/>
  <c r="Q96" i="22"/>
  <c r="Q97" i="22"/>
  <c r="Q98" i="22"/>
  <c r="Q99" i="22"/>
  <c r="Q100" i="22"/>
  <c r="Q101" i="22"/>
  <c r="Q102" i="22"/>
  <c r="Q103" i="22"/>
  <c r="Q104" i="22"/>
  <c r="Q105" i="22"/>
  <c r="Q106" i="22"/>
  <c r="Q107" i="22"/>
  <c r="Q108" i="22"/>
  <c r="Q109" i="22"/>
  <c r="Q110" i="22"/>
  <c r="Q111" i="22"/>
  <c r="Q112" i="22"/>
  <c r="Q113" i="22"/>
  <c r="Q114" i="22"/>
  <c r="Q115" i="22"/>
  <c r="Q116" i="22"/>
  <c r="Q117" i="22"/>
  <c r="Q118" i="22"/>
  <c r="Q119" i="22"/>
  <c r="Q120" i="22"/>
  <c r="Q121" i="22"/>
  <c r="Q122" i="22"/>
  <c r="Q123" i="22"/>
  <c r="Q124" i="22"/>
  <c r="Q125" i="22"/>
  <c r="Q126" i="22"/>
  <c r="Q127" i="22"/>
  <c r="Q128" i="22"/>
  <c r="Q129" i="22"/>
  <c r="Q130" i="22"/>
  <c r="Q131" i="22"/>
  <c r="Q132" i="22"/>
  <c r="Q133" i="22"/>
  <c r="Q134" i="22"/>
  <c r="Q135" i="22"/>
  <c r="Q136" i="22"/>
  <c r="Q137" i="22"/>
  <c r="Q138" i="22"/>
  <c r="Q139" i="22"/>
  <c r="Q140" i="22"/>
  <c r="Q141" i="22"/>
  <c r="Q142" i="22"/>
  <c r="Q143" i="22"/>
  <c r="Q144" i="22"/>
  <c r="Q145" i="22"/>
  <c r="Q146" i="22"/>
  <c r="Q147" i="22"/>
  <c r="Q148" i="22"/>
  <c r="Q149" i="22"/>
  <c r="Q150" i="22"/>
  <c r="Q151" i="22"/>
  <c r="Q152" i="22"/>
  <c r="Q153" i="22"/>
  <c r="Q154" i="22"/>
  <c r="Q155" i="22"/>
  <c r="Q156" i="22"/>
  <c r="Q157" i="22"/>
  <c r="Q158" i="22"/>
  <c r="Q159" i="22"/>
  <c r="Q160" i="22"/>
  <c r="Q161" i="22"/>
  <c r="Q162" i="22"/>
  <c r="Q163" i="22"/>
  <c r="Q164" i="22"/>
  <c r="Q165" i="22"/>
  <c r="Q166" i="22"/>
  <c r="Q167" i="22"/>
  <c r="Q168" i="22"/>
  <c r="Q169" i="22"/>
  <c r="Q170" i="22"/>
  <c r="Q171" i="22"/>
  <c r="Q172" i="22"/>
  <c r="Q173" i="22"/>
  <c r="Q174" i="22"/>
  <c r="Q175" i="22"/>
  <c r="Q176" i="22"/>
  <c r="Q177" i="22"/>
  <c r="Q178" i="22"/>
  <c r="Q179" i="22"/>
  <c r="Q180" i="22"/>
  <c r="Q181" i="22"/>
  <c r="Q182" i="22"/>
  <c r="Q183" i="22"/>
  <c r="Q184" i="22"/>
  <c r="Q185" i="22"/>
  <c r="Q186" i="22"/>
  <c r="Q187" i="22"/>
  <c r="Q188" i="22"/>
  <c r="Q189" i="22"/>
  <c r="Q190" i="22"/>
  <c r="Q191" i="22"/>
  <c r="Q192" i="22"/>
  <c r="Q193" i="22"/>
  <c r="Q194" i="22"/>
  <c r="Q195" i="22"/>
  <c r="Q196" i="22"/>
  <c r="Q197" i="22"/>
  <c r="Q198" i="22"/>
  <c r="Q199" i="22"/>
  <c r="Q200" i="22"/>
  <c r="Q201" i="22"/>
  <c r="Q202" i="22"/>
  <c r="Q203" i="22"/>
  <c r="Q204" i="22"/>
  <c r="Q205" i="22"/>
  <c r="Q206" i="22"/>
  <c r="Q207" i="22"/>
  <c r="Q208" i="22"/>
  <c r="Q209" i="22"/>
  <c r="Q210" i="22"/>
  <c r="Q211" i="22"/>
  <c r="Q212" i="22"/>
  <c r="Q213" i="22"/>
  <c r="Q214" i="22"/>
  <c r="Q215" i="22"/>
  <c r="Q216" i="22"/>
  <c r="Q217" i="22"/>
  <c r="Q218" i="22"/>
  <c r="Q219" i="22"/>
  <c r="Q220" i="22"/>
  <c r="Q221" i="22"/>
  <c r="Q222" i="22"/>
  <c r="Q223" i="22"/>
  <c r="Q224" i="22"/>
  <c r="Q225" i="22"/>
  <c r="Q226" i="22"/>
  <c r="Q227" i="22"/>
  <c r="Q228" i="22"/>
  <c r="Q229" i="22"/>
  <c r="Q230" i="22"/>
  <c r="Q231" i="22"/>
  <c r="Q232" i="22"/>
  <c r="Q233" i="22"/>
  <c r="Q234" i="22"/>
  <c r="Q235" i="22"/>
  <c r="Q236" i="22"/>
  <c r="Q237" i="22"/>
  <c r="Q238" i="22"/>
  <c r="Q239" i="22"/>
  <c r="Q240" i="22"/>
  <c r="Q241" i="22"/>
  <c r="Q242" i="22"/>
  <c r="Q243" i="22"/>
  <c r="Q244" i="22"/>
  <c r="Q245" i="22"/>
  <c r="Q246" i="22"/>
  <c r="Q247" i="22"/>
  <c r="Q248" i="22"/>
  <c r="Q249" i="22"/>
  <c r="Q250" i="22"/>
  <c r="Q251" i="22"/>
  <c r="Q252" i="22"/>
  <c r="Q253" i="22"/>
  <c r="Q254" i="22"/>
  <c r="Q255" i="22"/>
  <c r="Q256" i="22"/>
  <c r="Q257" i="22"/>
  <c r="Q258" i="22"/>
  <c r="Q259" i="22"/>
  <c r="Q260" i="22"/>
  <c r="Q261" i="22"/>
  <c r="Q262" i="22"/>
  <c r="Q263" i="22"/>
  <c r="Q264" i="22"/>
  <c r="Q265" i="22"/>
  <c r="Q266" i="22"/>
  <c r="Q267" i="22"/>
  <c r="Q268" i="22"/>
  <c r="Q269" i="22"/>
  <c r="Q270" i="22"/>
  <c r="Q271" i="22"/>
  <c r="Q272" i="22"/>
  <c r="Q273" i="22"/>
  <c r="Q274" i="22"/>
  <c r="Q275" i="22"/>
  <c r="Q276" i="22"/>
  <c r="Q277" i="22"/>
  <c r="Q278" i="22"/>
  <c r="Q279" i="22"/>
  <c r="Q280" i="22"/>
  <c r="Q281" i="22"/>
  <c r="Q282" i="22"/>
  <c r="Q283" i="22"/>
  <c r="Q284" i="22"/>
  <c r="Q285" i="22"/>
  <c r="Q286" i="22"/>
  <c r="Q287" i="22"/>
  <c r="Q288" i="22"/>
  <c r="Q289" i="22"/>
  <c r="Q290" i="22"/>
  <c r="Q291" i="22"/>
  <c r="Q292" i="22"/>
  <c r="Q293" i="22"/>
  <c r="Q294" i="22"/>
  <c r="Q295" i="22"/>
  <c r="Q296" i="22"/>
  <c r="Q297" i="22"/>
  <c r="Q298" i="22"/>
  <c r="Q299" i="22"/>
  <c r="Q300" i="22"/>
  <c r="Q301" i="22"/>
  <c r="Q302" i="22"/>
  <c r="Q303" i="22"/>
  <c r="Q304" i="22"/>
  <c r="Q305" i="22"/>
  <c r="Q306" i="22"/>
  <c r="Q307" i="22"/>
  <c r="Q308" i="22"/>
  <c r="Q309" i="22"/>
  <c r="Q310" i="22"/>
  <c r="Q311" i="22"/>
  <c r="Q312" i="22"/>
  <c r="Q313" i="22"/>
  <c r="Q314" i="22"/>
  <c r="Q315" i="22"/>
  <c r="Q316" i="22"/>
  <c r="Q317" i="22"/>
  <c r="Q318" i="22"/>
  <c r="Q319" i="22"/>
  <c r="Q320" i="22"/>
  <c r="Q321" i="22"/>
  <c r="Q322" i="22"/>
  <c r="Q323" i="22"/>
  <c r="Q324" i="22"/>
  <c r="Q325" i="22"/>
  <c r="Q326" i="22"/>
  <c r="Q327" i="22"/>
  <c r="Q328" i="22"/>
  <c r="Q329" i="22"/>
  <c r="Q330" i="22"/>
  <c r="Q331" i="22"/>
  <c r="Q332" i="22"/>
  <c r="Q333" i="22"/>
  <c r="Q334" i="22"/>
  <c r="Q335" i="22"/>
  <c r="Q336" i="22"/>
  <c r="Q337" i="22"/>
  <c r="Q338" i="22"/>
  <c r="Q339" i="22"/>
  <c r="Q340" i="22"/>
  <c r="Q341" i="22"/>
  <c r="Q342" i="22"/>
  <c r="Q343" i="22"/>
  <c r="Q344" i="22"/>
  <c r="Q345" i="22"/>
  <c r="Q346" i="22"/>
  <c r="Q347" i="22"/>
  <c r="Q348" i="22"/>
  <c r="Q349" i="22"/>
  <c r="Q350" i="22"/>
  <c r="Q351" i="22"/>
  <c r="Q352" i="22"/>
  <c r="Q353" i="22"/>
  <c r="Q354" i="22"/>
  <c r="Q355" i="22"/>
  <c r="Q356" i="22"/>
  <c r="Q357" i="22"/>
  <c r="Q358" i="22"/>
  <c r="Q359" i="22"/>
  <c r="Q360" i="22"/>
  <c r="Q361" i="22"/>
  <c r="Q362" i="22"/>
  <c r="Q363" i="22"/>
  <c r="Q364" i="22"/>
  <c r="Q365" i="22"/>
  <c r="Q366" i="22"/>
  <c r="Q367" i="22"/>
  <c r="Q368" i="22"/>
  <c r="Q369" i="22"/>
  <c r="Q370" i="22"/>
  <c r="Q371" i="22"/>
  <c r="Q372" i="22"/>
  <c r="Q373" i="22"/>
  <c r="Q374" i="22"/>
  <c r="Q375" i="22"/>
  <c r="Q376" i="22"/>
  <c r="Q377" i="22"/>
  <c r="Q378" i="22"/>
  <c r="Q379" i="22"/>
  <c r="Q380" i="22"/>
  <c r="Q381" i="22"/>
  <c r="Q382" i="22"/>
  <c r="Q383" i="22"/>
  <c r="Q384" i="22"/>
  <c r="Q385" i="22"/>
  <c r="Q386" i="22"/>
  <c r="Q387" i="22"/>
  <c r="Q388" i="22"/>
  <c r="Q389" i="22"/>
  <c r="Q390" i="22"/>
  <c r="Q391" i="22"/>
  <c r="Q392" i="22"/>
  <c r="Q393" i="22"/>
  <c r="Q394" i="22"/>
  <c r="Q395" i="22"/>
  <c r="Q396" i="22"/>
  <c r="Q397" i="22"/>
  <c r="Q398" i="22"/>
  <c r="Q399" i="22"/>
  <c r="Q400" i="22"/>
  <c r="Q401" i="22"/>
  <c r="Q402" i="22"/>
  <c r="Q403" i="22"/>
  <c r="Q404" i="22"/>
  <c r="Q405" i="22"/>
  <c r="Q406" i="22"/>
  <c r="Q407" i="22"/>
  <c r="Q408" i="22"/>
  <c r="Q409" i="22"/>
  <c r="Q410" i="22"/>
  <c r="Q411" i="22"/>
  <c r="Q412" i="22"/>
  <c r="Q413" i="22"/>
  <c r="Q414" i="22"/>
  <c r="Q415" i="22"/>
  <c r="Q416" i="22"/>
  <c r="Q417" i="22"/>
  <c r="Q418" i="22"/>
  <c r="Q419" i="22"/>
  <c r="Q420" i="22"/>
  <c r="Q421" i="22"/>
  <c r="Q422" i="22"/>
  <c r="Q423" i="22"/>
  <c r="Q424" i="22"/>
  <c r="Q425" i="22"/>
  <c r="Q426" i="22"/>
  <c r="Q427" i="22"/>
  <c r="Q428" i="22"/>
  <c r="Q429" i="22"/>
  <c r="Q430" i="22"/>
  <c r="Q431" i="22"/>
  <c r="Q432" i="22"/>
  <c r="Q433" i="22"/>
  <c r="Q434" i="22"/>
  <c r="Q435" i="22"/>
  <c r="Q436" i="22"/>
  <c r="Q437" i="22"/>
  <c r="Q438" i="22"/>
  <c r="Q439" i="22"/>
  <c r="Q440" i="22"/>
  <c r="Q441" i="22"/>
  <c r="Q442" i="22"/>
  <c r="Q443" i="22"/>
  <c r="Q444" i="22"/>
  <c r="Q445" i="22"/>
  <c r="Q446" i="22"/>
  <c r="Q447" i="22"/>
  <c r="Q448" i="22"/>
  <c r="Q449" i="22"/>
  <c r="Q450" i="22"/>
  <c r="Q451" i="22"/>
  <c r="Q452" i="22"/>
  <c r="Q453" i="22"/>
  <c r="Q454" i="22"/>
  <c r="Q455" i="22"/>
  <c r="Q456" i="22"/>
  <c r="Q457" i="22"/>
  <c r="Q458" i="22"/>
  <c r="Q459" i="22"/>
  <c r="Q460" i="22"/>
  <c r="Q461" i="22"/>
  <c r="Q462" i="22"/>
  <c r="Q463" i="22"/>
  <c r="Q464" i="22"/>
  <c r="Q465" i="22"/>
  <c r="Q466" i="22"/>
  <c r="Q467" i="22"/>
  <c r="Q468" i="22"/>
  <c r="Q469" i="22"/>
  <c r="Q470" i="22"/>
  <c r="Q471" i="22"/>
  <c r="Q472" i="22"/>
  <c r="Q473" i="22"/>
  <c r="Q474" i="22"/>
  <c r="Q475" i="22"/>
  <c r="Q476" i="22"/>
  <c r="Q477" i="22"/>
  <c r="Q478" i="22"/>
  <c r="Q479" i="22"/>
  <c r="Q480" i="22"/>
  <c r="Q481" i="22"/>
  <c r="Q482" i="22"/>
  <c r="Q483" i="22"/>
  <c r="Q484" i="22"/>
  <c r="Q485" i="22"/>
  <c r="Q486" i="22"/>
  <c r="Q487" i="22"/>
  <c r="Q488" i="22"/>
  <c r="Q489" i="22"/>
  <c r="Q490" i="22"/>
  <c r="Q491" i="22"/>
  <c r="Q492" i="22"/>
  <c r="Q493" i="22"/>
  <c r="Q494" i="22"/>
  <c r="Q495" i="22"/>
  <c r="Q496" i="22"/>
  <c r="Q497" i="22"/>
  <c r="Q498" i="22"/>
  <c r="Q499" i="22"/>
  <c r="Q500" i="22"/>
  <c r="Q501" i="22"/>
  <c r="Q502" i="22"/>
  <c r="Q503" i="22"/>
  <c r="Q504" i="22"/>
  <c r="Q505" i="22"/>
  <c r="Q506" i="22"/>
  <c r="Q507" i="22"/>
  <c r="Q508" i="22"/>
  <c r="Q509" i="22"/>
  <c r="Q510" i="22"/>
  <c r="Q511" i="22"/>
  <c r="Q512" i="22"/>
  <c r="Q513" i="22"/>
  <c r="Q514" i="22"/>
  <c r="Q515" i="22"/>
  <c r="Q516" i="22"/>
  <c r="Q517" i="22"/>
  <c r="Q518" i="22"/>
  <c r="Q519" i="22"/>
  <c r="Q520" i="22"/>
  <c r="Q521" i="22"/>
  <c r="Q522" i="22"/>
  <c r="Q523" i="22"/>
  <c r="Q524" i="22"/>
  <c r="Q525" i="22"/>
  <c r="Q526" i="22"/>
  <c r="Q527" i="22"/>
  <c r="Q528" i="22"/>
  <c r="Q529" i="22"/>
  <c r="Q530" i="22"/>
  <c r="Q531" i="22"/>
  <c r="Q532" i="22"/>
  <c r="Q533" i="22"/>
  <c r="Q534" i="22"/>
  <c r="Q535" i="22"/>
  <c r="Q536" i="22"/>
  <c r="Q537" i="22"/>
  <c r="Q538" i="22"/>
  <c r="Q539" i="22"/>
  <c r="Q540" i="22"/>
  <c r="Q541" i="22"/>
  <c r="Q542" i="22"/>
  <c r="Q543" i="22"/>
  <c r="Q544" i="22"/>
  <c r="Q545" i="22"/>
  <c r="Q546" i="22"/>
  <c r="Q547" i="22"/>
  <c r="Q548" i="22"/>
  <c r="Q549" i="22"/>
  <c r="Q550" i="22"/>
  <c r="Q551" i="22"/>
  <c r="Q552" i="22"/>
  <c r="Q553" i="22"/>
  <c r="Q554" i="22"/>
  <c r="Q555" i="22"/>
  <c r="Q556" i="22"/>
  <c r="Q557" i="22"/>
  <c r="Q558" i="22"/>
  <c r="Q559" i="22"/>
  <c r="Q560" i="22"/>
  <c r="Q561" i="22"/>
  <c r="Q562" i="22"/>
  <c r="Q563" i="22"/>
  <c r="Q564" i="22"/>
  <c r="Q565" i="22"/>
  <c r="Q566" i="22"/>
  <c r="Q567" i="22"/>
  <c r="Q568" i="22"/>
  <c r="Q569" i="22"/>
  <c r="Q570" i="22"/>
  <c r="Q571" i="22"/>
  <c r="Q572" i="22"/>
  <c r="Q573" i="22"/>
  <c r="Q574" i="22"/>
  <c r="Q575" i="22"/>
  <c r="Q576" i="22"/>
  <c r="Q577" i="22"/>
  <c r="Q578" i="22"/>
  <c r="Q579" i="22"/>
  <c r="Q580" i="22"/>
  <c r="Q581" i="22"/>
  <c r="Q582" i="22"/>
  <c r="Q583" i="22"/>
  <c r="Q584" i="22"/>
  <c r="Q585" i="22"/>
  <c r="Q586" i="22"/>
  <c r="Q587" i="22"/>
  <c r="Q588" i="22"/>
  <c r="Q589" i="22"/>
  <c r="Q590" i="22"/>
  <c r="Q591" i="22"/>
  <c r="Q592" i="22"/>
  <c r="Q593" i="22"/>
  <c r="Q594" i="22"/>
  <c r="Q595" i="22"/>
  <c r="Q596" i="22"/>
  <c r="Q597" i="22"/>
  <c r="Q598" i="22"/>
  <c r="Q599" i="22"/>
  <c r="Q600" i="22"/>
  <c r="Q601" i="22"/>
  <c r="Q602" i="22"/>
  <c r="Q603" i="22"/>
  <c r="Q604" i="22"/>
  <c r="Q605" i="22"/>
  <c r="Q606" i="22"/>
  <c r="Q607" i="22"/>
  <c r="Q608" i="22"/>
  <c r="Q609" i="22"/>
  <c r="Q610" i="22"/>
  <c r="Q611" i="22"/>
  <c r="Q612" i="22"/>
  <c r="Q613" i="22"/>
  <c r="Q614" i="22"/>
  <c r="Q615" i="22"/>
  <c r="Q616" i="22"/>
  <c r="Q617" i="22"/>
  <c r="Q618" i="22"/>
  <c r="Q619" i="22"/>
  <c r="Q620" i="22"/>
  <c r="Q621" i="22"/>
  <c r="Q622" i="22"/>
  <c r="Q623" i="22"/>
  <c r="Q624" i="22"/>
  <c r="Q625" i="22"/>
  <c r="Q626" i="22"/>
  <c r="Q627" i="22"/>
  <c r="Q628" i="22"/>
  <c r="Q629" i="22"/>
  <c r="Q630" i="22"/>
  <c r="Q631" i="22"/>
  <c r="Q632" i="22"/>
  <c r="Q633" i="22"/>
  <c r="Q634" i="22"/>
  <c r="Q635" i="22"/>
  <c r="Q636" i="22"/>
  <c r="Q637" i="22"/>
  <c r="Q638" i="22"/>
  <c r="Q639" i="22"/>
  <c r="Q640" i="22"/>
  <c r="Q641" i="22"/>
  <c r="Q642" i="22"/>
  <c r="Q643" i="22"/>
  <c r="Q644" i="22"/>
  <c r="Q645" i="22"/>
  <c r="Q646" i="22"/>
  <c r="Q647" i="22"/>
  <c r="Q648" i="22"/>
  <c r="Q649" i="22"/>
  <c r="Q650" i="22"/>
  <c r="Q651" i="22"/>
  <c r="Q652" i="22"/>
  <c r="Q653" i="22"/>
  <c r="Q654" i="22"/>
  <c r="Q655" i="22"/>
  <c r="Q656" i="22"/>
  <c r="Q657" i="22"/>
  <c r="Q658" i="22"/>
  <c r="Q659" i="22"/>
  <c r="Q660" i="22"/>
  <c r="Q661" i="22"/>
  <c r="Q662" i="22"/>
  <c r="Q663" i="22"/>
  <c r="Q664" i="22"/>
  <c r="Q665" i="22"/>
  <c r="Q666" i="22"/>
  <c r="Q667" i="22"/>
  <c r="Q668" i="22"/>
  <c r="Q669" i="22"/>
  <c r="Q670" i="22"/>
  <c r="Q671" i="22"/>
  <c r="Q672" i="22"/>
  <c r="Q673" i="22"/>
  <c r="Q674" i="22"/>
  <c r="Q675" i="22"/>
  <c r="Q676" i="22"/>
  <c r="Q677" i="22"/>
  <c r="Q678" i="22"/>
  <c r="Q679" i="22"/>
  <c r="Q680" i="22"/>
  <c r="Q681" i="22"/>
  <c r="Q682" i="22"/>
  <c r="Q683" i="22"/>
  <c r="Q684" i="22"/>
  <c r="Q685" i="22"/>
  <c r="Q686" i="22"/>
  <c r="Q687" i="22"/>
  <c r="Q688" i="22"/>
  <c r="Q689" i="22"/>
  <c r="Q690" i="22"/>
  <c r="Q691" i="22"/>
  <c r="Q692" i="22"/>
  <c r="Q693" i="22"/>
  <c r="Q694" i="22"/>
  <c r="Q695" i="22"/>
  <c r="Q696" i="22"/>
  <c r="Q697" i="22"/>
  <c r="Q698" i="22"/>
  <c r="Q699" i="22"/>
  <c r="Q700" i="22"/>
  <c r="Q701" i="22"/>
  <c r="Q702" i="22"/>
  <c r="Q703" i="22"/>
  <c r="Q704" i="22"/>
  <c r="Q705" i="22"/>
  <c r="Q706" i="22"/>
  <c r="Q707" i="22"/>
  <c r="Q708" i="22"/>
  <c r="Q709" i="22"/>
  <c r="Q710" i="22"/>
  <c r="Q711" i="22"/>
  <c r="Q712" i="22"/>
  <c r="Q713" i="22"/>
  <c r="Q714" i="22"/>
  <c r="Q715" i="22"/>
  <c r="Q716" i="22"/>
  <c r="Q717" i="22"/>
  <c r="Q718" i="22"/>
  <c r="Q719" i="22"/>
  <c r="Q720" i="22"/>
  <c r="Q721" i="22"/>
  <c r="Q722" i="22"/>
  <c r="Q723" i="22"/>
  <c r="Q724" i="22"/>
  <c r="Q725" i="22"/>
  <c r="Q726" i="22"/>
  <c r="Q727" i="22"/>
  <c r="Q728" i="22"/>
  <c r="Q729" i="22"/>
  <c r="Q730" i="22"/>
  <c r="Q731" i="22"/>
  <c r="Q732" i="22"/>
  <c r="Q733" i="22"/>
  <c r="Q734" i="22"/>
  <c r="Q735" i="22"/>
  <c r="Q736" i="22"/>
  <c r="Q737" i="22"/>
  <c r="Q738" i="22"/>
  <c r="Q739" i="22"/>
  <c r="Q740" i="22"/>
  <c r="Q741" i="22"/>
  <c r="Q742" i="22"/>
  <c r="Q743" i="22"/>
  <c r="Q744" i="22"/>
  <c r="Q745" i="22"/>
  <c r="Q746" i="22"/>
  <c r="Q747" i="22"/>
  <c r="Q748" i="22"/>
  <c r="Q749" i="22"/>
  <c r="Q750" i="22"/>
  <c r="Q751" i="22"/>
  <c r="Q752" i="22"/>
  <c r="Q753" i="22"/>
  <c r="Q754" i="22"/>
  <c r="Q755" i="22"/>
  <c r="Q756" i="22"/>
  <c r="Q757" i="22"/>
  <c r="Q758" i="22"/>
  <c r="Q759" i="22"/>
  <c r="Q760" i="22"/>
  <c r="Q761" i="22"/>
  <c r="Q762" i="22"/>
  <c r="Q763" i="22"/>
  <c r="Q764" i="22"/>
  <c r="Q765" i="22"/>
  <c r="Q766" i="22"/>
  <c r="Q767" i="22"/>
  <c r="Q768" i="22"/>
  <c r="Q769" i="22"/>
  <c r="Q770" i="22"/>
  <c r="Q771" i="22"/>
  <c r="Q772" i="22"/>
  <c r="Q773" i="22"/>
  <c r="Q774" i="22"/>
  <c r="Q775" i="22"/>
  <c r="Q776" i="22"/>
  <c r="Q777" i="22"/>
  <c r="Q778" i="22"/>
  <c r="Q779" i="22"/>
  <c r="Q780" i="22"/>
  <c r="Q781" i="22"/>
  <c r="Q782" i="22"/>
  <c r="Q783" i="22"/>
  <c r="Q784" i="22"/>
  <c r="Q785" i="22"/>
  <c r="Q786" i="22"/>
  <c r="Q787" i="22"/>
  <c r="Q788" i="22"/>
  <c r="Q789" i="22"/>
  <c r="Q790" i="22"/>
  <c r="Q791" i="22"/>
  <c r="Q792" i="22"/>
  <c r="Q793" i="22"/>
  <c r="Q794" i="22"/>
  <c r="Q795" i="22"/>
  <c r="Q796" i="22"/>
  <c r="Q797" i="22"/>
  <c r="Q798" i="22"/>
  <c r="Q799" i="22"/>
  <c r="Q800" i="22"/>
  <c r="Q801" i="22"/>
  <c r="Q802" i="22"/>
  <c r="Q803" i="22"/>
  <c r="Q804" i="22"/>
  <c r="Q805" i="22"/>
  <c r="Q806" i="22"/>
  <c r="Q807" i="22"/>
  <c r="Q808" i="22"/>
  <c r="Q809" i="22"/>
  <c r="Q810" i="22"/>
  <c r="Q811" i="22"/>
  <c r="Q812" i="22"/>
  <c r="Q813" i="22"/>
  <c r="Q814" i="22"/>
  <c r="Q815" i="22"/>
  <c r="Q816" i="22"/>
  <c r="Q817" i="22"/>
  <c r="Q818" i="22"/>
  <c r="Q819" i="22"/>
  <c r="Q820" i="22"/>
  <c r="Q821" i="22"/>
  <c r="Q822" i="22"/>
  <c r="Q823" i="22"/>
  <c r="Q824" i="22"/>
  <c r="Q825" i="22"/>
  <c r="Q826" i="22"/>
  <c r="Q827" i="22"/>
  <c r="Q828" i="22"/>
  <c r="Q829" i="22"/>
  <c r="Q830" i="22"/>
  <c r="Q831" i="22"/>
  <c r="Q832" i="22"/>
  <c r="Q833" i="22"/>
  <c r="Q834" i="22"/>
  <c r="Q835" i="22"/>
  <c r="Q836" i="22"/>
  <c r="Q837" i="22"/>
  <c r="Q838" i="22"/>
  <c r="Q839" i="22"/>
  <c r="Q840" i="22"/>
  <c r="Q841" i="22"/>
  <c r="Q842" i="22"/>
  <c r="Q843" i="22"/>
  <c r="Q844" i="22"/>
  <c r="Q845" i="22"/>
  <c r="Q846" i="22"/>
  <c r="Q847" i="22"/>
  <c r="Q848" i="22"/>
  <c r="Q849" i="22"/>
  <c r="Q850" i="22"/>
  <c r="Q851" i="22"/>
  <c r="Q852" i="22"/>
  <c r="Q853" i="22"/>
  <c r="Q854" i="22"/>
  <c r="Q855" i="22"/>
  <c r="Q856" i="22"/>
  <c r="Q857" i="22"/>
  <c r="Q858" i="22"/>
  <c r="Q859" i="22"/>
  <c r="Q860" i="22"/>
  <c r="Q861" i="22"/>
  <c r="Q862" i="22"/>
  <c r="Q863" i="22"/>
  <c r="Q864" i="22"/>
  <c r="Q865" i="22"/>
  <c r="Q866" i="22"/>
  <c r="Q867" i="22"/>
  <c r="Q868" i="22"/>
  <c r="Q869" i="22"/>
  <c r="Q870" i="22"/>
  <c r="Q871" i="22"/>
  <c r="Q872" i="22"/>
  <c r="Q873" i="22"/>
  <c r="Q874" i="22"/>
  <c r="Q875" i="22"/>
  <c r="Q876" i="22"/>
  <c r="Q877" i="22"/>
  <c r="Q878" i="22"/>
  <c r="Q879" i="22"/>
  <c r="Q880" i="22"/>
  <c r="Q881" i="22"/>
  <c r="Q882" i="22"/>
  <c r="Q883" i="22"/>
  <c r="Q884" i="22"/>
  <c r="Q885" i="22"/>
  <c r="Q886" i="22"/>
  <c r="Q887" i="22"/>
  <c r="Q888" i="22"/>
  <c r="Q889" i="22"/>
  <c r="Q890" i="22"/>
  <c r="Q891" i="22"/>
  <c r="Q892" i="22"/>
  <c r="Q893" i="22"/>
  <c r="Q894" i="22"/>
  <c r="Q895" i="22"/>
  <c r="Q896" i="22"/>
  <c r="Q897" i="22"/>
  <c r="Q898" i="22"/>
  <c r="Q899" i="22"/>
  <c r="Q900" i="22"/>
  <c r="Q901" i="22"/>
  <c r="Q902" i="22"/>
  <c r="Q903" i="22"/>
  <c r="Q904" i="22"/>
  <c r="Q905" i="22"/>
  <c r="Q906" i="22"/>
  <c r="Q907" i="22"/>
  <c r="Q908" i="22"/>
  <c r="Q909" i="22"/>
  <c r="Q910" i="22"/>
  <c r="Q911" i="22"/>
  <c r="Q912" i="22"/>
  <c r="Q913" i="22"/>
  <c r="Q914" i="22"/>
  <c r="Q915" i="22"/>
  <c r="Q916" i="22"/>
  <c r="Q917" i="22"/>
  <c r="Q918" i="22"/>
  <c r="Q919" i="22"/>
  <c r="Q920" i="22"/>
  <c r="Q921" i="22"/>
  <c r="Q922" i="22"/>
  <c r="Q923" i="22"/>
  <c r="Q924" i="22"/>
  <c r="Q925" i="22"/>
  <c r="Q926" i="22"/>
  <c r="Q927" i="22"/>
  <c r="Q928" i="22"/>
  <c r="Q929" i="22"/>
  <c r="Q930" i="22"/>
  <c r="Q931" i="22"/>
  <c r="Q932" i="22"/>
  <c r="Q933" i="22"/>
  <c r="Q934" i="22"/>
  <c r="Q935" i="22"/>
  <c r="Q936" i="22"/>
  <c r="Q937" i="22"/>
  <c r="Q938" i="22"/>
  <c r="Q939" i="22"/>
  <c r="Q940" i="22"/>
  <c r="Q941" i="22"/>
  <c r="Q942" i="22"/>
  <c r="Q943" i="22"/>
  <c r="Q944" i="22"/>
  <c r="Q945" i="22"/>
  <c r="Q946" i="22"/>
  <c r="Q947" i="22"/>
  <c r="Q948" i="22"/>
  <c r="Q949" i="22"/>
  <c r="Q950" i="22"/>
  <c r="Q951" i="22"/>
  <c r="Q952" i="22"/>
  <c r="Q953" i="22"/>
  <c r="Q954" i="22"/>
  <c r="Q955" i="22"/>
  <c r="Q956" i="22"/>
  <c r="Q957" i="22"/>
  <c r="Q958" i="22"/>
  <c r="Q959" i="22"/>
  <c r="Q960" i="22"/>
  <c r="Q961" i="22"/>
  <c r="Q962" i="22"/>
  <c r="Q963" i="22"/>
  <c r="Q964" i="22"/>
  <c r="Q965" i="22"/>
  <c r="Q966" i="22"/>
  <c r="Q967" i="22"/>
  <c r="Q968" i="22"/>
  <c r="Q969" i="22"/>
  <c r="Q970" i="22"/>
  <c r="Q971" i="22"/>
  <c r="Q972" i="22"/>
  <c r="Q973" i="22"/>
  <c r="Q974" i="22"/>
  <c r="Q975" i="22"/>
  <c r="Q976" i="22"/>
  <c r="Q977" i="22"/>
  <c r="Q978" i="22"/>
  <c r="Q979" i="22"/>
  <c r="Q980" i="22"/>
  <c r="Q981" i="22"/>
  <c r="Q982" i="22"/>
  <c r="Q983" i="22"/>
  <c r="Q984" i="22"/>
  <c r="Q985" i="22"/>
  <c r="Q986" i="22"/>
  <c r="Q987" i="22"/>
  <c r="Q988" i="22"/>
  <c r="Q989" i="22"/>
  <c r="Q990" i="22"/>
  <c r="Q991" i="22"/>
  <c r="Q992" i="22"/>
  <c r="Q993" i="22"/>
  <c r="Q994" i="22"/>
  <c r="Q995" i="22"/>
  <c r="Q996" i="22"/>
  <c r="Q997" i="22"/>
  <c r="Q998" i="22"/>
  <c r="Q999" i="22"/>
  <c r="Q1000" i="22"/>
  <c r="Q1001" i="22"/>
  <c r="Q1002" i="22"/>
  <c r="Q1003" i="22"/>
  <c r="Q1004" i="22"/>
  <c r="Q1005" i="22"/>
  <c r="Q1006" i="22"/>
  <c r="Q1007" i="22"/>
  <c r="Q1008" i="22"/>
  <c r="Q1009" i="22"/>
  <c r="Q1010" i="22"/>
  <c r="Q1011" i="22"/>
  <c r="Q1012" i="22"/>
  <c r="Q1013" i="22"/>
  <c r="Q1014" i="22"/>
  <c r="Q1015" i="22"/>
  <c r="Q1016" i="22"/>
  <c r="Q1017" i="22"/>
  <c r="Q1018" i="22"/>
  <c r="Q1019" i="22"/>
  <c r="Q1020" i="22"/>
  <c r="Q1021" i="22"/>
  <c r="Q1022" i="22"/>
  <c r="Q1023" i="22"/>
  <c r="Q1024" i="22"/>
  <c r="Q1025" i="22"/>
  <c r="Q1026" i="22"/>
  <c r="Q1027" i="22"/>
  <c r="Q1028" i="22"/>
  <c r="Q1029" i="22"/>
  <c r="Q1030" i="22"/>
  <c r="Q1031" i="22"/>
  <c r="Q1032" i="22"/>
  <c r="Q1033" i="22"/>
  <c r="Q1034" i="22"/>
  <c r="Q1035" i="22"/>
  <c r="Q1036" i="22"/>
  <c r="Q1037" i="22"/>
  <c r="Q1038" i="22"/>
  <c r="Q1039" i="22"/>
  <c r="Q1040" i="22"/>
  <c r="Q1041" i="22"/>
  <c r="Q1042" i="22"/>
  <c r="Q1043" i="22"/>
  <c r="Q1044" i="22"/>
  <c r="Q1045" i="22"/>
  <c r="Q1046" i="22"/>
  <c r="Q1047" i="22"/>
  <c r="Q1048" i="22"/>
  <c r="Q1049" i="22"/>
  <c r="Q1050" i="22"/>
  <c r="Q1051" i="22"/>
  <c r="Q1052" i="22"/>
  <c r="Q1053" i="22"/>
  <c r="Q1054" i="22"/>
  <c r="Q1055" i="22"/>
  <c r="Q1056" i="22"/>
  <c r="Q1057" i="22"/>
  <c r="Q1058" i="22"/>
  <c r="Q1059" i="22"/>
  <c r="Q1060" i="22"/>
  <c r="Q1061" i="22"/>
  <c r="Q1062" i="22"/>
  <c r="Q1063" i="22"/>
  <c r="Q1064" i="22"/>
  <c r="Q1065" i="22"/>
  <c r="Q1066" i="22"/>
  <c r="Q1067" i="22"/>
  <c r="Q1068" i="22"/>
  <c r="Q1069" i="22"/>
  <c r="Q1070" i="22"/>
  <c r="Q1071" i="22"/>
  <c r="Q1072" i="22"/>
  <c r="Q1073" i="22"/>
  <c r="Q1074" i="22"/>
  <c r="Q1075" i="22"/>
  <c r="Q1076" i="22"/>
  <c r="Q1077" i="22"/>
  <c r="Q1078" i="22"/>
  <c r="Q1079" i="22"/>
  <c r="Q1080" i="22"/>
  <c r="Q1081" i="22"/>
  <c r="Q1082" i="22"/>
  <c r="Q1083" i="22"/>
  <c r="Q1084" i="22"/>
  <c r="Q1085" i="22"/>
  <c r="Q1086" i="22"/>
  <c r="Q1087" i="22"/>
  <c r="Q1088" i="22"/>
  <c r="Q1089" i="22"/>
  <c r="Q1090" i="22"/>
  <c r="Q1091" i="22"/>
  <c r="Q1092" i="22"/>
  <c r="Q1093" i="22"/>
  <c r="Q1094" i="22"/>
  <c r="Q1095" i="22"/>
  <c r="Q1096" i="22"/>
  <c r="Q1097" i="22"/>
  <c r="Q1098" i="22"/>
  <c r="Q1099" i="22"/>
  <c r="Q1100" i="22"/>
  <c r="Q1101" i="22"/>
  <c r="Q1102" i="22"/>
  <c r="Q1103" i="22"/>
  <c r="Q1104" i="22"/>
  <c r="Q1105" i="22"/>
  <c r="Q1106" i="22"/>
  <c r="Q1107" i="22"/>
  <c r="Q1108" i="22"/>
  <c r="Q1109" i="22"/>
  <c r="Q1110" i="22"/>
  <c r="Q1111" i="22"/>
  <c r="Q1112" i="22"/>
  <c r="Q1113" i="22"/>
  <c r="Q1114" i="22"/>
  <c r="Q1115" i="22"/>
  <c r="Q1116" i="22"/>
  <c r="Q1117" i="22"/>
  <c r="Q1118" i="22"/>
  <c r="Q1119" i="22"/>
  <c r="Q1120" i="22"/>
  <c r="Q1121" i="22"/>
  <c r="Q1122" i="22"/>
  <c r="Q1123" i="22"/>
  <c r="Q1124" i="22"/>
  <c r="Q1125" i="22"/>
  <c r="Q1126" i="22"/>
  <c r="Q1127" i="22"/>
  <c r="Q1128" i="22"/>
  <c r="Q1129" i="22"/>
  <c r="Q1130" i="22"/>
  <c r="Q1131" i="22"/>
  <c r="Q1132" i="22"/>
  <c r="Q1133" i="22"/>
  <c r="Q1134" i="22"/>
  <c r="Q1135" i="22"/>
  <c r="Q1136" i="22"/>
  <c r="Q1137" i="22"/>
  <c r="Q1138" i="22"/>
  <c r="Q1139" i="22"/>
  <c r="Q1140" i="22"/>
  <c r="Q1141" i="22"/>
  <c r="Q1142" i="22"/>
  <c r="Q1143" i="22"/>
  <c r="Q1144" i="22"/>
  <c r="Q1145" i="22"/>
  <c r="Q1146" i="22"/>
  <c r="Q1147" i="22"/>
  <c r="Q1148" i="22"/>
  <c r="Q1149" i="22"/>
  <c r="Q1150" i="22"/>
  <c r="Q1151" i="22"/>
  <c r="Q1152" i="22"/>
  <c r="Q1153" i="22"/>
  <c r="Q1154" i="22"/>
  <c r="Q1155" i="22"/>
  <c r="Q1156" i="22"/>
  <c r="Q1157" i="22"/>
  <c r="Q1158" i="22"/>
  <c r="Q1159" i="22"/>
  <c r="Q1160" i="22"/>
  <c r="Q1161" i="22"/>
  <c r="Q1162" i="22"/>
  <c r="Q1163" i="22"/>
  <c r="Q1164" i="22"/>
  <c r="Q1165" i="22"/>
  <c r="Q1166" i="22"/>
  <c r="Q1167" i="22"/>
  <c r="Q1168" i="22"/>
  <c r="Q1169" i="22"/>
  <c r="Q1170" i="22"/>
  <c r="Q1171" i="22"/>
  <c r="Q1172" i="22"/>
  <c r="Q1173" i="22"/>
  <c r="Q1174" i="22"/>
  <c r="Q1175" i="22"/>
  <c r="Q1176" i="22"/>
  <c r="Q1177" i="22"/>
  <c r="Q1178" i="22"/>
  <c r="Q1179" i="22"/>
  <c r="Q1180" i="22"/>
  <c r="Q1181" i="22"/>
  <c r="Q1182" i="22"/>
  <c r="Q1183" i="22"/>
  <c r="Q1184" i="22"/>
  <c r="Q1185" i="22"/>
  <c r="Q1186" i="22"/>
  <c r="Q1187" i="22"/>
  <c r="Q1188" i="22"/>
  <c r="Q1189" i="22"/>
  <c r="Q1190" i="22"/>
  <c r="Q1191" i="22"/>
  <c r="Q1192" i="22"/>
  <c r="Q1193" i="22"/>
  <c r="Q1194" i="22"/>
  <c r="Q1195" i="22"/>
  <c r="Q1196" i="22"/>
  <c r="Q1197" i="22"/>
  <c r="Q1198" i="22"/>
  <c r="Q1199" i="22"/>
  <c r="Q1200" i="22"/>
  <c r="Q1201" i="22"/>
  <c r="Q1202" i="22"/>
  <c r="Q1203" i="22"/>
  <c r="Q1204" i="22"/>
  <c r="Q1205" i="22"/>
  <c r="Q1206" i="22"/>
  <c r="Q1207" i="22"/>
  <c r="Q1208" i="22"/>
  <c r="Q1209" i="22"/>
  <c r="Q1210" i="22"/>
  <c r="Q1211" i="22"/>
  <c r="Q1212" i="22"/>
  <c r="Q1213" i="22"/>
  <c r="Q1214" i="22"/>
  <c r="Q1215" i="22"/>
  <c r="Q1216" i="22"/>
  <c r="Q1217" i="22"/>
  <c r="Q1218" i="22"/>
  <c r="Q1219" i="22"/>
  <c r="Q1220" i="22"/>
  <c r="Q1221" i="22"/>
  <c r="Q1222" i="22"/>
  <c r="Q1223" i="22"/>
  <c r="Q1224" i="22"/>
  <c r="Q1225" i="22"/>
  <c r="Q1226" i="22"/>
  <c r="Q1227" i="22"/>
  <c r="Q1228" i="22"/>
  <c r="Q1229" i="22"/>
  <c r="Q1230" i="22"/>
  <c r="Q1231" i="22"/>
  <c r="Q1232" i="22"/>
  <c r="Q1233" i="22"/>
  <c r="Q1234" i="22"/>
  <c r="Q1235" i="22"/>
  <c r="Q1236" i="22"/>
  <c r="Q1237" i="22"/>
  <c r="Q1238" i="22"/>
  <c r="Q1239" i="22"/>
  <c r="Q1240" i="22"/>
  <c r="Q1241" i="22"/>
  <c r="Q1242" i="22"/>
  <c r="Q1243" i="22"/>
  <c r="Q1244" i="22"/>
  <c r="Q1245" i="22"/>
  <c r="Q1246" i="22"/>
  <c r="Q1247" i="22"/>
  <c r="Q1248" i="22"/>
  <c r="Q1249" i="22"/>
  <c r="Q1250" i="22"/>
  <c r="Q1251" i="22"/>
  <c r="Q1252" i="22"/>
  <c r="Q1253" i="22"/>
  <c r="Q1254" i="22"/>
  <c r="Q1255" i="22"/>
  <c r="Q1256" i="22"/>
  <c r="Q1257" i="22"/>
  <c r="Q1258" i="22"/>
  <c r="Q1259" i="22"/>
  <c r="Q1260" i="22"/>
  <c r="Q1261" i="22"/>
  <c r="Q1262" i="22"/>
  <c r="Q1263" i="22"/>
  <c r="Q1264" i="22"/>
  <c r="Q1265" i="22"/>
  <c r="Q1266" i="22"/>
  <c r="Q1267" i="22"/>
  <c r="Q1268" i="22"/>
  <c r="Q1269" i="22"/>
  <c r="Q1270" i="22"/>
  <c r="Q1271" i="22"/>
  <c r="Q1272" i="22"/>
  <c r="Q1273" i="22"/>
  <c r="Q1274" i="22"/>
  <c r="Q1275" i="22"/>
  <c r="Q1276" i="22"/>
  <c r="Q1277" i="22"/>
  <c r="Q1278" i="22"/>
  <c r="Q1279" i="22"/>
  <c r="Q1280" i="22"/>
  <c r="Q1281" i="22"/>
  <c r="Q1282" i="22"/>
  <c r="Q1283" i="22"/>
  <c r="Q1284" i="22"/>
  <c r="Q1285" i="22"/>
  <c r="Q1286" i="22"/>
  <c r="Q1287" i="22"/>
  <c r="Q1288" i="22"/>
  <c r="Q1289" i="22"/>
  <c r="Q1290" i="22"/>
  <c r="Q1291" i="22"/>
  <c r="Q1292" i="22"/>
  <c r="Q1293" i="22"/>
  <c r="Q1294" i="22"/>
  <c r="Q1295" i="22"/>
  <c r="Q1296" i="22"/>
  <c r="Q1297" i="22"/>
  <c r="Q1298" i="22"/>
  <c r="Q1299" i="22"/>
  <c r="Q1300" i="22"/>
  <c r="Q1301" i="22"/>
  <c r="Q1302" i="22"/>
  <c r="Q1303" i="22"/>
  <c r="Q1304" i="22"/>
  <c r="Q1305" i="22"/>
  <c r="Q1306" i="22"/>
  <c r="Q1307" i="22"/>
  <c r="Q1308" i="22"/>
  <c r="Q1309" i="22"/>
  <c r="Q1310" i="22"/>
  <c r="Q1311" i="22"/>
  <c r="Q1312" i="22"/>
  <c r="Q1313" i="22"/>
  <c r="Q1314" i="22"/>
  <c r="Q1315" i="22"/>
  <c r="Q1316" i="22"/>
  <c r="Q1317" i="22"/>
  <c r="Q1318" i="22"/>
  <c r="Q1319" i="22"/>
  <c r="Q1320" i="22"/>
  <c r="Q1321" i="22"/>
  <c r="Q1322" i="22"/>
  <c r="Q1323" i="22"/>
  <c r="Q1324" i="22"/>
  <c r="Q1325" i="22"/>
  <c r="Q1326" i="22"/>
  <c r="Q1327" i="22"/>
  <c r="Q1328" i="22"/>
  <c r="Q1329" i="22"/>
  <c r="Q1330" i="22"/>
  <c r="Q1331" i="22"/>
  <c r="Q1332" i="22"/>
  <c r="Q1333" i="22"/>
  <c r="Q1334" i="22"/>
  <c r="Q1335" i="22"/>
  <c r="Q1336" i="22"/>
  <c r="Q1337" i="22"/>
  <c r="Q1338" i="22"/>
  <c r="Q1339" i="22"/>
  <c r="Q1340" i="22"/>
  <c r="Q1341" i="22"/>
  <c r="Q1342" i="22"/>
  <c r="Q1343" i="22"/>
  <c r="Q1344" i="22"/>
  <c r="Q1345" i="22"/>
  <c r="Q1346" i="22"/>
  <c r="Q1347" i="22"/>
  <c r="Q1348" i="22"/>
  <c r="Q1349" i="22"/>
  <c r="Q1350" i="22"/>
  <c r="Q1351" i="22"/>
  <c r="Q1352" i="22"/>
  <c r="Q1353" i="22"/>
  <c r="Q1354" i="22"/>
  <c r="Q1355" i="22"/>
  <c r="Q1356" i="22"/>
  <c r="Q1357" i="22"/>
  <c r="Q1358" i="22"/>
  <c r="Q1359" i="22"/>
  <c r="Q1360" i="22"/>
  <c r="Q1361" i="22"/>
  <c r="Q1362" i="22"/>
  <c r="Q1363" i="22"/>
  <c r="Q1364" i="22"/>
  <c r="Q1365" i="22"/>
  <c r="Q1366" i="22"/>
  <c r="Q1367" i="22"/>
  <c r="Q1368" i="22"/>
  <c r="Q1369" i="22"/>
  <c r="Q1370" i="22"/>
  <c r="Q1371" i="22"/>
  <c r="Q1372" i="22"/>
  <c r="Q1373" i="22"/>
  <c r="Q1374" i="22"/>
  <c r="Q1375" i="22"/>
  <c r="Q1376" i="22"/>
  <c r="Q1377" i="22"/>
  <c r="Q1378" i="22"/>
  <c r="Q1379" i="22"/>
  <c r="Q1380" i="22"/>
  <c r="Q1381" i="22"/>
  <c r="Q1382" i="22"/>
  <c r="Q1383" i="22"/>
  <c r="Q1384" i="22"/>
  <c r="Q1385" i="22"/>
  <c r="Q1386" i="22"/>
  <c r="Q1387" i="22"/>
  <c r="Q1388" i="22"/>
  <c r="Q1389" i="22"/>
  <c r="Q1390" i="22"/>
  <c r="Q1391" i="22"/>
  <c r="Q1392" i="22"/>
  <c r="Q1393" i="22"/>
  <c r="Q1394" i="22"/>
  <c r="Q1395" i="22"/>
  <c r="Q1396" i="22"/>
  <c r="Q1397" i="22"/>
  <c r="Q1398" i="22"/>
  <c r="Q1399" i="22"/>
  <c r="Q1400" i="22"/>
  <c r="Q1401" i="22"/>
  <c r="Q1402" i="22"/>
  <c r="Q1403" i="22"/>
  <c r="Q1404" i="22"/>
  <c r="Q1405" i="22"/>
  <c r="Q1406" i="22"/>
  <c r="Q1407" i="22"/>
  <c r="Q1408" i="22"/>
  <c r="Q1409" i="22"/>
  <c r="Q1410" i="22"/>
  <c r="Q1411" i="22"/>
  <c r="Q1412" i="22"/>
  <c r="Q1413" i="22"/>
  <c r="Q1414" i="22"/>
  <c r="Q1415" i="22"/>
  <c r="Q1416" i="22"/>
  <c r="Q1417" i="22"/>
  <c r="Q1418" i="22"/>
  <c r="Q1419" i="22"/>
  <c r="Q1420" i="22"/>
  <c r="Q1421" i="22"/>
  <c r="Q1422" i="22"/>
  <c r="Q1423" i="22"/>
  <c r="Q1424" i="22"/>
  <c r="Q1425" i="22"/>
  <c r="Q1426" i="22"/>
  <c r="Q1427" i="22"/>
  <c r="Q1428" i="22"/>
  <c r="Q1429" i="22"/>
  <c r="Q1430" i="22"/>
  <c r="Q1431" i="22"/>
  <c r="Q1432" i="22"/>
  <c r="Q1433" i="22"/>
  <c r="Q1434" i="22"/>
  <c r="Q1435" i="22"/>
  <c r="Q1436" i="22"/>
  <c r="Q1437" i="22"/>
  <c r="Q1438" i="22"/>
  <c r="Q1439" i="22"/>
  <c r="Q1440" i="22"/>
  <c r="Q1441" i="22"/>
  <c r="Q1442" i="22"/>
  <c r="Q1443" i="22"/>
  <c r="Q1444" i="22"/>
  <c r="Q1445" i="22"/>
  <c r="Q1446" i="22"/>
  <c r="Q1447" i="22"/>
  <c r="Q1448" i="22"/>
  <c r="Q1449" i="22"/>
  <c r="Q1450" i="22"/>
  <c r="Q1451" i="22"/>
  <c r="Q1452" i="22"/>
  <c r="Q1453" i="22"/>
  <c r="Q1454" i="22"/>
  <c r="Q1455" i="22"/>
  <c r="Q1456" i="22"/>
  <c r="Q1457" i="22"/>
  <c r="Q1458" i="22"/>
  <c r="Q1459" i="22"/>
  <c r="Q1460" i="22"/>
  <c r="Q1461" i="22"/>
  <c r="Q1462" i="22"/>
  <c r="Q1463" i="22"/>
  <c r="Q1464" i="22"/>
  <c r="Q1465" i="22"/>
  <c r="Q1466" i="22"/>
  <c r="Q1467" i="22"/>
  <c r="Q1468" i="22"/>
  <c r="Q1469" i="22"/>
  <c r="Q1470" i="22"/>
  <c r="Q1471" i="22"/>
  <c r="Q1472" i="22"/>
  <c r="Q1473" i="22"/>
  <c r="Q1474" i="22"/>
  <c r="Q1475" i="22"/>
  <c r="Q1476" i="22"/>
  <c r="Q1477" i="22"/>
  <c r="Q1478" i="22"/>
  <c r="Q1479" i="22"/>
  <c r="Q1480" i="22"/>
  <c r="Q1481" i="22"/>
  <c r="Q1482" i="22"/>
  <c r="Q1483" i="22"/>
  <c r="Q1484" i="22"/>
  <c r="Q1485" i="22"/>
  <c r="Q1486" i="22"/>
  <c r="Q1487" i="22"/>
  <c r="Q1488" i="22"/>
  <c r="Q1489" i="22"/>
  <c r="Q1490" i="22"/>
  <c r="Q1491" i="22"/>
  <c r="Q1492" i="22"/>
  <c r="Q1493" i="22"/>
  <c r="Q1494" i="22"/>
  <c r="Q1495" i="22"/>
  <c r="Q1496" i="22"/>
  <c r="Q1497" i="22"/>
  <c r="Q1498" i="22"/>
  <c r="Q1499" i="22"/>
  <c r="Q1500" i="22"/>
  <c r="Q1501" i="22"/>
  <c r="Q1502" i="22"/>
  <c r="Q1503" i="22"/>
  <c r="Q1504" i="22"/>
  <c r="Q1505" i="22"/>
  <c r="Q1506" i="22"/>
  <c r="Q1507" i="22"/>
  <c r="Q1508" i="22"/>
  <c r="Q1509" i="22"/>
  <c r="Q1510" i="22"/>
  <c r="Q1511" i="22"/>
  <c r="Q1512" i="22"/>
  <c r="Q1513" i="22"/>
  <c r="Q1514" i="22"/>
  <c r="Q1515" i="22"/>
  <c r="Q1516" i="22"/>
  <c r="Q1517" i="22"/>
  <c r="Q1518" i="22"/>
  <c r="Q1519" i="22"/>
  <c r="Q1520" i="22"/>
  <c r="Q1521" i="22"/>
  <c r="Q1522" i="22"/>
  <c r="Q1523" i="22"/>
  <c r="Q1524" i="22"/>
  <c r="Q1525" i="22"/>
  <c r="Q1526" i="22"/>
  <c r="Q1527" i="22"/>
  <c r="Q1528" i="22"/>
  <c r="Q1529" i="22"/>
  <c r="Q1530" i="22"/>
  <c r="Q1531" i="22"/>
  <c r="Q1532" i="22"/>
  <c r="Q1533" i="22"/>
  <c r="Q1534" i="22"/>
  <c r="Q1535" i="22"/>
  <c r="Q1536" i="22"/>
  <c r="Q1537" i="22"/>
  <c r="Q1538" i="22"/>
  <c r="Q1539" i="22"/>
  <c r="Q1540" i="22"/>
  <c r="Q1541" i="22"/>
  <c r="Q1542" i="22"/>
  <c r="Q1543" i="22"/>
  <c r="Q1544" i="22"/>
  <c r="Q1545" i="22"/>
  <c r="Q1546" i="22"/>
  <c r="Q1547" i="22"/>
  <c r="Q1548" i="22"/>
  <c r="Q1549" i="22"/>
  <c r="Q1550" i="22"/>
  <c r="Q1551" i="22"/>
  <c r="Q1552" i="22"/>
  <c r="Q1553" i="22"/>
  <c r="Q1554" i="22"/>
  <c r="Q1555" i="22"/>
  <c r="Q1556" i="22"/>
  <c r="Q1557" i="22"/>
  <c r="Q1558" i="22"/>
  <c r="Q1559" i="22"/>
  <c r="Q1560" i="22"/>
  <c r="Q1561" i="22"/>
  <c r="Q1562" i="22"/>
  <c r="Q1563" i="22"/>
  <c r="Q1564" i="22"/>
  <c r="Q1565" i="22"/>
  <c r="Q1566" i="22"/>
  <c r="Q1567" i="22"/>
  <c r="Q1568" i="22"/>
  <c r="Q1569" i="22"/>
  <c r="Q1570" i="22"/>
  <c r="Q1571" i="22"/>
  <c r="Q1572" i="22"/>
  <c r="Q1573" i="22"/>
  <c r="Q1574" i="22"/>
  <c r="Q1575" i="22"/>
  <c r="Q1576" i="22"/>
  <c r="Q1577" i="22"/>
  <c r="Q1578" i="22"/>
  <c r="Q1579" i="22"/>
  <c r="Q1580" i="22"/>
  <c r="Q1581" i="22"/>
  <c r="Q1582" i="22"/>
  <c r="Q1583" i="22"/>
  <c r="Q1584" i="22"/>
  <c r="Q1585" i="22"/>
  <c r="Q1586" i="22"/>
  <c r="Q1587" i="22"/>
  <c r="Q1588" i="22"/>
  <c r="Q1589" i="22"/>
  <c r="Q1590" i="22"/>
  <c r="Q1591" i="22"/>
  <c r="Q1592" i="22"/>
  <c r="Q1593" i="22"/>
  <c r="Q1594" i="22"/>
  <c r="Q1595" i="22"/>
  <c r="Q1596" i="22"/>
  <c r="Q1597" i="22"/>
  <c r="Q1598" i="22"/>
  <c r="Q1599" i="22"/>
  <c r="Q1600" i="22"/>
  <c r="Q1601" i="22"/>
  <c r="Q1602" i="22"/>
  <c r="Q1603" i="22"/>
  <c r="Q1604" i="22"/>
  <c r="Q1605" i="22"/>
  <c r="Q1606" i="22"/>
  <c r="Q1607" i="22"/>
  <c r="Q1608" i="22"/>
  <c r="Q1609" i="22"/>
  <c r="Q1610" i="22"/>
  <c r="Q1611" i="22"/>
  <c r="Q1612" i="22"/>
  <c r="Q1613" i="22"/>
  <c r="Q1614" i="22"/>
  <c r="Q1615" i="22"/>
  <c r="Q1616" i="22"/>
  <c r="Q1617" i="22"/>
  <c r="Q1618" i="22"/>
  <c r="Q1619" i="22"/>
  <c r="Q1620" i="22"/>
  <c r="Q1621" i="22"/>
  <c r="Q1622" i="22"/>
  <c r="Q1623" i="22"/>
  <c r="Q1624" i="22"/>
  <c r="Q1625" i="22"/>
  <c r="Q1626" i="22"/>
  <c r="Q1627" i="22"/>
  <c r="Q1628" i="22"/>
  <c r="Q1629" i="22"/>
  <c r="Q1630" i="22"/>
  <c r="Q1631" i="22"/>
  <c r="Q1632" i="22"/>
  <c r="Q1633" i="22"/>
  <c r="Q1634" i="22"/>
  <c r="Q1635" i="22"/>
  <c r="Q1636" i="22"/>
  <c r="Q1637" i="22"/>
  <c r="Q1638" i="22"/>
  <c r="Q1639" i="22"/>
  <c r="Q1640" i="22"/>
  <c r="Q1641" i="22"/>
  <c r="Q1642" i="22"/>
  <c r="Q1643" i="22"/>
  <c r="Q1644" i="22"/>
  <c r="Q1645" i="22"/>
  <c r="Q1646" i="22"/>
  <c r="Q1647" i="22"/>
  <c r="Q1648" i="22"/>
  <c r="Q1649" i="22"/>
  <c r="Q1650" i="22"/>
  <c r="Q1651" i="22"/>
  <c r="Q1652" i="22"/>
  <c r="Q1653" i="22"/>
  <c r="Q1654" i="22"/>
  <c r="Q1655" i="22"/>
  <c r="Q1656" i="22"/>
  <c r="Q1657" i="22"/>
  <c r="Q1658" i="22"/>
  <c r="Q1659" i="22"/>
  <c r="Q1660" i="22"/>
  <c r="Q1661" i="22"/>
  <c r="Q1662" i="22"/>
  <c r="Q1663" i="22"/>
  <c r="Q1664" i="22"/>
  <c r="Q1665" i="22"/>
  <c r="Q1666" i="22"/>
  <c r="Q1667" i="22"/>
  <c r="Q1668" i="22"/>
  <c r="Q1669" i="22"/>
  <c r="Q1670" i="22"/>
  <c r="Q1671" i="22"/>
  <c r="Q1672" i="22"/>
  <c r="Q1673" i="22"/>
  <c r="Q1674" i="22"/>
  <c r="Q1675" i="22"/>
  <c r="Q1676" i="22"/>
  <c r="Q1677" i="22"/>
  <c r="Q1678" i="22"/>
  <c r="Q1679" i="22"/>
  <c r="Q1680" i="22"/>
  <c r="Q1681" i="22"/>
  <c r="Q1682" i="22"/>
  <c r="Q1683" i="22"/>
  <c r="Q1684" i="22"/>
  <c r="Q1685" i="22"/>
  <c r="Q1686" i="22"/>
  <c r="Q1687" i="22"/>
  <c r="Q1688" i="22"/>
  <c r="Q1689" i="22"/>
  <c r="Q1690" i="22"/>
  <c r="Q1691" i="22"/>
  <c r="Q1692" i="22"/>
  <c r="Q1693" i="22"/>
  <c r="Q1694" i="22"/>
  <c r="Q1695" i="22"/>
  <c r="Q1696" i="22"/>
  <c r="Q1697" i="22"/>
  <c r="Q1698" i="22"/>
  <c r="Q1699" i="22"/>
  <c r="Q1700" i="22"/>
  <c r="Q1701" i="22"/>
  <c r="Q1702" i="22"/>
  <c r="Q1703" i="22"/>
  <c r="Q1704" i="22"/>
  <c r="Q1705" i="22"/>
  <c r="Q1706" i="22"/>
  <c r="Q1707" i="22"/>
  <c r="Q1708" i="22"/>
  <c r="Q1709" i="22"/>
  <c r="Q1710" i="22"/>
  <c r="Q1711" i="22"/>
  <c r="Q1712" i="22"/>
  <c r="Q1713" i="22"/>
  <c r="Q1714" i="22"/>
  <c r="Q1715" i="22"/>
  <c r="Q1716" i="22"/>
  <c r="Q1717" i="22"/>
  <c r="Q1718" i="22"/>
  <c r="Q1719" i="22"/>
  <c r="Q1720" i="22"/>
  <c r="Q1721" i="22"/>
  <c r="Q1722" i="22"/>
  <c r="Q1723" i="22"/>
  <c r="Q1724" i="22"/>
  <c r="Q1725" i="22"/>
  <c r="Q1726" i="22"/>
  <c r="Q1727" i="22"/>
  <c r="Q1728" i="22"/>
  <c r="Q1729" i="22"/>
  <c r="Q1730" i="22"/>
  <c r="Q1731" i="22"/>
  <c r="Q1732" i="22"/>
  <c r="Q1733" i="22"/>
  <c r="Q1734" i="22"/>
  <c r="Q1735" i="22"/>
  <c r="Q1736" i="22"/>
  <c r="Q1737" i="22"/>
  <c r="Q1738" i="22"/>
  <c r="Q1739" i="22"/>
  <c r="Q1740" i="22"/>
  <c r="Q1741" i="22"/>
  <c r="Q1742" i="22"/>
  <c r="Q1743" i="22"/>
  <c r="Q1744" i="22"/>
  <c r="Q1745" i="22"/>
  <c r="Q1746" i="22"/>
  <c r="Q1747" i="22"/>
  <c r="Q1748" i="22"/>
  <c r="Q1749" i="22"/>
  <c r="Q1750" i="22"/>
  <c r="Q1751" i="22"/>
  <c r="Q1752" i="22"/>
  <c r="Q1753" i="22"/>
  <c r="Q1754" i="22"/>
  <c r="Q1755" i="22"/>
  <c r="Q1756" i="22"/>
  <c r="Q1757" i="22"/>
  <c r="Q1758" i="22"/>
  <c r="Q1759" i="22"/>
  <c r="Q1760" i="22"/>
  <c r="Q1761" i="22"/>
  <c r="Q1762" i="22"/>
  <c r="Q1763" i="22"/>
  <c r="Q1764" i="22"/>
  <c r="Q1765" i="22"/>
  <c r="Q1766" i="22"/>
  <c r="Q1767" i="22"/>
  <c r="Q1768" i="22"/>
  <c r="Q1769" i="22"/>
  <c r="Q1770" i="22"/>
  <c r="Q1771" i="22"/>
  <c r="Q1772" i="22"/>
  <c r="Q1773" i="22"/>
  <c r="Q1774" i="22"/>
  <c r="Q1775" i="22"/>
  <c r="Q1776" i="22"/>
  <c r="Q1777" i="22"/>
  <c r="Q1778" i="22"/>
  <c r="Q1779" i="22"/>
  <c r="Q1780" i="22"/>
  <c r="Q1781" i="22"/>
  <c r="Q1782" i="22"/>
  <c r="Q1783" i="22"/>
  <c r="Q1784" i="22"/>
  <c r="Q1785" i="22"/>
  <c r="Q1786" i="22"/>
  <c r="Q1787" i="22"/>
  <c r="Q1788" i="22"/>
  <c r="Q1789" i="22"/>
  <c r="Q1790" i="22"/>
  <c r="Q1791" i="22"/>
  <c r="Q1792" i="22"/>
  <c r="Q1793" i="22"/>
  <c r="Q1794" i="22"/>
  <c r="Q1795" i="22"/>
  <c r="Q1796" i="22"/>
  <c r="Q1797" i="22"/>
  <c r="Q1798" i="22"/>
  <c r="Q1799" i="22"/>
  <c r="Q1800" i="22"/>
  <c r="Q1801" i="22"/>
  <c r="Q1802" i="22"/>
  <c r="Q1803" i="22"/>
  <c r="Q1804" i="22"/>
  <c r="Q1805" i="22"/>
  <c r="Q1806" i="22"/>
  <c r="Q1807" i="22"/>
  <c r="Q1808" i="22"/>
  <c r="Q1809" i="22"/>
  <c r="Q1810" i="22"/>
  <c r="Q1811" i="22"/>
  <c r="Q1812" i="22"/>
  <c r="Q1813" i="22"/>
  <c r="Q1814" i="22"/>
  <c r="Q1815" i="22"/>
  <c r="Q1816" i="22"/>
  <c r="Q1817" i="22"/>
  <c r="Q1818" i="22"/>
  <c r="Q1819" i="22"/>
  <c r="Q1820" i="22"/>
  <c r="Q1821" i="22"/>
  <c r="Q1822" i="22"/>
  <c r="Q1823" i="22"/>
  <c r="Q1824" i="22"/>
  <c r="Q1825" i="22"/>
  <c r="Q1826" i="22"/>
  <c r="Q1827" i="22"/>
  <c r="Q1828" i="22"/>
  <c r="Q1829" i="22"/>
  <c r="Q1830" i="22"/>
  <c r="Q1831" i="22"/>
  <c r="Q1832" i="22"/>
  <c r="Q1833" i="22"/>
  <c r="Q1834" i="22"/>
  <c r="Q1835" i="22"/>
  <c r="Q1836" i="22"/>
  <c r="Q1837" i="22"/>
  <c r="Q1838" i="22"/>
  <c r="Q1839" i="22"/>
  <c r="Q1840" i="22"/>
  <c r="Q1841" i="22"/>
  <c r="Q1842" i="22"/>
  <c r="Q1843" i="22"/>
  <c r="Q1844" i="22"/>
  <c r="Q1845" i="22"/>
  <c r="Q1846" i="22"/>
  <c r="Q1847" i="22"/>
  <c r="Q1848" i="22"/>
  <c r="Q1849" i="22"/>
  <c r="Q1850" i="22"/>
  <c r="Q1851" i="22"/>
  <c r="Q1852" i="22"/>
  <c r="Q1853" i="22"/>
  <c r="Q1854" i="22"/>
  <c r="Q1855" i="22"/>
  <c r="Q1856" i="22"/>
  <c r="Q1857" i="22"/>
  <c r="Q1858" i="22"/>
  <c r="Q1859" i="22"/>
  <c r="Q1860" i="22"/>
  <c r="Q1861" i="22"/>
  <c r="Q1862" i="22"/>
  <c r="Q1863" i="22"/>
  <c r="Q1864" i="22"/>
  <c r="Q1865" i="22"/>
  <c r="Q1866" i="22"/>
  <c r="Q1867" i="22"/>
  <c r="Q1868" i="22"/>
  <c r="Q1869" i="22"/>
  <c r="Q1870" i="22"/>
  <c r="Q1871" i="22"/>
  <c r="Q1872" i="22"/>
  <c r="Q1873" i="22"/>
  <c r="Q1874" i="22"/>
  <c r="Q1875" i="22"/>
  <c r="Q1876" i="22"/>
  <c r="Q1877" i="22"/>
  <c r="Q1878" i="22"/>
  <c r="Q1879" i="22"/>
  <c r="Q1880" i="22"/>
  <c r="Q1881" i="22"/>
  <c r="Q1882" i="22"/>
  <c r="Q1883" i="22"/>
  <c r="Q1884" i="22"/>
  <c r="Q1885" i="22"/>
  <c r="Q1886" i="22"/>
  <c r="Q1887" i="22"/>
  <c r="Q1888" i="22"/>
  <c r="Q1889" i="22"/>
  <c r="Q1890" i="22"/>
  <c r="Q1891" i="22"/>
  <c r="Q1892" i="22"/>
  <c r="Q1893" i="22"/>
  <c r="Q1894" i="22"/>
  <c r="Q1895" i="22"/>
  <c r="Q1896" i="22"/>
  <c r="Q1897" i="22"/>
  <c r="Q1898" i="22"/>
  <c r="Q1899" i="22"/>
  <c r="Q1900" i="22"/>
  <c r="Q1901" i="22"/>
  <c r="Q1902" i="22"/>
  <c r="Q1903" i="22"/>
  <c r="Q1904" i="22"/>
  <c r="Q1905" i="22"/>
  <c r="Q1906" i="22"/>
  <c r="Q1907" i="22"/>
  <c r="Q1908" i="22"/>
  <c r="Q1909" i="22"/>
  <c r="Q1910" i="22"/>
  <c r="Q1911" i="22"/>
  <c r="Q1912" i="22"/>
  <c r="Q1913" i="22"/>
  <c r="Q1914" i="22"/>
  <c r="Q1915" i="22"/>
  <c r="Q1916" i="22"/>
  <c r="Q1917" i="22"/>
  <c r="Q1918" i="22"/>
  <c r="Q1919" i="22"/>
  <c r="Q1920" i="22"/>
  <c r="Q1921" i="22"/>
  <c r="Q1922" i="22"/>
  <c r="Q1923" i="22"/>
  <c r="Q1924" i="22"/>
  <c r="Q1925" i="22"/>
  <c r="Q1926" i="22"/>
  <c r="Q1927" i="22"/>
  <c r="Q1928" i="22"/>
  <c r="Q1929" i="22"/>
  <c r="Q1930" i="22"/>
  <c r="Q1931" i="22"/>
  <c r="Q1932" i="22"/>
  <c r="Q1933" i="22"/>
  <c r="Q1934" i="22"/>
  <c r="Q1935" i="22"/>
  <c r="Q1936" i="22"/>
  <c r="Q1937" i="22"/>
  <c r="Q1938" i="22"/>
  <c r="Q1939" i="22"/>
  <c r="Q1940" i="22"/>
  <c r="Q1941" i="22"/>
  <c r="Q1942" i="22"/>
  <c r="Q1943" i="22"/>
  <c r="Q1944" i="22"/>
  <c r="Q1945" i="22"/>
  <c r="Q1946" i="22"/>
  <c r="Q1947" i="22"/>
  <c r="Q1948" i="22"/>
  <c r="Q1949" i="22"/>
  <c r="Q1950" i="22"/>
  <c r="Q1951" i="22"/>
  <c r="Q1952" i="22"/>
  <c r="Q1953" i="22"/>
  <c r="Q1954" i="22"/>
  <c r="Q1955" i="22"/>
  <c r="Q1956" i="22"/>
  <c r="Q1957" i="22"/>
  <c r="Q1958" i="22"/>
  <c r="Q1959" i="22"/>
  <c r="Q1960" i="22"/>
  <c r="Q1961" i="22"/>
  <c r="Q1962" i="22"/>
  <c r="Q1963" i="22"/>
  <c r="Q1964" i="22"/>
  <c r="Q1965" i="22"/>
  <c r="Q1966" i="22"/>
  <c r="Q1967" i="22"/>
  <c r="Q1968" i="22"/>
  <c r="Q1969" i="22"/>
  <c r="Q1970" i="22"/>
  <c r="Q1971" i="22"/>
  <c r="Q1972" i="22"/>
  <c r="Q1973" i="22"/>
  <c r="Q1974" i="22"/>
  <c r="Q1975" i="22"/>
  <c r="Q1976" i="22"/>
  <c r="Q1977" i="22"/>
  <c r="Q1978" i="22"/>
  <c r="Q1979" i="22"/>
  <c r="Q1980" i="22"/>
  <c r="Q1981" i="22"/>
  <c r="Q1982" i="22"/>
  <c r="Q1983" i="22"/>
  <c r="Q1984" i="22"/>
  <c r="Q1985" i="22"/>
  <c r="Q1986" i="22"/>
  <c r="Q1987" i="22"/>
  <c r="Q1988" i="22"/>
  <c r="Q1989" i="22"/>
  <c r="Q1990" i="22"/>
  <c r="Q1991" i="22"/>
  <c r="Q1992" i="22"/>
  <c r="Q1993" i="22"/>
  <c r="Q1994" i="22"/>
  <c r="Q1995" i="22"/>
  <c r="Q1996" i="22"/>
  <c r="Q1997" i="22"/>
  <c r="Q1998" i="22"/>
  <c r="Q1999" i="22"/>
  <c r="Q2000" i="22"/>
  <c r="Q2001" i="22"/>
  <c r="Q2002" i="22"/>
  <c r="Q2003" i="22"/>
  <c r="Q2004" i="22"/>
  <c r="Q2005" i="22"/>
  <c r="Q2006" i="22"/>
  <c r="Q2007" i="22"/>
  <c r="Q2008" i="22"/>
  <c r="Q2009" i="22"/>
  <c r="Q2010" i="22"/>
  <c r="Q2011" i="22"/>
  <c r="Q2012" i="22"/>
  <c r="Q2013" i="22"/>
  <c r="Q2014" i="22"/>
  <c r="Q2015" i="22"/>
  <c r="Q2016" i="22"/>
  <c r="Q2017" i="22"/>
  <c r="Q2018" i="22"/>
  <c r="Q2019" i="22"/>
  <c r="Q2020" i="22"/>
  <c r="Q2021" i="22"/>
  <c r="Q2022" i="22"/>
  <c r="Q2023" i="22"/>
  <c r="Q2024" i="22"/>
  <c r="Q2025" i="22"/>
  <c r="Q2026" i="22"/>
  <c r="Q2027" i="22"/>
  <c r="Q2028" i="22"/>
  <c r="Q2029" i="22"/>
  <c r="Q2030" i="22"/>
  <c r="Q2031" i="22"/>
  <c r="Q2032" i="22"/>
  <c r="Q2033" i="22"/>
  <c r="Q2034" i="22"/>
  <c r="Q2035" i="22"/>
  <c r="Q2036" i="22"/>
  <c r="Q2037" i="22"/>
  <c r="Q2038" i="22"/>
  <c r="Q2039" i="22"/>
  <c r="Q2040" i="22"/>
  <c r="Q2041" i="22"/>
  <c r="Q2042" i="22"/>
  <c r="Q2043" i="22"/>
  <c r="Q2044" i="22"/>
  <c r="Q2045" i="22"/>
  <c r="Q2046" i="22"/>
  <c r="Q2047" i="22"/>
  <c r="Q2048" i="22"/>
  <c r="Q2049" i="22"/>
  <c r="Q2050" i="22"/>
  <c r="Q2051" i="22"/>
  <c r="Q2052" i="22"/>
  <c r="Q2053" i="22"/>
  <c r="Q2054" i="22"/>
  <c r="Q2055" i="22"/>
  <c r="Q2056" i="22"/>
  <c r="Q2057" i="22"/>
  <c r="Q2058" i="22"/>
  <c r="Q2059" i="22"/>
  <c r="Q2060" i="22"/>
  <c r="Q2061" i="22"/>
  <c r="Q2062" i="22"/>
  <c r="Q2063" i="22"/>
  <c r="Q2064" i="22"/>
  <c r="Q2065" i="22"/>
  <c r="Q2066" i="22"/>
  <c r="Q2067" i="22"/>
  <c r="Q2068" i="22"/>
  <c r="Q2069" i="22"/>
  <c r="Q2070" i="22"/>
  <c r="Q2071" i="22"/>
  <c r="Q2072" i="22"/>
  <c r="Q2073" i="22"/>
  <c r="Q2074" i="22"/>
  <c r="Q2075" i="22"/>
  <c r="Q2076" i="22"/>
  <c r="Q2077" i="22"/>
  <c r="Q2078" i="22"/>
  <c r="Q2079" i="22"/>
  <c r="Q2080" i="22"/>
  <c r="Q2081" i="22"/>
  <c r="Q2082" i="22"/>
  <c r="Q2083" i="22"/>
  <c r="Q2084" i="22"/>
  <c r="Q2085" i="22"/>
  <c r="Q2086" i="22"/>
  <c r="Q2087" i="22"/>
  <c r="Q2088" i="22"/>
  <c r="Q2089" i="22"/>
  <c r="Q2090" i="22"/>
  <c r="Q2091" i="22"/>
  <c r="Q2092" i="22"/>
  <c r="Q2093" i="22"/>
  <c r="Q2094" i="22"/>
  <c r="Q2095" i="22"/>
  <c r="Q2096" i="22"/>
  <c r="Q2097" i="22"/>
  <c r="Q2098" i="22"/>
  <c r="Q2099" i="22"/>
  <c r="Q2100" i="22"/>
  <c r="Q2101" i="22"/>
  <c r="Q2102" i="22"/>
  <c r="Q2103" i="22"/>
  <c r="Q2104" i="22"/>
  <c r="Q2105" i="22"/>
  <c r="Q2106" i="22"/>
  <c r="Q2107" i="22"/>
  <c r="Q2108" i="22"/>
  <c r="Q2109" i="22"/>
  <c r="Q2110" i="22"/>
  <c r="Q2111" i="22"/>
  <c r="Q2112" i="22"/>
  <c r="Q2113" i="22"/>
  <c r="Q2114" i="22"/>
  <c r="Q2115" i="22"/>
  <c r="Q2116" i="22"/>
  <c r="Q2117" i="22"/>
  <c r="Q2118" i="22"/>
  <c r="Q2119" i="22"/>
  <c r="Q2120" i="22"/>
  <c r="Q2121" i="22"/>
  <c r="Q2122" i="22"/>
  <c r="Q2123" i="22"/>
  <c r="Q2124" i="22"/>
  <c r="Q2125" i="22"/>
  <c r="Q2126" i="22"/>
  <c r="Q2127" i="22"/>
  <c r="Q2128" i="22"/>
  <c r="Q2129" i="22"/>
  <c r="Q2130" i="22"/>
  <c r="Q2131" i="22"/>
  <c r="Q2132" i="22"/>
  <c r="Q2133" i="22"/>
  <c r="Q2134" i="22"/>
  <c r="Q2135" i="22"/>
  <c r="Q2136" i="22"/>
  <c r="Q2137" i="22"/>
  <c r="Q2138" i="22"/>
  <c r="Q2139" i="22"/>
  <c r="Q2140" i="22"/>
  <c r="Q2141" i="22"/>
  <c r="Q2142" i="22"/>
  <c r="Q2143" i="22"/>
  <c r="Q2144" i="22"/>
  <c r="Q2145" i="22"/>
  <c r="Q2146" i="22"/>
  <c r="Q2147" i="22"/>
  <c r="Q2148" i="22"/>
  <c r="Q2149" i="22"/>
  <c r="Q2150" i="22"/>
  <c r="Q2151" i="22"/>
  <c r="Q2152" i="22"/>
  <c r="Q2153" i="22"/>
  <c r="Q2154" i="22"/>
  <c r="Q2155" i="22"/>
  <c r="Q2156" i="22"/>
  <c r="Q2157" i="22"/>
  <c r="Q2158" i="22"/>
  <c r="Q2159" i="22"/>
  <c r="Q2160" i="22"/>
  <c r="Q2161" i="22"/>
  <c r="Q2162" i="22"/>
  <c r="Q2163" i="22"/>
  <c r="Q2164" i="22"/>
  <c r="Q2165" i="22"/>
  <c r="Q2166" i="22"/>
  <c r="Q2167" i="22"/>
  <c r="Q2168" i="22"/>
  <c r="Q2169" i="22"/>
  <c r="Q2170" i="22"/>
  <c r="Q2171" i="22"/>
  <c r="Q2172" i="22"/>
  <c r="Q2173" i="22"/>
  <c r="Q2174" i="22"/>
  <c r="Q2175" i="22"/>
  <c r="Q2176" i="22"/>
  <c r="Q2177" i="22"/>
  <c r="Q2178" i="22"/>
  <c r="Q2179" i="22"/>
  <c r="Q2180" i="22"/>
  <c r="Q2181" i="22"/>
  <c r="Q2182" i="22"/>
  <c r="Q2183" i="22"/>
  <c r="Q2184" i="22"/>
  <c r="Q2185" i="22"/>
  <c r="Q2186" i="22"/>
  <c r="Q2187" i="22"/>
  <c r="Q2188" i="22"/>
  <c r="Q2189" i="22"/>
  <c r="Q2190" i="22"/>
  <c r="Q2191" i="22"/>
  <c r="Q2192" i="22"/>
  <c r="Q2193" i="22"/>
  <c r="Q2194" i="22"/>
  <c r="Q2195" i="22"/>
  <c r="Q2196" i="22"/>
  <c r="Q2197" i="22"/>
  <c r="Q2198" i="22"/>
  <c r="Q2199" i="22"/>
  <c r="Q2200" i="22"/>
  <c r="Q2201" i="22"/>
  <c r="Q2202" i="22"/>
  <c r="Q2203" i="22"/>
  <c r="Q2204" i="22"/>
  <c r="Q2205" i="22"/>
  <c r="Q2206" i="22"/>
  <c r="Q2207" i="22"/>
  <c r="Q2208" i="22"/>
  <c r="Q2209" i="22"/>
  <c r="Q2210" i="22"/>
  <c r="Q2211" i="22"/>
  <c r="Q2212" i="22"/>
  <c r="Q2213" i="22"/>
  <c r="Q2214" i="22"/>
  <c r="Q2215" i="22"/>
  <c r="Q2216" i="22"/>
  <c r="Q2217" i="22"/>
  <c r="Q2218" i="22"/>
  <c r="Q2219" i="22"/>
  <c r="Q2220" i="22"/>
  <c r="Q2221" i="22"/>
  <c r="Q2222" i="22"/>
  <c r="Q2223" i="22"/>
  <c r="Q2224" i="22"/>
  <c r="Q2225" i="22"/>
  <c r="Q2226" i="22"/>
  <c r="Q2227" i="22"/>
  <c r="Q2228" i="22"/>
  <c r="Q2229" i="22"/>
  <c r="Q2230" i="22"/>
  <c r="Q2231" i="22"/>
  <c r="Q2232" i="22"/>
  <c r="Q2233" i="22"/>
  <c r="Q2234" i="22"/>
  <c r="Q2235" i="22"/>
  <c r="Q2236" i="22"/>
  <c r="Q2237" i="22"/>
  <c r="Q2238" i="22"/>
  <c r="Q2239" i="22"/>
  <c r="Q2240" i="22"/>
  <c r="Q2241" i="22"/>
  <c r="Q2242" i="22"/>
  <c r="Q2243" i="22"/>
  <c r="Q2244" i="22"/>
  <c r="Q2245" i="22"/>
  <c r="Q2246" i="22"/>
  <c r="Q2247" i="22"/>
  <c r="Q2248" i="22"/>
  <c r="Q2249" i="22"/>
  <c r="Q2250" i="22"/>
  <c r="Q2251" i="22"/>
  <c r="Q2252" i="22"/>
  <c r="Q2253" i="22"/>
  <c r="Q2254" i="22"/>
  <c r="Q2255" i="22"/>
  <c r="Q2256" i="22"/>
  <c r="Q2257" i="22"/>
  <c r="Q2258" i="22"/>
  <c r="Q2259" i="22"/>
  <c r="Q2260" i="22"/>
  <c r="Q2261" i="22"/>
  <c r="Q2262" i="22"/>
  <c r="Q2263" i="22"/>
  <c r="Q2264" i="22"/>
  <c r="Q2265" i="22"/>
  <c r="Q2266" i="22"/>
  <c r="Q2267" i="22"/>
  <c r="Q2268" i="22"/>
  <c r="Q2269" i="22"/>
  <c r="Q2270" i="22"/>
  <c r="Q2271" i="22"/>
  <c r="Q2272" i="22"/>
  <c r="Q2273" i="22"/>
  <c r="Q2274" i="22"/>
  <c r="Q2275" i="22"/>
  <c r="Q2276" i="22"/>
  <c r="Q2277" i="22"/>
  <c r="Q2278" i="22"/>
  <c r="Q2279" i="22"/>
  <c r="Q2280" i="22"/>
  <c r="Q2281" i="22"/>
  <c r="Q2282" i="22"/>
  <c r="Q2283" i="22"/>
  <c r="Q2284" i="22"/>
  <c r="Q2285" i="22"/>
  <c r="Q2286" i="22"/>
  <c r="Q2287" i="22"/>
  <c r="Q2288" i="22"/>
  <c r="Q2289" i="22"/>
  <c r="Q2290" i="22"/>
  <c r="Q2291" i="22"/>
  <c r="Q2292" i="22"/>
  <c r="Q2293" i="22"/>
  <c r="Q2294" i="22"/>
  <c r="Q2295" i="22"/>
  <c r="Q2296" i="22"/>
  <c r="Q2297" i="22"/>
  <c r="Q2298" i="22"/>
  <c r="Q2299" i="22"/>
  <c r="Q2300" i="22"/>
  <c r="Q2301" i="22"/>
  <c r="Q2302" i="22"/>
  <c r="Q2303" i="22"/>
  <c r="Q2304" i="22"/>
  <c r="Q2305" i="22"/>
  <c r="Q2306" i="22"/>
  <c r="Q2307" i="22"/>
  <c r="Q2308" i="22"/>
  <c r="Q2309" i="22"/>
  <c r="Q2310" i="22"/>
  <c r="Q2311" i="22"/>
  <c r="Q2312" i="22"/>
  <c r="Q2313" i="22"/>
  <c r="Q2314" i="22"/>
  <c r="Q2315" i="22"/>
  <c r="Q2316" i="22"/>
  <c r="Q2317" i="22"/>
  <c r="Q2318" i="22"/>
  <c r="Q2319" i="22"/>
  <c r="Q2320" i="22"/>
  <c r="Q2321" i="22"/>
  <c r="Q2322" i="22"/>
  <c r="Q2323" i="22"/>
  <c r="Q2324" i="22"/>
  <c r="Q2325" i="22"/>
  <c r="Q2326" i="22"/>
  <c r="Q2327" i="22"/>
  <c r="Q2328" i="22"/>
  <c r="Q2329" i="22"/>
  <c r="Q2330" i="22"/>
  <c r="Q2331" i="22"/>
  <c r="Q2332" i="22"/>
  <c r="Q2333" i="22"/>
  <c r="Q2334" i="22"/>
  <c r="Q2335" i="22"/>
  <c r="Q2336" i="22"/>
  <c r="Q2337" i="22"/>
  <c r="Q2338" i="22"/>
  <c r="Q2339" i="22"/>
  <c r="Q2340" i="22"/>
  <c r="Q2341" i="22"/>
  <c r="Q2342" i="22"/>
  <c r="Q2343" i="22"/>
  <c r="Q2344" i="22"/>
  <c r="Q2345" i="22"/>
  <c r="Q2346" i="22"/>
  <c r="Q2347" i="22"/>
  <c r="Q2348" i="22"/>
  <c r="Q2349" i="22"/>
  <c r="Q2350" i="22"/>
  <c r="Q2351" i="22"/>
  <c r="Q2352" i="22"/>
  <c r="Q2353" i="22"/>
  <c r="Q2354" i="22"/>
  <c r="Q2355" i="22"/>
  <c r="Q2356" i="22"/>
  <c r="Q2357" i="22"/>
  <c r="Q2358" i="22"/>
  <c r="Q2359" i="22"/>
  <c r="Q2360" i="22"/>
  <c r="Q2361" i="22"/>
  <c r="Q2362" i="22"/>
  <c r="Q2363" i="22"/>
  <c r="Q2364" i="22"/>
  <c r="Q2365" i="22"/>
  <c r="Q2366" i="22"/>
  <c r="Q2367" i="22"/>
  <c r="Q2368" i="22"/>
  <c r="Q2369" i="22"/>
  <c r="Q2370" i="22"/>
  <c r="Q2371" i="22"/>
  <c r="Q2372" i="22"/>
  <c r="Q2373" i="22"/>
  <c r="Q2374" i="22"/>
  <c r="Q2375" i="22"/>
  <c r="Q2376" i="22"/>
  <c r="Q2377" i="22"/>
  <c r="Q2378" i="22"/>
  <c r="Q2379" i="22"/>
  <c r="Q2380" i="22"/>
  <c r="Q2381" i="22"/>
  <c r="Q2382" i="22"/>
  <c r="Q2383" i="22"/>
  <c r="Q2384" i="22"/>
  <c r="Q2385" i="22"/>
  <c r="Q2386" i="22"/>
  <c r="Q2387" i="22"/>
  <c r="Q2388" i="22"/>
  <c r="Q2389" i="22"/>
  <c r="Q2390" i="22"/>
  <c r="Q2391" i="22"/>
  <c r="Q2392" i="22"/>
  <c r="Q2393" i="22"/>
  <c r="Q2394" i="22"/>
  <c r="Q2395" i="22"/>
  <c r="Q2396" i="22"/>
  <c r="Q2397" i="22"/>
  <c r="Q2398" i="22"/>
  <c r="Q2399" i="22"/>
  <c r="Q2400" i="22"/>
  <c r="Q2401" i="22"/>
  <c r="Q2402" i="22"/>
  <c r="Q2403" i="22"/>
  <c r="Q2404" i="22"/>
  <c r="Q2405" i="22"/>
  <c r="Q2406" i="22"/>
  <c r="Q2407" i="22"/>
  <c r="Q2408" i="22"/>
  <c r="Q2409" i="22"/>
  <c r="Q2410" i="22"/>
  <c r="Q2411" i="22"/>
  <c r="Q2412" i="22"/>
  <c r="Q2413" i="22"/>
  <c r="Q2414" i="22"/>
  <c r="Q2415" i="22"/>
  <c r="Q2416" i="22"/>
  <c r="Q2417" i="22"/>
  <c r="Q2418" i="22"/>
  <c r="Q2419" i="22"/>
  <c r="Q2420" i="22"/>
  <c r="Q2421" i="22"/>
  <c r="Q2422" i="22"/>
  <c r="Q2423" i="22"/>
  <c r="Q2424" i="22"/>
  <c r="Q2425" i="22"/>
  <c r="Q2426" i="22"/>
  <c r="Q2427" i="22"/>
  <c r="Q2428" i="22"/>
  <c r="Q2429" i="22"/>
  <c r="Q2430" i="22"/>
  <c r="Q2431" i="22"/>
  <c r="Q2432" i="22"/>
  <c r="Q2433" i="22"/>
  <c r="Q2434" i="22"/>
  <c r="Q2435" i="22"/>
  <c r="Q2436" i="22"/>
  <c r="Q2437" i="22"/>
  <c r="Q2438" i="22"/>
  <c r="Q2439" i="22"/>
  <c r="Q2440" i="22"/>
  <c r="Q2441" i="22"/>
  <c r="Q2442" i="22"/>
  <c r="Q2443" i="22"/>
  <c r="Q2444" i="22"/>
  <c r="Q2445" i="22"/>
  <c r="Q2446" i="22"/>
  <c r="Q2447" i="22"/>
  <c r="Q2448" i="22"/>
  <c r="Q2449" i="22"/>
  <c r="Q2450" i="22"/>
  <c r="Q2451" i="22"/>
  <c r="Q2452" i="22"/>
  <c r="Q2453" i="22"/>
  <c r="Q2454" i="22"/>
  <c r="Q2455" i="22"/>
  <c r="Q2456" i="22"/>
  <c r="Q2457" i="22"/>
  <c r="Q2458" i="22"/>
  <c r="Q2459" i="22"/>
  <c r="Q2460" i="22"/>
  <c r="Q2461" i="22"/>
  <c r="Q2462" i="22"/>
  <c r="Q2463" i="22"/>
  <c r="Q2464" i="22"/>
  <c r="Q2465" i="22"/>
  <c r="Q2466" i="22"/>
  <c r="Q2467" i="22"/>
  <c r="Q2468" i="22"/>
  <c r="Q2469" i="22"/>
  <c r="Q2470" i="22"/>
  <c r="Q2471" i="22"/>
  <c r="Q2472" i="22"/>
  <c r="Q2473" i="22"/>
  <c r="Q2474" i="22"/>
  <c r="Q2475" i="22"/>
  <c r="Q2476" i="22"/>
  <c r="Q2477" i="22"/>
  <c r="Q2478" i="22"/>
  <c r="Q2479" i="22"/>
  <c r="Q2480" i="22"/>
  <c r="Q2481" i="22"/>
  <c r="Q2482" i="22"/>
  <c r="Q2483" i="22"/>
  <c r="Q2484" i="22"/>
  <c r="Q2485" i="22"/>
  <c r="Q2486" i="22"/>
  <c r="Q2487" i="22"/>
  <c r="Q2488" i="22"/>
  <c r="Q2489" i="22"/>
  <c r="Q2490" i="22"/>
  <c r="Q2491" i="22"/>
  <c r="Q2492" i="22"/>
  <c r="Q2493" i="22"/>
  <c r="Q2494" i="22"/>
  <c r="Q2495" i="22"/>
  <c r="Q2496" i="22"/>
  <c r="Q2497" i="22"/>
  <c r="Q2498" i="22"/>
  <c r="Q2499" i="22"/>
  <c r="Q2500" i="22"/>
  <c r="Q2501" i="22"/>
  <c r="Q2502" i="22"/>
  <c r="Q2503" i="22"/>
  <c r="Q2504" i="22"/>
  <c r="Q2505" i="22"/>
  <c r="Q2506" i="22"/>
  <c r="Q2507" i="22"/>
  <c r="Q2508" i="22"/>
  <c r="Q2509" i="22"/>
  <c r="Q2510" i="22"/>
  <c r="Q2511" i="22"/>
  <c r="Q2512" i="22"/>
  <c r="Q2513" i="22"/>
  <c r="Q2514" i="22"/>
  <c r="Q2515" i="22"/>
  <c r="Q2516" i="22"/>
  <c r="Q2517" i="22"/>
  <c r="Q2518" i="22"/>
  <c r="Q2519" i="22"/>
  <c r="Q2520" i="22"/>
  <c r="Q2521" i="22"/>
  <c r="Q2522" i="22"/>
  <c r="Q2523" i="22"/>
  <c r="Q2524" i="22"/>
  <c r="Q2525" i="22"/>
  <c r="Q2526" i="22"/>
  <c r="Q2527" i="22"/>
  <c r="Q2528" i="22"/>
  <c r="Q2529" i="22"/>
  <c r="Q2530" i="22"/>
  <c r="Q2531" i="22"/>
  <c r="Q2532" i="22"/>
  <c r="Q2533" i="22"/>
  <c r="Q2534" i="22"/>
  <c r="Q2535" i="22"/>
  <c r="Q2536" i="22"/>
  <c r="Q2537" i="22"/>
  <c r="Q2538" i="22"/>
  <c r="Q2539" i="22"/>
  <c r="Q2540" i="22"/>
  <c r="Q2541" i="22"/>
  <c r="Q2542" i="22"/>
  <c r="Q2543" i="22"/>
  <c r="Q2544" i="22"/>
  <c r="Q2545" i="22"/>
  <c r="Q2546" i="22"/>
  <c r="Q2547" i="22"/>
  <c r="Q2548" i="22"/>
  <c r="Q2549" i="22"/>
  <c r="Q2550" i="22"/>
  <c r="Q2551" i="22"/>
  <c r="Q2552" i="22"/>
  <c r="Q2553" i="22"/>
  <c r="Q2554" i="22"/>
  <c r="Q2555" i="22"/>
  <c r="Q2556" i="22"/>
  <c r="Q2557" i="22"/>
  <c r="Q2558" i="22"/>
  <c r="Q2559" i="22"/>
  <c r="Q2560" i="22"/>
  <c r="Q2561" i="22"/>
  <c r="Q2562" i="22"/>
  <c r="Q2563" i="22"/>
  <c r="Q2564" i="22"/>
  <c r="Q2565" i="22"/>
  <c r="Q2566" i="22"/>
  <c r="Q2567" i="22"/>
  <c r="Q2568" i="22"/>
  <c r="Q2569" i="22"/>
  <c r="Q2570" i="22"/>
  <c r="Q2571" i="22"/>
  <c r="Q2572" i="22"/>
  <c r="Q2573" i="22"/>
  <c r="Q2574" i="22"/>
  <c r="Q2575" i="22"/>
  <c r="Q2576" i="22"/>
  <c r="Q2577" i="22"/>
  <c r="Q2578" i="22"/>
  <c r="Q2579" i="22"/>
  <c r="Q2580" i="22"/>
  <c r="Q2581" i="22"/>
  <c r="Q2582" i="22"/>
  <c r="Q2583" i="22"/>
  <c r="Q2584" i="22"/>
  <c r="Q2585" i="22"/>
  <c r="Q2586" i="22"/>
  <c r="Q2587" i="22"/>
  <c r="Q2588" i="22"/>
  <c r="Q2589" i="22"/>
  <c r="Q2590" i="22"/>
  <c r="Q2591" i="22"/>
  <c r="Q2592" i="22"/>
  <c r="Q2593" i="22"/>
  <c r="Q2594" i="22"/>
  <c r="Q2595" i="22"/>
  <c r="Q2596" i="22"/>
  <c r="Q2597" i="22"/>
  <c r="Q2598" i="22"/>
  <c r="Q2599" i="22"/>
  <c r="Q2600" i="22"/>
  <c r="Q2601" i="22"/>
  <c r="Q2602" i="22"/>
  <c r="Q2603" i="22"/>
  <c r="Q2604" i="22"/>
  <c r="Q2605" i="22"/>
  <c r="Q2606" i="22"/>
  <c r="Q2607" i="22"/>
  <c r="Q2608" i="22"/>
  <c r="Q2609" i="22"/>
  <c r="Q2610" i="22"/>
  <c r="Q2611" i="22"/>
  <c r="Q2612" i="22"/>
  <c r="Q2613" i="22"/>
  <c r="Q2614" i="22"/>
  <c r="Q2615" i="22"/>
  <c r="Q2616" i="22"/>
  <c r="Q2617" i="22"/>
  <c r="Q2618" i="22"/>
  <c r="Q2619" i="22"/>
  <c r="Q2620" i="22"/>
  <c r="Q2621" i="22"/>
  <c r="Q2622" i="22"/>
  <c r="Q2623" i="22"/>
  <c r="Q2624" i="22"/>
  <c r="Q2625" i="22"/>
  <c r="Q2626" i="22"/>
  <c r="Q2627" i="22"/>
  <c r="Q2628" i="22"/>
  <c r="Q2629" i="22"/>
  <c r="Q2630" i="22"/>
  <c r="Q2631" i="22"/>
  <c r="Q2632" i="22"/>
  <c r="Q2633" i="22"/>
  <c r="Q2634" i="22"/>
  <c r="Q2635" i="22"/>
  <c r="Q2636" i="22"/>
  <c r="Q2637" i="22"/>
  <c r="Q2638" i="22"/>
  <c r="Q2639" i="22"/>
  <c r="Q2640" i="22"/>
  <c r="Q2641" i="22"/>
  <c r="Q2642" i="22"/>
  <c r="Q2643" i="22"/>
  <c r="Q2644" i="22"/>
  <c r="Q2645" i="22"/>
  <c r="Q2646" i="22"/>
  <c r="Q2647" i="22"/>
  <c r="Q2648" i="22"/>
  <c r="Q2649" i="22"/>
  <c r="Q2650" i="22"/>
  <c r="Q2651" i="22"/>
  <c r="Q2652" i="22"/>
  <c r="Q2653" i="22"/>
  <c r="Q2654" i="22"/>
  <c r="Q2655" i="22"/>
  <c r="Q2656" i="22"/>
  <c r="Q2657" i="22"/>
  <c r="Q2658" i="22"/>
  <c r="Q2659" i="22"/>
  <c r="Q2660" i="22"/>
  <c r="Q2661" i="22"/>
  <c r="Q2662" i="22"/>
  <c r="Q2663" i="22"/>
  <c r="Q2664" i="22"/>
  <c r="Q2665" i="22"/>
  <c r="Q2666" i="22"/>
  <c r="Q2667" i="22"/>
  <c r="Q2668" i="22"/>
  <c r="Q2669" i="22"/>
  <c r="Q2670" i="22"/>
  <c r="Q2671" i="22"/>
  <c r="Q2672" i="22"/>
  <c r="Q2673" i="22"/>
  <c r="Q2674" i="22"/>
  <c r="Q2675" i="22"/>
  <c r="Q2676" i="22"/>
  <c r="Q2677" i="22"/>
  <c r="Q2678" i="22"/>
  <c r="Q2679" i="22"/>
  <c r="Q2680" i="22"/>
  <c r="Q2681" i="22"/>
  <c r="Q2682" i="22"/>
  <c r="Q2683" i="22"/>
  <c r="Q2684" i="22"/>
  <c r="Q2685" i="22"/>
  <c r="Q2686" i="22"/>
  <c r="Q2687" i="22"/>
  <c r="Q2688" i="22"/>
  <c r="Q2689" i="22"/>
  <c r="Q2690" i="22"/>
  <c r="Q2691" i="22"/>
  <c r="Q2692" i="22"/>
  <c r="Q2693" i="22"/>
  <c r="Q2694" i="22"/>
  <c r="Q2695" i="22"/>
  <c r="Q2696" i="22"/>
  <c r="Q2697" i="22"/>
  <c r="Q2698" i="22"/>
  <c r="Q2699" i="22"/>
  <c r="Q2700" i="22"/>
  <c r="Q2701" i="22"/>
  <c r="Q2702" i="22"/>
  <c r="Q2703" i="22"/>
  <c r="Q2704" i="22"/>
  <c r="Q2705" i="22"/>
  <c r="Q2706" i="22"/>
  <c r="Q2707" i="22"/>
  <c r="Q2708" i="22"/>
  <c r="Q2709" i="22"/>
  <c r="Q2710" i="22"/>
  <c r="Q2711" i="22"/>
  <c r="Q2712" i="22"/>
  <c r="Q2713" i="22"/>
  <c r="Q2714" i="22"/>
  <c r="Q2715" i="22"/>
  <c r="Q2716" i="22"/>
  <c r="Q2717" i="22"/>
  <c r="Q2718" i="22"/>
  <c r="Q2719" i="22"/>
  <c r="Q2720" i="22"/>
  <c r="Q2721" i="22"/>
  <c r="Q2722" i="22"/>
  <c r="Q2723" i="22"/>
  <c r="Q2724" i="22"/>
  <c r="Q2725" i="22"/>
  <c r="Q2726" i="22"/>
  <c r="Q2727" i="22"/>
  <c r="Q2728" i="22"/>
  <c r="Q2729" i="22"/>
  <c r="Q2730" i="22"/>
  <c r="Q2731" i="22"/>
  <c r="Q2732" i="22"/>
  <c r="Q2733" i="22"/>
  <c r="Q2734" i="22"/>
  <c r="Q2735" i="22"/>
  <c r="Q2736" i="22"/>
  <c r="Q2737" i="22"/>
  <c r="Q2738" i="22"/>
  <c r="Q2739" i="22"/>
  <c r="Q2740" i="22"/>
  <c r="Q2741" i="22"/>
  <c r="Q2742" i="22"/>
  <c r="Q2743" i="22"/>
  <c r="Q2744" i="22"/>
  <c r="Q2745" i="22"/>
  <c r="Q2746" i="22"/>
  <c r="Q2747" i="22"/>
  <c r="Q2748" i="22"/>
  <c r="Q2749" i="22"/>
  <c r="Q2750" i="22"/>
  <c r="Q2751" i="22"/>
  <c r="Q2752" i="22"/>
  <c r="Q2753" i="22"/>
  <c r="Q2754" i="22"/>
  <c r="Q2755" i="22"/>
  <c r="Q2756" i="22"/>
  <c r="Q2757" i="22"/>
  <c r="Q2758" i="22"/>
  <c r="Q2759" i="22"/>
  <c r="Q2760" i="22"/>
  <c r="Q2761" i="22"/>
  <c r="Q2762" i="22"/>
  <c r="Q2763" i="22"/>
  <c r="Q2764" i="22"/>
  <c r="Q2765" i="22"/>
  <c r="Q2766" i="22"/>
  <c r="Q2767" i="22"/>
  <c r="Q2768" i="22"/>
  <c r="Q2769" i="22"/>
  <c r="Q2770" i="22"/>
  <c r="Q2771" i="22"/>
  <c r="Q2772" i="22"/>
  <c r="Q2773" i="22"/>
  <c r="Q2774" i="22"/>
  <c r="Q2775" i="22"/>
  <c r="Q2776" i="22"/>
  <c r="Q2777" i="22"/>
  <c r="Q2778" i="22"/>
  <c r="Q2779" i="22"/>
  <c r="Q2780" i="22"/>
  <c r="Q2781" i="22"/>
  <c r="Q2782" i="22"/>
  <c r="Q2783" i="22"/>
  <c r="Q2784" i="22"/>
  <c r="Q2785" i="22"/>
  <c r="Q2786" i="22"/>
  <c r="Q2787" i="22"/>
  <c r="Q2788" i="22"/>
  <c r="Q2789" i="22"/>
  <c r="Q2790" i="22"/>
  <c r="Q2791" i="22"/>
  <c r="Q2792" i="22"/>
  <c r="Q2793" i="22"/>
  <c r="Q2794" i="22"/>
  <c r="Q2795" i="22"/>
  <c r="Q2796" i="22"/>
  <c r="Q2797" i="22"/>
  <c r="Q2798" i="22"/>
  <c r="Q2799" i="22"/>
  <c r="Q2800" i="22"/>
  <c r="Q2801" i="22"/>
  <c r="Q2802" i="22"/>
  <c r="Q2803" i="22"/>
  <c r="Q2804" i="22"/>
  <c r="Q2805" i="22"/>
  <c r="Q2806" i="22"/>
  <c r="Q2807" i="22"/>
  <c r="Q2808" i="22"/>
  <c r="Q2809" i="22"/>
  <c r="Q2810" i="22"/>
  <c r="Q2811" i="22"/>
  <c r="Q2812" i="22"/>
  <c r="Q2813" i="22"/>
  <c r="Q2814" i="22"/>
  <c r="Q2815" i="22"/>
  <c r="Q2816" i="22"/>
  <c r="Q2817" i="22"/>
  <c r="Q2818" i="22"/>
  <c r="Q2819" i="22"/>
  <c r="Q2820" i="22"/>
  <c r="Q2821" i="22"/>
  <c r="Q2822" i="22"/>
  <c r="Q2823" i="22"/>
  <c r="Q2824" i="22"/>
  <c r="Q2825" i="22"/>
  <c r="Q2826" i="22"/>
  <c r="Q2827" i="22"/>
  <c r="Q2828" i="22"/>
  <c r="Q2829" i="22"/>
  <c r="Q2830" i="22"/>
  <c r="Q2831" i="22"/>
  <c r="Q2832" i="22"/>
  <c r="Q2833" i="22"/>
  <c r="Q2834" i="22"/>
  <c r="Q2835" i="22"/>
  <c r="Q2836" i="22"/>
  <c r="Q2837" i="22"/>
  <c r="Q2838" i="22"/>
  <c r="Q2839" i="22"/>
  <c r="Q2840" i="22"/>
  <c r="Q2841" i="22"/>
  <c r="Q2842" i="22"/>
  <c r="Q2843" i="22"/>
  <c r="Q2844" i="22"/>
  <c r="Q2845" i="22"/>
  <c r="Q2846" i="22"/>
  <c r="Q2847" i="22"/>
  <c r="Q2848" i="22"/>
  <c r="Q2849" i="22"/>
  <c r="Q2850" i="22"/>
  <c r="Q2851" i="22"/>
  <c r="Q2852" i="22"/>
  <c r="Q2853" i="22"/>
  <c r="Q2854" i="22"/>
  <c r="Q2855" i="22"/>
  <c r="Q2856" i="22"/>
  <c r="Q2857" i="22"/>
  <c r="Q2858" i="22"/>
  <c r="Q2859" i="22"/>
  <c r="Q2860" i="22"/>
  <c r="Q2861" i="22"/>
  <c r="Q2862" i="22"/>
  <c r="Q2863" i="22"/>
  <c r="Q2864" i="22"/>
  <c r="Q2865" i="22"/>
  <c r="Q2866" i="22"/>
  <c r="Q2867" i="22"/>
  <c r="Q2868" i="22"/>
  <c r="Q2869" i="22"/>
  <c r="Q2870" i="22"/>
  <c r="Q2871" i="22"/>
  <c r="Q2872" i="22"/>
  <c r="Q2873" i="22"/>
  <c r="Q2874" i="22"/>
  <c r="Q2875" i="22"/>
  <c r="Q2876" i="22"/>
  <c r="Q2877" i="22"/>
  <c r="Q2878" i="22"/>
  <c r="Q2879" i="22"/>
  <c r="Q2880" i="22"/>
  <c r="Q2881" i="22"/>
  <c r="Q2882" i="22"/>
  <c r="Q2883" i="22"/>
  <c r="Q2884" i="22"/>
  <c r="Q2885" i="22"/>
  <c r="Q2886" i="22"/>
  <c r="Q2887" i="22"/>
  <c r="Q2888" i="22"/>
  <c r="Q2889" i="22"/>
  <c r="Q2890" i="22"/>
  <c r="Q2891" i="22"/>
  <c r="Q2892" i="22"/>
  <c r="Q2893" i="22"/>
  <c r="Q2894" i="22"/>
  <c r="Q2895" i="22"/>
  <c r="Q2896" i="22"/>
  <c r="Q2897" i="22"/>
  <c r="Q2898" i="22"/>
  <c r="Q2899" i="22"/>
  <c r="Q2900" i="22"/>
  <c r="Q2901" i="22"/>
  <c r="Q2902" i="22"/>
  <c r="Q2903" i="22"/>
  <c r="Q2904" i="22"/>
  <c r="Q2905" i="22"/>
  <c r="Q2906" i="22"/>
  <c r="Q2907" i="22"/>
  <c r="Q2908" i="22"/>
  <c r="Q2909" i="22"/>
  <c r="Q2910" i="22"/>
  <c r="Q2911" i="22"/>
  <c r="Q2912" i="22"/>
  <c r="Q2913" i="22"/>
  <c r="Q2914" i="22"/>
  <c r="Q2915" i="22"/>
  <c r="Q2916" i="22"/>
  <c r="Q2917" i="22"/>
  <c r="Q2918" i="22"/>
  <c r="Q2919" i="22"/>
  <c r="Q2920" i="22"/>
  <c r="Q2921" i="22"/>
  <c r="Q2922" i="22"/>
  <c r="Q2923" i="22"/>
  <c r="Q2924" i="22"/>
  <c r="Q2925" i="22"/>
  <c r="Q2926" i="22"/>
  <c r="Q2927" i="22"/>
  <c r="Q2928" i="22"/>
  <c r="Q2929" i="22"/>
  <c r="Q2930" i="22"/>
  <c r="Q2931" i="22"/>
  <c r="Q2932" i="22"/>
  <c r="Q2933" i="22"/>
  <c r="Q2934" i="22"/>
  <c r="Q2935" i="22"/>
  <c r="Q2936" i="22"/>
  <c r="Q2937" i="22"/>
  <c r="Q2938" i="22"/>
  <c r="Q2939" i="22"/>
  <c r="Q2940" i="22"/>
  <c r="Q2941" i="22"/>
  <c r="Q2942" i="22"/>
  <c r="Q2943" i="22"/>
  <c r="Q2944" i="22"/>
  <c r="Q2945" i="22"/>
  <c r="Q2946" i="22"/>
  <c r="Q2947" i="22"/>
  <c r="Q2948" i="22"/>
  <c r="Q2949" i="22"/>
  <c r="Q2950" i="22"/>
  <c r="Q2951" i="22"/>
  <c r="Q2952" i="22"/>
  <c r="Q2953" i="22"/>
  <c r="Q2954" i="22"/>
  <c r="Q2955" i="22"/>
  <c r="Q2956" i="22"/>
  <c r="Q2957" i="22"/>
  <c r="Q2958" i="22"/>
  <c r="Q2959" i="22"/>
  <c r="Q2960" i="22"/>
  <c r="Q2961" i="22"/>
  <c r="Q2962" i="22"/>
  <c r="Q2963" i="22"/>
  <c r="Q2964" i="22"/>
  <c r="Q2965" i="22"/>
  <c r="Q2966" i="22"/>
  <c r="Q2967" i="22"/>
  <c r="Q2968" i="22"/>
  <c r="Q2969" i="22"/>
  <c r="Q2970" i="22"/>
  <c r="Q2971" i="22"/>
  <c r="Q2972" i="22"/>
  <c r="Q2973" i="22"/>
  <c r="Q2974" i="22"/>
  <c r="Q2975" i="22"/>
  <c r="Q2976" i="22"/>
  <c r="Q2977" i="22"/>
  <c r="Q2978" i="22"/>
  <c r="Q2979" i="22"/>
  <c r="Q2980" i="22"/>
  <c r="Q2981" i="22"/>
  <c r="Q2982" i="22"/>
  <c r="Q2983" i="22"/>
  <c r="Q2984" i="22"/>
  <c r="Q2985" i="22"/>
  <c r="Q2986" i="22"/>
  <c r="Q2987" i="22"/>
  <c r="Q2988" i="22"/>
  <c r="Q2989" i="22"/>
  <c r="Q2990" i="22"/>
  <c r="Q2991" i="22"/>
  <c r="Q2992" i="22"/>
  <c r="Q2993" i="22"/>
  <c r="Q2994" i="22"/>
  <c r="Q2995" i="22"/>
  <c r="Q2996" i="22"/>
  <c r="Q2997" i="22"/>
  <c r="Q2998" i="22"/>
  <c r="Q2999" i="22"/>
  <c r="Q3000" i="22"/>
  <c r="Q3001" i="22"/>
  <c r="Q3002" i="22"/>
  <c r="Q3003" i="22"/>
  <c r="Q3004" i="22"/>
  <c r="Q3005" i="22"/>
  <c r="Q3006" i="22"/>
  <c r="Q3007" i="22"/>
  <c r="Q3008" i="22"/>
  <c r="Q3009" i="22"/>
  <c r="Q3010" i="22"/>
  <c r="Q3011" i="22"/>
  <c r="Q3012" i="22"/>
  <c r="Q3013" i="22"/>
  <c r="Q3014" i="22"/>
  <c r="Q3015" i="22"/>
  <c r="Q3016" i="22"/>
  <c r="Q3017" i="22"/>
  <c r="Q3018" i="22"/>
  <c r="Q3019" i="22"/>
  <c r="Q3020" i="22"/>
  <c r="Q3021" i="22"/>
  <c r="Q3022" i="22"/>
  <c r="Q3023" i="22"/>
  <c r="Q3024" i="22"/>
  <c r="Q3025" i="22"/>
  <c r="Q3026" i="22"/>
  <c r="Q3027" i="22"/>
  <c r="Q3028" i="22"/>
  <c r="Q3029" i="22"/>
  <c r="Q3030" i="22"/>
  <c r="Q3031" i="22"/>
  <c r="Q3032" i="22"/>
  <c r="Q3033" i="22"/>
  <c r="Q3034" i="22"/>
  <c r="Q3035" i="22"/>
  <c r="Q3036" i="22"/>
  <c r="Q3037" i="22"/>
  <c r="Q3038" i="22"/>
  <c r="Q3039" i="22"/>
  <c r="Q3040" i="22"/>
  <c r="Q3041" i="22"/>
  <c r="Q3042" i="22"/>
  <c r="Q3043" i="22"/>
  <c r="Q3044" i="22"/>
  <c r="Q3045" i="22"/>
  <c r="Q3046" i="22"/>
  <c r="Q3047" i="22"/>
  <c r="Q3048" i="22"/>
  <c r="Q3049" i="22"/>
  <c r="Q3050" i="22"/>
  <c r="Q3051" i="22"/>
  <c r="Q3052" i="22"/>
  <c r="Q3053" i="22"/>
  <c r="Q3054" i="22"/>
  <c r="Q3055" i="22"/>
  <c r="Q3056" i="22"/>
  <c r="Q3057" i="22"/>
  <c r="Q3058" i="22"/>
  <c r="Q3059" i="22"/>
  <c r="Q3060" i="22"/>
  <c r="Q3061" i="22"/>
  <c r="Q3062" i="22"/>
  <c r="Q3063" i="22"/>
  <c r="Q3064" i="22"/>
  <c r="Q3065" i="22"/>
  <c r="Q3066" i="22"/>
  <c r="Q3067" i="22"/>
  <c r="Q3068" i="22"/>
  <c r="Q3069" i="22"/>
  <c r="Q3070" i="22"/>
  <c r="Q3071" i="22"/>
  <c r="Q3072" i="22"/>
  <c r="Q3073" i="22"/>
  <c r="Q3074" i="22"/>
  <c r="Q3075" i="22"/>
  <c r="Q3076" i="22"/>
  <c r="Q3077" i="22"/>
  <c r="Q3078" i="22"/>
  <c r="Q3079" i="22"/>
  <c r="Q3080" i="22"/>
  <c r="Q3081" i="22"/>
  <c r="Q3082" i="22"/>
  <c r="Q3083" i="22"/>
  <c r="Q3084" i="22"/>
  <c r="Q3085" i="22"/>
  <c r="Q3086" i="22"/>
  <c r="Q3087" i="22"/>
  <c r="Q3088" i="22"/>
  <c r="Q3089" i="22"/>
  <c r="Q3090" i="22"/>
  <c r="Q3091" i="22"/>
  <c r="Q3092" i="22"/>
  <c r="Q3093" i="22"/>
  <c r="Q3094" i="22"/>
  <c r="Q3095" i="22"/>
  <c r="Q3096" i="22"/>
  <c r="Q3097" i="22"/>
  <c r="Q3098" i="22"/>
  <c r="Q3099" i="22"/>
  <c r="Q3100" i="22"/>
  <c r="Q3101" i="22"/>
  <c r="Q3102" i="22"/>
  <c r="Q3103" i="22"/>
  <c r="Q3104" i="22"/>
  <c r="Q3105" i="22"/>
  <c r="Q3106" i="22"/>
  <c r="Q3107" i="22"/>
  <c r="Q3108" i="22"/>
  <c r="Q3109" i="22"/>
  <c r="Q3110" i="22"/>
  <c r="Q3111" i="22"/>
  <c r="Q3112" i="22"/>
  <c r="Q3113" i="22"/>
  <c r="Q3114" i="22"/>
  <c r="Q3115" i="22"/>
  <c r="Q3116" i="22"/>
  <c r="Q3117" i="22"/>
  <c r="Q3118" i="22"/>
  <c r="Q3119" i="22"/>
  <c r="Q3120" i="22"/>
  <c r="Q3121" i="22"/>
  <c r="Q3122" i="22"/>
  <c r="Q3123" i="22"/>
  <c r="Q3124" i="22"/>
  <c r="Q3125" i="22"/>
  <c r="Q3126" i="22"/>
  <c r="Q3127" i="22"/>
  <c r="Q3128" i="22"/>
  <c r="Q3129" i="22"/>
  <c r="Q3130" i="22"/>
  <c r="Q3131" i="22"/>
  <c r="Q3132" i="22"/>
  <c r="Q3133" i="22"/>
  <c r="Q3134" i="22"/>
  <c r="Q3135" i="22"/>
  <c r="Q3136" i="22"/>
  <c r="Q3137" i="22"/>
  <c r="Q3138" i="22"/>
  <c r="Q3139" i="22"/>
  <c r="Q3140" i="22"/>
  <c r="Q3141" i="22"/>
  <c r="Q3142" i="22"/>
  <c r="Q3143" i="22"/>
  <c r="Q3144" i="22"/>
  <c r="Q3145" i="22"/>
  <c r="Q3146" i="22"/>
  <c r="Q3147" i="22"/>
  <c r="Q3148" i="22"/>
  <c r="Q3149" i="22"/>
  <c r="Q3150" i="22"/>
  <c r="Q3151" i="22"/>
  <c r="Q3152" i="22"/>
  <c r="Q3153" i="22"/>
  <c r="Q3154" i="22"/>
  <c r="Q3155" i="22"/>
  <c r="Q3156" i="22"/>
  <c r="Q3157" i="22"/>
  <c r="Q3158" i="22"/>
  <c r="Q3159" i="22"/>
  <c r="Q3160" i="22"/>
  <c r="Q3161" i="22"/>
  <c r="Q3162" i="22"/>
  <c r="Q3163" i="22"/>
  <c r="Q3164" i="22"/>
  <c r="Q3165" i="22"/>
  <c r="Q3166" i="22"/>
  <c r="Q3167" i="22"/>
  <c r="Q3168" i="22"/>
  <c r="Q3169" i="22"/>
  <c r="Q3170" i="22"/>
  <c r="Q3171" i="22"/>
  <c r="Q3172" i="22"/>
  <c r="Q3173" i="22"/>
  <c r="Q3174" i="22"/>
  <c r="Q3175" i="22"/>
  <c r="Q3176" i="22"/>
  <c r="Q3177" i="22"/>
  <c r="Q3178" i="22"/>
  <c r="Q3179" i="22"/>
  <c r="Q3180" i="22"/>
  <c r="Q3181" i="22"/>
  <c r="Q3182" i="22"/>
  <c r="Q3183" i="22"/>
  <c r="Q3184" i="22"/>
  <c r="Q3185" i="22"/>
  <c r="Q3186" i="22"/>
  <c r="Q3187" i="22"/>
  <c r="Q3188" i="22"/>
  <c r="Q3189" i="22"/>
  <c r="Q3190" i="22"/>
  <c r="Q3191" i="22"/>
  <c r="Q3192" i="22"/>
  <c r="Q3193" i="22"/>
  <c r="Q3194" i="22"/>
  <c r="Q3195" i="22"/>
  <c r="Q3196" i="22"/>
  <c r="Q3197" i="22"/>
  <c r="Q3198" i="22"/>
  <c r="Q3199" i="22"/>
  <c r="Q3200" i="22"/>
  <c r="Q3201" i="22"/>
  <c r="Q3202" i="22"/>
  <c r="Q3203" i="22"/>
  <c r="Q3204" i="22"/>
  <c r="Q3205" i="22"/>
  <c r="Q3206" i="22"/>
  <c r="Q3207" i="22"/>
  <c r="Q3208" i="22"/>
  <c r="Q3209" i="22"/>
  <c r="Q3210" i="22"/>
  <c r="Q3211" i="22"/>
  <c r="Q3212" i="22"/>
  <c r="Q3213" i="22"/>
  <c r="Q3214" i="22"/>
  <c r="Q3215" i="22"/>
  <c r="Q3216" i="22"/>
  <c r="Q3217" i="22"/>
  <c r="Q3218" i="22"/>
  <c r="Q3219" i="22"/>
  <c r="Q3220" i="22"/>
  <c r="Q3221" i="22"/>
  <c r="Q3222" i="22"/>
  <c r="Q3223" i="22"/>
  <c r="Q3224" i="22"/>
  <c r="Q3225" i="22"/>
  <c r="Q3226" i="22"/>
  <c r="Q3227" i="22"/>
  <c r="Q3228" i="22"/>
  <c r="Q3229" i="22"/>
  <c r="Q3230" i="22"/>
  <c r="Q3231" i="22"/>
  <c r="Q3232" i="22"/>
  <c r="Q3233" i="22"/>
  <c r="Q3234" i="22"/>
  <c r="Q3235" i="22"/>
  <c r="Q3236" i="22"/>
  <c r="Q3237" i="22"/>
  <c r="Q3238" i="22"/>
  <c r="Q3239" i="22"/>
  <c r="Q3240" i="22"/>
  <c r="Q3241" i="22"/>
  <c r="Q3242" i="22"/>
  <c r="Q3243" i="22"/>
  <c r="Q3244" i="22"/>
  <c r="Q2" i="22"/>
  <c r="P2" i="22"/>
  <c r="N3244" i="22"/>
  <c r="O3244" i="22"/>
  <c r="P3244" i="22"/>
  <c r="M3244" i="22"/>
  <c r="H3244" i="22"/>
  <c r="K3244" i="22"/>
  <c r="L3244" i="22"/>
  <c r="I3244" i="22"/>
  <c r="J3244" i="22"/>
  <c r="G3244" i="22"/>
  <c r="N3243" i="22"/>
  <c r="O3243" i="22"/>
  <c r="P3243" i="22"/>
  <c r="M3243" i="22"/>
  <c r="H3243" i="22"/>
  <c r="K3243" i="22"/>
  <c r="L3243" i="22"/>
  <c r="I3243" i="22"/>
  <c r="J3243" i="22"/>
  <c r="G3243" i="22"/>
  <c r="N3242" i="22"/>
  <c r="O3242" i="22"/>
  <c r="P3242" i="22"/>
  <c r="M3242" i="22"/>
  <c r="H3242" i="22"/>
  <c r="K3242" i="22"/>
  <c r="L3242" i="22"/>
  <c r="I3242" i="22"/>
  <c r="J3242" i="22"/>
  <c r="G3242" i="22"/>
  <c r="N3241" i="22"/>
  <c r="O3241" i="22"/>
  <c r="P3241" i="22"/>
  <c r="M3241" i="22"/>
  <c r="H3241" i="22"/>
  <c r="K3241" i="22"/>
  <c r="L3241" i="22"/>
  <c r="I3241" i="22"/>
  <c r="J3241" i="22"/>
  <c r="G3241" i="22"/>
  <c r="N3240" i="22"/>
  <c r="O3240" i="22"/>
  <c r="P3240" i="22"/>
  <c r="M3240" i="22"/>
  <c r="H3240" i="22"/>
  <c r="K3240" i="22"/>
  <c r="L3240" i="22"/>
  <c r="I3240" i="22"/>
  <c r="J3240" i="22"/>
  <c r="G3240" i="22"/>
  <c r="N3239" i="22"/>
  <c r="O3239" i="22"/>
  <c r="P3239" i="22"/>
  <c r="M3239" i="22"/>
  <c r="H3239" i="22"/>
  <c r="K3239" i="22"/>
  <c r="L3239" i="22"/>
  <c r="I3239" i="22"/>
  <c r="J3239" i="22"/>
  <c r="G3239" i="22"/>
  <c r="N3238" i="22"/>
  <c r="O3238" i="22"/>
  <c r="P3238" i="22"/>
  <c r="M3238" i="22"/>
  <c r="H3238" i="22"/>
  <c r="K3238" i="22"/>
  <c r="L3238" i="22"/>
  <c r="I3238" i="22"/>
  <c r="J3238" i="22"/>
  <c r="G3238" i="22"/>
  <c r="N3237" i="22"/>
  <c r="O3237" i="22"/>
  <c r="P3237" i="22"/>
  <c r="M3237" i="22"/>
  <c r="H3237" i="22"/>
  <c r="K3237" i="22"/>
  <c r="L3237" i="22"/>
  <c r="I3237" i="22"/>
  <c r="J3237" i="22"/>
  <c r="G3237" i="22"/>
  <c r="N3236" i="22"/>
  <c r="O3236" i="22"/>
  <c r="P3236" i="22"/>
  <c r="M3236" i="22"/>
  <c r="H3236" i="22"/>
  <c r="K3236" i="22"/>
  <c r="L3236" i="22"/>
  <c r="I3236" i="22"/>
  <c r="J3236" i="22"/>
  <c r="G3236" i="22"/>
  <c r="N3235" i="22"/>
  <c r="O3235" i="22"/>
  <c r="P3235" i="22"/>
  <c r="M3235" i="22"/>
  <c r="H3235" i="22"/>
  <c r="K3235" i="22"/>
  <c r="L3235" i="22"/>
  <c r="I3235" i="22"/>
  <c r="J3235" i="22"/>
  <c r="G3235" i="22"/>
  <c r="N3234" i="22"/>
  <c r="O3234" i="22"/>
  <c r="P3234" i="22"/>
  <c r="M3234" i="22"/>
  <c r="H3234" i="22"/>
  <c r="K3234" i="22"/>
  <c r="L3234" i="22"/>
  <c r="I3234" i="22"/>
  <c r="J3234" i="22"/>
  <c r="G3234" i="22"/>
  <c r="N3233" i="22"/>
  <c r="O3233" i="22"/>
  <c r="P3233" i="22"/>
  <c r="M3233" i="22"/>
  <c r="H3233" i="22"/>
  <c r="K3233" i="22"/>
  <c r="L3233" i="22"/>
  <c r="I3233" i="22"/>
  <c r="J3233" i="22"/>
  <c r="G3233" i="22"/>
  <c r="N3232" i="22"/>
  <c r="O3232" i="22"/>
  <c r="P3232" i="22"/>
  <c r="M3232" i="22"/>
  <c r="H3232" i="22"/>
  <c r="K3232" i="22"/>
  <c r="L3232" i="22"/>
  <c r="I3232" i="22"/>
  <c r="J3232" i="22"/>
  <c r="G3232" i="22"/>
  <c r="N3231" i="22"/>
  <c r="O3231" i="22"/>
  <c r="P3231" i="22"/>
  <c r="M3231" i="22"/>
  <c r="H3231" i="22"/>
  <c r="K3231" i="22"/>
  <c r="L3231" i="22"/>
  <c r="I3231" i="22"/>
  <c r="J3231" i="22"/>
  <c r="G3231" i="22"/>
  <c r="N3230" i="22"/>
  <c r="O3230" i="22"/>
  <c r="P3230" i="22"/>
  <c r="M3230" i="22"/>
  <c r="H3230" i="22"/>
  <c r="K3230" i="22"/>
  <c r="L3230" i="22"/>
  <c r="I3230" i="22"/>
  <c r="J3230" i="22"/>
  <c r="G3230" i="22"/>
  <c r="N3229" i="22"/>
  <c r="O3229" i="22"/>
  <c r="P3229" i="22"/>
  <c r="M3229" i="22"/>
  <c r="H3229" i="22"/>
  <c r="K3229" i="22"/>
  <c r="L3229" i="22"/>
  <c r="I3229" i="22"/>
  <c r="J3229" i="22"/>
  <c r="G3229" i="22"/>
  <c r="N3228" i="22"/>
  <c r="O3228" i="22"/>
  <c r="P3228" i="22"/>
  <c r="M3228" i="22"/>
  <c r="H3228" i="22"/>
  <c r="K3228" i="22"/>
  <c r="L3228" i="22"/>
  <c r="I3228" i="22"/>
  <c r="J3228" i="22"/>
  <c r="G3228" i="22"/>
  <c r="N3227" i="22"/>
  <c r="O3227" i="22"/>
  <c r="P3227" i="22"/>
  <c r="M3227" i="22"/>
  <c r="H3227" i="22"/>
  <c r="K3227" i="22"/>
  <c r="L3227" i="22"/>
  <c r="I3227" i="22"/>
  <c r="J3227" i="22"/>
  <c r="G3227" i="22"/>
  <c r="N3226" i="22"/>
  <c r="O3226" i="22"/>
  <c r="P3226" i="22"/>
  <c r="M3226" i="22"/>
  <c r="H3226" i="22"/>
  <c r="K3226" i="22"/>
  <c r="L3226" i="22"/>
  <c r="I3226" i="22"/>
  <c r="J3226" i="22"/>
  <c r="G3226" i="22"/>
  <c r="N3225" i="22"/>
  <c r="O3225" i="22"/>
  <c r="P3225" i="22"/>
  <c r="M3225" i="22"/>
  <c r="H3225" i="22"/>
  <c r="K3225" i="22"/>
  <c r="L3225" i="22"/>
  <c r="I3225" i="22"/>
  <c r="J3225" i="22"/>
  <c r="G3225" i="22"/>
  <c r="N3224" i="22"/>
  <c r="O3224" i="22"/>
  <c r="P3224" i="22"/>
  <c r="M3224" i="22"/>
  <c r="H3224" i="22"/>
  <c r="K3224" i="22"/>
  <c r="L3224" i="22"/>
  <c r="I3224" i="22"/>
  <c r="J3224" i="22"/>
  <c r="G3224" i="22"/>
  <c r="N3223" i="22"/>
  <c r="O3223" i="22"/>
  <c r="P3223" i="22"/>
  <c r="M3223" i="22"/>
  <c r="H3223" i="22"/>
  <c r="K3223" i="22"/>
  <c r="L3223" i="22"/>
  <c r="I3223" i="22"/>
  <c r="J3223" i="22"/>
  <c r="G3223" i="22"/>
  <c r="N3222" i="22"/>
  <c r="O3222" i="22"/>
  <c r="P3222" i="22"/>
  <c r="M3222" i="22"/>
  <c r="H3222" i="22"/>
  <c r="K3222" i="22"/>
  <c r="L3222" i="22"/>
  <c r="I3222" i="22"/>
  <c r="J3222" i="22"/>
  <c r="G3222" i="22"/>
  <c r="N3221" i="22"/>
  <c r="O3221" i="22"/>
  <c r="P3221" i="22"/>
  <c r="M3221" i="22"/>
  <c r="H3221" i="22"/>
  <c r="K3221" i="22"/>
  <c r="L3221" i="22"/>
  <c r="I3221" i="22"/>
  <c r="J3221" i="22"/>
  <c r="G3221" i="22"/>
  <c r="N3220" i="22"/>
  <c r="O3220" i="22"/>
  <c r="P3220" i="22"/>
  <c r="M3220" i="22"/>
  <c r="H3220" i="22"/>
  <c r="K3220" i="22"/>
  <c r="L3220" i="22"/>
  <c r="I3220" i="22"/>
  <c r="J3220" i="22"/>
  <c r="G3220" i="22"/>
  <c r="N3219" i="22"/>
  <c r="O3219" i="22"/>
  <c r="P3219" i="22"/>
  <c r="M3219" i="22"/>
  <c r="H3219" i="22"/>
  <c r="K3219" i="22"/>
  <c r="L3219" i="22"/>
  <c r="I3219" i="22"/>
  <c r="J3219" i="22"/>
  <c r="G3219" i="22"/>
  <c r="N3218" i="22"/>
  <c r="O3218" i="22"/>
  <c r="P3218" i="22"/>
  <c r="M3218" i="22"/>
  <c r="H3218" i="22"/>
  <c r="K3218" i="22"/>
  <c r="L3218" i="22"/>
  <c r="I3218" i="22"/>
  <c r="J3218" i="22"/>
  <c r="G3218" i="22"/>
  <c r="N3217" i="22"/>
  <c r="O3217" i="22"/>
  <c r="P3217" i="22"/>
  <c r="M3217" i="22"/>
  <c r="H3217" i="22"/>
  <c r="K3217" i="22"/>
  <c r="L3217" i="22"/>
  <c r="I3217" i="22"/>
  <c r="J3217" i="22"/>
  <c r="G3217" i="22"/>
  <c r="N3216" i="22"/>
  <c r="O3216" i="22"/>
  <c r="P3216" i="22"/>
  <c r="M3216" i="22"/>
  <c r="H3216" i="22"/>
  <c r="K3216" i="22"/>
  <c r="L3216" i="22"/>
  <c r="I3216" i="22"/>
  <c r="J3216" i="22"/>
  <c r="G3216" i="22"/>
  <c r="N3215" i="22"/>
  <c r="O3215" i="22"/>
  <c r="P3215" i="22"/>
  <c r="M3215" i="22"/>
  <c r="H3215" i="22"/>
  <c r="K3215" i="22"/>
  <c r="L3215" i="22"/>
  <c r="I3215" i="22"/>
  <c r="J3215" i="22"/>
  <c r="G3215" i="22"/>
  <c r="N3214" i="22"/>
  <c r="O3214" i="22"/>
  <c r="P3214" i="22"/>
  <c r="M3214" i="22"/>
  <c r="H3214" i="22"/>
  <c r="K3214" i="22"/>
  <c r="L3214" i="22"/>
  <c r="I3214" i="22"/>
  <c r="J3214" i="22"/>
  <c r="G3214" i="22"/>
  <c r="N3213" i="22"/>
  <c r="O3213" i="22"/>
  <c r="P3213" i="22"/>
  <c r="M3213" i="22"/>
  <c r="H3213" i="22"/>
  <c r="K3213" i="22"/>
  <c r="L3213" i="22"/>
  <c r="I3213" i="22"/>
  <c r="J3213" i="22"/>
  <c r="G3213" i="22"/>
  <c r="N3212" i="22"/>
  <c r="O3212" i="22"/>
  <c r="P3212" i="22"/>
  <c r="M3212" i="22"/>
  <c r="H3212" i="22"/>
  <c r="K3212" i="22"/>
  <c r="L3212" i="22"/>
  <c r="I3212" i="22"/>
  <c r="J3212" i="22"/>
  <c r="G3212" i="22"/>
  <c r="N3211" i="22"/>
  <c r="O3211" i="22"/>
  <c r="P3211" i="22"/>
  <c r="M3211" i="22"/>
  <c r="H3211" i="22"/>
  <c r="K3211" i="22"/>
  <c r="L3211" i="22"/>
  <c r="I3211" i="22"/>
  <c r="J3211" i="22"/>
  <c r="G3211" i="22"/>
  <c r="N3210" i="22"/>
  <c r="O3210" i="22"/>
  <c r="P3210" i="22"/>
  <c r="M3210" i="22"/>
  <c r="H3210" i="22"/>
  <c r="K3210" i="22"/>
  <c r="L3210" i="22"/>
  <c r="I3210" i="22"/>
  <c r="J3210" i="22"/>
  <c r="G3210" i="22"/>
  <c r="N3209" i="22"/>
  <c r="O3209" i="22"/>
  <c r="P3209" i="22"/>
  <c r="M3209" i="22"/>
  <c r="H3209" i="22"/>
  <c r="K3209" i="22"/>
  <c r="L3209" i="22"/>
  <c r="I3209" i="22"/>
  <c r="J3209" i="22"/>
  <c r="G3209" i="22"/>
  <c r="N3208" i="22"/>
  <c r="O3208" i="22"/>
  <c r="P3208" i="22"/>
  <c r="M3208" i="22"/>
  <c r="H3208" i="22"/>
  <c r="K3208" i="22"/>
  <c r="L3208" i="22"/>
  <c r="I3208" i="22"/>
  <c r="J3208" i="22"/>
  <c r="G3208" i="22"/>
  <c r="N3207" i="22"/>
  <c r="O3207" i="22"/>
  <c r="P3207" i="22"/>
  <c r="M3207" i="22"/>
  <c r="H3207" i="22"/>
  <c r="K3207" i="22"/>
  <c r="L3207" i="22"/>
  <c r="I3207" i="22"/>
  <c r="J3207" i="22"/>
  <c r="G3207" i="22"/>
  <c r="N3206" i="22"/>
  <c r="O3206" i="22"/>
  <c r="P3206" i="22"/>
  <c r="M3206" i="22"/>
  <c r="H3206" i="22"/>
  <c r="K3206" i="22"/>
  <c r="L3206" i="22"/>
  <c r="I3206" i="22"/>
  <c r="J3206" i="22"/>
  <c r="G3206" i="22"/>
  <c r="N3205" i="22"/>
  <c r="O3205" i="22"/>
  <c r="P3205" i="22"/>
  <c r="M3205" i="22"/>
  <c r="H3205" i="22"/>
  <c r="K3205" i="22"/>
  <c r="L3205" i="22"/>
  <c r="I3205" i="22"/>
  <c r="J3205" i="22"/>
  <c r="G3205" i="22"/>
  <c r="N3204" i="22"/>
  <c r="O3204" i="22"/>
  <c r="P3204" i="22"/>
  <c r="M3204" i="22"/>
  <c r="H3204" i="22"/>
  <c r="K3204" i="22"/>
  <c r="L3204" i="22"/>
  <c r="I3204" i="22"/>
  <c r="J3204" i="22"/>
  <c r="G3204" i="22"/>
  <c r="N3203" i="22"/>
  <c r="O3203" i="22"/>
  <c r="P3203" i="22"/>
  <c r="M3203" i="22"/>
  <c r="H3203" i="22"/>
  <c r="K3203" i="22"/>
  <c r="L3203" i="22"/>
  <c r="I3203" i="22"/>
  <c r="J3203" i="22"/>
  <c r="G3203" i="22"/>
  <c r="N3202" i="22"/>
  <c r="O3202" i="22"/>
  <c r="P3202" i="22"/>
  <c r="M3202" i="22"/>
  <c r="H3202" i="22"/>
  <c r="K3202" i="22"/>
  <c r="L3202" i="22"/>
  <c r="I3202" i="22"/>
  <c r="J3202" i="22"/>
  <c r="G3202" i="22"/>
  <c r="N3201" i="22"/>
  <c r="O3201" i="22"/>
  <c r="P3201" i="22"/>
  <c r="M3201" i="22"/>
  <c r="H3201" i="22"/>
  <c r="K3201" i="22"/>
  <c r="L3201" i="22"/>
  <c r="I3201" i="22"/>
  <c r="J3201" i="22"/>
  <c r="G3201" i="22"/>
  <c r="N3200" i="22"/>
  <c r="O3200" i="22"/>
  <c r="P3200" i="22"/>
  <c r="M3200" i="22"/>
  <c r="H3200" i="22"/>
  <c r="K3200" i="22"/>
  <c r="L3200" i="22"/>
  <c r="I3200" i="22"/>
  <c r="J3200" i="22"/>
  <c r="G3200" i="22"/>
  <c r="N3199" i="22"/>
  <c r="O3199" i="22"/>
  <c r="P3199" i="22"/>
  <c r="M3199" i="22"/>
  <c r="H3199" i="22"/>
  <c r="K3199" i="22"/>
  <c r="L3199" i="22"/>
  <c r="I3199" i="22"/>
  <c r="J3199" i="22"/>
  <c r="G3199" i="22"/>
  <c r="N3198" i="22"/>
  <c r="O3198" i="22"/>
  <c r="P3198" i="22"/>
  <c r="M3198" i="22"/>
  <c r="H3198" i="22"/>
  <c r="K3198" i="22"/>
  <c r="L3198" i="22"/>
  <c r="I3198" i="22"/>
  <c r="J3198" i="22"/>
  <c r="G3198" i="22"/>
  <c r="N3197" i="22"/>
  <c r="O3197" i="22"/>
  <c r="P3197" i="22"/>
  <c r="M3197" i="22"/>
  <c r="H3197" i="22"/>
  <c r="K3197" i="22"/>
  <c r="L3197" i="22"/>
  <c r="I3197" i="22"/>
  <c r="J3197" i="22"/>
  <c r="G3197" i="22"/>
  <c r="N3196" i="22"/>
  <c r="O3196" i="22"/>
  <c r="P3196" i="22"/>
  <c r="M3196" i="22"/>
  <c r="H3196" i="22"/>
  <c r="K3196" i="22"/>
  <c r="L3196" i="22"/>
  <c r="I3196" i="22"/>
  <c r="J3196" i="22"/>
  <c r="G3196" i="22"/>
  <c r="N3195" i="22"/>
  <c r="O3195" i="22"/>
  <c r="P3195" i="22"/>
  <c r="M3195" i="22"/>
  <c r="H3195" i="22"/>
  <c r="K3195" i="22"/>
  <c r="L3195" i="22"/>
  <c r="I3195" i="22"/>
  <c r="J3195" i="22"/>
  <c r="G3195" i="22"/>
  <c r="N3194" i="22"/>
  <c r="O3194" i="22"/>
  <c r="P3194" i="22"/>
  <c r="M3194" i="22"/>
  <c r="H3194" i="22"/>
  <c r="K3194" i="22"/>
  <c r="L3194" i="22"/>
  <c r="I3194" i="22"/>
  <c r="J3194" i="22"/>
  <c r="G3194" i="22"/>
  <c r="N3193" i="22"/>
  <c r="O3193" i="22"/>
  <c r="P3193" i="22"/>
  <c r="M3193" i="22"/>
  <c r="H3193" i="22"/>
  <c r="K3193" i="22"/>
  <c r="L3193" i="22"/>
  <c r="I3193" i="22"/>
  <c r="J3193" i="22"/>
  <c r="G3193" i="22"/>
  <c r="N3192" i="22"/>
  <c r="O3192" i="22"/>
  <c r="P3192" i="22"/>
  <c r="M3192" i="22"/>
  <c r="H3192" i="22"/>
  <c r="K3192" i="22"/>
  <c r="L3192" i="22"/>
  <c r="I3192" i="22"/>
  <c r="J3192" i="22"/>
  <c r="G3192" i="22"/>
  <c r="N3191" i="22"/>
  <c r="O3191" i="22"/>
  <c r="P3191" i="22"/>
  <c r="M3191" i="22"/>
  <c r="H3191" i="22"/>
  <c r="K3191" i="22"/>
  <c r="L3191" i="22"/>
  <c r="I3191" i="22"/>
  <c r="J3191" i="22"/>
  <c r="G3191" i="22"/>
  <c r="N3190" i="22"/>
  <c r="O3190" i="22"/>
  <c r="P3190" i="22"/>
  <c r="M3190" i="22"/>
  <c r="H3190" i="22"/>
  <c r="K3190" i="22"/>
  <c r="L3190" i="22"/>
  <c r="I3190" i="22"/>
  <c r="J3190" i="22"/>
  <c r="G3190" i="22"/>
  <c r="N3189" i="22"/>
  <c r="O3189" i="22"/>
  <c r="P3189" i="22"/>
  <c r="M3189" i="22"/>
  <c r="H3189" i="22"/>
  <c r="K3189" i="22"/>
  <c r="L3189" i="22"/>
  <c r="I3189" i="22"/>
  <c r="J3189" i="22"/>
  <c r="G3189" i="22"/>
  <c r="N3188" i="22"/>
  <c r="O3188" i="22"/>
  <c r="P3188" i="22"/>
  <c r="M3188" i="22"/>
  <c r="H3188" i="22"/>
  <c r="K3188" i="22"/>
  <c r="L3188" i="22"/>
  <c r="I3188" i="22"/>
  <c r="J3188" i="22"/>
  <c r="G3188" i="22"/>
  <c r="N3187" i="22"/>
  <c r="O3187" i="22"/>
  <c r="P3187" i="22"/>
  <c r="M3187" i="22"/>
  <c r="H3187" i="22"/>
  <c r="K3187" i="22"/>
  <c r="L3187" i="22"/>
  <c r="I3187" i="22"/>
  <c r="J3187" i="22"/>
  <c r="G3187" i="22"/>
  <c r="N3186" i="22"/>
  <c r="O3186" i="22"/>
  <c r="P3186" i="22"/>
  <c r="M3186" i="22"/>
  <c r="H3186" i="22"/>
  <c r="K3186" i="22"/>
  <c r="L3186" i="22"/>
  <c r="I3186" i="22"/>
  <c r="J3186" i="22"/>
  <c r="G3186" i="22"/>
  <c r="N3185" i="22"/>
  <c r="O3185" i="22"/>
  <c r="P3185" i="22"/>
  <c r="M3185" i="22"/>
  <c r="H3185" i="22"/>
  <c r="K3185" i="22"/>
  <c r="L3185" i="22"/>
  <c r="I3185" i="22"/>
  <c r="J3185" i="22"/>
  <c r="G3185" i="22"/>
  <c r="N3184" i="22"/>
  <c r="O3184" i="22"/>
  <c r="P3184" i="22"/>
  <c r="M3184" i="22"/>
  <c r="H3184" i="22"/>
  <c r="K3184" i="22"/>
  <c r="L3184" i="22"/>
  <c r="I3184" i="22"/>
  <c r="J3184" i="22"/>
  <c r="G3184" i="22"/>
  <c r="N3183" i="22"/>
  <c r="O3183" i="22"/>
  <c r="P3183" i="22"/>
  <c r="M3183" i="22"/>
  <c r="H3183" i="22"/>
  <c r="K3183" i="22"/>
  <c r="L3183" i="22"/>
  <c r="I3183" i="22"/>
  <c r="J3183" i="22"/>
  <c r="G3183" i="22"/>
  <c r="N3182" i="22"/>
  <c r="O3182" i="22"/>
  <c r="P3182" i="22"/>
  <c r="M3182" i="22"/>
  <c r="H3182" i="22"/>
  <c r="K3182" i="22"/>
  <c r="L3182" i="22"/>
  <c r="I3182" i="22"/>
  <c r="J3182" i="22"/>
  <c r="G3182" i="22"/>
  <c r="N3181" i="22"/>
  <c r="O3181" i="22"/>
  <c r="P3181" i="22"/>
  <c r="M3181" i="22"/>
  <c r="H3181" i="22"/>
  <c r="K3181" i="22"/>
  <c r="L3181" i="22"/>
  <c r="I3181" i="22"/>
  <c r="J3181" i="22"/>
  <c r="G3181" i="22"/>
  <c r="N3180" i="22"/>
  <c r="O3180" i="22"/>
  <c r="P3180" i="22"/>
  <c r="M3180" i="22"/>
  <c r="H3180" i="22"/>
  <c r="K3180" i="22"/>
  <c r="L3180" i="22"/>
  <c r="I3180" i="22"/>
  <c r="J3180" i="22"/>
  <c r="G3180" i="22"/>
  <c r="N3179" i="22"/>
  <c r="O3179" i="22"/>
  <c r="P3179" i="22"/>
  <c r="M3179" i="22"/>
  <c r="H3179" i="22"/>
  <c r="K3179" i="22"/>
  <c r="L3179" i="22"/>
  <c r="I3179" i="22"/>
  <c r="J3179" i="22"/>
  <c r="G3179" i="22"/>
  <c r="N3178" i="22"/>
  <c r="O3178" i="22"/>
  <c r="P3178" i="22"/>
  <c r="M3178" i="22"/>
  <c r="H3178" i="22"/>
  <c r="K3178" i="22"/>
  <c r="L3178" i="22"/>
  <c r="I3178" i="22"/>
  <c r="J3178" i="22"/>
  <c r="G3178" i="22"/>
  <c r="N3177" i="22"/>
  <c r="O3177" i="22"/>
  <c r="P3177" i="22"/>
  <c r="M3177" i="22"/>
  <c r="H3177" i="22"/>
  <c r="K3177" i="22"/>
  <c r="L3177" i="22"/>
  <c r="I3177" i="22"/>
  <c r="J3177" i="22"/>
  <c r="G3177" i="22"/>
  <c r="N3176" i="22"/>
  <c r="O3176" i="22"/>
  <c r="P3176" i="22"/>
  <c r="M3176" i="22"/>
  <c r="H3176" i="22"/>
  <c r="K3176" i="22"/>
  <c r="L3176" i="22"/>
  <c r="I3176" i="22"/>
  <c r="J3176" i="22"/>
  <c r="G3176" i="22"/>
  <c r="N3175" i="22"/>
  <c r="O3175" i="22"/>
  <c r="P3175" i="22"/>
  <c r="M3175" i="22"/>
  <c r="H3175" i="22"/>
  <c r="K3175" i="22"/>
  <c r="L3175" i="22"/>
  <c r="I3175" i="22"/>
  <c r="J3175" i="22"/>
  <c r="G3175" i="22"/>
  <c r="N3174" i="22"/>
  <c r="O3174" i="22"/>
  <c r="P3174" i="22"/>
  <c r="M3174" i="22"/>
  <c r="H3174" i="22"/>
  <c r="K3174" i="22"/>
  <c r="L3174" i="22"/>
  <c r="I3174" i="22"/>
  <c r="J3174" i="22"/>
  <c r="G3174" i="22"/>
  <c r="N3173" i="22"/>
  <c r="O3173" i="22"/>
  <c r="P3173" i="22"/>
  <c r="M3173" i="22"/>
  <c r="H3173" i="22"/>
  <c r="K3173" i="22"/>
  <c r="L3173" i="22"/>
  <c r="I3173" i="22"/>
  <c r="J3173" i="22"/>
  <c r="G3173" i="22"/>
  <c r="N3172" i="22"/>
  <c r="O3172" i="22"/>
  <c r="P3172" i="22"/>
  <c r="M3172" i="22"/>
  <c r="H3172" i="22"/>
  <c r="K3172" i="22"/>
  <c r="L3172" i="22"/>
  <c r="I3172" i="22"/>
  <c r="J3172" i="22"/>
  <c r="G3172" i="22"/>
  <c r="N3171" i="22"/>
  <c r="O3171" i="22"/>
  <c r="P3171" i="22"/>
  <c r="M3171" i="22"/>
  <c r="H3171" i="22"/>
  <c r="K3171" i="22"/>
  <c r="L3171" i="22"/>
  <c r="I3171" i="22"/>
  <c r="J3171" i="22"/>
  <c r="G3171" i="22"/>
  <c r="N3170" i="22"/>
  <c r="O3170" i="22"/>
  <c r="P3170" i="22"/>
  <c r="M3170" i="22"/>
  <c r="H3170" i="22"/>
  <c r="K3170" i="22"/>
  <c r="L3170" i="22"/>
  <c r="I3170" i="22"/>
  <c r="J3170" i="22"/>
  <c r="G3170" i="22"/>
  <c r="N3169" i="22"/>
  <c r="O3169" i="22"/>
  <c r="P3169" i="22"/>
  <c r="M3169" i="22"/>
  <c r="H3169" i="22"/>
  <c r="K3169" i="22"/>
  <c r="L3169" i="22"/>
  <c r="I3169" i="22"/>
  <c r="J3169" i="22"/>
  <c r="G3169" i="22"/>
  <c r="N3168" i="22"/>
  <c r="O3168" i="22"/>
  <c r="P3168" i="22"/>
  <c r="M3168" i="22"/>
  <c r="H3168" i="22"/>
  <c r="K3168" i="22"/>
  <c r="L3168" i="22"/>
  <c r="I3168" i="22"/>
  <c r="J3168" i="22"/>
  <c r="G3168" i="22"/>
  <c r="N3167" i="22"/>
  <c r="O3167" i="22"/>
  <c r="P3167" i="22"/>
  <c r="M3167" i="22"/>
  <c r="H3167" i="22"/>
  <c r="K3167" i="22"/>
  <c r="L3167" i="22"/>
  <c r="I3167" i="22"/>
  <c r="J3167" i="22"/>
  <c r="G3167" i="22"/>
  <c r="N3166" i="22"/>
  <c r="O3166" i="22"/>
  <c r="P3166" i="22"/>
  <c r="M3166" i="22"/>
  <c r="H3166" i="22"/>
  <c r="K3166" i="22"/>
  <c r="L3166" i="22"/>
  <c r="I3166" i="22"/>
  <c r="J3166" i="22"/>
  <c r="G3166" i="22"/>
  <c r="N3165" i="22"/>
  <c r="O3165" i="22"/>
  <c r="P3165" i="22"/>
  <c r="M3165" i="22"/>
  <c r="H3165" i="22"/>
  <c r="K3165" i="22"/>
  <c r="L3165" i="22"/>
  <c r="I3165" i="22"/>
  <c r="J3165" i="22"/>
  <c r="G3165" i="22"/>
  <c r="N3164" i="22"/>
  <c r="O3164" i="22"/>
  <c r="P3164" i="22"/>
  <c r="M3164" i="22"/>
  <c r="H3164" i="22"/>
  <c r="K3164" i="22"/>
  <c r="L3164" i="22"/>
  <c r="I3164" i="22"/>
  <c r="J3164" i="22"/>
  <c r="G3164" i="22"/>
  <c r="N3163" i="22"/>
  <c r="O3163" i="22"/>
  <c r="P3163" i="22"/>
  <c r="M3163" i="22"/>
  <c r="H3163" i="22"/>
  <c r="K3163" i="22"/>
  <c r="L3163" i="22"/>
  <c r="I3163" i="22"/>
  <c r="J3163" i="22"/>
  <c r="G3163" i="22"/>
  <c r="N3162" i="22"/>
  <c r="O3162" i="22"/>
  <c r="P3162" i="22"/>
  <c r="M3162" i="22"/>
  <c r="H3162" i="22"/>
  <c r="K3162" i="22"/>
  <c r="L3162" i="22"/>
  <c r="I3162" i="22"/>
  <c r="J3162" i="22"/>
  <c r="G3162" i="22"/>
  <c r="N3161" i="22"/>
  <c r="O3161" i="22"/>
  <c r="P3161" i="22"/>
  <c r="M3161" i="22"/>
  <c r="H3161" i="22"/>
  <c r="K3161" i="22"/>
  <c r="L3161" i="22"/>
  <c r="I3161" i="22"/>
  <c r="J3161" i="22"/>
  <c r="G3161" i="22"/>
  <c r="N3160" i="22"/>
  <c r="O3160" i="22"/>
  <c r="P3160" i="22"/>
  <c r="M3160" i="22"/>
  <c r="H3160" i="22"/>
  <c r="K3160" i="22"/>
  <c r="L3160" i="22"/>
  <c r="I3160" i="22"/>
  <c r="J3160" i="22"/>
  <c r="G3160" i="22"/>
  <c r="N3159" i="22"/>
  <c r="O3159" i="22"/>
  <c r="P3159" i="22"/>
  <c r="M3159" i="22"/>
  <c r="H3159" i="22"/>
  <c r="K3159" i="22"/>
  <c r="L3159" i="22"/>
  <c r="I3159" i="22"/>
  <c r="J3159" i="22"/>
  <c r="G3159" i="22"/>
  <c r="N3158" i="22"/>
  <c r="O3158" i="22"/>
  <c r="P3158" i="22"/>
  <c r="M3158" i="22"/>
  <c r="H3158" i="22"/>
  <c r="K3158" i="22"/>
  <c r="L3158" i="22"/>
  <c r="I3158" i="22"/>
  <c r="J3158" i="22"/>
  <c r="G3158" i="22"/>
  <c r="N3157" i="22"/>
  <c r="O3157" i="22"/>
  <c r="P3157" i="22"/>
  <c r="M3157" i="22"/>
  <c r="H3157" i="22"/>
  <c r="K3157" i="22"/>
  <c r="L3157" i="22"/>
  <c r="I3157" i="22"/>
  <c r="J3157" i="22"/>
  <c r="G3157" i="22"/>
  <c r="N3156" i="22"/>
  <c r="O3156" i="22"/>
  <c r="P3156" i="22"/>
  <c r="M3156" i="22"/>
  <c r="H3156" i="22"/>
  <c r="K3156" i="22"/>
  <c r="L3156" i="22"/>
  <c r="I3156" i="22"/>
  <c r="J3156" i="22"/>
  <c r="G3156" i="22"/>
  <c r="N3155" i="22"/>
  <c r="O3155" i="22"/>
  <c r="P3155" i="22"/>
  <c r="M3155" i="22"/>
  <c r="H3155" i="22"/>
  <c r="K3155" i="22"/>
  <c r="L3155" i="22"/>
  <c r="I3155" i="22"/>
  <c r="J3155" i="22"/>
  <c r="G3155" i="22"/>
  <c r="N3154" i="22"/>
  <c r="O3154" i="22"/>
  <c r="P3154" i="22"/>
  <c r="M3154" i="22"/>
  <c r="H3154" i="22"/>
  <c r="K3154" i="22"/>
  <c r="L3154" i="22"/>
  <c r="I3154" i="22"/>
  <c r="J3154" i="22"/>
  <c r="G3154" i="22"/>
  <c r="N3153" i="22"/>
  <c r="O3153" i="22"/>
  <c r="P3153" i="22"/>
  <c r="M3153" i="22"/>
  <c r="H3153" i="22"/>
  <c r="K3153" i="22"/>
  <c r="L3153" i="22"/>
  <c r="I3153" i="22"/>
  <c r="J3153" i="22"/>
  <c r="G3153" i="22"/>
  <c r="N3152" i="22"/>
  <c r="O3152" i="22"/>
  <c r="P3152" i="22"/>
  <c r="M3152" i="22"/>
  <c r="H3152" i="22"/>
  <c r="K3152" i="22"/>
  <c r="L3152" i="22"/>
  <c r="I3152" i="22"/>
  <c r="J3152" i="22"/>
  <c r="G3152" i="22"/>
  <c r="N3151" i="22"/>
  <c r="O3151" i="22"/>
  <c r="P3151" i="22"/>
  <c r="M3151" i="22"/>
  <c r="H3151" i="22"/>
  <c r="K3151" i="22"/>
  <c r="L3151" i="22"/>
  <c r="I3151" i="22"/>
  <c r="J3151" i="22"/>
  <c r="G3151" i="22"/>
  <c r="N3150" i="22"/>
  <c r="O3150" i="22"/>
  <c r="P3150" i="22"/>
  <c r="M3150" i="22"/>
  <c r="H3150" i="22"/>
  <c r="K3150" i="22"/>
  <c r="L3150" i="22"/>
  <c r="I3150" i="22"/>
  <c r="J3150" i="22"/>
  <c r="G3150" i="22"/>
  <c r="N3149" i="22"/>
  <c r="O3149" i="22"/>
  <c r="P3149" i="22"/>
  <c r="M3149" i="22"/>
  <c r="H3149" i="22"/>
  <c r="K3149" i="22"/>
  <c r="L3149" i="22"/>
  <c r="I3149" i="22"/>
  <c r="J3149" i="22"/>
  <c r="G3149" i="22"/>
  <c r="N3148" i="22"/>
  <c r="O3148" i="22"/>
  <c r="P3148" i="22"/>
  <c r="M3148" i="22"/>
  <c r="H3148" i="22"/>
  <c r="K3148" i="22"/>
  <c r="L3148" i="22"/>
  <c r="I3148" i="22"/>
  <c r="J3148" i="22"/>
  <c r="G3148" i="22"/>
  <c r="N3147" i="22"/>
  <c r="O3147" i="22"/>
  <c r="P3147" i="22"/>
  <c r="M3147" i="22"/>
  <c r="H3147" i="22"/>
  <c r="K3147" i="22"/>
  <c r="L3147" i="22"/>
  <c r="I3147" i="22"/>
  <c r="J3147" i="22"/>
  <c r="G3147" i="22"/>
  <c r="N3146" i="22"/>
  <c r="O3146" i="22"/>
  <c r="P3146" i="22"/>
  <c r="M3146" i="22"/>
  <c r="H3146" i="22"/>
  <c r="K3146" i="22"/>
  <c r="L3146" i="22"/>
  <c r="I3146" i="22"/>
  <c r="J3146" i="22"/>
  <c r="G3146" i="22"/>
  <c r="N3145" i="22"/>
  <c r="O3145" i="22"/>
  <c r="P3145" i="22"/>
  <c r="M3145" i="22"/>
  <c r="H3145" i="22"/>
  <c r="K3145" i="22"/>
  <c r="L3145" i="22"/>
  <c r="I3145" i="22"/>
  <c r="J3145" i="22"/>
  <c r="G3145" i="22"/>
  <c r="N3144" i="22"/>
  <c r="O3144" i="22"/>
  <c r="P3144" i="22"/>
  <c r="M3144" i="22"/>
  <c r="H3144" i="22"/>
  <c r="K3144" i="22"/>
  <c r="L3144" i="22"/>
  <c r="I3144" i="22"/>
  <c r="J3144" i="22"/>
  <c r="G3144" i="22"/>
  <c r="N3143" i="22"/>
  <c r="O3143" i="22"/>
  <c r="P3143" i="22"/>
  <c r="M3143" i="22"/>
  <c r="H3143" i="22"/>
  <c r="K3143" i="22"/>
  <c r="L3143" i="22"/>
  <c r="I3143" i="22"/>
  <c r="J3143" i="22"/>
  <c r="G3143" i="22"/>
  <c r="N3142" i="22"/>
  <c r="O3142" i="22"/>
  <c r="P3142" i="22"/>
  <c r="M3142" i="22"/>
  <c r="H3142" i="22"/>
  <c r="K3142" i="22"/>
  <c r="L3142" i="22"/>
  <c r="I3142" i="22"/>
  <c r="J3142" i="22"/>
  <c r="G3142" i="22"/>
  <c r="N3141" i="22"/>
  <c r="O3141" i="22"/>
  <c r="P3141" i="22"/>
  <c r="M3141" i="22"/>
  <c r="H3141" i="22"/>
  <c r="K3141" i="22"/>
  <c r="L3141" i="22"/>
  <c r="I3141" i="22"/>
  <c r="J3141" i="22"/>
  <c r="G3141" i="22"/>
  <c r="N3140" i="22"/>
  <c r="O3140" i="22"/>
  <c r="P3140" i="22"/>
  <c r="M3140" i="22"/>
  <c r="H3140" i="22"/>
  <c r="K3140" i="22"/>
  <c r="L3140" i="22"/>
  <c r="I3140" i="22"/>
  <c r="J3140" i="22"/>
  <c r="G3140" i="22"/>
  <c r="N3139" i="22"/>
  <c r="O3139" i="22"/>
  <c r="P3139" i="22"/>
  <c r="M3139" i="22"/>
  <c r="H3139" i="22"/>
  <c r="K3139" i="22"/>
  <c r="L3139" i="22"/>
  <c r="I3139" i="22"/>
  <c r="J3139" i="22"/>
  <c r="G3139" i="22"/>
  <c r="N3138" i="22"/>
  <c r="O3138" i="22"/>
  <c r="P3138" i="22"/>
  <c r="M3138" i="22"/>
  <c r="H3138" i="22"/>
  <c r="K3138" i="22"/>
  <c r="L3138" i="22"/>
  <c r="I3138" i="22"/>
  <c r="J3138" i="22"/>
  <c r="G3138" i="22"/>
  <c r="N3137" i="22"/>
  <c r="O3137" i="22"/>
  <c r="P3137" i="22"/>
  <c r="M3137" i="22"/>
  <c r="H3137" i="22"/>
  <c r="K3137" i="22"/>
  <c r="L3137" i="22"/>
  <c r="I3137" i="22"/>
  <c r="J3137" i="22"/>
  <c r="G3137" i="22"/>
  <c r="N3136" i="22"/>
  <c r="O3136" i="22"/>
  <c r="P3136" i="22"/>
  <c r="M3136" i="22"/>
  <c r="H3136" i="22"/>
  <c r="K3136" i="22"/>
  <c r="L3136" i="22"/>
  <c r="I3136" i="22"/>
  <c r="J3136" i="22"/>
  <c r="G3136" i="22"/>
  <c r="N3135" i="22"/>
  <c r="O3135" i="22"/>
  <c r="P3135" i="22"/>
  <c r="M3135" i="22"/>
  <c r="H3135" i="22"/>
  <c r="K3135" i="22"/>
  <c r="L3135" i="22"/>
  <c r="I3135" i="22"/>
  <c r="J3135" i="22"/>
  <c r="G3135" i="22"/>
  <c r="N3134" i="22"/>
  <c r="O3134" i="22"/>
  <c r="P3134" i="22"/>
  <c r="M3134" i="22"/>
  <c r="H3134" i="22"/>
  <c r="K3134" i="22"/>
  <c r="L3134" i="22"/>
  <c r="I3134" i="22"/>
  <c r="J3134" i="22"/>
  <c r="G3134" i="22"/>
  <c r="N3133" i="22"/>
  <c r="O3133" i="22"/>
  <c r="P3133" i="22"/>
  <c r="M3133" i="22"/>
  <c r="H3133" i="22"/>
  <c r="K3133" i="22"/>
  <c r="L3133" i="22"/>
  <c r="I3133" i="22"/>
  <c r="J3133" i="22"/>
  <c r="G3133" i="22"/>
  <c r="N3132" i="22"/>
  <c r="O3132" i="22"/>
  <c r="P3132" i="22"/>
  <c r="M3132" i="22"/>
  <c r="H3132" i="22"/>
  <c r="K3132" i="22"/>
  <c r="L3132" i="22"/>
  <c r="I3132" i="22"/>
  <c r="J3132" i="22"/>
  <c r="G3132" i="22"/>
  <c r="N3131" i="22"/>
  <c r="O3131" i="22"/>
  <c r="P3131" i="22"/>
  <c r="M3131" i="22"/>
  <c r="H3131" i="22"/>
  <c r="K3131" i="22"/>
  <c r="L3131" i="22"/>
  <c r="I3131" i="22"/>
  <c r="J3131" i="22"/>
  <c r="G3131" i="22"/>
  <c r="N3130" i="22"/>
  <c r="O3130" i="22"/>
  <c r="P3130" i="22"/>
  <c r="M3130" i="22"/>
  <c r="H3130" i="22"/>
  <c r="K3130" i="22"/>
  <c r="L3130" i="22"/>
  <c r="I3130" i="22"/>
  <c r="J3130" i="22"/>
  <c r="G3130" i="22"/>
  <c r="N3129" i="22"/>
  <c r="O3129" i="22"/>
  <c r="P3129" i="22"/>
  <c r="M3129" i="22"/>
  <c r="H3129" i="22"/>
  <c r="K3129" i="22"/>
  <c r="L3129" i="22"/>
  <c r="I3129" i="22"/>
  <c r="J3129" i="22"/>
  <c r="G3129" i="22"/>
  <c r="N3128" i="22"/>
  <c r="O3128" i="22"/>
  <c r="P3128" i="22"/>
  <c r="M3128" i="22"/>
  <c r="H3128" i="22"/>
  <c r="K3128" i="22"/>
  <c r="L3128" i="22"/>
  <c r="I3128" i="22"/>
  <c r="J3128" i="22"/>
  <c r="G3128" i="22"/>
  <c r="N3127" i="22"/>
  <c r="O3127" i="22"/>
  <c r="P3127" i="22"/>
  <c r="M3127" i="22"/>
  <c r="H3127" i="22"/>
  <c r="K3127" i="22"/>
  <c r="L3127" i="22"/>
  <c r="I3127" i="22"/>
  <c r="J3127" i="22"/>
  <c r="G3127" i="22"/>
  <c r="N3126" i="22"/>
  <c r="O3126" i="22"/>
  <c r="P3126" i="22"/>
  <c r="M3126" i="22"/>
  <c r="H3126" i="22"/>
  <c r="K3126" i="22"/>
  <c r="L3126" i="22"/>
  <c r="I3126" i="22"/>
  <c r="J3126" i="22"/>
  <c r="G3126" i="22"/>
  <c r="N3125" i="22"/>
  <c r="O3125" i="22"/>
  <c r="P3125" i="22"/>
  <c r="M3125" i="22"/>
  <c r="H3125" i="22"/>
  <c r="K3125" i="22"/>
  <c r="L3125" i="22"/>
  <c r="I3125" i="22"/>
  <c r="J3125" i="22"/>
  <c r="G3125" i="22"/>
  <c r="N3124" i="22"/>
  <c r="O3124" i="22"/>
  <c r="P3124" i="22"/>
  <c r="M3124" i="22"/>
  <c r="H3124" i="22"/>
  <c r="K3124" i="22"/>
  <c r="L3124" i="22"/>
  <c r="I3124" i="22"/>
  <c r="J3124" i="22"/>
  <c r="G3124" i="22"/>
  <c r="N3123" i="22"/>
  <c r="O3123" i="22"/>
  <c r="P3123" i="22"/>
  <c r="M3123" i="22"/>
  <c r="H3123" i="22"/>
  <c r="K3123" i="22"/>
  <c r="L3123" i="22"/>
  <c r="I3123" i="22"/>
  <c r="J3123" i="22"/>
  <c r="G3123" i="22"/>
  <c r="N3122" i="22"/>
  <c r="O3122" i="22"/>
  <c r="P3122" i="22"/>
  <c r="M3122" i="22"/>
  <c r="H3122" i="22"/>
  <c r="K3122" i="22"/>
  <c r="L3122" i="22"/>
  <c r="I3122" i="22"/>
  <c r="J3122" i="22"/>
  <c r="G3122" i="22"/>
  <c r="N3121" i="22"/>
  <c r="O3121" i="22"/>
  <c r="P3121" i="22"/>
  <c r="M3121" i="22"/>
  <c r="H3121" i="22"/>
  <c r="K3121" i="22"/>
  <c r="L3121" i="22"/>
  <c r="I3121" i="22"/>
  <c r="J3121" i="22"/>
  <c r="G3121" i="22"/>
  <c r="N3120" i="22"/>
  <c r="O3120" i="22"/>
  <c r="P3120" i="22"/>
  <c r="M3120" i="22"/>
  <c r="H3120" i="22"/>
  <c r="K3120" i="22"/>
  <c r="L3120" i="22"/>
  <c r="I3120" i="22"/>
  <c r="J3120" i="22"/>
  <c r="G3120" i="22"/>
  <c r="N3119" i="22"/>
  <c r="O3119" i="22"/>
  <c r="P3119" i="22"/>
  <c r="M3119" i="22"/>
  <c r="H3119" i="22"/>
  <c r="K3119" i="22"/>
  <c r="L3119" i="22"/>
  <c r="I3119" i="22"/>
  <c r="J3119" i="22"/>
  <c r="G3119" i="22"/>
  <c r="N3118" i="22"/>
  <c r="O3118" i="22"/>
  <c r="P3118" i="22"/>
  <c r="M3118" i="22"/>
  <c r="H3118" i="22"/>
  <c r="K3118" i="22"/>
  <c r="L3118" i="22"/>
  <c r="I3118" i="22"/>
  <c r="J3118" i="22"/>
  <c r="G3118" i="22"/>
  <c r="N3117" i="22"/>
  <c r="O3117" i="22"/>
  <c r="P3117" i="22"/>
  <c r="M3117" i="22"/>
  <c r="H3117" i="22"/>
  <c r="K3117" i="22"/>
  <c r="L3117" i="22"/>
  <c r="I3117" i="22"/>
  <c r="J3117" i="22"/>
  <c r="G3117" i="22"/>
  <c r="N3116" i="22"/>
  <c r="O3116" i="22"/>
  <c r="P3116" i="22"/>
  <c r="M3116" i="22"/>
  <c r="H3116" i="22"/>
  <c r="K3116" i="22"/>
  <c r="L3116" i="22"/>
  <c r="I3116" i="22"/>
  <c r="J3116" i="22"/>
  <c r="G3116" i="22"/>
  <c r="N3115" i="22"/>
  <c r="O3115" i="22"/>
  <c r="P3115" i="22"/>
  <c r="M3115" i="22"/>
  <c r="H3115" i="22"/>
  <c r="K3115" i="22"/>
  <c r="L3115" i="22"/>
  <c r="I3115" i="22"/>
  <c r="J3115" i="22"/>
  <c r="G3115" i="22"/>
  <c r="N3114" i="22"/>
  <c r="O3114" i="22"/>
  <c r="P3114" i="22"/>
  <c r="M3114" i="22"/>
  <c r="H3114" i="22"/>
  <c r="K3114" i="22"/>
  <c r="L3114" i="22"/>
  <c r="I3114" i="22"/>
  <c r="J3114" i="22"/>
  <c r="G3114" i="22"/>
  <c r="N3113" i="22"/>
  <c r="O3113" i="22"/>
  <c r="P3113" i="22"/>
  <c r="M3113" i="22"/>
  <c r="H3113" i="22"/>
  <c r="K3113" i="22"/>
  <c r="L3113" i="22"/>
  <c r="I3113" i="22"/>
  <c r="J3113" i="22"/>
  <c r="G3113" i="22"/>
  <c r="N3112" i="22"/>
  <c r="O3112" i="22"/>
  <c r="P3112" i="22"/>
  <c r="M3112" i="22"/>
  <c r="H3112" i="22"/>
  <c r="K3112" i="22"/>
  <c r="L3112" i="22"/>
  <c r="I3112" i="22"/>
  <c r="J3112" i="22"/>
  <c r="G3112" i="22"/>
  <c r="N3111" i="22"/>
  <c r="O3111" i="22"/>
  <c r="P3111" i="22"/>
  <c r="M3111" i="22"/>
  <c r="H3111" i="22"/>
  <c r="K3111" i="22"/>
  <c r="L3111" i="22"/>
  <c r="I3111" i="22"/>
  <c r="J3111" i="22"/>
  <c r="G3111" i="22"/>
  <c r="N3110" i="22"/>
  <c r="O3110" i="22"/>
  <c r="P3110" i="22"/>
  <c r="M3110" i="22"/>
  <c r="H3110" i="22"/>
  <c r="K3110" i="22"/>
  <c r="L3110" i="22"/>
  <c r="I3110" i="22"/>
  <c r="J3110" i="22"/>
  <c r="G3110" i="22"/>
  <c r="N3109" i="22"/>
  <c r="O3109" i="22"/>
  <c r="P3109" i="22"/>
  <c r="M3109" i="22"/>
  <c r="H3109" i="22"/>
  <c r="K3109" i="22"/>
  <c r="L3109" i="22"/>
  <c r="I3109" i="22"/>
  <c r="J3109" i="22"/>
  <c r="G3109" i="22"/>
  <c r="N3108" i="22"/>
  <c r="O3108" i="22"/>
  <c r="P3108" i="22"/>
  <c r="M3108" i="22"/>
  <c r="H3108" i="22"/>
  <c r="K3108" i="22"/>
  <c r="L3108" i="22"/>
  <c r="I3108" i="22"/>
  <c r="J3108" i="22"/>
  <c r="G3108" i="22"/>
  <c r="N3107" i="22"/>
  <c r="O3107" i="22"/>
  <c r="P3107" i="22"/>
  <c r="M3107" i="22"/>
  <c r="H3107" i="22"/>
  <c r="K3107" i="22"/>
  <c r="L3107" i="22"/>
  <c r="I3107" i="22"/>
  <c r="J3107" i="22"/>
  <c r="G3107" i="22"/>
  <c r="N3106" i="22"/>
  <c r="O3106" i="22"/>
  <c r="P3106" i="22"/>
  <c r="M3106" i="22"/>
  <c r="H3106" i="22"/>
  <c r="K3106" i="22"/>
  <c r="L3106" i="22"/>
  <c r="I3106" i="22"/>
  <c r="J3106" i="22"/>
  <c r="G3106" i="22"/>
  <c r="N3105" i="22"/>
  <c r="O3105" i="22"/>
  <c r="P3105" i="22"/>
  <c r="M3105" i="22"/>
  <c r="H3105" i="22"/>
  <c r="K3105" i="22"/>
  <c r="L3105" i="22"/>
  <c r="I3105" i="22"/>
  <c r="J3105" i="22"/>
  <c r="G3105" i="22"/>
  <c r="N3104" i="22"/>
  <c r="O3104" i="22"/>
  <c r="P3104" i="22"/>
  <c r="M3104" i="22"/>
  <c r="H3104" i="22"/>
  <c r="K3104" i="22"/>
  <c r="L3104" i="22"/>
  <c r="I3104" i="22"/>
  <c r="J3104" i="22"/>
  <c r="G3104" i="22"/>
  <c r="N3103" i="22"/>
  <c r="O3103" i="22"/>
  <c r="P3103" i="22"/>
  <c r="M3103" i="22"/>
  <c r="H3103" i="22"/>
  <c r="K3103" i="22"/>
  <c r="L3103" i="22"/>
  <c r="I3103" i="22"/>
  <c r="J3103" i="22"/>
  <c r="G3103" i="22"/>
  <c r="N3102" i="22"/>
  <c r="O3102" i="22"/>
  <c r="P3102" i="22"/>
  <c r="M3102" i="22"/>
  <c r="H3102" i="22"/>
  <c r="K3102" i="22"/>
  <c r="L3102" i="22"/>
  <c r="I3102" i="22"/>
  <c r="J3102" i="22"/>
  <c r="G3102" i="22"/>
  <c r="N3101" i="22"/>
  <c r="O3101" i="22"/>
  <c r="P3101" i="22"/>
  <c r="M3101" i="22"/>
  <c r="H3101" i="22"/>
  <c r="K3101" i="22"/>
  <c r="L3101" i="22"/>
  <c r="I3101" i="22"/>
  <c r="J3101" i="22"/>
  <c r="G3101" i="22"/>
  <c r="N3100" i="22"/>
  <c r="O3100" i="22"/>
  <c r="P3100" i="22"/>
  <c r="M3100" i="22"/>
  <c r="H3100" i="22"/>
  <c r="K3100" i="22"/>
  <c r="L3100" i="22"/>
  <c r="I3100" i="22"/>
  <c r="J3100" i="22"/>
  <c r="G3100" i="22"/>
  <c r="N3099" i="22"/>
  <c r="O3099" i="22"/>
  <c r="P3099" i="22"/>
  <c r="M3099" i="22"/>
  <c r="H3099" i="22"/>
  <c r="K3099" i="22"/>
  <c r="L3099" i="22"/>
  <c r="I3099" i="22"/>
  <c r="J3099" i="22"/>
  <c r="G3099" i="22"/>
  <c r="N3098" i="22"/>
  <c r="O3098" i="22"/>
  <c r="P3098" i="22"/>
  <c r="M3098" i="22"/>
  <c r="H3098" i="22"/>
  <c r="K3098" i="22"/>
  <c r="L3098" i="22"/>
  <c r="I3098" i="22"/>
  <c r="J3098" i="22"/>
  <c r="G3098" i="22"/>
  <c r="N3097" i="22"/>
  <c r="O3097" i="22"/>
  <c r="P3097" i="22"/>
  <c r="M3097" i="22"/>
  <c r="H3097" i="22"/>
  <c r="K3097" i="22"/>
  <c r="L3097" i="22"/>
  <c r="I3097" i="22"/>
  <c r="J3097" i="22"/>
  <c r="G3097" i="22"/>
  <c r="N3096" i="22"/>
  <c r="O3096" i="22"/>
  <c r="P3096" i="22"/>
  <c r="M3096" i="22"/>
  <c r="H3096" i="22"/>
  <c r="K3096" i="22"/>
  <c r="L3096" i="22"/>
  <c r="I3096" i="22"/>
  <c r="J3096" i="22"/>
  <c r="G3096" i="22"/>
  <c r="N3095" i="22"/>
  <c r="O3095" i="22"/>
  <c r="P3095" i="22"/>
  <c r="M3095" i="22"/>
  <c r="H3095" i="22"/>
  <c r="K3095" i="22"/>
  <c r="L3095" i="22"/>
  <c r="I3095" i="22"/>
  <c r="J3095" i="22"/>
  <c r="G3095" i="22"/>
  <c r="N3094" i="22"/>
  <c r="O3094" i="22"/>
  <c r="P3094" i="22"/>
  <c r="M3094" i="22"/>
  <c r="H3094" i="22"/>
  <c r="K3094" i="22"/>
  <c r="L3094" i="22"/>
  <c r="I3094" i="22"/>
  <c r="J3094" i="22"/>
  <c r="G3094" i="22"/>
  <c r="N3093" i="22"/>
  <c r="O3093" i="22"/>
  <c r="P3093" i="22"/>
  <c r="M3093" i="22"/>
  <c r="H3093" i="22"/>
  <c r="K3093" i="22"/>
  <c r="L3093" i="22"/>
  <c r="I3093" i="22"/>
  <c r="J3093" i="22"/>
  <c r="G3093" i="22"/>
  <c r="N3092" i="22"/>
  <c r="O3092" i="22"/>
  <c r="P3092" i="22"/>
  <c r="M3092" i="22"/>
  <c r="H3092" i="22"/>
  <c r="K3092" i="22"/>
  <c r="L3092" i="22"/>
  <c r="I3092" i="22"/>
  <c r="J3092" i="22"/>
  <c r="G3092" i="22"/>
  <c r="N3091" i="22"/>
  <c r="O3091" i="22"/>
  <c r="P3091" i="22"/>
  <c r="M3091" i="22"/>
  <c r="H3091" i="22"/>
  <c r="K3091" i="22"/>
  <c r="L3091" i="22"/>
  <c r="I3091" i="22"/>
  <c r="J3091" i="22"/>
  <c r="G3091" i="22"/>
  <c r="N3090" i="22"/>
  <c r="O3090" i="22"/>
  <c r="P3090" i="22"/>
  <c r="M3090" i="22"/>
  <c r="H3090" i="22"/>
  <c r="K3090" i="22"/>
  <c r="L3090" i="22"/>
  <c r="I3090" i="22"/>
  <c r="J3090" i="22"/>
  <c r="G3090" i="22"/>
  <c r="N3089" i="22"/>
  <c r="O3089" i="22"/>
  <c r="P3089" i="22"/>
  <c r="M3089" i="22"/>
  <c r="H3089" i="22"/>
  <c r="K3089" i="22"/>
  <c r="L3089" i="22"/>
  <c r="I3089" i="22"/>
  <c r="J3089" i="22"/>
  <c r="G3089" i="22"/>
  <c r="N3088" i="22"/>
  <c r="O3088" i="22"/>
  <c r="P3088" i="22"/>
  <c r="M3088" i="22"/>
  <c r="H3088" i="22"/>
  <c r="K3088" i="22"/>
  <c r="L3088" i="22"/>
  <c r="I3088" i="22"/>
  <c r="J3088" i="22"/>
  <c r="G3088" i="22"/>
  <c r="N3087" i="22"/>
  <c r="O3087" i="22"/>
  <c r="P3087" i="22"/>
  <c r="M3087" i="22"/>
  <c r="H3087" i="22"/>
  <c r="K3087" i="22"/>
  <c r="L3087" i="22"/>
  <c r="I3087" i="22"/>
  <c r="J3087" i="22"/>
  <c r="G3087" i="22"/>
  <c r="N3086" i="22"/>
  <c r="O3086" i="22"/>
  <c r="P3086" i="22"/>
  <c r="M3086" i="22"/>
  <c r="H3086" i="22"/>
  <c r="K3086" i="22"/>
  <c r="L3086" i="22"/>
  <c r="I3086" i="22"/>
  <c r="J3086" i="22"/>
  <c r="G3086" i="22"/>
  <c r="N3085" i="22"/>
  <c r="O3085" i="22"/>
  <c r="P3085" i="22"/>
  <c r="M3085" i="22"/>
  <c r="H3085" i="22"/>
  <c r="K3085" i="22"/>
  <c r="L3085" i="22"/>
  <c r="I3085" i="22"/>
  <c r="J3085" i="22"/>
  <c r="G3085" i="22"/>
  <c r="N3084" i="22"/>
  <c r="O3084" i="22"/>
  <c r="P3084" i="22"/>
  <c r="M3084" i="22"/>
  <c r="H3084" i="22"/>
  <c r="K3084" i="22"/>
  <c r="L3084" i="22"/>
  <c r="I3084" i="22"/>
  <c r="J3084" i="22"/>
  <c r="G3084" i="22"/>
  <c r="N3083" i="22"/>
  <c r="O3083" i="22"/>
  <c r="P3083" i="22"/>
  <c r="M3083" i="22"/>
  <c r="H3083" i="22"/>
  <c r="K3083" i="22"/>
  <c r="L3083" i="22"/>
  <c r="I3083" i="22"/>
  <c r="J3083" i="22"/>
  <c r="G3083" i="22"/>
  <c r="N3082" i="22"/>
  <c r="O3082" i="22"/>
  <c r="P3082" i="22"/>
  <c r="M3082" i="22"/>
  <c r="H3082" i="22"/>
  <c r="K3082" i="22"/>
  <c r="L3082" i="22"/>
  <c r="I3082" i="22"/>
  <c r="J3082" i="22"/>
  <c r="G3082" i="22"/>
  <c r="N3081" i="22"/>
  <c r="O3081" i="22"/>
  <c r="P3081" i="22"/>
  <c r="M3081" i="22"/>
  <c r="H3081" i="22"/>
  <c r="K3081" i="22"/>
  <c r="L3081" i="22"/>
  <c r="I3081" i="22"/>
  <c r="J3081" i="22"/>
  <c r="G3081" i="22"/>
  <c r="N3080" i="22"/>
  <c r="O3080" i="22"/>
  <c r="P3080" i="22"/>
  <c r="M3080" i="22"/>
  <c r="H3080" i="22"/>
  <c r="K3080" i="22"/>
  <c r="L3080" i="22"/>
  <c r="I3080" i="22"/>
  <c r="J3080" i="22"/>
  <c r="G3080" i="22"/>
  <c r="N3079" i="22"/>
  <c r="O3079" i="22"/>
  <c r="P3079" i="22"/>
  <c r="M3079" i="22"/>
  <c r="H3079" i="22"/>
  <c r="K3079" i="22"/>
  <c r="L3079" i="22"/>
  <c r="I3079" i="22"/>
  <c r="J3079" i="22"/>
  <c r="G3079" i="22"/>
  <c r="N3078" i="22"/>
  <c r="O3078" i="22"/>
  <c r="P3078" i="22"/>
  <c r="M3078" i="22"/>
  <c r="H3078" i="22"/>
  <c r="K3078" i="22"/>
  <c r="L3078" i="22"/>
  <c r="I3078" i="22"/>
  <c r="J3078" i="22"/>
  <c r="G3078" i="22"/>
  <c r="N3077" i="22"/>
  <c r="O3077" i="22"/>
  <c r="P3077" i="22"/>
  <c r="M3077" i="22"/>
  <c r="H3077" i="22"/>
  <c r="K3077" i="22"/>
  <c r="L3077" i="22"/>
  <c r="I3077" i="22"/>
  <c r="J3077" i="22"/>
  <c r="G3077" i="22"/>
  <c r="N3076" i="22"/>
  <c r="O3076" i="22"/>
  <c r="P3076" i="22"/>
  <c r="M3076" i="22"/>
  <c r="H3076" i="22"/>
  <c r="K3076" i="22"/>
  <c r="L3076" i="22"/>
  <c r="I3076" i="22"/>
  <c r="J3076" i="22"/>
  <c r="G3076" i="22"/>
  <c r="N3075" i="22"/>
  <c r="O3075" i="22"/>
  <c r="P3075" i="22"/>
  <c r="M3075" i="22"/>
  <c r="H3075" i="22"/>
  <c r="K3075" i="22"/>
  <c r="L3075" i="22"/>
  <c r="I3075" i="22"/>
  <c r="J3075" i="22"/>
  <c r="G3075" i="22"/>
  <c r="N3074" i="22"/>
  <c r="O3074" i="22"/>
  <c r="P3074" i="22"/>
  <c r="M3074" i="22"/>
  <c r="H3074" i="22"/>
  <c r="K3074" i="22"/>
  <c r="L3074" i="22"/>
  <c r="I3074" i="22"/>
  <c r="J3074" i="22"/>
  <c r="G3074" i="22"/>
  <c r="N3073" i="22"/>
  <c r="O3073" i="22"/>
  <c r="P3073" i="22"/>
  <c r="M3073" i="22"/>
  <c r="H3073" i="22"/>
  <c r="K3073" i="22"/>
  <c r="L3073" i="22"/>
  <c r="I3073" i="22"/>
  <c r="J3073" i="22"/>
  <c r="G3073" i="22"/>
  <c r="N3072" i="22"/>
  <c r="O3072" i="22"/>
  <c r="P3072" i="22"/>
  <c r="M3072" i="22"/>
  <c r="H3072" i="22"/>
  <c r="K3072" i="22"/>
  <c r="L3072" i="22"/>
  <c r="I3072" i="22"/>
  <c r="J3072" i="22"/>
  <c r="G3072" i="22"/>
  <c r="N3071" i="22"/>
  <c r="O3071" i="22"/>
  <c r="P3071" i="22"/>
  <c r="M3071" i="22"/>
  <c r="H3071" i="22"/>
  <c r="K3071" i="22"/>
  <c r="L3071" i="22"/>
  <c r="I3071" i="22"/>
  <c r="J3071" i="22"/>
  <c r="G3071" i="22"/>
  <c r="N3070" i="22"/>
  <c r="O3070" i="22"/>
  <c r="P3070" i="22"/>
  <c r="M3070" i="22"/>
  <c r="H3070" i="22"/>
  <c r="K3070" i="22"/>
  <c r="L3070" i="22"/>
  <c r="I3070" i="22"/>
  <c r="J3070" i="22"/>
  <c r="G3070" i="22"/>
  <c r="N3069" i="22"/>
  <c r="O3069" i="22"/>
  <c r="P3069" i="22"/>
  <c r="M3069" i="22"/>
  <c r="H3069" i="22"/>
  <c r="K3069" i="22"/>
  <c r="L3069" i="22"/>
  <c r="I3069" i="22"/>
  <c r="J3069" i="22"/>
  <c r="G3069" i="22"/>
  <c r="N3068" i="22"/>
  <c r="O3068" i="22"/>
  <c r="P3068" i="22"/>
  <c r="M3068" i="22"/>
  <c r="H3068" i="22"/>
  <c r="K3068" i="22"/>
  <c r="L3068" i="22"/>
  <c r="I3068" i="22"/>
  <c r="J3068" i="22"/>
  <c r="G3068" i="22"/>
  <c r="N3067" i="22"/>
  <c r="O3067" i="22"/>
  <c r="P3067" i="22"/>
  <c r="M3067" i="22"/>
  <c r="H3067" i="22"/>
  <c r="K3067" i="22"/>
  <c r="L3067" i="22"/>
  <c r="I3067" i="22"/>
  <c r="J3067" i="22"/>
  <c r="G3067" i="22"/>
  <c r="N3066" i="22"/>
  <c r="O3066" i="22"/>
  <c r="P3066" i="22"/>
  <c r="M3066" i="22"/>
  <c r="H3066" i="22"/>
  <c r="K3066" i="22"/>
  <c r="L3066" i="22"/>
  <c r="I3066" i="22"/>
  <c r="J3066" i="22"/>
  <c r="G3066" i="22"/>
  <c r="N3065" i="22"/>
  <c r="O3065" i="22"/>
  <c r="P3065" i="22"/>
  <c r="M3065" i="22"/>
  <c r="H3065" i="22"/>
  <c r="K3065" i="22"/>
  <c r="L3065" i="22"/>
  <c r="I3065" i="22"/>
  <c r="J3065" i="22"/>
  <c r="G3065" i="22"/>
  <c r="N3064" i="22"/>
  <c r="O3064" i="22"/>
  <c r="P3064" i="22"/>
  <c r="M3064" i="22"/>
  <c r="H3064" i="22"/>
  <c r="K3064" i="22"/>
  <c r="L3064" i="22"/>
  <c r="I3064" i="22"/>
  <c r="J3064" i="22"/>
  <c r="G3064" i="22"/>
  <c r="N3063" i="22"/>
  <c r="O3063" i="22"/>
  <c r="P3063" i="22"/>
  <c r="M3063" i="22"/>
  <c r="H3063" i="22"/>
  <c r="K3063" i="22"/>
  <c r="L3063" i="22"/>
  <c r="I3063" i="22"/>
  <c r="J3063" i="22"/>
  <c r="G3063" i="22"/>
  <c r="N3062" i="22"/>
  <c r="O3062" i="22"/>
  <c r="P3062" i="22"/>
  <c r="M3062" i="22"/>
  <c r="H3062" i="22"/>
  <c r="K3062" i="22"/>
  <c r="L3062" i="22"/>
  <c r="I3062" i="22"/>
  <c r="J3062" i="22"/>
  <c r="G3062" i="22"/>
  <c r="N3061" i="22"/>
  <c r="O3061" i="22"/>
  <c r="P3061" i="22"/>
  <c r="M3061" i="22"/>
  <c r="H3061" i="22"/>
  <c r="K3061" i="22"/>
  <c r="L3061" i="22"/>
  <c r="I3061" i="22"/>
  <c r="J3061" i="22"/>
  <c r="G3061" i="22"/>
  <c r="N3060" i="22"/>
  <c r="O3060" i="22"/>
  <c r="P3060" i="22"/>
  <c r="M3060" i="22"/>
  <c r="H3060" i="22"/>
  <c r="K3060" i="22"/>
  <c r="L3060" i="22"/>
  <c r="I3060" i="22"/>
  <c r="J3060" i="22"/>
  <c r="G3060" i="22"/>
  <c r="N3059" i="22"/>
  <c r="O3059" i="22"/>
  <c r="P3059" i="22"/>
  <c r="M3059" i="22"/>
  <c r="H3059" i="22"/>
  <c r="K3059" i="22"/>
  <c r="L3059" i="22"/>
  <c r="I3059" i="22"/>
  <c r="J3059" i="22"/>
  <c r="G3059" i="22"/>
  <c r="N3058" i="22"/>
  <c r="O3058" i="22"/>
  <c r="P3058" i="22"/>
  <c r="M3058" i="22"/>
  <c r="H3058" i="22"/>
  <c r="K3058" i="22"/>
  <c r="L3058" i="22"/>
  <c r="I3058" i="22"/>
  <c r="J3058" i="22"/>
  <c r="G3058" i="22"/>
  <c r="N3057" i="22"/>
  <c r="O3057" i="22"/>
  <c r="P3057" i="22"/>
  <c r="M3057" i="22"/>
  <c r="H3057" i="22"/>
  <c r="K3057" i="22"/>
  <c r="L3057" i="22"/>
  <c r="I3057" i="22"/>
  <c r="J3057" i="22"/>
  <c r="G3057" i="22"/>
  <c r="N3056" i="22"/>
  <c r="O3056" i="22"/>
  <c r="P3056" i="22"/>
  <c r="M3056" i="22"/>
  <c r="H3056" i="22"/>
  <c r="K3056" i="22"/>
  <c r="L3056" i="22"/>
  <c r="I3056" i="22"/>
  <c r="J3056" i="22"/>
  <c r="G3056" i="22"/>
  <c r="N3055" i="22"/>
  <c r="O3055" i="22"/>
  <c r="P3055" i="22"/>
  <c r="M3055" i="22"/>
  <c r="H3055" i="22"/>
  <c r="K3055" i="22"/>
  <c r="L3055" i="22"/>
  <c r="I3055" i="22"/>
  <c r="J3055" i="22"/>
  <c r="G3055" i="22"/>
  <c r="N3054" i="22"/>
  <c r="O3054" i="22"/>
  <c r="P3054" i="22"/>
  <c r="M3054" i="22"/>
  <c r="H3054" i="22"/>
  <c r="K3054" i="22"/>
  <c r="L3054" i="22"/>
  <c r="I3054" i="22"/>
  <c r="J3054" i="22"/>
  <c r="G3054" i="22"/>
  <c r="N3053" i="22"/>
  <c r="O3053" i="22"/>
  <c r="P3053" i="22"/>
  <c r="M3053" i="22"/>
  <c r="H3053" i="22"/>
  <c r="K3053" i="22"/>
  <c r="L3053" i="22"/>
  <c r="I3053" i="22"/>
  <c r="J3053" i="22"/>
  <c r="G3053" i="22"/>
  <c r="N3052" i="22"/>
  <c r="O3052" i="22"/>
  <c r="P3052" i="22"/>
  <c r="M3052" i="22"/>
  <c r="H3052" i="22"/>
  <c r="K3052" i="22"/>
  <c r="L3052" i="22"/>
  <c r="I3052" i="22"/>
  <c r="J3052" i="22"/>
  <c r="G3052" i="22"/>
  <c r="N3051" i="22"/>
  <c r="O3051" i="22"/>
  <c r="P3051" i="22"/>
  <c r="M3051" i="22"/>
  <c r="H3051" i="22"/>
  <c r="K3051" i="22"/>
  <c r="L3051" i="22"/>
  <c r="I3051" i="22"/>
  <c r="J3051" i="22"/>
  <c r="G3051" i="22"/>
  <c r="N3050" i="22"/>
  <c r="O3050" i="22"/>
  <c r="P3050" i="22"/>
  <c r="M3050" i="22"/>
  <c r="H3050" i="22"/>
  <c r="K3050" i="22"/>
  <c r="L3050" i="22"/>
  <c r="I3050" i="22"/>
  <c r="J3050" i="22"/>
  <c r="G3050" i="22"/>
  <c r="N3049" i="22"/>
  <c r="O3049" i="22"/>
  <c r="P3049" i="22"/>
  <c r="M3049" i="22"/>
  <c r="H3049" i="22"/>
  <c r="K3049" i="22"/>
  <c r="L3049" i="22"/>
  <c r="I3049" i="22"/>
  <c r="J3049" i="22"/>
  <c r="G3049" i="22"/>
  <c r="N3048" i="22"/>
  <c r="O3048" i="22"/>
  <c r="P3048" i="22"/>
  <c r="M3048" i="22"/>
  <c r="H3048" i="22"/>
  <c r="K3048" i="22"/>
  <c r="L3048" i="22"/>
  <c r="I3048" i="22"/>
  <c r="J3048" i="22"/>
  <c r="G3048" i="22"/>
  <c r="N3047" i="22"/>
  <c r="O3047" i="22"/>
  <c r="P3047" i="22"/>
  <c r="M3047" i="22"/>
  <c r="H3047" i="22"/>
  <c r="K3047" i="22"/>
  <c r="L3047" i="22"/>
  <c r="I3047" i="22"/>
  <c r="J3047" i="22"/>
  <c r="G3047" i="22"/>
  <c r="N3046" i="22"/>
  <c r="O3046" i="22"/>
  <c r="P3046" i="22"/>
  <c r="M3046" i="22"/>
  <c r="H3046" i="22"/>
  <c r="K3046" i="22"/>
  <c r="L3046" i="22"/>
  <c r="I3046" i="22"/>
  <c r="J3046" i="22"/>
  <c r="G3046" i="22"/>
  <c r="N3045" i="22"/>
  <c r="O3045" i="22"/>
  <c r="P3045" i="22"/>
  <c r="M3045" i="22"/>
  <c r="H3045" i="22"/>
  <c r="K3045" i="22"/>
  <c r="L3045" i="22"/>
  <c r="I3045" i="22"/>
  <c r="J3045" i="22"/>
  <c r="G3045" i="22"/>
  <c r="N3044" i="22"/>
  <c r="O3044" i="22"/>
  <c r="P3044" i="22"/>
  <c r="M3044" i="22"/>
  <c r="H3044" i="22"/>
  <c r="K3044" i="22"/>
  <c r="L3044" i="22"/>
  <c r="I3044" i="22"/>
  <c r="J3044" i="22"/>
  <c r="G3044" i="22"/>
  <c r="N3043" i="22"/>
  <c r="O3043" i="22"/>
  <c r="P3043" i="22"/>
  <c r="M3043" i="22"/>
  <c r="H3043" i="22"/>
  <c r="K3043" i="22"/>
  <c r="L3043" i="22"/>
  <c r="I3043" i="22"/>
  <c r="J3043" i="22"/>
  <c r="G3043" i="22"/>
  <c r="N3042" i="22"/>
  <c r="O3042" i="22"/>
  <c r="P3042" i="22"/>
  <c r="M3042" i="22"/>
  <c r="H3042" i="22"/>
  <c r="K3042" i="22"/>
  <c r="L3042" i="22"/>
  <c r="I3042" i="22"/>
  <c r="J3042" i="22"/>
  <c r="G3042" i="22"/>
  <c r="N3041" i="22"/>
  <c r="O3041" i="22"/>
  <c r="P3041" i="22"/>
  <c r="M3041" i="22"/>
  <c r="H3041" i="22"/>
  <c r="K3041" i="22"/>
  <c r="L3041" i="22"/>
  <c r="I3041" i="22"/>
  <c r="J3041" i="22"/>
  <c r="G3041" i="22"/>
  <c r="N3040" i="22"/>
  <c r="O3040" i="22"/>
  <c r="P3040" i="22"/>
  <c r="M3040" i="22"/>
  <c r="H3040" i="22"/>
  <c r="K3040" i="22"/>
  <c r="L3040" i="22"/>
  <c r="I3040" i="22"/>
  <c r="J3040" i="22"/>
  <c r="G3040" i="22"/>
  <c r="N3039" i="22"/>
  <c r="O3039" i="22"/>
  <c r="P3039" i="22"/>
  <c r="M3039" i="22"/>
  <c r="H3039" i="22"/>
  <c r="K3039" i="22"/>
  <c r="L3039" i="22"/>
  <c r="I3039" i="22"/>
  <c r="J3039" i="22"/>
  <c r="G3039" i="22"/>
  <c r="N3038" i="22"/>
  <c r="O3038" i="22"/>
  <c r="P3038" i="22"/>
  <c r="M3038" i="22"/>
  <c r="H3038" i="22"/>
  <c r="K3038" i="22"/>
  <c r="L3038" i="22"/>
  <c r="I3038" i="22"/>
  <c r="J3038" i="22"/>
  <c r="G3038" i="22"/>
  <c r="N3037" i="22"/>
  <c r="O3037" i="22"/>
  <c r="P3037" i="22"/>
  <c r="M3037" i="22"/>
  <c r="H3037" i="22"/>
  <c r="K3037" i="22"/>
  <c r="L3037" i="22"/>
  <c r="I3037" i="22"/>
  <c r="J3037" i="22"/>
  <c r="G3037" i="22"/>
  <c r="N3036" i="22"/>
  <c r="O3036" i="22"/>
  <c r="P3036" i="22"/>
  <c r="M3036" i="22"/>
  <c r="H3036" i="22"/>
  <c r="K3036" i="22"/>
  <c r="L3036" i="22"/>
  <c r="I3036" i="22"/>
  <c r="J3036" i="22"/>
  <c r="G3036" i="22"/>
  <c r="N3035" i="22"/>
  <c r="O3035" i="22"/>
  <c r="P3035" i="22"/>
  <c r="M3035" i="22"/>
  <c r="H3035" i="22"/>
  <c r="K3035" i="22"/>
  <c r="L3035" i="22"/>
  <c r="I3035" i="22"/>
  <c r="J3035" i="22"/>
  <c r="G3035" i="22"/>
  <c r="N3034" i="22"/>
  <c r="O3034" i="22"/>
  <c r="P3034" i="22"/>
  <c r="M3034" i="22"/>
  <c r="H3034" i="22"/>
  <c r="K3034" i="22"/>
  <c r="L3034" i="22"/>
  <c r="I3034" i="22"/>
  <c r="J3034" i="22"/>
  <c r="G3034" i="22"/>
  <c r="N3033" i="22"/>
  <c r="O3033" i="22"/>
  <c r="P3033" i="22"/>
  <c r="M3033" i="22"/>
  <c r="H3033" i="22"/>
  <c r="K3033" i="22"/>
  <c r="L3033" i="22"/>
  <c r="I3033" i="22"/>
  <c r="J3033" i="22"/>
  <c r="G3033" i="22"/>
  <c r="N3032" i="22"/>
  <c r="O3032" i="22"/>
  <c r="P3032" i="22"/>
  <c r="M3032" i="22"/>
  <c r="H3032" i="22"/>
  <c r="K3032" i="22"/>
  <c r="L3032" i="22"/>
  <c r="I3032" i="22"/>
  <c r="J3032" i="22"/>
  <c r="G3032" i="22"/>
  <c r="N3031" i="22"/>
  <c r="O3031" i="22"/>
  <c r="P3031" i="22"/>
  <c r="M3031" i="22"/>
  <c r="H3031" i="22"/>
  <c r="K3031" i="22"/>
  <c r="L3031" i="22"/>
  <c r="I3031" i="22"/>
  <c r="J3031" i="22"/>
  <c r="G3031" i="22"/>
  <c r="N3030" i="22"/>
  <c r="O3030" i="22"/>
  <c r="P3030" i="22"/>
  <c r="M3030" i="22"/>
  <c r="H3030" i="22"/>
  <c r="K3030" i="22"/>
  <c r="L3030" i="22"/>
  <c r="I3030" i="22"/>
  <c r="J3030" i="22"/>
  <c r="G3030" i="22"/>
  <c r="N3029" i="22"/>
  <c r="O3029" i="22"/>
  <c r="P3029" i="22"/>
  <c r="M3029" i="22"/>
  <c r="H3029" i="22"/>
  <c r="K3029" i="22"/>
  <c r="L3029" i="22"/>
  <c r="I3029" i="22"/>
  <c r="J3029" i="22"/>
  <c r="G3029" i="22"/>
  <c r="N3028" i="22"/>
  <c r="O3028" i="22"/>
  <c r="P3028" i="22"/>
  <c r="M3028" i="22"/>
  <c r="H3028" i="22"/>
  <c r="K3028" i="22"/>
  <c r="L3028" i="22"/>
  <c r="I3028" i="22"/>
  <c r="J3028" i="22"/>
  <c r="G3028" i="22"/>
  <c r="N3027" i="22"/>
  <c r="O3027" i="22"/>
  <c r="P3027" i="22"/>
  <c r="M3027" i="22"/>
  <c r="H3027" i="22"/>
  <c r="K3027" i="22"/>
  <c r="L3027" i="22"/>
  <c r="I3027" i="22"/>
  <c r="J3027" i="22"/>
  <c r="G3027" i="22"/>
  <c r="N3026" i="22"/>
  <c r="O3026" i="22"/>
  <c r="P3026" i="22"/>
  <c r="M3026" i="22"/>
  <c r="H3026" i="22"/>
  <c r="K3026" i="22"/>
  <c r="L3026" i="22"/>
  <c r="I3026" i="22"/>
  <c r="J3026" i="22"/>
  <c r="G3026" i="22"/>
  <c r="N3025" i="22"/>
  <c r="O3025" i="22"/>
  <c r="P3025" i="22"/>
  <c r="M3025" i="22"/>
  <c r="H3025" i="22"/>
  <c r="K3025" i="22"/>
  <c r="L3025" i="22"/>
  <c r="I3025" i="22"/>
  <c r="J3025" i="22"/>
  <c r="G3025" i="22"/>
  <c r="N3024" i="22"/>
  <c r="O3024" i="22"/>
  <c r="P3024" i="22"/>
  <c r="M3024" i="22"/>
  <c r="H3024" i="22"/>
  <c r="K3024" i="22"/>
  <c r="L3024" i="22"/>
  <c r="I3024" i="22"/>
  <c r="J3024" i="22"/>
  <c r="G3024" i="22"/>
  <c r="N3023" i="22"/>
  <c r="O3023" i="22"/>
  <c r="P3023" i="22"/>
  <c r="M3023" i="22"/>
  <c r="H3023" i="22"/>
  <c r="K3023" i="22"/>
  <c r="L3023" i="22"/>
  <c r="I3023" i="22"/>
  <c r="J3023" i="22"/>
  <c r="G3023" i="22"/>
  <c r="N3022" i="22"/>
  <c r="O3022" i="22"/>
  <c r="P3022" i="22"/>
  <c r="M3022" i="22"/>
  <c r="H3022" i="22"/>
  <c r="K3022" i="22"/>
  <c r="L3022" i="22"/>
  <c r="I3022" i="22"/>
  <c r="J3022" i="22"/>
  <c r="G3022" i="22"/>
  <c r="N3021" i="22"/>
  <c r="O3021" i="22"/>
  <c r="P3021" i="22"/>
  <c r="M3021" i="22"/>
  <c r="H3021" i="22"/>
  <c r="K3021" i="22"/>
  <c r="L3021" i="22"/>
  <c r="I3021" i="22"/>
  <c r="J3021" i="22"/>
  <c r="G3021" i="22"/>
  <c r="N3020" i="22"/>
  <c r="O3020" i="22"/>
  <c r="P3020" i="22"/>
  <c r="M3020" i="22"/>
  <c r="H3020" i="22"/>
  <c r="K3020" i="22"/>
  <c r="L3020" i="22"/>
  <c r="I3020" i="22"/>
  <c r="J3020" i="22"/>
  <c r="G3020" i="22"/>
  <c r="N3019" i="22"/>
  <c r="O3019" i="22"/>
  <c r="P3019" i="22"/>
  <c r="M3019" i="22"/>
  <c r="H3019" i="22"/>
  <c r="K3019" i="22"/>
  <c r="L3019" i="22"/>
  <c r="I3019" i="22"/>
  <c r="J3019" i="22"/>
  <c r="G3019" i="22"/>
  <c r="N3018" i="22"/>
  <c r="O3018" i="22"/>
  <c r="P3018" i="22"/>
  <c r="M3018" i="22"/>
  <c r="H3018" i="22"/>
  <c r="K3018" i="22"/>
  <c r="L3018" i="22"/>
  <c r="I3018" i="22"/>
  <c r="J3018" i="22"/>
  <c r="G3018" i="22"/>
  <c r="N3017" i="22"/>
  <c r="O3017" i="22"/>
  <c r="P3017" i="22"/>
  <c r="M3017" i="22"/>
  <c r="H3017" i="22"/>
  <c r="K3017" i="22"/>
  <c r="L3017" i="22"/>
  <c r="I3017" i="22"/>
  <c r="J3017" i="22"/>
  <c r="G3017" i="22"/>
  <c r="N3016" i="22"/>
  <c r="O3016" i="22"/>
  <c r="P3016" i="22"/>
  <c r="M3016" i="22"/>
  <c r="H3016" i="22"/>
  <c r="K3016" i="22"/>
  <c r="L3016" i="22"/>
  <c r="I3016" i="22"/>
  <c r="J3016" i="22"/>
  <c r="G3016" i="22"/>
  <c r="N3015" i="22"/>
  <c r="O3015" i="22"/>
  <c r="P3015" i="22"/>
  <c r="M3015" i="22"/>
  <c r="H3015" i="22"/>
  <c r="K3015" i="22"/>
  <c r="L3015" i="22"/>
  <c r="I3015" i="22"/>
  <c r="J3015" i="22"/>
  <c r="G3015" i="22"/>
  <c r="N3014" i="22"/>
  <c r="O3014" i="22"/>
  <c r="P3014" i="22"/>
  <c r="M3014" i="22"/>
  <c r="H3014" i="22"/>
  <c r="K3014" i="22"/>
  <c r="L3014" i="22"/>
  <c r="I3014" i="22"/>
  <c r="J3014" i="22"/>
  <c r="G3014" i="22"/>
  <c r="N3013" i="22"/>
  <c r="O3013" i="22"/>
  <c r="P3013" i="22"/>
  <c r="M3013" i="22"/>
  <c r="H3013" i="22"/>
  <c r="K3013" i="22"/>
  <c r="L3013" i="22"/>
  <c r="I3013" i="22"/>
  <c r="J3013" i="22"/>
  <c r="G3013" i="22"/>
  <c r="N3012" i="22"/>
  <c r="O3012" i="22"/>
  <c r="P3012" i="22"/>
  <c r="M3012" i="22"/>
  <c r="H3012" i="22"/>
  <c r="K3012" i="22"/>
  <c r="L3012" i="22"/>
  <c r="I3012" i="22"/>
  <c r="J3012" i="22"/>
  <c r="G3012" i="22"/>
  <c r="N3011" i="22"/>
  <c r="O3011" i="22"/>
  <c r="P3011" i="22"/>
  <c r="M3011" i="22"/>
  <c r="H3011" i="22"/>
  <c r="K3011" i="22"/>
  <c r="L3011" i="22"/>
  <c r="I3011" i="22"/>
  <c r="J3011" i="22"/>
  <c r="G3011" i="22"/>
  <c r="N3010" i="22"/>
  <c r="O3010" i="22"/>
  <c r="P3010" i="22"/>
  <c r="M3010" i="22"/>
  <c r="H3010" i="22"/>
  <c r="K3010" i="22"/>
  <c r="L3010" i="22"/>
  <c r="I3010" i="22"/>
  <c r="J3010" i="22"/>
  <c r="G3010" i="22"/>
  <c r="N3009" i="22"/>
  <c r="O3009" i="22"/>
  <c r="P3009" i="22"/>
  <c r="M3009" i="22"/>
  <c r="H3009" i="22"/>
  <c r="K3009" i="22"/>
  <c r="L3009" i="22"/>
  <c r="I3009" i="22"/>
  <c r="J3009" i="22"/>
  <c r="G3009" i="22"/>
  <c r="N3008" i="22"/>
  <c r="O3008" i="22"/>
  <c r="P3008" i="22"/>
  <c r="M3008" i="22"/>
  <c r="H3008" i="22"/>
  <c r="K3008" i="22"/>
  <c r="L3008" i="22"/>
  <c r="I3008" i="22"/>
  <c r="J3008" i="22"/>
  <c r="G3008" i="22"/>
  <c r="N3007" i="22"/>
  <c r="O3007" i="22"/>
  <c r="P3007" i="22"/>
  <c r="M3007" i="22"/>
  <c r="H3007" i="22"/>
  <c r="K3007" i="22"/>
  <c r="L3007" i="22"/>
  <c r="I3007" i="22"/>
  <c r="J3007" i="22"/>
  <c r="G3007" i="22"/>
  <c r="N3006" i="22"/>
  <c r="O3006" i="22"/>
  <c r="P3006" i="22"/>
  <c r="M3006" i="22"/>
  <c r="H3006" i="22"/>
  <c r="K3006" i="22"/>
  <c r="L3006" i="22"/>
  <c r="I3006" i="22"/>
  <c r="J3006" i="22"/>
  <c r="G3006" i="22"/>
  <c r="N3005" i="22"/>
  <c r="O3005" i="22"/>
  <c r="P3005" i="22"/>
  <c r="M3005" i="22"/>
  <c r="H3005" i="22"/>
  <c r="K3005" i="22"/>
  <c r="L3005" i="22"/>
  <c r="I3005" i="22"/>
  <c r="J3005" i="22"/>
  <c r="G3005" i="22"/>
  <c r="N3004" i="22"/>
  <c r="O3004" i="22"/>
  <c r="P3004" i="22"/>
  <c r="M3004" i="22"/>
  <c r="H3004" i="22"/>
  <c r="K3004" i="22"/>
  <c r="L3004" i="22"/>
  <c r="I3004" i="22"/>
  <c r="J3004" i="22"/>
  <c r="G3004" i="22"/>
  <c r="N3003" i="22"/>
  <c r="O3003" i="22"/>
  <c r="P3003" i="22"/>
  <c r="M3003" i="22"/>
  <c r="H3003" i="22"/>
  <c r="K3003" i="22"/>
  <c r="L3003" i="22"/>
  <c r="I3003" i="22"/>
  <c r="J3003" i="22"/>
  <c r="G3003" i="22"/>
  <c r="N3002" i="22"/>
  <c r="O3002" i="22"/>
  <c r="P3002" i="22"/>
  <c r="M3002" i="22"/>
  <c r="H3002" i="22"/>
  <c r="K3002" i="22"/>
  <c r="L3002" i="22"/>
  <c r="I3002" i="22"/>
  <c r="J3002" i="22"/>
  <c r="G3002" i="22"/>
  <c r="N3001" i="22"/>
  <c r="O3001" i="22"/>
  <c r="P3001" i="22"/>
  <c r="M3001" i="22"/>
  <c r="H3001" i="22"/>
  <c r="K3001" i="22"/>
  <c r="L3001" i="22"/>
  <c r="I3001" i="22"/>
  <c r="J3001" i="22"/>
  <c r="G3001" i="22"/>
  <c r="N3000" i="22"/>
  <c r="O3000" i="22"/>
  <c r="P3000" i="22"/>
  <c r="M3000" i="22"/>
  <c r="H3000" i="22"/>
  <c r="K3000" i="22"/>
  <c r="L3000" i="22"/>
  <c r="I3000" i="22"/>
  <c r="J3000" i="22"/>
  <c r="G3000" i="22"/>
  <c r="N2999" i="22"/>
  <c r="O2999" i="22"/>
  <c r="P2999" i="22"/>
  <c r="M2999" i="22"/>
  <c r="H2999" i="22"/>
  <c r="K2999" i="22"/>
  <c r="L2999" i="22"/>
  <c r="I2999" i="22"/>
  <c r="J2999" i="22"/>
  <c r="G2999" i="22"/>
  <c r="N2998" i="22"/>
  <c r="O2998" i="22"/>
  <c r="P2998" i="22"/>
  <c r="M2998" i="22"/>
  <c r="H2998" i="22"/>
  <c r="K2998" i="22"/>
  <c r="L2998" i="22"/>
  <c r="I2998" i="22"/>
  <c r="J2998" i="22"/>
  <c r="G2998" i="22"/>
  <c r="N2997" i="22"/>
  <c r="O2997" i="22"/>
  <c r="P2997" i="22"/>
  <c r="M2997" i="22"/>
  <c r="H2997" i="22"/>
  <c r="K2997" i="22"/>
  <c r="L2997" i="22"/>
  <c r="I2997" i="22"/>
  <c r="J2997" i="22"/>
  <c r="G2997" i="22"/>
  <c r="N2996" i="22"/>
  <c r="O2996" i="22"/>
  <c r="P2996" i="22"/>
  <c r="M2996" i="22"/>
  <c r="H2996" i="22"/>
  <c r="K2996" i="22"/>
  <c r="L2996" i="22"/>
  <c r="I2996" i="22"/>
  <c r="J2996" i="22"/>
  <c r="G2996" i="22"/>
  <c r="N2995" i="22"/>
  <c r="O2995" i="22"/>
  <c r="P2995" i="22"/>
  <c r="M2995" i="22"/>
  <c r="H2995" i="22"/>
  <c r="K2995" i="22"/>
  <c r="L2995" i="22"/>
  <c r="I2995" i="22"/>
  <c r="J2995" i="22"/>
  <c r="G2995" i="22"/>
  <c r="N2994" i="22"/>
  <c r="O2994" i="22"/>
  <c r="P2994" i="22"/>
  <c r="M2994" i="22"/>
  <c r="H2994" i="22"/>
  <c r="K2994" i="22"/>
  <c r="L2994" i="22"/>
  <c r="I2994" i="22"/>
  <c r="J2994" i="22"/>
  <c r="G2994" i="22"/>
  <c r="N2993" i="22"/>
  <c r="O2993" i="22"/>
  <c r="P2993" i="22"/>
  <c r="M2993" i="22"/>
  <c r="H2993" i="22"/>
  <c r="K2993" i="22"/>
  <c r="L2993" i="22"/>
  <c r="I2993" i="22"/>
  <c r="J2993" i="22"/>
  <c r="G2993" i="22"/>
  <c r="N2992" i="22"/>
  <c r="O2992" i="22"/>
  <c r="P2992" i="22"/>
  <c r="M2992" i="22"/>
  <c r="H2992" i="22"/>
  <c r="K2992" i="22"/>
  <c r="L2992" i="22"/>
  <c r="I2992" i="22"/>
  <c r="J2992" i="22"/>
  <c r="G2992" i="22"/>
  <c r="N2991" i="22"/>
  <c r="O2991" i="22"/>
  <c r="P2991" i="22"/>
  <c r="M2991" i="22"/>
  <c r="H2991" i="22"/>
  <c r="K2991" i="22"/>
  <c r="L2991" i="22"/>
  <c r="I2991" i="22"/>
  <c r="J2991" i="22"/>
  <c r="G2991" i="22"/>
  <c r="N2990" i="22"/>
  <c r="O2990" i="22"/>
  <c r="P2990" i="22"/>
  <c r="M2990" i="22"/>
  <c r="H2990" i="22"/>
  <c r="K2990" i="22"/>
  <c r="L2990" i="22"/>
  <c r="I2990" i="22"/>
  <c r="J2990" i="22"/>
  <c r="G2990" i="22"/>
  <c r="N2989" i="22"/>
  <c r="O2989" i="22"/>
  <c r="P2989" i="22"/>
  <c r="M2989" i="22"/>
  <c r="H2989" i="22"/>
  <c r="K2989" i="22"/>
  <c r="L2989" i="22"/>
  <c r="I2989" i="22"/>
  <c r="J2989" i="22"/>
  <c r="G2989" i="22"/>
  <c r="N2988" i="22"/>
  <c r="O2988" i="22"/>
  <c r="P2988" i="22"/>
  <c r="M2988" i="22"/>
  <c r="H2988" i="22"/>
  <c r="K2988" i="22"/>
  <c r="L2988" i="22"/>
  <c r="I2988" i="22"/>
  <c r="J2988" i="22"/>
  <c r="G2988" i="22"/>
  <c r="N2987" i="22"/>
  <c r="O2987" i="22"/>
  <c r="P2987" i="22"/>
  <c r="M2987" i="22"/>
  <c r="H2987" i="22"/>
  <c r="K2987" i="22"/>
  <c r="L2987" i="22"/>
  <c r="I2987" i="22"/>
  <c r="J2987" i="22"/>
  <c r="G2987" i="22"/>
  <c r="N2986" i="22"/>
  <c r="O2986" i="22"/>
  <c r="P2986" i="22"/>
  <c r="M2986" i="22"/>
  <c r="H2986" i="22"/>
  <c r="K2986" i="22"/>
  <c r="L2986" i="22"/>
  <c r="I2986" i="22"/>
  <c r="J2986" i="22"/>
  <c r="G2986" i="22"/>
  <c r="N2985" i="22"/>
  <c r="O2985" i="22"/>
  <c r="P2985" i="22"/>
  <c r="M2985" i="22"/>
  <c r="H2985" i="22"/>
  <c r="K2985" i="22"/>
  <c r="L2985" i="22"/>
  <c r="I2985" i="22"/>
  <c r="J2985" i="22"/>
  <c r="G2985" i="22"/>
  <c r="N2984" i="22"/>
  <c r="O2984" i="22"/>
  <c r="P2984" i="22"/>
  <c r="M2984" i="22"/>
  <c r="H2984" i="22"/>
  <c r="K2984" i="22"/>
  <c r="L2984" i="22"/>
  <c r="I2984" i="22"/>
  <c r="J2984" i="22"/>
  <c r="G2984" i="22"/>
  <c r="N2983" i="22"/>
  <c r="O2983" i="22"/>
  <c r="P2983" i="22"/>
  <c r="M2983" i="22"/>
  <c r="H2983" i="22"/>
  <c r="K2983" i="22"/>
  <c r="L2983" i="22"/>
  <c r="I2983" i="22"/>
  <c r="J2983" i="22"/>
  <c r="G2983" i="22"/>
  <c r="N2982" i="22"/>
  <c r="O2982" i="22"/>
  <c r="P2982" i="22"/>
  <c r="M2982" i="22"/>
  <c r="H2982" i="22"/>
  <c r="K2982" i="22"/>
  <c r="L2982" i="22"/>
  <c r="I2982" i="22"/>
  <c r="J2982" i="22"/>
  <c r="G2982" i="22"/>
  <c r="N2981" i="22"/>
  <c r="O2981" i="22"/>
  <c r="P2981" i="22"/>
  <c r="M2981" i="22"/>
  <c r="H2981" i="22"/>
  <c r="K2981" i="22"/>
  <c r="L2981" i="22"/>
  <c r="I2981" i="22"/>
  <c r="J2981" i="22"/>
  <c r="G2981" i="22"/>
  <c r="N2980" i="22"/>
  <c r="O2980" i="22"/>
  <c r="P2980" i="22"/>
  <c r="M2980" i="22"/>
  <c r="H2980" i="22"/>
  <c r="K2980" i="22"/>
  <c r="L2980" i="22"/>
  <c r="I2980" i="22"/>
  <c r="J2980" i="22"/>
  <c r="G2980" i="22"/>
  <c r="N2979" i="22"/>
  <c r="O2979" i="22"/>
  <c r="P2979" i="22"/>
  <c r="M2979" i="22"/>
  <c r="H2979" i="22"/>
  <c r="K2979" i="22"/>
  <c r="L2979" i="22"/>
  <c r="I2979" i="22"/>
  <c r="J2979" i="22"/>
  <c r="G2979" i="22"/>
  <c r="N2978" i="22"/>
  <c r="O2978" i="22"/>
  <c r="P2978" i="22"/>
  <c r="M2978" i="22"/>
  <c r="H2978" i="22"/>
  <c r="K2978" i="22"/>
  <c r="L2978" i="22"/>
  <c r="I2978" i="22"/>
  <c r="J2978" i="22"/>
  <c r="G2978" i="22"/>
  <c r="N2977" i="22"/>
  <c r="O2977" i="22"/>
  <c r="P2977" i="22"/>
  <c r="M2977" i="22"/>
  <c r="H2977" i="22"/>
  <c r="K2977" i="22"/>
  <c r="L2977" i="22"/>
  <c r="I2977" i="22"/>
  <c r="J2977" i="22"/>
  <c r="G2977" i="22"/>
  <c r="N2976" i="22"/>
  <c r="O2976" i="22"/>
  <c r="P2976" i="22"/>
  <c r="M2976" i="22"/>
  <c r="H2976" i="22"/>
  <c r="K2976" i="22"/>
  <c r="L2976" i="22"/>
  <c r="I2976" i="22"/>
  <c r="J2976" i="22"/>
  <c r="G2976" i="22"/>
  <c r="N2975" i="22"/>
  <c r="O2975" i="22"/>
  <c r="P2975" i="22"/>
  <c r="M2975" i="22"/>
  <c r="H2975" i="22"/>
  <c r="K2975" i="22"/>
  <c r="L2975" i="22"/>
  <c r="I2975" i="22"/>
  <c r="J2975" i="22"/>
  <c r="G2975" i="22"/>
  <c r="N2974" i="22"/>
  <c r="O2974" i="22"/>
  <c r="P2974" i="22"/>
  <c r="M2974" i="22"/>
  <c r="H2974" i="22"/>
  <c r="K2974" i="22"/>
  <c r="L2974" i="22"/>
  <c r="I2974" i="22"/>
  <c r="J2974" i="22"/>
  <c r="G2974" i="22"/>
  <c r="N2973" i="22"/>
  <c r="O2973" i="22"/>
  <c r="P2973" i="22"/>
  <c r="M2973" i="22"/>
  <c r="H2973" i="22"/>
  <c r="K2973" i="22"/>
  <c r="L2973" i="22"/>
  <c r="I2973" i="22"/>
  <c r="J2973" i="22"/>
  <c r="G2973" i="22"/>
  <c r="N2972" i="22"/>
  <c r="O2972" i="22"/>
  <c r="P2972" i="22"/>
  <c r="M2972" i="22"/>
  <c r="H2972" i="22"/>
  <c r="K2972" i="22"/>
  <c r="L2972" i="22"/>
  <c r="I2972" i="22"/>
  <c r="J2972" i="22"/>
  <c r="G2972" i="22"/>
  <c r="N2971" i="22"/>
  <c r="O2971" i="22"/>
  <c r="P2971" i="22"/>
  <c r="M2971" i="22"/>
  <c r="H2971" i="22"/>
  <c r="K2971" i="22"/>
  <c r="L2971" i="22"/>
  <c r="I2971" i="22"/>
  <c r="J2971" i="22"/>
  <c r="G2971" i="22"/>
  <c r="N2970" i="22"/>
  <c r="O2970" i="22"/>
  <c r="P2970" i="22"/>
  <c r="M2970" i="22"/>
  <c r="H2970" i="22"/>
  <c r="K2970" i="22"/>
  <c r="L2970" i="22"/>
  <c r="I2970" i="22"/>
  <c r="J2970" i="22"/>
  <c r="G2970" i="22"/>
  <c r="N2969" i="22"/>
  <c r="O2969" i="22"/>
  <c r="P2969" i="22"/>
  <c r="M2969" i="22"/>
  <c r="H2969" i="22"/>
  <c r="K2969" i="22"/>
  <c r="L2969" i="22"/>
  <c r="I2969" i="22"/>
  <c r="J2969" i="22"/>
  <c r="G2969" i="22"/>
  <c r="N2968" i="22"/>
  <c r="O2968" i="22"/>
  <c r="P2968" i="22"/>
  <c r="M2968" i="22"/>
  <c r="H2968" i="22"/>
  <c r="K2968" i="22"/>
  <c r="L2968" i="22"/>
  <c r="I2968" i="22"/>
  <c r="J2968" i="22"/>
  <c r="G2968" i="22"/>
  <c r="N2967" i="22"/>
  <c r="O2967" i="22"/>
  <c r="P2967" i="22"/>
  <c r="M2967" i="22"/>
  <c r="H2967" i="22"/>
  <c r="K2967" i="22"/>
  <c r="L2967" i="22"/>
  <c r="I2967" i="22"/>
  <c r="J2967" i="22"/>
  <c r="G2967" i="22"/>
  <c r="N2966" i="22"/>
  <c r="O2966" i="22"/>
  <c r="P2966" i="22"/>
  <c r="M2966" i="22"/>
  <c r="H2966" i="22"/>
  <c r="K2966" i="22"/>
  <c r="L2966" i="22"/>
  <c r="I2966" i="22"/>
  <c r="J2966" i="22"/>
  <c r="G2966" i="22"/>
  <c r="N2965" i="22"/>
  <c r="O2965" i="22"/>
  <c r="P2965" i="22"/>
  <c r="M2965" i="22"/>
  <c r="H2965" i="22"/>
  <c r="K2965" i="22"/>
  <c r="L2965" i="22"/>
  <c r="I2965" i="22"/>
  <c r="J2965" i="22"/>
  <c r="G2965" i="22"/>
  <c r="N2964" i="22"/>
  <c r="O2964" i="22"/>
  <c r="P2964" i="22"/>
  <c r="M2964" i="22"/>
  <c r="H2964" i="22"/>
  <c r="K2964" i="22"/>
  <c r="L2964" i="22"/>
  <c r="I2964" i="22"/>
  <c r="J2964" i="22"/>
  <c r="G2964" i="22"/>
  <c r="N2963" i="22"/>
  <c r="O2963" i="22"/>
  <c r="P2963" i="22"/>
  <c r="M2963" i="22"/>
  <c r="H2963" i="22"/>
  <c r="K2963" i="22"/>
  <c r="L2963" i="22"/>
  <c r="I2963" i="22"/>
  <c r="J2963" i="22"/>
  <c r="G2963" i="22"/>
  <c r="N2962" i="22"/>
  <c r="O2962" i="22"/>
  <c r="P2962" i="22"/>
  <c r="M2962" i="22"/>
  <c r="H2962" i="22"/>
  <c r="K2962" i="22"/>
  <c r="L2962" i="22"/>
  <c r="I2962" i="22"/>
  <c r="J2962" i="22"/>
  <c r="G2962" i="22"/>
  <c r="N2961" i="22"/>
  <c r="O2961" i="22"/>
  <c r="P2961" i="22"/>
  <c r="M2961" i="22"/>
  <c r="H2961" i="22"/>
  <c r="K2961" i="22"/>
  <c r="L2961" i="22"/>
  <c r="I2961" i="22"/>
  <c r="J2961" i="22"/>
  <c r="G2961" i="22"/>
  <c r="N2960" i="22"/>
  <c r="O2960" i="22"/>
  <c r="P2960" i="22"/>
  <c r="M2960" i="22"/>
  <c r="H2960" i="22"/>
  <c r="K2960" i="22"/>
  <c r="L2960" i="22"/>
  <c r="I2960" i="22"/>
  <c r="J2960" i="22"/>
  <c r="G2960" i="22"/>
  <c r="N2959" i="22"/>
  <c r="O2959" i="22"/>
  <c r="P2959" i="22"/>
  <c r="M2959" i="22"/>
  <c r="H2959" i="22"/>
  <c r="K2959" i="22"/>
  <c r="L2959" i="22"/>
  <c r="I2959" i="22"/>
  <c r="J2959" i="22"/>
  <c r="G2959" i="22"/>
  <c r="N2958" i="22"/>
  <c r="O2958" i="22"/>
  <c r="P2958" i="22"/>
  <c r="M2958" i="22"/>
  <c r="H2958" i="22"/>
  <c r="K2958" i="22"/>
  <c r="L2958" i="22"/>
  <c r="I2958" i="22"/>
  <c r="J2958" i="22"/>
  <c r="G2958" i="22"/>
  <c r="N2957" i="22"/>
  <c r="O2957" i="22"/>
  <c r="P2957" i="22"/>
  <c r="M2957" i="22"/>
  <c r="H2957" i="22"/>
  <c r="K2957" i="22"/>
  <c r="L2957" i="22"/>
  <c r="I2957" i="22"/>
  <c r="J2957" i="22"/>
  <c r="G2957" i="22"/>
  <c r="N2956" i="22"/>
  <c r="O2956" i="22"/>
  <c r="P2956" i="22"/>
  <c r="M2956" i="22"/>
  <c r="H2956" i="22"/>
  <c r="K2956" i="22"/>
  <c r="L2956" i="22"/>
  <c r="I2956" i="22"/>
  <c r="J2956" i="22"/>
  <c r="G2956" i="22"/>
  <c r="N2955" i="22"/>
  <c r="O2955" i="22"/>
  <c r="P2955" i="22"/>
  <c r="M2955" i="22"/>
  <c r="H2955" i="22"/>
  <c r="K2955" i="22"/>
  <c r="L2955" i="22"/>
  <c r="I2955" i="22"/>
  <c r="J2955" i="22"/>
  <c r="G2955" i="22"/>
  <c r="N2954" i="22"/>
  <c r="O2954" i="22"/>
  <c r="P2954" i="22"/>
  <c r="M2954" i="22"/>
  <c r="H2954" i="22"/>
  <c r="K2954" i="22"/>
  <c r="L2954" i="22"/>
  <c r="I2954" i="22"/>
  <c r="J2954" i="22"/>
  <c r="G2954" i="22"/>
  <c r="N2953" i="22"/>
  <c r="O2953" i="22"/>
  <c r="P2953" i="22"/>
  <c r="M2953" i="22"/>
  <c r="H2953" i="22"/>
  <c r="K2953" i="22"/>
  <c r="L2953" i="22"/>
  <c r="I2953" i="22"/>
  <c r="J2953" i="22"/>
  <c r="G2953" i="22"/>
  <c r="N2952" i="22"/>
  <c r="O2952" i="22"/>
  <c r="P2952" i="22"/>
  <c r="M2952" i="22"/>
  <c r="H2952" i="22"/>
  <c r="K2952" i="22"/>
  <c r="L2952" i="22"/>
  <c r="I2952" i="22"/>
  <c r="J2952" i="22"/>
  <c r="G2952" i="22"/>
  <c r="N2951" i="22"/>
  <c r="O2951" i="22"/>
  <c r="P2951" i="22"/>
  <c r="M2951" i="22"/>
  <c r="H2951" i="22"/>
  <c r="K2951" i="22"/>
  <c r="L2951" i="22"/>
  <c r="I2951" i="22"/>
  <c r="J2951" i="22"/>
  <c r="G2951" i="22"/>
  <c r="N2950" i="22"/>
  <c r="O2950" i="22"/>
  <c r="P2950" i="22"/>
  <c r="M2950" i="22"/>
  <c r="H2950" i="22"/>
  <c r="K2950" i="22"/>
  <c r="L2950" i="22"/>
  <c r="I2950" i="22"/>
  <c r="J2950" i="22"/>
  <c r="G2950" i="22"/>
  <c r="N2949" i="22"/>
  <c r="O2949" i="22"/>
  <c r="P2949" i="22"/>
  <c r="M2949" i="22"/>
  <c r="H2949" i="22"/>
  <c r="K2949" i="22"/>
  <c r="L2949" i="22"/>
  <c r="I2949" i="22"/>
  <c r="J2949" i="22"/>
  <c r="G2949" i="22"/>
  <c r="N2948" i="22"/>
  <c r="O2948" i="22"/>
  <c r="P2948" i="22"/>
  <c r="M2948" i="22"/>
  <c r="H2948" i="22"/>
  <c r="K2948" i="22"/>
  <c r="L2948" i="22"/>
  <c r="I2948" i="22"/>
  <c r="J2948" i="22"/>
  <c r="G2948" i="22"/>
  <c r="N2947" i="22"/>
  <c r="O2947" i="22"/>
  <c r="P2947" i="22"/>
  <c r="M2947" i="22"/>
  <c r="H2947" i="22"/>
  <c r="K2947" i="22"/>
  <c r="L2947" i="22"/>
  <c r="I2947" i="22"/>
  <c r="J2947" i="22"/>
  <c r="G2947" i="22"/>
  <c r="N2946" i="22"/>
  <c r="O2946" i="22"/>
  <c r="P2946" i="22"/>
  <c r="M2946" i="22"/>
  <c r="H2946" i="22"/>
  <c r="K2946" i="22"/>
  <c r="L2946" i="22"/>
  <c r="I2946" i="22"/>
  <c r="J2946" i="22"/>
  <c r="G2946" i="22"/>
  <c r="N2945" i="22"/>
  <c r="O2945" i="22"/>
  <c r="P2945" i="22"/>
  <c r="M2945" i="22"/>
  <c r="H2945" i="22"/>
  <c r="K2945" i="22"/>
  <c r="L2945" i="22"/>
  <c r="I2945" i="22"/>
  <c r="J2945" i="22"/>
  <c r="G2945" i="22"/>
  <c r="N2944" i="22"/>
  <c r="O2944" i="22"/>
  <c r="P2944" i="22"/>
  <c r="M2944" i="22"/>
  <c r="H2944" i="22"/>
  <c r="K2944" i="22"/>
  <c r="L2944" i="22"/>
  <c r="I2944" i="22"/>
  <c r="J2944" i="22"/>
  <c r="G2944" i="22"/>
  <c r="N2943" i="22"/>
  <c r="O2943" i="22"/>
  <c r="P2943" i="22"/>
  <c r="M2943" i="22"/>
  <c r="H2943" i="22"/>
  <c r="K2943" i="22"/>
  <c r="L2943" i="22"/>
  <c r="I2943" i="22"/>
  <c r="J2943" i="22"/>
  <c r="G2943" i="22"/>
  <c r="N2942" i="22"/>
  <c r="O2942" i="22"/>
  <c r="P2942" i="22"/>
  <c r="M2942" i="22"/>
  <c r="H2942" i="22"/>
  <c r="K2942" i="22"/>
  <c r="L2942" i="22"/>
  <c r="I2942" i="22"/>
  <c r="J2942" i="22"/>
  <c r="G2942" i="22"/>
  <c r="N2941" i="22"/>
  <c r="O2941" i="22"/>
  <c r="P2941" i="22"/>
  <c r="M2941" i="22"/>
  <c r="H2941" i="22"/>
  <c r="K2941" i="22"/>
  <c r="L2941" i="22"/>
  <c r="I2941" i="22"/>
  <c r="J2941" i="22"/>
  <c r="G2941" i="22"/>
  <c r="N2940" i="22"/>
  <c r="O2940" i="22"/>
  <c r="P2940" i="22"/>
  <c r="M2940" i="22"/>
  <c r="H2940" i="22"/>
  <c r="K2940" i="22"/>
  <c r="L2940" i="22"/>
  <c r="I2940" i="22"/>
  <c r="J2940" i="22"/>
  <c r="G2940" i="22"/>
  <c r="N2939" i="22"/>
  <c r="O2939" i="22"/>
  <c r="P2939" i="22"/>
  <c r="M2939" i="22"/>
  <c r="H2939" i="22"/>
  <c r="K2939" i="22"/>
  <c r="L2939" i="22"/>
  <c r="I2939" i="22"/>
  <c r="J2939" i="22"/>
  <c r="G2939" i="22"/>
  <c r="N2938" i="22"/>
  <c r="O2938" i="22"/>
  <c r="P2938" i="22"/>
  <c r="M2938" i="22"/>
  <c r="H2938" i="22"/>
  <c r="K2938" i="22"/>
  <c r="L2938" i="22"/>
  <c r="I2938" i="22"/>
  <c r="J2938" i="22"/>
  <c r="G2938" i="22"/>
  <c r="N2937" i="22"/>
  <c r="O2937" i="22"/>
  <c r="P2937" i="22"/>
  <c r="M2937" i="22"/>
  <c r="H2937" i="22"/>
  <c r="K2937" i="22"/>
  <c r="L2937" i="22"/>
  <c r="I2937" i="22"/>
  <c r="J2937" i="22"/>
  <c r="G2937" i="22"/>
  <c r="N2936" i="22"/>
  <c r="O2936" i="22"/>
  <c r="P2936" i="22"/>
  <c r="M2936" i="22"/>
  <c r="H2936" i="22"/>
  <c r="K2936" i="22"/>
  <c r="L2936" i="22"/>
  <c r="I2936" i="22"/>
  <c r="J2936" i="22"/>
  <c r="G2936" i="22"/>
  <c r="N2935" i="22"/>
  <c r="O2935" i="22"/>
  <c r="P2935" i="22"/>
  <c r="M2935" i="22"/>
  <c r="H2935" i="22"/>
  <c r="K2935" i="22"/>
  <c r="L2935" i="22"/>
  <c r="I2935" i="22"/>
  <c r="J2935" i="22"/>
  <c r="G2935" i="22"/>
  <c r="N2934" i="22"/>
  <c r="O2934" i="22"/>
  <c r="P2934" i="22"/>
  <c r="M2934" i="22"/>
  <c r="H2934" i="22"/>
  <c r="K2934" i="22"/>
  <c r="L2934" i="22"/>
  <c r="I2934" i="22"/>
  <c r="J2934" i="22"/>
  <c r="G2934" i="22"/>
  <c r="N2933" i="22"/>
  <c r="O2933" i="22"/>
  <c r="P2933" i="22"/>
  <c r="M2933" i="22"/>
  <c r="H2933" i="22"/>
  <c r="K2933" i="22"/>
  <c r="L2933" i="22"/>
  <c r="I2933" i="22"/>
  <c r="J2933" i="22"/>
  <c r="G2933" i="22"/>
  <c r="N2932" i="22"/>
  <c r="O2932" i="22"/>
  <c r="P2932" i="22"/>
  <c r="M2932" i="22"/>
  <c r="H2932" i="22"/>
  <c r="K2932" i="22"/>
  <c r="L2932" i="22"/>
  <c r="I2932" i="22"/>
  <c r="J2932" i="22"/>
  <c r="G2932" i="22"/>
  <c r="N2931" i="22"/>
  <c r="O2931" i="22"/>
  <c r="P2931" i="22"/>
  <c r="M2931" i="22"/>
  <c r="H2931" i="22"/>
  <c r="K2931" i="22"/>
  <c r="L2931" i="22"/>
  <c r="I2931" i="22"/>
  <c r="J2931" i="22"/>
  <c r="G2931" i="22"/>
  <c r="N2930" i="22"/>
  <c r="O2930" i="22"/>
  <c r="P2930" i="22"/>
  <c r="M2930" i="22"/>
  <c r="H2930" i="22"/>
  <c r="K2930" i="22"/>
  <c r="L2930" i="22"/>
  <c r="I2930" i="22"/>
  <c r="J2930" i="22"/>
  <c r="G2930" i="22"/>
  <c r="N2929" i="22"/>
  <c r="O2929" i="22"/>
  <c r="P2929" i="22"/>
  <c r="M2929" i="22"/>
  <c r="H2929" i="22"/>
  <c r="K2929" i="22"/>
  <c r="L2929" i="22"/>
  <c r="I2929" i="22"/>
  <c r="J2929" i="22"/>
  <c r="G2929" i="22"/>
  <c r="N2928" i="22"/>
  <c r="O2928" i="22"/>
  <c r="P2928" i="22"/>
  <c r="M2928" i="22"/>
  <c r="H2928" i="22"/>
  <c r="K2928" i="22"/>
  <c r="L2928" i="22"/>
  <c r="I2928" i="22"/>
  <c r="J2928" i="22"/>
  <c r="G2928" i="22"/>
  <c r="N2927" i="22"/>
  <c r="O2927" i="22"/>
  <c r="P2927" i="22"/>
  <c r="M2927" i="22"/>
  <c r="H2927" i="22"/>
  <c r="K2927" i="22"/>
  <c r="L2927" i="22"/>
  <c r="I2927" i="22"/>
  <c r="J2927" i="22"/>
  <c r="G2927" i="22"/>
  <c r="N2926" i="22"/>
  <c r="O2926" i="22"/>
  <c r="P2926" i="22"/>
  <c r="M2926" i="22"/>
  <c r="H2926" i="22"/>
  <c r="K2926" i="22"/>
  <c r="L2926" i="22"/>
  <c r="I2926" i="22"/>
  <c r="J2926" i="22"/>
  <c r="G2926" i="22"/>
  <c r="N2925" i="22"/>
  <c r="O2925" i="22"/>
  <c r="P2925" i="22"/>
  <c r="M2925" i="22"/>
  <c r="H2925" i="22"/>
  <c r="K2925" i="22"/>
  <c r="L2925" i="22"/>
  <c r="I2925" i="22"/>
  <c r="J2925" i="22"/>
  <c r="G2925" i="22"/>
  <c r="N2924" i="22"/>
  <c r="O2924" i="22"/>
  <c r="P2924" i="22"/>
  <c r="M2924" i="22"/>
  <c r="H2924" i="22"/>
  <c r="K2924" i="22"/>
  <c r="L2924" i="22"/>
  <c r="I2924" i="22"/>
  <c r="J2924" i="22"/>
  <c r="G2924" i="22"/>
  <c r="N2923" i="22"/>
  <c r="O2923" i="22"/>
  <c r="P2923" i="22"/>
  <c r="M2923" i="22"/>
  <c r="H2923" i="22"/>
  <c r="K2923" i="22"/>
  <c r="L2923" i="22"/>
  <c r="I2923" i="22"/>
  <c r="J2923" i="22"/>
  <c r="G2923" i="22"/>
  <c r="N2922" i="22"/>
  <c r="O2922" i="22"/>
  <c r="P2922" i="22"/>
  <c r="M2922" i="22"/>
  <c r="H2922" i="22"/>
  <c r="K2922" i="22"/>
  <c r="L2922" i="22"/>
  <c r="I2922" i="22"/>
  <c r="J2922" i="22"/>
  <c r="G2922" i="22"/>
  <c r="N2921" i="22"/>
  <c r="O2921" i="22"/>
  <c r="P2921" i="22"/>
  <c r="M2921" i="22"/>
  <c r="H2921" i="22"/>
  <c r="K2921" i="22"/>
  <c r="L2921" i="22"/>
  <c r="I2921" i="22"/>
  <c r="J2921" i="22"/>
  <c r="G2921" i="22"/>
  <c r="N2920" i="22"/>
  <c r="O2920" i="22"/>
  <c r="P2920" i="22"/>
  <c r="M2920" i="22"/>
  <c r="H2920" i="22"/>
  <c r="K2920" i="22"/>
  <c r="L2920" i="22"/>
  <c r="I2920" i="22"/>
  <c r="J2920" i="22"/>
  <c r="G2920" i="22"/>
  <c r="N2919" i="22"/>
  <c r="O2919" i="22"/>
  <c r="P2919" i="22"/>
  <c r="M2919" i="22"/>
  <c r="H2919" i="22"/>
  <c r="K2919" i="22"/>
  <c r="L2919" i="22"/>
  <c r="I2919" i="22"/>
  <c r="J2919" i="22"/>
  <c r="G2919" i="22"/>
  <c r="N2918" i="22"/>
  <c r="O2918" i="22"/>
  <c r="P2918" i="22"/>
  <c r="M2918" i="22"/>
  <c r="H2918" i="22"/>
  <c r="K2918" i="22"/>
  <c r="L2918" i="22"/>
  <c r="I2918" i="22"/>
  <c r="J2918" i="22"/>
  <c r="G2918" i="22"/>
  <c r="N2917" i="22"/>
  <c r="O2917" i="22"/>
  <c r="P2917" i="22"/>
  <c r="M2917" i="22"/>
  <c r="H2917" i="22"/>
  <c r="K2917" i="22"/>
  <c r="L2917" i="22"/>
  <c r="I2917" i="22"/>
  <c r="J2917" i="22"/>
  <c r="G2917" i="22"/>
  <c r="N2916" i="22"/>
  <c r="O2916" i="22"/>
  <c r="P2916" i="22"/>
  <c r="M2916" i="22"/>
  <c r="H2916" i="22"/>
  <c r="K2916" i="22"/>
  <c r="L2916" i="22"/>
  <c r="I2916" i="22"/>
  <c r="J2916" i="22"/>
  <c r="G2916" i="22"/>
  <c r="N2915" i="22"/>
  <c r="O2915" i="22"/>
  <c r="P2915" i="22"/>
  <c r="M2915" i="22"/>
  <c r="H2915" i="22"/>
  <c r="K2915" i="22"/>
  <c r="L2915" i="22"/>
  <c r="I2915" i="22"/>
  <c r="J2915" i="22"/>
  <c r="G2915" i="22"/>
  <c r="N2914" i="22"/>
  <c r="O2914" i="22"/>
  <c r="P2914" i="22"/>
  <c r="M2914" i="22"/>
  <c r="H2914" i="22"/>
  <c r="K2914" i="22"/>
  <c r="L2914" i="22"/>
  <c r="I2914" i="22"/>
  <c r="J2914" i="22"/>
  <c r="G2914" i="22"/>
  <c r="N2913" i="22"/>
  <c r="O2913" i="22"/>
  <c r="P2913" i="22"/>
  <c r="M2913" i="22"/>
  <c r="H2913" i="22"/>
  <c r="K2913" i="22"/>
  <c r="L2913" i="22"/>
  <c r="I2913" i="22"/>
  <c r="J2913" i="22"/>
  <c r="G2913" i="22"/>
  <c r="N2912" i="22"/>
  <c r="O2912" i="22"/>
  <c r="P2912" i="22"/>
  <c r="M2912" i="22"/>
  <c r="H2912" i="22"/>
  <c r="K2912" i="22"/>
  <c r="L2912" i="22"/>
  <c r="I2912" i="22"/>
  <c r="J2912" i="22"/>
  <c r="G2912" i="22"/>
  <c r="N2911" i="22"/>
  <c r="O2911" i="22"/>
  <c r="P2911" i="22"/>
  <c r="M2911" i="22"/>
  <c r="H2911" i="22"/>
  <c r="K2911" i="22"/>
  <c r="L2911" i="22"/>
  <c r="I2911" i="22"/>
  <c r="J2911" i="22"/>
  <c r="G2911" i="22"/>
  <c r="N2910" i="22"/>
  <c r="O2910" i="22"/>
  <c r="P2910" i="22"/>
  <c r="M2910" i="22"/>
  <c r="H2910" i="22"/>
  <c r="K2910" i="22"/>
  <c r="L2910" i="22"/>
  <c r="I2910" i="22"/>
  <c r="J2910" i="22"/>
  <c r="G2910" i="22"/>
  <c r="N2909" i="22"/>
  <c r="O2909" i="22"/>
  <c r="P2909" i="22"/>
  <c r="M2909" i="22"/>
  <c r="H2909" i="22"/>
  <c r="K2909" i="22"/>
  <c r="L2909" i="22"/>
  <c r="I2909" i="22"/>
  <c r="J2909" i="22"/>
  <c r="G2909" i="22"/>
  <c r="N2908" i="22"/>
  <c r="O2908" i="22"/>
  <c r="P2908" i="22"/>
  <c r="M2908" i="22"/>
  <c r="H2908" i="22"/>
  <c r="K2908" i="22"/>
  <c r="L2908" i="22"/>
  <c r="I2908" i="22"/>
  <c r="J2908" i="22"/>
  <c r="G2908" i="22"/>
  <c r="N2907" i="22"/>
  <c r="O2907" i="22"/>
  <c r="P2907" i="22"/>
  <c r="M2907" i="22"/>
  <c r="H2907" i="22"/>
  <c r="K2907" i="22"/>
  <c r="L2907" i="22"/>
  <c r="I2907" i="22"/>
  <c r="J2907" i="22"/>
  <c r="G2907" i="22"/>
  <c r="N2906" i="22"/>
  <c r="O2906" i="22"/>
  <c r="P2906" i="22"/>
  <c r="M2906" i="22"/>
  <c r="H2906" i="22"/>
  <c r="K2906" i="22"/>
  <c r="L2906" i="22"/>
  <c r="I2906" i="22"/>
  <c r="J2906" i="22"/>
  <c r="G2906" i="22"/>
  <c r="N2905" i="22"/>
  <c r="O2905" i="22"/>
  <c r="P2905" i="22"/>
  <c r="M2905" i="22"/>
  <c r="H2905" i="22"/>
  <c r="K2905" i="22"/>
  <c r="L2905" i="22"/>
  <c r="I2905" i="22"/>
  <c r="J2905" i="22"/>
  <c r="G2905" i="22"/>
  <c r="N2904" i="22"/>
  <c r="O2904" i="22"/>
  <c r="P2904" i="22"/>
  <c r="M2904" i="22"/>
  <c r="H2904" i="22"/>
  <c r="K2904" i="22"/>
  <c r="L2904" i="22"/>
  <c r="I2904" i="22"/>
  <c r="J2904" i="22"/>
  <c r="G2904" i="22"/>
  <c r="N2903" i="22"/>
  <c r="O2903" i="22"/>
  <c r="P2903" i="22"/>
  <c r="M2903" i="22"/>
  <c r="H2903" i="22"/>
  <c r="K2903" i="22"/>
  <c r="L2903" i="22"/>
  <c r="I2903" i="22"/>
  <c r="J2903" i="22"/>
  <c r="G2903" i="22"/>
  <c r="N2902" i="22"/>
  <c r="O2902" i="22"/>
  <c r="P2902" i="22"/>
  <c r="M2902" i="22"/>
  <c r="H2902" i="22"/>
  <c r="K2902" i="22"/>
  <c r="L2902" i="22"/>
  <c r="I2902" i="22"/>
  <c r="J2902" i="22"/>
  <c r="G2902" i="22"/>
  <c r="N2901" i="22"/>
  <c r="O2901" i="22"/>
  <c r="P2901" i="22"/>
  <c r="M2901" i="22"/>
  <c r="H2901" i="22"/>
  <c r="K2901" i="22"/>
  <c r="L2901" i="22"/>
  <c r="I2901" i="22"/>
  <c r="J2901" i="22"/>
  <c r="G2901" i="22"/>
  <c r="N2900" i="22"/>
  <c r="O2900" i="22"/>
  <c r="P2900" i="22"/>
  <c r="M2900" i="22"/>
  <c r="H2900" i="22"/>
  <c r="K2900" i="22"/>
  <c r="L2900" i="22"/>
  <c r="I2900" i="22"/>
  <c r="J2900" i="22"/>
  <c r="G2900" i="22"/>
  <c r="N2899" i="22"/>
  <c r="O2899" i="22"/>
  <c r="P2899" i="22"/>
  <c r="M2899" i="22"/>
  <c r="H2899" i="22"/>
  <c r="K2899" i="22"/>
  <c r="L2899" i="22"/>
  <c r="I2899" i="22"/>
  <c r="J2899" i="22"/>
  <c r="G2899" i="22"/>
  <c r="N2898" i="22"/>
  <c r="O2898" i="22"/>
  <c r="P2898" i="22"/>
  <c r="M2898" i="22"/>
  <c r="H2898" i="22"/>
  <c r="K2898" i="22"/>
  <c r="L2898" i="22"/>
  <c r="I2898" i="22"/>
  <c r="J2898" i="22"/>
  <c r="G2898" i="22"/>
  <c r="N2897" i="22"/>
  <c r="O2897" i="22"/>
  <c r="P2897" i="22"/>
  <c r="M2897" i="22"/>
  <c r="H2897" i="22"/>
  <c r="K2897" i="22"/>
  <c r="L2897" i="22"/>
  <c r="I2897" i="22"/>
  <c r="J2897" i="22"/>
  <c r="G2897" i="22"/>
  <c r="N2896" i="22"/>
  <c r="O2896" i="22"/>
  <c r="P2896" i="22"/>
  <c r="M2896" i="22"/>
  <c r="H2896" i="22"/>
  <c r="K2896" i="22"/>
  <c r="L2896" i="22"/>
  <c r="I2896" i="22"/>
  <c r="J2896" i="22"/>
  <c r="G2896" i="22"/>
  <c r="N2895" i="22"/>
  <c r="O2895" i="22"/>
  <c r="P2895" i="22"/>
  <c r="M2895" i="22"/>
  <c r="H2895" i="22"/>
  <c r="K2895" i="22"/>
  <c r="L2895" i="22"/>
  <c r="I2895" i="22"/>
  <c r="J2895" i="22"/>
  <c r="G2895" i="22"/>
  <c r="N2894" i="22"/>
  <c r="O2894" i="22"/>
  <c r="P2894" i="22"/>
  <c r="M2894" i="22"/>
  <c r="H2894" i="22"/>
  <c r="K2894" i="22"/>
  <c r="L2894" i="22"/>
  <c r="I2894" i="22"/>
  <c r="J2894" i="22"/>
  <c r="G2894" i="22"/>
  <c r="N2893" i="22"/>
  <c r="O2893" i="22"/>
  <c r="P2893" i="22"/>
  <c r="M2893" i="22"/>
  <c r="H2893" i="22"/>
  <c r="K2893" i="22"/>
  <c r="L2893" i="22"/>
  <c r="I2893" i="22"/>
  <c r="J2893" i="22"/>
  <c r="G2893" i="22"/>
  <c r="N2892" i="22"/>
  <c r="O2892" i="22"/>
  <c r="P2892" i="22"/>
  <c r="M2892" i="22"/>
  <c r="H2892" i="22"/>
  <c r="K2892" i="22"/>
  <c r="L2892" i="22"/>
  <c r="I2892" i="22"/>
  <c r="J2892" i="22"/>
  <c r="G2892" i="22"/>
  <c r="N2891" i="22"/>
  <c r="O2891" i="22"/>
  <c r="P2891" i="22"/>
  <c r="M2891" i="22"/>
  <c r="H2891" i="22"/>
  <c r="K2891" i="22"/>
  <c r="L2891" i="22"/>
  <c r="I2891" i="22"/>
  <c r="J2891" i="22"/>
  <c r="G2891" i="22"/>
  <c r="N2890" i="22"/>
  <c r="O2890" i="22"/>
  <c r="P2890" i="22"/>
  <c r="M2890" i="22"/>
  <c r="H2890" i="22"/>
  <c r="K2890" i="22"/>
  <c r="L2890" i="22"/>
  <c r="I2890" i="22"/>
  <c r="J2890" i="22"/>
  <c r="G2890" i="22"/>
  <c r="N2889" i="22"/>
  <c r="O2889" i="22"/>
  <c r="P2889" i="22"/>
  <c r="M2889" i="22"/>
  <c r="H2889" i="22"/>
  <c r="K2889" i="22"/>
  <c r="L2889" i="22"/>
  <c r="I2889" i="22"/>
  <c r="J2889" i="22"/>
  <c r="G2889" i="22"/>
  <c r="N2888" i="22"/>
  <c r="O2888" i="22"/>
  <c r="P2888" i="22"/>
  <c r="M2888" i="22"/>
  <c r="H2888" i="22"/>
  <c r="K2888" i="22"/>
  <c r="L2888" i="22"/>
  <c r="I2888" i="22"/>
  <c r="J2888" i="22"/>
  <c r="G2888" i="22"/>
  <c r="N2887" i="22"/>
  <c r="O2887" i="22"/>
  <c r="P2887" i="22"/>
  <c r="M2887" i="22"/>
  <c r="H2887" i="22"/>
  <c r="K2887" i="22"/>
  <c r="L2887" i="22"/>
  <c r="I2887" i="22"/>
  <c r="J2887" i="22"/>
  <c r="G2887" i="22"/>
  <c r="N2886" i="22"/>
  <c r="O2886" i="22"/>
  <c r="P2886" i="22"/>
  <c r="M2886" i="22"/>
  <c r="H2886" i="22"/>
  <c r="K2886" i="22"/>
  <c r="L2886" i="22"/>
  <c r="I2886" i="22"/>
  <c r="J2886" i="22"/>
  <c r="G2886" i="22"/>
  <c r="N2885" i="22"/>
  <c r="O2885" i="22"/>
  <c r="P2885" i="22"/>
  <c r="M2885" i="22"/>
  <c r="H2885" i="22"/>
  <c r="K2885" i="22"/>
  <c r="L2885" i="22"/>
  <c r="I2885" i="22"/>
  <c r="J2885" i="22"/>
  <c r="G2885" i="22"/>
  <c r="N2884" i="22"/>
  <c r="O2884" i="22"/>
  <c r="P2884" i="22"/>
  <c r="M2884" i="22"/>
  <c r="H2884" i="22"/>
  <c r="K2884" i="22"/>
  <c r="L2884" i="22"/>
  <c r="I2884" i="22"/>
  <c r="J2884" i="22"/>
  <c r="G2884" i="22"/>
  <c r="N2883" i="22"/>
  <c r="O2883" i="22"/>
  <c r="P2883" i="22"/>
  <c r="M2883" i="22"/>
  <c r="H2883" i="22"/>
  <c r="K2883" i="22"/>
  <c r="L2883" i="22"/>
  <c r="I2883" i="22"/>
  <c r="J2883" i="22"/>
  <c r="G2883" i="22"/>
  <c r="N2882" i="22"/>
  <c r="O2882" i="22"/>
  <c r="P2882" i="22"/>
  <c r="M2882" i="22"/>
  <c r="H2882" i="22"/>
  <c r="K2882" i="22"/>
  <c r="L2882" i="22"/>
  <c r="I2882" i="22"/>
  <c r="J2882" i="22"/>
  <c r="G2882" i="22"/>
  <c r="N2881" i="22"/>
  <c r="O2881" i="22"/>
  <c r="P2881" i="22"/>
  <c r="M2881" i="22"/>
  <c r="H2881" i="22"/>
  <c r="K2881" i="22"/>
  <c r="L2881" i="22"/>
  <c r="I2881" i="22"/>
  <c r="J2881" i="22"/>
  <c r="G2881" i="22"/>
  <c r="N2880" i="22"/>
  <c r="O2880" i="22"/>
  <c r="P2880" i="22"/>
  <c r="M2880" i="22"/>
  <c r="H2880" i="22"/>
  <c r="K2880" i="22"/>
  <c r="L2880" i="22"/>
  <c r="I2880" i="22"/>
  <c r="J2880" i="22"/>
  <c r="G2880" i="22"/>
  <c r="N2879" i="22"/>
  <c r="O2879" i="22"/>
  <c r="P2879" i="22"/>
  <c r="M2879" i="22"/>
  <c r="H2879" i="22"/>
  <c r="K2879" i="22"/>
  <c r="L2879" i="22"/>
  <c r="I2879" i="22"/>
  <c r="J2879" i="22"/>
  <c r="G2879" i="22"/>
  <c r="N2878" i="22"/>
  <c r="O2878" i="22"/>
  <c r="P2878" i="22"/>
  <c r="M2878" i="22"/>
  <c r="H2878" i="22"/>
  <c r="K2878" i="22"/>
  <c r="L2878" i="22"/>
  <c r="I2878" i="22"/>
  <c r="J2878" i="22"/>
  <c r="G2878" i="22"/>
  <c r="N2877" i="22"/>
  <c r="O2877" i="22"/>
  <c r="P2877" i="22"/>
  <c r="M2877" i="22"/>
  <c r="H2877" i="22"/>
  <c r="K2877" i="22"/>
  <c r="L2877" i="22"/>
  <c r="I2877" i="22"/>
  <c r="J2877" i="22"/>
  <c r="G2877" i="22"/>
  <c r="N2876" i="22"/>
  <c r="O2876" i="22"/>
  <c r="P2876" i="22"/>
  <c r="M2876" i="22"/>
  <c r="H2876" i="22"/>
  <c r="K2876" i="22"/>
  <c r="L2876" i="22"/>
  <c r="I2876" i="22"/>
  <c r="J2876" i="22"/>
  <c r="G2876" i="22"/>
  <c r="N2875" i="22"/>
  <c r="O2875" i="22"/>
  <c r="P2875" i="22"/>
  <c r="M2875" i="22"/>
  <c r="H2875" i="22"/>
  <c r="K2875" i="22"/>
  <c r="L2875" i="22"/>
  <c r="I2875" i="22"/>
  <c r="J2875" i="22"/>
  <c r="G2875" i="22"/>
  <c r="N2874" i="22"/>
  <c r="O2874" i="22"/>
  <c r="P2874" i="22"/>
  <c r="M2874" i="22"/>
  <c r="H2874" i="22"/>
  <c r="K2874" i="22"/>
  <c r="L2874" i="22"/>
  <c r="I2874" i="22"/>
  <c r="J2874" i="22"/>
  <c r="G2874" i="22"/>
  <c r="N2873" i="22"/>
  <c r="O2873" i="22"/>
  <c r="P2873" i="22"/>
  <c r="M2873" i="22"/>
  <c r="H2873" i="22"/>
  <c r="K2873" i="22"/>
  <c r="L2873" i="22"/>
  <c r="I2873" i="22"/>
  <c r="J2873" i="22"/>
  <c r="G2873" i="22"/>
  <c r="N2872" i="22"/>
  <c r="O2872" i="22"/>
  <c r="P2872" i="22"/>
  <c r="M2872" i="22"/>
  <c r="H2872" i="22"/>
  <c r="K2872" i="22"/>
  <c r="L2872" i="22"/>
  <c r="I2872" i="22"/>
  <c r="J2872" i="22"/>
  <c r="G2872" i="22"/>
  <c r="N2871" i="22"/>
  <c r="O2871" i="22"/>
  <c r="P2871" i="22"/>
  <c r="M2871" i="22"/>
  <c r="H2871" i="22"/>
  <c r="K2871" i="22"/>
  <c r="L2871" i="22"/>
  <c r="I2871" i="22"/>
  <c r="J2871" i="22"/>
  <c r="G2871" i="22"/>
  <c r="N2870" i="22"/>
  <c r="O2870" i="22"/>
  <c r="P2870" i="22"/>
  <c r="M2870" i="22"/>
  <c r="H2870" i="22"/>
  <c r="K2870" i="22"/>
  <c r="L2870" i="22"/>
  <c r="I2870" i="22"/>
  <c r="J2870" i="22"/>
  <c r="G2870" i="22"/>
  <c r="N2869" i="22"/>
  <c r="O2869" i="22"/>
  <c r="P2869" i="22"/>
  <c r="M2869" i="22"/>
  <c r="H2869" i="22"/>
  <c r="K2869" i="22"/>
  <c r="L2869" i="22"/>
  <c r="I2869" i="22"/>
  <c r="J2869" i="22"/>
  <c r="G2869" i="22"/>
  <c r="N2868" i="22"/>
  <c r="O2868" i="22"/>
  <c r="P2868" i="22"/>
  <c r="M2868" i="22"/>
  <c r="H2868" i="22"/>
  <c r="K2868" i="22"/>
  <c r="L2868" i="22"/>
  <c r="I2868" i="22"/>
  <c r="J2868" i="22"/>
  <c r="G2868" i="22"/>
  <c r="N2867" i="22"/>
  <c r="O2867" i="22"/>
  <c r="P2867" i="22"/>
  <c r="M2867" i="22"/>
  <c r="H2867" i="22"/>
  <c r="K2867" i="22"/>
  <c r="L2867" i="22"/>
  <c r="I2867" i="22"/>
  <c r="J2867" i="22"/>
  <c r="G2867" i="22"/>
  <c r="N2866" i="22"/>
  <c r="O2866" i="22"/>
  <c r="P2866" i="22"/>
  <c r="M2866" i="22"/>
  <c r="H2866" i="22"/>
  <c r="K2866" i="22"/>
  <c r="L2866" i="22"/>
  <c r="I2866" i="22"/>
  <c r="J2866" i="22"/>
  <c r="G2866" i="22"/>
  <c r="N2865" i="22"/>
  <c r="O2865" i="22"/>
  <c r="P2865" i="22"/>
  <c r="M2865" i="22"/>
  <c r="H2865" i="22"/>
  <c r="K2865" i="22"/>
  <c r="L2865" i="22"/>
  <c r="I2865" i="22"/>
  <c r="J2865" i="22"/>
  <c r="G2865" i="22"/>
  <c r="N2864" i="22"/>
  <c r="O2864" i="22"/>
  <c r="P2864" i="22"/>
  <c r="M2864" i="22"/>
  <c r="H2864" i="22"/>
  <c r="K2864" i="22"/>
  <c r="L2864" i="22"/>
  <c r="I2864" i="22"/>
  <c r="J2864" i="22"/>
  <c r="G2864" i="22"/>
  <c r="N2863" i="22"/>
  <c r="O2863" i="22"/>
  <c r="P2863" i="22"/>
  <c r="M2863" i="22"/>
  <c r="H2863" i="22"/>
  <c r="K2863" i="22"/>
  <c r="L2863" i="22"/>
  <c r="I2863" i="22"/>
  <c r="J2863" i="22"/>
  <c r="G2863" i="22"/>
  <c r="N2862" i="22"/>
  <c r="O2862" i="22"/>
  <c r="P2862" i="22"/>
  <c r="M2862" i="22"/>
  <c r="H2862" i="22"/>
  <c r="K2862" i="22"/>
  <c r="L2862" i="22"/>
  <c r="I2862" i="22"/>
  <c r="J2862" i="22"/>
  <c r="G2862" i="22"/>
  <c r="N2861" i="22"/>
  <c r="O2861" i="22"/>
  <c r="P2861" i="22"/>
  <c r="M2861" i="22"/>
  <c r="H2861" i="22"/>
  <c r="K2861" i="22"/>
  <c r="L2861" i="22"/>
  <c r="I2861" i="22"/>
  <c r="J2861" i="22"/>
  <c r="G2861" i="22"/>
  <c r="N2860" i="22"/>
  <c r="O2860" i="22"/>
  <c r="P2860" i="22"/>
  <c r="M2860" i="22"/>
  <c r="H2860" i="22"/>
  <c r="K2860" i="22"/>
  <c r="L2860" i="22"/>
  <c r="I2860" i="22"/>
  <c r="J2860" i="22"/>
  <c r="G2860" i="22"/>
  <c r="N2859" i="22"/>
  <c r="O2859" i="22"/>
  <c r="P2859" i="22"/>
  <c r="M2859" i="22"/>
  <c r="H2859" i="22"/>
  <c r="K2859" i="22"/>
  <c r="L2859" i="22"/>
  <c r="I2859" i="22"/>
  <c r="J2859" i="22"/>
  <c r="G2859" i="22"/>
  <c r="N2858" i="22"/>
  <c r="O2858" i="22"/>
  <c r="P2858" i="22"/>
  <c r="M2858" i="22"/>
  <c r="H2858" i="22"/>
  <c r="K2858" i="22"/>
  <c r="L2858" i="22"/>
  <c r="I2858" i="22"/>
  <c r="J2858" i="22"/>
  <c r="G2858" i="22"/>
  <c r="N2857" i="22"/>
  <c r="O2857" i="22"/>
  <c r="P2857" i="22"/>
  <c r="M2857" i="22"/>
  <c r="H2857" i="22"/>
  <c r="K2857" i="22"/>
  <c r="L2857" i="22"/>
  <c r="I2857" i="22"/>
  <c r="J2857" i="22"/>
  <c r="G2857" i="22"/>
  <c r="N2856" i="22"/>
  <c r="O2856" i="22"/>
  <c r="P2856" i="22"/>
  <c r="M2856" i="22"/>
  <c r="H2856" i="22"/>
  <c r="K2856" i="22"/>
  <c r="L2856" i="22"/>
  <c r="I2856" i="22"/>
  <c r="J2856" i="22"/>
  <c r="G2856" i="22"/>
  <c r="N2855" i="22"/>
  <c r="O2855" i="22"/>
  <c r="P2855" i="22"/>
  <c r="M2855" i="22"/>
  <c r="H2855" i="22"/>
  <c r="K2855" i="22"/>
  <c r="L2855" i="22"/>
  <c r="I2855" i="22"/>
  <c r="J2855" i="22"/>
  <c r="G2855" i="22"/>
  <c r="N2854" i="22"/>
  <c r="O2854" i="22"/>
  <c r="P2854" i="22"/>
  <c r="M2854" i="22"/>
  <c r="H2854" i="22"/>
  <c r="K2854" i="22"/>
  <c r="L2854" i="22"/>
  <c r="I2854" i="22"/>
  <c r="J2854" i="22"/>
  <c r="G2854" i="22"/>
  <c r="N2853" i="22"/>
  <c r="O2853" i="22"/>
  <c r="P2853" i="22"/>
  <c r="M2853" i="22"/>
  <c r="H2853" i="22"/>
  <c r="K2853" i="22"/>
  <c r="L2853" i="22"/>
  <c r="I2853" i="22"/>
  <c r="J2853" i="22"/>
  <c r="G2853" i="22"/>
  <c r="N2852" i="22"/>
  <c r="O2852" i="22"/>
  <c r="P2852" i="22"/>
  <c r="M2852" i="22"/>
  <c r="H2852" i="22"/>
  <c r="K2852" i="22"/>
  <c r="L2852" i="22"/>
  <c r="I2852" i="22"/>
  <c r="J2852" i="22"/>
  <c r="G2852" i="22"/>
  <c r="N2851" i="22"/>
  <c r="O2851" i="22"/>
  <c r="P2851" i="22"/>
  <c r="M2851" i="22"/>
  <c r="H2851" i="22"/>
  <c r="K2851" i="22"/>
  <c r="L2851" i="22"/>
  <c r="I2851" i="22"/>
  <c r="J2851" i="22"/>
  <c r="G2851" i="22"/>
  <c r="N2850" i="22"/>
  <c r="O2850" i="22"/>
  <c r="P2850" i="22"/>
  <c r="M2850" i="22"/>
  <c r="H2850" i="22"/>
  <c r="K2850" i="22"/>
  <c r="L2850" i="22"/>
  <c r="I2850" i="22"/>
  <c r="J2850" i="22"/>
  <c r="G2850" i="22"/>
  <c r="N2849" i="22"/>
  <c r="O2849" i="22"/>
  <c r="P2849" i="22"/>
  <c r="M2849" i="22"/>
  <c r="H2849" i="22"/>
  <c r="K2849" i="22"/>
  <c r="L2849" i="22"/>
  <c r="I2849" i="22"/>
  <c r="J2849" i="22"/>
  <c r="G2849" i="22"/>
  <c r="N2848" i="22"/>
  <c r="O2848" i="22"/>
  <c r="P2848" i="22"/>
  <c r="M2848" i="22"/>
  <c r="H2848" i="22"/>
  <c r="K2848" i="22"/>
  <c r="L2848" i="22"/>
  <c r="I2848" i="22"/>
  <c r="J2848" i="22"/>
  <c r="G2848" i="22"/>
  <c r="N2847" i="22"/>
  <c r="O2847" i="22"/>
  <c r="P2847" i="22"/>
  <c r="M2847" i="22"/>
  <c r="H2847" i="22"/>
  <c r="K2847" i="22"/>
  <c r="L2847" i="22"/>
  <c r="I2847" i="22"/>
  <c r="J2847" i="22"/>
  <c r="G2847" i="22"/>
  <c r="N2846" i="22"/>
  <c r="O2846" i="22"/>
  <c r="P2846" i="22"/>
  <c r="M2846" i="22"/>
  <c r="H2846" i="22"/>
  <c r="K2846" i="22"/>
  <c r="L2846" i="22"/>
  <c r="I2846" i="22"/>
  <c r="J2846" i="22"/>
  <c r="G2846" i="22"/>
  <c r="N2845" i="22"/>
  <c r="O2845" i="22"/>
  <c r="P2845" i="22"/>
  <c r="M2845" i="22"/>
  <c r="H2845" i="22"/>
  <c r="K2845" i="22"/>
  <c r="L2845" i="22"/>
  <c r="I2845" i="22"/>
  <c r="J2845" i="22"/>
  <c r="G2845" i="22"/>
  <c r="N2844" i="22"/>
  <c r="O2844" i="22"/>
  <c r="P2844" i="22"/>
  <c r="M2844" i="22"/>
  <c r="H2844" i="22"/>
  <c r="K2844" i="22"/>
  <c r="L2844" i="22"/>
  <c r="I2844" i="22"/>
  <c r="J2844" i="22"/>
  <c r="G2844" i="22"/>
  <c r="N2843" i="22"/>
  <c r="O2843" i="22"/>
  <c r="P2843" i="22"/>
  <c r="M2843" i="22"/>
  <c r="H2843" i="22"/>
  <c r="K2843" i="22"/>
  <c r="L2843" i="22"/>
  <c r="I2843" i="22"/>
  <c r="J2843" i="22"/>
  <c r="G2843" i="22"/>
  <c r="N2842" i="22"/>
  <c r="O2842" i="22"/>
  <c r="P2842" i="22"/>
  <c r="M2842" i="22"/>
  <c r="H2842" i="22"/>
  <c r="K2842" i="22"/>
  <c r="L2842" i="22"/>
  <c r="I2842" i="22"/>
  <c r="J2842" i="22"/>
  <c r="G2842" i="22"/>
  <c r="N2841" i="22"/>
  <c r="O2841" i="22"/>
  <c r="P2841" i="22"/>
  <c r="M2841" i="22"/>
  <c r="H2841" i="22"/>
  <c r="K2841" i="22"/>
  <c r="L2841" i="22"/>
  <c r="I2841" i="22"/>
  <c r="J2841" i="22"/>
  <c r="G2841" i="22"/>
  <c r="N2840" i="22"/>
  <c r="O2840" i="22"/>
  <c r="P2840" i="22"/>
  <c r="M2840" i="22"/>
  <c r="H2840" i="22"/>
  <c r="K2840" i="22"/>
  <c r="L2840" i="22"/>
  <c r="I2840" i="22"/>
  <c r="J2840" i="22"/>
  <c r="G2840" i="22"/>
  <c r="N2839" i="22"/>
  <c r="O2839" i="22"/>
  <c r="P2839" i="22"/>
  <c r="M2839" i="22"/>
  <c r="H2839" i="22"/>
  <c r="K2839" i="22"/>
  <c r="L2839" i="22"/>
  <c r="I2839" i="22"/>
  <c r="J2839" i="22"/>
  <c r="G2839" i="22"/>
  <c r="N2838" i="22"/>
  <c r="O2838" i="22"/>
  <c r="P2838" i="22"/>
  <c r="M2838" i="22"/>
  <c r="H2838" i="22"/>
  <c r="K2838" i="22"/>
  <c r="L2838" i="22"/>
  <c r="I2838" i="22"/>
  <c r="J2838" i="22"/>
  <c r="G2838" i="22"/>
  <c r="N2837" i="22"/>
  <c r="O2837" i="22"/>
  <c r="P2837" i="22"/>
  <c r="M2837" i="22"/>
  <c r="H2837" i="22"/>
  <c r="K2837" i="22"/>
  <c r="L2837" i="22"/>
  <c r="I2837" i="22"/>
  <c r="J2837" i="22"/>
  <c r="G2837" i="22"/>
  <c r="N2836" i="22"/>
  <c r="O2836" i="22"/>
  <c r="P2836" i="22"/>
  <c r="M2836" i="22"/>
  <c r="H2836" i="22"/>
  <c r="K2836" i="22"/>
  <c r="L2836" i="22"/>
  <c r="I2836" i="22"/>
  <c r="J2836" i="22"/>
  <c r="G2836" i="22"/>
  <c r="N2835" i="22"/>
  <c r="O2835" i="22"/>
  <c r="P2835" i="22"/>
  <c r="M2835" i="22"/>
  <c r="H2835" i="22"/>
  <c r="K2835" i="22"/>
  <c r="L2835" i="22"/>
  <c r="I2835" i="22"/>
  <c r="J2835" i="22"/>
  <c r="G2835" i="22"/>
  <c r="N2834" i="22"/>
  <c r="O2834" i="22"/>
  <c r="P2834" i="22"/>
  <c r="M2834" i="22"/>
  <c r="H2834" i="22"/>
  <c r="K2834" i="22"/>
  <c r="L2834" i="22"/>
  <c r="I2834" i="22"/>
  <c r="J2834" i="22"/>
  <c r="G2834" i="22"/>
  <c r="N2833" i="22"/>
  <c r="O2833" i="22"/>
  <c r="P2833" i="22"/>
  <c r="M2833" i="22"/>
  <c r="H2833" i="22"/>
  <c r="K2833" i="22"/>
  <c r="L2833" i="22"/>
  <c r="I2833" i="22"/>
  <c r="J2833" i="22"/>
  <c r="G2833" i="22"/>
  <c r="N2832" i="22"/>
  <c r="O2832" i="22"/>
  <c r="P2832" i="22"/>
  <c r="M2832" i="22"/>
  <c r="H2832" i="22"/>
  <c r="K2832" i="22"/>
  <c r="L2832" i="22"/>
  <c r="I2832" i="22"/>
  <c r="J2832" i="22"/>
  <c r="G2832" i="22"/>
  <c r="N2831" i="22"/>
  <c r="O2831" i="22"/>
  <c r="P2831" i="22"/>
  <c r="M2831" i="22"/>
  <c r="H2831" i="22"/>
  <c r="K2831" i="22"/>
  <c r="L2831" i="22"/>
  <c r="I2831" i="22"/>
  <c r="J2831" i="22"/>
  <c r="G2831" i="22"/>
  <c r="N2830" i="22"/>
  <c r="O2830" i="22"/>
  <c r="P2830" i="22"/>
  <c r="M2830" i="22"/>
  <c r="H2830" i="22"/>
  <c r="K2830" i="22"/>
  <c r="L2830" i="22"/>
  <c r="I2830" i="22"/>
  <c r="J2830" i="22"/>
  <c r="G2830" i="22"/>
  <c r="N2829" i="22"/>
  <c r="O2829" i="22"/>
  <c r="P2829" i="22"/>
  <c r="M2829" i="22"/>
  <c r="H2829" i="22"/>
  <c r="K2829" i="22"/>
  <c r="L2829" i="22"/>
  <c r="I2829" i="22"/>
  <c r="J2829" i="22"/>
  <c r="G2829" i="22"/>
  <c r="N2828" i="22"/>
  <c r="O2828" i="22"/>
  <c r="P2828" i="22"/>
  <c r="M2828" i="22"/>
  <c r="H2828" i="22"/>
  <c r="K2828" i="22"/>
  <c r="L2828" i="22"/>
  <c r="I2828" i="22"/>
  <c r="J2828" i="22"/>
  <c r="G2828" i="22"/>
  <c r="N2827" i="22"/>
  <c r="O2827" i="22"/>
  <c r="P2827" i="22"/>
  <c r="M2827" i="22"/>
  <c r="H2827" i="22"/>
  <c r="K2827" i="22"/>
  <c r="L2827" i="22"/>
  <c r="I2827" i="22"/>
  <c r="J2827" i="22"/>
  <c r="G2827" i="22"/>
  <c r="N2826" i="22"/>
  <c r="O2826" i="22"/>
  <c r="P2826" i="22"/>
  <c r="M2826" i="22"/>
  <c r="H2826" i="22"/>
  <c r="K2826" i="22"/>
  <c r="L2826" i="22"/>
  <c r="I2826" i="22"/>
  <c r="J2826" i="22"/>
  <c r="G2826" i="22"/>
  <c r="N2825" i="22"/>
  <c r="O2825" i="22"/>
  <c r="P2825" i="22"/>
  <c r="M2825" i="22"/>
  <c r="H2825" i="22"/>
  <c r="K2825" i="22"/>
  <c r="L2825" i="22"/>
  <c r="I2825" i="22"/>
  <c r="J2825" i="22"/>
  <c r="G2825" i="22"/>
  <c r="N2824" i="22"/>
  <c r="O2824" i="22"/>
  <c r="P2824" i="22"/>
  <c r="M2824" i="22"/>
  <c r="H2824" i="22"/>
  <c r="K2824" i="22"/>
  <c r="L2824" i="22"/>
  <c r="I2824" i="22"/>
  <c r="J2824" i="22"/>
  <c r="G2824" i="22"/>
  <c r="N2823" i="22"/>
  <c r="O2823" i="22"/>
  <c r="P2823" i="22"/>
  <c r="M2823" i="22"/>
  <c r="H2823" i="22"/>
  <c r="K2823" i="22"/>
  <c r="L2823" i="22"/>
  <c r="I2823" i="22"/>
  <c r="J2823" i="22"/>
  <c r="G2823" i="22"/>
  <c r="N2822" i="22"/>
  <c r="O2822" i="22"/>
  <c r="P2822" i="22"/>
  <c r="M2822" i="22"/>
  <c r="H2822" i="22"/>
  <c r="K2822" i="22"/>
  <c r="L2822" i="22"/>
  <c r="I2822" i="22"/>
  <c r="J2822" i="22"/>
  <c r="G2822" i="22"/>
  <c r="N2821" i="22"/>
  <c r="O2821" i="22"/>
  <c r="P2821" i="22"/>
  <c r="M2821" i="22"/>
  <c r="H2821" i="22"/>
  <c r="K2821" i="22"/>
  <c r="L2821" i="22"/>
  <c r="I2821" i="22"/>
  <c r="J2821" i="22"/>
  <c r="G2821" i="22"/>
  <c r="N2820" i="22"/>
  <c r="O2820" i="22"/>
  <c r="P2820" i="22"/>
  <c r="M2820" i="22"/>
  <c r="H2820" i="22"/>
  <c r="K2820" i="22"/>
  <c r="L2820" i="22"/>
  <c r="I2820" i="22"/>
  <c r="J2820" i="22"/>
  <c r="G2820" i="22"/>
  <c r="N2819" i="22"/>
  <c r="O2819" i="22"/>
  <c r="P2819" i="22"/>
  <c r="M2819" i="22"/>
  <c r="H2819" i="22"/>
  <c r="K2819" i="22"/>
  <c r="L2819" i="22"/>
  <c r="I2819" i="22"/>
  <c r="J2819" i="22"/>
  <c r="G2819" i="22"/>
  <c r="N2818" i="22"/>
  <c r="O2818" i="22"/>
  <c r="P2818" i="22"/>
  <c r="M2818" i="22"/>
  <c r="H2818" i="22"/>
  <c r="K2818" i="22"/>
  <c r="L2818" i="22"/>
  <c r="I2818" i="22"/>
  <c r="J2818" i="22"/>
  <c r="G2818" i="22"/>
  <c r="N2817" i="22"/>
  <c r="O2817" i="22"/>
  <c r="P2817" i="22"/>
  <c r="M2817" i="22"/>
  <c r="H2817" i="22"/>
  <c r="K2817" i="22"/>
  <c r="L2817" i="22"/>
  <c r="I2817" i="22"/>
  <c r="J2817" i="22"/>
  <c r="G2817" i="22"/>
  <c r="N2816" i="22"/>
  <c r="O2816" i="22"/>
  <c r="P2816" i="22"/>
  <c r="M2816" i="22"/>
  <c r="H2816" i="22"/>
  <c r="K2816" i="22"/>
  <c r="L2816" i="22"/>
  <c r="I2816" i="22"/>
  <c r="J2816" i="22"/>
  <c r="G2816" i="22"/>
  <c r="N2815" i="22"/>
  <c r="O2815" i="22"/>
  <c r="P2815" i="22"/>
  <c r="M2815" i="22"/>
  <c r="H2815" i="22"/>
  <c r="K2815" i="22"/>
  <c r="L2815" i="22"/>
  <c r="I2815" i="22"/>
  <c r="J2815" i="22"/>
  <c r="G2815" i="22"/>
  <c r="N2814" i="22"/>
  <c r="O2814" i="22"/>
  <c r="P2814" i="22"/>
  <c r="M2814" i="22"/>
  <c r="H2814" i="22"/>
  <c r="K2814" i="22"/>
  <c r="L2814" i="22"/>
  <c r="I2814" i="22"/>
  <c r="J2814" i="22"/>
  <c r="G2814" i="22"/>
  <c r="N2813" i="22"/>
  <c r="O2813" i="22"/>
  <c r="P2813" i="22"/>
  <c r="M2813" i="22"/>
  <c r="H2813" i="22"/>
  <c r="K2813" i="22"/>
  <c r="L2813" i="22"/>
  <c r="I2813" i="22"/>
  <c r="J2813" i="22"/>
  <c r="G2813" i="22"/>
  <c r="N2812" i="22"/>
  <c r="O2812" i="22"/>
  <c r="P2812" i="22"/>
  <c r="M2812" i="22"/>
  <c r="H2812" i="22"/>
  <c r="K2812" i="22"/>
  <c r="L2812" i="22"/>
  <c r="I2812" i="22"/>
  <c r="J2812" i="22"/>
  <c r="G2812" i="22"/>
  <c r="N2811" i="22"/>
  <c r="O2811" i="22"/>
  <c r="P2811" i="22"/>
  <c r="M2811" i="22"/>
  <c r="H2811" i="22"/>
  <c r="K2811" i="22"/>
  <c r="L2811" i="22"/>
  <c r="I2811" i="22"/>
  <c r="J2811" i="22"/>
  <c r="G2811" i="22"/>
  <c r="N2810" i="22"/>
  <c r="O2810" i="22"/>
  <c r="P2810" i="22"/>
  <c r="M2810" i="22"/>
  <c r="H2810" i="22"/>
  <c r="K2810" i="22"/>
  <c r="L2810" i="22"/>
  <c r="I2810" i="22"/>
  <c r="J2810" i="22"/>
  <c r="G2810" i="22"/>
  <c r="N2809" i="22"/>
  <c r="O2809" i="22"/>
  <c r="P2809" i="22"/>
  <c r="M2809" i="22"/>
  <c r="H2809" i="22"/>
  <c r="K2809" i="22"/>
  <c r="L2809" i="22"/>
  <c r="I2809" i="22"/>
  <c r="J2809" i="22"/>
  <c r="G2809" i="22"/>
  <c r="N2808" i="22"/>
  <c r="O2808" i="22"/>
  <c r="P2808" i="22"/>
  <c r="M2808" i="22"/>
  <c r="H2808" i="22"/>
  <c r="K2808" i="22"/>
  <c r="L2808" i="22"/>
  <c r="I2808" i="22"/>
  <c r="J2808" i="22"/>
  <c r="G2808" i="22"/>
  <c r="N2807" i="22"/>
  <c r="O2807" i="22"/>
  <c r="P2807" i="22"/>
  <c r="M2807" i="22"/>
  <c r="H2807" i="22"/>
  <c r="K2807" i="22"/>
  <c r="L2807" i="22"/>
  <c r="I2807" i="22"/>
  <c r="J2807" i="22"/>
  <c r="G2807" i="22"/>
  <c r="N2806" i="22"/>
  <c r="O2806" i="22"/>
  <c r="P2806" i="22"/>
  <c r="M2806" i="22"/>
  <c r="H2806" i="22"/>
  <c r="K2806" i="22"/>
  <c r="L2806" i="22"/>
  <c r="I2806" i="22"/>
  <c r="J2806" i="22"/>
  <c r="G2806" i="22"/>
  <c r="N2805" i="22"/>
  <c r="O2805" i="22"/>
  <c r="P2805" i="22"/>
  <c r="M2805" i="22"/>
  <c r="H2805" i="22"/>
  <c r="K2805" i="22"/>
  <c r="L2805" i="22"/>
  <c r="I2805" i="22"/>
  <c r="J2805" i="22"/>
  <c r="G2805" i="22"/>
  <c r="N2804" i="22"/>
  <c r="O2804" i="22"/>
  <c r="P2804" i="22"/>
  <c r="M2804" i="22"/>
  <c r="H2804" i="22"/>
  <c r="K2804" i="22"/>
  <c r="L2804" i="22"/>
  <c r="I2804" i="22"/>
  <c r="J2804" i="22"/>
  <c r="G2804" i="22"/>
  <c r="N2803" i="22"/>
  <c r="O2803" i="22"/>
  <c r="P2803" i="22"/>
  <c r="M2803" i="22"/>
  <c r="H2803" i="22"/>
  <c r="K2803" i="22"/>
  <c r="L2803" i="22"/>
  <c r="I2803" i="22"/>
  <c r="J2803" i="22"/>
  <c r="G2803" i="22"/>
  <c r="N2802" i="22"/>
  <c r="O2802" i="22"/>
  <c r="P2802" i="22"/>
  <c r="M2802" i="22"/>
  <c r="H2802" i="22"/>
  <c r="K2802" i="22"/>
  <c r="L2802" i="22"/>
  <c r="I2802" i="22"/>
  <c r="J2802" i="22"/>
  <c r="G2802" i="22"/>
  <c r="N2801" i="22"/>
  <c r="O2801" i="22"/>
  <c r="P2801" i="22"/>
  <c r="M2801" i="22"/>
  <c r="H2801" i="22"/>
  <c r="K2801" i="22"/>
  <c r="L2801" i="22"/>
  <c r="I2801" i="22"/>
  <c r="J2801" i="22"/>
  <c r="G2801" i="22"/>
  <c r="N2800" i="22"/>
  <c r="O2800" i="22"/>
  <c r="P2800" i="22"/>
  <c r="M2800" i="22"/>
  <c r="H2800" i="22"/>
  <c r="K2800" i="22"/>
  <c r="L2800" i="22"/>
  <c r="I2800" i="22"/>
  <c r="J2800" i="22"/>
  <c r="G2800" i="22"/>
  <c r="N2799" i="22"/>
  <c r="O2799" i="22"/>
  <c r="P2799" i="22"/>
  <c r="M2799" i="22"/>
  <c r="H2799" i="22"/>
  <c r="K2799" i="22"/>
  <c r="L2799" i="22"/>
  <c r="I2799" i="22"/>
  <c r="J2799" i="22"/>
  <c r="G2799" i="22"/>
  <c r="N2798" i="22"/>
  <c r="O2798" i="22"/>
  <c r="P2798" i="22"/>
  <c r="M2798" i="22"/>
  <c r="H2798" i="22"/>
  <c r="K2798" i="22"/>
  <c r="L2798" i="22"/>
  <c r="I2798" i="22"/>
  <c r="J2798" i="22"/>
  <c r="G2798" i="22"/>
  <c r="N2797" i="22"/>
  <c r="O2797" i="22"/>
  <c r="P2797" i="22"/>
  <c r="M2797" i="22"/>
  <c r="H2797" i="22"/>
  <c r="K2797" i="22"/>
  <c r="L2797" i="22"/>
  <c r="I2797" i="22"/>
  <c r="J2797" i="22"/>
  <c r="G2797" i="22"/>
  <c r="N2796" i="22"/>
  <c r="O2796" i="22"/>
  <c r="P2796" i="22"/>
  <c r="M2796" i="22"/>
  <c r="H2796" i="22"/>
  <c r="K2796" i="22"/>
  <c r="L2796" i="22"/>
  <c r="I2796" i="22"/>
  <c r="J2796" i="22"/>
  <c r="G2796" i="22"/>
  <c r="N2795" i="22"/>
  <c r="O2795" i="22"/>
  <c r="P2795" i="22"/>
  <c r="M2795" i="22"/>
  <c r="H2795" i="22"/>
  <c r="K2795" i="22"/>
  <c r="L2795" i="22"/>
  <c r="I2795" i="22"/>
  <c r="J2795" i="22"/>
  <c r="G2795" i="22"/>
  <c r="N2794" i="22"/>
  <c r="O2794" i="22"/>
  <c r="P2794" i="22"/>
  <c r="M2794" i="22"/>
  <c r="H2794" i="22"/>
  <c r="K2794" i="22"/>
  <c r="L2794" i="22"/>
  <c r="I2794" i="22"/>
  <c r="J2794" i="22"/>
  <c r="G2794" i="22"/>
  <c r="N2793" i="22"/>
  <c r="O2793" i="22"/>
  <c r="P2793" i="22"/>
  <c r="M2793" i="22"/>
  <c r="H2793" i="22"/>
  <c r="K2793" i="22"/>
  <c r="L2793" i="22"/>
  <c r="I2793" i="22"/>
  <c r="J2793" i="22"/>
  <c r="G2793" i="22"/>
  <c r="N2792" i="22"/>
  <c r="O2792" i="22"/>
  <c r="P2792" i="22"/>
  <c r="M2792" i="22"/>
  <c r="H2792" i="22"/>
  <c r="K2792" i="22"/>
  <c r="L2792" i="22"/>
  <c r="I2792" i="22"/>
  <c r="J2792" i="22"/>
  <c r="G2792" i="22"/>
  <c r="N2791" i="22"/>
  <c r="O2791" i="22"/>
  <c r="P2791" i="22"/>
  <c r="M2791" i="22"/>
  <c r="H2791" i="22"/>
  <c r="K2791" i="22"/>
  <c r="L2791" i="22"/>
  <c r="I2791" i="22"/>
  <c r="J2791" i="22"/>
  <c r="G2791" i="22"/>
  <c r="N2790" i="22"/>
  <c r="O2790" i="22"/>
  <c r="P2790" i="22"/>
  <c r="M2790" i="22"/>
  <c r="H2790" i="22"/>
  <c r="K2790" i="22"/>
  <c r="L2790" i="22"/>
  <c r="I2790" i="22"/>
  <c r="J2790" i="22"/>
  <c r="G2790" i="22"/>
  <c r="N2789" i="22"/>
  <c r="O2789" i="22"/>
  <c r="P2789" i="22"/>
  <c r="M2789" i="22"/>
  <c r="H2789" i="22"/>
  <c r="K2789" i="22"/>
  <c r="L2789" i="22"/>
  <c r="I2789" i="22"/>
  <c r="J2789" i="22"/>
  <c r="G2789" i="22"/>
  <c r="N2788" i="22"/>
  <c r="O2788" i="22"/>
  <c r="P2788" i="22"/>
  <c r="M2788" i="22"/>
  <c r="H2788" i="22"/>
  <c r="K2788" i="22"/>
  <c r="L2788" i="22"/>
  <c r="I2788" i="22"/>
  <c r="J2788" i="22"/>
  <c r="G2788" i="22"/>
  <c r="N2787" i="22"/>
  <c r="O2787" i="22"/>
  <c r="P2787" i="22"/>
  <c r="M2787" i="22"/>
  <c r="H2787" i="22"/>
  <c r="K2787" i="22"/>
  <c r="L2787" i="22"/>
  <c r="I2787" i="22"/>
  <c r="J2787" i="22"/>
  <c r="G2787" i="22"/>
  <c r="N2786" i="22"/>
  <c r="O2786" i="22"/>
  <c r="P2786" i="22"/>
  <c r="M2786" i="22"/>
  <c r="H2786" i="22"/>
  <c r="K2786" i="22"/>
  <c r="L2786" i="22"/>
  <c r="I2786" i="22"/>
  <c r="J2786" i="22"/>
  <c r="G2786" i="22"/>
  <c r="N2785" i="22"/>
  <c r="O2785" i="22"/>
  <c r="P2785" i="22"/>
  <c r="M2785" i="22"/>
  <c r="H2785" i="22"/>
  <c r="K2785" i="22"/>
  <c r="L2785" i="22"/>
  <c r="I2785" i="22"/>
  <c r="J2785" i="22"/>
  <c r="G2785" i="22"/>
  <c r="N2784" i="22"/>
  <c r="O2784" i="22"/>
  <c r="P2784" i="22"/>
  <c r="M2784" i="22"/>
  <c r="H2784" i="22"/>
  <c r="K2784" i="22"/>
  <c r="L2784" i="22"/>
  <c r="I2784" i="22"/>
  <c r="J2784" i="22"/>
  <c r="G2784" i="22"/>
  <c r="N2783" i="22"/>
  <c r="O2783" i="22"/>
  <c r="P2783" i="22"/>
  <c r="M2783" i="22"/>
  <c r="H2783" i="22"/>
  <c r="K2783" i="22"/>
  <c r="L2783" i="22"/>
  <c r="I2783" i="22"/>
  <c r="J2783" i="22"/>
  <c r="G2783" i="22"/>
  <c r="N2782" i="22"/>
  <c r="O2782" i="22"/>
  <c r="P2782" i="22"/>
  <c r="M2782" i="22"/>
  <c r="H2782" i="22"/>
  <c r="K2782" i="22"/>
  <c r="L2782" i="22"/>
  <c r="I2782" i="22"/>
  <c r="J2782" i="22"/>
  <c r="G2782" i="22"/>
  <c r="N2781" i="22"/>
  <c r="O2781" i="22"/>
  <c r="P2781" i="22"/>
  <c r="M2781" i="22"/>
  <c r="H2781" i="22"/>
  <c r="K2781" i="22"/>
  <c r="L2781" i="22"/>
  <c r="I2781" i="22"/>
  <c r="J2781" i="22"/>
  <c r="G2781" i="22"/>
  <c r="N2780" i="22"/>
  <c r="O2780" i="22"/>
  <c r="P2780" i="22"/>
  <c r="M2780" i="22"/>
  <c r="H2780" i="22"/>
  <c r="K2780" i="22"/>
  <c r="L2780" i="22"/>
  <c r="I2780" i="22"/>
  <c r="J2780" i="22"/>
  <c r="G2780" i="22"/>
  <c r="N2779" i="22"/>
  <c r="O2779" i="22"/>
  <c r="P2779" i="22"/>
  <c r="M2779" i="22"/>
  <c r="H2779" i="22"/>
  <c r="K2779" i="22"/>
  <c r="L2779" i="22"/>
  <c r="I2779" i="22"/>
  <c r="J2779" i="22"/>
  <c r="G2779" i="22"/>
  <c r="N2778" i="22"/>
  <c r="O2778" i="22"/>
  <c r="P2778" i="22"/>
  <c r="M2778" i="22"/>
  <c r="H2778" i="22"/>
  <c r="K2778" i="22"/>
  <c r="L2778" i="22"/>
  <c r="I2778" i="22"/>
  <c r="J2778" i="22"/>
  <c r="G2778" i="22"/>
  <c r="N2777" i="22"/>
  <c r="O2777" i="22"/>
  <c r="P2777" i="22"/>
  <c r="M2777" i="22"/>
  <c r="H2777" i="22"/>
  <c r="K2777" i="22"/>
  <c r="L2777" i="22"/>
  <c r="I2777" i="22"/>
  <c r="J2777" i="22"/>
  <c r="G2777" i="22"/>
  <c r="N2776" i="22"/>
  <c r="O2776" i="22"/>
  <c r="P2776" i="22"/>
  <c r="M2776" i="22"/>
  <c r="H2776" i="22"/>
  <c r="K2776" i="22"/>
  <c r="L2776" i="22"/>
  <c r="I2776" i="22"/>
  <c r="J2776" i="22"/>
  <c r="G2776" i="22"/>
  <c r="N2775" i="22"/>
  <c r="O2775" i="22"/>
  <c r="P2775" i="22"/>
  <c r="M2775" i="22"/>
  <c r="H2775" i="22"/>
  <c r="K2775" i="22"/>
  <c r="L2775" i="22"/>
  <c r="I2775" i="22"/>
  <c r="J2775" i="22"/>
  <c r="G2775" i="22"/>
  <c r="N2774" i="22"/>
  <c r="O2774" i="22"/>
  <c r="P2774" i="22"/>
  <c r="M2774" i="22"/>
  <c r="H2774" i="22"/>
  <c r="K2774" i="22"/>
  <c r="L2774" i="22"/>
  <c r="I2774" i="22"/>
  <c r="J2774" i="22"/>
  <c r="G2774" i="22"/>
  <c r="N2773" i="22"/>
  <c r="O2773" i="22"/>
  <c r="P2773" i="22"/>
  <c r="M2773" i="22"/>
  <c r="H2773" i="22"/>
  <c r="K2773" i="22"/>
  <c r="L2773" i="22"/>
  <c r="I2773" i="22"/>
  <c r="J2773" i="22"/>
  <c r="G2773" i="22"/>
  <c r="N2772" i="22"/>
  <c r="O2772" i="22"/>
  <c r="P2772" i="22"/>
  <c r="M2772" i="22"/>
  <c r="H2772" i="22"/>
  <c r="K2772" i="22"/>
  <c r="L2772" i="22"/>
  <c r="I2772" i="22"/>
  <c r="J2772" i="22"/>
  <c r="G2772" i="22"/>
  <c r="N2771" i="22"/>
  <c r="O2771" i="22"/>
  <c r="P2771" i="22"/>
  <c r="M2771" i="22"/>
  <c r="H2771" i="22"/>
  <c r="K2771" i="22"/>
  <c r="L2771" i="22"/>
  <c r="I2771" i="22"/>
  <c r="J2771" i="22"/>
  <c r="G2771" i="22"/>
  <c r="N2770" i="22"/>
  <c r="O2770" i="22"/>
  <c r="P2770" i="22"/>
  <c r="M2770" i="22"/>
  <c r="H2770" i="22"/>
  <c r="K2770" i="22"/>
  <c r="L2770" i="22"/>
  <c r="I2770" i="22"/>
  <c r="J2770" i="22"/>
  <c r="G2770" i="22"/>
  <c r="N2769" i="22"/>
  <c r="O2769" i="22"/>
  <c r="P2769" i="22"/>
  <c r="M2769" i="22"/>
  <c r="H2769" i="22"/>
  <c r="K2769" i="22"/>
  <c r="L2769" i="22"/>
  <c r="I2769" i="22"/>
  <c r="J2769" i="22"/>
  <c r="G2769" i="22"/>
  <c r="N2768" i="22"/>
  <c r="O2768" i="22"/>
  <c r="P2768" i="22"/>
  <c r="M2768" i="22"/>
  <c r="H2768" i="22"/>
  <c r="K2768" i="22"/>
  <c r="L2768" i="22"/>
  <c r="I2768" i="22"/>
  <c r="J2768" i="22"/>
  <c r="G2768" i="22"/>
  <c r="N2767" i="22"/>
  <c r="O2767" i="22"/>
  <c r="P2767" i="22"/>
  <c r="M2767" i="22"/>
  <c r="H2767" i="22"/>
  <c r="K2767" i="22"/>
  <c r="L2767" i="22"/>
  <c r="I2767" i="22"/>
  <c r="J2767" i="22"/>
  <c r="G2767" i="22"/>
  <c r="N2766" i="22"/>
  <c r="O2766" i="22"/>
  <c r="P2766" i="22"/>
  <c r="M2766" i="22"/>
  <c r="H2766" i="22"/>
  <c r="K2766" i="22"/>
  <c r="L2766" i="22"/>
  <c r="I2766" i="22"/>
  <c r="J2766" i="22"/>
  <c r="G2766" i="22"/>
  <c r="N2765" i="22"/>
  <c r="O2765" i="22"/>
  <c r="P2765" i="22"/>
  <c r="M2765" i="22"/>
  <c r="H2765" i="22"/>
  <c r="K2765" i="22"/>
  <c r="L2765" i="22"/>
  <c r="I2765" i="22"/>
  <c r="J2765" i="22"/>
  <c r="G2765" i="22"/>
  <c r="N2764" i="22"/>
  <c r="O2764" i="22"/>
  <c r="P2764" i="22"/>
  <c r="M2764" i="22"/>
  <c r="H2764" i="22"/>
  <c r="K2764" i="22"/>
  <c r="L2764" i="22"/>
  <c r="I2764" i="22"/>
  <c r="J2764" i="22"/>
  <c r="G2764" i="22"/>
  <c r="N2763" i="22"/>
  <c r="O2763" i="22"/>
  <c r="P2763" i="22"/>
  <c r="M2763" i="22"/>
  <c r="H2763" i="22"/>
  <c r="K2763" i="22"/>
  <c r="L2763" i="22"/>
  <c r="I2763" i="22"/>
  <c r="J2763" i="22"/>
  <c r="G2763" i="22"/>
  <c r="N2762" i="22"/>
  <c r="O2762" i="22"/>
  <c r="P2762" i="22"/>
  <c r="M2762" i="22"/>
  <c r="H2762" i="22"/>
  <c r="K2762" i="22"/>
  <c r="L2762" i="22"/>
  <c r="I2762" i="22"/>
  <c r="J2762" i="22"/>
  <c r="G2762" i="22"/>
  <c r="N2761" i="22"/>
  <c r="O2761" i="22"/>
  <c r="P2761" i="22"/>
  <c r="M2761" i="22"/>
  <c r="H2761" i="22"/>
  <c r="K2761" i="22"/>
  <c r="L2761" i="22"/>
  <c r="I2761" i="22"/>
  <c r="J2761" i="22"/>
  <c r="G2761" i="22"/>
  <c r="N2760" i="22"/>
  <c r="O2760" i="22"/>
  <c r="P2760" i="22"/>
  <c r="M2760" i="22"/>
  <c r="H2760" i="22"/>
  <c r="K2760" i="22"/>
  <c r="L2760" i="22"/>
  <c r="I2760" i="22"/>
  <c r="J2760" i="22"/>
  <c r="G2760" i="22"/>
  <c r="N2759" i="22"/>
  <c r="O2759" i="22"/>
  <c r="P2759" i="22"/>
  <c r="M2759" i="22"/>
  <c r="H2759" i="22"/>
  <c r="K2759" i="22"/>
  <c r="L2759" i="22"/>
  <c r="I2759" i="22"/>
  <c r="J2759" i="22"/>
  <c r="G2759" i="22"/>
  <c r="N2758" i="22"/>
  <c r="O2758" i="22"/>
  <c r="P2758" i="22"/>
  <c r="M2758" i="22"/>
  <c r="H2758" i="22"/>
  <c r="K2758" i="22"/>
  <c r="L2758" i="22"/>
  <c r="I2758" i="22"/>
  <c r="J2758" i="22"/>
  <c r="G2758" i="22"/>
  <c r="N2757" i="22"/>
  <c r="O2757" i="22"/>
  <c r="P2757" i="22"/>
  <c r="M2757" i="22"/>
  <c r="H2757" i="22"/>
  <c r="K2757" i="22"/>
  <c r="L2757" i="22"/>
  <c r="I2757" i="22"/>
  <c r="J2757" i="22"/>
  <c r="G2757" i="22"/>
  <c r="N2756" i="22"/>
  <c r="O2756" i="22"/>
  <c r="P2756" i="22"/>
  <c r="M2756" i="22"/>
  <c r="H2756" i="22"/>
  <c r="K2756" i="22"/>
  <c r="L2756" i="22"/>
  <c r="I2756" i="22"/>
  <c r="J2756" i="22"/>
  <c r="G2756" i="22"/>
  <c r="N2755" i="22"/>
  <c r="O2755" i="22"/>
  <c r="P2755" i="22"/>
  <c r="M2755" i="22"/>
  <c r="H2755" i="22"/>
  <c r="K2755" i="22"/>
  <c r="L2755" i="22"/>
  <c r="I2755" i="22"/>
  <c r="J2755" i="22"/>
  <c r="G2755" i="22"/>
  <c r="N2754" i="22"/>
  <c r="O2754" i="22"/>
  <c r="P2754" i="22"/>
  <c r="M2754" i="22"/>
  <c r="H2754" i="22"/>
  <c r="K2754" i="22"/>
  <c r="L2754" i="22"/>
  <c r="I2754" i="22"/>
  <c r="J2754" i="22"/>
  <c r="G2754" i="22"/>
  <c r="N2753" i="22"/>
  <c r="O2753" i="22"/>
  <c r="P2753" i="22"/>
  <c r="M2753" i="22"/>
  <c r="H2753" i="22"/>
  <c r="K2753" i="22"/>
  <c r="L2753" i="22"/>
  <c r="I2753" i="22"/>
  <c r="J2753" i="22"/>
  <c r="G2753" i="22"/>
  <c r="N2752" i="22"/>
  <c r="O2752" i="22"/>
  <c r="P2752" i="22"/>
  <c r="M2752" i="22"/>
  <c r="H2752" i="22"/>
  <c r="K2752" i="22"/>
  <c r="L2752" i="22"/>
  <c r="I2752" i="22"/>
  <c r="J2752" i="22"/>
  <c r="G2752" i="22"/>
  <c r="N2751" i="22"/>
  <c r="O2751" i="22"/>
  <c r="P2751" i="22"/>
  <c r="M2751" i="22"/>
  <c r="H2751" i="22"/>
  <c r="K2751" i="22"/>
  <c r="L2751" i="22"/>
  <c r="I2751" i="22"/>
  <c r="J2751" i="22"/>
  <c r="G2751" i="22"/>
  <c r="N2750" i="22"/>
  <c r="O2750" i="22"/>
  <c r="P2750" i="22"/>
  <c r="M2750" i="22"/>
  <c r="H2750" i="22"/>
  <c r="K2750" i="22"/>
  <c r="L2750" i="22"/>
  <c r="I2750" i="22"/>
  <c r="J2750" i="22"/>
  <c r="G2750" i="22"/>
  <c r="N2749" i="22"/>
  <c r="O2749" i="22"/>
  <c r="P2749" i="22"/>
  <c r="M2749" i="22"/>
  <c r="H2749" i="22"/>
  <c r="K2749" i="22"/>
  <c r="L2749" i="22"/>
  <c r="I2749" i="22"/>
  <c r="J2749" i="22"/>
  <c r="G2749" i="22"/>
  <c r="N2748" i="22"/>
  <c r="O2748" i="22"/>
  <c r="P2748" i="22"/>
  <c r="M2748" i="22"/>
  <c r="H2748" i="22"/>
  <c r="K2748" i="22"/>
  <c r="L2748" i="22"/>
  <c r="I2748" i="22"/>
  <c r="J2748" i="22"/>
  <c r="G2748" i="22"/>
  <c r="N2747" i="22"/>
  <c r="O2747" i="22"/>
  <c r="P2747" i="22"/>
  <c r="M2747" i="22"/>
  <c r="H2747" i="22"/>
  <c r="K2747" i="22"/>
  <c r="L2747" i="22"/>
  <c r="I2747" i="22"/>
  <c r="J2747" i="22"/>
  <c r="G2747" i="22"/>
  <c r="N2746" i="22"/>
  <c r="O2746" i="22"/>
  <c r="P2746" i="22"/>
  <c r="M2746" i="22"/>
  <c r="H2746" i="22"/>
  <c r="K2746" i="22"/>
  <c r="L2746" i="22"/>
  <c r="I2746" i="22"/>
  <c r="J2746" i="22"/>
  <c r="G2746" i="22"/>
  <c r="N2745" i="22"/>
  <c r="O2745" i="22"/>
  <c r="P2745" i="22"/>
  <c r="M2745" i="22"/>
  <c r="H2745" i="22"/>
  <c r="K2745" i="22"/>
  <c r="L2745" i="22"/>
  <c r="I2745" i="22"/>
  <c r="J2745" i="22"/>
  <c r="G2745" i="22"/>
  <c r="N2744" i="22"/>
  <c r="O2744" i="22"/>
  <c r="P2744" i="22"/>
  <c r="M2744" i="22"/>
  <c r="H2744" i="22"/>
  <c r="K2744" i="22"/>
  <c r="L2744" i="22"/>
  <c r="I2744" i="22"/>
  <c r="J2744" i="22"/>
  <c r="G2744" i="22"/>
  <c r="N2743" i="22"/>
  <c r="O2743" i="22"/>
  <c r="P2743" i="22"/>
  <c r="M2743" i="22"/>
  <c r="H2743" i="22"/>
  <c r="K2743" i="22"/>
  <c r="L2743" i="22"/>
  <c r="I2743" i="22"/>
  <c r="J2743" i="22"/>
  <c r="G2743" i="22"/>
  <c r="N2742" i="22"/>
  <c r="O2742" i="22"/>
  <c r="P2742" i="22"/>
  <c r="M2742" i="22"/>
  <c r="H2742" i="22"/>
  <c r="K2742" i="22"/>
  <c r="L2742" i="22"/>
  <c r="I2742" i="22"/>
  <c r="J2742" i="22"/>
  <c r="G2742" i="22"/>
  <c r="N2741" i="22"/>
  <c r="O2741" i="22"/>
  <c r="P2741" i="22"/>
  <c r="M2741" i="22"/>
  <c r="H2741" i="22"/>
  <c r="K2741" i="22"/>
  <c r="L2741" i="22"/>
  <c r="I2741" i="22"/>
  <c r="J2741" i="22"/>
  <c r="G2741" i="22"/>
  <c r="N2740" i="22"/>
  <c r="O2740" i="22"/>
  <c r="P2740" i="22"/>
  <c r="M2740" i="22"/>
  <c r="H2740" i="22"/>
  <c r="K2740" i="22"/>
  <c r="L2740" i="22"/>
  <c r="I2740" i="22"/>
  <c r="J2740" i="22"/>
  <c r="G2740" i="22"/>
  <c r="N2739" i="22"/>
  <c r="O2739" i="22"/>
  <c r="P2739" i="22"/>
  <c r="M2739" i="22"/>
  <c r="H2739" i="22"/>
  <c r="K2739" i="22"/>
  <c r="L2739" i="22"/>
  <c r="I2739" i="22"/>
  <c r="J2739" i="22"/>
  <c r="G2739" i="22"/>
  <c r="N2738" i="22"/>
  <c r="O2738" i="22"/>
  <c r="P2738" i="22"/>
  <c r="M2738" i="22"/>
  <c r="H2738" i="22"/>
  <c r="K2738" i="22"/>
  <c r="L2738" i="22"/>
  <c r="I2738" i="22"/>
  <c r="J2738" i="22"/>
  <c r="G2738" i="22"/>
  <c r="N2737" i="22"/>
  <c r="O2737" i="22"/>
  <c r="P2737" i="22"/>
  <c r="M2737" i="22"/>
  <c r="H2737" i="22"/>
  <c r="K2737" i="22"/>
  <c r="L2737" i="22"/>
  <c r="I2737" i="22"/>
  <c r="J2737" i="22"/>
  <c r="G2737" i="22"/>
  <c r="N2736" i="22"/>
  <c r="O2736" i="22"/>
  <c r="P2736" i="22"/>
  <c r="M2736" i="22"/>
  <c r="H2736" i="22"/>
  <c r="K2736" i="22"/>
  <c r="L2736" i="22"/>
  <c r="I2736" i="22"/>
  <c r="J2736" i="22"/>
  <c r="G2736" i="22"/>
  <c r="N2735" i="22"/>
  <c r="O2735" i="22"/>
  <c r="P2735" i="22"/>
  <c r="M2735" i="22"/>
  <c r="H2735" i="22"/>
  <c r="K2735" i="22"/>
  <c r="L2735" i="22"/>
  <c r="I2735" i="22"/>
  <c r="J2735" i="22"/>
  <c r="G2735" i="22"/>
  <c r="N2734" i="22"/>
  <c r="O2734" i="22"/>
  <c r="P2734" i="22"/>
  <c r="M2734" i="22"/>
  <c r="H2734" i="22"/>
  <c r="K2734" i="22"/>
  <c r="L2734" i="22"/>
  <c r="I2734" i="22"/>
  <c r="J2734" i="22"/>
  <c r="G2734" i="22"/>
  <c r="N2733" i="22"/>
  <c r="O2733" i="22"/>
  <c r="P2733" i="22"/>
  <c r="M2733" i="22"/>
  <c r="H2733" i="22"/>
  <c r="K2733" i="22"/>
  <c r="L2733" i="22"/>
  <c r="I2733" i="22"/>
  <c r="J2733" i="22"/>
  <c r="G2733" i="22"/>
  <c r="N2732" i="22"/>
  <c r="O2732" i="22"/>
  <c r="P2732" i="22"/>
  <c r="M2732" i="22"/>
  <c r="H2732" i="22"/>
  <c r="K2732" i="22"/>
  <c r="L2732" i="22"/>
  <c r="I2732" i="22"/>
  <c r="J2732" i="22"/>
  <c r="G2732" i="22"/>
  <c r="N2731" i="22"/>
  <c r="O2731" i="22"/>
  <c r="P2731" i="22"/>
  <c r="M2731" i="22"/>
  <c r="H2731" i="22"/>
  <c r="K2731" i="22"/>
  <c r="L2731" i="22"/>
  <c r="I2731" i="22"/>
  <c r="J2731" i="22"/>
  <c r="G2731" i="22"/>
  <c r="N2730" i="22"/>
  <c r="O2730" i="22"/>
  <c r="P2730" i="22"/>
  <c r="M2730" i="22"/>
  <c r="H2730" i="22"/>
  <c r="K2730" i="22"/>
  <c r="L2730" i="22"/>
  <c r="I2730" i="22"/>
  <c r="J2730" i="22"/>
  <c r="G2730" i="22"/>
  <c r="N2729" i="22"/>
  <c r="O2729" i="22"/>
  <c r="P2729" i="22"/>
  <c r="M2729" i="22"/>
  <c r="H2729" i="22"/>
  <c r="K2729" i="22"/>
  <c r="L2729" i="22"/>
  <c r="I2729" i="22"/>
  <c r="J2729" i="22"/>
  <c r="G2729" i="22"/>
  <c r="N2728" i="22"/>
  <c r="O2728" i="22"/>
  <c r="P2728" i="22"/>
  <c r="M2728" i="22"/>
  <c r="H2728" i="22"/>
  <c r="K2728" i="22"/>
  <c r="L2728" i="22"/>
  <c r="I2728" i="22"/>
  <c r="J2728" i="22"/>
  <c r="G2728" i="22"/>
  <c r="N2727" i="22"/>
  <c r="O2727" i="22"/>
  <c r="P2727" i="22"/>
  <c r="M2727" i="22"/>
  <c r="H2727" i="22"/>
  <c r="K2727" i="22"/>
  <c r="L2727" i="22"/>
  <c r="I2727" i="22"/>
  <c r="J2727" i="22"/>
  <c r="G2727" i="22"/>
  <c r="N2726" i="22"/>
  <c r="O2726" i="22"/>
  <c r="P2726" i="22"/>
  <c r="M2726" i="22"/>
  <c r="H2726" i="22"/>
  <c r="K2726" i="22"/>
  <c r="L2726" i="22"/>
  <c r="I2726" i="22"/>
  <c r="J2726" i="22"/>
  <c r="G2726" i="22"/>
  <c r="N2725" i="22"/>
  <c r="O2725" i="22"/>
  <c r="P2725" i="22"/>
  <c r="M2725" i="22"/>
  <c r="H2725" i="22"/>
  <c r="K2725" i="22"/>
  <c r="L2725" i="22"/>
  <c r="I2725" i="22"/>
  <c r="J2725" i="22"/>
  <c r="G2725" i="22"/>
  <c r="N2724" i="22"/>
  <c r="O2724" i="22"/>
  <c r="P2724" i="22"/>
  <c r="M2724" i="22"/>
  <c r="H2724" i="22"/>
  <c r="K2724" i="22"/>
  <c r="L2724" i="22"/>
  <c r="I2724" i="22"/>
  <c r="J2724" i="22"/>
  <c r="G2724" i="22"/>
  <c r="N2723" i="22"/>
  <c r="O2723" i="22"/>
  <c r="P2723" i="22"/>
  <c r="M2723" i="22"/>
  <c r="H2723" i="22"/>
  <c r="K2723" i="22"/>
  <c r="L2723" i="22"/>
  <c r="I2723" i="22"/>
  <c r="J2723" i="22"/>
  <c r="G2723" i="22"/>
  <c r="N2722" i="22"/>
  <c r="O2722" i="22"/>
  <c r="P2722" i="22"/>
  <c r="M2722" i="22"/>
  <c r="H2722" i="22"/>
  <c r="K2722" i="22"/>
  <c r="L2722" i="22"/>
  <c r="I2722" i="22"/>
  <c r="J2722" i="22"/>
  <c r="G2722" i="22"/>
  <c r="N2721" i="22"/>
  <c r="O2721" i="22"/>
  <c r="P2721" i="22"/>
  <c r="M2721" i="22"/>
  <c r="H2721" i="22"/>
  <c r="K2721" i="22"/>
  <c r="L2721" i="22"/>
  <c r="I2721" i="22"/>
  <c r="J2721" i="22"/>
  <c r="G2721" i="22"/>
  <c r="N2720" i="22"/>
  <c r="O2720" i="22"/>
  <c r="P2720" i="22"/>
  <c r="M2720" i="22"/>
  <c r="H2720" i="22"/>
  <c r="K2720" i="22"/>
  <c r="L2720" i="22"/>
  <c r="I2720" i="22"/>
  <c r="J2720" i="22"/>
  <c r="G2720" i="22"/>
  <c r="N2719" i="22"/>
  <c r="O2719" i="22"/>
  <c r="P2719" i="22"/>
  <c r="M2719" i="22"/>
  <c r="H2719" i="22"/>
  <c r="K2719" i="22"/>
  <c r="L2719" i="22"/>
  <c r="I2719" i="22"/>
  <c r="J2719" i="22"/>
  <c r="G2719" i="22"/>
  <c r="N2718" i="22"/>
  <c r="O2718" i="22"/>
  <c r="P2718" i="22"/>
  <c r="M2718" i="22"/>
  <c r="H2718" i="22"/>
  <c r="K2718" i="22"/>
  <c r="L2718" i="22"/>
  <c r="I2718" i="22"/>
  <c r="J2718" i="22"/>
  <c r="G2718" i="22"/>
  <c r="N2717" i="22"/>
  <c r="O2717" i="22"/>
  <c r="P2717" i="22"/>
  <c r="M2717" i="22"/>
  <c r="H2717" i="22"/>
  <c r="K2717" i="22"/>
  <c r="L2717" i="22"/>
  <c r="I2717" i="22"/>
  <c r="J2717" i="22"/>
  <c r="G2717" i="22"/>
  <c r="N2716" i="22"/>
  <c r="O2716" i="22"/>
  <c r="P2716" i="22"/>
  <c r="M2716" i="22"/>
  <c r="H2716" i="22"/>
  <c r="K2716" i="22"/>
  <c r="L2716" i="22"/>
  <c r="I2716" i="22"/>
  <c r="J2716" i="22"/>
  <c r="G2716" i="22"/>
  <c r="N2715" i="22"/>
  <c r="O2715" i="22"/>
  <c r="P2715" i="22"/>
  <c r="M2715" i="22"/>
  <c r="H2715" i="22"/>
  <c r="K2715" i="22"/>
  <c r="L2715" i="22"/>
  <c r="I2715" i="22"/>
  <c r="J2715" i="22"/>
  <c r="G2715" i="22"/>
  <c r="N2714" i="22"/>
  <c r="O2714" i="22"/>
  <c r="P2714" i="22"/>
  <c r="M2714" i="22"/>
  <c r="H2714" i="22"/>
  <c r="K2714" i="22"/>
  <c r="L2714" i="22"/>
  <c r="I2714" i="22"/>
  <c r="J2714" i="22"/>
  <c r="G2714" i="22"/>
  <c r="N2713" i="22"/>
  <c r="O2713" i="22"/>
  <c r="P2713" i="22"/>
  <c r="M2713" i="22"/>
  <c r="H2713" i="22"/>
  <c r="K2713" i="22"/>
  <c r="L2713" i="22"/>
  <c r="I2713" i="22"/>
  <c r="J2713" i="22"/>
  <c r="G2713" i="22"/>
  <c r="N2712" i="22"/>
  <c r="O2712" i="22"/>
  <c r="P2712" i="22"/>
  <c r="M2712" i="22"/>
  <c r="H2712" i="22"/>
  <c r="K2712" i="22"/>
  <c r="L2712" i="22"/>
  <c r="I2712" i="22"/>
  <c r="J2712" i="22"/>
  <c r="G2712" i="22"/>
  <c r="N2711" i="22"/>
  <c r="O2711" i="22"/>
  <c r="P2711" i="22"/>
  <c r="M2711" i="22"/>
  <c r="H2711" i="22"/>
  <c r="K2711" i="22"/>
  <c r="L2711" i="22"/>
  <c r="I2711" i="22"/>
  <c r="J2711" i="22"/>
  <c r="G2711" i="22"/>
  <c r="N2710" i="22"/>
  <c r="O2710" i="22"/>
  <c r="P2710" i="22"/>
  <c r="M2710" i="22"/>
  <c r="H2710" i="22"/>
  <c r="K2710" i="22"/>
  <c r="L2710" i="22"/>
  <c r="I2710" i="22"/>
  <c r="J2710" i="22"/>
  <c r="G2710" i="22"/>
  <c r="N2709" i="22"/>
  <c r="O2709" i="22"/>
  <c r="P2709" i="22"/>
  <c r="M2709" i="22"/>
  <c r="H2709" i="22"/>
  <c r="K2709" i="22"/>
  <c r="L2709" i="22"/>
  <c r="I2709" i="22"/>
  <c r="J2709" i="22"/>
  <c r="G2709" i="22"/>
  <c r="N2708" i="22"/>
  <c r="O2708" i="22"/>
  <c r="P2708" i="22"/>
  <c r="M2708" i="22"/>
  <c r="H2708" i="22"/>
  <c r="K2708" i="22"/>
  <c r="L2708" i="22"/>
  <c r="I2708" i="22"/>
  <c r="J2708" i="22"/>
  <c r="G2708" i="22"/>
  <c r="N2707" i="22"/>
  <c r="O2707" i="22"/>
  <c r="P2707" i="22"/>
  <c r="M2707" i="22"/>
  <c r="H2707" i="22"/>
  <c r="K2707" i="22"/>
  <c r="L2707" i="22"/>
  <c r="I2707" i="22"/>
  <c r="J2707" i="22"/>
  <c r="G2707" i="22"/>
  <c r="N2706" i="22"/>
  <c r="O2706" i="22"/>
  <c r="P2706" i="22"/>
  <c r="M2706" i="22"/>
  <c r="H2706" i="22"/>
  <c r="K2706" i="22"/>
  <c r="L2706" i="22"/>
  <c r="I2706" i="22"/>
  <c r="J2706" i="22"/>
  <c r="G2706" i="22"/>
  <c r="N2705" i="22"/>
  <c r="O2705" i="22"/>
  <c r="P2705" i="22"/>
  <c r="M2705" i="22"/>
  <c r="H2705" i="22"/>
  <c r="K2705" i="22"/>
  <c r="L2705" i="22"/>
  <c r="I2705" i="22"/>
  <c r="J2705" i="22"/>
  <c r="G2705" i="22"/>
  <c r="N2704" i="22"/>
  <c r="O2704" i="22"/>
  <c r="P2704" i="22"/>
  <c r="M2704" i="22"/>
  <c r="H2704" i="22"/>
  <c r="K2704" i="22"/>
  <c r="L2704" i="22"/>
  <c r="I2704" i="22"/>
  <c r="J2704" i="22"/>
  <c r="G2704" i="22"/>
  <c r="N2703" i="22"/>
  <c r="O2703" i="22"/>
  <c r="P2703" i="22"/>
  <c r="M2703" i="22"/>
  <c r="H2703" i="22"/>
  <c r="K2703" i="22"/>
  <c r="L2703" i="22"/>
  <c r="I2703" i="22"/>
  <c r="J2703" i="22"/>
  <c r="G2703" i="22"/>
  <c r="N2702" i="22"/>
  <c r="O2702" i="22"/>
  <c r="P2702" i="22"/>
  <c r="M2702" i="22"/>
  <c r="H2702" i="22"/>
  <c r="K2702" i="22"/>
  <c r="L2702" i="22"/>
  <c r="I2702" i="22"/>
  <c r="J2702" i="22"/>
  <c r="G2702" i="22"/>
  <c r="N2701" i="22"/>
  <c r="O2701" i="22"/>
  <c r="P2701" i="22"/>
  <c r="M2701" i="22"/>
  <c r="H2701" i="22"/>
  <c r="K2701" i="22"/>
  <c r="L2701" i="22"/>
  <c r="I2701" i="22"/>
  <c r="J2701" i="22"/>
  <c r="G2701" i="22"/>
  <c r="N2700" i="22"/>
  <c r="O2700" i="22"/>
  <c r="P2700" i="22"/>
  <c r="M2700" i="22"/>
  <c r="H2700" i="22"/>
  <c r="K2700" i="22"/>
  <c r="L2700" i="22"/>
  <c r="I2700" i="22"/>
  <c r="J2700" i="22"/>
  <c r="G2700" i="22"/>
  <c r="N2699" i="22"/>
  <c r="O2699" i="22"/>
  <c r="P2699" i="22"/>
  <c r="M2699" i="22"/>
  <c r="H2699" i="22"/>
  <c r="K2699" i="22"/>
  <c r="L2699" i="22"/>
  <c r="I2699" i="22"/>
  <c r="J2699" i="22"/>
  <c r="G2699" i="22"/>
  <c r="N2698" i="22"/>
  <c r="O2698" i="22"/>
  <c r="P2698" i="22"/>
  <c r="M2698" i="22"/>
  <c r="H2698" i="22"/>
  <c r="K2698" i="22"/>
  <c r="L2698" i="22"/>
  <c r="I2698" i="22"/>
  <c r="J2698" i="22"/>
  <c r="G2698" i="22"/>
  <c r="N2697" i="22"/>
  <c r="O2697" i="22"/>
  <c r="P2697" i="22"/>
  <c r="M2697" i="22"/>
  <c r="H2697" i="22"/>
  <c r="K2697" i="22"/>
  <c r="L2697" i="22"/>
  <c r="I2697" i="22"/>
  <c r="J2697" i="22"/>
  <c r="G2697" i="22"/>
  <c r="N2696" i="22"/>
  <c r="O2696" i="22"/>
  <c r="P2696" i="22"/>
  <c r="M2696" i="22"/>
  <c r="H2696" i="22"/>
  <c r="K2696" i="22"/>
  <c r="L2696" i="22"/>
  <c r="I2696" i="22"/>
  <c r="J2696" i="22"/>
  <c r="G2696" i="22"/>
  <c r="N2695" i="22"/>
  <c r="O2695" i="22"/>
  <c r="P2695" i="22"/>
  <c r="M2695" i="22"/>
  <c r="H2695" i="22"/>
  <c r="K2695" i="22"/>
  <c r="L2695" i="22"/>
  <c r="I2695" i="22"/>
  <c r="J2695" i="22"/>
  <c r="G2695" i="22"/>
  <c r="N2694" i="22"/>
  <c r="O2694" i="22"/>
  <c r="P2694" i="22"/>
  <c r="M2694" i="22"/>
  <c r="H2694" i="22"/>
  <c r="K2694" i="22"/>
  <c r="L2694" i="22"/>
  <c r="I2694" i="22"/>
  <c r="J2694" i="22"/>
  <c r="G2694" i="22"/>
  <c r="N2693" i="22"/>
  <c r="O2693" i="22"/>
  <c r="P2693" i="22"/>
  <c r="M2693" i="22"/>
  <c r="H2693" i="22"/>
  <c r="K2693" i="22"/>
  <c r="L2693" i="22"/>
  <c r="I2693" i="22"/>
  <c r="J2693" i="22"/>
  <c r="G2693" i="22"/>
  <c r="N2692" i="22"/>
  <c r="O2692" i="22"/>
  <c r="P2692" i="22"/>
  <c r="M2692" i="22"/>
  <c r="H2692" i="22"/>
  <c r="K2692" i="22"/>
  <c r="L2692" i="22"/>
  <c r="I2692" i="22"/>
  <c r="J2692" i="22"/>
  <c r="G2692" i="22"/>
  <c r="N2691" i="22"/>
  <c r="O2691" i="22"/>
  <c r="P2691" i="22"/>
  <c r="M2691" i="22"/>
  <c r="H2691" i="22"/>
  <c r="K2691" i="22"/>
  <c r="L2691" i="22"/>
  <c r="I2691" i="22"/>
  <c r="J2691" i="22"/>
  <c r="G2691" i="22"/>
  <c r="N2690" i="22"/>
  <c r="O2690" i="22"/>
  <c r="P2690" i="22"/>
  <c r="M2690" i="22"/>
  <c r="H2690" i="22"/>
  <c r="K2690" i="22"/>
  <c r="L2690" i="22"/>
  <c r="I2690" i="22"/>
  <c r="J2690" i="22"/>
  <c r="G2690" i="22"/>
  <c r="N2689" i="22"/>
  <c r="O2689" i="22"/>
  <c r="P2689" i="22"/>
  <c r="M2689" i="22"/>
  <c r="H2689" i="22"/>
  <c r="K2689" i="22"/>
  <c r="L2689" i="22"/>
  <c r="I2689" i="22"/>
  <c r="J2689" i="22"/>
  <c r="G2689" i="22"/>
  <c r="N2688" i="22"/>
  <c r="O2688" i="22"/>
  <c r="P2688" i="22"/>
  <c r="M2688" i="22"/>
  <c r="H2688" i="22"/>
  <c r="K2688" i="22"/>
  <c r="L2688" i="22"/>
  <c r="I2688" i="22"/>
  <c r="J2688" i="22"/>
  <c r="G2688" i="22"/>
  <c r="N2687" i="22"/>
  <c r="O2687" i="22"/>
  <c r="P2687" i="22"/>
  <c r="M2687" i="22"/>
  <c r="H2687" i="22"/>
  <c r="K2687" i="22"/>
  <c r="L2687" i="22"/>
  <c r="I2687" i="22"/>
  <c r="J2687" i="22"/>
  <c r="G2687" i="22"/>
  <c r="N2686" i="22"/>
  <c r="O2686" i="22"/>
  <c r="P2686" i="22"/>
  <c r="M2686" i="22"/>
  <c r="H2686" i="22"/>
  <c r="K2686" i="22"/>
  <c r="L2686" i="22"/>
  <c r="I2686" i="22"/>
  <c r="J2686" i="22"/>
  <c r="G2686" i="22"/>
  <c r="N2685" i="22"/>
  <c r="O2685" i="22"/>
  <c r="P2685" i="22"/>
  <c r="M2685" i="22"/>
  <c r="H2685" i="22"/>
  <c r="K2685" i="22"/>
  <c r="L2685" i="22"/>
  <c r="I2685" i="22"/>
  <c r="J2685" i="22"/>
  <c r="G2685" i="22"/>
  <c r="N2684" i="22"/>
  <c r="O2684" i="22"/>
  <c r="P2684" i="22"/>
  <c r="M2684" i="22"/>
  <c r="H2684" i="22"/>
  <c r="K2684" i="22"/>
  <c r="L2684" i="22"/>
  <c r="I2684" i="22"/>
  <c r="J2684" i="22"/>
  <c r="G2684" i="22"/>
  <c r="N2683" i="22"/>
  <c r="O2683" i="22"/>
  <c r="P2683" i="22"/>
  <c r="M2683" i="22"/>
  <c r="H2683" i="22"/>
  <c r="K2683" i="22"/>
  <c r="L2683" i="22"/>
  <c r="I2683" i="22"/>
  <c r="J2683" i="22"/>
  <c r="G2683" i="22"/>
  <c r="N2682" i="22"/>
  <c r="O2682" i="22"/>
  <c r="P2682" i="22"/>
  <c r="M2682" i="22"/>
  <c r="H2682" i="22"/>
  <c r="K2682" i="22"/>
  <c r="L2682" i="22"/>
  <c r="I2682" i="22"/>
  <c r="J2682" i="22"/>
  <c r="G2682" i="22"/>
  <c r="N2681" i="22"/>
  <c r="O2681" i="22"/>
  <c r="P2681" i="22"/>
  <c r="M2681" i="22"/>
  <c r="H2681" i="22"/>
  <c r="K2681" i="22"/>
  <c r="L2681" i="22"/>
  <c r="I2681" i="22"/>
  <c r="J2681" i="22"/>
  <c r="G2681" i="22"/>
  <c r="N2680" i="22"/>
  <c r="O2680" i="22"/>
  <c r="P2680" i="22"/>
  <c r="M2680" i="22"/>
  <c r="H2680" i="22"/>
  <c r="K2680" i="22"/>
  <c r="L2680" i="22"/>
  <c r="I2680" i="22"/>
  <c r="J2680" i="22"/>
  <c r="G2680" i="22"/>
  <c r="N2679" i="22"/>
  <c r="O2679" i="22"/>
  <c r="P2679" i="22"/>
  <c r="M2679" i="22"/>
  <c r="H2679" i="22"/>
  <c r="K2679" i="22"/>
  <c r="L2679" i="22"/>
  <c r="I2679" i="22"/>
  <c r="J2679" i="22"/>
  <c r="G2679" i="22"/>
  <c r="N2678" i="22"/>
  <c r="O2678" i="22"/>
  <c r="P2678" i="22"/>
  <c r="M2678" i="22"/>
  <c r="H2678" i="22"/>
  <c r="K2678" i="22"/>
  <c r="L2678" i="22"/>
  <c r="I2678" i="22"/>
  <c r="J2678" i="22"/>
  <c r="G2678" i="22"/>
  <c r="N2677" i="22"/>
  <c r="O2677" i="22"/>
  <c r="P2677" i="22"/>
  <c r="M2677" i="22"/>
  <c r="H2677" i="22"/>
  <c r="K2677" i="22"/>
  <c r="L2677" i="22"/>
  <c r="I2677" i="22"/>
  <c r="J2677" i="22"/>
  <c r="G2677" i="22"/>
  <c r="N2676" i="22"/>
  <c r="O2676" i="22"/>
  <c r="P2676" i="22"/>
  <c r="M2676" i="22"/>
  <c r="H2676" i="22"/>
  <c r="K2676" i="22"/>
  <c r="L2676" i="22"/>
  <c r="I2676" i="22"/>
  <c r="J2676" i="22"/>
  <c r="G2676" i="22"/>
  <c r="N2675" i="22"/>
  <c r="O2675" i="22"/>
  <c r="P2675" i="22"/>
  <c r="M2675" i="22"/>
  <c r="H2675" i="22"/>
  <c r="K2675" i="22"/>
  <c r="L2675" i="22"/>
  <c r="I2675" i="22"/>
  <c r="J2675" i="22"/>
  <c r="G2675" i="22"/>
  <c r="N2674" i="22"/>
  <c r="O2674" i="22"/>
  <c r="P2674" i="22"/>
  <c r="M2674" i="22"/>
  <c r="H2674" i="22"/>
  <c r="K2674" i="22"/>
  <c r="L2674" i="22"/>
  <c r="I2674" i="22"/>
  <c r="J2674" i="22"/>
  <c r="G2674" i="22"/>
  <c r="N2673" i="22"/>
  <c r="O2673" i="22"/>
  <c r="P2673" i="22"/>
  <c r="M2673" i="22"/>
  <c r="H2673" i="22"/>
  <c r="K2673" i="22"/>
  <c r="L2673" i="22"/>
  <c r="I2673" i="22"/>
  <c r="J2673" i="22"/>
  <c r="G2673" i="22"/>
  <c r="N2672" i="22"/>
  <c r="O2672" i="22"/>
  <c r="P2672" i="22"/>
  <c r="M2672" i="22"/>
  <c r="H2672" i="22"/>
  <c r="K2672" i="22"/>
  <c r="L2672" i="22"/>
  <c r="I2672" i="22"/>
  <c r="J2672" i="22"/>
  <c r="G2672" i="22"/>
  <c r="N2671" i="22"/>
  <c r="O2671" i="22"/>
  <c r="P2671" i="22"/>
  <c r="M2671" i="22"/>
  <c r="H2671" i="22"/>
  <c r="K2671" i="22"/>
  <c r="L2671" i="22"/>
  <c r="I2671" i="22"/>
  <c r="J2671" i="22"/>
  <c r="G2671" i="22"/>
  <c r="N2670" i="22"/>
  <c r="O2670" i="22"/>
  <c r="P2670" i="22"/>
  <c r="M2670" i="22"/>
  <c r="H2670" i="22"/>
  <c r="K2670" i="22"/>
  <c r="L2670" i="22"/>
  <c r="I2670" i="22"/>
  <c r="J2670" i="22"/>
  <c r="G2670" i="22"/>
  <c r="N2669" i="22"/>
  <c r="O2669" i="22"/>
  <c r="P2669" i="22"/>
  <c r="M2669" i="22"/>
  <c r="H2669" i="22"/>
  <c r="K2669" i="22"/>
  <c r="L2669" i="22"/>
  <c r="I2669" i="22"/>
  <c r="J2669" i="22"/>
  <c r="G2669" i="22"/>
  <c r="N2668" i="22"/>
  <c r="O2668" i="22"/>
  <c r="P2668" i="22"/>
  <c r="M2668" i="22"/>
  <c r="H2668" i="22"/>
  <c r="K2668" i="22"/>
  <c r="L2668" i="22"/>
  <c r="I2668" i="22"/>
  <c r="J2668" i="22"/>
  <c r="G2668" i="22"/>
  <c r="N2667" i="22"/>
  <c r="O2667" i="22"/>
  <c r="P2667" i="22"/>
  <c r="M2667" i="22"/>
  <c r="H2667" i="22"/>
  <c r="K2667" i="22"/>
  <c r="L2667" i="22"/>
  <c r="I2667" i="22"/>
  <c r="J2667" i="22"/>
  <c r="G2667" i="22"/>
  <c r="N2666" i="22"/>
  <c r="O2666" i="22"/>
  <c r="P2666" i="22"/>
  <c r="M2666" i="22"/>
  <c r="H2666" i="22"/>
  <c r="K2666" i="22"/>
  <c r="L2666" i="22"/>
  <c r="I2666" i="22"/>
  <c r="J2666" i="22"/>
  <c r="G2666" i="22"/>
  <c r="N2665" i="22"/>
  <c r="O2665" i="22"/>
  <c r="P2665" i="22"/>
  <c r="M2665" i="22"/>
  <c r="H2665" i="22"/>
  <c r="K2665" i="22"/>
  <c r="L2665" i="22"/>
  <c r="I2665" i="22"/>
  <c r="J2665" i="22"/>
  <c r="G2665" i="22"/>
  <c r="N2664" i="22"/>
  <c r="O2664" i="22"/>
  <c r="P2664" i="22"/>
  <c r="M2664" i="22"/>
  <c r="H2664" i="22"/>
  <c r="K2664" i="22"/>
  <c r="L2664" i="22"/>
  <c r="I2664" i="22"/>
  <c r="J2664" i="22"/>
  <c r="G2664" i="22"/>
  <c r="N2663" i="22"/>
  <c r="O2663" i="22"/>
  <c r="P2663" i="22"/>
  <c r="M2663" i="22"/>
  <c r="H2663" i="22"/>
  <c r="K2663" i="22"/>
  <c r="L2663" i="22"/>
  <c r="I2663" i="22"/>
  <c r="J2663" i="22"/>
  <c r="G2663" i="22"/>
  <c r="N2662" i="22"/>
  <c r="O2662" i="22"/>
  <c r="P2662" i="22"/>
  <c r="M2662" i="22"/>
  <c r="H2662" i="22"/>
  <c r="K2662" i="22"/>
  <c r="L2662" i="22"/>
  <c r="I2662" i="22"/>
  <c r="J2662" i="22"/>
  <c r="G2662" i="22"/>
  <c r="N2661" i="22"/>
  <c r="O2661" i="22"/>
  <c r="P2661" i="22"/>
  <c r="M2661" i="22"/>
  <c r="H2661" i="22"/>
  <c r="K2661" i="22"/>
  <c r="L2661" i="22"/>
  <c r="I2661" i="22"/>
  <c r="J2661" i="22"/>
  <c r="G2661" i="22"/>
  <c r="N2660" i="22"/>
  <c r="O2660" i="22"/>
  <c r="P2660" i="22"/>
  <c r="M2660" i="22"/>
  <c r="H2660" i="22"/>
  <c r="K2660" i="22"/>
  <c r="L2660" i="22"/>
  <c r="I2660" i="22"/>
  <c r="J2660" i="22"/>
  <c r="G2660" i="22"/>
  <c r="N2659" i="22"/>
  <c r="O2659" i="22"/>
  <c r="P2659" i="22"/>
  <c r="M2659" i="22"/>
  <c r="H2659" i="22"/>
  <c r="K2659" i="22"/>
  <c r="L2659" i="22"/>
  <c r="I2659" i="22"/>
  <c r="J2659" i="22"/>
  <c r="G2659" i="22"/>
  <c r="N2658" i="22"/>
  <c r="O2658" i="22"/>
  <c r="P2658" i="22"/>
  <c r="M2658" i="22"/>
  <c r="H2658" i="22"/>
  <c r="K2658" i="22"/>
  <c r="L2658" i="22"/>
  <c r="I2658" i="22"/>
  <c r="J2658" i="22"/>
  <c r="G2658" i="22"/>
  <c r="N2657" i="22"/>
  <c r="O2657" i="22"/>
  <c r="P2657" i="22"/>
  <c r="M2657" i="22"/>
  <c r="H2657" i="22"/>
  <c r="K2657" i="22"/>
  <c r="L2657" i="22"/>
  <c r="I2657" i="22"/>
  <c r="J2657" i="22"/>
  <c r="G2657" i="22"/>
  <c r="N2656" i="22"/>
  <c r="O2656" i="22"/>
  <c r="P2656" i="22"/>
  <c r="M2656" i="22"/>
  <c r="H2656" i="22"/>
  <c r="K2656" i="22"/>
  <c r="L2656" i="22"/>
  <c r="I2656" i="22"/>
  <c r="J2656" i="22"/>
  <c r="G2656" i="22"/>
  <c r="N2655" i="22"/>
  <c r="O2655" i="22"/>
  <c r="P2655" i="22"/>
  <c r="M2655" i="22"/>
  <c r="H2655" i="22"/>
  <c r="K2655" i="22"/>
  <c r="L2655" i="22"/>
  <c r="I2655" i="22"/>
  <c r="J2655" i="22"/>
  <c r="G2655" i="22"/>
  <c r="N2654" i="22"/>
  <c r="O2654" i="22"/>
  <c r="P2654" i="22"/>
  <c r="M2654" i="22"/>
  <c r="H2654" i="22"/>
  <c r="K2654" i="22"/>
  <c r="L2654" i="22"/>
  <c r="I2654" i="22"/>
  <c r="J2654" i="22"/>
  <c r="G2654" i="22"/>
  <c r="N2653" i="22"/>
  <c r="O2653" i="22"/>
  <c r="P2653" i="22"/>
  <c r="M2653" i="22"/>
  <c r="H2653" i="22"/>
  <c r="K2653" i="22"/>
  <c r="L2653" i="22"/>
  <c r="I2653" i="22"/>
  <c r="J2653" i="22"/>
  <c r="G2653" i="22"/>
  <c r="N2652" i="22"/>
  <c r="O2652" i="22"/>
  <c r="P2652" i="22"/>
  <c r="M2652" i="22"/>
  <c r="H2652" i="22"/>
  <c r="K2652" i="22"/>
  <c r="L2652" i="22"/>
  <c r="I2652" i="22"/>
  <c r="J2652" i="22"/>
  <c r="G2652" i="22"/>
  <c r="N2651" i="22"/>
  <c r="O2651" i="22"/>
  <c r="P2651" i="22"/>
  <c r="M2651" i="22"/>
  <c r="H2651" i="22"/>
  <c r="K2651" i="22"/>
  <c r="L2651" i="22"/>
  <c r="I2651" i="22"/>
  <c r="J2651" i="22"/>
  <c r="G2651" i="22"/>
  <c r="N2650" i="22"/>
  <c r="O2650" i="22"/>
  <c r="P2650" i="22"/>
  <c r="M2650" i="22"/>
  <c r="H2650" i="22"/>
  <c r="K2650" i="22"/>
  <c r="L2650" i="22"/>
  <c r="I2650" i="22"/>
  <c r="J2650" i="22"/>
  <c r="G2650" i="22"/>
  <c r="N2649" i="22"/>
  <c r="O2649" i="22"/>
  <c r="P2649" i="22"/>
  <c r="M2649" i="22"/>
  <c r="H2649" i="22"/>
  <c r="K2649" i="22"/>
  <c r="L2649" i="22"/>
  <c r="I2649" i="22"/>
  <c r="J2649" i="22"/>
  <c r="G2649" i="22"/>
  <c r="N2648" i="22"/>
  <c r="O2648" i="22"/>
  <c r="P2648" i="22"/>
  <c r="M2648" i="22"/>
  <c r="H2648" i="22"/>
  <c r="K2648" i="22"/>
  <c r="L2648" i="22"/>
  <c r="I2648" i="22"/>
  <c r="J2648" i="22"/>
  <c r="G2648" i="22"/>
  <c r="N2647" i="22"/>
  <c r="O2647" i="22"/>
  <c r="P2647" i="22"/>
  <c r="M2647" i="22"/>
  <c r="H2647" i="22"/>
  <c r="K2647" i="22"/>
  <c r="L2647" i="22"/>
  <c r="I2647" i="22"/>
  <c r="J2647" i="22"/>
  <c r="G2647" i="22"/>
  <c r="N2646" i="22"/>
  <c r="O2646" i="22"/>
  <c r="P2646" i="22"/>
  <c r="M2646" i="22"/>
  <c r="H2646" i="22"/>
  <c r="K2646" i="22"/>
  <c r="L2646" i="22"/>
  <c r="I2646" i="22"/>
  <c r="J2646" i="22"/>
  <c r="G2646" i="22"/>
  <c r="N2645" i="22"/>
  <c r="O2645" i="22"/>
  <c r="P2645" i="22"/>
  <c r="M2645" i="22"/>
  <c r="H2645" i="22"/>
  <c r="K2645" i="22"/>
  <c r="L2645" i="22"/>
  <c r="I2645" i="22"/>
  <c r="J2645" i="22"/>
  <c r="G2645" i="22"/>
  <c r="N2644" i="22"/>
  <c r="O2644" i="22"/>
  <c r="P2644" i="22"/>
  <c r="M2644" i="22"/>
  <c r="H2644" i="22"/>
  <c r="K2644" i="22"/>
  <c r="L2644" i="22"/>
  <c r="I2644" i="22"/>
  <c r="J2644" i="22"/>
  <c r="G2644" i="22"/>
  <c r="N2643" i="22"/>
  <c r="O2643" i="22"/>
  <c r="P2643" i="22"/>
  <c r="M2643" i="22"/>
  <c r="H2643" i="22"/>
  <c r="K2643" i="22"/>
  <c r="L2643" i="22"/>
  <c r="I2643" i="22"/>
  <c r="J2643" i="22"/>
  <c r="G2643" i="22"/>
  <c r="N2642" i="22"/>
  <c r="O2642" i="22"/>
  <c r="P2642" i="22"/>
  <c r="M2642" i="22"/>
  <c r="H2642" i="22"/>
  <c r="K2642" i="22"/>
  <c r="L2642" i="22"/>
  <c r="I2642" i="22"/>
  <c r="J2642" i="22"/>
  <c r="G2642" i="22"/>
  <c r="N2641" i="22"/>
  <c r="O2641" i="22"/>
  <c r="P2641" i="22"/>
  <c r="M2641" i="22"/>
  <c r="H2641" i="22"/>
  <c r="K2641" i="22"/>
  <c r="L2641" i="22"/>
  <c r="I2641" i="22"/>
  <c r="J2641" i="22"/>
  <c r="G2641" i="22"/>
  <c r="N2640" i="22"/>
  <c r="O2640" i="22"/>
  <c r="P2640" i="22"/>
  <c r="M2640" i="22"/>
  <c r="H2640" i="22"/>
  <c r="K2640" i="22"/>
  <c r="L2640" i="22"/>
  <c r="I2640" i="22"/>
  <c r="J2640" i="22"/>
  <c r="G2640" i="22"/>
  <c r="N2639" i="22"/>
  <c r="O2639" i="22"/>
  <c r="P2639" i="22"/>
  <c r="M2639" i="22"/>
  <c r="H2639" i="22"/>
  <c r="K2639" i="22"/>
  <c r="L2639" i="22"/>
  <c r="I2639" i="22"/>
  <c r="J2639" i="22"/>
  <c r="G2639" i="22"/>
  <c r="N2638" i="22"/>
  <c r="O2638" i="22"/>
  <c r="P2638" i="22"/>
  <c r="M2638" i="22"/>
  <c r="H2638" i="22"/>
  <c r="K2638" i="22"/>
  <c r="L2638" i="22"/>
  <c r="I2638" i="22"/>
  <c r="J2638" i="22"/>
  <c r="G2638" i="22"/>
  <c r="N2637" i="22"/>
  <c r="O2637" i="22"/>
  <c r="P2637" i="22"/>
  <c r="M2637" i="22"/>
  <c r="H2637" i="22"/>
  <c r="K2637" i="22"/>
  <c r="L2637" i="22"/>
  <c r="I2637" i="22"/>
  <c r="J2637" i="22"/>
  <c r="G2637" i="22"/>
  <c r="N2636" i="22"/>
  <c r="O2636" i="22"/>
  <c r="P2636" i="22"/>
  <c r="M2636" i="22"/>
  <c r="H2636" i="22"/>
  <c r="K2636" i="22"/>
  <c r="L2636" i="22"/>
  <c r="I2636" i="22"/>
  <c r="J2636" i="22"/>
  <c r="G2636" i="22"/>
  <c r="N2635" i="22"/>
  <c r="O2635" i="22"/>
  <c r="P2635" i="22"/>
  <c r="M2635" i="22"/>
  <c r="H2635" i="22"/>
  <c r="K2635" i="22"/>
  <c r="L2635" i="22"/>
  <c r="I2635" i="22"/>
  <c r="J2635" i="22"/>
  <c r="G2635" i="22"/>
  <c r="N2634" i="22"/>
  <c r="O2634" i="22"/>
  <c r="P2634" i="22"/>
  <c r="M2634" i="22"/>
  <c r="H2634" i="22"/>
  <c r="K2634" i="22"/>
  <c r="L2634" i="22"/>
  <c r="I2634" i="22"/>
  <c r="J2634" i="22"/>
  <c r="G2634" i="22"/>
  <c r="N2633" i="22"/>
  <c r="O2633" i="22"/>
  <c r="P2633" i="22"/>
  <c r="M2633" i="22"/>
  <c r="H2633" i="22"/>
  <c r="K2633" i="22"/>
  <c r="L2633" i="22"/>
  <c r="I2633" i="22"/>
  <c r="J2633" i="22"/>
  <c r="G2633" i="22"/>
  <c r="N2632" i="22"/>
  <c r="O2632" i="22"/>
  <c r="P2632" i="22"/>
  <c r="M2632" i="22"/>
  <c r="H2632" i="22"/>
  <c r="K2632" i="22"/>
  <c r="L2632" i="22"/>
  <c r="I2632" i="22"/>
  <c r="J2632" i="22"/>
  <c r="G2632" i="22"/>
  <c r="N2631" i="22"/>
  <c r="O2631" i="22"/>
  <c r="P2631" i="22"/>
  <c r="M2631" i="22"/>
  <c r="H2631" i="22"/>
  <c r="K2631" i="22"/>
  <c r="L2631" i="22"/>
  <c r="I2631" i="22"/>
  <c r="J2631" i="22"/>
  <c r="G2631" i="22"/>
  <c r="N2630" i="22"/>
  <c r="O2630" i="22"/>
  <c r="P2630" i="22"/>
  <c r="M2630" i="22"/>
  <c r="H2630" i="22"/>
  <c r="K2630" i="22"/>
  <c r="L2630" i="22"/>
  <c r="I2630" i="22"/>
  <c r="J2630" i="22"/>
  <c r="G2630" i="22"/>
  <c r="N2629" i="22"/>
  <c r="O2629" i="22"/>
  <c r="P2629" i="22"/>
  <c r="M2629" i="22"/>
  <c r="H2629" i="22"/>
  <c r="K2629" i="22"/>
  <c r="L2629" i="22"/>
  <c r="I2629" i="22"/>
  <c r="J2629" i="22"/>
  <c r="G2629" i="22"/>
  <c r="N2628" i="22"/>
  <c r="O2628" i="22"/>
  <c r="P2628" i="22"/>
  <c r="M2628" i="22"/>
  <c r="H2628" i="22"/>
  <c r="K2628" i="22"/>
  <c r="L2628" i="22"/>
  <c r="I2628" i="22"/>
  <c r="J2628" i="22"/>
  <c r="G2628" i="22"/>
  <c r="N2627" i="22"/>
  <c r="O2627" i="22"/>
  <c r="P2627" i="22"/>
  <c r="M2627" i="22"/>
  <c r="H2627" i="22"/>
  <c r="K2627" i="22"/>
  <c r="L2627" i="22"/>
  <c r="I2627" i="22"/>
  <c r="J2627" i="22"/>
  <c r="G2627" i="22"/>
  <c r="N2626" i="22"/>
  <c r="O2626" i="22"/>
  <c r="P2626" i="22"/>
  <c r="M2626" i="22"/>
  <c r="H2626" i="22"/>
  <c r="K2626" i="22"/>
  <c r="L2626" i="22"/>
  <c r="I2626" i="22"/>
  <c r="J2626" i="22"/>
  <c r="G2626" i="22"/>
  <c r="N2625" i="22"/>
  <c r="O2625" i="22"/>
  <c r="P2625" i="22"/>
  <c r="M2625" i="22"/>
  <c r="H2625" i="22"/>
  <c r="K2625" i="22"/>
  <c r="L2625" i="22"/>
  <c r="I2625" i="22"/>
  <c r="J2625" i="22"/>
  <c r="G2625" i="22"/>
  <c r="N2624" i="22"/>
  <c r="O2624" i="22"/>
  <c r="P2624" i="22"/>
  <c r="M2624" i="22"/>
  <c r="H2624" i="22"/>
  <c r="K2624" i="22"/>
  <c r="L2624" i="22"/>
  <c r="I2624" i="22"/>
  <c r="J2624" i="22"/>
  <c r="G2624" i="22"/>
  <c r="N2623" i="22"/>
  <c r="O2623" i="22"/>
  <c r="P2623" i="22"/>
  <c r="M2623" i="22"/>
  <c r="H2623" i="22"/>
  <c r="K2623" i="22"/>
  <c r="L2623" i="22"/>
  <c r="I2623" i="22"/>
  <c r="J2623" i="22"/>
  <c r="G2623" i="22"/>
  <c r="N2622" i="22"/>
  <c r="O2622" i="22"/>
  <c r="P2622" i="22"/>
  <c r="M2622" i="22"/>
  <c r="H2622" i="22"/>
  <c r="K2622" i="22"/>
  <c r="L2622" i="22"/>
  <c r="I2622" i="22"/>
  <c r="J2622" i="22"/>
  <c r="G2622" i="22"/>
  <c r="N2621" i="22"/>
  <c r="O2621" i="22"/>
  <c r="P2621" i="22"/>
  <c r="M2621" i="22"/>
  <c r="H2621" i="22"/>
  <c r="K2621" i="22"/>
  <c r="L2621" i="22"/>
  <c r="I2621" i="22"/>
  <c r="J2621" i="22"/>
  <c r="G2621" i="22"/>
  <c r="N2620" i="22"/>
  <c r="O2620" i="22"/>
  <c r="P2620" i="22"/>
  <c r="M2620" i="22"/>
  <c r="H2620" i="22"/>
  <c r="K2620" i="22"/>
  <c r="L2620" i="22"/>
  <c r="I2620" i="22"/>
  <c r="J2620" i="22"/>
  <c r="G2620" i="22"/>
  <c r="N2619" i="22"/>
  <c r="O2619" i="22"/>
  <c r="P2619" i="22"/>
  <c r="M2619" i="22"/>
  <c r="H2619" i="22"/>
  <c r="K2619" i="22"/>
  <c r="L2619" i="22"/>
  <c r="I2619" i="22"/>
  <c r="J2619" i="22"/>
  <c r="G2619" i="22"/>
  <c r="N2618" i="22"/>
  <c r="O2618" i="22"/>
  <c r="P2618" i="22"/>
  <c r="M2618" i="22"/>
  <c r="H2618" i="22"/>
  <c r="K2618" i="22"/>
  <c r="L2618" i="22"/>
  <c r="I2618" i="22"/>
  <c r="J2618" i="22"/>
  <c r="G2618" i="22"/>
  <c r="N2617" i="22"/>
  <c r="O2617" i="22"/>
  <c r="P2617" i="22"/>
  <c r="M2617" i="22"/>
  <c r="H2617" i="22"/>
  <c r="K2617" i="22"/>
  <c r="L2617" i="22"/>
  <c r="I2617" i="22"/>
  <c r="J2617" i="22"/>
  <c r="G2617" i="22"/>
  <c r="N2616" i="22"/>
  <c r="O2616" i="22"/>
  <c r="P2616" i="22"/>
  <c r="M2616" i="22"/>
  <c r="H2616" i="22"/>
  <c r="K2616" i="22"/>
  <c r="L2616" i="22"/>
  <c r="I2616" i="22"/>
  <c r="J2616" i="22"/>
  <c r="G2616" i="22"/>
  <c r="N2615" i="22"/>
  <c r="O2615" i="22"/>
  <c r="P2615" i="22"/>
  <c r="M2615" i="22"/>
  <c r="H2615" i="22"/>
  <c r="K2615" i="22"/>
  <c r="L2615" i="22"/>
  <c r="I2615" i="22"/>
  <c r="J2615" i="22"/>
  <c r="G2615" i="22"/>
  <c r="N2614" i="22"/>
  <c r="O2614" i="22"/>
  <c r="P2614" i="22"/>
  <c r="M2614" i="22"/>
  <c r="H2614" i="22"/>
  <c r="K2614" i="22"/>
  <c r="L2614" i="22"/>
  <c r="I2614" i="22"/>
  <c r="J2614" i="22"/>
  <c r="G2614" i="22"/>
  <c r="N2613" i="22"/>
  <c r="O2613" i="22"/>
  <c r="P2613" i="22"/>
  <c r="M2613" i="22"/>
  <c r="H2613" i="22"/>
  <c r="K2613" i="22"/>
  <c r="L2613" i="22"/>
  <c r="I2613" i="22"/>
  <c r="J2613" i="22"/>
  <c r="G2613" i="22"/>
  <c r="N2612" i="22"/>
  <c r="O2612" i="22"/>
  <c r="P2612" i="22"/>
  <c r="M2612" i="22"/>
  <c r="H2612" i="22"/>
  <c r="K2612" i="22"/>
  <c r="L2612" i="22"/>
  <c r="I2612" i="22"/>
  <c r="J2612" i="22"/>
  <c r="G2612" i="22"/>
  <c r="N2611" i="22"/>
  <c r="O2611" i="22"/>
  <c r="P2611" i="22"/>
  <c r="M2611" i="22"/>
  <c r="H2611" i="22"/>
  <c r="K2611" i="22"/>
  <c r="L2611" i="22"/>
  <c r="I2611" i="22"/>
  <c r="J2611" i="22"/>
  <c r="G2611" i="22"/>
  <c r="N2610" i="22"/>
  <c r="O2610" i="22"/>
  <c r="P2610" i="22"/>
  <c r="M2610" i="22"/>
  <c r="H2610" i="22"/>
  <c r="K2610" i="22"/>
  <c r="L2610" i="22"/>
  <c r="I2610" i="22"/>
  <c r="J2610" i="22"/>
  <c r="G2610" i="22"/>
  <c r="N2609" i="22"/>
  <c r="O2609" i="22"/>
  <c r="P2609" i="22"/>
  <c r="M2609" i="22"/>
  <c r="H2609" i="22"/>
  <c r="K2609" i="22"/>
  <c r="L2609" i="22"/>
  <c r="I2609" i="22"/>
  <c r="J2609" i="22"/>
  <c r="G2609" i="22"/>
  <c r="N2608" i="22"/>
  <c r="O2608" i="22"/>
  <c r="P2608" i="22"/>
  <c r="M2608" i="22"/>
  <c r="H2608" i="22"/>
  <c r="K2608" i="22"/>
  <c r="L2608" i="22"/>
  <c r="I2608" i="22"/>
  <c r="J2608" i="22"/>
  <c r="G2608" i="22"/>
  <c r="N2607" i="22"/>
  <c r="O2607" i="22"/>
  <c r="P2607" i="22"/>
  <c r="M2607" i="22"/>
  <c r="H2607" i="22"/>
  <c r="K2607" i="22"/>
  <c r="L2607" i="22"/>
  <c r="I2607" i="22"/>
  <c r="J2607" i="22"/>
  <c r="G2607" i="22"/>
  <c r="N2606" i="22"/>
  <c r="O2606" i="22"/>
  <c r="P2606" i="22"/>
  <c r="M2606" i="22"/>
  <c r="H2606" i="22"/>
  <c r="K2606" i="22"/>
  <c r="L2606" i="22"/>
  <c r="I2606" i="22"/>
  <c r="J2606" i="22"/>
  <c r="G2606" i="22"/>
  <c r="N2605" i="22"/>
  <c r="O2605" i="22"/>
  <c r="P2605" i="22"/>
  <c r="M2605" i="22"/>
  <c r="H2605" i="22"/>
  <c r="K2605" i="22"/>
  <c r="L2605" i="22"/>
  <c r="I2605" i="22"/>
  <c r="J2605" i="22"/>
  <c r="G2605" i="22"/>
  <c r="N2604" i="22"/>
  <c r="O2604" i="22"/>
  <c r="P2604" i="22"/>
  <c r="M2604" i="22"/>
  <c r="H2604" i="22"/>
  <c r="K2604" i="22"/>
  <c r="L2604" i="22"/>
  <c r="I2604" i="22"/>
  <c r="J2604" i="22"/>
  <c r="G2604" i="22"/>
  <c r="N2603" i="22"/>
  <c r="O2603" i="22"/>
  <c r="P2603" i="22"/>
  <c r="M2603" i="22"/>
  <c r="H2603" i="22"/>
  <c r="K2603" i="22"/>
  <c r="L2603" i="22"/>
  <c r="I2603" i="22"/>
  <c r="J2603" i="22"/>
  <c r="G2603" i="22"/>
  <c r="N2602" i="22"/>
  <c r="O2602" i="22"/>
  <c r="P2602" i="22"/>
  <c r="M2602" i="22"/>
  <c r="H2602" i="22"/>
  <c r="K2602" i="22"/>
  <c r="L2602" i="22"/>
  <c r="I2602" i="22"/>
  <c r="J2602" i="22"/>
  <c r="G2602" i="22"/>
  <c r="N2601" i="22"/>
  <c r="O2601" i="22"/>
  <c r="P2601" i="22"/>
  <c r="M2601" i="22"/>
  <c r="H2601" i="22"/>
  <c r="K2601" i="22"/>
  <c r="L2601" i="22"/>
  <c r="I2601" i="22"/>
  <c r="J2601" i="22"/>
  <c r="G2601" i="22"/>
  <c r="N2600" i="22"/>
  <c r="O2600" i="22"/>
  <c r="P2600" i="22"/>
  <c r="M2600" i="22"/>
  <c r="H2600" i="22"/>
  <c r="K2600" i="22"/>
  <c r="L2600" i="22"/>
  <c r="I2600" i="22"/>
  <c r="J2600" i="22"/>
  <c r="G2600" i="22"/>
  <c r="N2599" i="22"/>
  <c r="O2599" i="22"/>
  <c r="P2599" i="22"/>
  <c r="M2599" i="22"/>
  <c r="H2599" i="22"/>
  <c r="K2599" i="22"/>
  <c r="L2599" i="22"/>
  <c r="I2599" i="22"/>
  <c r="J2599" i="22"/>
  <c r="G2599" i="22"/>
  <c r="N2598" i="22"/>
  <c r="O2598" i="22"/>
  <c r="P2598" i="22"/>
  <c r="M2598" i="22"/>
  <c r="H2598" i="22"/>
  <c r="K2598" i="22"/>
  <c r="L2598" i="22"/>
  <c r="I2598" i="22"/>
  <c r="J2598" i="22"/>
  <c r="G2598" i="22"/>
  <c r="N2597" i="22"/>
  <c r="O2597" i="22"/>
  <c r="P2597" i="22"/>
  <c r="M2597" i="22"/>
  <c r="H2597" i="22"/>
  <c r="K2597" i="22"/>
  <c r="L2597" i="22"/>
  <c r="I2597" i="22"/>
  <c r="J2597" i="22"/>
  <c r="G2597" i="22"/>
  <c r="N2596" i="22"/>
  <c r="O2596" i="22"/>
  <c r="P2596" i="22"/>
  <c r="M2596" i="22"/>
  <c r="H2596" i="22"/>
  <c r="K2596" i="22"/>
  <c r="L2596" i="22"/>
  <c r="I2596" i="22"/>
  <c r="J2596" i="22"/>
  <c r="G2596" i="22"/>
  <c r="N2595" i="22"/>
  <c r="O2595" i="22"/>
  <c r="P2595" i="22"/>
  <c r="M2595" i="22"/>
  <c r="H2595" i="22"/>
  <c r="K2595" i="22"/>
  <c r="L2595" i="22"/>
  <c r="I2595" i="22"/>
  <c r="J2595" i="22"/>
  <c r="G2595" i="22"/>
  <c r="N2594" i="22"/>
  <c r="O2594" i="22"/>
  <c r="P2594" i="22"/>
  <c r="M2594" i="22"/>
  <c r="H2594" i="22"/>
  <c r="K2594" i="22"/>
  <c r="L2594" i="22"/>
  <c r="I2594" i="22"/>
  <c r="J2594" i="22"/>
  <c r="G2594" i="22"/>
  <c r="N2593" i="22"/>
  <c r="O2593" i="22"/>
  <c r="P2593" i="22"/>
  <c r="M2593" i="22"/>
  <c r="H2593" i="22"/>
  <c r="K2593" i="22"/>
  <c r="L2593" i="22"/>
  <c r="I2593" i="22"/>
  <c r="J2593" i="22"/>
  <c r="G2593" i="22"/>
  <c r="N2592" i="22"/>
  <c r="O2592" i="22"/>
  <c r="P2592" i="22"/>
  <c r="M2592" i="22"/>
  <c r="H2592" i="22"/>
  <c r="K2592" i="22"/>
  <c r="L2592" i="22"/>
  <c r="I2592" i="22"/>
  <c r="J2592" i="22"/>
  <c r="G2592" i="22"/>
  <c r="N2591" i="22"/>
  <c r="O2591" i="22"/>
  <c r="P2591" i="22"/>
  <c r="M2591" i="22"/>
  <c r="H2591" i="22"/>
  <c r="K2591" i="22"/>
  <c r="L2591" i="22"/>
  <c r="I2591" i="22"/>
  <c r="J2591" i="22"/>
  <c r="G2591" i="22"/>
  <c r="N2590" i="22"/>
  <c r="O2590" i="22"/>
  <c r="P2590" i="22"/>
  <c r="M2590" i="22"/>
  <c r="H2590" i="22"/>
  <c r="K2590" i="22"/>
  <c r="L2590" i="22"/>
  <c r="I2590" i="22"/>
  <c r="J2590" i="22"/>
  <c r="G2590" i="22"/>
  <c r="N2589" i="22"/>
  <c r="O2589" i="22"/>
  <c r="P2589" i="22"/>
  <c r="M2589" i="22"/>
  <c r="H2589" i="22"/>
  <c r="K2589" i="22"/>
  <c r="L2589" i="22"/>
  <c r="I2589" i="22"/>
  <c r="J2589" i="22"/>
  <c r="G2589" i="22"/>
  <c r="N2588" i="22"/>
  <c r="O2588" i="22"/>
  <c r="P2588" i="22"/>
  <c r="M2588" i="22"/>
  <c r="H2588" i="22"/>
  <c r="K2588" i="22"/>
  <c r="L2588" i="22"/>
  <c r="I2588" i="22"/>
  <c r="J2588" i="22"/>
  <c r="G2588" i="22"/>
  <c r="N2587" i="22"/>
  <c r="O2587" i="22"/>
  <c r="P2587" i="22"/>
  <c r="M2587" i="22"/>
  <c r="H2587" i="22"/>
  <c r="K2587" i="22"/>
  <c r="L2587" i="22"/>
  <c r="I2587" i="22"/>
  <c r="J2587" i="22"/>
  <c r="G2587" i="22"/>
  <c r="N2586" i="22"/>
  <c r="O2586" i="22"/>
  <c r="P2586" i="22"/>
  <c r="M2586" i="22"/>
  <c r="H2586" i="22"/>
  <c r="K2586" i="22"/>
  <c r="L2586" i="22"/>
  <c r="I2586" i="22"/>
  <c r="J2586" i="22"/>
  <c r="G2586" i="22"/>
  <c r="N2585" i="22"/>
  <c r="O2585" i="22"/>
  <c r="P2585" i="22"/>
  <c r="M2585" i="22"/>
  <c r="H2585" i="22"/>
  <c r="K2585" i="22"/>
  <c r="L2585" i="22"/>
  <c r="I2585" i="22"/>
  <c r="J2585" i="22"/>
  <c r="G2585" i="22"/>
  <c r="N2584" i="22"/>
  <c r="O2584" i="22"/>
  <c r="P2584" i="22"/>
  <c r="M2584" i="22"/>
  <c r="H2584" i="22"/>
  <c r="K2584" i="22"/>
  <c r="L2584" i="22"/>
  <c r="I2584" i="22"/>
  <c r="J2584" i="22"/>
  <c r="G2584" i="22"/>
  <c r="N2583" i="22"/>
  <c r="O2583" i="22"/>
  <c r="P2583" i="22"/>
  <c r="M2583" i="22"/>
  <c r="H2583" i="22"/>
  <c r="K2583" i="22"/>
  <c r="L2583" i="22"/>
  <c r="I2583" i="22"/>
  <c r="J2583" i="22"/>
  <c r="G2583" i="22"/>
  <c r="N2582" i="22"/>
  <c r="O2582" i="22"/>
  <c r="P2582" i="22"/>
  <c r="M2582" i="22"/>
  <c r="H2582" i="22"/>
  <c r="K2582" i="22"/>
  <c r="L2582" i="22"/>
  <c r="I2582" i="22"/>
  <c r="J2582" i="22"/>
  <c r="G2582" i="22"/>
  <c r="N2581" i="22"/>
  <c r="O2581" i="22"/>
  <c r="P2581" i="22"/>
  <c r="M2581" i="22"/>
  <c r="H2581" i="22"/>
  <c r="K2581" i="22"/>
  <c r="L2581" i="22"/>
  <c r="I2581" i="22"/>
  <c r="J2581" i="22"/>
  <c r="G2581" i="22"/>
  <c r="N2580" i="22"/>
  <c r="O2580" i="22"/>
  <c r="P2580" i="22"/>
  <c r="M2580" i="22"/>
  <c r="H2580" i="22"/>
  <c r="K2580" i="22"/>
  <c r="L2580" i="22"/>
  <c r="I2580" i="22"/>
  <c r="J2580" i="22"/>
  <c r="G2580" i="22"/>
  <c r="N2579" i="22"/>
  <c r="O2579" i="22"/>
  <c r="P2579" i="22"/>
  <c r="M2579" i="22"/>
  <c r="H2579" i="22"/>
  <c r="K2579" i="22"/>
  <c r="L2579" i="22"/>
  <c r="I2579" i="22"/>
  <c r="J2579" i="22"/>
  <c r="G2579" i="22"/>
  <c r="N2578" i="22"/>
  <c r="O2578" i="22"/>
  <c r="P2578" i="22"/>
  <c r="M2578" i="22"/>
  <c r="H2578" i="22"/>
  <c r="K2578" i="22"/>
  <c r="L2578" i="22"/>
  <c r="I2578" i="22"/>
  <c r="J2578" i="22"/>
  <c r="G2578" i="22"/>
  <c r="N2577" i="22"/>
  <c r="O2577" i="22"/>
  <c r="P2577" i="22"/>
  <c r="M2577" i="22"/>
  <c r="H2577" i="22"/>
  <c r="K2577" i="22"/>
  <c r="L2577" i="22"/>
  <c r="I2577" i="22"/>
  <c r="J2577" i="22"/>
  <c r="G2577" i="22"/>
  <c r="N2576" i="22"/>
  <c r="O2576" i="22"/>
  <c r="P2576" i="22"/>
  <c r="M2576" i="22"/>
  <c r="H2576" i="22"/>
  <c r="K2576" i="22"/>
  <c r="L2576" i="22"/>
  <c r="I2576" i="22"/>
  <c r="J2576" i="22"/>
  <c r="G2576" i="22"/>
  <c r="N2575" i="22"/>
  <c r="O2575" i="22"/>
  <c r="P2575" i="22"/>
  <c r="M2575" i="22"/>
  <c r="H2575" i="22"/>
  <c r="K2575" i="22"/>
  <c r="L2575" i="22"/>
  <c r="I2575" i="22"/>
  <c r="J2575" i="22"/>
  <c r="G2575" i="22"/>
  <c r="N2574" i="22"/>
  <c r="O2574" i="22"/>
  <c r="P2574" i="22"/>
  <c r="M2574" i="22"/>
  <c r="H2574" i="22"/>
  <c r="K2574" i="22"/>
  <c r="L2574" i="22"/>
  <c r="I2574" i="22"/>
  <c r="J2574" i="22"/>
  <c r="G2574" i="22"/>
  <c r="N2573" i="22"/>
  <c r="O2573" i="22"/>
  <c r="P2573" i="22"/>
  <c r="M2573" i="22"/>
  <c r="H2573" i="22"/>
  <c r="K2573" i="22"/>
  <c r="L2573" i="22"/>
  <c r="I2573" i="22"/>
  <c r="J2573" i="22"/>
  <c r="G2573" i="22"/>
  <c r="N2572" i="22"/>
  <c r="O2572" i="22"/>
  <c r="P2572" i="22"/>
  <c r="M2572" i="22"/>
  <c r="H2572" i="22"/>
  <c r="K2572" i="22"/>
  <c r="L2572" i="22"/>
  <c r="I2572" i="22"/>
  <c r="J2572" i="22"/>
  <c r="G2572" i="22"/>
  <c r="N2571" i="22"/>
  <c r="O2571" i="22"/>
  <c r="P2571" i="22"/>
  <c r="M2571" i="22"/>
  <c r="H2571" i="22"/>
  <c r="K2571" i="22"/>
  <c r="L2571" i="22"/>
  <c r="I2571" i="22"/>
  <c r="J2571" i="22"/>
  <c r="G2571" i="22"/>
  <c r="N2570" i="22"/>
  <c r="O2570" i="22"/>
  <c r="P2570" i="22"/>
  <c r="M2570" i="22"/>
  <c r="H2570" i="22"/>
  <c r="K2570" i="22"/>
  <c r="L2570" i="22"/>
  <c r="I2570" i="22"/>
  <c r="J2570" i="22"/>
  <c r="G2570" i="22"/>
  <c r="N2569" i="22"/>
  <c r="O2569" i="22"/>
  <c r="P2569" i="22"/>
  <c r="M2569" i="22"/>
  <c r="H2569" i="22"/>
  <c r="K2569" i="22"/>
  <c r="L2569" i="22"/>
  <c r="I2569" i="22"/>
  <c r="J2569" i="22"/>
  <c r="G2569" i="22"/>
  <c r="N2568" i="22"/>
  <c r="O2568" i="22"/>
  <c r="P2568" i="22"/>
  <c r="M2568" i="22"/>
  <c r="H2568" i="22"/>
  <c r="K2568" i="22"/>
  <c r="L2568" i="22"/>
  <c r="I2568" i="22"/>
  <c r="J2568" i="22"/>
  <c r="G2568" i="22"/>
  <c r="N2567" i="22"/>
  <c r="O2567" i="22"/>
  <c r="P2567" i="22"/>
  <c r="M2567" i="22"/>
  <c r="H2567" i="22"/>
  <c r="K2567" i="22"/>
  <c r="L2567" i="22"/>
  <c r="I2567" i="22"/>
  <c r="J2567" i="22"/>
  <c r="G2567" i="22"/>
  <c r="N2566" i="22"/>
  <c r="O2566" i="22"/>
  <c r="P2566" i="22"/>
  <c r="M2566" i="22"/>
  <c r="H2566" i="22"/>
  <c r="K2566" i="22"/>
  <c r="L2566" i="22"/>
  <c r="I2566" i="22"/>
  <c r="J2566" i="22"/>
  <c r="G2566" i="22"/>
  <c r="N2565" i="22"/>
  <c r="O2565" i="22"/>
  <c r="P2565" i="22"/>
  <c r="M2565" i="22"/>
  <c r="H2565" i="22"/>
  <c r="K2565" i="22"/>
  <c r="L2565" i="22"/>
  <c r="I2565" i="22"/>
  <c r="J2565" i="22"/>
  <c r="G2565" i="22"/>
  <c r="N2564" i="22"/>
  <c r="O2564" i="22"/>
  <c r="P2564" i="22"/>
  <c r="M2564" i="22"/>
  <c r="H2564" i="22"/>
  <c r="K2564" i="22"/>
  <c r="L2564" i="22"/>
  <c r="I2564" i="22"/>
  <c r="J2564" i="22"/>
  <c r="G2564" i="22"/>
  <c r="N2563" i="22"/>
  <c r="O2563" i="22"/>
  <c r="P2563" i="22"/>
  <c r="M2563" i="22"/>
  <c r="H2563" i="22"/>
  <c r="K2563" i="22"/>
  <c r="L2563" i="22"/>
  <c r="I2563" i="22"/>
  <c r="J2563" i="22"/>
  <c r="G2563" i="22"/>
  <c r="N2562" i="22"/>
  <c r="O2562" i="22"/>
  <c r="P2562" i="22"/>
  <c r="M2562" i="22"/>
  <c r="H2562" i="22"/>
  <c r="K2562" i="22"/>
  <c r="L2562" i="22"/>
  <c r="I2562" i="22"/>
  <c r="J2562" i="22"/>
  <c r="G2562" i="22"/>
  <c r="N2561" i="22"/>
  <c r="O2561" i="22"/>
  <c r="P2561" i="22"/>
  <c r="M2561" i="22"/>
  <c r="H2561" i="22"/>
  <c r="K2561" i="22"/>
  <c r="L2561" i="22"/>
  <c r="I2561" i="22"/>
  <c r="J2561" i="22"/>
  <c r="G2561" i="22"/>
  <c r="N2560" i="22"/>
  <c r="O2560" i="22"/>
  <c r="P2560" i="22"/>
  <c r="M2560" i="22"/>
  <c r="H2560" i="22"/>
  <c r="K2560" i="22"/>
  <c r="L2560" i="22"/>
  <c r="I2560" i="22"/>
  <c r="J2560" i="22"/>
  <c r="G2560" i="22"/>
  <c r="N2559" i="22"/>
  <c r="O2559" i="22"/>
  <c r="P2559" i="22"/>
  <c r="M2559" i="22"/>
  <c r="H2559" i="22"/>
  <c r="K2559" i="22"/>
  <c r="L2559" i="22"/>
  <c r="I2559" i="22"/>
  <c r="J2559" i="22"/>
  <c r="G2559" i="22"/>
  <c r="N2558" i="22"/>
  <c r="O2558" i="22"/>
  <c r="P2558" i="22"/>
  <c r="M2558" i="22"/>
  <c r="H2558" i="22"/>
  <c r="K2558" i="22"/>
  <c r="L2558" i="22"/>
  <c r="I2558" i="22"/>
  <c r="J2558" i="22"/>
  <c r="G2558" i="22"/>
  <c r="N2557" i="22"/>
  <c r="O2557" i="22"/>
  <c r="P2557" i="22"/>
  <c r="M2557" i="22"/>
  <c r="H2557" i="22"/>
  <c r="K2557" i="22"/>
  <c r="L2557" i="22"/>
  <c r="I2557" i="22"/>
  <c r="J2557" i="22"/>
  <c r="G2557" i="22"/>
  <c r="N2556" i="22"/>
  <c r="O2556" i="22"/>
  <c r="P2556" i="22"/>
  <c r="M2556" i="22"/>
  <c r="H2556" i="22"/>
  <c r="K2556" i="22"/>
  <c r="L2556" i="22"/>
  <c r="I2556" i="22"/>
  <c r="J2556" i="22"/>
  <c r="G2556" i="22"/>
  <c r="N2555" i="22"/>
  <c r="O2555" i="22"/>
  <c r="P2555" i="22"/>
  <c r="M2555" i="22"/>
  <c r="H2555" i="22"/>
  <c r="K2555" i="22"/>
  <c r="L2555" i="22"/>
  <c r="I2555" i="22"/>
  <c r="J2555" i="22"/>
  <c r="G2555" i="22"/>
  <c r="N2554" i="22"/>
  <c r="O2554" i="22"/>
  <c r="P2554" i="22"/>
  <c r="M2554" i="22"/>
  <c r="H2554" i="22"/>
  <c r="K2554" i="22"/>
  <c r="L2554" i="22"/>
  <c r="I2554" i="22"/>
  <c r="J2554" i="22"/>
  <c r="G2554" i="22"/>
  <c r="N2553" i="22"/>
  <c r="O2553" i="22"/>
  <c r="P2553" i="22"/>
  <c r="M2553" i="22"/>
  <c r="H2553" i="22"/>
  <c r="K2553" i="22"/>
  <c r="L2553" i="22"/>
  <c r="I2553" i="22"/>
  <c r="J2553" i="22"/>
  <c r="G2553" i="22"/>
  <c r="N2552" i="22"/>
  <c r="O2552" i="22"/>
  <c r="P2552" i="22"/>
  <c r="M2552" i="22"/>
  <c r="H2552" i="22"/>
  <c r="K2552" i="22"/>
  <c r="L2552" i="22"/>
  <c r="I2552" i="22"/>
  <c r="J2552" i="22"/>
  <c r="G2552" i="22"/>
  <c r="N2551" i="22"/>
  <c r="O2551" i="22"/>
  <c r="P2551" i="22"/>
  <c r="M2551" i="22"/>
  <c r="H2551" i="22"/>
  <c r="K2551" i="22"/>
  <c r="L2551" i="22"/>
  <c r="I2551" i="22"/>
  <c r="J2551" i="22"/>
  <c r="G2551" i="22"/>
  <c r="N2550" i="22"/>
  <c r="O2550" i="22"/>
  <c r="P2550" i="22"/>
  <c r="M2550" i="22"/>
  <c r="H2550" i="22"/>
  <c r="K2550" i="22"/>
  <c r="L2550" i="22"/>
  <c r="I2550" i="22"/>
  <c r="J2550" i="22"/>
  <c r="G2550" i="22"/>
  <c r="N2549" i="22"/>
  <c r="O2549" i="22"/>
  <c r="P2549" i="22"/>
  <c r="M2549" i="22"/>
  <c r="H2549" i="22"/>
  <c r="K2549" i="22"/>
  <c r="L2549" i="22"/>
  <c r="I2549" i="22"/>
  <c r="J2549" i="22"/>
  <c r="G2549" i="22"/>
  <c r="N2548" i="22"/>
  <c r="O2548" i="22"/>
  <c r="P2548" i="22"/>
  <c r="M2548" i="22"/>
  <c r="H2548" i="22"/>
  <c r="K2548" i="22"/>
  <c r="L2548" i="22"/>
  <c r="I2548" i="22"/>
  <c r="J2548" i="22"/>
  <c r="G2548" i="22"/>
  <c r="N2547" i="22"/>
  <c r="O2547" i="22"/>
  <c r="P2547" i="22"/>
  <c r="M2547" i="22"/>
  <c r="H2547" i="22"/>
  <c r="K2547" i="22"/>
  <c r="L2547" i="22"/>
  <c r="I2547" i="22"/>
  <c r="J2547" i="22"/>
  <c r="G2547" i="22"/>
  <c r="N2546" i="22"/>
  <c r="O2546" i="22"/>
  <c r="P2546" i="22"/>
  <c r="M2546" i="22"/>
  <c r="H2546" i="22"/>
  <c r="K2546" i="22"/>
  <c r="L2546" i="22"/>
  <c r="I2546" i="22"/>
  <c r="J2546" i="22"/>
  <c r="G2546" i="22"/>
  <c r="N2545" i="22"/>
  <c r="O2545" i="22"/>
  <c r="P2545" i="22"/>
  <c r="M2545" i="22"/>
  <c r="H2545" i="22"/>
  <c r="K2545" i="22"/>
  <c r="L2545" i="22"/>
  <c r="I2545" i="22"/>
  <c r="J2545" i="22"/>
  <c r="G2545" i="22"/>
  <c r="N2544" i="22"/>
  <c r="O2544" i="22"/>
  <c r="P2544" i="22"/>
  <c r="M2544" i="22"/>
  <c r="H2544" i="22"/>
  <c r="K2544" i="22"/>
  <c r="L2544" i="22"/>
  <c r="I2544" i="22"/>
  <c r="J2544" i="22"/>
  <c r="G2544" i="22"/>
  <c r="N2543" i="22"/>
  <c r="O2543" i="22"/>
  <c r="P2543" i="22"/>
  <c r="M2543" i="22"/>
  <c r="H2543" i="22"/>
  <c r="K2543" i="22"/>
  <c r="L2543" i="22"/>
  <c r="I2543" i="22"/>
  <c r="J2543" i="22"/>
  <c r="G2543" i="22"/>
  <c r="N2542" i="22"/>
  <c r="O2542" i="22"/>
  <c r="P2542" i="22"/>
  <c r="M2542" i="22"/>
  <c r="H2542" i="22"/>
  <c r="K2542" i="22"/>
  <c r="L2542" i="22"/>
  <c r="I2542" i="22"/>
  <c r="J2542" i="22"/>
  <c r="G2542" i="22"/>
  <c r="N2541" i="22"/>
  <c r="O2541" i="22"/>
  <c r="P2541" i="22"/>
  <c r="M2541" i="22"/>
  <c r="H2541" i="22"/>
  <c r="K2541" i="22"/>
  <c r="L2541" i="22"/>
  <c r="I2541" i="22"/>
  <c r="J2541" i="22"/>
  <c r="G2541" i="22"/>
  <c r="N2540" i="22"/>
  <c r="O2540" i="22"/>
  <c r="P2540" i="22"/>
  <c r="M2540" i="22"/>
  <c r="H2540" i="22"/>
  <c r="K2540" i="22"/>
  <c r="L2540" i="22"/>
  <c r="I2540" i="22"/>
  <c r="J2540" i="22"/>
  <c r="G2540" i="22"/>
  <c r="N2539" i="22"/>
  <c r="O2539" i="22"/>
  <c r="P2539" i="22"/>
  <c r="M2539" i="22"/>
  <c r="H2539" i="22"/>
  <c r="K2539" i="22"/>
  <c r="L2539" i="22"/>
  <c r="I2539" i="22"/>
  <c r="J2539" i="22"/>
  <c r="G2539" i="22"/>
  <c r="N2538" i="22"/>
  <c r="O2538" i="22"/>
  <c r="P2538" i="22"/>
  <c r="M2538" i="22"/>
  <c r="H2538" i="22"/>
  <c r="K2538" i="22"/>
  <c r="L2538" i="22"/>
  <c r="I2538" i="22"/>
  <c r="J2538" i="22"/>
  <c r="G2538" i="22"/>
  <c r="N2537" i="22"/>
  <c r="O2537" i="22"/>
  <c r="P2537" i="22"/>
  <c r="M2537" i="22"/>
  <c r="H2537" i="22"/>
  <c r="K2537" i="22"/>
  <c r="L2537" i="22"/>
  <c r="I2537" i="22"/>
  <c r="J2537" i="22"/>
  <c r="G2537" i="22"/>
  <c r="N2536" i="22"/>
  <c r="O2536" i="22"/>
  <c r="P2536" i="22"/>
  <c r="M2536" i="22"/>
  <c r="H2536" i="22"/>
  <c r="K2536" i="22"/>
  <c r="L2536" i="22"/>
  <c r="I2536" i="22"/>
  <c r="J2536" i="22"/>
  <c r="G2536" i="22"/>
  <c r="N2535" i="22"/>
  <c r="O2535" i="22"/>
  <c r="P2535" i="22"/>
  <c r="M2535" i="22"/>
  <c r="H2535" i="22"/>
  <c r="K2535" i="22"/>
  <c r="L2535" i="22"/>
  <c r="I2535" i="22"/>
  <c r="J2535" i="22"/>
  <c r="G2535" i="22"/>
  <c r="N2534" i="22"/>
  <c r="O2534" i="22"/>
  <c r="P2534" i="22"/>
  <c r="M2534" i="22"/>
  <c r="H2534" i="22"/>
  <c r="K2534" i="22"/>
  <c r="L2534" i="22"/>
  <c r="I2534" i="22"/>
  <c r="J2534" i="22"/>
  <c r="G2534" i="22"/>
  <c r="N2533" i="22"/>
  <c r="O2533" i="22"/>
  <c r="P2533" i="22"/>
  <c r="M2533" i="22"/>
  <c r="H2533" i="22"/>
  <c r="K2533" i="22"/>
  <c r="L2533" i="22"/>
  <c r="I2533" i="22"/>
  <c r="J2533" i="22"/>
  <c r="G2533" i="22"/>
  <c r="N2532" i="22"/>
  <c r="O2532" i="22"/>
  <c r="P2532" i="22"/>
  <c r="M2532" i="22"/>
  <c r="H2532" i="22"/>
  <c r="K2532" i="22"/>
  <c r="L2532" i="22"/>
  <c r="I2532" i="22"/>
  <c r="J2532" i="22"/>
  <c r="G2532" i="22"/>
  <c r="N2531" i="22"/>
  <c r="O2531" i="22"/>
  <c r="P2531" i="22"/>
  <c r="M2531" i="22"/>
  <c r="H2531" i="22"/>
  <c r="K2531" i="22"/>
  <c r="L2531" i="22"/>
  <c r="I2531" i="22"/>
  <c r="J2531" i="22"/>
  <c r="G2531" i="22"/>
  <c r="N2530" i="22"/>
  <c r="O2530" i="22"/>
  <c r="P2530" i="22"/>
  <c r="M2530" i="22"/>
  <c r="H2530" i="22"/>
  <c r="K2530" i="22"/>
  <c r="L2530" i="22"/>
  <c r="I2530" i="22"/>
  <c r="J2530" i="22"/>
  <c r="G2530" i="22"/>
  <c r="N2529" i="22"/>
  <c r="O2529" i="22"/>
  <c r="P2529" i="22"/>
  <c r="M2529" i="22"/>
  <c r="H2529" i="22"/>
  <c r="K2529" i="22"/>
  <c r="L2529" i="22"/>
  <c r="I2529" i="22"/>
  <c r="J2529" i="22"/>
  <c r="G2529" i="22"/>
  <c r="N2528" i="22"/>
  <c r="O2528" i="22"/>
  <c r="P2528" i="22"/>
  <c r="M2528" i="22"/>
  <c r="H2528" i="22"/>
  <c r="K2528" i="22"/>
  <c r="L2528" i="22"/>
  <c r="I2528" i="22"/>
  <c r="J2528" i="22"/>
  <c r="G2528" i="22"/>
  <c r="N2527" i="22"/>
  <c r="O2527" i="22"/>
  <c r="P2527" i="22"/>
  <c r="M2527" i="22"/>
  <c r="H2527" i="22"/>
  <c r="K2527" i="22"/>
  <c r="L2527" i="22"/>
  <c r="I2527" i="22"/>
  <c r="J2527" i="22"/>
  <c r="G2527" i="22"/>
  <c r="N2526" i="22"/>
  <c r="O2526" i="22"/>
  <c r="P2526" i="22"/>
  <c r="M2526" i="22"/>
  <c r="H2526" i="22"/>
  <c r="K2526" i="22"/>
  <c r="L2526" i="22"/>
  <c r="I2526" i="22"/>
  <c r="J2526" i="22"/>
  <c r="G2526" i="22"/>
  <c r="N2525" i="22"/>
  <c r="O2525" i="22"/>
  <c r="P2525" i="22"/>
  <c r="M2525" i="22"/>
  <c r="H2525" i="22"/>
  <c r="K2525" i="22"/>
  <c r="L2525" i="22"/>
  <c r="I2525" i="22"/>
  <c r="J2525" i="22"/>
  <c r="G2525" i="22"/>
  <c r="N2524" i="22"/>
  <c r="O2524" i="22"/>
  <c r="P2524" i="22"/>
  <c r="M2524" i="22"/>
  <c r="H2524" i="22"/>
  <c r="K2524" i="22"/>
  <c r="L2524" i="22"/>
  <c r="I2524" i="22"/>
  <c r="J2524" i="22"/>
  <c r="G2524" i="22"/>
  <c r="N2523" i="22"/>
  <c r="O2523" i="22"/>
  <c r="P2523" i="22"/>
  <c r="M2523" i="22"/>
  <c r="H2523" i="22"/>
  <c r="K2523" i="22"/>
  <c r="L2523" i="22"/>
  <c r="I2523" i="22"/>
  <c r="J2523" i="22"/>
  <c r="G2523" i="22"/>
  <c r="N2522" i="22"/>
  <c r="O2522" i="22"/>
  <c r="P2522" i="22"/>
  <c r="M2522" i="22"/>
  <c r="H2522" i="22"/>
  <c r="K2522" i="22"/>
  <c r="L2522" i="22"/>
  <c r="I2522" i="22"/>
  <c r="J2522" i="22"/>
  <c r="G2522" i="22"/>
  <c r="N2521" i="22"/>
  <c r="O2521" i="22"/>
  <c r="P2521" i="22"/>
  <c r="M2521" i="22"/>
  <c r="H2521" i="22"/>
  <c r="K2521" i="22"/>
  <c r="L2521" i="22"/>
  <c r="I2521" i="22"/>
  <c r="J2521" i="22"/>
  <c r="G2521" i="22"/>
  <c r="N2520" i="22"/>
  <c r="O2520" i="22"/>
  <c r="P2520" i="22"/>
  <c r="M2520" i="22"/>
  <c r="H2520" i="22"/>
  <c r="K2520" i="22"/>
  <c r="L2520" i="22"/>
  <c r="I2520" i="22"/>
  <c r="J2520" i="22"/>
  <c r="G2520" i="22"/>
  <c r="N2519" i="22"/>
  <c r="O2519" i="22"/>
  <c r="P2519" i="22"/>
  <c r="M2519" i="22"/>
  <c r="H2519" i="22"/>
  <c r="K2519" i="22"/>
  <c r="L2519" i="22"/>
  <c r="I2519" i="22"/>
  <c r="J2519" i="22"/>
  <c r="G2519" i="22"/>
  <c r="N2518" i="22"/>
  <c r="O2518" i="22"/>
  <c r="P2518" i="22"/>
  <c r="M2518" i="22"/>
  <c r="H2518" i="22"/>
  <c r="K2518" i="22"/>
  <c r="L2518" i="22"/>
  <c r="I2518" i="22"/>
  <c r="J2518" i="22"/>
  <c r="G2518" i="22"/>
  <c r="N2517" i="22"/>
  <c r="O2517" i="22"/>
  <c r="P2517" i="22"/>
  <c r="M2517" i="22"/>
  <c r="H2517" i="22"/>
  <c r="K2517" i="22"/>
  <c r="L2517" i="22"/>
  <c r="I2517" i="22"/>
  <c r="J2517" i="22"/>
  <c r="G2517" i="22"/>
  <c r="N2516" i="22"/>
  <c r="O2516" i="22"/>
  <c r="P2516" i="22"/>
  <c r="M2516" i="22"/>
  <c r="H2516" i="22"/>
  <c r="K2516" i="22"/>
  <c r="L2516" i="22"/>
  <c r="I2516" i="22"/>
  <c r="J2516" i="22"/>
  <c r="G2516" i="22"/>
  <c r="N2515" i="22"/>
  <c r="O2515" i="22"/>
  <c r="P2515" i="22"/>
  <c r="M2515" i="22"/>
  <c r="H2515" i="22"/>
  <c r="K2515" i="22"/>
  <c r="L2515" i="22"/>
  <c r="I2515" i="22"/>
  <c r="J2515" i="22"/>
  <c r="G2515" i="22"/>
  <c r="N2514" i="22"/>
  <c r="O2514" i="22"/>
  <c r="P2514" i="22"/>
  <c r="M2514" i="22"/>
  <c r="H2514" i="22"/>
  <c r="K2514" i="22"/>
  <c r="L2514" i="22"/>
  <c r="I2514" i="22"/>
  <c r="J2514" i="22"/>
  <c r="G2514" i="22"/>
  <c r="N2513" i="22"/>
  <c r="O2513" i="22"/>
  <c r="P2513" i="22"/>
  <c r="M2513" i="22"/>
  <c r="H2513" i="22"/>
  <c r="K2513" i="22"/>
  <c r="L2513" i="22"/>
  <c r="I2513" i="22"/>
  <c r="J2513" i="22"/>
  <c r="G2513" i="22"/>
  <c r="N2512" i="22"/>
  <c r="O2512" i="22"/>
  <c r="P2512" i="22"/>
  <c r="M2512" i="22"/>
  <c r="H2512" i="22"/>
  <c r="K2512" i="22"/>
  <c r="L2512" i="22"/>
  <c r="I2512" i="22"/>
  <c r="J2512" i="22"/>
  <c r="G2512" i="22"/>
  <c r="N2511" i="22"/>
  <c r="O2511" i="22"/>
  <c r="P2511" i="22"/>
  <c r="M2511" i="22"/>
  <c r="H2511" i="22"/>
  <c r="K2511" i="22"/>
  <c r="L2511" i="22"/>
  <c r="I2511" i="22"/>
  <c r="J2511" i="22"/>
  <c r="G2511" i="22"/>
  <c r="N2510" i="22"/>
  <c r="O2510" i="22"/>
  <c r="P2510" i="22"/>
  <c r="M2510" i="22"/>
  <c r="H2510" i="22"/>
  <c r="K2510" i="22"/>
  <c r="L2510" i="22"/>
  <c r="I2510" i="22"/>
  <c r="J2510" i="22"/>
  <c r="G2510" i="22"/>
  <c r="N2509" i="22"/>
  <c r="O2509" i="22"/>
  <c r="P2509" i="22"/>
  <c r="M2509" i="22"/>
  <c r="H2509" i="22"/>
  <c r="K2509" i="22"/>
  <c r="L2509" i="22"/>
  <c r="I2509" i="22"/>
  <c r="J2509" i="22"/>
  <c r="G2509" i="22"/>
  <c r="N2508" i="22"/>
  <c r="O2508" i="22"/>
  <c r="P2508" i="22"/>
  <c r="M2508" i="22"/>
  <c r="H2508" i="22"/>
  <c r="K2508" i="22"/>
  <c r="L2508" i="22"/>
  <c r="I2508" i="22"/>
  <c r="J2508" i="22"/>
  <c r="G2508" i="22"/>
  <c r="N2507" i="22"/>
  <c r="O2507" i="22"/>
  <c r="P2507" i="22"/>
  <c r="M2507" i="22"/>
  <c r="H2507" i="22"/>
  <c r="K2507" i="22"/>
  <c r="L2507" i="22"/>
  <c r="I2507" i="22"/>
  <c r="J2507" i="22"/>
  <c r="G2507" i="22"/>
  <c r="N2506" i="22"/>
  <c r="O2506" i="22"/>
  <c r="P2506" i="22"/>
  <c r="M2506" i="22"/>
  <c r="H2506" i="22"/>
  <c r="K2506" i="22"/>
  <c r="L2506" i="22"/>
  <c r="I2506" i="22"/>
  <c r="J2506" i="22"/>
  <c r="G2506" i="22"/>
  <c r="N2505" i="22"/>
  <c r="O2505" i="22"/>
  <c r="P2505" i="22"/>
  <c r="M2505" i="22"/>
  <c r="H2505" i="22"/>
  <c r="K2505" i="22"/>
  <c r="L2505" i="22"/>
  <c r="I2505" i="22"/>
  <c r="J2505" i="22"/>
  <c r="G2505" i="22"/>
  <c r="N2504" i="22"/>
  <c r="O2504" i="22"/>
  <c r="P2504" i="22"/>
  <c r="M2504" i="22"/>
  <c r="H2504" i="22"/>
  <c r="K2504" i="22"/>
  <c r="L2504" i="22"/>
  <c r="I2504" i="22"/>
  <c r="J2504" i="22"/>
  <c r="G2504" i="22"/>
  <c r="N2503" i="22"/>
  <c r="O2503" i="22"/>
  <c r="P2503" i="22"/>
  <c r="M2503" i="22"/>
  <c r="H2503" i="22"/>
  <c r="K2503" i="22"/>
  <c r="L2503" i="22"/>
  <c r="I2503" i="22"/>
  <c r="J2503" i="22"/>
  <c r="G2503" i="22"/>
  <c r="N2502" i="22"/>
  <c r="O2502" i="22"/>
  <c r="P2502" i="22"/>
  <c r="M2502" i="22"/>
  <c r="H2502" i="22"/>
  <c r="K2502" i="22"/>
  <c r="L2502" i="22"/>
  <c r="I2502" i="22"/>
  <c r="J2502" i="22"/>
  <c r="G2502" i="22"/>
  <c r="N2501" i="22"/>
  <c r="O2501" i="22"/>
  <c r="P2501" i="22"/>
  <c r="M2501" i="22"/>
  <c r="H2501" i="22"/>
  <c r="K2501" i="22"/>
  <c r="L2501" i="22"/>
  <c r="I2501" i="22"/>
  <c r="J2501" i="22"/>
  <c r="G2501" i="22"/>
  <c r="N2500" i="22"/>
  <c r="O2500" i="22"/>
  <c r="P2500" i="22"/>
  <c r="M2500" i="22"/>
  <c r="H2500" i="22"/>
  <c r="K2500" i="22"/>
  <c r="L2500" i="22"/>
  <c r="I2500" i="22"/>
  <c r="J2500" i="22"/>
  <c r="G2500" i="22"/>
  <c r="N2499" i="22"/>
  <c r="O2499" i="22"/>
  <c r="P2499" i="22"/>
  <c r="M2499" i="22"/>
  <c r="H2499" i="22"/>
  <c r="K2499" i="22"/>
  <c r="L2499" i="22"/>
  <c r="I2499" i="22"/>
  <c r="J2499" i="22"/>
  <c r="G2499" i="22"/>
  <c r="N2498" i="22"/>
  <c r="O2498" i="22"/>
  <c r="P2498" i="22"/>
  <c r="M2498" i="22"/>
  <c r="H2498" i="22"/>
  <c r="K2498" i="22"/>
  <c r="L2498" i="22"/>
  <c r="I2498" i="22"/>
  <c r="J2498" i="22"/>
  <c r="G2498" i="22"/>
  <c r="N2497" i="22"/>
  <c r="O2497" i="22"/>
  <c r="P2497" i="22"/>
  <c r="M2497" i="22"/>
  <c r="H2497" i="22"/>
  <c r="K2497" i="22"/>
  <c r="L2497" i="22"/>
  <c r="I2497" i="22"/>
  <c r="J2497" i="22"/>
  <c r="G2497" i="22"/>
  <c r="N2496" i="22"/>
  <c r="O2496" i="22"/>
  <c r="P2496" i="22"/>
  <c r="M2496" i="22"/>
  <c r="H2496" i="22"/>
  <c r="K2496" i="22"/>
  <c r="L2496" i="22"/>
  <c r="I2496" i="22"/>
  <c r="J2496" i="22"/>
  <c r="G2496" i="22"/>
  <c r="N2495" i="22"/>
  <c r="O2495" i="22"/>
  <c r="P2495" i="22"/>
  <c r="M2495" i="22"/>
  <c r="H2495" i="22"/>
  <c r="K2495" i="22"/>
  <c r="L2495" i="22"/>
  <c r="I2495" i="22"/>
  <c r="J2495" i="22"/>
  <c r="G2495" i="22"/>
  <c r="N2494" i="22"/>
  <c r="O2494" i="22"/>
  <c r="P2494" i="22"/>
  <c r="M2494" i="22"/>
  <c r="H2494" i="22"/>
  <c r="K2494" i="22"/>
  <c r="L2494" i="22"/>
  <c r="I2494" i="22"/>
  <c r="J2494" i="22"/>
  <c r="G2494" i="22"/>
  <c r="N2493" i="22"/>
  <c r="O2493" i="22"/>
  <c r="P2493" i="22"/>
  <c r="M2493" i="22"/>
  <c r="H2493" i="22"/>
  <c r="K2493" i="22"/>
  <c r="L2493" i="22"/>
  <c r="I2493" i="22"/>
  <c r="J2493" i="22"/>
  <c r="G2493" i="22"/>
  <c r="N2492" i="22"/>
  <c r="O2492" i="22"/>
  <c r="P2492" i="22"/>
  <c r="M2492" i="22"/>
  <c r="H2492" i="22"/>
  <c r="K2492" i="22"/>
  <c r="L2492" i="22"/>
  <c r="I2492" i="22"/>
  <c r="J2492" i="22"/>
  <c r="G2492" i="22"/>
  <c r="N2491" i="22"/>
  <c r="O2491" i="22"/>
  <c r="P2491" i="22"/>
  <c r="M2491" i="22"/>
  <c r="H2491" i="22"/>
  <c r="K2491" i="22"/>
  <c r="L2491" i="22"/>
  <c r="I2491" i="22"/>
  <c r="J2491" i="22"/>
  <c r="G2491" i="22"/>
  <c r="N2490" i="22"/>
  <c r="O2490" i="22"/>
  <c r="P2490" i="22"/>
  <c r="M2490" i="22"/>
  <c r="H2490" i="22"/>
  <c r="K2490" i="22"/>
  <c r="L2490" i="22"/>
  <c r="I2490" i="22"/>
  <c r="J2490" i="22"/>
  <c r="G2490" i="22"/>
  <c r="N2489" i="22"/>
  <c r="O2489" i="22"/>
  <c r="P2489" i="22"/>
  <c r="M2489" i="22"/>
  <c r="H2489" i="22"/>
  <c r="K2489" i="22"/>
  <c r="L2489" i="22"/>
  <c r="I2489" i="22"/>
  <c r="J2489" i="22"/>
  <c r="G2489" i="22"/>
  <c r="N2488" i="22"/>
  <c r="O2488" i="22"/>
  <c r="P2488" i="22"/>
  <c r="M2488" i="22"/>
  <c r="H2488" i="22"/>
  <c r="K2488" i="22"/>
  <c r="L2488" i="22"/>
  <c r="I2488" i="22"/>
  <c r="J2488" i="22"/>
  <c r="G2488" i="22"/>
  <c r="N2487" i="22"/>
  <c r="O2487" i="22"/>
  <c r="P2487" i="22"/>
  <c r="M2487" i="22"/>
  <c r="H2487" i="22"/>
  <c r="K2487" i="22"/>
  <c r="L2487" i="22"/>
  <c r="I2487" i="22"/>
  <c r="J2487" i="22"/>
  <c r="G2487" i="22"/>
  <c r="N2486" i="22"/>
  <c r="O2486" i="22"/>
  <c r="P2486" i="22"/>
  <c r="M2486" i="22"/>
  <c r="H2486" i="22"/>
  <c r="K2486" i="22"/>
  <c r="L2486" i="22"/>
  <c r="I2486" i="22"/>
  <c r="J2486" i="22"/>
  <c r="G2486" i="22"/>
  <c r="N2485" i="22"/>
  <c r="O2485" i="22"/>
  <c r="P2485" i="22"/>
  <c r="M2485" i="22"/>
  <c r="H2485" i="22"/>
  <c r="K2485" i="22"/>
  <c r="L2485" i="22"/>
  <c r="I2485" i="22"/>
  <c r="J2485" i="22"/>
  <c r="G2485" i="22"/>
  <c r="N2484" i="22"/>
  <c r="O2484" i="22"/>
  <c r="P2484" i="22"/>
  <c r="M2484" i="22"/>
  <c r="H2484" i="22"/>
  <c r="K2484" i="22"/>
  <c r="L2484" i="22"/>
  <c r="I2484" i="22"/>
  <c r="J2484" i="22"/>
  <c r="G2484" i="22"/>
  <c r="N2483" i="22"/>
  <c r="O2483" i="22"/>
  <c r="P2483" i="22"/>
  <c r="M2483" i="22"/>
  <c r="H2483" i="22"/>
  <c r="K2483" i="22"/>
  <c r="L2483" i="22"/>
  <c r="I2483" i="22"/>
  <c r="J2483" i="22"/>
  <c r="G2483" i="22"/>
  <c r="N2482" i="22"/>
  <c r="O2482" i="22"/>
  <c r="P2482" i="22"/>
  <c r="M2482" i="22"/>
  <c r="H2482" i="22"/>
  <c r="K2482" i="22"/>
  <c r="L2482" i="22"/>
  <c r="I2482" i="22"/>
  <c r="J2482" i="22"/>
  <c r="G2482" i="22"/>
  <c r="N2481" i="22"/>
  <c r="O2481" i="22"/>
  <c r="P2481" i="22"/>
  <c r="M2481" i="22"/>
  <c r="H2481" i="22"/>
  <c r="K2481" i="22"/>
  <c r="L2481" i="22"/>
  <c r="I2481" i="22"/>
  <c r="J2481" i="22"/>
  <c r="G2481" i="22"/>
  <c r="N2480" i="22"/>
  <c r="O2480" i="22"/>
  <c r="P2480" i="22"/>
  <c r="M2480" i="22"/>
  <c r="H2480" i="22"/>
  <c r="K2480" i="22"/>
  <c r="L2480" i="22"/>
  <c r="I2480" i="22"/>
  <c r="J2480" i="22"/>
  <c r="G2480" i="22"/>
  <c r="N2479" i="22"/>
  <c r="O2479" i="22"/>
  <c r="P2479" i="22"/>
  <c r="M2479" i="22"/>
  <c r="H2479" i="22"/>
  <c r="K2479" i="22"/>
  <c r="L2479" i="22"/>
  <c r="I2479" i="22"/>
  <c r="J2479" i="22"/>
  <c r="G2479" i="22"/>
  <c r="N2478" i="22"/>
  <c r="O2478" i="22"/>
  <c r="P2478" i="22"/>
  <c r="M2478" i="22"/>
  <c r="H2478" i="22"/>
  <c r="K2478" i="22"/>
  <c r="L2478" i="22"/>
  <c r="I2478" i="22"/>
  <c r="J2478" i="22"/>
  <c r="G2478" i="22"/>
  <c r="N2477" i="22"/>
  <c r="O2477" i="22"/>
  <c r="P2477" i="22"/>
  <c r="M2477" i="22"/>
  <c r="H2477" i="22"/>
  <c r="K2477" i="22"/>
  <c r="L2477" i="22"/>
  <c r="I2477" i="22"/>
  <c r="J2477" i="22"/>
  <c r="G2477" i="22"/>
  <c r="N2476" i="22"/>
  <c r="O2476" i="22"/>
  <c r="P2476" i="22"/>
  <c r="M2476" i="22"/>
  <c r="H2476" i="22"/>
  <c r="K2476" i="22"/>
  <c r="L2476" i="22"/>
  <c r="I2476" i="22"/>
  <c r="J2476" i="22"/>
  <c r="G2476" i="22"/>
  <c r="N2475" i="22"/>
  <c r="O2475" i="22"/>
  <c r="P2475" i="22"/>
  <c r="M2475" i="22"/>
  <c r="H2475" i="22"/>
  <c r="K2475" i="22"/>
  <c r="L2475" i="22"/>
  <c r="I2475" i="22"/>
  <c r="J2475" i="22"/>
  <c r="G2475" i="22"/>
  <c r="N2474" i="22"/>
  <c r="O2474" i="22"/>
  <c r="P2474" i="22"/>
  <c r="M2474" i="22"/>
  <c r="H2474" i="22"/>
  <c r="K2474" i="22"/>
  <c r="L2474" i="22"/>
  <c r="I2474" i="22"/>
  <c r="J2474" i="22"/>
  <c r="G2474" i="22"/>
  <c r="N2473" i="22"/>
  <c r="O2473" i="22"/>
  <c r="P2473" i="22"/>
  <c r="M2473" i="22"/>
  <c r="H2473" i="22"/>
  <c r="K2473" i="22"/>
  <c r="L2473" i="22"/>
  <c r="I2473" i="22"/>
  <c r="J2473" i="22"/>
  <c r="G2473" i="22"/>
  <c r="N2472" i="22"/>
  <c r="O2472" i="22"/>
  <c r="P2472" i="22"/>
  <c r="M2472" i="22"/>
  <c r="H2472" i="22"/>
  <c r="K2472" i="22"/>
  <c r="L2472" i="22"/>
  <c r="I2472" i="22"/>
  <c r="J2472" i="22"/>
  <c r="G2472" i="22"/>
  <c r="N2471" i="22"/>
  <c r="O2471" i="22"/>
  <c r="P2471" i="22"/>
  <c r="M2471" i="22"/>
  <c r="H2471" i="22"/>
  <c r="K2471" i="22"/>
  <c r="L2471" i="22"/>
  <c r="I2471" i="22"/>
  <c r="J2471" i="22"/>
  <c r="G2471" i="22"/>
  <c r="N2470" i="22"/>
  <c r="O2470" i="22"/>
  <c r="P2470" i="22"/>
  <c r="M2470" i="22"/>
  <c r="H2470" i="22"/>
  <c r="K2470" i="22"/>
  <c r="L2470" i="22"/>
  <c r="I2470" i="22"/>
  <c r="J2470" i="22"/>
  <c r="G2470" i="22"/>
  <c r="N2469" i="22"/>
  <c r="O2469" i="22"/>
  <c r="P2469" i="22"/>
  <c r="M2469" i="22"/>
  <c r="H2469" i="22"/>
  <c r="K2469" i="22"/>
  <c r="L2469" i="22"/>
  <c r="I2469" i="22"/>
  <c r="J2469" i="22"/>
  <c r="G2469" i="22"/>
  <c r="N2468" i="22"/>
  <c r="O2468" i="22"/>
  <c r="P2468" i="22"/>
  <c r="M2468" i="22"/>
  <c r="H2468" i="22"/>
  <c r="K2468" i="22"/>
  <c r="L2468" i="22"/>
  <c r="I2468" i="22"/>
  <c r="J2468" i="22"/>
  <c r="G2468" i="22"/>
  <c r="N2467" i="22"/>
  <c r="O2467" i="22"/>
  <c r="P2467" i="22"/>
  <c r="M2467" i="22"/>
  <c r="H2467" i="22"/>
  <c r="K2467" i="22"/>
  <c r="L2467" i="22"/>
  <c r="I2467" i="22"/>
  <c r="J2467" i="22"/>
  <c r="G2467" i="22"/>
  <c r="N2466" i="22"/>
  <c r="O2466" i="22"/>
  <c r="P2466" i="22"/>
  <c r="M2466" i="22"/>
  <c r="H2466" i="22"/>
  <c r="K2466" i="22"/>
  <c r="L2466" i="22"/>
  <c r="I2466" i="22"/>
  <c r="J2466" i="22"/>
  <c r="G2466" i="22"/>
  <c r="N2465" i="22"/>
  <c r="O2465" i="22"/>
  <c r="P2465" i="22"/>
  <c r="M2465" i="22"/>
  <c r="H2465" i="22"/>
  <c r="K2465" i="22"/>
  <c r="L2465" i="22"/>
  <c r="I2465" i="22"/>
  <c r="J2465" i="22"/>
  <c r="G2465" i="22"/>
  <c r="N2464" i="22"/>
  <c r="O2464" i="22"/>
  <c r="P2464" i="22"/>
  <c r="M2464" i="22"/>
  <c r="H2464" i="22"/>
  <c r="K2464" i="22"/>
  <c r="L2464" i="22"/>
  <c r="I2464" i="22"/>
  <c r="J2464" i="22"/>
  <c r="G2464" i="22"/>
  <c r="N2463" i="22"/>
  <c r="O2463" i="22"/>
  <c r="P2463" i="22"/>
  <c r="M2463" i="22"/>
  <c r="H2463" i="22"/>
  <c r="K2463" i="22"/>
  <c r="L2463" i="22"/>
  <c r="I2463" i="22"/>
  <c r="J2463" i="22"/>
  <c r="G2463" i="22"/>
  <c r="N2462" i="22"/>
  <c r="O2462" i="22"/>
  <c r="P2462" i="22"/>
  <c r="M2462" i="22"/>
  <c r="H2462" i="22"/>
  <c r="K2462" i="22"/>
  <c r="L2462" i="22"/>
  <c r="I2462" i="22"/>
  <c r="J2462" i="22"/>
  <c r="G2462" i="22"/>
  <c r="N2461" i="22"/>
  <c r="O2461" i="22"/>
  <c r="P2461" i="22"/>
  <c r="M2461" i="22"/>
  <c r="H2461" i="22"/>
  <c r="K2461" i="22"/>
  <c r="L2461" i="22"/>
  <c r="I2461" i="22"/>
  <c r="J2461" i="22"/>
  <c r="G2461" i="22"/>
  <c r="N2460" i="22"/>
  <c r="O2460" i="22"/>
  <c r="P2460" i="22"/>
  <c r="M2460" i="22"/>
  <c r="H2460" i="22"/>
  <c r="K2460" i="22"/>
  <c r="L2460" i="22"/>
  <c r="I2460" i="22"/>
  <c r="J2460" i="22"/>
  <c r="G2460" i="22"/>
  <c r="N2459" i="22"/>
  <c r="O2459" i="22"/>
  <c r="P2459" i="22"/>
  <c r="M2459" i="22"/>
  <c r="H2459" i="22"/>
  <c r="K2459" i="22"/>
  <c r="L2459" i="22"/>
  <c r="I2459" i="22"/>
  <c r="J2459" i="22"/>
  <c r="G2459" i="22"/>
  <c r="N2458" i="22"/>
  <c r="O2458" i="22"/>
  <c r="P2458" i="22"/>
  <c r="M2458" i="22"/>
  <c r="H2458" i="22"/>
  <c r="K2458" i="22"/>
  <c r="L2458" i="22"/>
  <c r="I2458" i="22"/>
  <c r="J2458" i="22"/>
  <c r="G2458" i="22"/>
  <c r="N2457" i="22"/>
  <c r="O2457" i="22"/>
  <c r="P2457" i="22"/>
  <c r="M2457" i="22"/>
  <c r="H2457" i="22"/>
  <c r="K2457" i="22"/>
  <c r="L2457" i="22"/>
  <c r="I2457" i="22"/>
  <c r="J2457" i="22"/>
  <c r="G2457" i="22"/>
  <c r="N2456" i="22"/>
  <c r="O2456" i="22"/>
  <c r="P2456" i="22"/>
  <c r="M2456" i="22"/>
  <c r="H2456" i="22"/>
  <c r="K2456" i="22"/>
  <c r="L2456" i="22"/>
  <c r="I2456" i="22"/>
  <c r="J2456" i="22"/>
  <c r="G2456" i="22"/>
  <c r="N2455" i="22"/>
  <c r="O2455" i="22"/>
  <c r="P2455" i="22"/>
  <c r="M2455" i="22"/>
  <c r="H2455" i="22"/>
  <c r="K2455" i="22"/>
  <c r="L2455" i="22"/>
  <c r="I2455" i="22"/>
  <c r="J2455" i="22"/>
  <c r="G2455" i="22"/>
  <c r="N2454" i="22"/>
  <c r="O2454" i="22"/>
  <c r="P2454" i="22"/>
  <c r="M2454" i="22"/>
  <c r="H2454" i="22"/>
  <c r="K2454" i="22"/>
  <c r="L2454" i="22"/>
  <c r="I2454" i="22"/>
  <c r="J2454" i="22"/>
  <c r="G2454" i="22"/>
  <c r="N2453" i="22"/>
  <c r="O2453" i="22"/>
  <c r="P2453" i="22"/>
  <c r="M2453" i="22"/>
  <c r="H2453" i="22"/>
  <c r="K2453" i="22"/>
  <c r="L2453" i="22"/>
  <c r="I2453" i="22"/>
  <c r="J2453" i="22"/>
  <c r="G2453" i="22"/>
  <c r="N2452" i="22"/>
  <c r="O2452" i="22"/>
  <c r="P2452" i="22"/>
  <c r="M2452" i="22"/>
  <c r="H2452" i="22"/>
  <c r="K2452" i="22"/>
  <c r="L2452" i="22"/>
  <c r="I2452" i="22"/>
  <c r="J2452" i="22"/>
  <c r="G2452" i="22"/>
  <c r="N2451" i="22"/>
  <c r="O2451" i="22"/>
  <c r="P2451" i="22"/>
  <c r="M2451" i="22"/>
  <c r="H2451" i="22"/>
  <c r="K2451" i="22"/>
  <c r="L2451" i="22"/>
  <c r="I2451" i="22"/>
  <c r="J2451" i="22"/>
  <c r="G2451" i="22"/>
  <c r="N2450" i="22"/>
  <c r="O2450" i="22"/>
  <c r="P2450" i="22"/>
  <c r="M2450" i="22"/>
  <c r="H2450" i="22"/>
  <c r="K2450" i="22"/>
  <c r="L2450" i="22"/>
  <c r="I2450" i="22"/>
  <c r="J2450" i="22"/>
  <c r="G2450" i="22"/>
  <c r="N2449" i="22"/>
  <c r="O2449" i="22"/>
  <c r="P2449" i="22"/>
  <c r="M2449" i="22"/>
  <c r="H2449" i="22"/>
  <c r="K2449" i="22"/>
  <c r="L2449" i="22"/>
  <c r="I2449" i="22"/>
  <c r="J2449" i="22"/>
  <c r="G2449" i="22"/>
  <c r="N2448" i="22"/>
  <c r="O2448" i="22"/>
  <c r="P2448" i="22"/>
  <c r="M2448" i="22"/>
  <c r="H2448" i="22"/>
  <c r="K2448" i="22"/>
  <c r="L2448" i="22"/>
  <c r="I2448" i="22"/>
  <c r="J2448" i="22"/>
  <c r="G2448" i="22"/>
  <c r="N2447" i="22"/>
  <c r="O2447" i="22"/>
  <c r="P2447" i="22"/>
  <c r="M2447" i="22"/>
  <c r="H2447" i="22"/>
  <c r="K2447" i="22"/>
  <c r="L2447" i="22"/>
  <c r="I2447" i="22"/>
  <c r="J2447" i="22"/>
  <c r="G2447" i="22"/>
  <c r="N2446" i="22"/>
  <c r="O2446" i="22"/>
  <c r="P2446" i="22"/>
  <c r="M2446" i="22"/>
  <c r="H2446" i="22"/>
  <c r="K2446" i="22"/>
  <c r="L2446" i="22"/>
  <c r="I2446" i="22"/>
  <c r="J2446" i="22"/>
  <c r="G2446" i="22"/>
  <c r="N2445" i="22"/>
  <c r="O2445" i="22"/>
  <c r="P2445" i="22"/>
  <c r="M2445" i="22"/>
  <c r="H2445" i="22"/>
  <c r="K2445" i="22"/>
  <c r="L2445" i="22"/>
  <c r="I2445" i="22"/>
  <c r="J2445" i="22"/>
  <c r="G2445" i="22"/>
  <c r="N2444" i="22"/>
  <c r="O2444" i="22"/>
  <c r="P2444" i="22"/>
  <c r="M2444" i="22"/>
  <c r="H2444" i="22"/>
  <c r="K2444" i="22"/>
  <c r="L2444" i="22"/>
  <c r="I2444" i="22"/>
  <c r="J2444" i="22"/>
  <c r="G2444" i="22"/>
  <c r="N2443" i="22"/>
  <c r="O2443" i="22"/>
  <c r="P2443" i="22"/>
  <c r="M2443" i="22"/>
  <c r="H2443" i="22"/>
  <c r="K2443" i="22"/>
  <c r="L2443" i="22"/>
  <c r="I2443" i="22"/>
  <c r="J2443" i="22"/>
  <c r="G2443" i="22"/>
  <c r="N2442" i="22"/>
  <c r="O2442" i="22"/>
  <c r="P2442" i="22"/>
  <c r="M2442" i="22"/>
  <c r="H2442" i="22"/>
  <c r="K2442" i="22"/>
  <c r="L2442" i="22"/>
  <c r="I2442" i="22"/>
  <c r="J2442" i="22"/>
  <c r="G2442" i="22"/>
  <c r="N2441" i="22"/>
  <c r="O2441" i="22"/>
  <c r="P2441" i="22"/>
  <c r="M2441" i="22"/>
  <c r="H2441" i="22"/>
  <c r="K2441" i="22"/>
  <c r="L2441" i="22"/>
  <c r="I2441" i="22"/>
  <c r="J2441" i="22"/>
  <c r="G2441" i="22"/>
  <c r="N2440" i="22"/>
  <c r="O2440" i="22"/>
  <c r="P2440" i="22"/>
  <c r="M2440" i="22"/>
  <c r="H2440" i="22"/>
  <c r="K2440" i="22"/>
  <c r="L2440" i="22"/>
  <c r="I2440" i="22"/>
  <c r="J2440" i="22"/>
  <c r="G2440" i="22"/>
  <c r="N2439" i="22"/>
  <c r="O2439" i="22"/>
  <c r="P2439" i="22"/>
  <c r="M2439" i="22"/>
  <c r="H2439" i="22"/>
  <c r="K2439" i="22"/>
  <c r="L2439" i="22"/>
  <c r="I2439" i="22"/>
  <c r="J2439" i="22"/>
  <c r="G2439" i="22"/>
  <c r="N2438" i="22"/>
  <c r="O2438" i="22"/>
  <c r="P2438" i="22"/>
  <c r="M2438" i="22"/>
  <c r="H2438" i="22"/>
  <c r="K2438" i="22"/>
  <c r="L2438" i="22"/>
  <c r="I2438" i="22"/>
  <c r="J2438" i="22"/>
  <c r="G2438" i="22"/>
  <c r="N2437" i="22"/>
  <c r="O2437" i="22"/>
  <c r="P2437" i="22"/>
  <c r="M2437" i="22"/>
  <c r="H2437" i="22"/>
  <c r="K2437" i="22"/>
  <c r="L2437" i="22"/>
  <c r="I2437" i="22"/>
  <c r="J2437" i="22"/>
  <c r="G2437" i="22"/>
  <c r="N2436" i="22"/>
  <c r="O2436" i="22"/>
  <c r="P2436" i="22"/>
  <c r="M2436" i="22"/>
  <c r="H2436" i="22"/>
  <c r="K2436" i="22"/>
  <c r="L2436" i="22"/>
  <c r="I2436" i="22"/>
  <c r="J2436" i="22"/>
  <c r="G2436" i="22"/>
  <c r="N2435" i="22"/>
  <c r="O2435" i="22"/>
  <c r="P2435" i="22"/>
  <c r="M2435" i="22"/>
  <c r="H2435" i="22"/>
  <c r="K2435" i="22"/>
  <c r="L2435" i="22"/>
  <c r="I2435" i="22"/>
  <c r="J2435" i="22"/>
  <c r="G2435" i="22"/>
  <c r="N2434" i="22"/>
  <c r="O2434" i="22"/>
  <c r="P2434" i="22"/>
  <c r="M2434" i="22"/>
  <c r="H2434" i="22"/>
  <c r="K2434" i="22"/>
  <c r="L2434" i="22"/>
  <c r="I2434" i="22"/>
  <c r="J2434" i="22"/>
  <c r="G2434" i="22"/>
  <c r="N2433" i="22"/>
  <c r="O2433" i="22"/>
  <c r="P2433" i="22"/>
  <c r="M2433" i="22"/>
  <c r="H2433" i="22"/>
  <c r="K2433" i="22"/>
  <c r="L2433" i="22"/>
  <c r="I2433" i="22"/>
  <c r="J2433" i="22"/>
  <c r="G2433" i="22"/>
  <c r="N2432" i="22"/>
  <c r="O2432" i="22"/>
  <c r="P2432" i="22"/>
  <c r="M2432" i="22"/>
  <c r="H2432" i="22"/>
  <c r="K2432" i="22"/>
  <c r="L2432" i="22"/>
  <c r="I2432" i="22"/>
  <c r="J2432" i="22"/>
  <c r="G2432" i="22"/>
  <c r="N2431" i="22"/>
  <c r="O2431" i="22"/>
  <c r="P2431" i="22"/>
  <c r="M2431" i="22"/>
  <c r="H2431" i="22"/>
  <c r="K2431" i="22"/>
  <c r="L2431" i="22"/>
  <c r="I2431" i="22"/>
  <c r="J2431" i="22"/>
  <c r="G2431" i="22"/>
  <c r="N2430" i="22"/>
  <c r="O2430" i="22"/>
  <c r="P2430" i="22"/>
  <c r="M2430" i="22"/>
  <c r="H2430" i="22"/>
  <c r="K2430" i="22"/>
  <c r="L2430" i="22"/>
  <c r="I2430" i="22"/>
  <c r="J2430" i="22"/>
  <c r="G2430" i="22"/>
  <c r="N2429" i="22"/>
  <c r="O2429" i="22"/>
  <c r="P2429" i="22"/>
  <c r="M2429" i="22"/>
  <c r="H2429" i="22"/>
  <c r="K2429" i="22"/>
  <c r="L2429" i="22"/>
  <c r="I2429" i="22"/>
  <c r="J2429" i="22"/>
  <c r="G2429" i="22"/>
  <c r="N2428" i="22"/>
  <c r="O2428" i="22"/>
  <c r="P2428" i="22"/>
  <c r="M2428" i="22"/>
  <c r="H2428" i="22"/>
  <c r="K2428" i="22"/>
  <c r="L2428" i="22"/>
  <c r="I2428" i="22"/>
  <c r="J2428" i="22"/>
  <c r="G2428" i="22"/>
  <c r="N2427" i="22"/>
  <c r="O2427" i="22"/>
  <c r="P2427" i="22"/>
  <c r="M2427" i="22"/>
  <c r="H2427" i="22"/>
  <c r="K2427" i="22"/>
  <c r="L2427" i="22"/>
  <c r="I2427" i="22"/>
  <c r="J2427" i="22"/>
  <c r="G2427" i="22"/>
  <c r="N2426" i="22"/>
  <c r="O2426" i="22"/>
  <c r="P2426" i="22"/>
  <c r="M2426" i="22"/>
  <c r="H2426" i="22"/>
  <c r="K2426" i="22"/>
  <c r="L2426" i="22"/>
  <c r="I2426" i="22"/>
  <c r="J2426" i="22"/>
  <c r="G2426" i="22"/>
  <c r="N2425" i="22"/>
  <c r="O2425" i="22"/>
  <c r="P2425" i="22"/>
  <c r="M2425" i="22"/>
  <c r="H2425" i="22"/>
  <c r="K2425" i="22"/>
  <c r="L2425" i="22"/>
  <c r="I2425" i="22"/>
  <c r="J2425" i="22"/>
  <c r="G2425" i="22"/>
  <c r="N2424" i="22"/>
  <c r="O2424" i="22"/>
  <c r="P2424" i="22"/>
  <c r="M2424" i="22"/>
  <c r="H2424" i="22"/>
  <c r="K2424" i="22"/>
  <c r="L2424" i="22"/>
  <c r="I2424" i="22"/>
  <c r="J2424" i="22"/>
  <c r="G2424" i="22"/>
  <c r="N2423" i="22"/>
  <c r="O2423" i="22"/>
  <c r="P2423" i="22"/>
  <c r="M2423" i="22"/>
  <c r="H2423" i="22"/>
  <c r="K2423" i="22"/>
  <c r="L2423" i="22"/>
  <c r="I2423" i="22"/>
  <c r="J2423" i="22"/>
  <c r="G2423" i="22"/>
  <c r="N2422" i="22"/>
  <c r="O2422" i="22"/>
  <c r="P2422" i="22"/>
  <c r="M2422" i="22"/>
  <c r="H2422" i="22"/>
  <c r="K2422" i="22"/>
  <c r="L2422" i="22"/>
  <c r="I2422" i="22"/>
  <c r="J2422" i="22"/>
  <c r="G2422" i="22"/>
  <c r="N2421" i="22"/>
  <c r="O2421" i="22"/>
  <c r="P2421" i="22"/>
  <c r="M2421" i="22"/>
  <c r="H2421" i="22"/>
  <c r="K2421" i="22"/>
  <c r="L2421" i="22"/>
  <c r="I2421" i="22"/>
  <c r="J2421" i="22"/>
  <c r="G2421" i="22"/>
  <c r="N2420" i="22"/>
  <c r="O2420" i="22"/>
  <c r="P2420" i="22"/>
  <c r="M2420" i="22"/>
  <c r="H2420" i="22"/>
  <c r="K2420" i="22"/>
  <c r="L2420" i="22"/>
  <c r="I2420" i="22"/>
  <c r="J2420" i="22"/>
  <c r="G2420" i="22"/>
  <c r="N2419" i="22"/>
  <c r="O2419" i="22"/>
  <c r="P2419" i="22"/>
  <c r="M2419" i="22"/>
  <c r="H2419" i="22"/>
  <c r="K2419" i="22"/>
  <c r="L2419" i="22"/>
  <c r="I2419" i="22"/>
  <c r="J2419" i="22"/>
  <c r="G2419" i="22"/>
  <c r="N2418" i="22"/>
  <c r="O2418" i="22"/>
  <c r="P2418" i="22"/>
  <c r="M2418" i="22"/>
  <c r="H2418" i="22"/>
  <c r="K2418" i="22"/>
  <c r="L2418" i="22"/>
  <c r="I2418" i="22"/>
  <c r="J2418" i="22"/>
  <c r="G2418" i="22"/>
  <c r="N2417" i="22"/>
  <c r="O2417" i="22"/>
  <c r="P2417" i="22"/>
  <c r="M2417" i="22"/>
  <c r="H2417" i="22"/>
  <c r="K2417" i="22"/>
  <c r="L2417" i="22"/>
  <c r="I2417" i="22"/>
  <c r="J2417" i="22"/>
  <c r="G2417" i="22"/>
  <c r="N2416" i="22"/>
  <c r="O2416" i="22"/>
  <c r="P2416" i="22"/>
  <c r="M2416" i="22"/>
  <c r="H2416" i="22"/>
  <c r="K2416" i="22"/>
  <c r="L2416" i="22"/>
  <c r="I2416" i="22"/>
  <c r="J2416" i="22"/>
  <c r="G2416" i="22"/>
  <c r="N2415" i="22"/>
  <c r="O2415" i="22"/>
  <c r="P2415" i="22"/>
  <c r="M2415" i="22"/>
  <c r="H2415" i="22"/>
  <c r="K2415" i="22"/>
  <c r="L2415" i="22"/>
  <c r="I2415" i="22"/>
  <c r="J2415" i="22"/>
  <c r="G2415" i="22"/>
  <c r="N2414" i="22"/>
  <c r="O2414" i="22"/>
  <c r="P2414" i="22"/>
  <c r="M2414" i="22"/>
  <c r="H2414" i="22"/>
  <c r="K2414" i="22"/>
  <c r="L2414" i="22"/>
  <c r="I2414" i="22"/>
  <c r="J2414" i="22"/>
  <c r="G2414" i="22"/>
  <c r="N2413" i="22"/>
  <c r="O2413" i="22"/>
  <c r="P2413" i="22"/>
  <c r="M2413" i="22"/>
  <c r="H2413" i="22"/>
  <c r="K2413" i="22"/>
  <c r="L2413" i="22"/>
  <c r="I2413" i="22"/>
  <c r="J2413" i="22"/>
  <c r="G2413" i="22"/>
  <c r="N2412" i="22"/>
  <c r="O2412" i="22"/>
  <c r="P2412" i="22"/>
  <c r="M2412" i="22"/>
  <c r="H2412" i="22"/>
  <c r="K2412" i="22"/>
  <c r="L2412" i="22"/>
  <c r="I2412" i="22"/>
  <c r="J2412" i="22"/>
  <c r="G2412" i="22"/>
  <c r="N2411" i="22"/>
  <c r="O2411" i="22"/>
  <c r="P2411" i="22"/>
  <c r="M2411" i="22"/>
  <c r="H2411" i="22"/>
  <c r="K2411" i="22"/>
  <c r="L2411" i="22"/>
  <c r="I2411" i="22"/>
  <c r="J2411" i="22"/>
  <c r="G2411" i="22"/>
  <c r="N2410" i="22"/>
  <c r="O2410" i="22"/>
  <c r="P2410" i="22"/>
  <c r="M2410" i="22"/>
  <c r="H2410" i="22"/>
  <c r="K2410" i="22"/>
  <c r="L2410" i="22"/>
  <c r="I2410" i="22"/>
  <c r="J2410" i="22"/>
  <c r="G2410" i="22"/>
  <c r="N2409" i="22"/>
  <c r="O2409" i="22"/>
  <c r="P2409" i="22"/>
  <c r="M2409" i="22"/>
  <c r="H2409" i="22"/>
  <c r="K2409" i="22"/>
  <c r="L2409" i="22"/>
  <c r="I2409" i="22"/>
  <c r="J2409" i="22"/>
  <c r="G2409" i="22"/>
  <c r="N2408" i="22"/>
  <c r="O2408" i="22"/>
  <c r="P2408" i="22"/>
  <c r="M2408" i="22"/>
  <c r="H2408" i="22"/>
  <c r="K2408" i="22"/>
  <c r="L2408" i="22"/>
  <c r="I2408" i="22"/>
  <c r="J2408" i="22"/>
  <c r="G2408" i="22"/>
  <c r="N2407" i="22"/>
  <c r="O2407" i="22"/>
  <c r="P2407" i="22"/>
  <c r="M2407" i="22"/>
  <c r="H2407" i="22"/>
  <c r="K2407" i="22"/>
  <c r="L2407" i="22"/>
  <c r="I2407" i="22"/>
  <c r="J2407" i="22"/>
  <c r="G2407" i="22"/>
  <c r="N2406" i="22"/>
  <c r="O2406" i="22"/>
  <c r="P2406" i="22"/>
  <c r="M2406" i="22"/>
  <c r="H2406" i="22"/>
  <c r="K2406" i="22"/>
  <c r="L2406" i="22"/>
  <c r="I2406" i="22"/>
  <c r="J2406" i="22"/>
  <c r="G2406" i="22"/>
  <c r="N2405" i="22"/>
  <c r="O2405" i="22"/>
  <c r="P2405" i="22"/>
  <c r="M2405" i="22"/>
  <c r="H2405" i="22"/>
  <c r="K2405" i="22"/>
  <c r="L2405" i="22"/>
  <c r="I2405" i="22"/>
  <c r="J2405" i="22"/>
  <c r="G2405" i="22"/>
  <c r="N2404" i="22"/>
  <c r="O2404" i="22"/>
  <c r="P2404" i="22"/>
  <c r="M2404" i="22"/>
  <c r="H2404" i="22"/>
  <c r="K2404" i="22"/>
  <c r="L2404" i="22"/>
  <c r="I2404" i="22"/>
  <c r="J2404" i="22"/>
  <c r="G2404" i="22"/>
  <c r="N2403" i="22"/>
  <c r="O2403" i="22"/>
  <c r="P2403" i="22"/>
  <c r="M2403" i="22"/>
  <c r="H2403" i="22"/>
  <c r="K2403" i="22"/>
  <c r="L2403" i="22"/>
  <c r="I2403" i="22"/>
  <c r="J2403" i="22"/>
  <c r="G2403" i="22"/>
  <c r="N2402" i="22"/>
  <c r="O2402" i="22"/>
  <c r="P2402" i="22"/>
  <c r="M2402" i="22"/>
  <c r="H2402" i="22"/>
  <c r="K2402" i="22"/>
  <c r="L2402" i="22"/>
  <c r="I2402" i="22"/>
  <c r="J2402" i="22"/>
  <c r="G2402" i="22"/>
  <c r="N2401" i="22"/>
  <c r="O2401" i="22"/>
  <c r="P2401" i="22"/>
  <c r="M2401" i="22"/>
  <c r="H2401" i="22"/>
  <c r="K2401" i="22"/>
  <c r="L2401" i="22"/>
  <c r="I2401" i="22"/>
  <c r="J2401" i="22"/>
  <c r="G2401" i="22"/>
  <c r="N2400" i="22"/>
  <c r="O2400" i="22"/>
  <c r="P2400" i="22"/>
  <c r="M2400" i="22"/>
  <c r="H2400" i="22"/>
  <c r="K2400" i="22"/>
  <c r="L2400" i="22"/>
  <c r="I2400" i="22"/>
  <c r="J2400" i="22"/>
  <c r="G2400" i="22"/>
  <c r="N2399" i="22"/>
  <c r="O2399" i="22"/>
  <c r="P2399" i="22"/>
  <c r="M2399" i="22"/>
  <c r="H2399" i="22"/>
  <c r="K2399" i="22"/>
  <c r="L2399" i="22"/>
  <c r="I2399" i="22"/>
  <c r="J2399" i="22"/>
  <c r="G2399" i="22"/>
  <c r="N2398" i="22"/>
  <c r="O2398" i="22"/>
  <c r="P2398" i="22"/>
  <c r="M2398" i="22"/>
  <c r="H2398" i="22"/>
  <c r="K2398" i="22"/>
  <c r="L2398" i="22"/>
  <c r="I2398" i="22"/>
  <c r="J2398" i="22"/>
  <c r="G2398" i="22"/>
  <c r="N2397" i="22"/>
  <c r="O2397" i="22"/>
  <c r="P2397" i="22"/>
  <c r="M2397" i="22"/>
  <c r="H2397" i="22"/>
  <c r="K2397" i="22"/>
  <c r="L2397" i="22"/>
  <c r="I2397" i="22"/>
  <c r="J2397" i="22"/>
  <c r="G2397" i="22"/>
  <c r="N2396" i="22"/>
  <c r="O2396" i="22"/>
  <c r="P2396" i="22"/>
  <c r="M2396" i="22"/>
  <c r="H2396" i="22"/>
  <c r="K2396" i="22"/>
  <c r="L2396" i="22"/>
  <c r="I2396" i="22"/>
  <c r="J2396" i="22"/>
  <c r="G2396" i="22"/>
  <c r="N2395" i="22"/>
  <c r="O2395" i="22"/>
  <c r="P2395" i="22"/>
  <c r="M2395" i="22"/>
  <c r="H2395" i="22"/>
  <c r="K2395" i="22"/>
  <c r="L2395" i="22"/>
  <c r="I2395" i="22"/>
  <c r="J2395" i="22"/>
  <c r="G2395" i="22"/>
  <c r="N2394" i="22"/>
  <c r="O2394" i="22"/>
  <c r="P2394" i="22"/>
  <c r="M2394" i="22"/>
  <c r="H2394" i="22"/>
  <c r="K2394" i="22"/>
  <c r="L2394" i="22"/>
  <c r="I2394" i="22"/>
  <c r="J2394" i="22"/>
  <c r="G2394" i="22"/>
  <c r="N2393" i="22"/>
  <c r="O2393" i="22"/>
  <c r="P2393" i="22"/>
  <c r="M2393" i="22"/>
  <c r="H2393" i="22"/>
  <c r="K2393" i="22"/>
  <c r="L2393" i="22"/>
  <c r="I2393" i="22"/>
  <c r="J2393" i="22"/>
  <c r="G2393" i="22"/>
  <c r="N2392" i="22"/>
  <c r="O2392" i="22"/>
  <c r="P2392" i="22"/>
  <c r="M2392" i="22"/>
  <c r="H2392" i="22"/>
  <c r="K2392" i="22"/>
  <c r="L2392" i="22"/>
  <c r="I2392" i="22"/>
  <c r="J2392" i="22"/>
  <c r="G2392" i="22"/>
  <c r="N2391" i="22"/>
  <c r="O2391" i="22"/>
  <c r="P2391" i="22"/>
  <c r="M2391" i="22"/>
  <c r="H2391" i="22"/>
  <c r="K2391" i="22"/>
  <c r="L2391" i="22"/>
  <c r="I2391" i="22"/>
  <c r="J2391" i="22"/>
  <c r="G2391" i="22"/>
  <c r="N2390" i="22"/>
  <c r="O2390" i="22"/>
  <c r="P2390" i="22"/>
  <c r="M2390" i="22"/>
  <c r="H2390" i="22"/>
  <c r="K2390" i="22"/>
  <c r="L2390" i="22"/>
  <c r="I2390" i="22"/>
  <c r="J2390" i="22"/>
  <c r="G2390" i="22"/>
  <c r="N2389" i="22"/>
  <c r="O2389" i="22"/>
  <c r="P2389" i="22"/>
  <c r="M2389" i="22"/>
  <c r="H2389" i="22"/>
  <c r="K2389" i="22"/>
  <c r="L2389" i="22"/>
  <c r="I2389" i="22"/>
  <c r="J2389" i="22"/>
  <c r="G2389" i="22"/>
  <c r="N2388" i="22"/>
  <c r="O2388" i="22"/>
  <c r="P2388" i="22"/>
  <c r="M2388" i="22"/>
  <c r="H2388" i="22"/>
  <c r="K2388" i="22"/>
  <c r="L2388" i="22"/>
  <c r="I2388" i="22"/>
  <c r="J2388" i="22"/>
  <c r="G2388" i="22"/>
  <c r="N2387" i="22"/>
  <c r="O2387" i="22"/>
  <c r="P2387" i="22"/>
  <c r="M2387" i="22"/>
  <c r="H2387" i="22"/>
  <c r="K2387" i="22"/>
  <c r="L2387" i="22"/>
  <c r="I2387" i="22"/>
  <c r="J2387" i="22"/>
  <c r="G2387" i="22"/>
  <c r="N2386" i="22"/>
  <c r="O2386" i="22"/>
  <c r="P2386" i="22"/>
  <c r="M2386" i="22"/>
  <c r="H2386" i="22"/>
  <c r="K2386" i="22"/>
  <c r="L2386" i="22"/>
  <c r="I2386" i="22"/>
  <c r="J2386" i="22"/>
  <c r="G2386" i="22"/>
  <c r="N2385" i="22"/>
  <c r="O2385" i="22"/>
  <c r="P2385" i="22"/>
  <c r="M2385" i="22"/>
  <c r="H2385" i="22"/>
  <c r="K2385" i="22"/>
  <c r="L2385" i="22"/>
  <c r="I2385" i="22"/>
  <c r="J2385" i="22"/>
  <c r="G2385" i="22"/>
  <c r="N2384" i="22"/>
  <c r="O2384" i="22"/>
  <c r="P2384" i="22"/>
  <c r="M2384" i="22"/>
  <c r="H2384" i="22"/>
  <c r="K2384" i="22"/>
  <c r="L2384" i="22"/>
  <c r="I2384" i="22"/>
  <c r="J2384" i="22"/>
  <c r="G2384" i="22"/>
  <c r="N2383" i="22"/>
  <c r="O2383" i="22"/>
  <c r="P2383" i="22"/>
  <c r="M2383" i="22"/>
  <c r="H2383" i="22"/>
  <c r="K2383" i="22"/>
  <c r="L2383" i="22"/>
  <c r="I2383" i="22"/>
  <c r="J2383" i="22"/>
  <c r="G2383" i="22"/>
  <c r="N2382" i="22"/>
  <c r="O2382" i="22"/>
  <c r="P2382" i="22"/>
  <c r="M2382" i="22"/>
  <c r="H2382" i="22"/>
  <c r="K2382" i="22"/>
  <c r="L2382" i="22"/>
  <c r="I2382" i="22"/>
  <c r="J2382" i="22"/>
  <c r="G2382" i="22"/>
  <c r="N2381" i="22"/>
  <c r="O2381" i="22"/>
  <c r="P2381" i="22"/>
  <c r="M2381" i="22"/>
  <c r="H2381" i="22"/>
  <c r="K2381" i="22"/>
  <c r="L2381" i="22"/>
  <c r="I2381" i="22"/>
  <c r="J2381" i="22"/>
  <c r="G2381" i="22"/>
  <c r="N2380" i="22"/>
  <c r="O2380" i="22"/>
  <c r="P2380" i="22"/>
  <c r="M2380" i="22"/>
  <c r="H2380" i="22"/>
  <c r="K2380" i="22"/>
  <c r="L2380" i="22"/>
  <c r="I2380" i="22"/>
  <c r="J2380" i="22"/>
  <c r="G2380" i="22"/>
  <c r="N2379" i="22"/>
  <c r="O2379" i="22"/>
  <c r="P2379" i="22"/>
  <c r="M2379" i="22"/>
  <c r="H2379" i="22"/>
  <c r="K2379" i="22"/>
  <c r="L2379" i="22"/>
  <c r="I2379" i="22"/>
  <c r="J2379" i="22"/>
  <c r="G2379" i="22"/>
  <c r="N2378" i="22"/>
  <c r="O2378" i="22"/>
  <c r="P2378" i="22"/>
  <c r="M2378" i="22"/>
  <c r="H2378" i="22"/>
  <c r="K2378" i="22"/>
  <c r="L2378" i="22"/>
  <c r="I2378" i="22"/>
  <c r="J2378" i="22"/>
  <c r="G2378" i="22"/>
  <c r="N2377" i="22"/>
  <c r="O2377" i="22"/>
  <c r="P2377" i="22"/>
  <c r="M2377" i="22"/>
  <c r="H2377" i="22"/>
  <c r="K2377" i="22"/>
  <c r="L2377" i="22"/>
  <c r="I2377" i="22"/>
  <c r="J2377" i="22"/>
  <c r="G2377" i="22"/>
  <c r="N2376" i="22"/>
  <c r="O2376" i="22"/>
  <c r="P2376" i="22"/>
  <c r="M2376" i="22"/>
  <c r="H2376" i="22"/>
  <c r="K2376" i="22"/>
  <c r="L2376" i="22"/>
  <c r="I2376" i="22"/>
  <c r="J2376" i="22"/>
  <c r="G2376" i="22"/>
  <c r="N2375" i="22"/>
  <c r="O2375" i="22"/>
  <c r="P2375" i="22"/>
  <c r="M2375" i="22"/>
  <c r="H2375" i="22"/>
  <c r="K2375" i="22"/>
  <c r="L2375" i="22"/>
  <c r="I2375" i="22"/>
  <c r="J2375" i="22"/>
  <c r="G2375" i="22"/>
  <c r="N2374" i="22"/>
  <c r="O2374" i="22"/>
  <c r="P2374" i="22"/>
  <c r="M2374" i="22"/>
  <c r="H2374" i="22"/>
  <c r="K2374" i="22"/>
  <c r="L2374" i="22"/>
  <c r="I2374" i="22"/>
  <c r="J2374" i="22"/>
  <c r="G2374" i="22"/>
  <c r="N2373" i="22"/>
  <c r="O2373" i="22"/>
  <c r="P2373" i="22"/>
  <c r="M2373" i="22"/>
  <c r="H2373" i="22"/>
  <c r="K2373" i="22"/>
  <c r="L2373" i="22"/>
  <c r="I2373" i="22"/>
  <c r="J2373" i="22"/>
  <c r="G2373" i="22"/>
  <c r="N2372" i="22"/>
  <c r="O2372" i="22"/>
  <c r="P2372" i="22"/>
  <c r="M2372" i="22"/>
  <c r="H2372" i="22"/>
  <c r="K2372" i="22"/>
  <c r="L2372" i="22"/>
  <c r="I2372" i="22"/>
  <c r="J2372" i="22"/>
  <c r="G2372" i="22"/>
  <c r="N2371" i="22"/>
  <c r="O2371" i="22"/>
  <c r="P2371" i="22"/>
  <c r="M2371" i="22"/>
  <c r="H2371" i="22"/>
  <c r="K2371" i="22"/>
  <c r="L2371" i="22"/>
  <c r="I2371" i="22"/>
  <c r="J2371" i="22"/>
  <c r="G2371" i="22"/>
  <c r="N2370" i="22"/>
  <c r="O2370" i="22"/>
  <c r="P2370" i="22"/>
  <c r="M2370" i="22"/>
  <c r="H2370" i="22"/>
  <c r="K2370" i="22"/>
  <c r="L2370" i="22"/>
  <c r="I2370" i="22"/>
  <c r="J2370" i="22"/>
  <c r="G2370" i="22"/>
  <c r="N2369" i="22"/>
  <c r="O2369" i="22"/>
  <c r="P2369" i="22"/>
  <c r="M2369" i="22"/>
  <c r="H2369" i="22"/>
  <c r="K2369" i="22"/>
  <c r="L2369" i="22"/>
  <c r="I2369" i="22"/>
  <c r="J2369" i="22"/>
  <c r="G2369" i="22"/>
  <c r="N2368" i="22"/>
  <c r="O2368" i="22"/>
  <c r="P2368" i="22"/>
  <c r="M2368" i="22"/>
  <c r="H2368" i="22"/>
  <c r="K2368" i="22"/>
  <c r="L2368" i="22"/>
  <c r="I2368" i="22"/>
  <c r="J2368" i="22"/>
  <c r="G2368" i="22"/>
  <c r="N2367" i="22"/>
  <c r="O2367" i="22"/>
  <c r="P2367" i="22"/>
  <c r="M2367" i="22"/>
  <c r="H2367" i="22"/>
  <c r="K2367" i="22"/>
  <c r="L2367" i="22"/>
  <c r="I2367" i="22"/>
  <c r="J2367" i="22"/>
  <c r="G2367" i="22"/>
  <c r="N2366" i="22"/>
  <c r="O2366" i="22"/>
  <c r="P2366" i="22"/>
  <c r="M2366" i="22"/>
  <c r="H2366" i="22"/>
  <c r="K2366" i="22"/>
  <c r="L2366" i="22"/>
  <c r="I2366" i="22"/>
  <c r="J2366" i="22"/>
  <c r="G2366" i="22"/>
  <c r="N2365" i="22"/>
  <c r="O2365" i="22"/>
  <c r="P2365" i="22"/>
  <c r="M2365" i="22"/>
  <c r="H2365" i="22"/>
  <c r="K2365" i="22"/>
  <c r="L2365" i="22"/>
  <c r="I2365" i="22"/>
  <c r="J2365" i="22"/>
  <c r="G2365" i="22"/>
  <c r="N2364" i="22"/>
  <c r="O2364" i="22"/>
  <c r="P2364" i="22"/>
  <c r="M2364" i="22"/>
  <c r="H2364" i="22"/>
  <c r="K2364" i="22"/>
  <c r="L2364" i="22"/>
  <c r="I2364" i="22"/>
  <c r="J2364" i="22"/>
  <c r="G2364" i="22"/>
  <c r="N2363" i="22"/>
  <c r="O2363" i="22"/>
  <c r="P2363" i="22"/>
  <c r="M2363" i="22"/>
  <c r="H2363" i="22"/>
  <c r="K2363" i="22"/>
  <c r="L2363" i="22"/>
  <c r="I2363" i="22"/>
  <c r="J2363" i="22"/>
  <c r="G2363" i="22"/>
  <c r="N2362" i="22"/>
  <c r="O2362" i="22"/>
  <c r="P2362" i="22"/>
  <c r="M2362" i="22"/>
  <c r="H2362" i="22"/>
  <c r="K2362" i="22"/>
  <c r="L2362" i="22"/>
  <c r="I2362" i="22"/>
  <c r="J2362" i="22"/>
  <c r="G2362" i="22"/>
  <c r="N2361" i="22"/>
  <c r="O2361" i="22"/>
  <c r="P2361" i="22"/>
  <c r="M2361" i="22"/>
  <c r="H2361" i="22"/>
  <c r="K2361" i="22"/>
  <c r="L2361" i="22"/>
  <c r="I2361" i="22"/>
  <c r="J2361" i="22"/>
  <c r="G2361" i="22"/>
  <c r="N2360" i="22"/>
  <c r="O2360" i="22"/>
  <c r="P2360" i="22"/>
  <c r="M2360" i="22"/>
  <c r="H2360" i="22"/>
  <c r="K2360" i="22"/>
  <c r="L2360" i="22"/>
  <c r="I2360" i="22"/>
  <c r="J2360" i="22"/>
  <c r="G2360" i="22"/>
  <c r="N2359" i="22"/>
  <c r="O2359" i="22"/>
  <c r="P2359" i="22"/>
  <c r="M2359" i="22"/>
  <c r="H2359" i="22"/>
  <c r="K2359" i="22"/>
  <c r="L2359" i="22"/>
  <c r="I2359" i="22"/>
  <c r="J2359" i="22"/>
  <c r="G2359" i="22"/>
  <c r="N2358" i="22"/>
  <c r="O2358" i="22"/>
  <c r="P2358" i="22"/>
  <c r="M2358" i="22"/>
  <c r="H2358" i="22"/>
  <c r="K2358" i="22"/>
  <c r="L2358" i="22"/>
  <c r="I2358" i="22"/>
  <c r="J2358" i="22"/>
  <c r="G2358" i="22"/>
  <c r="N2357" i="22"/>
  <c r="O2357" i="22"/>
  <c r="P2357" i="22"/>
  <c r="M2357" i="22"/>
  <c r="H2357" i="22"/>
  <c r="K2357" i="22"/>
  <c r="L2357" i="22"/>
  <c r="I2357" i="22"/>
  <c r="J2357" i="22"/>
  <c r="G2357" i="22"/>
  <c r="N2356" i="22"/>
  <c r="O2356" i="22"/>
  <c r="P2356" i="22"/>
  <c r="M2356" i="22"/>
  <c r="H2356" i="22"/>
  <c r="K2356" i="22"/>
  <c r="L2356" i="22"/>
  <c r="I2356" i="22"/>
  <c r="J2356" i="22"/>
  <c r="G2356" i="22"/>
  <c r="N2355" i="22"/>
  <c r="O2355" i="22"/>
  <c r="P2355" i="22"/>
  <c r="M2355" i="22"/>
  <c r="H2355" i="22"/>
  <c r="K2355" i="22"/>
  <c r="L2355" i="22"/>
  <c r="I2355" i="22"/>
  <c r="J2355" i="22"/>
  <c r="G2355" i="22"/>
  <c r="N2354" i="22"/>
  <c r="O2354" i="22"/>
  <c r="P2354" i="22"/>
  <c r="M2354" i="22"/>
  <c r="H2354" i="22"/>
  <c r="K2354" i="22"/>
  <c r="L2354" i="22"/>
  <c r="I2354" i="22"/>
  <c r="J2354" i="22"/>
  <c r="G2354" i="22"/>
  <c r="N2353" i="22"/>
  <c r="O2353" i="22"/>
  <c r="P2353" i="22"/>
  <c r="M2353" i="22"/>
  <c r="H2353" i="22"/>
  <c r="K2353" i="22"/>
  <c r="L2353" i="22"/>
  <c r="I2353" i="22"/>
  <c r="J2353" i="22"/>
  <c r="G2353" i="22"/>
  <c r="N2352" i="22"/>
  <c r="O2352" i="22"/>
  <c r="P2352" i="22"/>
  <c r="M2352" i="22"/>
  <c r="H2352" i="22"/>
  <c r="K2352" i="22"/>
  <c r="L2352" i="22"/>
  <c r="I2352" i="22"/>
  <c r="J2352" i="22"/>
  <c r="G2352" i="22"/>
  <c r="N2351" i="22"/>
  <c r="O2351" i="22"/>
  <c r="P2351" i="22"/>
  <c r="M2351" i="22"/>
  <c r="H2351" i="22"/>
  <c r="K2351" i="22"/>
  <c r="L2351" i="22"/>
  <c r="I2351" i="22"/>
  <c r="J2351" i="22"/>
  <c r="G2351" i="22"/>
  <c r="N2350" i="22"/>
  <c r="O2350" i="22"/>
  <c r="P2350" i="22"/>
  <c r="M2350" i="22"/>
  <c r="H2350" i="22"/>
  <c r="K2350" i="22"/>
  <c r="L2350" i="22"/>
  <c r="I2350" i="22"/>
  <c r="J2350" i="22"/>
  <c r="G2350" i="22"/>
  <c r="N2349" i="22"/>
  <c r="O2349" i="22"/>
  <c r="P2349" i="22"/>
  <c r="M2349" i="22"/>
  <c r="H2349" i="22"/>
  <c r="K2349" i="22"/>
  <c r="L2349" i="22"/>
  <c r="I2349" i="22"/>
  <c r="J2349" i="22"/>
  <c r="G2349" i="22"/>
  <c r="N2348" i="22"/>
  <c r="O2348" i="22"/>
  <c r="P2348" i="22"/>
  <c r="M2348" i="22"/>
  <c r="H2348" i="22"/>
  <c r="K2348" i="22"/>
  <c r="L2348" i="22"/>
  <c r="I2348" i="22"/>
  <c r="J2348" i="22"/>
  <c r="G2348" i="22"/>
  <c r="N2347" i="22"/>
  <c r="O2347" i="22"/>
  <c r="P2347" i="22"/>
  <c r="M2347" i="22"/>
  <c r="H2347" i="22"/>
  <c r="K2347" i="22"/>
  <c r="L2347" i="22"/>
  <c r="I2347" i="22"/>
  <c r="J2347" i="22"/>
  <c r="G2347" i="22"/>
  <c r="N2346" i="22"/>
  <c r="O2346" i="22"/>
  <c r="P2346" i="22"/>
  <c r="M2346" i="22"/>
  <c r="H2346" i="22"/>
  <c r="K2346" i="22"/>
  <c r="L2346" i="22"/>
  <c r="I2346" i="22"/>
  <c r="J2346" i="22"/>
  <c r="G2346" i="22"/>
  <c r="N2345" i="22"/>
  <c r="O2345" i="22"/>
  <c r="P2345" i="22"/>
  <c r="M2345" i="22"/>
  <c r="H2345" i="22"/>
  <c r="K2345" i="22"/>
  <c r="L2345" i="22"/>
  <c r="I2345" i="22"/>
  <c r="J2345" i="22"/>
  <c r="G2345" i="22"/>
  <c r="N2344" i="22"/>
  <c r="O2344" i="22"/>
  <c r="P2344" i="22"/>
  <c r="M2344" i="22"/>
  <c r="H2344" i="22"/>
  <c r="K2344" i="22"/>
  <c r="L2344" i="22"/>
  <c r="I2344" i="22"/>
  <c r="J2344" i="22"/>
  <c r="G2344" i="22"/>
  <c r="N2343" i="22"/>
  <c r="O2343" i="22"/>
  <c r="P2343" i="22"/>
  <c r="M2343" i="22"/>
  <c r="H2343" i="22"/>
  <c r="K2343" i="22"/>
  <c r="L2343" i="22"/>
  <c r="I2343" i="22"/>
  <c r="J2343" i="22"/>
  <c r="G2343" i="22"/>
  <c r="N2342" i="22"/>
  <c r="O2342" i="22"/>
  <c r="P2342" i="22"/>
  <c r="M2342" i="22"/>
  <c r="H2342" i="22"/>
  <c r="K2342" i="22"/>
  <c r="L2342" i="22"/>
  <c r="I2342" i="22"/>
  <c r="J2342" i="22"/>
  <c r="G2342" i="22"/>
  <c r="N2341" i="22"/>
  <c r="O2341" i="22"/>
  <c r="P2341" i="22"/>
  <c r="M2341" i="22"/>
  <c r="H2341" i="22"/>
  <c r="K2341" i="22"/>
  <c r="L2341" i="22"/>
  <c r="I2341" i="22"/>
  <c r="J2341" i="22"/>
  <c r="G2341" i="22"/>
  <c r="N2340" i="22"/>
  <c r="O2340" i="22"/>
  <c r="P2340" i="22"/>
  <c r="M2340" i="22"/>
  <c r="H2340" i="22"/>
  <c r="K2340" i="22"/>
  <c r="L2340" i="22"/>
  <c r="I2340" i="22"/>
  <c r="J2340" i="22"/>
  <c r="G2340" i="22"/>
  <c r="N2339" i="22"/>
  <c r="O2339" i="22"/>
  <c r="P2339" i="22"/>
  <c r="M2339" i="22"/>
  <c r="H2339" i="22"/>
  <c r="K2339" i="22"/>
  <c r="L2339" i="22"/>
  <c r="I2339" i="22"/>
  <c r="J2339" i="22"/>
  <c r="G2339" i="22"/>
  <c r="N2338" i="22"/>
  <c r="O2338" i="22"/>
  <c r="P2338" i="22"/>
  <c r="M2338" i="22"/>
  <c r="H2338" i="22"/>
  <c r="K2338" i="22"/>
  <c r="L2338" i="22"/>
  <c r="I2338" i="22"/>
  <c r="J2338" i="22"/>
  <c r="G2338" i="22"/>
  <c r="N2337" i="22"/>
  <c r="O2337" i="22"/>
  <c r="P2337" i="22"/>
  <c r="M2337" i="22"/>
  <c r="H2337" i="22"/>
  <c r="K2337" i="22"/>
  <c r="L2337" i="22"/>
  <c r="I2337" i="22"/>
  <c r="J2337" i="22"/>
  <c r="G2337" i="22"/>
  <c r="N2336" i="22"/>
  <c r="O2336" i="22"/>
  <c r="P2336" i="22"/>
  <c r="M2336" i="22"/>
  <c r="H2336" i="22"/>
  <c r="K2336" i="22"/>
  <c r="L2336" i="22"/>
  <c r="I2336" i="22"/>
  <c r="J2336" i="22"/>
  <c r="G2336" i="22"/>
  <c r="N2335" i="22"/>
  <c r="O2335" i="22"/>
  <c r="P2335" i="22"/>
  <c r="M2335" i="22"/>
  <c r="H2335" i="22"/>
  <c r="K2335" i="22"/>
  <c r="L2335" i="22"/>
  <c r="I2335" i="22"/>
  <c r="J2335" i="22"/>
  <c r="G2335" i="22"/>
  <c r="N2334" i="22"/>
  <c r="O2334" i="22"/>
  <c r="P2334" i="22"/>
  <c r="M2334" i="22"/>
  <c r="H2334" i="22"/>
  <c r="K2334" i="22"/>
  <c r="L2334" i="22"/>
  <c r="I2334" i="22"/>
  <c r="J2334" i="22"/>
  <c r="G2334" i="22"/>
  <c r="N2333" i="22"/>
  <c r="O2333" i="22"/>
  <c r="P2333" i="22"/>
  <c r="M2333" i="22"/>
  <c r="H2333" i="22"/>
  <c r="K2333" i="22"/>
  <c r="L2333" i="22"/>
  <c r="I2333" i="22"/>
  <c r="J2333" i="22"/>
  <c r="G2333" i="22"/>
  <c r="N2332" i="22"/>
  <c r="O2332" i="22"/>
  <c r="P2332" i="22"/>
  <c r="M2332" i="22"/>
  <c r="H2332" i="22"/>
  <c r="K2332" i="22"/>
  <c r="L2332" i="22"/>
  <c r="I2332" i="22"/>
  <c r="J2332" i="22"/>
  <c r="G2332" i="22"/>
  <c r="N2331" i="22"/>
  <c r="O2331" i="22"/>
  <c r="P2331" i="22"/>
  <c r="M2331" i="22"/>
  <c r="H2331" i="22"/>
  <c r="K2331" i="22"/>
  <c r="L2331" i="22"/>
  <c r="I2331" i="22"/>
  <c r="J2331" i="22"/>
  <c r="G2331" i="22"/>
  <c r="N2330" i="22"/>
  <c r="O2330" i="22"/>
  <c r="P2330" i="22"/>
  <c r="M2330" i="22"/>
  <c r="H2330" i="22"/>
  <c r="K2330" i="22"/>
  <c r="L2330" i="22"/>
  <c r="I2330" i="22"/>
  <c r="J2330" i="22"/>
  <c r="G2330" i="22"/>
  <c r="N2329" i="22"/>
  <c r="O2329" i="22"/>
  <c r="P2329" i="22"/>
  <c r="M2329" i="22"/>
  <c r="H2329" i="22"/>
  <c r="K2329" i="22"/>
  <c r="L2329" i="22"/>
  <c r="I2329" i="22"/>
  <c r="J2329" i="22"/>
  <c r="G2329" i="22"/>
  <c r="N2328" i="22"/>
  <c r="O2328" i="22"/>
  <c r="P2328" i="22"/>
  <c r="M2328" i="22"/>
  <c r="H2328" i="22"/>
  <c r="K2328" i="22"/>
  <c r="L2328" i="22"/>
  <c r="I2328" i="22"/>
  <c r="J2328" i="22"/>
  <c r="G2328" i="22"/>
  <c r="N2327" i="22"/>
  <c r="O2327" i="22"/>
  <c r="P2327" i="22"/>
  <c r="M2327" i="22"/>
  <c r="H2327" i="22"/>
  <c r="K2327" i="22"/>
  <c r="L2327" i="22"/>
  <c r="I2327" i="22"/>
  <c r="J2327" i="22"/>
  <c r="G2327" i="22"/>
  <c r="N2326" i="22"/>
  <c r="O2326" i="22"/>
  <c r="P2326" i="22"/>
  <c r="M2326" i="22"/>
  <c r="H2326" i="22"/>
  <c r="K2326" i="22"/>
  <c r="L2326" i="22"/>
  <c r="I2326" i="22"/>
  <c r="J2326" i="22"/>
  <c r="G2326" i="22"/>
  <c r="N2325" i="22"/>
  <c r="O2325" i="22"/>
  <c r="P2325" i="22"/>
  <c r="M2325" i="22"/>
  <c r="H2325" i="22"/>
  <c r="K2325" i="22"/>
  <c r="L2325" i="22"/>
  <c r="I2325" i="22"/>
  <c r="J2325" i="22"/>
  <c r="G2325" i="22"/>
  <c r="N2324" i="22"/>
  <c r="O2324" i="22"/>
  <c r="P2324" i="22"/>
  <c r="M2324" i="22"/>
  <c r="H2324" i="22"/>
  <c r="K2324" i="22"/>
  <c r="L2324" i="22"/>
  <c r="I2324" i="22"/>
  <c r="J2324" i="22"/>
  <c r="G2324" i="22"/>
  <c r="N2323" i="22"/>
  <c r="O2323" i="22"/>
  <c r="P2323" i="22"/>
  <c r="M2323" i="22"/>
  <c r="H2323" i="22"/>
  <c r="K2323" i="22"/>
  <c r="L2323" i="22"/>
  <c r="I2323" i="22"/>
  <c r="J2323" i="22"/>
  <c r="G2323" i="22"/>
  <c r="N2322" i="22"/>
  <c r="O2322" i="22"/>
  <c r="P2322" i="22"/>
  <c r="M2322" i="22"/>
  <c r="H2322" i="22"/>
  <c r="K2322" i="22"/>
  <c r="L2322" i="22"/>
  <c r="I2322" i="22"/>
  <c r="J2322" i="22"/>
  <c r="G2322" i="22"/>
  <c r="N2321" i="22"/>
  <c r="O2321" i="22"/>
  <c r="P2321" i="22"/>
  <c r="M2321" i="22"/>
  <c r="H2321" i="22"/>
  <c r="K2321" i="22"/>
  <c r="L2321" i="22"/>
  <c r="I2321" i="22"/>
  <c r="J2321" i="22"/>
  <c r="G2321" i="22"/>
  <c r="N2320" i="22"/>
  <c r="O2320" i="22"/>
  <c r="P2320" i="22"/>
  <c r="M2320" i="22"/>
  <c r="H2320" i="22"/>
  <c r="K2320" i="22"/>
  <c r="L2320" i="22"/>
  <c r="I2320" i="22"/>
  <c r="J2320" i="22"/>
  <c r="G2320" i="22"/>
  <c r="N2319" i="22"/>
  <c r="O2319" i="22"/>
  <c r="P2319" i="22"/>
  <c r="M2319" i="22"/>
  <c r="H2319" i="22"/>
  <c r="K2319" i="22"/>
  <c r="L2319" i="22"/>
  <c r="I2319" i="22"/>
  <c r="J2319" i="22"/>
  <c r="G2319" i="22"/>
  <c r="N2318" i="22"/>
  <c r="O2318" i="22"/>
  <c r="P2318" i="22"/>
  <c r="M2318" i="22"/>
  <c r="H2318" i="22"/>
  <c r="K2318" i="22"/>
  <c r="L2318" i="22"/>
  <c r="I2318" i="22"/>
  <c r="J2318" i="22"/>
  <c r="G2318" i="22"/>
  <c r="N2317" i="22"/>
  <c r="O2317" i="22"/>
  <c r="P2317" i="22"/>
  <c r="M2317" i="22"/>
  <c r="H2317" i="22"/>
  <c r="K2317" i="22"/>
  <c r="L2317" i="22"/>
  <c r="I2317" i="22"/>
  <c r="J2317" i="22"/>
  <c r="G2317" i="22"/>
  <c r="N2316" i="22"/>
  <c r="O2316" i="22"/>
  <c r="P2316" i="22"/>
  <c r="M2316" i="22"/>
  <c r="H2316" i="22"/>
  <c r="K2316" i="22"/>
  <c r="L2316" i="22"/>
  <c r="I2316" i="22"/>
  <c r="J2316" i="22"/>
  <c r="G2316" i="22"/>
  <c r="N2315" i="22"/>
  <c r="O2315" i="22"/>
  <c r="P2315" i="22"/>
  <c r="M2315" i="22"/>
  <c r="H2315" i="22"/>
  <c r="K2315" i="22"/>
  <c r="L2315" i="22"/>
  <c r="I2315" i="22"/>
  <c r="J2315" i="22"/>
  <c r="G2315" i="22"/>
  <c r="N2314" i="22"/>
  <c r="O2314" i="22"/>
  <c r="P2314" i="22"/>
  <c r="M2314" i="22"/>
  <c r="H2314" i="22"/>
  <c r="K2314" i="22"/>
  <c r="L2314" i="22"/>
  <c r="I2314" i="22"/>
  <c r="J2314" i="22"/>
  <c r="G2314" i="22"/>
  <c r="N2313" i="22"/>
  <c r="O2313" i="22"/>
  <c r="P2313" i="22"/>
  <c r="M2313" i="22"/>
  <c r="H2313" i="22"/>
  <c r="K2313" i="22"/>
  <c r="L2313" i="22"/>
  <c r="I2313" i="22"/>
  <c r="J2313" i="22"/>
  <c r="G2313" i="22"/>
  <c r="N2312" i="22"/>
  <c r="O2312" i="22"/>
  <c r="P2312" i="22"/>
  <c r="M2312" i="22"/>
  <c r="H2312" i="22"/>
  <c r="K2312" i="22"/>
  <c r="L2312" i="22"/>
  <c r="I2312" i="22"/>
  <c r="J2312" i="22"/>
  <c r="G2312" i="22"/>
  <c r="N2311" i="22"/>
  <c r="O2311" i="22"/>
  <c r="P2311" i="22"/>
  <c r="M2311" i="22"/>
  <c r="H2311" i="22"/>
  <c r="K2311" i="22"/>
  <c r="L2311" i="22"/>
  <c r="I2311" i="22"/>
  <c r="J2311" i="22"/>
  <c r="G2311" i="22"/>
  <c r="N2310" i="22"/>
  <c r="O2310" i="22"/>
  <c r="P2310" i="22"/>
  <c r="M2310" i="22"/>
  <c r="H2310" i="22"/>
  <c r="K2310" i="22"/>
  <c r="L2310" i="22"/>
  <c r="I2310" i="22"/>
  <c r="J2310" i="22"/>
  <c r="G2310" i="22"/>
  <c r="N2309" i="22"/>
  <c r="O2309" i="22"/>
  <c r="P2309" i="22"/>
  <c r="M2309" i="22"/>
  <c r="H2309" i="22"/>
  <c r="K2309" i="22"/>
  <c r="L2309" i="22"/>
  <c r="I2309" i="22"/>
  <c r="J2309" i="22"/>
  <c r="G2309" i="22"/>
  <c r="N2308" i="22"/>
  <c r="O2308" i="22"/>
  <c r="P2308" i="22"/>
  <c r="M2308" i="22"/>
  <c r="H2308" i="22"/>
  <c r="K2308" i="22"/>
  <c r="L2308" i="22"/>
  <c r="I2308" i="22"/>
  <c r="J2308" i="22"/>
  <c r="G2308" i="22"/>
  <c r="N2307" i="22"/>
  <c r="O2307" i="22"/>
  <c r="P2307" i="22"/>
  <c r="M2307" i="22"/>
  <c r="H2307" i="22"/>
  <c r="K2307" i="22"/>
  <c r="L2307" i="22"/>
  <c r="I2307" i="22"/>
  <c r="J2307" i="22"/>
  <c r="G2307" i="22"/>
  <c r="N2306" i="22"/>
  <c r="O2306" i="22"/>
  <c r="P2306" i="22"/>
  <c r="M2306" i="22"/>
  <c r="H2306" i="22"/>
  <c r="K2306" i="22"/>
  <c r="L2306" i="22"/>
  <c r="I2306" i="22"/>
  <c r="J2306" i="22"/>
  <c r="G2306" i="22"/>
  <c r="N2305" i="22"/>
  <c r="O2305" i="22"/>
  <c r="P2305" i="22"/>
  <c r="M2305" i="22"/>
  <c r="H2305" i="22"/>
  <c r="K2305" i="22"/>
  <c r="L2305" i="22"/>
  <c r="I2305" i="22"/>
  <c r="J2305" i="22"/>
  <c r="G2305" i="22"/>
  <c r="N2304" i="22"/>
  <c r="O2304" i="22"/>
  <c r="P2304" i="22"/>
  <c r="M2304" i="22"/>
  <c r="H2304" i="22"/>
  <c r="K2304" i="22"/>
  <c r="L2304" i="22"/>
  <c r="I2304" i="22"/>
  <c r="J2304" i="22"/>
  <c r="G2304" i="22"/>
  <c r="N2303" i="22"/>
  <c r="O2303" i="22"/>
  <c r="P2303" i="22"/>
  <c r="M2303" i="22"/>
  <c r="H2303" i="22"/>
  <c r="K2303" i="22"/>
  <c r="L2303" i="22"/>
  <c r="I2303" i="22"/>
  <c r="J2303" i="22"/>
  <c r="G2303" i="22"/>
  <c r="N2302" i="22"/>
  <c r="O2302" i="22"/>
  <c r="P2302" i="22"/>
  <c r="M2302" i="22"/>
  <c r="H2302" i="22"/>
  <c r="K2302" i="22"/>
  <c r="L2302" i="22"/>
  <c r="I2302" i="22"/>
  <c r="J2302" i="22"/>
  <c r="G2302" i="22"/>
  <c r="N2301" i="22"/>
  <c r="O2301" i="22"/>
  <c r="P2301" i="22"/>
  <c r="M2301" i="22"/>
  <c r="H2301" i="22"/>
  <c r="K2301" i="22"/>
  <c r="L2301" i="22"/>
  <c r="I2301" i="22"/>
  <c r="J2301" i="22"/>
  <c r="G2301" i="22"/>
  <c r="N2300" i="22"/>
  <c r="O2300" i="22"/>
  <c r="P2300" i="22"/>
  <c r="M2300" i="22"/>
  <c r="H2300" i="22"/>
  <c r="K2300" i="22"/>
  <c r="L2300" i="22"/>
  <c r="I2300" i="22"/>
  <c r="J2300" i="22"/>
  <c r="G2300" i="22"/>
  <c r="N2299" i="22"/>
  <c r="O2299" i="22"/>
  <c r="P2299" i="22"/>
  <c r="M2299" i="22"/>
  <c r="H2299" i="22"/>
  <c r="K2299" i="22"/>
  <c r="L2299" i="22"/>
  <c r="I2299" i="22"/>
  <c r="J2299" i="22"/>
  <c r="G2299" i="22"/>
  <c r="N2298" i="22"/>
  <c r="O2298" i="22"/>
  <c r="P2298" i="22"/>
  <c r="M2298" i="22"/>
  <c r="H2298" i="22"/>
  <c r="K2298" i="22"/>
  <c r="L2298" i="22"/>
  <c r="I2298" i="22"/>
  <c r="J2298" i="22"/>
  <c r="G2298" i="22"/>
  <c r="N2297" i="22"/>
  <c r="O2297" i="22"/>
  <c r="P2297" i="22"/>
  <c r="M2297" i="22"/>
  <c r="H2297" i="22"/>
  <c r="K2297" i="22"/>
  <c r="L2297" i="22"/>
  <c r="I2297" i="22"/>
  <c r="J2297" i="22"/>
  <c r="G2297" i="22"/>
  <c r="N2296" i="22"/>
  <c r="O2296" i="22"/>
  <c r="P2296" i="22"/>
  <c r="M2296" i="22"/>
  <c r="H2296" i="22"/>
  <c r="K2296" i="22"/>
  <c r="L2296" i="22"/>
  <c r="I2296" i="22"/>
  <c r="J2296" i="22"/>
  <c r="G2296" i="22"/>
  <c r="N2295" i="22"/>
  <c r="O2295" i="22"/>
  <c r="P2295" i="22"/>
  <c r="M2295" i="22"/>
  <c r="H2295" i="22"/>
  <c r="K2295" i="22"/>
  <c r="L2295" i="22"/>
  <c r="I2295" i="22"/>
  <c r="J2295" i="22"/>
  <c r="G2295" i="22"/>
  <c r="N2294" i="22"/>
  <c r="O2294" i="22"/>
  <c r="P2294" i="22"/>
  <c r="M2294" i="22"/>
  <c r="H2294" i="22"/>
  <c r="K2294" i="22"/>
  <c r="L2294" i="22"/>
  <c r="I2294" i="22"/>
  <c r="J2294" i="22"/>
  <c r="G2294" i="22"/>
  <c r="N2293" i="22"/>
  <c r="O2293" i="22"/>
  <c r="P2293" i="22"/>
  <c r="M2293" i="22"/>
  <c r="H2293" i="22"/>
  <c r="K2293" i="22"/>
  <c r="L2293" i="22"/>
  <c r="I2293" i="22"/>
  <c r="J2293" i="22"/>
  <c r="G2293" i="22"/>
  <c r="N2292" i="22"/>
  <c r="O2292" i="22"/>
  <c r="P2292" i="22"/>
  <c r="M2292" i="22"/>
  <c r="H2292" i="22"/>
  <c r="K2292" i="22"/>
  <c r="L2292" i="22"/>
  <c r="I2292" i="22"/>
  <c r="J2292" i="22"/>
  <c r="G2292" i="22"/>
  <c r="N2291" i="22"/>
  <c r="O2291" i="22"/>
  <c r="P2291" i="22"/>
  <c r="M2291" i="22"/>
  <c r="H2291" i="22"/>
  <c r="K2291" i="22"/>
  <c r="L2291" i="22"/>
  <c r="I2291" i="22"/>
  <c r="J2291" i="22"/>
  <c r="G2291" i="22"/>
  <c r="N2290" i="22"/>
  <c r="O2290" i="22"/>
  <c r="P2290" i="22"/>
  <c r="M2290" i="22"/>
  <c r="H2290" i="22"/>
  <c r="K2290" i="22"/>
  <c r="L2290" i="22"/>
  <c r="I2290" i="22"/>
  <c r="J2290" i="22"/>
  <c r="G2290" i="22"/>
  <c r="N2289" i="22"/>
  <c r="O2289" i="22"/>
  <c r="P2289" i="22"/>
  <c r="M2289" i="22"/>
  <c r="H2289" i="22"/>
  <c r="K2289" i="22"/>
  <c r="L2289" i="22"/>
  <c r="I2289" i="22"/>
  <c r="J2289" i="22"/>
  <c r="G2289" i="22"/>
  <c r="N2288" i="22"/>
  <c r="O2288" i="22"/>
  <c r="P2288" i="22"/>
  <c r="M2288" i="22"/>
  <c r="H2288" i="22"/>
  <c r="K2288" i="22"/>
  <c r="L2288" i="22"/>
  <c r="I2288" i="22"/>
  <c r="J2288" i="22"/>
  <c r="G2288" i="22"/>
  <c r="N2287" i="22"/>
  <c r="O2287" i="22"/>
  <c r="P2287" i="22"/>
  <c r="M2287" i="22"/>
  <c r="H2287" i="22"/>
  <c r="K2287" i="22"/>
  <c r="L2287" i="22"/>
  <c r="I2287" i="22"/>
  <c r="J2287" i="22"/>
  <c r="G2287" i="22"/>
  <c r="N2286" i="22"/>
  <c r="O2286" i="22"/>
  <c r="P2286" i="22"/>
  <c r="M2286" i="22"/>
  <c r="H2286" i="22"/>
  <c r="K2286" i="22"/>
  <c r="L2286" i="22"/>
  <c r="I2286" i="22"/>
  <c r="J2286" i="22"/>
  <c r="G2286" i="22"/>
  <c r="N2285" i="22"/>
  <c r="O2285" i="22"/>
  <c r="P2285" i="22"/>
  <c r="M2285" i="22"/>
  <c r="H2285" i="22"/>
  <c r="K2285" i="22"/>
  <c r="L2285" i="22"/>
  <c r="I2285" i="22"/>
  <c r="J2285" i="22"/>
  <c r="G2285" i="22"/>
  <c r="N2284" i="22"/>
  <c r="O2284" i="22"/>
  <c r="P2284" i="22"/>
  <c r="M2284" i="22"/>
  <c r="H2284" i="22"/>
  <c r="K2284" i="22"/>
  <c r="L2284" i="22"/>
  <c r="I2284" i="22"/>
  <c r="J2284" i="22"/>
  <c r="G2284" i="22"/>
  <c r="N2283" i="22"/>
  <c r="O2283" i="22"/>
  <c r="P2283" i="22"/>
  <c r="M2283" i="22"/>
  <c r="H2283" i="22"/>
  <c r="K2283" i="22"/>
  <c r="L2283" i="22"/>
  <c r="I2283" i="22"/>
  <c r="J2283" i="22"/>
  <c r="G2283" i="22"/>
  <c r="N2282" i="22"/>
  <c r="O2282" i="22"/>
  <c r="P2282" i="22"/>
  <c r="M2282" i="22"/>
  <c r="H2282" i="22"/>
  <c r="K2282" i="22"/>
  <c r="L2282" i="22"/>
  <c r="I2282" i="22"/>
  <c r="J2282" i="22"/>
  <c r="G2282" i="22"/>
  <c r="N2281" i="22"/>
  <c r="O2281" i="22"/>
  <c r="P2281" i="22"/>
  <c r="M2281" i="22"/>
  <c r="H2281" i="22"/>
  <c r="K2281" i="22"/>
  <c r="L2281" i="22"/>
  <c r="I2281" i="22"/>
  <c r="J2281" i="22"/>
  <c r="G2281" i="22"/>
  <c r="N2280" i="22"/>
  <c r="O2280" i="22"/>
  <c r="P2280" i="22"/>
  <c r="M2280" i="22"/>
  <c r="H2280" i="22"/>
  <c r="K2280" i="22"/>
  <c r="L2280" i="22"/>
  <c r="I2280" i="22"/>
  <c r="J2280" i="22"/>
  <c r="G2280" i="22"/>
  <c r="N2279" i="22"/>
  <c r="O2279" i="22"/>
  <c r="P2279" i="22"/>
  <c r="M2279" i="22"/>
  <c r="H2279" i="22"/>
  <c r="K2279" i="22"/>
  <c r="L2279" i="22"/>
  <c r="I2279" i="22"/>
  <c r="J2279" i="22"/>
  <c r="G2279" i="22"/>
  <c r="N2278" i="22"/>
  <c r="O2278" i="22"/>
  <c r="P2278" i="22"/>
  <c r="M2278" i="22"/>
  <c r="H2278" i="22"/>
  <c r="K2278" i="22"/>
  <c r="L2278" i="22"/>
  <c r="I2278" i="22"/>
  <c r="J2278" i="22"/>
  <c r="G2278" i="22"/>
  <c r="N2277" i="22"/>
  <c r="O2277" i="22"/>
  <c r="P2277" i="22"/>
  <c r="M2277" i="22"/>
  <c r="H2277" i="22"/>
  <c r="K2277" i="22"/>
  <c r="L2277" i="22"/>
  <c r="I2277" i="22"/>
  <c r="J2277" i="22"/>
  <c r="G2277" i="22"/>
  <c r="N2276" i="22"/>
  <c r="O2276" i="22"/>
  <c r="P2276" i="22"/>
  <c r="M2276" i="22"/>
  <c r="H2276" i="22"/>
  <c r="K2276" i="22"/>
  <c r="L2276" i="22"/>
  <c r="I2276" i="22"/>
  <c r="J2276" i="22"/>
  <c r="G2276" i="22"/>
  <c r="N2275" i="22"/>
  <c r="O2275" i="22"/>
  <c r="P2275" i="22"/>
  <c r="M2275" i="22"/>
  <c r="H2275" i="22"/>
  <c r="K2275" i="22"/>
  <c r="L2275" i="22"/>
  <c r="I2275" i="22"/>
  <c r="J2275" i="22"/>
  <c r="G2275" i="22"/>
  <c r="N2274" i="22"/>
  <c r="O2274" i="22"/>
  <c r="P2274" i="22"/>
  <c r="M2274" i="22"/>
  <c r="H2274" i="22"/>
  <c r="K2274" i="22"/>
  <c r="L2274" i="22"/>
  <c r="I2274" i="22"/>
  <c r="J2274" i="22"/>
  <c r="G2274" i="22"/>
  <c r="N2273" i="22"/>
  <c r="O2273" i="22"/>
  <c r="P2273" i="22"/>
  <c r="M2273" i="22"/>
  <c r="H2273" i="22"/>
  <c r="K2273" i="22"/>
  <c r="L2273" i="22"/>
  <c r="I2273" i="22"/>
  <c r="J2273" i="22"/>
  <c r="G2273" i="22"/>
  <c r="N2272" i="22"/>
  <c r="O2272" i="22"/>
  <c r="P2272" i="22"/>
  <c r="M2272" i="22"/>
  <c r="H2272" i="22"/>
  <c r="K2272" i="22"/>
  <c r="L2272" i="22"/>
  <c r="I2272" i="22"/>
  <c r="J2272" i="22"/>
  <c r="G2272" i="22"/>
  <c r="N2271" i="22"/>
  <c r="O2271" i="22"/>
  <c r="P2271" i="22"/>
  <c r="M2271" i="22"/>
  <c r="H2271" i="22"/>
  <c r="K2271" i="22"/>
  <c r="L2271" i="22"/>
  <c r="I2271" i="22"/>
  <c r="J2271" i="22"/>
  <c r="G2271" i="22"/>
  <c r="N2270" i="22"/>
  <c r="O2270" i="22"/>
  <c r="P2270" i="22"/>
  <c r="M2270" i="22"/>
  <c r="H2270" i="22"/>
  <c r="K2270" i="22"/>
  <c r="L2270" i="22"/>
  <c r="I2270" i="22"/>
  <c r="J2270" i="22"/>
  <c r="G2270" i="22"/>
  <c r="N2269" i="22"/>
  <c r="O2269" i="22"/>
  <c r="P2269" i="22"/>
  <c r="M2269" i="22"/>
  <c r="H2269" i="22"/>
  <c r="K2269" i="22"/>
  <c r="L2269" i="22"/>
  <c r="I2269" i="22"/>
  <c r="J2269" i="22"/>
  <c r="G2269" i="22"/>
  <c r="N2268" i="22"/>
  <c r="O2268" i="22"/>
  <c r="P2268" i="22"/>
  <c r="M2268" i="22"/>
  <c r="H2268" i="22"/>
  <c r="K2268" i="22"/>
  <c r="L2268" i="22"/>
  <c r="I2268" i="22"/>
  <c r="J2268" i="22"/>
  <c r="G2268" i="22"/>
  <c r="N2267" i="22"/>
  <c r="O2267" i="22"/>
  <c r="P2267" i="22"/>
  <c r="M2267" i="22"/>
  <c r="H2267" i="22"/>
  <c r="K2267" i="22"/>
  <c r="L2267" i="22"/>
  <c r="I2267" i="22"/>
  <c r="J2267" i="22"/>
  <c r="G2267" i="22"/>
  <c r="N2266" i="22"/>
  <c r="O2266" i="22"/>
  <c r="P2266" i="22"/>
  <c r="M2266" i="22"/>
  <c r="H2266" i="22"/>
  <c r="K2266" i="22"/>
  <c r="L2266" i="22"/>
  <c r="I2266" i="22"/>
  <c r="J2266" i="22"/>
  <c r="G2266" i="22"/>
  <c r="N2265" i="22"/>
  <c r="O2265" i="22"/>
  <c r="P2265" i="22"/>
  <c r="M2265" i="22"/>
  <c r="H2265" i="22"/>
  <c r="K2265" i="22"/>
  <c r="L2265" i="22"/>
  <c r="I2265" i="22"/>
  <c r="J2265" i="22"/>
  <c r="G2265" i="22"/>
  <c r="N2264" i="22"/>
  <c r="O2264" i="22"/>
  <c r="P2264" i="22"/>
  <c r="M2264" i="22"/>
  <c r="H2264" i="22"/>
  <c r="K2264" i="22"/>
  <c r="L2264" i="22"/>
  <c r="I2264" i="22"/>
  <c r="J2264" i="22"/>
  <c r="G2264" i="22"/>
  <c r="N2263" i="22"/>
  <c r="O2263" i="22"/>
  <c r="P2263" i="22"/>
  <c r="M2263" i="22"/>
  <c r="H2263" i="22"/>
  <c r="K2263" i="22"/>
  <c r="L2263" i="22"/>
  <c r="I2263" i="22"/>
  <c r="J2263" i="22"/>
  <c r="G2263" i="22"/>
  <c r="N2262" i="22"/>
  <c r="O2262" i="22"/>
  <c r="P2262" i="22"/>
  <c r="M2262" i="22"/>
  <c r="H2262" i="22"/>
  <c r="K2262" i="22"/>
  <c r="L2262" i="22"/>
  <c r="I2262" i="22"/>
  <c r="J2262" i="22"/>
  <c r="G2262" i="22"/>
  <c r="N2261" i="22"/>
  <c r="O2261" i="22"/>
  <c r="P2261" i="22"/>
  <c r="M2261" i="22"/>
  <c r="H2261" i="22"/>
  <c r="K2261" i="22"/>
  <c r="L2261" i="22"/>
  <c r="I2261" i="22"/>
  <c r="J2261" i="22"/>
  <c r="G2261" i="22"/>
  <c r="N2260" i="22"/>
  <c r="O2260" i="22"/>
  <c r="P2260" i="22"/>
  <c r="M2260" i="22"/>
  <c r="H2260" i="22"/>
  <c r="K2260" i="22"/>
  <c r="L2260" i="22"/>
  <c r="I2260" i="22"/>
  <c r="J2260" i="22"/>
  <c r="G2260" i="22"/>
  <c r="N2259" i="22"/>
  <c r="O2259" i="22"/>
  <c r="P2259" i="22"/>
  <c r="M2259" i="22"/>
  <c r="H2259" i="22"/>
  <c r="K2259" i="22"/>
  <c r="L2259" i="22"/>
  <c r="I2259" i="22"/>
  <c r="J2259" i="22"/>
  <c r="G2259" i="22"/>
  <c r="N2258" i="22"/>
  <c r="O2258" i="22"/>
  <c r="P2258" i="22"/>
  <c r="M2258" i="22"/>
  <c r="H2258" i="22"/>
  <c r="K2258" i="22"/>
  <c r="L2258" i="22"/>
  <c r="I2258" i="22"/>
  <c r="J2258" i="22"/>
  <c r="G2258" i="22"/>
  <c r="N2257" i="22"/>
  <c r="O2257" i="22"/>
  <c r="P2257" i="22"/>
  <c r="M2257" i="22"/>
  <c r="H2257" i="22"/>
  <c r="K2257" i="22"/>
  <c r="L2257" i="22"/>
  <c r="I2257" i="22"/>
  <c r="J2257" i="22"/>
  <c r="G2257" i="22"/>
  <c r="N2256" i="22"/>
  <c r="O2256" i="22"/>
  <c r="P2256" i="22"/>
  <c r="M2256" i="22"/>
  <c r="H2256" i="22"/>
  <c r="K2256" i="22"/>
  <c r="L2256" i="22"/>
  <c r="I2256" i="22"/>
  <c r="J2256" i="22"/>
  <c r="G2256" i="22"/>
  <c r="N2255" i="22"/>
  <c r="O2255" i="22"/>
  <c r="P2255" i="22"/>
  <c r="M2255" i="22"/>
  <c r="H2255" i="22"/>
  <c r="K2255" i="22"/>
  <c r="L2255" i="22"/>
  <c r="I2255" i="22"/>
  <c r="J2255" i="22"/>
  <c r="G2255" i="22"/>
  <c r="N2254" i="22"/>
  <c r="O2254" i="22"/>
  <c r="P2254" i="22"/>
  <c r="M2254" i="22"/>
  <c r="H2254" i="22"/>
  <c r="K2254" i="22"/>
  <c r="L2254" i="22"/>
  <c r="I2254" i="22"/>
  <c r="J2254" i="22"/>
  <c r="G2254" i="22"/>
  <c r="N2253" i="22"/>
  <c r="O2253" i="22"/>
  <c r="P2253" i="22"/>
  <c r="M2253" i="22"/>
  <c r="H2253" i="22"/>
  <c r="K2253" i="22"/>
  <c r="L2253" i="22"/>
  <c r="I2253" i="22"/>
  <c r="J2253" i="22"/>
  <c r="G2253" i="22"/>
  <c r="N2252" i="22"/>
  <c r="O2252" i="22"/>
  <c r="P2252" i="22"/>
  <c r="M2252" i="22"/>
  <c r="H2252" i="22"/>
  <c r="K2252" i="22"/>
  <c r="L2252" i="22"/>
  <c r="I2252" i="22"/>
  <c r="J2252" i="22"/>
  <c r="G2252" i="22"/>
  <c r="N2251" i="22"/>
  <c r="O2251" i="22"/>
  <c r="P2251" i="22"/>
  <c r="M2251" i="22"/>
  <c r="H2251" i="22"/>
  <c r="K2251" i="22"/>
  <c r="L2251" i="22"/>
  <c r="I2251" i="22"/>
  <c r="J2251" i="22"/>
  <c r="G2251" i="22"/>
  <c r="N2250" i="22"/>
  <c r="O2250" i="22"/>
  <c r="P2250" i="22"/>
  <c r="M2250" i="22"/>
  <c r="H2250" i="22"/>
  <c r="K2250" i="22"/>
  <c r="L2250" i="22"/>
  <c r="I2250" i="22"/>
  <c r="J2250" i="22"/>
  <c r="G2250" i="22"/>
  <c r="N2249" i="22"/>
  <c r="O2249" i="22"/>
  <c r="P2249" i="22"/>
  <c r="M2249" i="22"/>
  <c r="H2249" i="22"/>
  <c r="K2249" i="22"/>
  <c r="L2249" i="22"/>
  <c r="I2249" i="22"/>
  <c r="J2249" i="22"/>
  <c r="G2249" i="22"/>
  <c r="N2248" i="22"/>
  <c r="O2248" i="22"/>
  <c r="P2248" i="22"/>
  <c r="M2248" i="22"/>
  <c r="H2248" i="22"/>
  <c r="K2248" i="22"/>
  <c r="L2248" i="22"/>
  <c r="I2248" i="22"/>
  <c r="J2248" i="22"/>
  <c r="G2248" i="22"/>
  <c r="N2247" i="22"/>
  <c r="O2247" i="22"/>
  <c r="P2247" i="22"/>
  <c r="M2247" i="22"/>
  <c r="H2247" i="22"/>
  <c r="K2247" i="22"/>
  <c r="L2247" i="22"/>
  <c r="I2247" i="22"/>
  <c r="J2247" i="22"/>
  <c r="G2247" i="22"/>
  <c r="N2246" i="22"/>
  <c r="O2246" i="22"/>
  <c r="P2246" i="22"/>
  <c r="M2246" i="22"/>
  <c r="H2246" i="22"/>
  <c r="K2246" i="22"/>
  <c r="L2246" i="22"/>
  <c r="I2246" i="22"/>
  <c r="J2246" i="22"/>
  <c r="G2246" i="22"/>
  <c r="N2245" i="22"/>
  <c r="O2245" i="22"/>
  <c r="P2245" i="22"/>
  <c r="M2245" i="22"/>
  <c r="H2245" i="22"/>
  <c r="K2245" i="22"/>
  <c r="L2245" i="22"/>
  <c r="I2245" i="22"/>
  <c r="J2245" i="22"/>
  <c r="G2245" i="22"/>
  <c r="N2244" i="22"/>
  <c r="O2244" i="22"/>
  <c r="P2244" i="22"/>
  <c r="M2244" i="22"/>
  <c r="H2244" i="22"/>
  <c r="K2244" i="22"/>
  <c r="L2244" i="22"/>
  <c r="I2244" i="22"/>
  <c r="J2244" i="22"/>
  <c r="G2244" i="22"/>
  <c r="N2243" i="22"/>
  <c r="O2243" i="22"/>
  <c r="P2243" i="22"/>
  <c r="M2243" i="22"/>
  <c r="H2243" i="22"/>
  <c r="K2243" i="22"/>
  <c r="L2243" i="22"/>
  <c r="I2243" i="22"/>
  <c r="J2243" i="22"/>
  <c r="G2243" i="22"/>
  <c r="N2242" i="22"/>
  <c r="O2242" i="22"/>
  <c r="P2242" i="22"/>
  <c r="M2242" i="22"/>
  <c r="H2242" i="22"/>
  <c r="K2242" i="22"/>
  <c r="L2242" i="22"/>
  <c r="I2242" i="22"/>
  <c r="J2242" i="22"/>
  <c r="G2242" i="22"/>
  <c r="N2241" i="22"/>
  <c r="O2241" i="22"/>
  <c r="P2241" i="22"/>
  <c r="M2241" i="22"/>
  <c r="H2241" i="22"/>
  <c r="K2241" i="22"/>
  <c r="L2241" i="22"/>
  <c r="I2241" i="22"/>
  <c r="J2241" i="22"/>
  <c r="G2241" i="22"/>
  <c r="N2240" i="22"/>
  <c r="O2240" i="22"/>
  <c r="P2240" i="22"/>
  <c r="M2240" i="22"/>
  <c r="H2240" i="22"/>
  <c r="K2240" i="22"/>
  <c r="L2240" i="22"/>
  <c r="I2240" i="22"/>
  <c r="J2240" i="22"/>
  <c r="G2240" i="22"/>
  <c r="N2239" i="22"/>
  <c r="O2239" i="22"/>
  <c r="P2239" i="22"/>
  <c r="M2239" i="22"/>
  <c r="H2239" i="22"/>
  <c r="K2239" i="22"/>
  <c r="L2239" i="22"/>
  <c r="I2239" i="22"/>
  <c r="J2239" i="22"/>
  <c r="G2239" i="22"/>
  <c r="N2238" i="22"/>
  <c r="O2238" i="22"/>
  <c r="P2238" i="22"/>
  <c r="M2238" i="22"/>
  <c r="H2238" i="22"/>
  <c r="K2238" i="22"/>
  <c r="L2238" i="22"/>
  <c r="I2238" i="22"/>
  <c r="J2238" i="22"/>
  <c r="G2238" i="22"/>
  <c r="N2237" i="22"/>
  <c r="O2237" i="22"/>
  <c r="P2237" i="22"/>
  <c r="M2237" i="22"/>
  <c r="H2237" i="22"/>
  <c r="K2237" i="22"/>
  <c r="L2237" i="22"/>
  <c r="I2237" i="22"/>
  <c r="J2237" i="22"/>
  <c r="G2237" i="22"/>
  <c r="N2236" i="22"/>
  <c r="O2236" i="22"/>
  <c r="P2236" i="22"/>
  <c r="M2236" i="22"/>
  <c r="H2236" i="22"/>
  <c r="K2236" i="22"/>
  <c r="L2236" i="22"/>
  <c r="I2236" i="22"/>
  <c r="J2236" i="22"/>
  <c r="G2236" i="22"/>
  <c r="N2235" i="22"/>
  <c r="O2235" i="22"/>
  <c r="P2235" i="22"/>
  <c r="M2235" i="22"/>
  <c r="H2235" i="22"/>
  <c r="K2235" i="22"/>
  <c r="L2235" i="22"/>
  <c r="I2235" i="22"/>
  <c r="J2235" i="22"/>
  <c r="G2235" i="22"/>
  <c r="N2234" i="22"/>
  <c r="O2234" i="22"/>
  <c r="P2234" i="22"/>
  <c r="M2234" i="22"/>
  <c r="H2234" i="22"/>
  <c r="K2234" i="22"/>
  <c r="L2234" i="22"/>
  <c r="I2234" i="22"/>
  <c r="J2234" i="22"/>
  <c r="G2234" i="22"/>
  <c r="N2233" i="22"/>
  <c r="O2233" i="22"/>
  <c r="P2233" i="22"/>
  <c r="M2233" i="22"/>
  <c r="H2233" i="22"/>
  <c r="K2233" i="22"/>
  <c r="L2233" i="22"/>
  <c r="I2233" i="22"/>
  <c r="J2233" i="22"/>
  <c r="G2233" i="22"/>
  <c r="N2232" i="22"/>
  <c r="O2232" i="22"/>
  <c r="P2232" i="22"/>
  <c r="M2232" i="22"/>
  <c r="H2232" i="22"/>
  <c r="K2232" i="22"/>
  <c r="L2232" i="22"/>
  <c r="I2232" i="22"/>
  <c r="J2232" i="22"/>
  <c r="G2232" i="22"/>
  <c r="N2231" i="22"/>
  <c r="O2231" i="22"/>
  <c r="P2231" i="22"/>
  <c r="M2231" i="22"/>
  <c r="H2231" i="22"/>
  <c r="K2231" i="22"/>
  <c r="L2231" i="22"/>
  <c r="I2231" i="22"/>
  <c r="J2231" i="22"/>
  <c r="G2231" i="22"/>
  <c r="N2230" i="22"/>
  <c r="O2230" i="22"/>
  <c r="P2230" i="22"/>
  <c r="M2230" i="22"/>
  <c r="H2230" i="22"/>
  <c r="K2230" i="22"/>
  <c r="L2230" i="22"/>
  <c r="I2230" i="22"/>
  <c r="J2230" i="22"/>
  <c r="G2230" i="22"/>
  <c r="N2229" i="22"/>
  <c r="O2229" i="22"/>
  <c r="P2229" i="22"/>
  <c r="M2229" i="22"/>
  <c r="H2229" i="22"/>
  <c r="K2229" i="22"/>
  <c r="L2229" i="22"/>
  <c r="I2229" i="22"/>
  <c r="J2229" i="22"/>
  <c r="G2229" i="22"/>
  <c r="N2228" i="22"/>
  <c r="O2228" i="22"/>
  <c r="P2228" i="22"/>
  <c r="M2228" i="22"/>
  <c r="H2228" i="22"/>
  <c r="K2228" i="22"/>
  <c r="L2228" i="22"/>
  <c r="I2228" i="22"/>
  <c r="J2228" i="22"/>
  <c r="G2228" i="22"/>
  <c r="N2227" i="22"/>
  <c r="O2227" i="22"/>
  <c r="P2227" i="22"/>
  <c r="M2227" i="22"/>
  <c r="H2227" i="22"/>
  <c r="K2227" i="22"/>
  <c r="L2227" i="22"/>
  <c r="I2227" i="22"/>
  <c r="J2227" i="22"/>
  <c r="G2227" i="22"/>
  <c r="N2226" i="22"/>
  <c r="O2226" i="22"/>
  <c r="P2226" i="22"/>
  <c r="M2226" i="22"/>
  <c r="H2226" i="22"/>
  <c r="K2226" i="22"/>
  <c r="L2226" i="22"/>
  <c r="I2226" i="22"/>
  <c r="J2226" i="22"/>
  <c r="G2226" i="22"/>
  <c r="N2225" i="22"/>
  <c r="O2225" i="22"/>
  <c r="P2225" i="22"/>
  <c r="M2225" i="22"/>
  <c r="H2225" i="22"/>
  <c r="K2225" i="22"/>
  <c r="L2225" i="22"/>
  <c r="I2225" i="22"/>
  <c r="J2225" i="22"/>
  <c r="G2225" i="22"/>
  <c r="N2224" i="22"/>
  <c r="O2224" i="22"/>
  <c r="P2224" i="22"/>
  <c r="M2224" i="22"/>
  <c r="H2224" i="22"/>
  <c r="K2224" i="22"/>
  <c r="L2224" i="22"/>
  <c r="I2224" i="22"/>
  <c r="J2224" i="22"/>
  <c r="G2224" i="22"/>
  <c r="N2223" i="22"/>
  <c r="O2223" i="22"/>
  <c r="P2223" i="22"/>
  <c r="M2223" i="22"/>
  <c r="H2223" i="22"/>
  <c r="K2223" i="22"/>
  <c r="L2223" i="22"/>
  <c r="I2223" i="22"/>
  <c r="J2223" i="22"/>
  <c r="G2223" i="22"/>
  <c r="N2222" i="22"/>
  <c r="O2222" i="22"/>
  <c r="P2222" i="22"/>
  <c r="M2222" i="22"/>
  <c r="H2222" i="22"/>
  <c r="K2222" i="22"/>
  <c r="L2222" i="22"/>
  <c r="I2222" i="22"/>
  <c r="J2222" i="22"/>
  <c r="G2222" i="22"/>
  <c r="N2221" i="22"/>
  <c r="O2221" i="22"/>
  <c r="P2221" i="22"/>
  <c r="M2221" i="22"/>
  <c r="H2221" i="22"/>
  <c r="K2221" i="22"/>
  <c r="L2221" i="22"/>
  <c r="I2221" i="22"/>
  <c r="J2221" i="22"/>
  <c r="G2221" i="22"/>
  <c r="N2220" i="22"/>
  <c r="O2220" i="22"/>
  <c r="P2220" i="22"/>
  <c r="M2220" i="22"/>
  <c r="H2220" i="22"/>
  <c r="K2220" i="22"/>
  <c r="L2220" i="22"/>
  <c r="I2220" i="22"/>
  <c r="J2220" i="22"/>
  <c r="G2220" i="22"/>
  <c r="N2219" i="22"/>
  <c r="O2219" i="22"/>
  <c r="P2219" i="22"/>
  <c r="M2219" i="22"/>
  <c r="H2219" i="22"/>
  <c r="K2219" i="22"/>
  <c r="L2219" i="22"/>
  <c r="I2219" i="22"/>
  <c r="J2219" i="22"/>
  <c r="G2219" i="22"/>
  <c r="N2218" i="22"/>
  <c r="O2218" i="22"/>
  <c r="P2218" i="22"/>
  <c r="M2218" i="22"/>
  <c r="H2218" i="22"/>
  <c r="K2218" i="22"/>
  <c r="L2218" i="22"/>
  <c r="I2218" i="22"/>
  <c r="J2218" i="22"/>
  <c r="G2218" i="22"/>
  <c r="N2217" i="22"/>
  <c r="O2217" i="22"/>
  <c r="P2217" i="22"/>
  <c r="M2217" i="22"/>
  <c r="H2217" i="22"/>
  <c r="K2217" i="22"/>
  <c r="L2217" i="22"/>
  <c r="I2217" i="22"/>
  <c r="J2217" i="22"/>
  <c r="G2217" i="22"/>
  <c r="N2216" i="22"/>
  <c r="O2216" i="22"/>
  <c r="P2216" i="22"/>
  <c r="M2216" i="22"/>
  <c r="H2216" i="22"/>
  <c r="K2216" i="22"/>
  <c r="L2216" i="22"/>
  <c r="I2216" i="22"/>
  <c r="J2216" i="22"/>
  <c r="G2216" i="22"/>
  <c r="N2215" i="22"/>
  <c r="O2215" i="22"/>
  <c r="P2215" i="22"/>
  <c r="M2215" i="22"/>
  <c r="H2215" i="22"/>
  <c r="K2215" i="22"/>
  <c r="L2215" i="22"/>
  <c r="I2215" i="22"/>
  <c r="J2215" i="22"/>
  <c r="G2215" i="22"/>
  <c r="N2214" i="22"/>
  <c r="O2214" i="22"/>
  <c r="P2214" i="22"/>
  <c r="M2214" i="22"/>
  <c r="H2214" i="22"/>
  <c r="K2214" i="22"/>
  <c r="L2214" i="22"/>
  <c r="I2214" i="22"/>
  <c r="J2214" i="22"/>
  <c r="G2214" i="22"/>
  <c r="N2213" i="22"/>
  <c r="O2213" i="22"/>
  <c r="P2213" i="22"/>
  <c r="M2213" i="22"/>
  <c r="H2213" i="22"/>
  <c r="K2213" i="22"/>
  <c r="L2213" i="22"/>
  <c r="I2213" i="22"/>
  <c r="J2213" i="22"/>
  <c r="G2213" i="22"/>
  <c r="N2212" i="22"/>
  <c r="O2212" i="22"/>
  <c r="P2212" i="22"/>
  <c r="M2212" i="22"/>
  <c r="H2212" i="22"/>
  <c r="K2212" i="22"/>
  <c r="L2212" i="22"/>
  <c r="I2212" i="22"/>
  <c r="J2212" i="22"/>
  <c r="G2212" i="22"/>
  <c r="N2211" i="22"/>
  <c r="O2211" i="22"/>
  <c r="P2211" i="22"/>
  <c r="M2211" i="22"/>
  <c r="H2211" i="22"/>
  <c r="K2211" i="22"/>
  <c r="L2211" i="22"/>
  <c r="I2211" i="22"/>
  <c r="J2211" i="22"/>
  <c r="G2211" i="22"/>
  <c r="N2210" i="22"/>
  <c r="O2210" i="22"/>
  <c r="P2210" i="22"/>
  <c r="M2210" i="22"/>
  <c r="H2210" i="22"/>
  <c r="K2210" i="22"/>
  <c r="L2210" i="22"/>
  <c r="I2210" i="22"/>
  <c r="J2210" i="22"/>
  <c r="G2210" i="22"/>
  <c r="N2209" i="22"/>
  <c r="O2209" i="22"/>
  <c r="P2209" i="22"/>
  <c r="M2209" i="22"/>
  <c r="H2209" i="22"/>
  <c r="K2209" i="22"/>
  <c r="L2209" i="22"/>
  <c r="I2209" i="22"/>
  <c r="J2209" i="22"/>
  <c r="G2209" i="22"/>
  <c r="N2208" i="22"/>
  <c r="O2208" i="22"/>
  <c r="P2208" i="22"/>
  <c r="M2208" i="22"/>
  <c r="H2208" i="22"/>
  <c r="K2208" i="22"/>
  <c r="L2208" i="22"/>
  <c r="I2208" i="22"/>
  <c r="J2208" i="22"/>
  <c r="G2208" i="22"/>
  <c r="N2207" i="22"/>
  <c r="O2207" i="22"/>
  <c r="P2207" i="22"/>
  <c r="M2207" i="22"/>
  <c r="H2207" i="22"/>
  <c r="K2207" i="22"/>
  <c r="L2207" i="22"/>
  <c r="I2207" i="22"/>
  <c r="J2207" i="22"/>
  <c r="G2207" i="22"/>
  <c r="N2206" i="22"/>
  <c r="O2206" i="22"/>
  <c r="P2206" i="22"/>
  <c r="M2206" i="22"/>
  <c r="H2206" i="22"/>
  <c r="K2206" i="22"/>
  <c r="L2206" i="22"/>
  <c r="I2206" i="22"/>
  <c r="J2206" i="22"/>
  <c r="G2206" i="22"/>
  <c r="N2205" i="22"/>
  <c r="O2205" i="22"/>
  <c r="P2205" i="22"/>
  <c r="M2205" i="22"/>
  <c r="H2205" i="22"/>
  <c r="K2205" i="22"/>
  <c r="L2205" i="22"/>
  <c r="I2205" i="22"/>
  <c r="J2205" i="22"/>
  <c r="G2205" i="22"/>
  <c r="N2204" i="22"/>
  <c r="O2204" i="22"/>
  <c r="P2204" i="22"/>
  <c r="M2204" i="22"/>
  <c r="H2204" i="22"/>
  <c r="K2204" i="22"/>
  <c r="L2204" i="22"/>
  <c r="I2204" i="22"/>
  <c r="J2204" i="22"/>
  <c r="G2204" i="22"/>
  <c r="N2203" i="22"/>
  <c r="O2203" i="22"/>
  <c r="P2203" i="22"/>
  <c r="M2203" i="22"/>
  <c r="H2203" i="22"/>
  <c r="K2203" i="22"/>
  <c r="L2203" i="22"/>
  <c r="I2203" i="22"/>
  <c r="J2203" i="22"/>
  <c r="G2203" i="22"/>
  <c r="N2202" i="22"/>
  <c r="O2202" i="22"/>
  <c r="P2202" i="22"/>
  <c r="M2202" i="22"/>
  <c r="H2202" i="22"/>
  <c r="K2202" i="22"/>
  <c r="L2202" i="22"/>
  <c r="I2202" i="22"/>
  <c r="J2202" i="22"/>
  <c r="G2202" i="22"/>
  <c r="N2201" i="22"/>
  <c r="O2201" i="22"/>
  <c r="P2201" i="22"/>
  <c r="M2201" i="22"/>
  <c r="H2201" i="22"/>
  <c r="K2201" i="22"/>
  <c r="L2201" i="22"/>
  <c r="I2201" i="22"/>
  <c r="J2201" i="22"/>
  <c r="G2201" i="22"/>
  <c r="N2200" i="22"/>
  <c r="O2200" i="22"/>
  <c r="P2200" i="22"/>
  <c r="M2200" i="22"/>
  <c r="H2200" i="22"/>
  <c r="K2200" i="22"/>
  <c r="L2200" i="22"/>
  <c r="I2200" i="22"/>
  <c r="J2200" i="22"/>
  <c r="G2200" i="22"/>
  <c r="N2199" i="22"/>
  <c r="O2199" i="22"/>
  <c r="P2199" i="22"/>
  <c r="M2199" i="22"/>
  <c r="H2199" i="22"/>
  <c r="K2199" i="22"/>
  <c r="L2199" i="22"/>
  <c r="I2199" i="22"/>
  <c r="J2199" i="22"/>
  <c r="G2199" i="22"/>
  <c r="N2198" i="22"/>
  <c r="O2198" i="22"/>
  <c r="P2198" i="22"/>
  <c r="M2198" i="22"/>
  <c r="H2198" i="22"/>
  <c r="K2198" i="22"/>
  <c r="L2198" i="22"/>
  <c r="I2198" i="22"/>
  <c r="J2198" i="22"/>
  <c r="G2198" i="22"/>
  <c r="N2197" i="22"/>
  <c r="O2197" i="22"/>
  <c r="P2197" i="22"/>
  <c r="M2197" i="22"/>
  <c r="H2197" i="22"/>
  <c r="K2197" i="22"/>
  <c r="L2197" i="22"/>
  <c r="I2197" i="22"/>
  <c r="J2197" i="22"/>
  <c r="G2197" i="22"/>
  <c r="N2196" i="22"/>
  <c r="O2196" i="22"/>
  <c r="P2196" i="22"/>
  <c r="M2196" i="22"/>
  <c r="H2196" i="22"/>
  <c r="K2196" i="22"/>
  <c r="L2196" i="22"/>
  <c r="I2196" i="22"/>
  <c r="J2196" i="22"/>
  <c r="G2196" i="22"/>
  <c r="N2195" i="22"/>
  <c r="O2195" i="22"/>
  <c r="P2195" i="22"/>
  <c r="M2195" i="22"/>
  <c r="H2195" i="22"/>
  <c r="K2195" i="22"/>
  <c r="L2195" i="22"/>
  <c r="I2195" i="22"/>
  <c r="J2195" i="22"/>
  <c r="G2195" i="22"/>
  <c r="N2194" i="22"/>
  <c r="O2194" i="22"/>
  <c r="P2194" i="22"/>
  <c r="M2194" i="22"/>
  <c r="H2194" i="22"/>
  <c r="K2194" i="22"/>
  <c r="L2194" i="22"/>
  <c r="I2194" i="22"/>
  <c r="J2194" i="22"/>
  <c r="G2194" i="22"/>
  <c r="N2193" i="22"/>
  <c r="O2193" i="22"/>
  <c r="P2193" i="22"/>
  <c r="M2193" i="22"/>
  <c r="H2193" i="22"/>
  <c r="K2193" i="22"/>
  <c r="L2193" i="22"/>
  <c r="I2193" i="22"/>
  <c r="J2193" i="22"/>
  <c r="G2193" i="22"/>
  <c r="N2192" i="22"/>
  <c r="O2192" i="22"/>
  <c r="P2192" i="22"/>
  <c r="M2192" i="22"/>
  <c r="H2192" i="22"/>
  <c r="K2192" i="22"/>
  <c r="L2192" i="22"/>
  <c r="I2192" i="22"/>
  <c r="J2192" i="22"/>
  <c r="G2192" i="22"/>
  <c r="N2191" i="22"/>
  <c r="O2191" i="22"/>
  <c r="P2191" i="22"/>
  <c r="M2191" i="22"/>
  <c r="H2191" i="22"/>
  <c r="K2191" i="22"/>
  <c r="L2191" i="22"/>
  <c r="I2191" i="22"/>
  <c r="J2191" i="22"/>
  <c r="G2191" i="22"/>
  <c r="N2190" i="22"/>
  <c r="O2190" i="22"/>
  <c r="P2190" i="22"/>
  <c r="M2190" i="22"/>
  <c r="H2190" i="22"/>
  <c r="K2190" i="22"/>
  <c r="L2190" i="22"/>
  <c r="I2190" i="22"/>
  <c r="J2190" i="22"/>
  <c r="G2190" i="22"/>
  <c r="N2189" i="22"/>
  <c r="O2189" i="22"/>
  <c r="P2189" i="22"/>
  <c r="M2189" i="22"/>
  <c r="H2189" i="22"/>
  <c r="K2189" i="22"/>
  <c r="L2189" i="22"/>
  <c r="I2189" i="22"/>
  <c r="J2189" i="22"/>
  <c r="G2189" i="22"/>
  <c r="N2188" i="22"/>
  <c r="O2188" i="22"/>
  <c r="P2188" i="22"/>
  <c r="M2188" i="22"/>
  <c r="H2188" i="22"/>
  <c r="K2188" i="22"/>
  <c r="L2188" i="22"/>
  <c r="I2188" i="22"/>
  <c r="J2188" i="22"/>
  <c r="G2188" i="22"/>
  <c r="N2187" i="22"/>
  <c r="O2187" i="22"/>
  <c r="P2187" i="22"/>
  <c r="M2187" i="22"/>
  <c r="H2187" i="22"/>
  <c r="K2187" i="22"/>
  <c r="L2187" i="22"/>
  <c r="I2187" i="22"/>
  <c r="J2187" i="22"/>
  <c r="G2187" i="22"/>
  <c r="N2186" i="22"/>
  <c r="O2186" i="22"/>
  <c r="P2186" i="22"/>
  <c r="M2186" i="22"/>
  <c r="H2186" i="22"/>
  <c r="K2186" i="22"/>
  <c r="L2186" i="22"/>
  <c r="I2186" i="22"/>
  <c r="J2186" i="22"/>
  <c r="G2186" i="22"/>
  <c r="N2185" i="22"/>
  <c r="O2185" i="22"/>
  <c r="P2185" i="22"/>
  <c r="M2185" i="22"/>
  <c r="H2185" i="22"/>
  <c r="K2185" i="22"/>
  <c r="L2185" i="22"/>
  <c r="I2185" i="22"/>
  <c r="J2185" i="22"/>
  <c r="G2185" i="22"/>
  <c r="N2184" i="22"/>
  <c r="O2184" i="22"/>
  <c r="P2184" i="22"/>
  <c r="M2184" i="22"/>
  <c r="H2184" i="22"/>
  <c r="K2184" i="22"/>
  <c r="L2184" i="22"/>
  <c r="I2184" i="22"/>
  <c r="J2184" i="22"/>
  <c r="G2184" i="22"/>
  <c r="N2183" i="22"/>
  <c r="O2183" i="22"/>
  <c r="P2183" i="22"/>
  <c r="M2183" i="22"/>
  <c r="H2183" i="22"/>
  <c r="K2183" i="22"/>
  <c r="L2183" i="22"/>
  <c r="I2183" i="22"/>
  <c r="J2183" i="22"/>
  <c r="G2183" i="22"/>
  <c r="N2182" i="22"/>
  <c r="O2182" i="22"/>
  <c r="P2182" i="22"/>
  <c r="M2182" i="22"/>
  <c r="H2182" i="22"/>
  <c r="K2182" i="22"/>
  <c r="L2182" i="22"/>
  <c r="I2182" i="22"/>
  <c r="J2182" i="22"/>
  <c r="G2182" i="22"/>
  <c r="N2181" i="22"/>
  <c r="O2181" i="22"/>
  <c r="P2181" i="22"/>
  <c r="M2181" i="22"/>
  <c r="H2181" i="22"/>
  <c r="K2181" i="22"/>
  <c r="L2181" i="22"/>
  <c r="I2181" i="22"/>
  <c r="J2181" i="22"/>
  <c r="G2181" i="22"/>
  <c r="N2180" i="22"/>
  <c r="O2180" i="22"/>
  <c r="P2180" i="22"/>
  <c r="M2180" i="22"/>
  <c r="H2180" i="22"/>
  <c r="K2180" i="22"/>
  <c r="L2180" i="22"/>
  <c r="I2180" i="22"/>
  <c r="J2180" i="22"/>
  <c r="G2180" i="22"/>
  <c r="N2179" i="22"/>
  <c r="O2179" i="22"/>
  <c r="P2179" i="22"/>
  <c r="M2179" i="22"/>
  <c r="H2179" i="22"/>
  <c r="K2179" i="22"/>
  <c r="L2179" i="22"/>
  <c r="I2179" i="22"/>
  <c r="J2179" i="22"/>
  <c r="G2179" i="22"/>
  <c r="N2178" i="22"/>
  <c r="O2178" i="22"/>
  <c r="P2178" i="22"/>
  <c r="M2178" i="22"/>
  <c r="H2178" i="22"/>
  <c r="K2178" i="22"/>
  <c r="L2178" i="22"/>
  <c r="I2178" i="22"/>
  <c r="J2178" i="22"/>
  <c r="G2178" i="22"/>
  <c r="N2177" i="22"/>
  <c r="O2177" i="22"/>
  <c r="P2177" i="22"/>
  <c r="M2177" i="22"/>
  <c r="H2177" i="22"/>
  <c r="K2177" i="22"/>
  <c r="L2177" i="22"/>
  <c r="I2177" i="22"/>
  <c r="J2177" i="22"/>
  <c r="G2177" i="22"/>
  <c r="N2176" i="22"/>
  <c r="O2176" i="22"/>
  <c r="P2176" i="22"/>
  <c r="M2176" i="22"/>
  <c r="H2176" i="22"/>
  <c r="K2176" i="22"/>
  <c r="L2176" i="22"/>
  <c r="I2176" i="22"/>
  <c r="J2176" i="22"/>
  <c r="G2176" i="22"/>
  <c r="N2175" i="22"/>
  <c r="O2175" i="22"/>
  <c r="P2175" i="22"/>
  <c r="M2175" i="22"/>
  <c r="H2175" i="22"/>
  <c r="K2175" i="22"/>
  <c r="L2175" i="22"/>
  <c r="I2175" i="22"/>
  <c r="J2175" i="22"/>
  <c r="G2175" i="22"/>
  <c r="N2174" i="22"/>
  <c r="O2174" i="22"/>
  <c r="P2174" i="22"/>
  <c r="M2174" i="22"/>
  <c r="H2174" i="22"/>
  <c r="K2174" i="22"/>
  <c r="L2174" i="22"/>
  <c r="I2174" i="22"/>
  <c r="J2174" i="22"/>
  <c r="G2174" i="22"/>
  <c r="N2173" i="22"/>
  <c r="O2173" i="22"/>
  <c r="P2173" i="22"/>
  <c r="M2173" i="22"/>
  <c r="H2173" i="22"/>
  <c r="K2173" i="22"/>
  <c r="L2173" i="22"/>
  <c r="I2173" i="22"/>
  <c r="J2173" i="22"/>
  <c r="G2173" i="22"/>
  <c r="N2172" i="22"/>
  <c r="O2172" i="22"/>
  <c r="P2172" i="22"/>
  <c r="M2172" i="22"/>
  <c r="H2172" i="22"/>
  <c r="K2172" i="22"/>
  <c r="L2172" i="22"/>
  <c r="I2172" i="22"/>
  <c r="J2172" i="22"/>
  <c r="G2172" i="22"/>
  <c r="N2171" i="22"/>
  <c r="O2171" i="22"/>
  <c r="P2171" i="22"/>
  <c r="M2171" i="22"/>
  <c r="H2171" i="22"/>
  <c r="K2171" i="22"/>
  <c r="L2171" i="22"/>
  <c r="I2171" i="22"/>
  <c r="J2171" i="22"/>
  <c r="G2171" i="22"/>
  <c r="N2170" i="22"/>
  <c r="O2170" i="22"/>
  <c r="P2170" i="22"/>
  <c r="M2170" i="22"/>
  <c r="H2170" i="22"/>
  <c r="K2170" i="22"/>
  <c r="L2170" i="22"/>
  <c r="I2170" i="22"/>
  <c r="J2170" i="22"/>
  <c r="G2170" i="22"/>
  <c r="N2169" i="22"/>
  <c r="O2169" i="22"/>
  <c r="P2169" i="22"/>
  <c r="M2169" i="22"/>
  <c r="H2169" i="22"/>
  <c r="K2169" i="22"/>
  <c r="L2169" i="22"/>
  <c r="I2169" i="22"/>
  <c r="J2169" i="22"/>
  <c r="G2169" i="22"/>
  <c r="N2168" i="22"/>
  <c r="O2168" i="22"/>
  <c r="P2168" i="22"/>
  <c r="M2168" i="22"/>
  <c r="H2168" i="22"/>
  <c r="K2168" i="22"/>
  <c r="L2168" i="22"/>
  <c r="I2168" i="22"/>
  <c r="J2168" i="22"/>
  <c r="G2168" i="22"/>
  <c r="N2167" i="22"/>
  <c r="O2167" i="22"/>
  <c r="P2167" i="22"/>
  <c r="M2167" i="22"/>
  <c r="H2167" i="22"/>
  <c r="K2167" i="22"/>
  <c r="L2167" i="22"/>
  <c r="I2167" i="22"/>
  <c r="J2167" i="22"/>
  <c r="G2167" i="22"/>
  <c r="N2166" i="22"/>
  <c r="O2166" i="22"/>
  <c r="P2166" i="22"/>
  <c r="M2166" i="22"/>
  <c r="H2166" i="22"/>
  <c r="K2166" i="22"/>
  <c r="L2166" i="22"/>
  <c r="I2166" i="22"/>
  <c r="J2166" i="22"/>
  <c r="G2166" i="22"/>
  <c r="N2165" i="22"/>
  <c r="O2165" i="22"/>
  <c r="P2165" i="22"/>
  <c r="M2165" i="22"/>
  <c r="H2165" i="22"/>
  <c r="K2165" i="22"/>
  <c r="L2165" i="22"/>
  <c r="I2165" i="22"/>
  <c r="J2165" i="22"/>
  <c r="G2165" i="22"/>
  <c r="N2164" i="22"/>
  <c r="O2164" i="22"/>
  <c r="P2164" i="22"/>
  <c r="M2164" i="22"/>
  <c r="H2164" i="22"/>
  <c r="K2164" i="22"/>
  <c r="L2164" i="22"/>
  <c r="I2164" i="22"/>
  <c r="J2164" i="22"/>
  <c r="G2164" i="22"/>
  <c r="N2163" i="22"/>
  <c r="O2163" i="22"/>
  <c r="P2163" i="22"/>
  <c r="M2163" i="22"/>
  <c r="H2163" i="22"/>
  <c r="K2163" i="22"/>
  <c r="L2163" i="22"/>
  <c r="I2163" i="22"/>
  <c r="J2163" i="22"/>
  <c r="G2163" i="22"/>
  <c r="N2162" i="22"/>
  <c r="O2162" i="22"/>
  <c r="P2162" i="22"/>
  <c r="M2162" i="22"/>
  <c r="H2162" i="22"/>
  <c r="K2162" i="22"/>
  <c r="L2162" i="22"/>
  <c r="I2162" i="22"/>
  <c r="J2162" i="22"/>
  <c r="G2162" i="22"/>
  <c r="N2161" i="22"/>
  <c r="O2161" i="22"/>
  <c r="P2161" i="22"/>
  <c r="M2161" i="22"/>
  <c r="H2161" i="22"/>
  <c r="K2161" i="22"/>
  <c r="L2161" i="22"/>
  <c r="I2161" i="22"/>
  <c r="J2161" i="22"/>
  <c r="G2161" i="22"/>
  <c r="N2160" i="22"/>
  <c r="O2160" i="22"/>
  <c r="P2160" i="22"/>
  <c r="M2160" i="22"/>
  <c r="H2160" i="22"/>
  <c r="K2160" i="22"/>
  <c r="L2160" i="22"/>
  <c r="I2160" i="22"/>
  <c r="J2160" i="22"/>
  <c r="G2160" i="22"/>
  <c r="N2159" i="22"/>
  <c r="O2159" i="22"/>
  <c r="P2159" i="22"/>
  <c r="M2159" i="22"/>
  <c r="H2159" i="22"/>
  <c r="K2159" i="22"/>
  <c r="L2159" i="22"/>
  <c r="I2159" i="22"/>
  <c r="J2159" i="22"/>
  <c r="G2159" i="22"/>
  <c r="N2158" i="22"/>
  <c r="O2158" i="22"/>
  <c r="P2158" i="22"/>
  <c r="M2158" i="22"/>
  <c r="H2158" i="22"/>
  <c r="K2158" i="22"/>
  <c r="L2158" i="22"/>
  <c r="I2158" i="22"/>
  <c r="J2158" i="22"/>
  <c r="G2158" i="22"/>
  <c r="N2157" i="22"/>
  <c r="O2157" i="22"/>
  <c r="P2157" i="22"/>
  <c r="M2157" i="22"/>
  <c r="H2157" i="22"/>
  <c r="K2157" i="22"/>
  <c r="L2157" i="22"/>
  <c r="I2157" i="22"/>
  <c r="J2157" i="22"/>
  <c r="G2157" i="22"/>
  <c r="N2156" i="22"/>
  <c r="O2156" i="22"/>
  <c r="P2156" i="22"/>
  <c r="M2156" i="22"/>
  <c r="H2156" i="22"/>
  <c r="K2156" i="22"/>
  <c r="L2156" i="22"/>
  <c r="I2156" i="22"/>
  <c r="J2156" i="22"/>
  <c r="G2156" i="22"/>
  <c r="N2155" i="22"/>
  <c r="O2155" i="22"/>
  <c r="P2155" i="22"/>
  <c r="M2155" i="22"/>
  <c r="H2155" i="22"/>
  <c r="K2155" i="22"/>
  <c r="L2155" i="22"/>
  <c r="I2155" i="22"/>
  <c r="J2155" i="22"/>
  <c r="G2155" i="22"/>
  <c r="N2154" i="22"/>
  <c r="O2154" i="22"/>
  <c r="P2154" i="22"/>
  <c r="M2154" i="22"/>
  <c r="H2154" i="22"/>
  <c r="K2154" i="22"/>
  <c r="L2154" i="22"/>
  <c r="I2154" i="22"/>
  <c r="J2154" i="22"/>
  <c r="G2154" i="22"/>
  <c r="N2153" i="22"/>
  <c r="O2153" i="22"/>
  <c r="P2153" i="22"/>
  <c r="M2153" i="22"/>
  <c r="H2153" i="22"/>
  <c r="K2153" i="22"/>
  <c r="L2153" i="22"/>
  <c r="I2153" i="22"/>
  <c r="J2153" i="22"/>
  <c r="G2153" i="22"/>
  <c r="N2152" i="22"/>
  <c r="O2152" i="22"/>
  <c r="P2152" i="22"/>
  <c r="M2152" i="22"/>
  <c r="H2152" i="22"/>
  <c r="K2152" i="22"/>
  <c r="L2152" i="22"/>
  <c r="I2152" i="22"/>
  <c r="J2152" i="22"/>
  <c r="G2152" i="22"/>
  <c r="N2151" i="22"/>
  <c r="O2151" i="22"/>
  <c r="P2151" i="22"/>
  <c r="M2151" i="22"/>
  <c r="H2151" i="22"/>
  <c r="K2151" i="22"/>
  <c r="L2151" i="22"/>
  <c r="I2151" i="22"/>
  <c r="J2151" i="22"/>
  <c r="G2151" i="22"/>
  <c r="N2150" i="22"/>
  <c r="O2150" i="22"/>
  <c r="P2150" i="22"/>
  <c r="M2150" i="22"/>
  <c r="H2150" i="22"/>
  <c r="K2150" i="22"/>
  <c r="L2150" i="22"/>
  <c r="I2150" i="22"/>
  <c r="J2150" i="22"/>
  <c r="G2150" i="22"/>
  <c r="N2149" i="22"/>
  <c r="O2149" i="22"/>
  <c r="P2149" i="22"/>
  <c r="M2149" i="22"/>
  <c r="H2149" i="22"/>
  <c r="K2149" i="22"/>
  <c r="L2149" i="22"/>
  <c r="I2149" i="22"/>
  <c r="J2149" i="22"/>
  <c r="G2149" i="22"/>
  <c r="N2148" i="22"/>
  <c r="O2148" i="22"/>
  <c r="P2148" i="22"/>
  <c r="M2148" i="22"/>
  <c r="H2148" i="22"/>
  <c r="K2148" i="22"/>
  <c r="L2148" i="22"/>
  <c r="I2148" i="22"/>
  <c r="J2148" i="22"/>
  <c r="G2148" i="22"/>
  <c r="N2147" i="22"/>
  <c r="O2147" i="22"/>
  <c r="P2147" i="22"/>
  <c r="M2147" i="22"/>
  <c r="H2147" i="22"/>
  <c r="K2147" i="22"/>
  <c r="L2147" i="22"/>
  <c r="I2147" i="22"/>
  <c r="J2147" i="22"/>
  <c r="G2147" i="22"/>
  <c r="N2146" i="22"/>
  <c r="O2146" i="22"/>
  <c r="P2146" i="22"/>
  <c r="M2146" i="22"/>
  <c r="H2146" i="22"/>
  <c r="K2146" i="22"/>
  <c r="L2146" i="22"/>
  <c r="I2146" i="22"/>
  <c r="J2146" i="22"/>
  <c r="G2146" i="22"/>
  <c r="N2145" i="22"/>
  <c r="O2145" i="22"/>
  <c r="P2145" i="22"/>
  <c r="M2145" i="22"/>
  <c r="H2145" i="22"/>
  <c r="K2145" i="22"/>
  <c r="L2145" i="22"/>
  <c r="I2145" i="22"/>
  <c r="J2145" i="22"/>
  <c r="G2145" i="22"/>
  <c r="N2144" i="22"/>
  <c r="O2144" i="22"/>
  <c r="P2144" i="22"/>
  <c r="M2144" i="22"/>
  <c r="H2144" i="22"/>
  <c r="K2144" i="22"/>
  <c r="L2144" i="22"/>
  <c r="I2144" i="22"/>
  <c r="J2144" i="22"/>
  <c r="G2144" i="22"/>
  <c r="N2143" i="22"/>
  <c r="O2143" i="22"/>
  <c r="P2143" i="22"/>
  <c r="M2143" i="22"/>
  <c r="H2143" i="22"/>
  <c r="K2143" i="22"/>
  <c r="L2143" i="22"/>
  <c r="I2143" i="22"/>
  <c r="J2143" i="22"/>
  <c r="G2143" i="22"/>
  <c r="N2142" i="22"/>
  <c r="O2142" i="22"/>
  <c r="P2142" i="22"/>
  <c r="M2142" i="22"/>
  <c r="H2142" i="22"/>
  <c r="K2142" i="22"/>
  <c r="L2142" i="22"/>
  <c r="I2142" i="22"/>
  <c r="J2142" i="22"/>
  <c r="G2142" i="22"/>
  <c r="N2141" i="22"/>
  <c r="O2141" i="22"/>
  <c r="P2141" i="22"/>
  <c r="M2141" i="22"/>
  <c r="H2141" i="22"/>
  <c r="K2141" i="22"/>
  <c r="L2141" i="22"/>
  <c r="I2141" i="22"/>
  <c r="J2141" i="22"/>
  <c r="G2141" i="22"/>
  <c r="N2140" i="22"/>
  <c r="O2140" i="22"/>
  <c r="P2140" i="22"/>
  <c r="M2140" i="22"/>
  <c r="H2140" i="22"/>
  <c r="K2140" i="22"/>
  <c r="L2140" i="22"/>
  <c r="I2140" i="22"/>
  <c r="J2140" i="22"/>
  <c r="G2140" i="22"/>
  <c r="N2139" i="22"/>
  <c r="O2139" i="22"/>
  <c r="P2139" i="22"/>
  <c r="M2139" i="22"/>
  <c r="H2139" i="22"/>
  <c r="K2139" i="22"/>
  <c r="L2139" i="22"/>
  <c r="I2139" i="22"/>
  <c r="J2139" i="22"/>
  <c r="G2139" i="22"/>
  <c r="N2138" i="22"/>
  <c r="O2138" i="22"/>
  <c r="P2138" i="22"/>
  <c r="M2138" i="22"/>
  <c r="H2138" i="22"/>
  <c r="K2138" i="22"/>
  <c r="L2138" i="22"/>
  <c r="I2138" i="22"/>
  <c r="J2138" i="22"/>
  <c r="G2138" i="22"/>
  <c r="N2137" i="22"/>
  <c r="O2137" i="22"/>
  <c r="P2137" i="22"/>
  <c r="M2137" i="22"/>
  <c r="H2137" i="22"/>
  <c r="K2137" i="22"/>
  <c r="L2137" i="22"/>
  <c r="I2137" i="22"/>
  <c r="J2137" i="22"/>
  <c r="G2137" i="22"/>
  <c r="N2136" i="22"/>
  <c r="O2136" i="22"/>
  <c r="P2136" i="22"/>
  <c r="M2136" i="22"/>
  <c r="H2136" i="22"/>
  <c r="K2136" i="22"/>
  <c r="L2136" i="22"/>
  <c r="I2136" i="22"/>
  <c r="J2136" i="22"/>
  <c r="G2136" i="22"/>
  <c r="N2135" i="22"/>
  <c r="O2135" i="22"/>
  <c r="P2135" i="22"/>
  <c r="M2135" i="22"/>
  <c r="H2135" i="22"/>
  <c r="K2135" i="22"/>
  <c r="L2135" i="22"/>
  <c r="I2135" i="22"/>
  <c r="J2135" i="22"/>
  <c r="G2135" i="22"/>
  <c r="N2134" i="22"/>
  <c r="O2134" i="22"/>
  <c r="P2134" i="22"/>
  <c r="M2134" i="22"/>
  <c r="H2134" i="22"/>
  <c r="K2134" i="22"/>
  <c r="L2134" i="22"/>
  <c r="I2134" i="22"/>
  <c r="J2134" i="22"/>
  <c r="G2134" i="22"/>
  <c r="N2133" i="22"/>
  <c r="O2133" i="22"/>
  <c r="P2133" i="22"/>
  <c r="M2133" i="22"/>
  <c r="H2133" i="22"/>
  <c r="K2133" i="22"/>
  <c r="L2133" i="22"/>
  <c r="I2133" i="22"/>
  <c r="J2133" i="22"/>
  <c r="G2133" i="22"/>
  <c r="N2132" i="22"/>
  <c r="O2132" i="22"/>
  <c r="P2132" i="22"/>
  <c r="M2132" i="22"/>
  <c r="H2132" i="22"/>
  <c r="K2132" i="22"/>
  <c r="L2132" i="22"/>
  <c r="I2132" i="22"/>
  <c r="J2132" i="22"/>
  <c r="G2132" i="22"/>
  <c r="N2131" i="22"/>
  <c r="O2131" i="22"/>
  <c r="P2131" i="22"/>
  <c r="M2131" i="22"/>
  <c r="H2131" i="22"/>
  <c r="K2131" i="22"/>
  <c r="L2131" i="22"/>
  <c r="I2131" i="22"/>
  <c r="J2131" i="22"/>
  <c r="G2131" i="22"/>
  <c r="N2130" i="22"/>
  <c r="O2130" i="22"/>
  <c r="P2130" i="22"/>
  <c r="M2130" i="22"/>
  <c r="H2130" i="22"/>
  <c r="K2130" i="22"/>
  <c r="L2130" i="22"/>
  <c r="I2130" i="22"/>
  <c r="J2130" i="22"/>
  <c r="G2130" i="22"/>
  <c r="N2129" i="22"/>
  <c r="O2129" i="22"/>
  <c r="P2129" i="22"/>
  <c r="M2129" i="22"/>
  <c r="H2129" i="22"/>
  <c r="K2129" i="22"/>
  <c r="L2129" i="22"/>
  <c r="I2129" i="22"/>
  <c r="J2129" i="22"/>
  <c r="G2129" i="22"/>
  <c r="N2128" i="22"/>
  <c r="O2128" i="22"/>
  <c r="P2128" i="22"/>
  <c r="M2128" i="22"/>
  <c r="H2128" i="22"/>
  <c r="K2128" i="22"/>
  <c r="L2128" i="22"/>
  <c r="I2128" i="22"/>
  <c r="J2128" i="22"/>
  <c r="G2128" i="22"/>
  <c r="N2127" i="22"/>
  <c r="O2127" i="22"/>
  <c r="P2127" i="22"/>
  <c r="M2127" i="22"/>
  <c r="H2127" i="22"/>
  <c r="K2127" i="22"/>
  <c r="L2127" i="22"/>
  <c r="I2127" i="22"/>
  <c r="J2127" i="22"/>
  <c r="G2127" i="22"/>
  <c r="N2126" i="22"/>
  <c r="O2126" i="22"/>
  <c r="P2126" i="22"/>
  <c r="M2126" i="22"/>
  <c r="H2126" i="22"/>
  <c r="K2126" i="22"/>
  <c r="L2126" i="22"/>
  <c r="I2126" i="22"/>
  <c r="J2126" i="22"/>
  <c r="G2126" i="22"/>
  <c r="N2125" i="22"/>
  <c r="O2125" i="22"/>
  <c r="P2125" i="22"/>
  <c r="M2125" i="22"/>
  <c r="H2125" i="22"/>
  <c r="K2125" i="22"/>
  <c r="L2125" i="22"/>
  <c r="I2125" i="22"/>
  <c r="J2125" i="22"/>
  <c r="G2125" i="22"/>
  <c r="N2124" i="22"/>
  <c r="O2124" i="22"/>
  <c r="P2124" i="22"/>
  <c r="M2124" i="22"/>
  <c r="H2124" i="22"/>
  <c r="K2124" i="22"/>
  <c r="L2124" i="22"/>
  <c r="I2124" i="22"/>
  <c r="J2124" i="22"/>
  <c r="G2124" i="22"/>
  <c r="N2123" i="22"/>
  <c r="O2123" i="22"/>
  <c r="P2123" i="22"/>
  <c r="M2123" i="22"/>
  <c r="H2123" i="22"/>
  <c r="K2123" i="22"/>
  <c r="L2123" i="22"/>
  <c r="I2123" i="22"/>
  <c r="J2123" i="22"/>
  <c r="G2123" i="22"/>
  <c r="N2122" i="22"/>
  <c r="O2122" i="22"/>
  <c r="P2122" i="22"/>
  <c r="M2122" i="22"/>
  <c r="H2122" i="22"/>
  <c r="K2122" i="22"/>
  <c r="L2122" i="22"/>
  <c r="I2122" i="22"/>
  <c r="J2122" i="22"/>
  <c r="G2122" i="22"/>
  <c r="N2121" i="22"/>
  <c r="O2121" i="22"/>
  <c r="P2121" i="22"/>
  <c r="M2121" i="22"/>
  <c r="H2121" i="22"/>
  <c r="K2121" i="22"/>
  <c r="L2121" i="22"/>
  <c r="I2121" i="22"/>
  <c r="J2121" i="22"/>
  <c r="G2121" i="22"/>
  <c r="N2120" i="22"/>
  <c r="O2120" i="22"/>
  <c r="P2120" i="22"/>
  <c r="M2120" i="22"/>
  <c r="H2120" i="22"/>
  <c r="K2120" i="22"/>
  <c r="L2120" i="22"/>
  <c r="I2120" i="22"/>
  <c r="J2120" i="22"/>
  <c r="G2120" i="22"/>
  <c r="N2119" i="22"/>
  <c r="O2119" i="22"/>
  <c r="P2119" i="22"/>
  <c r="M2119" i="22"/>
  <c r="H2119" i="22"/>
  <c r="K2119" i="22"/>
  <c r="L2119" i="22"/>
  <c r="I2119" i="22"/>
  <c r="J2119" i="22"/>
  <c r="G2119" i="22"/>
  <c r="N2118" i="22"/>
  <c r="O2118" i="22"/>
  <c r="P2118" i="22"/>
  <c r="M2118" i="22"/>
  <c r="H2118" i="22"/>
  <c r="K2118" i="22"/>
  <c r="L2118" i="22"/>
  <c r="I2118" i="22"/>
  <c r="J2118" i="22"/>
  <c r="G2118" i="22"/>
  <c r="N2117" i="22"/>
  <c r="O2117" i="22"/>
  <c r="P2117" i="22"/>
  <c r="M2117" i="22"/>
  <c r="H2117" i="22"/>
  <c r="K2117" i="22"/>
  <c r="L2117" i="22"/>
  <c r="I2117" i="22"/>
  <c r="J2117" i="22"/>
  <c r="G2117" i="22"/>
  <c r="N2116" i="22"/>
  <c r="O2116" i="22"/>
  <c r="P2116" i="22"/>
  <c r="M2116" i="22"/>
  <c r="H2116" i="22"/>
  <c r="K2116" i="22"/>
  <c r="L2116" i="22"/>
  <c r="I2116" i="22"/>
  <c r="J2116" i="22"/>
  <c r="G2116" i="22"/>
  <c r="N2115" i="22"/>
  <c r="O2115" i="22"/>
  <c r="P2115" i="22"/>
  <c r="M2115" i="22"/>
  <c r="H2115" i="22"/>
  <c r="K2115" i="22"/>
  <c r="L2115" i="22"/>
  <c r="I2115" i="22"/>
  <c r="J2115" i="22"/>
  <c r="G2115" i="22"/>
  <c r="N2114" i="22"/>
  <c r="O2114" i="22"/>
  <c r="P2114" i="22"/>
  <c r="M2114" i="22"/>
  <c r="H2114" i="22"/>
  <c r="K2114" i="22"/>
  <c r="L2114" i="22"/>
  <c r="I2114" i="22"/>
  <c r="J2114" i="22"/>
  <c r="G2114" i="22"/>
  <c r="N2113" i="22"/>
  <c r="O2113" i="22"/>
  <c r="P2113" i="22"/>
  <c r="M2113" i="22"/>
  <c r="H2113" i="22"/>
  <c r="K2113" i="22"/>
  <c r="L2113" i="22"/>
  <c r="I2113" i="22"/>
  <c r="J2113" i="22"/>
  <c r="G2113" i="22"/>
  <c r="N2112" i="22"/>
  <c r="O2112" i="22"/>
  <c r="P2112" i="22"/>
  <c r="M2112" i="22"/>
  <c r="H2112" i="22"/>
  <c r="K2112" i="22"/>
  <c r="L2112" i="22"/>
  <c r="I2112" i="22"/>
  <c r="J2112" i="22"/>
  <c r="G2112" i="22"/>
  <c r="N2111" i="22"/>
  <c r="O2111" i="22"/>
  <c r="P2111" i="22"/>
  <c r="M2111" i="22"/>
  <c r="H2111" i="22"/>
  <c r="K2111" i="22"/>
  <c r="L2111" i="22"/>
  <c r="I2111" i="22"/>
  <c r="J2111" i="22"/>
  <c r="G2111" i="22"/>
  <c r="N2110" i="22"/>
  <c r="O2110" i="22"/>
  <c r="P2110" i="22"/>
  <c r="M2110" i="22"/>
  <c r="H2110" i="22"/>
  <c r="K2110" i="22"/>
  <c r="L2110" i="22"/>
  <c r="I2110" i="22"/>
  <c r="J2110" i="22"/>
  <c r="G2110" i="22"/>
  <c r="N2109" i="22"/>
  <c r="O2109" i="22"/>
  <c r="P2109" i="22"/>
  <c r="M2109" i="22"/>
  <c r="H2109" i="22"/>
  <c r="K2109" i="22"/>
  <c r="L2109" i="22"/>
  <c r="I2109" i="22"/>
  <c r="J2109" i="22"/>
  <c r="G2109" i="22"/>
  <c r="N2108" i="22"/>
  <c r="O2108" i="22"/>
  <c r="P2108" i="22"/>
  <c r="M2108" i="22"/>
  <c r="H2108" i="22"/>
  <c r="K2108" i="22"/>
  <c r="L2108" i="22"/>
  <c r="I2108" i="22"/>
  <c r="J2108" i="22"/>
  <c r="G2108" i="22"/>
  <c r="N2107" i="22"/>
  <c r="O2107" i="22"/>
  <c r="P2107" i="22"/>
  <c r="M2107" i="22"/>
  <c r="H2107" i="22"/>
  <c r="K2107" i="22"/>
  <c r="L2107" i="22"/>
  <c r="I2107" i="22"/>
  <c r="J2107" i="22"/>
  <c r="G2107" i="22"/>
  <c r="N2106" i="22"/>
  <c r="O2106" i="22"/>
  <c r="P2106" i="22"/>
  <c r="M2106" i="22"/>
  <c r="H2106" i="22"/>
  <c r="K2106" i="22"/>
  <c r="L2106" i="22"/>
  <c r="I2106" i="22"/>
  <c r="J2106" i="22"/>
  <c r="G2106" i="22"/>
  <c r="N2105" i="22"/>
  <c r="O2105" i="22"/>
  <c r="P2105" i="22"/>
  <c r="M2105" i="22"/>
  <c r="H2105" i="22"/>
  <c r="K2105" i="22"/>
  <c r="L2105" i="22"/>
  <c r="I2105" i="22"/>
  <c r="J2105" i="22"/>
  <c r="G2105" i="22"/>
  <c r="N2104" i="22"/>
  <c r="O2104" i="22"/>
  <c r="P2104" i="22"/>
  <c r="M2104" i="22"/>
  <c r="H2104" i="22"/>
  <c r="K2104" i="22"/>
  <c r="L2104" i="22"/>
  <c r="I2104" i="22"/>
  <c r="J2104" i="22"/>
  <c r="G2104" i="22"/>
  <c r="N2103" i="22"/>
  <c r="O2103" i="22"/>
  <c r="P2103" i="22"/>
  <c r="M2103" i="22"/>
  <c r="H2103" i="22"/>
  <c r="K2103" i="22"/>
  <c r="L2103" i="22"/>
  <c r="I2103" i="22"/>
  <c r="J2103" i="22"/>
  <c r="G2103" i="22"/>
  <c r="N2102" i="22"/>
  <c r="O2102" i="22"/>
  <c r="P2102" i="22"/>
  <c r="M2102" i="22"/>
  <c r="H2102" i="22"/>
  <c r="K2102" i="22"/>
  <c r="L2102" i="22"/>
  <c r="I2102" i="22"/>
  <c r="J2102" i="22"/>
  <c r="G2102" i="22"/>
  <c r="N2101" i="22"/>
  <c r="O2101" i="22"/>
  <c r="P2101" i="22"/>
  <c r="M2101" i="22"/>
  <c r="H2101" i="22"/>
  <c r="K2101" i="22"/>
  <c r="L2101" i="22"/>
  <c r="I2101" i="22"/>
  <c r="J2101" i="22"/>
  <c r="G2101" i="22"/>
  <c r="N2100" i="22"/>
  <c r="O2100" i="22"/>
  <c r="P2100" i="22"/>
  <c r="M2100" i="22"/>
  <c r="H2100" i="22"/>
  <c r="K2100" i="22"/>
  <c r="L2100" i="22"/>
  <c r="I2100" i="22"/>
  <c r="J2100" i="22"/>
  <c r="G2100" i="22"/>
  <c r="N2099" i="22"/>
  <c r="O2099" i="22"/>
  <c r="P2099" i="22"/>
  <c r="M2099" i="22"/>
  <c r="H2099" i="22"/>
  <c r="K2099" i="22"/>
  <c r="L2099" i="22"/>
  <c r="I2099" i="22"/>
  <c r="J2099" i="22"/>
  <c r="G2099" i="22"/>
  <c r="N2098" i="22"/>
  <c r="O2098" i="22"/>
  <c r="P2098" i="22"/>
  <c r="M2098" i="22"/>
  <c r="H2098" i="22"/>
  <c r="K2098" i="22"/>
  <c r="L2098" i="22"/>
  <c r="I2098" i="22"/>
  <c r="J2098" i="22"/>
  <c r="G2098" i="22"/>
  <c r="N2097" i="22"/>
  <c r="O2097" i="22"/>
  <c r="P2097" i="22"/>
  <c r="M2097" i="22"/>
  <c r="H2097" i="22"/>
  <c r="K2097" i="22"/>
  <c r="L2097" i="22"/>
  <c r="I2097" i="22"/>
  <c r="J2097" i="22"/>
  <c r="G2097" i="22"/>
  <c r="N2096" i="22"/>
  <c r="O2096" i="22"/>
  <c r="P2096" i="22"/>
  <c r="M2096" i="22"/>
  <c r="H2096" i="22"/>
  <c r="K2096" i="22"/>
  <c r="L2096" i="22"/>
  <c r="I2096" i="22"/>
  <c r="J2096" i="22"/>
  <c r="G2096" i="22"/>
  <c r="N2095" i="22"/>
  <c r="O2095" i="22"/>
  <c r="P2095" i="22"/>
  <c r="M2095" i="22"/>
  <c r="H2095" i="22"/>
  <c r="K2095" i="22"/>
  <c r="L2095" i="22"/>
  <c r="I2095" i="22"/>
  <c r="J2095" i="22"/>
  <c r="G2095" i="22"/>
  <c r="N2094" i="22"/>
  <c r="O2094" i="22"/>
  <c r="P2094" i="22"/>
  <c r="M2094" i="22"/>
  <c r="H2094" i="22"/>
  <c r="K2094" i="22"/>
  <c r="L2094" i="22"/>
  <c r="I2094" i="22"/>
  <c r="J2094" i="22"/>
  <c r="G2094" i="22"/>
  <c r="N2093" i="22"/>
  <c r="O2093" i="22"/>
  <c r="P2093" i="22"/>
  <c r="M2093" i="22"/>
  <c r="H2093" i="22"/>
  <c r="K2093" i="22"/>
  <c r="L2093" i="22"/>
  <c r="I2093" i="22"/>
  <c r="J2093" i="22"/>
  <c r="G2093" i="22"/>
  <c r="N2092" i="22"/>
  <c r="O2092" i="22"/>
  <c r="P2092" i="22"/>
  <c r="M2092" i="22"/>
  <c r="H2092" i="22"/>
  <c r="K2092" i="22"/>
  <c r="L2092" i="22"/>
  <c r="I2092" i="22"/>
  <c r="J2092" i="22"/>
  <c r="G2092" i="22"/>
  <c r="N2091" i="22"/>
  <c r="O2091" i="22"/>
  <c r="P2091" i="22"/>
  <c r="M2091" i="22"/>
  <c r="H2091" i="22"/>
  <c r="K2091" i="22"/>
  <c r="L2091" i="22"/>
  <c r="I2091" i="22"/>
  <c r="J2091" i="22"/>
  <c r="G2091" i="22"/>
  <c r="N2090" i="22"/>
  <c r="O2090" i="22"/>
  <c r="P2090" i="22"/>
  <c r="M2090" i="22"/>
  <c r="H2090" i="22"/>
  <c r="K2090" i="22"/>
  <c r="L2090" i="22"/>
  <c r="I2090" i="22"/>
  <c r="J2090" i="22"/>
  <c r="G2090" i="22"/>
  <c r="N2089" i="22"/>
  <c r="O2089" i="22"/>
  <c r="P2089" i="22"/>
  <c r="M2089" i="22"/>
  <c r="H2089" i="22"/>
  <c r="K2089" i="22"/>
  <c r="L2089" i="22"/>
  <c r="I2089" i="22"/>
  <c r="J2089" i="22"/>
  <c r="G2089" i="22"/>
  <c r="N2088" i="22"/>
  <c r="O2088" i="22"/>
  <c r="P2088" i="22"/>
  <c r="M2088" i="22"/>
  <c r="H2088" i="22"/>
  <c r="K2088" i="22"/>
  <c r="L2088" i="22"/>
  <c r="I2088" i="22"/>
  <c r="J2088" i="22"/>
  <c r="G2088" i="22"/>
  <c r="N2087" i="22"/>
  <c r="O2087" i="22"/>
  <c r="P2087" i="22"/>
  <c r="M2087" i="22"/>
  <c r="H2087" i="22"/>
  <c r="K2087" i="22"/>
  <c r="L2087" i="22"/>
  <c r="I2087" i="22"/>
  <c r="J2087" i="22"/>
  <c r="G2087" i="22"/>
  <c r="N2086" i="22"/>
  <c r="O2086" i="22"/>
  <c r="P2086" i="22"/>
  <c r="M2086" i="22"/>
  <c r="H2086" i="22"/>
  <c r="K2086" i="22"/>
  <c r="L2086" i="22"/>
  <c r="I2086" i="22"/>
  <c r="J2086" i="22"/>
  <c r="G2086" i="22"/>
  <c r="N2085" i="22"/>
  <c r="O2085" i="22"/>
  <c r="P2085" i="22"/>
  <c r="M2085" i="22"/>
  <c r="H2085" i="22"/>
  <c r="K2085" i="22"/>
  <c r="L2085" i="22"/>
  <c r="I2085" i="22"/>
  <c r="J2085" i="22"/>
  <c r="G2085" i="22"/>
  <c r="N2084" i="22"/>
  <c r="O2084" i="22"/>
  <c r="P2084" i="22"/>
  <c r="M2084" i="22"/>
  <c r="H2084" i="22"/>
  <c r="K2084" i="22"/>
  <c r="L2084" i="22"/>
  <c r="I2084" i="22"/>
  <c r="J2084" i="22"/>
  <c r="G2084" i="22"/>
  <c r="N2083" i="22"/>
  <c r="O2083" i="22"/>
  <c r="P2083" i="22"/>
  <c r="M2083" i="22"/>
  <c r="H2083" i="22"/>
  <c r="K2083" i="22"/>
  <c r="L2083" i="22"/>
  <c r="I2083" i="22"/>
  <c r="J2083" i="22"/>
  <c r="G2083" i="22"/>
  <c r="N2082" i="22"/>
  <c r="O2082" i="22"/>
  <c r="P2082" i="22"/>
  <c r="M2082" i="22"/>
  <c r="H2082" i="22"/>
  <c r="K2082" i="22"/>
  <c r="L2082" i="22"/>
  <c r="I2082" i="22"/>
  <c r="J2082" i="22"/>
  <c r="G2082" i="22"/>
  <c r="N2081" i="22"/>
  <c r="O2081" i="22"/>
  <c r="P2081" i="22"/>
  <c r="M2081" i="22"/>
  <c r="H2081" i="22"/>
  <c r="K2081" i="22"/>
  <c r="L2081" i="22"/>
  <c r="I2081" i="22"/>
  <c r="J2081" i="22"/>
  <c r="G2081" i="22"/>
  <c r="N2080" i="22"/>
  <c r="O2080" i="22"/>
  <c r="P2080" i="22"/>
  <c r="M2080" i="22"/>
  <c r="H2080" i="22"/>
  <c r="K2080" i="22"/>
  <c r="L2080" i="22"/>
  <c r="I2080" i="22"/>
  <c r="J2080" i="22"/>
  <c r="G2080" i="22"/>
  <c r="N2079" i="22"/>
  <c r="O2079" i="22"/>
  <c r="P2079" i="22"/>
  <c r="M2079" i="22"/>
  <c r="H2079" i="22"/>
  <c r="K2079" i="22"/>
  <c r="L2079" i="22"/>
  <c r="I2079" i="22"/>
  <c r="J2079" i="22"/>
  <c r="G2079" i="22"/>
  <c r="N2078" i="22"/>
  <c r="O2078" i="22"/>
  <c r="P2078" i="22"/>
  <c r="M2078" i="22"/>
  <c r="H2078" i="22"/>
  <c r="K2078" i="22"/>
  <c r="L2078" i="22"/>
  <c r="I2078" i="22"/>
  <c r="J2078" i="22"/>
  <c r="G2078" i="22"/>
  <c r="N2077" i="22"/>
  <c r="O2077" i="22"/>
  <c r="P2077" i="22"/>
  <c r="M2077" i="22"/>
  <c r="H2077" i="22"/>
  <c r="K2077" i="22"/>
  <c r="L2077" i="22"/>
  <c r="I2077" i="22"/>
  <c r="J2077" i="22"/>
  <c r="G2077" i="22"/>
  <c r="N2076" i="22"/>
  <c r="O2076" i="22"/>
  <c r="P2076" i="22"/>
  <c r="M2076" i="22"/>
  <c r="H2076" i="22"/>
  <c r="K2076" i="22"/>
  <c r="L2076" i="22"/>
  <c r="I2076" i="22"/>
  <c r="J2076" i="22"/>
  <c r="G2076" i="22"/>
  <c r="N2075" i="22"/>
  <c r="O2075" i="22"/>
  <c r="P2075" i="22"/>
  <c r="M2075" i="22"/>
  <c r="H2075" i="22"/>
  <c r="K2075" i="22"/>
  <c r="L2075" i="22"/>
  <c r="I2075" i="22"/>
  <c r="J2075" i="22"/>
  <c r="G2075" i="22"/>
  <c r="N2074" i="22"/>
  <c r="O2074" i="22"/>
  <c r="P2074" i="22"/>
  <c r="M2074" i="22"/>
  <c r="H2074" i="22"/>
  <c r="K2074" i="22"/>
  <c r="L2074" i="22"/>
  <c r="I2074" i="22"/>
  <c r="J2074" i="22"/>
  <c r="G2074" i="22"/>
  <c r="N2073" i="22"/>
  <c r="O2073" i="22"/>
  <c r="P2073" i="22"/>
  <c r="M2073" i="22"/>
  <c r="H2073" i="22"/>
  <c r="K2073" i="22"/>
  <c r="L2073" i="22"/>
  <c r="I2073" i="22"/>
  <c r="J2073" i="22"/>
  <c r="G2073" i="22"/>
  <c r="N2072" i="22"/>
  <c r="O2072" i="22"/>
  <c r="P2072" i="22"/>
  <c r="M2072" i="22"/>
  <c r="H2072" i="22"/>
  <c r="K2072" i="22"/>
  <c r="L2072" i="22"/>
  <c r="I2072" i="22"/>
  <c r="J2072" i="22"/>
  <c r="G2072" i="22"/>
  <c r="N2071" i="22"/>
  <c r="O2071" i="22"/>
  <c r="P2071" i="22"/>
  <c r="M2071" i="22"/>
  <c r="H2071" i="22"/>
  <c r="K2071" i="22"/>
  <c r="L2071" i="22"/>
  <c r="I2071" i="22"/>
  <c r="J2071" i="22"/>
  <c r="G2071" i="22"/>
  <c r="N2070" i="22"/>
  <c r="O2070" i="22"/>
  <c r="P2070" i="22"/>
  <c r="M2070" i="22"/>
  <c r="H2070" i="22"/>
  <c r="K2070" i="22"/>
  <c r="L2070" i="22"/>
  <c r="I2070" i="22"/>
  <c r="J2070" i="22"/>
  <c r="G2070" i="22"/>
  <c r="N2069" i="22"/>
  <c r="O2069" i="22"/>
  <c r="P2069" i="22"/>
  <c r="M2069" i="22"/>
  <c r="H2069" i="22"/>
  <c r="K2069" i="22"/>
  <c r="L2069" i="22"/>
  <c r="I2069" i="22"/>
  <c r="J2069" i="22"/>
  <c r="G2069" i="22"/>
  <c r="N2068" i="22"/>
  <c r="O2068" i="22"/>
  <c r="P2068" i="22"/>
  <c r="M2068" i="22"/>
  <c r="H2068" i="22"/>
  <c r="K2068" i="22"/>
  <c r="L2068" i="22"/>
  <c r="I2068" i="22"/>
  <c r="J2068" i="22"/>
  <c r="G2068" i="22"/>
  <c r="N2067" i="22"/>
  <c r="O2067" i="22"/>
  <c r="P2067" i="22"/>
  <c r="M2067" i="22"/>
  <c r="H2067" i="22"/>
  <c r="K2067" i="22"/>
  <c r="L2067" i="22"/>
  <c r="I2067" i="22"/>
  <c r="J2067" i="22"/>
  <c r="G2067" i="22"/>
  <c r="N2066" i="22"/>
  <c r="O2066" i="22"/>
  <c r="P2066" i="22"/>
  <c r="M2066" i="22"/>
  <c r="H2066" i="22"/>
  <c r="K2066" i="22"/>
  <c r="L2066" i="22"/>
  <c r="I2066" i="22"/>
  <c r="J2066" i="22"/>
  <c r="G2066" i="22"/>
  <c r="N2065" i="22"/>
  <c r="O2065" i="22"/>
  <c r="P2065" i="22"/>
  <c r="M2065" i="22"/>
  <c r="H2065" i="22"/>
  <c r="K2065" i="22"/>
  <c r="L2065" i="22"/>
  <c r="I2065" i="22"/>
  <c r="J2065" i="22"/>
  <c r="G2065" i="22"/>
  <c r="N2064" i="22"/>
  <c r="O2064" i="22"/>
  <c r="P2064" i="22"/>
  <c r="M2064" i="22"/>
  <c r="H2064" i="22"/>
  <c r="K2064" i="22"/>
  <c r="L2064" i="22"/>
  <c r="I2064" i="22"/>
  <c r="J2064" i="22"/>
  <c r="G2064" i="22"/>
  <c r="N2063" i="22"/>
  <c r="O2063" i="22"/>
  <c r="P2063" i="22"/>
  <c r="M2063" i="22"/>
  <c r="H2063" i="22"/>
  <c r="K2063" i="22"/>
  <c r="L2063" i="22"/>
  <c r="I2063" i="22"/>
  <c r="J2063" i="22"/>
  <c r="G2063" i="22"/>
  <c r="N2062" i="22"/>
  <c r="O2062" i="22"/>
  <c r="P2062" i="22"/>
  <c r="M2062" i="22"/>
  <c r="H2062" i="22"/>
  <c r="K2062" i="22"/>
  <c r="L2062" i="22"/>
  <c r="I2062" i="22"/>
  <c r="J2062" i="22"/>
  <c r="G2062" i="22"/>
  <c r="N2061" i="22"/>
  <c r="O2061" i="22"/>
  <c r="P2061" i="22"/>
  <c r="M2061" i="22"/>
  <c r="H2061" i="22"/>
  <c r="K2061" i="22"/>
  <c r="L2061" i="22"/>
  <c r="I2061" i="22"/>
  <c r="J2061" i="22"/>
  <c r="G2061" i="22"/>
  <c r="N2060" i="22"/>
  <c r="O2060" i="22"/>
  <c r="P2060" i="22"/>
  <c r="M2060" i="22"/>
  <c r="H2060" i="22"/>
  <c r="K2060" i="22"/>
  <c r="L2060" i="22"/>
  <c r="I2060" i="22"/>
  <c r="J2060" i="22"/>
  <c r="G2060" i="22"/>
  <c r="N2059" i="22"/>
  <c r="O2059" i="22"/>
  <c r="P2059" i="22"/>
  <c r="M2059" i="22"/>
  <c r="H2059" i="22"/>
  <c r="K2059" i="22"/>
  <c r="L2059" i="22"/>
  <c r="I2059" i="22"/>
  <c r="J2059" i="22"/>
  <c r="G2059" i="22"/>
  <c r="N2058" i="22"/>
  <c r="O2058" i="22"/>
  <c r="P2058" i="22"/>
  <c r="M2058" i="22"/>
  <c r="H2058" i="22"/>
  <c r="K2058" i="22"/>
  <c r="L2058" i="22"/>
  <c r="I2058" i="22"/>
  <c r="J2058" i="22"/>
  <c r="G2058" i="22"/>
  <c r="N2057" i="22"/>
  <c r="O2057" i="22"/>
  <c r="P2057" i="22"/>
  <c r="M2057" i="22"/>
  <c r="H2057" i="22"/>
  <c r="K2057" i="22"/>
  <c r="L2057" i="22"/>
  <c r="I2057" i="22"/>
  <c r="J2057" i="22"/>
  <c r="G2057" i="22"/>
  <c r="N2056" i="22"/>
  <c r="O2056" i="22"/>
  <c r="P2056" i="22"/>
  <c r="M2056" i="22"/>
  <c r="H2056" i="22"/>
  <c r="K2056" i="22"/>
  <c r="L2056" i="22"/>
  <c r="I2056" i="22"/>
  <c r="J2056" i="22"/>
  <c r="G2056" i="22"/>
  <c r="N2055" i="22"/>
  <c r="O2055" i="22"/>
  <c r="P2055" i="22"/>
  <c r="M2055" i="22"/>
  <c r="H2055" i="22"/>
  <c r="K2055" i="22"/>
  <c r="L2055" i="22"/>
  <c r="I2055" i="22"/>
  <c r="J2055" i="22"/>
  <c r="G2055" i="22"/>
  <c r="N2054" i="22"/>
  <c r="O2054" i="22"/>
  <c r="P2054" i="22"/>
  <c r="M2054" i="22"/>
  <c r="H2054" i="22"/>
  <c r="K2054" i="22"/>
  <c r="L2054" i="22"/>
  <c r="I2054" i="22"/>
  <c r="J2054" i="22"/>
  <c r="G2054" i="22"/>
  <c r="N2053" i="22"/>
  <c r="O2053" i="22"/>
  <c r="P2053" i="22"/>
  <c r="M2053" i="22"/>
  <c r="H2053" i="22"/>
  <c r="K2053" i="22"/>
  <c r="L2053" i="22"/>
  <c r="I2053" i="22"/>
  <c r="J2053" i="22"/>
  <c r="G2053" i="22"/>
  <c r="N2052" i="22"/>
  <c r="O2052" i="22"/>
  <c r="P2052" i="22"/>
  <c r="M2052" i="22"/>
  <c r="H2052" i="22"/>
  <c r="K2052" i="22"/>
  <c r="L2052" i="22"/>
  <c r="I2052" i="22"/>
  <c r="J2052" i="22"/>
  <c r="G2052" i="22"/>
  <c r="N2051" i="22"/>
  <c r="O2051" i="22"/>
  <c r="P2051" i="22"/>
  <c r="M2051" i="22"/>
  <c r="H2051" i="22"/>
  <c r="K2051" i="22"/>
  <c r="L2051" i="22"/>
  <c r="I2051" i="22"/>
  <c r="J2051" i="22"/>
  <c r="G2051" i="22"/>
  <c r="N2050" i="22"/>
  <c r="O2050" i="22"/>
  <c r="P2050" i="22"/>
  <c r="M2050" i="22"/>
  <c r="H2050" i="22"/>
  <c r="K2050" i="22"/>
  <c r="L2050" i="22"/>
  <c r="I2050" i="22"/>
  <c r="J2050" i="22"/>
  <c r="G2050" i="22"/>
  <c r="N2049" i="22"/>
  <c r="O2049" i="22"/>
  <c r="P2049" i="22"/>
  <c r="M2049" i="22"/>
  <c r="H2049" i="22"/>
  <c r="K2049" i="22"/>
  <c r="L2049" i="22"/>
  <c r="I2049" i="22"/>
  <c r="J2049" i="22"/>
  <c r="G2049" i="22"/>
  <c r="N2048" i="22"/>
  <c r="O2048" i="22"/>
  <c r="P2048" i="22"/>
  <c r="M2048" i="22"/>
  <c r="H2048" i="22"/>
  <c r="K2048" i="22"/>
  <c r="L2048" i="22"/>
  <c r="I2048" i="22"/>
  <c r="J2048" i="22"/>
  <c r="G2048" i="22"/>
  <c r="N2047" i="22"/>
  <c r="O2047" i="22"/>
  <c r="P2047" i="22"/>
  <c r="M2047" i="22"/>
  <c r="H2047" i="22"/>
  <c r="K2047" i="22"/>
  <c r="L2047" i="22"/>
  <c r="I2047" i="22"/>
  <c r="J2047" i="22"/>
  <c r="G2047" i="22"/>
  <c r="N2046" i="22"/>
  <c r="O2046" i="22"/>
  <c r="P2046" i="22"/>
  <c r="M2046" i="22"/>
  <c r="H2046" i="22"/>
  <c r="K2046" i="22"/>
  <c r="L2046" i="22"/>
  <c r="I2046" i="22"/>
  <c r="J2046" i="22"/>
  <c r="G2046" i="22"/>
  <c r="N2045" i="22"/>
  <c r="O2045" i="22"/>
  <c r="P2045" i="22"/>
  <c r="M2045" i="22"/>
  <c r="H2045" i="22"/>
  <c r="K2045" i="22"/>
  <c r="L2045" i="22"/>
  <c r="I2045" i="22"/>
  <c r="J2045" i="22"/>
  <c r="G2045" i="22"/>
  <c r="N2044" i="22"/>
  <c r="O2044" i="22"/>
  <c r="P2044" i="22"/>
  <c r="M2044" i="22"/>
  <c r="H2044" i="22"/>
  <c r="K2044" i="22"/>
  <c r="L2044" i="22"/>
  <c r="I2044" i="22"/>
  <c r="J2044" i="22"/>
  <c r="G2044" i="22"/>
  <c r="N2043" i="22"/>
  <c r="O2043" i="22"/>
  <c r="P2043" i="22"/>
  <c r="M2043" i="22"/>
  <c r="H2043" i="22"/>
  <c r="K2043" i="22"/>
  <c r="L2043" i="22"/>
  <c r="I2043" i="22"/>
  <c r="J2043" i="22"/>
  <c r="G2043" i="22"/>
  <c r="N2042" i="22"/>
  <c r="O2042" i="22"/>
  <c r="P2042" i="22"/>
  <c r="M2042" i="22"/>
  <c r="H2042" i="22"/>
  <c r="K2042" i="22"/>
  <c r="L2042" i="22"/>
  <c r="I2042" i="22"/>
  <c r="J2042" i="22"/>
  <c r="G2042" i="22"/>
  <c r="N2041" i="22"/>
  <c r="O2041" i="22"/>
  <c r="P2041" i="22"/>
  <c r="M2041" i="22"/>
  <c r="H2041" i="22"/>
  <c r="K2041" i="22"/>
  <c r="L2041" i="22"/>
  <c r="I2041" i="22"/>
  <c r="J2041" i="22"/>
  <c r="G2041" i="22"/>
  <c r="N2040" i="22"/>
  <c r="O2040" i="22"/>
  <c r="P2040" i="22"/>
  <c r="M2040" i="22"/>
  <c r="H2040" i="22"/>
  <c r="K2040" i="22"/>
  <c r="L2040" i="22"/>
  <c r="I2040" i="22"/>
  <c r="J2040" i="22"/>
  <c r="G2040" i="22"/>
  <c r="N2039" i="22"/>
  <c r="O2039" i="22"/>
  <c r="P2039" i="22"/>
  <c r="M2039" i="22"/>
  <c r="H2039" i="22"/>
  <c r="K2039" i="22"/>
  <c r="L2039" i="22"/>
  <c r="I2039" i="22"/>
  <c r="J2039" i="22"/>
  <c r="G2039" i="22"/>
  <c r="N2038" i="22"/>
  <c r="O2038" i="22"/>
  <c r="P2038" i="22"/>
  <c r="M2038" i="22"/>
  <c r="H2038" i="22"/>
  <c r="K2038" i="22"/>
  <c r="L2038" i="22"/>
  <c r="I2038" i="22"/>
  <c r="J2038" i="22"/>
  <c r="G2038" i="22"/>
  <c r="N2037" i="22"/>
  <c r="O2037" i="22"/>
  <c r="P2037" i="22"/>
  <c r="M2037" i="22"/>
  <c r="H2037" i="22"/>
  <c r="K2037" i="22"/>
  <c r="L2037" i="22"/>
  <c r="I2037" i="22"/>
  <c r="J2037" i="22"/>
  <c r="G2037" i="22"/>
  <c r="N2036" i="22"/>
  <c r="O2036" i="22"/>
  <c r="P2036" i="22"/>
  <c r="M2036" i="22"/>
  <c r="H2036" i="22"/>
  <c r="K2036" i="22"/>
  <c r="L2036" i="22"/>
  <c r="I2036" i="22"/>
  <c r="J2036" i="22"/>
  <c r="G2036" i="22"/>
  <c r="N2035" i="22"/>
  <c r="O2035" i="22"/>
  <c r="P2035" i="22"/>
  <c r="M2035" i="22"/>
  <c r="H2035" i="22"/>
  <c r="K2035" i="22"/>
  <c r="L2035" i="22"/>
  <c r="I2035" i="22"/>
  <c r="J2035" i="22"/>
  <c r="G2035" i="22"/>
  <c r="N2034" i="22"/>
  <c r="O2034" i="22"/>
  <c r="P2034" i="22"/>
  <c r="M2034" i="22"/>
  <c r="H2034" i="22"/>
  <c r="K2034" i="22"/>
  <c r="L2034" i="22"/>
  <c r="I2034" i="22"/>
  <c r="J2034" i="22"/>
  <c r="G2034" i="22"/>
  <c r="N2033" i="22"/>
  <c r="O2033" i="22"/>
  <c r="P2033" i="22"/>
  <c r="M2033" i="22"/>
  <c r="H2033" i="22"/>
  <c r="K2033" i="22"/>
  <c r="L2033" i="22"/>
  <c r="I2033" i="22"/>
  <c r="J2033" i="22"/>
  <c r="G2033" i="22"/>
  <c r="N2032" i="22"/>
  <c r="O2032" i="22"/>
  <c r="P2032" i="22"/>
  <c r="M2032" i="22"/>
  <c r="H2032" i="22"/>
  <c r="K2032" i="22"/>
  <c r="L2032" i="22"/>
  <c r="I2032" i="22"/>
  <c r="J2032" i="22"/>
  <c r="G2032" i="22"/>
  <c r="N2031" i="22"/>
  <c r="O2031" i="22"/>
  <c r="P2031" i="22"/>
  <c r="M2031" i="22"/>
  <c r="H2031" i="22"/>
  <c r="K2031" i="22"/>
  <c r="L2031" i="22"/>
  <c r="I2031" i="22"/>
  <c r="J2031" i="22"/>
  <c r="G2031" i="22"/>
  <c r="N2030" i="22"/>
  <c r="O2030" i="22"/>
  <c r="P2030" i="22"/>
  <c r="M2030" i="22"/>
  <c r="H2030" i="22"/>
  <c r="K2030" i="22"/>
  <c r="L2030" i="22"/>
  <c r="I2030" i="22"/>
  <c r="J2030" i="22"/>
  <c r="G2030" i="22"/>
  <c r="N2029" i="22"/>
  <c r="O2029" i="22"/>
  <c r="P2029" i="22"/>
  <c r="M2029" i="22"/>
  <c r="H2029" i="22"/>
  <c r="K2029" i="22"/>
  <c r="L2029" i="22"/>
  <c r="I2029" i="22"/>
  <c r="J2029" i="22"/>
  <c r="G2029" i="22"/>
  <c r="N2028" i="22"/>
  <c r="O2028" i="22"/>
  <c r="P2028" i="22"/>
  <c r="M2028" i="22"/>
  <c r="H2028" i="22"/>
  <c r="K2028" i="22"/>
  <c r="L2028" i="22"/>
  <c r="I2028" i="22"/>
  <c r="J2028" i="22"/>
  <c r="G2028" i="22"/>
  <c r="N2027" i="22"/>
  <c r="O2027" i="22"/>
  <c r="P2027" i="22"/>
  <c r="M2027" i="22"/>
  <c r="H2027" i="22"/>
  <c r="K2027" i="22"/>
  <c r="L2027" i="22"/>
  <c r="I2027" i="22"/>
  <c r="J2027" i="22"/>
  <c r="G2027" i="22"/>
  <c r="N2026" i="22"/>
  <c r="O2026" i="22"/>
  <c r="P2026" i="22"/>
  <c r="M2026" i="22"/>
  <c r="H2026" i="22"/>
  <c r="K2026" i="22"/>
  <c r="L2026" i="22"/>
  <c r="I2026" i="22"/>
  <c r="J2026" i="22"/>
  <c r="G2026" i="22"/>
  <c r="N2025" i="22"/>
  <c r="O2025" i="22"/>
  <c r="P2025" i="22"/>
  <c r="M2025" i="22"/>
  <c r="H2025" i="22"/>
  <c r="K2025" i="22"/>
  <c r="L2025" i="22"/>
  <c r="I2025" i="22"/>
  <c r="J2025" i="22"/>
  <c r="G2025" i="22"/>
  <c r="N2024" i="22"/>
  <c r="O2024" i="22"/>
  <c r="P2024" i="22"/>
  <c r="M2024" i="22"/>
  <c r="H2024" i="22"/>
  <c r="K2024" i="22"/>
  <c r="L2024" i="22"/>
  <c r="I2024" i="22"/>
  <c r="J2024" i="22"/>
  <c r="G2024" i="22"/>
  <c r="N2023" i="22"/>
  <c r="O2023" i="22"/>
  <c r="P2023" i="22"/>
  <c r="M2023" i="22"/>
  <c r="H2023" i="22"/>
  <c r="K2023" i="22"/>
  <c r="L2023" i="22"/>
  <c r="I2023" i="22"/>
  <c r="J2023" i="22"/>
  <c r="G2023" i="22"/>
  <c r="N2022" i="22"/>
  <c r="O2022" i="22"/>
  <c r="P2022" i="22"/>
  <c r="M2022" i="22"/>
  <c r="H2022" i="22"/>
  <c r="K2022" i="22"/>
  <c r="L2022" i="22"/>
  <c r="I2022" i="22"/>
  <c r="J2022" i="22"/>
  <c r="G2022" i="22"/>
  <c r="N2021" i="22"/>
  <c r="O2021" i="22"/>
  <c r="P2021" i="22"/>
  <c r="M2021" i="22"/>
  <c r="H2021" i="22"/>
  <c r="K2021" i="22"/>
  <c r="L2021" i="22"/>
  <c r="I2021" i="22"/>
  <c r="J2021" i="22"/>
  <c r="G2021" i="22"/>
  <c r="N2020" i="22"/>
  <c r="O2020" i="22"/>
  <c r="P2020" i="22"/>
  <c r="M2020" i="22"/>
  <c r="H2020" i="22"/>
  <c r="K2020" i="22"/>
  <c r="L2020" i="22"/>
  <c r="I2020" i="22"/>
  <c r="J2020" i="22"/>
  <c r="G2020" i="22"/>
  <c r="N2019" i="22"/>
  <c r="O2019" i="22"/>
  <c r="P2019" i="22"/>
  <c r="M2019" i="22"/>
  <c r="H2019" i="22"/>
  <c r="K2019" i="22"/>
  <c r="L2019" i="22"/>
  <c r="I2019" i="22"/>
  <c r="J2019" i="22"/>
  <c r="G2019" i="22"/>
  <c r="N2018" i="22"/>
  <c r="O2018" i="22"/>
  <c r="P2018" i="22"/>
  <c r="M2018" i="22"/>
  <c r="H2018" i="22"/>
  <c r="K2018" i="22"/>
  <c r="L2018" i="22"/>
  <c r="I2018" i="22"/>
  <c r="J2018" i="22"/>
  <c r="G2018" i="22"/>
  <c r="N2017" i="22"/>
  <c r="O2017" i="22"/>
  <c r="P2017" i="22"/>
  <c r="M2017" i="22"/>
  <c r="H2017" i="22"/>
  <c r="K2017" i="22"/>
  <c r="L2017" i="22"/>
  <c r="I2017" i="22"/>
  <c r="J2017" i="22"/>
  <c r="G2017" i="22"/>
  <c r="N2016" i="22"/>
  <c r="O2016" i="22"/>
  <c r="P2016" i="22"/>
  <c r="M2016" i="22"/>
  <c r="H2016" i="22"/>
  <c r="K2016" i="22"/>
  <c r="L2016" i="22"/>
  <c r="I2016" i="22"/>
  <c r="J2016" i="22"/>
  <c r="G2016" i="22"/>
  <c r="N2015" i="22"/>
  <c r="O2015" i="22"/>
  <c r="P2015" i="22"/>
  <c r="M2015" i="22"/>
  <c r="H2015" i="22"/>
  <c r="K2015" i="22"/>
  <c r="L2015" i="22"/>
  <c r="I2015" i="22"/>
  <c r="J2015" i="22"/>
  <c r="G2015" i="22"/>
  <c r="N2014" i="22"/>
  <c r="O2014" i="22"/>
  <c r="P2014" i="22"/>
  <c r="M2014" i="22"/>
  <c r="H2014" i="22"/>
  <c r="K2014" i="22"/>
  <c r="L2014" i="22"/>
  <c r="I2014" i="22"/>
  <c r="J2014" i="22"/>
  <c r="G2014" i="22"/>
  <c r="N2013" i="22"/>
  <c r="O2013" i="22"/>
  <c r="P2013" i="22"/>
  <c r="M2013" i="22"/>
  <c r="H2013" i="22"/>
  <c r="K2013" i="22"/>
  <c r="L2013" i="22"/>
  <c r="I2013" i="22"/>
  <c r="J2013" i="22"/>
  <c r="G2013" i="22"/>
  <c r="N2012" i="22"/>
  <c r="O2012" i="22"/>
  <c r="P2012" i="22"/>
  <c r="M2012" i="22"/>
  <c r="H2012" i="22"/>
  <c r="K2012" i="22"/>
  <c r="L2012" i="22"/>
  <c r="I2012" i="22"/>
  <c r="J2012" i="22"/>
  <c r="G2012" i="22"/>
  <c r="N2011" i="22"/>
  <c r="O2011" i="22"/>
  <c r="P2011" i="22"/>
  <c r="M2011" i="22"/>
  <c r="H2011" i="22"/>
  <c r="K2011" i="22"/>
  <c r="L2011" i="22"/>
  <c r="I2011" i="22"/>
  <c r="J2011" i="22"/>
  <c r="G2011" i="22"/>
  <c r="N2010" i="22"/>
  <c r="O2010" i="22"/>
  <c r="P2010" i="22"/>
  <c r="M2010" i="22"/>
  <c r="H2010" i="22"/>
  <c r="K2010" i="22"/>
  <c r="L2010" i="22"/>
  <c r="I2010" i="22"/>
  <c r="J2010" i="22"/>
  <c r="G2010" i="22"/>
  <c r="N2009" i="22"/>
  <c r="O2009" i="22"/>
  <c r="P2009" i="22"/>
  <c r="M2009" i="22"/>
  <c r="H2009" i="22"/>
  <c r="K2009" i="22"/>
  <c r="L2009" i="22"/>
  <c r="I2009" i="22"/>
  <c r="J2009" i="22"/>
  <c r="G2009" i="22"/>
  <c r="N2008" i="22"/>
  <c r="O2008" i="22"/>
  <c r="P2008" i="22"/>
  <c r="M2008" i="22"/>
  <c r="H2008" i="22"/>
  <c r="K2008" i="22"/>
  <c r="L2008" i="22"/>
  <c r="I2008" i="22"/>
  <c r="J2008" i="22"/>
  <c r="G2008" i="22"/>
  <c r="N2007" i="22"/>
  <c r="O2007" i="22"/>
  <c r="P2007" i="22"/>
  <c r="M2007" i="22"/>
  <c r="H2007" i="22"/>
  <c r="K2007" i="22"/>
  <c r="L2007" i="22"/>
  <c r="I2007" i="22"/>
  <c r="J2007" i="22"/>
  <c r="G2007" i="22"/>
  <c r="N2006" i="22"/>
  <c r="O2006" i="22"/>
  <c r="P2006" i="22"/>
  <c r="M2006" i="22"/>
  <c r="H2006" i="22"/>
  <c r="K2006" i="22"/>
  <c r="L2006" i="22"/>
  <c r="I2006" i="22"/>
  <c r="J2006" i="22"/>
  <c r="G2006" i="22"/>
  <c r="N2005" i="22"/>
  <c r="O2005" i="22"/>
  <c r="P2005" i="22"/>
  <c r="M2005" i="22"/>
  <c r="H2005" i="22"/>
  <c r="K2005" i="22"/>
  <c r="L2005" i="22"/>
  <c r="I2005" i="22"/>
  <c r="J2005" i="22"/>
  <c r="G2005" i="22"/>
  <c r="N2004" i="22"/>
  <c r="O2004" i="22"/>
  <c r="P2004" i="22"/>
  <c r="M2004" i="22"/>
  <c r="H2004" i="22"/>
  <c r="K2004" i="22"/>
  <c r="L2004" i="22"/>
  <c r="I2004" i="22"/>
  <c r="J2004" i="22"/>
  <c r="G2004" i="22"/>
  <c r="N2003" i="22"/>
  <c r="O2003" i="22"/>
  <c r="P2003" i="22"/>
  <c r="M2003" i="22"/>
  <c r="H2003" i="22"/>
  <c r="K2003" i="22"/>
  <c r="L2003" i="22"/>
  <c r="I2003" i="22"/>
  <c r="J2003" i="22"/>
  <c r="G2003" i="22"/>
  <c r="N2002" i="22"/>
  <c r="O2002" i="22"/>
  <c r="P2002" i="22"/>
  <c r="M2002" i="22"/>
  <c r="H2002" i="22"/>
  <c r="K2002" i="22"/>
  <c r="L2002" i="22"/>
  <c r="I2002" i="22"/>
  <c r="J2002" i="22"/>
  <c r="G2002" i="22"/>
  <c r="N2001" i="22"/>
  <c r="O2001" i="22"/>
  <c r="P2001" i="22"/>
  <c r="M2001" i="22"/>
  <c r="H2001" i="22"/>
  <c r="K2001" i="22"/>
  <c r="L2001" i="22"/>
  <c r="I2001" i="22"/>
  <c r="J2001" i="22"/>
  <c r="G2001" i="22"/>
  <c r="N2000" i="22"/>
  <c r="O2000" i="22"/>
  <c r="P2000" i="22"/>
  <c r="M2000" i="22"/>
  <c r="H2000" i="22"/>
  <c r="K2000" i="22"/>
  <c r="L2000" i="22"/>
  <c r="I2000" i="22"/>
  <c r="J2000" i="22"/>
  <c r="G2000" i="22"/>
  <c r="N1999" i="22"/>
  <c r="O1999" i="22"/>
  <c r="P1999" i="22"/>
  <c r="M1999" i="22"/>
  <c r="H1999" i="22"/>
  <c r="K1999" i="22"/>
  <c r="L1999" i="22"/>
  <c r="I1999" i="22"/>
  <c r="J1999" i="22"/>
  <c r="G1999" i="22"/>
  <c r="N1998" i="22"/>
  <c r="O1998" i="22"/>
  <c r="P1998" i="22"/>
  <c r="M1998" i="22"/>
  <c r="H1998" i="22"/>
  <c r="K1998" i="22"/>
  <c r="L1998" i="22"/>
  <c r="I1998" i="22"/>
  <c r="J1998" i="22"/>
  <c r="G1998" i="22"/>
  <c r="N1997" i="22"/>
  <c r="O1997" i="22"/>
  <c r="P1997" i="22"/>
  <c r="M1997" i="22"/>
  <c r="H1997" i="22"/>
  <c r="K1997" i="22"/>
  <c r="L1997" i="22"/>
  <c r="I1997" i="22"/>
  <c r="J1997" i="22"/>
  <c r="G1997" i="22"/>
  <c r="N1996" i="22"/>
  <c r="O1996" i="22"/>
  <c r="P1996" i="22"/>
  <c r="M1996" i="22"/>
  <c r="H1996" i="22"/>
  <c r="K1996" i="22"/>
  <c r="L1996" i="22"/>
  <c r="I1996" i="22"/>
  <c r="J1996" i="22"/>
  <c r="G1996" i="22"/>
  <c r="N1995" i="22"/>
  <c r="O1995" i="22"/>
  <c r="P1995" i="22"/>
  <c r="M1995" i="22"/>
  <c r="H1995" i="22"/>
  <c r="K1995" i="22"/>
  <c r="L1995" i="22"/>
  <c r="I1995" i="22"/>
  <c r="J1995" i="22"/>
  <c r="G1995" i="22"/>
  <c r="N1994" i="22"/>
  <c r="O1994" i="22"/>
  <c r="P1994" i="22"/>
  <c r="M1994" i="22"/>
  <c r="H1994" i="22"/>
  <c r="K1994" i="22"/>
  <c r="L1994" i="22"/>
  <c r="I1994" i="22"/>
  <c r="J1994" i="22"/>
  <c r="G1994" i="22"/>
  <c r="N1993" i="22"/>
  <c r="O1993" i="22"/>
  <c r="P1993" i="22"/>
  <c r="M1993" i="22"/>
  <c r="H1993" i="22"/>
  <c r="K1993" i="22"/>
  <c r="L1993" i="22"/>
  <c r="I1993" i="22"/>
  <c r="J1993" i="22"/>
  <c r="G1993" i="22"/>
  <c r="N1992" i="22"/>
  <c r="O1992" i="22"/>
  <c r="P1992" i="22"/>
  <c r="M1992" i="22"/>
  <c r="H1992" i="22"/>
  <c r="K1992" i="22"/>
  <c r="L1992" i="22"/>
  <c r="I1992" i="22"/>
  <c r="J1992" i="22"/>
  <c r="G1992" i="22"/>
  <c r="N1991" i="22"/>
  <c r="O1991" i="22"/>
  <c r="P1991" i="22"/>
  <c r="M1991" i="22"/>
  <c r="H1991" i="22"/>
  <c r="K1991" i="22"/>
  <c r="L1991" i="22"/>
  <c r="I1991" i="22"/>
  <c r="J1991" i="22"/>
  <c r="G1991" i="22"/>
  <c r="N1990" i="22"/>
  <c r="O1990" i="22"/>
  <c r="P1990" i="22"/>
  <c r="M1990" i="22"/>
  <c r="H1990" i="22"/>
  <c r="K1990" i="22"/>
  <c r="L1990" i="22"/>
  <c r="I1990" i="22"/>
  <c r="J1990" i="22"/>
  <c r="G1990" i="22"/>
  <c r="N1989" i="22"/>
  <c r="O1989" i="22"/>
  <c r="P1989" i="22"/>
  <c r="M1989" i="22"/>
  <c r="H1989" i="22"/>
  <c r="K1989" i="22"/>
  <c r="L1989" i="22"/>
  <c r="I1989" i="22"/>
  <c r="J1989" i="22"/>
  <c r="G1989" i="22"/>
  <c r="N1988" i="22"/>
  <c r="O1988" i="22"/>
  <c r="P1988" i="22"/>
  <c r="M1988" i="22"/>
  <c r="H1988" i="22"/>
  <c r="K1988" i="22"/>
  <c r="L1988" i="22"/>
  <c r="I1988" i="22"/>
  <c r="J1988" i="22"/>
  <c r="G1988" i="22"/>
  <c r="N1987" i="22"/>
  <c r="O1987" i="22"/>
  <c r="P1987" i="22"/>
  <c r="M1987" i="22"/>
  <c r="H1987" i="22"/>
  <c r="K1987" i="22"/>
  <c r="L1987" i="22"/>
  <c r="I1987" i="22"/>
  <c r="J1987" i="22"/>
  <c r="G1987" i="22"/>
  <c r="N1986" i="22"/>
  <c r="O1986" i="22"/>
  <c r="P1986" i="22"/>
  <c r="M1986" i="22"/>
  <c r="H1986" i="22"/>
  <c r="K1986" i="22"/>
  <c r="L1986" i="22"/>
  <c r="I1986" i="22"/>
  <c r="J1986" i="22"/>
  <c r="G1986" i="22"/>
  <c r="N1985" i="22"/>
  <c r="O1985" i="22"/>
  <c r="P1985" i="22"/>
  <c r="M1985" i="22"/>
  <c r="H1985" i="22"/>
  <c r="K1985" i="22"/>
  <c r="L1985" i="22"/>
  <c r="I1985" i="22"/>
  <c r="J1985" i="22"/>
  <c r="G1985" i="22"/>
  <c r="N1984" i="22"/>
  <c r="O1984" i="22"/>
  <c r="P1984" i="22"/>
  <c r="M1984" i="22"/>
  <c r="H1984" i="22"/>
  <c r="K1984" i="22"/>
  <c r="L1984" i="22"/>
  <c r="I1984" i="22"/>
  <c r="J1984" i="22"/>
  <c r="G1984" i="22"/>
  <c r="N1983" i="22"/>
  <c r="O1983" i="22"/>
  <c r="P1983" i="22"/>
  <c r="M1983" i="22"/>
  <c r="H1983" i="22"/>
  <c r="K1983" i="22"/>
  <c r="L1983" i="22"/>
  <c r="I1983" i="22"/>
  <c r="J1983" i="22"/>
  <c r="G1983" i="22"/>
  <c r="N1982" i="22"/>
  <c r="O1982" i="22"/>
  <c r="P1982" i="22"/>
  <c r="M1982" i="22"/>
  <c r="H1982" i="22"/>
  <c r="K1982" i="22"/>
  <c r="L1982" i="22"/>
  <c r="I1982" i="22"/>
  <c r="J1982" i="22"/>
  <c r="G1982" i="22"/>
  <c r="N1981" i="22"/>
  <c r="O1981" i="22"/>
  <c r="P1981" i="22"/>
  <c r="M1981" i="22"/>
  <c r="H1981" i="22"/>
  <c r="K1981" i="22"/>
  <c r="L1981" i="22"/>
  <c r="I1981" i="22"/>
  <c r="J1981" i="22"/>
  <c r="G1981" i="22"/>
  <c r="N1980" i="22"/>
  <c r="O1980" i="22"/>
  <c r="P1980" i="22"/>
  <c r="M1980" i="22"/>
  <c r="H1980" i="22"/>
  <c r="K1980" i="22"/>
  <c r="L1980" i="22"/>
  <c r="I1980" i="22"/>
  <c r="J1980" i="22"/>
  <c r="G1980" i="22"/>
  <c r="N1979" i="22"/>
  <c r="O1979" i="22"/>
  <c r="P1979" i="22"/>
  <c r="M1979" i="22"/>
  <c r="H1979" i="22"/>
  <c r="K1979" i="22"/>
  <c r="L1979" i="22"/>
  <c r="I1979" i="22"/>
  <c r="J1979" i="22"/>
  <c r="G1979" i="22"/>
  <c r="N1978" i="22"/>
  <c r="O1978" i="22"/>
  <c r="P1978" i="22"/>
  <c r="M1978" i="22"/>
  <c r="H1978" i="22"/>
  <c r="K1978" i="22"/>
  <c r="L1978" i="22"/>
  <c r="I1978" i="22"/>
  <c r="J1978" i="22"/>
  <c r="G1978" i="22"/>
  <c r="N1977" i="22"/>
  <c r="O1977" i="22"/>
  <c r="P1977" i="22"/>
  <c r="M1977" i="22"/>
  <c r="H1977" i="22"/>
  <c r="K1977" i="22"/>
  <c r="L1977" i="22"/>
  <c r="I1977" i="22"/>
  <c r="J1977" i="22"/>
  <c r="G1977" i="22"/>
  <c r="N1976" i="22"/>
  <c r="O1976" i="22"/>
  <c r="P1976" i="22"/>
  <c r="M1976" i="22"/>
  <c r="H1976" i="22"/>
  <c r="K1976" i="22"/>
  <c r="L1976" i="22"/>
  <c r="I1976" i="22"/>
  <c r="J1976" i="22"/>
  <c r="G1976" i="22"/>
  <c r="N1975" i="22"/>
  <c r="O1975" i="22"/>
  <c r="P1975" i="22"/>
  <c r="M1975" i="22"/>
  <c r="H1975" i="22"/>
  <c r="K1975" i="22"/>
  <c r="L1975" i="22"/>
  <c r="I1975" i="22"/>
  <c r="J1975" i="22"/>
  <c r="G1975" i="22"/>
  <c r="N1974" i="22"/>
  <c r="O1974" i="22"/>
  <c r="P1974" i="22"/>
  <c r="M1974" i="22"/>
  <c r="H1974" i="22"/>
  <c r="K1974" i="22"/>
  <c r="L1974" i="22"/>
  <c r="I1974" i="22"/>
  <c r="J1974" i="22"/>
  <c r="G1974" i="22"/>
  <c r="N1973" i="22"/>
  <c r="O1973" i="22"/>
  <c r="P1973" i="22"/>
  <c r="M1973" i="22"/>
  <c r="H1973" i="22"/>
  <c r="K1973" i="22"/>
  <c r="L1973" i="22"/>
  <c r="I1973" i="22"/>
  <c r="J1973" i="22"/>
  <c r="G1973" i="22"/>
  <c r="N1972" i="22"/>
  <c r="O1972" i="22"/>
  <c r="P1972" i="22"/>
  <c r="M1972" i="22"/>
  <c r="H1972" i="22"/>
  <c r="K1972" i="22"/>
  <c r="L1972" i="22"/>
  <c r="I1972" i="22"/>
  <c r="J1972" i="22"/>
  <c r="G1972" i="22"/>
  <c r="N1971" i="22"/>
  <c r="O1971" i="22"/>
  <c r="P1971" i="22"/>
  <c r="M1971" i="22"/>
  <c r="H1971" i="22"/>
  <c r="K1971" i="22"/>
  <c r="L1971" i="22"/>
  <c r="I1971" i="22"/>
  <c r="J1971" i="22"/>
  <c r="G1971" i="22"/>
  <c r="N1970" i="22"/>
  <c r="O1970" i="22"/>
  <c r="P1970" i="22"/>
  <c r="M1970" i="22"/>
  <c r="H1970" i="22"/>
  <c r="K1970" i="22"/>
  <c r="L1970" i="22"/>
  <c r="I1970" i="22"/>
  <c r="J1970" i="22"/>
  <c r="G1970" i="22"/>
  <c r="N1969" i="22"/>
  <c r="O1969" i="22"/>
  <c r="P1969" i="22"/>
  <c r="M1969" i="22"/>
  <c r="H1969" i="22"/>
  <c r="K1969" i="22"/>
  <c r="L1969" i="22"/>
  <c r="I1969" i="22"/>
  <c r="J1969" i="22"/>
  <c r="G1969" i="22"/>
  <c r="N1968" i="22"/>
  <c r="O1968" i="22"/>
  <c r="P1968" i="22"/>
  <c r="M1968" i="22"/>
  <c r="H1968" i="22"/>
  <c r="K1968" i="22"/>
  <c r="L1968" i="22"/>
  <c r="I1968" i="22"/>
  <c r="J1968" i="22"/>
  <c r="G1968" i="22"/>
  <c r="N1967" i="22"/>
  <c r="O1967" i="22"/>
  <c r="P1967" i="22"/>
  <c r="M1967" i="22"/>
  <c r="H1967" i="22"/>
  <c r="K1967" i="22"/>
  <c r="L1967" i="22"/>
  <c r="I1967" i="22"/>
  <c r="J1967" i="22"/>
  <c r="G1967" i="22"/>
  <c r="N1966" i="22"/>
  <c r="O1966" i="22"/>
  <c r="P1966" i="22"/>
  <c r="M1966" i="22"/>
  <c r="H1966" i="22"/>
  <c r="K1966" i="22"/>
  <c r="L1966" i="22"/>
  <c r="I1966" i="22"/>
  <c r="J1966" i="22"/>
  <c r="G1966" i="22"/>
  <c r="N1965" i="22"/>
  <c r="O1965" i="22"/>
  <c r="P1965" i="22"/>
  <c r="M1965" i="22"/>
  <c r="H1965" i="22"/>
  <c r="K1965" i="22"/>
  <c r="L1965" i="22"/>
  <c r="I1965" i="22"/>
  <c r="J1965" i="22"/>
  <c r="G1965" i="22"/>
  <c r="N1964" i="22"/>
  <c r="O1964" i="22"/>
  <c r="P1964" i="22"/>
  <c r="M1964" i="22"/>
  <c r="H1964" i="22"/>
  <c r="K1964" i="22"/>
  <c r="L1964" i="22"/>
  <c r="I1964" i="22"/>
  <c r="J1964" i="22"/>
  <c r="G1964" i="22"/>
  <c r="N1963" i="22"/>
  <c r="O1963" i="22"/>
  <c r="P1963" i="22"/>
  <c r="M1963" i="22"/>
  <c r="H1963" i="22"/>
  <c r="K1963" i="22"/>
  <c r="L1963" i="22"/>
  <c r="I1963" i="22"/>
  <c r="J1963" i="22"/>
  <c r="G1963" i="22"/>
  <c r="N1962" i="22"/>
  <c r="O1962" i="22"/>
  <c r="P1962" i="22"/>
  <c r="M1962" i="22"/>
  <c r="H1962" i="22"/>
  <c r="K1962" i="22"/>
  <c r="L1962" i="22"/>
  <c r="I1962" i="22"/>
  <c r="J1962" i="22"/>
  <c r="G1962" i="22"/>
  <c r="N1961" i="22"/>
  <c r="O1961" i="22"/>
  <c r="P1961" i="22"/>
  <c r="M1961" i="22"/>
  <c r="H1961" i="22"/>
  <c r="K1961" i="22"/>
  <c r="L1961" i="22"/>
  <c r="I1961" i="22"/>
  <c r="J1961" i="22"/>
  <c r="G1961" i="22"/>
  <c r="N1960" i="22"/>
  <c r="O1960" i="22"/>
  <c r="P1960" i="22"/>
  <c r="M1960" i="22"/>
  <c r="H1960" i="22"/>
  <c r="K1960" i="22"/>
  <c r="L1960" i="22"/>
  <c r="I1960" i="22"/>
  <c r="J1960" i="22"/>
  <c r="G1960" i="22"/>
  <c r="N1959" i="22"/>
  <c r="O1959" i="22"/>
  <c r="P1959" i="22"/>
  <c r="M1959" i="22"/>
  <c r="H1959" i="22"/>
  <c r="K1959" i="22"/>
  <c r="L1959" i="22"/>
  <c r="I1959" i="22"/>
  <c r="J1959" i="22"/>
  <c r="G1959" i="22"/>
  <c r="N1958" i="22"/>
  <c r="O1958" i="22"/>
  <c r="P1958" i="22"/>
  <c r="M1958" i="22"/>
  <c r="H1958" i="22"/>
  <c r="K1958" i="22"/>
  <c r="L1958" i="22"/>
  <c r="I1958" i="22"/>
  <c r="J1958" i="22"/>
  <c r="G1958" i="22"/>
  <c r="N1957" i="22"/>
  <c r="O1957" i="22"/>
  <c r="P1957" i="22"/>
  <c r="M1957" i="22"/>
  <c r="H1957" i="22"/>
  <c r="K1957" i="22"/>
  <c r="L1957" i="22"/>
  <c r="I1957" i="22"/>
  <c r="J1957" i="22"/>
  <c r="G1957" i="22"/>
  <c r="N1956" i="22"/>
  <c r="O1956" i="22"/>
  <c r="P1956" i="22"/>
  <c r="M1956" i="22"/>
  <c r="H1956" i="22"/>
  <c r="K1956" i="22"/>
  <c r="L1956" i="22"/>
  <c r="I1956" i="22"/>
  <c r="J1956" i="22"/>
  <c r="G1956" i="22"/>
  <c r="N1955" i="22"/>
  <c r="O1955" i="22"/>
  <c r="P1955" i="22"/>
  <c r="M1955" i="22"/>
  <c r="H1955" i="22"/>
  <c r="K1955" i="22"/>
  <c r="L1955" i="22"/>
  <c r="I1955" i="22"/>
  <c r="J1955" i="22"/>
  <c r="G1955" i="22"/>
  <c r="N1954" i="22"/>
  <c r="O1954" i="22"/>
  <c r="P1954" i="22"/>
  <c r="M1954" i="22"/>
  <c r="H1954" i="22"/>
  <c r="K1954" i="22"/>
  <c r="L1954" i="22"/>
  <c r="I1954" i="22"/>
  <c r="J1954" i="22"/>
  <c r="G1954" i="22"/>
  <c r="N1953" i="22"/>
  <c r="O1953" i="22"/>
  <c r="P1953" i="22"/>
  <c r="M1953" i="22"/>
  <c r="H1953" i="22"/>
  <c r="K1953" i="22"/>
  <c r="L1953" i="22"/>
  <c r="I1953" i="22"/>
  <c r="J1953" i="22"/>
  <c r="G1953" i="22"/>
  <c r="N1952" i="22"/>
  <c r="O1952" i="22"/>
  <c r="P1952" i="22"/>
  <c r="M1952" i="22"/>
  <c r="H1952" i="22"/>
  <c r="K1952" i="22"/>
  <c r="L1952" i="22"/>
  <c r="I1952" i="22"/>
  <c r="J1952" i="22"/>
  <c r="G1952" i="22"/>
  <c r="N1951" i="22"/>
  <c r="O1951" i="22"/>
  <c r="P1951" i="22"/>
  <c r="M1951" i="22"/>
  <c r="H1951" i="22"/>
  <c r="K1951" i="22"/>
  <c r="L1951" i="22"/>
  <c r="I1951" i="22"/>
  <c r="J1951" i="22"/>
  <c r="G1951" i="22"/>
  <c r="N1950" i="22"/>
  <c r="O1950" i="22"/>
  <c r="P1950" i="22"/>
  <c r="M1950" i="22"/>
  <c r="H1950" i="22"/>
  <c r="K1950" i="22"/>
  <c r="L1950" i="22"/>
  <c r="I1950" i="22"/>
  <c r="J1950" i="22"/>
  <c r="G1950" i="22"/>
  <c r="N1949" i="22"/>
  <c r="O1949" i="22"/>
  <c r="P1949" i="22"/>
  <c r="M1949" i="22"/>
  <c r="H1949" i="22"/>
  <c r="K1949" i="22"/>
  <c r="L1949" i="22"/>
  <c r="I1949" i="22"/>
  <c r="J1949" i="22"/>
  <c r="G1949" i="22"/>
  <c r="N1948" i="22"/>
  <c r="O1948" i="22"/>
  <c r="P1948" i="22"/>
  <c r="M1948" i="22"/>
  <c r="H1948" i="22"/>
  <c r="K1948" i="22"/>
  <c r="L1948" i="22"/>
  <c r="I1948" i="22"/>
  <c r="J1948" i="22"/>
  <c r="G1948" i="22"/>
  <c r="N1947" i="22"/>
  <c r="O1947" i="22"/>
  <c r="P1947" i="22"/>
  <c r="M1947" i="22"/>
  <c r="H1947" i="22"/>
  <c r="K1947" i="22"/>
  <c r="L1947" i="22"/>
  <c r="I1947" i="22"/>
  <c r="J1947" i="22"/>
  <c r="G1947" i="22"/>
  <c r="N1946" i="22"/>
  <c r="O1946" i="22"/>
  <c r="P1946" i="22"/>
  <c r="M1946" i="22"/>
  <c r="H1946" i="22"/>
  <c r="K1946" i="22"/>
  <c r="L1946" i="22"/>
  <c r="I1946" i="22"/>
  <c r="J1946" i="22"/>
  <c r="G1946" i="22"/>
  <c r="N1945" i="22"/>
  <c r="O1945" i="22"/>
  <c r="P1945" i="22"/>
  <c r="M1945" i="22"/>
  <c r="H1945" i="22"/>
  <c r="K1945" i="22"/>
  <c r="L1945" i="22"/>
  <c r="I1945" i="22"/>
  <c r="J1945" i="22"/>
  <c r="G1945" i="22"/>
  <c r="N1944" i="22"/>
  <c r="O1944" i="22"/>
  <c r="P1944" i="22"/>
  <c r="M1944" i="22"/>
  <c r="H1944" i="22"/>
  <c r="K1944" i="22"/>
  <c r="L1944" i="22"/>
  <c r="I1944" i="22"/>
  <c r="J1944" i="22"/>
  <c r="G1944" i="22"/>
  <c r="N1943" i="22"/>
  <c r="O1943" i="22"/>
  <c r="P1943" i="22"/>
  <c r="M1943" i="22"/>
  <c r="H1943" i="22"/>
  <c r="K1943" i="22"/>
  <c r="L1943" i="22"/>
  <c r="I1943" i="22"/>
  <c r="J1943" i="22"/>
  <c r="G1943" i="22"/>
  <c r="N1942" i="22"/>
  <c r="O1942" i="22"/>
  <c r="P1942" i="22"/>
  <c r="M1942" i="22"/>
  <c r="H1942" i="22"/>
  <c r="K1942" i="22"/>
  <c r="L1942" i="22"/>
  <c r="I1942" i="22"/>
  <c r="J1942" i="22"/>
  <c r="G1942" i="22"/>
  <c r="N1941" i="22"/>
  <c r="O1941" i="22"/>
  <c r="P1941" i="22"/>
  <c r="M1941" i="22"/>
  <c r="H1941" i="22"/>
  <c r="K1941" i="22"/>
  <c r="L1941" i="22"/>
  <c r="I1941" i="22"/>
  <c r="J1941" i="22"/>
  <c r="G1941" i="22"/>
  <c r="N1940" i="22"/>
  <c r="O1940" i="22"/>
  <c r="P1940" i="22"/>
  <c r="M1940" i="22"/>
  <c r="H1940" i="22"/>
  <c r="K1940" i="22"/>
  <c r="L1940" i="22"/>
  <c r="I1940" i="22"/>
  <c r="J1940" i="22"/>
  <c r="G1940" i="22"/>
  <c r="N1939" i="22"/>
  <c r="O1939" i="22"/>
  <c r="P1939" i="22"/>
  <c r="M1939" i="22"/>
  <c r="H1939" i="22"/>
  <c r="K1939" i="22"/>
  <c r="L1939" i="22"/>
  <c r="I1939" i="22"/>
  <c r="J1939" i="22"/>
  <c r="G1939" i="22"/>
  <c r="N1938" i="22"/>
  <c r="O1938" i="22"/>
  <c r="P1938" i="22"/>
  <c r="M1938" i="22"/>
  <c r="H1938" i="22"/>
  <c r="K1938" i="22"/>
  <c r="L1938" i="22"/>
  <c r="I1938" i="22"/>
  <c r="J1938" i="22"/>
  <c r="G1938" i="22"/>
  <c r="N1937" i="22"/>
  <c r="O1937" i="22"/>
  <c r="P1937" i="22"/>
  <c r="M1937" i="22"/>
  <c r="H1937" i="22"/>
  <c r="K1937" i="22"/>
  <c r="L1937" i="22"/>
  <c r="I1937" i="22"/>
  <c r="J1937" i="22"/>
  <c r="G1937" i="22"/>
  <c r="N1936" i="22"/>
  <c r="O1936" i="22"/>
  <c r="P1936" i="22"/>
  <c r="M1936" i="22"/>
  <c r="H1936" i="22"/>
  <c r="K1936" i="22"/>
  <c r="L1936" i="22"/>
  <c r="I1936" i="22"/>
  <c r="J1936" i="22"/>
  <c r="G1936" i="22"/>
  <c r="N1935" i="22"/>
  <c r="O1935" i="22"/>
  <c r="P1935" i="22"/>
  <c r="M1935" i="22"/>
  <c r="H1935" i="22"/>
  <c r="K1935" i="22"/>
  <c r="L1935" i="22"/>
  <c r="I1935" i="22"/>
  <c r="J1935" i="22"/>
  <c r="G1935" i="22"/>
  <c r="N1934" i="22"/>
  <c r="O1934" i="22"/>
  <c r="P1934" i="22"/>
  <c r="M1934" i="22"/>
  <c r="H1934" i="22"/>
  <c r="K1934" i="22"/>
  <c r="L1934" i="22"/>
  <c r="I1934" i="22"/>
  <c r="J1934" i="22"/>
  <c r="G1934" i="22"/>
  <c r="N1933" i="22"/>
  <c r="O1933" i="22"/>
  <c r="P1933" i="22"/>
  <c r="M1933" i="22"/>
  <c r="H1933" i="22"/>
  <c r="K1933" i="22"/>
  <c r="L1933" i="22"/>
  <c r="I1933" i="22"/>
  <c r="J1933" i="22"/>
  <c r="G1933" i="22"/>
  <c r="N1932" i="22"/>
  <c r="O1932" i="22"/>
  <c r="P1932" i="22"/>
  <c r="M1932" i="22"/>
  <c r="H1932" i="22"/>
  <c r="K1932" i="22"/>
  <c r="L1932" i="22"/>
  <c r="I1932" i="22"/>
  <c r="J1932" i="22"/>
  <c r="G1932" i="22"/>
  <c r="N1931" i="22"/>
  <c r="O1931" i="22"/>
  <c r="P1931" i="22"/>
  <c r="M1931" i="22"/>
  <c r="H1931" i="22"/>
  <c r="K1931" i="22"/>
  <c r="L1931" i="22"/>
  <c r="I1931" i="22"/>
  <c r="J1931" i="22"/>
  <c r="G1931" i="22"/>
  <c r="N1930" i="22"/>
  <c r="O1930" i="22"/>
  <c r="P1930" i="22"/>
  <c r="M1930" i="22"/>
  <c r="H1930" i="22"/>
  <c r="K1930" i="22"/>
  <c r="L1930" i="22"/>
  <c r="I1930" i="22"/>
  <c r="J1930" i="22"/>
  <c r="G1930" i="22"/>
  <c r="N1929" i="22"/>
  <c r="O1929" i="22"/>
  <c r="P1929" i="22"/>
  <c r="M1929" i="22"/>
  <c r="H1929" i="22"/>
  <c r="K1929" i="22"/>
  <c r="L1929" i="22"/>
  <c r="I1929" i="22"/>
  <c r="J1929" i="22"/>
  <c r="G1929" i="22"/>
  <c r="N1928" i="22"/>
  <c r="O1928" i="22"/>
  <c r="P1928" i="22"/>
  <c r="M1928" i="22"/>
  <c r="H1928" i="22"/>
  <c r="K1928" i="22"/>
  <c r="L1928" i="22"/>
  <c r="I1928" i="22"/>
  <c r="J1928" i="22"/>
  <c r="G1928" i="22"/>
  <c r="N1927" i="22"/>
  <c r="O1927" i="22"/>
  <c r="P1927" i="22"/>
  <c r="M1927" i="22"/>
  <c r="H1927" i="22"/>
  <c r="K1927" i="22"/>
  <c r="L1927" i="22"/>
  <c r="I1927" i="22"/>
  <c r="J1927" i="22"/>
  <c r="G1927" i="22"/>
  <c r="N1926" i="22"/>
  <c r="O1926" i="22"/>
  <c r="P1926" i="22"/>
  <c r="M1926" i="22"/>
  <c r="H1926" i="22"/>
  <c r="K1926" i="22"/>
  <c r="L1926" i="22"/>
  <c r="I1926" i="22"/>
  <c r="J1926" i="22"/>
  <c r="G1926" i="22"/>
  <c r="N1925" i="22"/>
  <c r="O1925" i="22"/>
  <c r="P1925" i="22"/>
  <c r="M1925" i="22"/>
  <c r="H1925" i="22"/>
  <c r="K1925" i="22"/>
  <c r="L1925" i="22"/>
  <c r="I1925" i="22"/>
  <c r="J1925" i="22"/>
  <c r="G1925" i="22"/>
  <c r="N1924" i="22"/>
  <c r="O1924" i="22"/>
  <c r="P1924" i="22"/>
  <c r="M1924" i="22"/>
  <c r="H1924" i="22"/>
  <c r="K1924" i="22"/>
  <c r="L1924" i="22"/>
  <c r="I1924" i="22"/>
  <c r="J1924" i="22"/>
  <c r="G1924" i="22"/>
  <c r="N1923" i="22"/>
  <c r="O1923" i="22"/>
  <c r="P1923" i="22"/>
  <c r="M1923" i="22"/>
  <c r="H1923" i="22"/>
  <c r="K1923" i="22"/>
  <c r="L1923" i="22"/>
  <c r="I1923" i="22"/>
  <c r="J1923" i="22"/>
  <c r="G1923" i="22"/>
  <c r="N1922" i="22"/>
  <c r="O1922" i="22"/>
  <c r="P1922" i="22"/>
  <c r="M1922" i="22"/>
  <c r="H1922" i="22"/>
  <c r="K1922" i="22"/>
  <c r="L1922" i="22"/>
  <c r="I1922" i="22"/>
  <c r="J1922" i="22"/>
  <c r="G1922" i="22"/>
  <c r="N1921" i="22"/>
  <c r="O1921" i="22"/>
  <c r="P1921" i="22"/>
  <c r="M1921" i="22"/>
  <c r="H1921" i="22"/>
  <c r="K1921" i="22"/>
  <c r="L1921" i="22"/>
  <c r="I1921" i="22"/>
  <c r="J1921" i="22"/>
  <c r="G1921" i="22"/>
  <c r="N1920" i="22"/>
  <c r="O1920" i="22"/>
  <c r="P1920" i="22"/>
  <c r="M1920" i="22"/>
  <c r="H1920" i="22"/>
  <c r="K1920" i="22"/>
  <c r="L1920" i="22"/>
  <c r="I1920" i="22"/>
  <c r="J1920" i="22"/>
  <c r="G1920" i="22"/>
  <c r="N1919" i="22"/>
  <c r="O1919" i="22"/>
  <c r="P1919" i="22"/>
  <c r="M1919" i="22"/>
  <c r="H1919" i="22"/>
  <c r="K1919" i="22"/>
  <c r="L1919" i="22"/>
  <c r="I1919" i="22"/>
  <c r="J1919" i="22"/>
  <c r="G1919" i="22"/>
  <c r="N1918" i="22"/>
  <c r="O1918" i="22"/>
  <c r="P1918" i="22"/>
  <c r="M1918" i="22"/>
  <c r="H1918" i="22"/>
  <c r="K1918" i="22"/>
  <c r="L1918" i="22"/>
  <c r="I1918" i="22"/>
  <c r="J1918" i="22"/>
  <c r="G1918" i="22"/>
  <c r="N1917" i="22"/>
  <c r="O1917" i="22"/>
  <c r="P1917" i="22"/>
  <c r="M1917" i="22"/>
  <c r="H1917" i="22"/>
  <c r="K1917" i="22"/>
  <c r="L1917" i="22"/>
  <c r="I1917" i="22"/>
  <c r="J1917" i="22"/>
  <c r="G1917" i="22"/>
  <c r="N1916" i="22"/>
  <c r="O1916" i="22"/>
  <c r="P1916" i="22"/>
  <c r="M1916" i="22"/>
  <c r="H1916" i="22"/>
  <c r="K1916" i="22"/>
  <c r="L1916" i="22"/>
  <c r="I1916" i="22"/>
  <c r="J1916" i="22"/>
  <c r="G1916" i="22"/>
  <c r="N1915" i="22"/>
  <c r="O1915" i="22"/>
  <c r="P1915" i="22"/>
  <c r="M1915" i="22"/>
  <c r="H1915" i="22"/>
  <c r="K1915" i="22"/>
  <c r="L1915" i="22"/>
  <c r="I1915" i="22"/>
  <c r="J1915" i="22"/>
  <c r="G1915" i="22"/>
  <c r="N1914" i="22"/>
  <c r="O1914" i="22"/>
  <c r="P1914" i="22"/>
  <c r="M1914" i="22"/>
  <c r="H1914" i="22"/>
  <c r="K1914" i="22"/>
  <c r="L1914" i="22"/>
  <c r="I1914" i="22"/>
  <c r="J1914" i="22"/>
  <c r="G1914" i="22"/>
  <c r="N1913" i="22"/>
  <c r="O1913" i="22"/>
  <c r="P1913" i="22"/>
  <c r="M1913" i="22"/>
  <c r="H1913" i="22"/>
  <c r="K1913" i="22"/>
  <c r="L1913" i="22"/>
  <c r="I1913" i="22"/>
  <c r="J1913" i="22"/>
  <c r="G1913" i="22"/>
  <c r="N1912" i="22"/>
  <c r="O1912" i="22"/>
  <c r="P1912" i="22"/>
  <c r="M1912" i="22"/>
  <c r="H1912" i="22"/>
  <c r="K1912" i="22"/>
  <c r="L1912" i="22"/>
  <c r="I1912" i="22"/>
  <c r="J1912" i="22"/>
  <c r="G1912" i="22"/>
  <c r="N1911" i="22"/>
  <c r="O1911" i="22"/>
  <c r="P1911" i="22"/>
  <c r="M1911" i="22"/>
  <c r="H1911" i="22"/>
  <c r="K1911" i="22"/>
  <c r="L1911" i="22"/>
  <c r="I1911" i="22"/>
  <c r="J1911" i="22"/>
  <c r="G1911" i="22"/>
  <c r="N1910" i="22"/>
  <c r="O1910" i="22"/>
  <c r="P1910" i="22"/>
  <c r="M1910" i="22"/>
  <c r="H1910" i="22"/>
  <c r="K1910" i="22"/>
  <c r="L1910" i="22"/>
  <c r="I1910" i="22"/>
  <c r="J1910" i="22"/>
  <c r="G1910" i="22"/>
  <c r="N1909" i="22"/>
  <c r="O1909" i="22"/>
  <c r="P1909" i="22"/>
  <c r="M1909" i="22"/>
  <c r="H1909" i="22"/>
  <c r="K1909" i="22"/>
  <c r="L1909" i="22"/>
  <c r="I1909" i="22"/>
  <c r="J1909" i="22"/>
  <c r="G1909" i="22"/>
  <c r="N1908" i="22"/>
  <c r="O1908" i="22"/>
  <c r="P1908" i="22"/>
  <c r="M1908" i="22"/>
  <c r="H1908" i="22"/>
  <c r="K1908" i="22"/>
  <c r="L1908" i="22"/>
  <c r="I1908" i="22"/>
  <c r="J1908" i="22"/>
  <c r="G1908" i="22"/>
  <c r="N1907" i="22"/>
  <c r="O1907" i="22"/>
  <c r="P1907" i="22"/>
  <c r="M1907" i="22"/>
  <c r="H1907" i="22"/>
  <c r="K1907" i="22"/>
  <c r="L1907" i="22"/>
  <c r="I1907" i="22"/>
  <c r="J1907" i="22"/>
  <c r="G1907" i="22"/>
  <c r="N1906" i="22"/>
  <c r="O1906" i="22"/>
  <c r="P1906" i="22"/>
  <c r="M1906" i="22"/>
  <c r="H1906" i="22"/>
  <c r="K1906" i="22"/>
  <c r="L1906" i="22"/>
  <c r="I1906" i="22"/>
  <c r="J1906" i="22"/>
  <c r="G1906" i="22"/>
  <c r="N1905" i="22"/>
  <c r="O1905" i="22"/>
  <c r="P1905" i="22"/>
  <c r="M1905" i="22"/>
  <c r="H1905" i="22"/>
  <c r="K1905" i="22"/>
  <c r="L1905" i="22"/>
  <c r="I1905" i="22"/>
  <c r="J1905" i="22"/>
  <c r="G1905" i="22"/>
  <c r="N1904" i="22"/>
  <c r="O1904" i="22"/>
  <c r="P1904" i="22"/>
  <c r="M1904" i="22"/>
  <c r="H1904" i="22"/>
  <c r="K1904" i="22"/>
  <c r="L1904" i="22"/>
  <c r="I1904" i="22"/>
  <c r="J1904" i="22"/>
  <c r="G1904" i="22"/>
  <c r="N1903" i="22"/>
  <c r="O1903" i="22"/>
  <c r="P1903" i="22"/>
  <c r="M1903" i="22"/>
  <c r="H1903" i="22"/>
  <c r="K1903" i="22"/>
  <c r="L1903" i="22"/>
  <c r="I1903" i="22"/>
  <c r="J1903" i="22"/>
  <c r="G1903" i="22"/>
  <c r="N1902" i="22"/>
  <c r="O1902" i="22"/>
  <c r="P1902" i="22"/>
  <c r="M1902" i="22"/>
  <c r="H1902" i="22"/>
  <c r="K1902" i="22"/>
  <c r="L1902" i="22"/>
  <c r="I1902" i="22"/>
  <c r="J1902" i="22"/>
  <c r="G1902" i="22"/>
  <c r="N1901" i="22"/>
  <c r="O1901" i="22"/>
  <c r="P1901" i="22"/>
  <c r="M1901" i="22"/>
  <c r="H1901" i="22"/>
  <c r="K1901" i="22"/>
  <c r="L1901" i="22"/>
  <c r="I1901" i="22"/>
  <c r="J1901" i="22"/>
  <c r="G1901" i="22"/>
  <c r="N1900" i="22"/>
  <c r="O1900" i="22"/>
  <c r="P1900" i="22"/>
  <c r="M1900" i="22"/>
  <c r="H1900" i="22"/>
  <c r="K1900" i="22"/>
  <c r="L1900" i="22"/>
  <c r="I1900" i="22"/>
  <c r="J1900" i="22"/>
  <c r="G1900" i="22"/>
  <c r="N1899" i="22"/>
  <c r="O1899" i="22"/>
  <c r="P1899" i="22"/>
  <c r="M1899" i="22"/>
  <c r="H1899" i="22"/>
  <c r="K1899" i="22"/>
  <c r="L1899" i="22"/>
  <c r="I1899" i="22"/>
  <c r="J1899" i="22"/>
  <c r="G1899" i="22"/>
  <c r="N1898" i="22"/>
  <c r="O1898" i="22"/>
  <c r="P1898" i="22"/>
  <c r="M1898" i="22"/>
  <c r="H1898" i="22"/>
  <c r="K1898" i="22"/>
  <c r="L1898" i="22"/>
  <c r="I1898" i="22"/>
  <c r="J1898" i="22"/>
  <c r="G1898" i="22"/>
  <c r="N1897" i="22"/>
  <c r="O1897" i="22"/>
  <c r="P1897" i="22"/>
  <c r="M1897" i="22"/>
  <c r="H1897" i="22"/>
  <c r="K1897" i="22"/>
  <c r="L1897" i="22"/>
  <c r="I1897" i="22"/>
  <c r="J1897" i="22"/>
  <c r="G1897" i="22"/>
  <c r="N1896" i="22"/>
  <c r="O1896" i="22"/>
  <c r="P1896" i="22"/>
  <c r="M1896" i="22"/>
  <c r="H1896" i="22"/>
  <c r="K1896" i="22"/>
  <c r="L1896" i="22"/>
  <c r="I1896" i="22"/>
  <c r="J1896" i="22"/>
  <c r="G1896" i="22"/>
  <c r="N1895" i="22"/>
  <c r="O1895" i="22"/>
  <c r="P1895" i="22"/>
  <c r="M1895" i="22"/>
  <c r="H1895" i="22"/>
  <c r="K1895" i="22"/>
  <c r="L1895" i="22"/>
  <c r="I1895" i="22"/>
  <c r="J1895" i="22"/>
  <c r="G1895" i="22"/>
  <c r="N1894" i="22"/>
  <c r="O1894" i="22"/>
  <c r="P1894" i="22"/>
  <c r="M1894" i="22"/>
  <c r="H1894" i="22"/>
  <c r="K1894" i="22"/>
  <c r="L1894" i="22"/>
  <c r="I1894" i="22"/>
  <c r="J1894" i="22"/>
  <c r="G1894" i="22"/>
  <c r="N1893" i="22"/>
  <c r="O1893" i="22"/>
  <c r="P1893" i="22"/>
  <c r="M1893" i="22"/>
  <c r="H1893" i="22"/>
  <c r="K1893" i="22"/>
  <c r="L1893" i="22"/>
  <c r="I1893" i="22"/>
  <c r="J1893" i="22"/>
  <c r="G1893" i="22"/>
  <c r="N1892" i="22"/>
  <c r="O1892" i="22"/>
  <c r="P1892" i="22"/>
  <c r="M1892" i="22"/>
  <c r="H1892" i="22"/>
  <c r="K1892" i="22"/>
  <c r="L1892" i="22"/>
  <c r="I1892" i="22"/>
  <c r="J1892" i="22"/>
  <c r="G1892" i="22"/>
  <c r="N1891" i="22"/>
  <c r="O1891" i="22"/>
  <c r="P1891" i="22"/>
  <c r="M1891" i="22"/>
  <c r="H1891" i="22"/>
  <c r="K1891" i="22"/>
  <c r="L1891" i="22"/>
  <c r="I1891" i="22"/>
  <c r="J1891" i="22"/>
  <c r="G1891" i="22"/>
  <c r="N1890" i="22"/>
  <c r="O1890" i="22"/>
  <c r="P1890" i="22"/>
  <c r="M1890" i="22"/>
  <c r="H1890" i="22"/>
  <c r="K1890" i="22"/>
  <c r="L1890" i="22"/>
  <c r="I1890" i="22"/>
  <c r="J1890" i="22"/>
  <c r="G1890" i="22"/>
  <c r="N1889" i="22"/>
  <c r="O1889" i="22"/>
  <c r="P1889" i="22"/>
  <c r="M1889" i="22"/>
  <c r="H1889" i="22"/>
  <c r="K1889" i="22"/>
  <c r="L1889" i="22"/>
  <c r="I1889" i="22"/>
  <c r="J1889" i="22"/>
  <c r="G1889" i="22"/>
  <c r="N1888" i="22"/>
  <c r="O1888" i="22"/>
  <c r="P1888" i="22"/>
  <c r="M1888" i="22"/>
  <c r="H1888" i="22"/>
  <c r="K1888" i="22"/>
  <c r="L1888" i="22"/>
  <c r="I1888" i="22"/>
  <c r="J1888" i="22"/>
  <c r="G1888" i="22"/>
  <c r="N1887" i="22"/>
  <c r="O1887" i="22"/>
  <c r="P1887" i="22"/>
  <c r="M1887" i="22"/>
  <c r="H1887" i="22"/>
  <c r="K1887" i="22"/>
  <c r="L1887" i="22"/>
  <c r="I1887" i="22"/>
  <c r="J1887" i="22"/>
  <c r="G1887" i="22"/>
  <c r="N1886" i="22"/>
  <c r="O1886" i="22"/>
  <c r="P1886" i="22"/>
  <c r="M1886" i="22"/>
  <c r="H1886" i="22"/>
  <c r="K1886" i="22"/>
  <c r="L1886" i="22"/>
  <c r="I1886" i="22"/>
  <c r="J1886" i="22"/>
  <c r="G1886" i="22"/>
  <c r="N1885" i="22"/>
  <c r="O1885" i="22"/>
  <c r="P1885" i="22"/>
  <c r="M1885" i="22"/>
  <c r="H1885" i="22"/>
  <c r="K1885" i="22"/>
  <c r="L1885" i="22"/>
  <c r="I1885" i="22"/>
  <c r="J1885" i="22"/>
  <c r="G1885" i="22"/>
  <c r="N1884" i="22"/>
  <c r="O1884" i="22"/>
  <c r="P1884" i="22"/>
  <c r="M1884" i="22"/>
  <c r="H1884" i="22"/>
  <c r="K1884" i="22"/>
  <c r="L1884" i="22"/>
  <c r="I1884" i="22"/>
  <c r="J1884" i="22"/>
  <c r="G1884" i="22"/>
  <c r="N1883" i="22"/>
  <c r="O1883" i="22"/>
  <c r="P1883" i="22"/>
  <c r="M1883" i="22"/>
  <c r="H1883" i="22"/>
  <c r="K1883" i="22"/>
  <c r="L1883" i="22"/>
  <c r="I1883" i="22"/>
  <c r="J1883" i="22"/>
  <c r="G1883" i="22"/>
  <c r="N1882" i="22"/>
  <c r="O1882" i="22"/>
  <c r="P1882" i="22"/>
  <c r="M1882" i="22"/>
  <c r="H1882" i="22"/>
  <c r="K1882" i="22"/>
  <c r="L1882" i="22"/>
  <c r="I1882" i="22"/>
  <c r="J1882" i="22"/>
  <c r="G1882" i="22"/>
  <c r="N1881" i="22"/>
  <c r="O1881" i="22"/>
  <c r="P1881" i="22"/>
  <c r="M1881" i="22"/>
  <c r="H1881" i="22"/>
  <c r="K1881" i="22"/>
  <c r="L1881" i="22"/>
  <c r="I1881" i="22"/>
  <c r="J1881" i="22"/>
  <c r="G1881" i="22"/>
  <c r="N1880" i="22"/>
  <c r="O1880" i="22"/>
  <c r="P1880" i="22"/>
  <c r="M1880" i="22"/>
  <c r="H1880" i="22"/>
  <c r="K1880" i="22"/>
  <c r="L1880" i="22"/>
  <c r="I1880" i="22"/>
  <c r="J1880" i="22"/>
  <c r="G1880" i="22"/>
  <c r="N1879" i="22"/>
  <c r="O1879" i="22"/>
  <c r="P1879" i="22"/>
  <c r="M1879" i="22"/>
  <c r="H1879" i="22"/>
  <c r="K1879" i="22"/>
  <c r="L1879" i="22"/>
  <c r="I1879" i="22"/>
  <c r="J1879" i="22"/>
  <c r="G1879" i="22"/>
  <c r="N1878" i="22"/>
  <c r="O1878" i="22"/>
  <c r="P1878" i="22"/>
  <c r="M1878" i="22"/>
  <c r="H1878" i="22"/>
  <c r="K1878" i="22"/>
  <c r="L1878" i="22"/>
  <c r="I1878" i="22"/>
  <c r="J1878" i="22"/>
  <c r="G1878" i="22"/>
  <c r="N1877" i="22"/>
  <c r="O1877" i="22"/>
  <c r="P1877" i="22"/>
  <c r="M1877" i="22"/>
  <c r="H1877" i="22"/>
  <c r="K1877" i="22"/>
  <c r="L1877" i="22"/>
  <c r="I1877" i="22"/>
  <c r="J1877" i="22"/>
  <c r="G1877" i="22"/>
  <c r="N1876" i="22"/>
  <c r="O1876" i="22"/>
  <c r="P1876" i="22"/>
  <c r="M1876" i="22"/>
  <c r="H1876" i="22"/>
  <c r="K1876" i="22"/>
  <c r="L1876" i="22"/>
  <c r="I1876" i="22"/>
  <c r="J1876" i="22"/>
  <c r="G1876" i="22"/>
  <c r="N1875" i="22"/>
  <c r="O1875" i="22"/>
  <c r="P1875" i="22"/>
  <c r="M1875" i="22"/>
  <c r="H1875" i="22"/>
  <c r="K1875" i="22"/>
  <c r="L1875" i="22"/>
  <c r="I1875" i="22"/>
  <c r="J1875" i="22"/>
  <c r="G1875" i="22"/>
  <c r="N1874" i="22"/>
  <c r="O1874" i="22"/>
  <c r="P1874" i="22"/>
  <c r="M1874" i="22"/>
  <c r="H1874" i="22"/>
  <c r="K1874" i="22"/>
  <c r="L1874" i="22"/>
  <c r="I1874" i="22"/>
  <c r="J1874" i="22"/>
  <c r="G1874" i="22"/>
  <c r="N1873" i="22"/>
  <c r="O1873" i="22"/>
  <c r="P1873" i="22"/>
  <c r="M1873" i="22"/>
  <c r="H1873" i="22"/>
  <c r="K1873" i="22"/>
  <c r="L1873" i="22"/>
  <c r="I1873" i="22"/>
  <c r="J1873" i="22"/>
  <c r="G1873" i="22"/>
  <c r="N1872" i="22"/>
  <c r="O1872" i="22"/>
  <c r="P1872" i="22"/>
  <c r="M1872" i="22"/>
  <c r="H1872" i="22"/>
  <c r="K1872" i="22"/>
  <c r="L1872" i="22"/>
  <c r="I1872" i="22"/>
  <c r="J1872" i="22"/>
  <c r="G1872" i="22"/>
  <c r="N1871" i="22"/>
  <c r="O1871" i="22"/>
  <c r="P1871" i="22"/>
  <c r="M1871" i="22"/>
  <c r="H1871" i="22"/>
  <c r="K1871" i="22"/>
  <c r="L1871" i="22"/>
  <c r="I1871" i="22"/>
  <c r="J1871" i="22"/>
  <c r="G1871" i="22"/>
  <c r="N1870" i="22"/>
  <c r="O1870" i="22"/>
  <c r="P1870" i="22"/>
  <c r="M1870" i="22"/>
  <c r="H1870" i="22"/>
  <c r="K1870" i="22"/>
  <c r="L1870" i="22"/>
  <c r="I1870" i="22"/>
  <c r="J1870" i="22"/>
  <c r="G1870" i="22"/>
  <c r="N1869" i="22"/>
  <c r="O1869" i="22"/>
  <c r="P1869" i="22"/>
  <c r="M1869" i="22"/>
  <c r="H1869" i="22"/>
  <c r="K1869" i="22"/>
  <c r="L1869" i="22"/>
  <c r="I1869" i="22"/>
  <c r="J1869" i="22"/>
  <c r="G1869" i="22"/>
  <c r="N1868" i="22"/>
  <c r="O1868" i="22"/>
  <c r="P1868" i="22"/>
  <c r="M1868" i="22"/>
  <c r="H1868" i="22"/>
  <c r="K1868" i="22"/>
  <c r="L1868" i="22"/>
  <c r="I1868" i="22"/>
  <c r="J1868" i="22"/>
  <c r="G1868" i="22"/>
  <c r="N1867" i="22"/>
  <c r="O1867" i="22"/>
  <c r="P1867" i="22"/>
  <c r="M1867" i="22"/>
  <c r="H1867" i="22"/>
  <c r="K1867" i="22"/>
  <c r="L1867" i="22"/>
  <c r="I1867" i="22"/>
  <c r="J1867" i="22"/>
  <c r="G1867" i="22"/>
  <c r="N1866" i="22"/>
  <c r="O1866" i="22"/>
  <c r="P1866" i="22"/>
  <c r="M1866" i="22"/>
  <c r="H1866" i="22"/>
  <c r="K1866" i="22"/>
  <c r="L1866" i="22"/>
  <c r="I1866" i="22"/>
  <c r="J1866" i="22"/>
  <c r="G1866" i="22"/>
  <c r="N1865" i="22"/>
  <c r="O1865" i="22"/>
  <c r="P1865" i="22"/>
  <c r="M1865" i="22"/>
  <c r="H1865" i="22"/>
  <c r="K1865" i="22"/>
  <c r="L1865" i="22"/>
  <c r="I1865" i="22"/>
  <c r="J1865" i="22"/>
  <c r="G1865" i="22"/>
  <c r="N1864" i="22"/>
  <c r="O1864" i="22"/>
  <c r="P1864" i="22"/>
  <c r="M1864" i="22"/>
  <c r="H1864" i="22"/>
  <c r="K1864" i="22"/>
  <c r="L1864" i="22"/>
  <c r="I1864" i="22"/>
  <c r="J1864" i="22"/>
  <c r="G1864" i="22"/>
  <c r="N1863" i="22"/>
  <c r="O1863" i="22"/>
  <c r="P1863" i="22"/>
  <c r="M1863" i="22"/>
  <c r="H1863" i="22"/>
  <c r="K1863" i="22"/>
  <c r="L1863" i="22"/>
  <c r="I1863" i="22"/>
  <c r="J1863" i="22"/>
  <c r="G1863" i="22"/>
  <c r="N1862" i="22"/>
  <c r="O1862" i="22"/>
  <c r="P1862" i="22"/>
  <c r="M1862" i="22"/>
  <c r="H1862" i="22"/>
  <c r="K1862" i="22"/>
  <c r="L1862" i="22"/>
  <c r="I1862" i="22"/>
  <c r="J1862" i="22"/>
  <c r="G1862" i="22"/>
  <c r="N1861" i="22"/>
  <c r="O1861" i="22"/>
  <c r="P1861" i="22"/>
  <c r="M1861" i="22"/>
  <c r="H1861" i="22"/>
  <c r="K1861" i="22"/>
  <c r="L1861" i="22"/>
  <c r="I1861" i="22"/>
  <c r="J1861" i="22"/>
  <c r="G1861" i="22"/>
  <c r="N1860" i="22"/>
  <c r="O1860" i="22"/>
  <c r="P1860" i="22"/>
  <c r="M1860" i="22"/>
  <c r="H1860" i="22"/>
  <c r="K1860" i="22"/>
  <c r="L1860" i="22"/>
  <c r="I1860" i="22"/>
  <c r="J1860" i="22"/>
  <c r="G1860" i="22"/>
  <c r="N1859" i="22"/>
  <c r="O1859" i="22"/>
  <c r="P1859" i="22"/>
  <c r="M1859" i="22"/>
  <c r="H1859" i="22"/>
  <c r="K1859" i="22"/>
  <c r="L1859" i="22"/>
  <c r="I1859" i="22"/>
  <c r="J1859" i="22"/>
  <c r="G1859" i="22"/>
  <c r="N1858" i="22"/>
  <c r="O1858" i="22"/>
  <c r="P1858" i="22"/>
  <c r="M1858" i="22"/>
  <c r="H1858" i="22"/>
  <c r="K1858" i="22"/>
  <c r="L1858" i="22"/>
  <c r="I1858" i="22"/>
  <c r="J1858" i="22"/>
  <c r="G1858" i="22"/>
  <c r="N1857" i="22"/>
  <c r="O1857" i="22"/>
  <c r="P1857" i="22"/>
  <c r="M1857" i="22"/>
  <c r="H1857" i="22"/>
  <c r="K1857" i="22"/>
  <c r="L1857" i="22"/>
  <c r="I1857" i="22"/>
  <c r="J1857" i="22"/>
  <c r="G1857" i="22"/>
  <c r="N1856" i="22"/>
  <c r="O1856" i="22"/>
  <c r="P1856" i="22"/>
  <c r="M1856" i="22"/>
  <c r="H1856" i="22"/>
  <c r="K1856" i="22"/>
  <c r="L1856" i="22"/>
  <c r="I1856" i="22"/>
  <c r="J1856" i="22"/>
  <c r="G1856" i="22"/>
  <c r="N1855" i="22"/>
  <c r="O1855" i="22"/>
  <c r="P1855" i="22"/>
  <c r="M1855" i="22"/>
  <c r="H1855" i="22"/>
  <c r="K1855" i="22"/>
  <c r="L1855" i="22"/>
  <c r="I1855" i="22"/>
  <c r="J1855" i="22"/>
  <c r="G1855" i="22"/>
  <c r="N1854" i="22"/>
  <c r="O1854" i="22"/>
  <c r="P1854" i="22"/>
  <c r="M1854" i="22"/>
  <c r="H1854" i="22"/>
  <c r="K1854" i="22"/>
  <c r="L1854" i="22"/>
  <c r="I1854" i="22"/>
  <c r="J1854" i="22"/>
  <c r="G1854" i="22"/>
  <c r="N1853" i="22"/>
  <c r="O1853" i="22"/>
  <c r="P1853" i="22"/>
  <c r="M1853" i="22"/>
  <c r="H1853" i="22"/>
  <c r="K1853" i="22"/>
  <c r="L1853" i="22"/>
  <c r="I1853" i="22"/>
  <c r="J1853" i="22"/>
  <c r="G1853" i="22"/>
  <c r="N1852" i="22"/>
  <c r="O1852" i="22"/>
  <c r="P1852" i="22"/>
  <c r="M1852" i="22"/>
  <c r="H1852" i="22"/>
  <c r="K1852" i="22"/>
  <c r="L1852" i="22"/>
  <c r="I1852" i="22"/>
  <c r="J1852" i="22"/>
  <c r="G1852" i="22"/>
  <c r="N1851" i="22"/>
  <c r="O1851" i="22"/>
  <c r="P1851" i="22"/>
  <c r="M1851" i="22"/>
  <c r="H1851" i="22"/>
  <c r="K1851" i="22"/>
  <c r="L1851" i="22"/>
  <c r="I1851" i="22"/>
  <c r="J1851" i="22"/>
  <c r="G1851" i="22"/>
  <c r="N1850" i="22"/>
  <c r="O1850" i="22"/>
  <c r="P1850" i="22"/>
  <c r="M1850" i="22"/>
  <c r="H1850" i="22"/>
  <c r="K1850" i="22"/>
  <c r="L1850" i="22"/>
  <c r="I1850" i="22"/>
  <c r="J1850" i="22"/>
  <c r="G1850" i="22"/>
  <c r="N1849" i="22"/>
  <c r="O1849" i="22"/>
  <c r="P1849" i="22"/>
  <c r="M1849" i="22"/>
  <c r="H1849" i="22"/>
  <c r="K1849" i="22"/>
  <c r="L1849" i="22"/>
  <c r="I1849" i="22"/>
  <c r="J1849" i="22"/>
  <c r="G1849" i="22"/>
  <c r="N1848" i="22"/>
  <c r="O1848" i="22"/>
  <c r="P1848" i="22"/>
  <c r="M1848" i="22"/>
  <c r="H1848" i="22"/>
  <c r="K1848" i="22"/>
  <c r="L1848" i="22"/>
  <c r="I1848" i="22"/>
  <c r="J1848" i="22"/>
  <c r="G1848" i="22"/>
  <c r="N1847" i="22"/>
  <c r="O1847" i="22"/>
  <c r="P1847" i="22"/>
  <c r="M1847" i="22"/>
  <c r="H1847" i="22"/>
  <c r="K1847" i="22"/>
  <c r="L1847" i="22"/>
  <c r="I1847" i="22"/>
  <c r="J1847" i="22"/>
  <c r="G1847" i="22"/>
  <c r="N1846" i="22"/>
  <c r="O1846" i="22"/>
  <c r="P1846" i="22"/>
  <c r="M1846" i="22"/>
  <c r="H1846" i="22"/>
  <c r="K1846" i="22"/>
  <c r="L1846" i="22"/>
  <c r="I1846" i="22"/>
  <c r="J1846" i="22"/>
  <c r="G1846" i="22"/>
  <c r="N1845" i="22"/>
  <c r="O1845" i="22"/>
  <c r="P1845" i="22"/>
  <c r="M1845" i="22"/>
  <c r="H1845" i="22"/>
  <c r="K1845" i="22"/>
  <c r="L1845" i="22"/>
  <c r="I1845" i="22"/>
  <c r="J1845" i="22"/>
  <c r="G1845" i="22"/>
  <c r="N1844" i="22"/>
  <c r="O1844" i="22"/>
  <c r="P1844" i="22"/>
  <c r="M1844" i="22"/>
  <c r="H1844" i="22"/>
  <c r="K1844" i="22"/>
  <c r="L1844" i="22"/>
  <c r="I1844" i="22"/>
  <c r="J1844" i="22"/>
  <c r="G1844" i="22"/>
  <c r="N1843" i="22"/>
  <c r="O1843" i="22"/>
  <c r="P1843" i="22"/>
  <c r="M1843" i="22"/>
  <c r="H1843" i="22"/>
  <c r="K1843" i="22"/>
  <c r="L1843" i="22"/>
  <c r="I1843" i="22"/>
  <c r="J1843" i="22"/>
  <c r="G1843" i="22"/>
  <c r="N1842" i="22"/>
  <c r="O1842" i="22"/>
  <c r="P1842" i="22"/>
  <c r="M1842" i="22"/>
  <c r="H1842" i="22"/>
  <c r="K1842" i="22"/>
  <c r="L1842" i="22"/>
  <c r="I1842" i="22"/>
  <c r="J1842" i="22"/>
  <c r="G1842" i="22"/>
  <c r="N1841" i="22"/>
  <c r="O1841" i="22"/>
  <c r="P1841" i="22"/>
  <c r="M1841" i="22"/>
  <c r="H1841" i="22"/>
  <c r="K1841" i="22"/>
  <c r="L1841" i="22"/>
  <c r="I1841" i="22"/>
  <c r="J1841" i="22"/>
  <c r="G1841" i="22"/>
  <c r="N1840" i="22"/>
  <c r="O1840" i="22"/>
  <c r="P1840" i="22"/>
  <c r="M1840" i="22"/>
  <c r="H1840" i="22"/>
  <c r="K1840" i="22"/>
  <c r="L1840" i="22"/>
  <c r="I1840" i="22"/>
  <c r="J1840" i="22"/>
  <c r="G1840" i="22"/>
  <c r="N1839" i="22"/>
  <c r="O1839" i="22"/>
  <c r="P1839" i="22"/>
  <c r="M1839" i="22"/>
  <c r="H1839" i="22"/>
  <c r="K1839" i="22"/>
  <c r="L1839" i="22"/>
  <c r="I1839" i="22"/>
  <c r="J1839" i="22"/>
  <c r="G1839" i="22"/>
  <c r="N1838" i="22"/>
  <c r="O1838" i="22"/>
  <c r="P1838" i="22"/>
  <c r="M1838" i="22"/>
  <c r="H1838" i="22"/>
  <c r="K1838" i="22"/>
  <c r="L1838" i="22"/>
  <c r="I1838" i="22"/>
  <c r="J1838" i="22"/>
  <c r="G1838" i="22"/>
  <c r="N1837" i="22"/>
  <c r="O1837" i="22"/>
  <c r="P1837" i="22"/>
  <c r="M1837" i="22"/>
  <c r="H1837" i="22"/>
  <c r="K1837" i="22"/>
  <c r="L1837" i="22"/>
  <c r="I1837" i="22"/>
  <c r="J1837" i="22"/>
  <c r="G1837" i="22"/>
  <c r="N1836" i="22"/>
  <c r="O1836" i="22"/>
  <c r="P1836" i="22"/>
  <c r="M1836" i="22"/>
  <c r="H1836" i="22"/>
  <c r="K1836" i="22"/>
  <c r="L1836" i="22"/>
  <c r="I1836" i="22"/>
  <c r="J1836" i="22"/>
  <c r="G1836" i="22"/>
  <c r="N1835" i="22"/>
  <c r="O1835" i="22"/>
  <c r="P1835" i="22"/>
  <c r="M1835" i="22"/>
  <c r="H1835" i="22"/>
  <c r="K1835" i="22"/>
  <c r="L1835" i="22"/>
  <c r="I1835" i="22"/>
  <c r="J1835" i="22"/>
  <c r="G1835" i="22"/>
  <c r="N1834" i="22"/>
  <c r="O1834" i="22"/>
  <c r="P1834" i="22"/>
  <c r="M1834" i="22"/>
  <c r="H1834" i="22"/>
  <c r="K1834" i="22"/>
  <c r="L1834" i="22"/>
  <c r="I1834" i="22"/>
  <c r="J1834" i="22"/>
  <c r="G1834" i="22"/>
  <c r="N1833" i="22"/>
  <c r="O1833" i="22"/>
  <c r="P1833" i="22"/>
  <c r="M1833" i="22"/>
  <c r="H1833" i="22"/>
  <c r="K1833" i="22"/>
  <c r="L1833" i="22"/>
  <c r="I1833" i="22"/>
  <c r="J1833" i="22"/>
  <c r="G1833" i="22"/>
  <c r="N1832" i="22"/>
  <c r="O1832" i="22"/>
  <c r="P1832" i="22"/>
  <c r="M1832" i="22"/>
  <c r="H1832" i="22"/>
  <c r="K1832" i="22"/>
  <c r="L1832" i="22"/>
  <c r="I1832" i="22"/>
  <c r="J1832" i="22"/>
  <c r="G1832" i="22"/>
  <c r="N1831" i="22"/>
  <c r="O1831" i="22"/>
  <c r="P1831" i="22"/>
  <c r="M1831" i="22"/>
  <c r="H1831" i="22"/>
  <c r="K1831" i="22"/>
  <c r="L1831" i="22"/>
  <c r="I1831" i="22"/>
  <c r="J1831" i="22"/>
  <c r="G1831" i="22"/>
  <c r="N1830" i="22"/>
  <c r="O1830" i="22"/>
  <c r="P1830" i="22"/>
  <c r="M1830" i="22"/>
  <c r="H1830" i="22"/>
  <c r="K1830" i="22"/>
  <c r="L1830" i="22"/>
  <c r="I1830" i="22"/>
  <c r="J1830" i="22"/>
  <c r="G1830" i="22"/>
  <c r="N1829" i="22"/>
  <c r="O1829" i="22"/>
  <c r="P1829" i="22"/>
  <c r="M1829" i="22"/>
  <c r="H1829" i="22"/>
  <c r="K1829" i="22"/>
  <c r="L1829" i="22"/>
  <c r="I1829" i="22"/>
  <c r="J1829" i="22"/>
  <c r="G1829" i="22"/>
  <c r="N1828" i="22"/>
  <c r="O1828" i="22"/>
  <c r="P1828" i="22"/>
  <c r="M1828" i="22"/>
  <c r="H1828" i="22"/>
  <c r="K1828" i="22"/>
  <c r="L1828" i="22"/>
  <c r="I1828" i="22"/>
  <c r="J1828" i="22"/>
  <c r="G1828" i="22"/>
  <c r="N1827" i="22"/>
  <c r="O1827" i="22"/>
  <c r="P1827" i="22"/>
  <c r="M1827" i="22"/>
  <c r="H1827" i="22"/>
  <c r="K1827" i="22"/>
  <c r="L1827" i="22"/>
  <c r="I1827" i="22"/>
  <c r="J1827" i="22"/>
  <c r="G1827" i="22"/>
  <c r="N1826" i="22"/>
  <c r="O1826" i="22"/>
  <c r="P1826" i="22"/>
  <c r="M1826" i="22"/>
  <c r="H1826" i="22"/>
  <c r="K1826" i="22"/>
  <c r="L1826" i="22"/>
  <c r="I1826" i="22"/>
  <c r="J1826" i="22"/>
  <c r="G1826" i="22"/>
  <c r="N1825" i="22"/>
  <c r="O1825" i="22"/>
  <c r="P1825" i="22"/>
  <c r="M1825" i="22"/>
  <c r="H1825" i="22"/>
  <c r="K1825" i="22"/>
  <c r="L1825" i="22"/>
  <c r="I1825" i="22"/>
  <c r="J1825" i="22"/>
  <c r="G1825" i="22"/>
  <c r="N1824" i="22"/>
  <c r="O1824" i="22"/>
  <c r="P1824" i="22"/>
  <c r="M1824" i="22"/>
  <c r="H1824" i="22"/>
  <c r="K1824" i="22"/>
  <c r="L1824" i="22"/>
  <c r="I1824" i="22"/>
  <c r="J1824" i="22"/>
  <c r="G1824" i="22"/>
  <c r="N1823" i="22"/>
  <c r="O1823" i="22"/>
  <c r="P1823" i="22"/>
  <c r="M1823" i="22"/>
  <c r="H1823" i="22"/>
  <c r="K1823" i="22"/>
  <c r="L1823" i="22"/>
  <c r="I1823" i="22"/>
  <c r="J1823" i="22"/>
  <c r="G1823" i="22"/>
  <c r="N1822" i="22"/>
  <c r="O1822" i="22"/>
  <c r="P1822" i="22"/>
  <c r="M1822" i="22"/>
  <c r="H1822" i="22"/>
  <c r="K1822" i="22"/>
  <c r="L1822" i="22"/>
  <c r="I1822" i="22"/>
  <c r="J1822" i="22"/>
  <c r="G1822" i="22"/>
  <c r="N1821" i="22"/>
  <c r="O1821" i="22"/>
  <c r="P1821" i="22"/>
  <c r="M1821" i="22"/>
  <c r="H1821" i="22"/>
  <c r="K1821" i="22"/>
  <c r="L1821" i="22"/>
  <c r="I1821" i="22"/>
  <c r="J1821" i="22"/>
  <c r="G1821" i="22"/>
  <c r="N1820" i="22"/>
  <c r="O1820" i="22"/>
  <c r="P1820" i="22"/>
  <c r="M1820" i="22"/>
  <c r="H1820" i="22"/>
  <c r="K1820" i="22"/>
  <c r="L1820" i="22"/>
  <c r="I1820" i="22"/>
  <c r="J1820" i="22"/>
  <c r="G1820" i="22"/>
  <c r="N1819" i="22"/>
  <c r="O1819" i="22"/>
  <c r="P1819" i="22"/>
  <c r="M1819" i="22"/>
  <c r="H1819" i="22"/>
  <c r="K1819" i="22"/>
  <c r="L1819" i="22"/>
  <c r="I1819" i="22"/>
  <c r="J1819" i="22"/>
  <c r="G1819" i="22"/>
  <c r="N1818" i="22"/>
  <c r="O1818" i="22"/>
  <c r="P1818" i="22"/>
  <c r="M1818" i="22"/>
  <c r="H1818" i="22"/>
  <c r="K1818" i="22"/>
  <c r="L1818" i="22"/>
  <c r="I1818" i="22"/>
  <c r="J1818" i="22"/>
  <c r="G1818" i="22"/>
  <c r="N1817" i="22"/>
  <c r="O1817" i="22"/>
  <c r="P1817" i="22"/>
  <c r="M1817" i="22"/>
  <c r="H1817" i="22"/>
  <c r="K1817" i="22"/>
  <c r="L1817" i="22"/>
  <c r="I1817" i="22"/>
  <c r="J1817" i="22"/>
  <c r="G1817" i="22"/>
  <c r="N1816" i="22"/>
  <c r="O1816" i="22"/>
  <c r="P1816" i="22"/>
  <c r="M1816" i="22"/>
  <c r="H1816" i="22"/>
  <c r="K1816" i="22"/>
  <c r="L1816" i="22"/>
  <c r="I1816" i="22"/>
  <c r="J1816" i="22"/>
  <c r="G1816" i="22"/>
  <c r="N1815" i="22"/>
  <c r="O1815" i="22"/>
  <c r="P1815" i="22"/>
  <c r="M1815" i="22"/>
  <c r="H1815" i="22"/>
  <c r="K1815" i="22"/>
  <c r="L1815" i="22"/>
  <c r="I1815" i="22"/>
  <c r="J1815" i="22"/>
  <c r="G1815" i="22"/>
  <c r="N1814" i="22"/>
  <c r="O1814" i="22"/>
  <c r="P1814" i="22"/>
  <c r="M1814" i="22"/>
  <c r="H1814" i="22"/>
  <c r="K1814" i="22"/>
  <c r="L1814" i="22"/>
  <c r="I1814" i="22"/>
  <c r="J1814" i="22"/>
  <c r="G1814" i="22"/>
  <c r="N1813" i="22"/>
  <c r="O1813" i="22"/>
  <c r="P1813" i="22"/>
  <c r="M1813" i="22"/>
  <c r="H1813" i="22"/>
  <c r="K1813" i="22"/>
  <c r="L1813" i="22"/>
  <c r="I1813" i="22"/>
  <c r="J1813" i="22"/>
  <c r="G1813" i="22"/>
  <c r="N1812" i="22"/>
  <c r="O1812" i="22"/>
  <c r="P1812" i="22"/>
  <c r="M1812" i="22"/>
  <c r="H1812" i="22"/>
  <c r="K1812" i="22"/>
  <c r="L1812" i="22"/>
  <c r="I1812" i="22"/>
  <c r="J1812" i="22"/>
  <c r="G1812" i="22"/>
  <c r="N1811" i="22"/>
  <c r="O1811" i="22"/>
  <c r="P1811" i="22"/>
  <c r="M1811" i="22"/>
  <c r="H1811" i="22"/>
  <c r="K1811" i="22"/>
  <c r="L1811" i="22"/>
  <c r="I1811" i="22"/>
  <c r="J1811" i="22"/>
  <c r="G1811" i="22"/>
  <c r="N1810" i="22"/>
  <c r="O1810" i="22"/>
  <c r="P1810" i="22"/>
  <c r="M1810" i="22"/>
  <c r="H1810" i="22"/>
  <c r="K1810" i="22"/>
  <c r="L1810" i="22"/>
  <c r="I1810" i="22"/>
  <c r="J1810" i="22"/>
  <c r="G1810" i="22"/>
  <c r="N1809" i="22"/>
  <c r="O1809" i="22"/>
  <c r="P1809" i="22"/>
  <c r="M1809" i="22"/>
  <c r="H1809" i="22"/>
  <c r="K1809" i="22"/>
  <c r="L1809" i="22"/>
  <c r="I1809" i="22"/>
  <c r="J1809" i="22"/>
  <c r="G1809" i="22"/>
  <c r="N1808" i="22"/>
  <c r="O1808" i="22"/>
  <c r="P1808" i="22"/>
  <c r="M1808" i="22"/>
  <c r="H1808" i="22"/>
  <c r="K1808" i="22"/>
  <c r="L1808" i="22"/>
  <c r="I1808" i="22"/>
  <c r="J1808" i="22"/>
  <c r="G1808" i="22"/>
  <c r="N1807" i="22"/>
  <c r="O1807" i="22"/>
  <c r="P1807" i="22"/>
  <c r="M1807" i="22"/>
  <c r="H1807" i="22"/>
  <c r="K1807" i="22"/>
  <c r="L1807" i="22"/>
  <c r="I1807" i="22"/>
  <c r="J1807" i="22"/>
  <c r="G1807" i="22"/>
  <c r="N1806" i="22"/>
  <c r="O1806" i="22"/>
  <c r="P1806" i="22"/>
  <c r="M1806" i="22"/>
  <c r="H1806" i="22"/>
  <c r="K1806" i="22"/>
  <c r="L1806" i="22"/>
  <c r="I1806" i="22"/>
  <c r="J1806" i="22"/>
  <c r="G1806" i="22"/>
  <c r="N1805" i="22"/>
  <c r="O1805" i="22"/>
  <c r="P1805" i="22"/>
  <c r="M1805" i="22"/>
  <c r="H1805" i="22"/>
  <c r="K1805" i="22"/>
  <c r="L1805" i="22"/>
  <c r="I1805" i="22"/>
  <c r="J1805" i="22"/>
  <c r="G1805" i="22"/>
  <c r="N1804" i="22"/>
  <c r="O1804" i="22"/>
  <c r="P1804" i="22"/>
  <c r="M1804" i="22"/>
  <c r="H1804" i="22"/>
  <c r="K1804" i="22"/>
  <c r="L1804" i="22"/>
  <c r="I1804" i="22"/>
  <c r="J1804" i="22"/>
  <c r="G1804" i="22"/>
  <c r="N1803" i="22"/>
  <c r="O1803" i="22"/>
  <c r="P1803" i="22"/>
  <c r="M1803" i="22"/>
  <c r="H1803" i="22"/>
  <c r="K1803" i="22"/>
  <c r="L1803" i="22"/>
  <c r="I1803" i="22"/>
  <c r="J1803" i="22"/>
  <c r="G1803" i="22"/>
  <c r="N1802" i="22"/>
  <c r="O1802" i="22"/>
  <c r="P1802" i="22"/>
  <c r="M1802" i="22"/>
  <c r="H1802" i="22"/>
  <c r="K1802" i="22"/>
  <c r="L1802" i="22"/>
  <c r="I1802" i="22"/>
  <c r="J1802" i="22"/>
  <c r="G1802" i="22"/>
  <c r="N1801" i="22"/>
  <c r="O1801" i="22"/>
  <c r="P1801" i="22"/>
  <c r="M1801" i="22"/>
  <c r="H1801" i="22"/>
  <c r="K1801" i="22"/>
  <c r="L1801" i="22"/>
  <c r="I1801" i="22"/>
  <c r="J1801" i="22"/>
  <c r="G1801" i="22"/>
  <c r="N1800" i="22"/>
  <c r="O1800" i="22"/>
  <c r="P1800" i="22"/>
  <c r="M1800" i="22"/>
  <c r="H1800" i="22"/>
  <c r="K1800" i="22"/>
  <c r="L1800" i="22"/>
  <c r="I1800" i="22"/>
  <c r="J1800" i="22"/>
  <c r="G1800" i="22"/>
  <c r="N1799" i="22"/>
  <c r="O1799" i="22"/>
  <c r="P1799" i="22"/>
  <c r="M1799" i="22"/>
  <c r="H1799" i="22"/>
  <c r="K1799" i="22"/>
  <c r="L1799" i="22"/>
  <c r="I1799" i="22"/>
  <c r="J1799" i="22"/>
  <c r="G1799" i="22"/>
  <c r="N1798" i="22"/>
  <c r="O1798" i="22"/>
  <c r="P1798" i="22"/>
  <c r="M1798" i="22"/>
  <c r="H1798" i="22"/>
  <c r="K1798" i="22"/>
  <c r="L1798" i="22"/>
  <c r="I1798" i="22"/>
  <c r="J1798" i="22"/>
  <c r="G1798" i="22"/>
  <c r="N1797" i="22"/>
  <c r="O1797" i="22"/>
  <c r="P1797" i="22"/>
  <c r="M1797" i="22"/>
  <c r="H1797" i="22"/>
  <c r="K1797" i="22"/>
  <c r="L1797" i="22"/>
  <c r="I1797" i="22"/>
  <c r="J1797" i="22"/>
  <c r="G1797" i="22"/>
  <c r="N1796" i="22"/>
  <c r="O1796" i="22"/>
  <c r="P1796" i="22"/>
  <c r="M1796" i="22"/>
  <c r="H1796" i="22"/>
  <c r="K1796" i="22"/>
  <c r="L1796" i="22"/>
  <c r="I1796" i="22"/>
  <c r="J1796" i="22"/>
  <c r="G1796" i="22"/>
  <c r="N1795" i="22"/>
  <c r="O1795" i="22"/>
  <c r="P1795" i="22"/>
  <c r="M1795" i="22"/>
  <c r="H1795" i="22"/>
  <c r="K1795" i="22"/>
  <c r="L1795" i="22"/>
  <c r="I1795" i="22"/>
  <c r="J1795" i="22"/>
  <c r="G1795" i="22"/>
  <c r="N1794" i="22"/>
  <c r="O1794" i="22"/>
  <c r="P1794" i="22"/>
  <c r="M1794" i="22"/>
  <c r="H1794" i="22"/>
  <c r="K1794" i="22"/>
  <c r="L1794" i="22"/>
  <c r="I1794" i="22"/>
  <c r="J1794" i="22"/>
  <c r="G1794" i="22"/>
  <c r="N1793" i="22"/>
  <c r="O1793" i="22"/>
  <c r="P1793" i="22"/>
  <c r="M1793" i="22"/>
  <c r="H1793" i="22"/>
  <c r="K1793" i="22"/>
  <c r="L1793" i="22"/>
  <c r="I1793" i="22"/>
  <c r="J1793" i="22"/>
  <c r="G1793" i="22"/>
  <c r="N1792" i="22"/>
  <c r="O1792" i="22"/>
  <c r="P1792" i="22"/>
  <c r="M1792" i="22"/>
  <c r="H1792" i="22"/>
  <c r="K1792" i="22"/>
  <c r="L1792" i="22"/>
  <c r="I1792" i="22"/>
  <c r="J1792" i="22"/>
  <c r="G1792" i="22"/>
  <c r="N1791" i="22"/>
  <c r="O1791" i="22"/>
  <c r="P1791" i="22"/>
  <c r="M1791" i="22"/>
  <c r="H1791" i="22"/>
  <c r="K1791" i="22"/>
  <c r="L1791" i="22"/>
  <c r="I1791" i="22"/>
  <c r="J1791" i="22"/>
  <c r="G1791" i="22"/>
  <c r="N1790" i="22"/>
  <c r="O1790" i="22"/>
  <c r="P1790" i="22"/>
  <c r="M1790" i="22"/>
  <c r="H1790" i="22"/>
  <c r="K1790" i="22"/>
  <c r="L1790" i="22"/>
  <c r="I1790" i="22"/>
  <c r="J1790" i="22"/>
  <c r="G1790" i="22"/>
  <c r="N1789" i="22"/>
  <c r="O1789" i="22"/>
  <c r="P1789" i="22"/>
  <c r="M1789" i="22"/>
  <c r="H1789" i="22"/>
  <c r="K1789" i="22"/>
  <c r="L1789" i="22"/>
  <c r="I1789" i="22"/>
  <c r="J1789" i="22"/>
  <c r="G1789" i="22"/>
  <c r="N1788" i="22"/>
  <c r="O1788" i="22"/>
  <c r="P1788" i="22"/>
  <c r="M1788" i="22"/>
  <c r="H1788" i="22"/>
  <c r="K1788" i="22"/>
  <c r="L1788" i="22"/>
  <c r="I1788" i="22"/>
  <c r="J1788" i="22"/>
  <c r="G1788" i="22"/>
  <c r="N1787" i="22"/>
  <c r="O1787" i="22"/>
  <c r="P1787" i="22"/>
  <c r="M1787" i="22"/>
  <c r="H1787" i="22"/>
  <c r="K1787" i="22"/>
  <c r="L1787" i="22"/>
  <c r="I1787" i="22"/>
  <c r="J1787" i="22"/>
  <c r="G1787" i="22"/>
  <c r="N1786" i="22"/>
  <c r="O1786" i="22"/>
  <c r="P1786" i="22"/>
  <c r="M1786" i="22"/>
  <c r="H1786" i="22"/>
  <c r="K1786" i="22"/>
  <c r="L1786" i="22"/>
  <c r="I1786" i="22"/>
  <c r="J1786" i="22"/>
  <c r="G1786" i="22"/>
  <c r="N1785" i="22"/>
  <c r="O1785" i="22"/>
  <c r="P1785" i="22"/>
  <c r="M1785" i="22"/>
  <c r="H1785" i="22"/>
  <c r="K1785" i="22"/>
  <c r="L1785" i="22"/>
  <c r="I1785" i="22"/>
  <c r="J1785" i="22"/>
  <c r="G1785" i="22"/>
  <c r="N1784" i="22"/>
  <c r="O1784" i="22"/>
  <c r="P1784" i="22"/>
  <c r="M1784" i="22"/>
  <c r="H1784" i="22"/>
  <c r="K1784" i="22"/>
  <c r="L1784" i="22"/>
  <c r="I1784" i="22"/>
  <c r="J1784" i="22"/>
  <c r="G1784" i="22"/>
  <c r="N1783" i="22"/>
  <c r="O1783" i="22"/>
  <c r="P1783" i="22"/>
  <c r="M1783" i="22"/>
  <c r="H1783" i="22"/>
  <c r="K1783" i="22"/>
  <c r="L1783" i="22"/>
  <c r="I1783" i="22"/>
  <c r="J1783" i="22"/>
  <c r="G1783" i="22"/>
  <c r="N1782" i="22"/>
  <c r="O1782" i="22"/>
  <c r="P1782" i="22"/>
  <c r="M1782" i="22"/>
  <c r="H1782" i="22"/>
  <c r="K1782" i="22"/>
  <c r="L1782" i="22"/>
  <c r="I1782" i="22"/>
  <c r="J1782" i="22"/>
  <c r="G1782" i="22"/>
  <c r="N1781" i="22"/>
  <c r="O1781" i="22"/>
  <c r="P1781" i="22"/>
  <c r="M1781" i="22"/>
  <c r="H1781" i="22"/>
  <c r="K1781" i="22"/>
  <c r="L1781" i="22"/>
  <c r="I1781" i="22"/>
  <c r="J1781" i="22"/>
  <c r="G1781" i="22"/>
  <c r="N1780" i="22"/>
  <c r="O1780" i="22"/>
  <c r="P1780" i="22"/>
  <c r="M1780" i="22"/>
  <c r="H1780" i="22"/>
  <c r="K1780" i="22"/>
  <c r="L1780" i="22"/>
  <c r="I1780" i="22"/>
  <c r="J1780" i="22"/>
  <c r="G1780" i="22"/>
  <c r="N1779" i="22"/>
  <c r="O1779" i="22"/>
  <c r="P1779" i="22"/>
  <c r="M1779" i="22"/>
  <c r="H1779" i="22"/>
  <c r="K1779" i="22"/>
  <c r="L1779" i="22"/>
  <c r="I1779" i="22"/>
  <c r="J1779" i="22"/>
  <c r="G1779" i="22"/>
  <c r="N1778" i="22"/>
  <c r="O1778" i="22"/>
  <c r="P1778" i="22"/>
  <c r="M1778" i="22"/>
  <c r="H1778" i="22"/>
  <c r="K1778" i="22"/>
  <c r="L1778" i="22"/>
  <c r="I1778" i="22"/>
  <c r="J1778" i="22"/>
  <c r="G1778" i="22"/>
  <c r="N1777" i="22"/>
  <c r="O1777" i="22"/>
  <c r="P1777" i="22"/>
  <c r="M1777" i="22"/>
  <c r="H1777" i="22"/>
  <c r="K1777" i="22"/>
  <c r="L1777" i="22"/>
  <c r="I1777" i="22"/>
  <c r="J1777" i="22"/>
  <c r="G1777" i="22"/>
  <c r="N1776" i="22"/>
  <c r="O1776" i="22"/>
  <c r="P1776" i="22"/>
  <c r="M1776" i="22"/>
  <c r="H1776" i="22"/>
  <c r="K1776" i="22"/>
  <c r="L1776" i="22"/>
  <c r="I1776" i="22"/>
  <c r="J1776" i="22"/>
  <c r="G1776" i="22"/>
  <c r="N1775" i="22"/>
  <c r="O1775" i="22"/>
  <c r="P1775" i="22"/>
  <c r="M1775" i="22"/>
  <c r="H1775" i="22"/>
  <c r="K1775" i="22"/>
  <c r="L1775" i="22"/>
  <c r="I1775" i="22"/>
  <c r="J1775" i="22"/>
  <c r="G1775" i="22"/>
  <c r="N1774" i="22"/>
  <c r="O1774" i="22"/>
  <c r="P1774" i="22"/>
  <c r="M1774" i="22"/>
  <c r="H1774" i="22"/>
  <c r="K1774" i="22"/>
  <c r="L1774" i="22"/>
  <c r="I1774" i="22"/>
  <c r="J1774" i="22"/>
  <c r="G1774" i="22"/>
  <c r="N1773" i="22"/>
  <c r="O1773" i="22"/>
  <c r="P1773" i="22"/>
  <c r="M1773" i="22"/>
  <c r="H1773" i="22"/>
  <c r="K1773" i="22"/>
  <c r="L1773" i="22"/>
  <c r="I1773" i="22"/>
  <c r="J1773" i="22"/>
  <c r="G1773" i="22"/>
  <c r="N1772" i="22"/>
  <c r="O1772" i="22"/>
  <c r="P1772" i="22"/>
  <c r="M1772" i="22"/>
  <c r="H1772" i="22"/>
  <c r="K1772" i="22"/>
  <c r="L1772" i="22"/>
  <c r="I1772" i="22"/>
  <c r="J1772" i="22"/>
  <c r="G1772" i="22"/>
  <c r="N1771" i="22"/>
  <c r="O1771" i="22"/>
  <c r="P1771" i="22"/>
  <c r="M1771" i="22"/>
  <c r="H1771" i="22"/>
  <c r="K1771" i="22"/>
  <c r="L1771" i="22"/>
  <c r="I1771" i="22"/>
  <c r="J1771" i="22"/>
  <c r="G1771" i="22"/>
  <c r="N1770" i="22"/>
  <c r="O1770" i="22"/>
  <c r="P1770" i="22"/>
  <c r="M1770" i="22"/>
  <c r="H1770" i="22"/>
  <c r="K1770" i="22"/>
  <c r="L1770" i="22"/>
  <c r="I1770" i="22"/>
  <c r="J1770" i="22"/>
  <c r="G1770" i="22"/>
  <c r="N1769" i="22"/>
  <c r="O1769" i="22"/>
  <c r="P1769" i="22"/>
  <c r="M1769" i="22"/>
  <c r="H1769" i="22"/>
  <c r="K1769" i="22"/>
  <c r="L1769" i="22"/>
  <c r="I1769" i="22"/>
  <c r="J1769" i="22"/>
  <c r="G1769" i="22"/>
  <c r="N1768" i="22"/>
  <c r="O1768" i="22"/>
  <c r="P1768" i="22"/>
  <c r="M1768" i="22"/>
  <c r="H1768" i="22"/>
  <c r="K1768" i="22"/>
  <c r="L1768" i="22"/>
  <c r="I1768" i="22"/>
  <c r="J1768" i="22"/>
  <c r="G1768" i="22"/>
  <c r="N1767" i="22"/>
  <c r="O1767" i="22"/>
  <c r="P1767" i="22"/>
  <c r="M1767" i="22"/>
  <c r="H1767" i="22"/>
  <c r="K1767" i="22"/>
  <c r="L1767" i="22"/>
  <c r="I1767" i="22"/>
  <c r="J1767" i="22"/>
  <c r="G1767" i="22"/>
  <c r="N1766" i="22"/>
  <c r="O1766" i="22"/>
  <c r="P1766" i="22"/>
  <c r="M1766" i="22"/>
  <c r="H1766" i="22"/>
  <c r="K1766" i="22"/>
  <c r="L1766" i="22"/>
  <c r="I1766" i="22"/>
  <c r="J1766" i="22"/>
  <c r="G1766" i="22"/>
  <c r="N1765" i="22"/>
  <c r="O1765" i="22"/>
  <c r="P1765" i="22"/>
  <c r="M1765" i="22"/>
  <c r="H1765" i="22"/>
  <c r="K1765" i="22"/>
  <c r="L1765" i="22"/>
  <c r="I1765" i="22"/>
  <c r="J1765" i="22"/>
  <c r="G1765" i="22"/>
  <c r="N1764" i="22"/>
  <c r="O1764" i="22"/>
  <c r="P1764" i="22"/>
  <c r="M1764" i="22"/>
  <c r="H1764" i="22"/>
  <c r="K1764" i="22"/>
  <c r="L1764" i="22"/>
  <c r="I1764" i="22"/>
  <c r="J1764" i="22"/>
  <c r="G1764" i="22"/>
  <c r="N1763" i="22"/>
  <c r="O1763" i="22"/>
  <c r="P1763" i="22"/>
  <c r="M1763" i="22"/>
  <c r="H1763" i="22"/>
  <c r="K1763" i="22"/>
  <c r="L1763" i="22"/>
  <c r="I1763" i="22"/>
  <c r="J1763" i="22"/>
  <c r="G1763" i="22"/>
  <c r="N1762" i="22"/>
  <c r="O1762" i="22"/>
  <c r="P1762" i="22"/>
  <c r="M1762" i="22"/>
  <c r="H1762" i="22"/>
  <c r="K1762" i="22"/>
  <c r="L1762" i="22"/>
  <c r="I1762" i="22"/>
  <c r="J1762" i="22"/>
  <c r="G1762" i="22"/>
  <c r="N1761" i="22"/>
  <c r="O1761" i="22"/>
  <c r="P1761" i="22"/>
  <c r="M1761" i="22"/>
  <c r="H1761" i="22"/>
  <c r="K1761" i="22"/>
  <c r="L1761" i="22"/>
  <c r="I1761" i="22"/>
  <c r="J1761" i="22"/>
  <c r="G1761" i="22"/>
  <c r="N1760" i="22"/>
  <c r="O1760" i="22"/>
  <c r="P1760" i="22"/>
  <c r="M1760" i="22"/>
  <c r="H1760" i="22"/>
  <c r="K1760" i="22"/>
  <c r="L1760" i="22"/>
  <c r="I1760" i="22"/>
  <c r="J1760" i="22"/>
  <c r="G1760" i="22"/>
  <c r="N1759" i="22"/>
  <c r="O1759" i="22"/>
  <c r="P1759" i="22"/>
  <c r="M1759" i="22"/>
  <c r="H1759" i="22"/>
  <c r="K1759" i="22"/>
  <c r="L1759" i="22"/>
  <c r="I1759" i="22"/>
  <c r="J1759" i="22"/>
  <c r="G1759" i="22"/>
  <c r="N1758" i="22"/>
  <c r="O1758" i="22"/>
  <c r="P1758" i="22"/>
  <c r="M1758" i="22"/>
  <c r="H1758" i="22"/>
  <c r="K1758" i="22"/>
  <c r="L1758" i="22"/>
  <c r="I1758" i="22"/>
  <c r="J1758" i="22"/>
  <c r="G1758" i="22"/>
  <c r="N1757" i="22"/>
  <c r="O1757" i="22"/>
  <c r="P1757" i="22"/>
  <c r="M1757" i="22"/>
  <c r="H1757" i="22"/>
  <c r="K1757" i="22"/>
  <c r="L1757" i="22"/>
  <c r="I1757" i="22"/>
  <c r="J1757" i="22"/>
  <c r="G1757" i="22"/>
  <c r="N1756" i="22"/>
  <c r="O1756" i="22"/>
  <c r="P1756" i="22"/>
  <c r="M1756" i="22"/>
  <c r="H1756" i="22"/>
  <c r="K1756" i="22"/>
  <c r="L1756" i="22"/>
  <c r="I1756" i="22"/>
  <c r="J1756" i="22"/>
  <c r="G1756" i="22"/>
  <c r="N1755" i="22"/>
  <c r="O1755" i="22"/>
  <c r="P1755" i="22"/>
  <c r="M1755" i="22"/>
  <c r="H1755" i="22"/>
  <c r="K1755" i="22"/>
  <c r="L1755" i="22"/>
  <c r="I1755" i="22"/>
  <c r="J1755" i="22"/>
  <c r="G1755" i="22"/>
  <c r="N1754" i="22"/>
  <c r="O1754" i="22"/>
  <c r="P1754" i="22"/>
  <c r="M1754" i="22"/>
  <c r="H1754" i="22"/>
  <c r="K1754" i="22"/>
  <c r="L1754" i="22"/>
  <c r="I1754" i="22"/>
  <c r="J1754" i="22"/>
  <c r="G1754" i="22"/>
  <c r="N1753" i="22"/>
  <c r="O1753" i="22"/>
  <c r="P1753" i="22"/>
  <c r="M1753" i="22"/>
  <c r="H1753" i="22"/>
  <c r="K1753" i="22"/>
  <c r="L1753" i="22"/>
  <c r="I1753" i="22"/>
  <c r="J1753" i="22"/>
  <c r="G1753" i="22"/>
  <c r="N1752" i="22"/>
  <c r="O1752" i="22"/>
  <c r="P1752" i="22"/>
  <c r="M1752" i="22"/>
  <c r="H1752" i="22"/>
  <c r="K1752" i="22"/>
  <c r="L1752" i="22"/>
  <c r="I1752" i="22"/>
  <c r="J1752" i="22"/>
  <c r="G1752" i="22"/>
  <c r="N1751" i="22"/>
  <c r="O1751" i="22"/>
  <c r="P1751" i="22"/>
  <c r="M1751" i="22"/>
  <c r="H1751" i="22"/>
  <c r="K1751" i="22"/>
  <c r="L1751" i="22"/>
  <c r="I1751" i="22"/>
  <c r="J1751" i="22"/>
  <c r="G1751" i="22"/>
  <c r="N1750" i="22"/>
  <c r="O1750" i="22"/>
  <c r="P1750" i="22"/>
  <c r="M1750" i="22"/>
  <c r="H1750" i="22"/>
  <c r="K1750" i="22"/>
  <c r="L1750" i="22"/>
  <c r="I1750" i="22"/>
  <c r="J1750" i="22"/>
  <c r="G1750" i="22"/>
  <c r="N1749" i="22"/>
  <c r="O1749" i="22"/>
  <c r="P1749" i="22"/>
  <c r="M1749" i="22"/>
  <c r="H1749" i="22"/>
  <c r="K1749" i="22"/>
  <c r="L1749" i="22"/>
  <c r="I1749" i="22"/>
  <c r="J1749" i="22"/>
  <c r="G1749" i="22"/>
  <c r="N1748" i="22"/>
  <c r="O1748" i="22"/>
  <c r="P1748" i="22"/>
  <c r="M1748" i="22"/>
  <c r="H1748" i="22"/>
  <c r="K1748" i="22"/>
  <c r="L1748" i="22"/>
  <c r="I1748" i="22"/>
  <c r="J1748" i="22"/>
  <c r="G1748" i="22"/>
  <c r="N1747" i="22"/>
  <c r="O1747" i="22"/>
  <c r="P1747" i="22"/>
  <c r="M1747" i="22"/>
  <c r="H1747" i="22"/>
  <c r="K1747" i="22"/>
  <c r="L1747" i="22"/>
  <c r="I1747" i="22"/>
  <c r="J1747" i="22"/>
  <c r="G1747" i="22"/>
  <c r="N1746" i="22"/>
  <c r="O1746" i="22"/>
  <c r="P1746" i="22"/>
  <c r="M1746" i="22"/>
  <c r="H1746" i="22"/>
  <c r="K1746" i="22"/>
  <c r="L1746" i="22"/>
  <c r="I1746" i="22"/>
  <c r="J1746" i="22"/>
  <c r="G1746" i="22"/>
  <c r="N1745" i="22"/>
  <c r="O1745" i="22"/>
  <c r="P1745" i="22"/>
  <c r="M1745" i="22"/>
  <c r="H1745" i="22"/>
  <c r="K1745" i="22"/>
  <c r="L1745" i="22"/>
  <c r="I1745" i="22"/>
  <c r="J1745" i="22"/>
  <c r="G1745" i="22"/>
  <c r="N1744" i="22"/>
  <c r="O1744" i="22"/>
  <c r="P1744" i="22"/>
  <c r="M1744" i="22"/>
  <c r="H1744" i="22"/>
  <c r="K1744" i="22"/>
  <c r="L1744" i="22"/>
  <c r="I1744" i="22"/>
  <c r="J1744" i="22"/>
  <c r="G1744" i="22"/>
  <c r="N1743" i="22"/>
  <c r="O1743" i="22"/>
  <c r="P1743" i="22"/>
  <c r="M1743" i="22"/>
  <c r="H1743" i="22"/>
  <c r="K1743" i="22"/>
  <c r="L1743" i="22"/>
  <c r="I1743" i="22"/>
  <c r="J1743" i="22"/>
  <c r="G1743" i="22"/>
  <c r="N1742" i="22"/>
  <c r="O1742" i="22"/>
  <c r="P1742" i="22"/>
  <c r="M1742" i="22"/>
  <c r="H1742" i="22"/>
  <c r="K1742" i="22"/>
  <c r="L1742" i="22"/>
  <c r="I1742" i="22"/>
  <c r="J1742" i="22"/>
  <c r="G1742" i="22"/>
  <c r="N1741" i="22"/>
  <c r="O1741" i="22"/>
  <c r="P1741" i="22"/>
  <c r="M1741" i="22"/>
  <c r="H1741" i="22"/>
  <c r="K1741" i="22"/>
  <c r="L1741" i="22"/>
  <c r="I1741" i="22"/>
  <c r="J1741" i="22"/>
  <c r="G1741" i="22"/>
  <c r="N1740" i="22"/>
  <c r="O1740" i="22"/>
  <c r="P1740" i="22"/>
  <c r="M1740" i="22"/>
  <c r="H1740" i="22"/>
  <c r="K1740" i="22"/>
  <c r="L1740" i="22"/>
  <c r="I1740" i="22"/>
  <c r="J1740" i="22"/>
  <c r="G1740" i="22"/>
  <c r="N1739" i="22"/>
  <c r="O1739" i="22"/>
  <c r="P1739" i="22"/>
  <c r="M1739" i="22"/>
  <c r="H1739" i="22"/>
  <c r="K1739" i="22"/>
  <c r="L1739" i="22"/>
  <c r="I1739" i="22"/>
  <c r="J1739" i="22"/>
  <c r="G1739" i="22"/>
  <c r="N1738" i="22"/>
  <c r="O1738" i="22"/>
  <c r="P1738" i="22"/>
  <c r="M1738" i="22"/>
  <c r="H1738" i="22"/>
  <c r="K1738" i="22"/>
  <c r="L1738" i="22"/>
  <c r="I1738" i="22"/>
  <c r="J1738" i="22"/>
  <c r="G1738" i="22"/>
  <c r="N1737" i="22"/>
  <c r="O1737" i="22"/>
  <c r="P1737" i="22"/>
  <c r="M1737" i="22"/>
  <c r="H1737" i="22"/>
  <c r="K1737" i="22"/>
  <c r="L1737" i="22"/>
  <c r="I1737" i="22"/>
  <c r="J1737" i="22"/>
  <c r="G1737" i="22"/>
  <c r="N1736" i="22"/>
  <c r="O1736" i="22"/>
  <c r="P1736" i="22"/>
  <c r="M1736" i="22"/>
  <c r="H1736" i="22"/>
  <c r="K1736" i="22"/>
  <c r="L1736" i="22"/>
  <c r="I1736" i="22"/>
  <c r="J1736" i="22"/>
  <c r="G1736" i="22"/>
  <c r="N1735" i="22"/>
  <c r="O1735" i="22"/>
  <c r="P1735" i="22"/>
  <c r="M1735" i="22"/>
  <c r="H1735" i="22"/>
  <c r="K1735" i="22"/>
  <c r="L1735" i="22"/>
  <c r="I1735" i="22"/>
  <c r="J1735" i="22"/>
  <c r="G1735" i="22"/>
  <c r="N1734" i="22"/>
  <c r="O1734" i="22"/>
  <c r="P1734" i="22"/>
  <c r="M1734" i="22"/>
  <c r="H1734" i="22"/>
  <c r="K1734" i="22"/>
  <c r="L1734" i="22"/>
  <c r="I1734" i="22"/>
  <c r="J1734" i="22"/>
  <c r="G1734" i="22"/>
  <c r="N1733" i="22"/>
  <c r="O1733" i="22"/>
  <c r="P1733" i="22"/>
  <c r="M1733" i="22"/>
  <c r="H1733" i="22"/>
  <c r="K1733" i="22"/>
  <c r="L1733" i="22"/>
  <c r="I1733" i="22"/>
  <c r="J1733" i="22"/>
  <c r="G1733" i="22"/>
  <c r="N1732" i="22"/>
  <c r="O1732" i="22"/>
  <c r="P1732" i="22"/>
  <c r="M1732" i="22"/>
  <c r="H1732" i="22"/>
  <c r="K1732" i="22"/>
  <c r="L1732" i="22"/>
  <c r="I1732" i="22"/>
  <c r="J1732" i="22"/>
  <c r="G1732" i="22"/>
  <c r="N1731" i="22"/>
  <c r="O1731" i="22"/>
  <c r="P1731" i="22"/>
  <c r="M1731" i="22"/>
  <c r="H1731" i="22"/>
  <c r="K1731" i="22"/>
  <c r="L1731" i="22"/>
  <c r="I1731" i="22"/>
  <c r="J1731" i="22"/>
  <c r="G1731" i="22"/>
  <c r="N1730" i="22"/>
  <c r="O1730" i="22"/>
  <c r="P1730" i="22"/>
  <c r="M1730" i="22"/>
  <c r="H1730" i="22"/>
  <c r="K1730" i="22"/>
  <c r="L1730" i="22"/>
  <c r="I1730" i="22"/>
  <c r="J1730" i="22"/>
  <c r="G1730" i="22"/>
  <c r="N1729" i="22"/>
  <c r="O1729" i="22"/>
  <c r="P1729" i="22"/>
  <c r="M1729" i="22"/>
  <c r="H1729" i="22"/>
  <c r="K1729" i="22"/>
  <c r="L1729" i="22"/>
  <c r="I1729" i="22"/>
  <c r="J1729" i="22"/>
  <c r="G1729" i="22"/>
  <c r="N1728" i="22"/>
  <c r="O1728" i="22"/>
  <c r="P1728" i="22"/>
  <c r="M1728" i="22"/>
  <c r="H1728" i="22"/>
  <c r="K1728" i="22"/>
  <c r="L1728" i="22"/>
  <c r="I1728" i="22"/>
  <c r="J1728" i="22"/>
  <c r="G1728" i="22"/>
  <c r="N1727" i="22"/>
  <c r="O1727" i="22"/>
  <c r="P1727" i="22"/>
  <c r="M1727" i="22"/>
  <c r="H1727" i="22"/>
  <c r="K1727" i="22"/>
  <c r="L1727" i="22"/>
  <c r="I1727" i="22"/>
  <c r="J1727" i="22"/>
  <c r="G1727" i="22"/>
  <c r="N1726" i="22"/>
  <c r="O1726" i="22"/>
  <c r="P1726" i="22"/>
  <c r="M1726" i="22"/>
  <c r="H1726" i="22"/>
  <c r="K1726" i="22"/>
  <c r="L1726" i="22"/>
  <c r="I1726" i="22"/>
  <c r="J1726" i="22"/>
  <c r="G1726" i="22"/>
  <c r="N1725" i="22"/>
  <c r="O1725" i="22"/>
  <c r="P1725" i="22"/>
  <c r="M1725" i="22"/>
  <c r="H1725" i="22"/>
  <c r="K1725" i="22"/>
  <c r="L1725" i="22"/>
  <c r="I1725" i="22"/>
  <c r="J1725" i="22"/>
  <c r="G1725" i="22"/>
  <c r="N1724" i="22"/>
  <c r="O1724" i="22"/>
  <c r="P1724" i="22"/>
  <c r="M1724" i="22"/>
  <c r="H1724" i="22"/>
  <c r="K1724" i="22"/>
  <c r="L1724" i="22"/>
  <c r="I1724" i="22"/>
  <c r="J1724" i="22"/>
  <c r="G1724" i="22"/>
  <c r="N1723" i="22"/>
  <c r="O1723" i="22"/>
  <c r="P1723" i="22"/>
  <c r="M1723" i="22"/>
  <c r="H1723" i="22"/>
  <c r="K1723" i="22"/>
  <c r="L1723" i="22"/>
  <c r="I1723" i="22"/>
  <c r="J1723" i="22"/>
  <c r="G1723" i="22"/>
  <c r="N1722" i="22"/>
  <c r="O1722" i="22"/>
  <c r="P1722" i="22"/>
  <c r="M1722" i="22"/>
  <c r="H1722" i="22"/>
  <c r="K1722" i="22"/>
  <c r="L1722" i="22"/>
  <c r="I1722" i="22"/>
  <c r="J1722" i="22"/>
  <c r="G1722" i="22"/>
  <c r="N1721" i="22"/>
  <c r="O1721" i="22"/>
  <c r="P1721" i="22"/>
  <c r="M1721" i="22"/>
  <c r="H1721" i="22"/>
  <c r="K1721" i="22"/>
  <c r="L1721" i="22"/>
  <c r="I1721" i="22"/>
  <c r="J1721" i="22"/>
  <c r="G1721" i="22"/>
  <c r="N1720" i="22"/>
  <c r="O1720" i="22"/>
  <c r="P1720" i="22"/>
  <c r="M1720" i="22"/>
  <c r="H1720" i="22"/>
  <c r="K1720" i="22"/>
  <c r="L1720" i="22"/>
  <c r="I1720" i="22"/>
  <c r="J1720" i="22"/>
  <c r="G1720" i="22"/>
  <c r="N1719" i="22"/>
  <c r="O1719" i="22"/>
  <c r="P1719" i="22"/>
  <c r="M1719" i="22"/>
  <c r="H1719" i="22"/>
  <c r="K1719" i="22"/>
  <c r="L1719" i="22"/>
  <c r="I1719" i="22"/>
  <c r="J1719" i="22"/>
  <c r="G1719" i="22"/>
  <c r="N1718" i="22"/>
  <c r="O1718" i="22"/>
  <c r="P1718" i="22"/>
  <c r="M1718" i="22"/>
  <c r="H1718" i="22"/>
  <c r="K1718" i="22"/>
  <c r="L1718" i="22"/>
  <c r="I1718" i="22"/>
  <c r="J1718" i="22"/>
  <c r="G1718" i="22"/>
  <c r="N1717" i="22"/>
  <c r="O1717" i="22"/>
  <c r="P1717" i="22"/>
  <c r="M1717" i="22"/>
  <c r="H1717" i="22"/>
  <c r="K1717" i="22"/>
  <c r="L1717" i="22"/>
  <c r="I1717" i="22"/>
  <c r="J1717" i="22"/>
  <c r="G1717" i="22"/>
  <c r="N1716" i="22"/>
  <c r="O1716" i="22"/>
  <c r="P1716" i="22"/>
  <c r="M1716" i="22"/>
  <c r="H1716" i="22"/>
  <c r="K1716" i="22"/>
  <c r="L1716" i="22"/>
  <c r="I1716" i="22"/>
  <c r="J1716" i="22"/>
  <c r="G1716" i="22"/>
  <c r="N1715" i="22"/>
  <c r="O1715" i="22"/>
  <c r="P1715" i="22"/>
  <c r="M1715" i="22"/>
  <c r="H1715" i="22"/>
  <c r="K1715" i="22"/>
  <c r="L1715" i="22"/>
  <c r="I1715" i="22"/>
  <c r="J1715" i="22"/>
  <c r="G1715" i="22"/>
  <c r="N1714" i="22"/>
  <c r="O1714" i="22"/>
  <c r="P1714" i="22"/>
  <c r="M1714" i="22"/>
  <c r="H1714" i="22"/>
  <c r="K1714" i="22"/>
  <c r="L1714" i="22"/>
  <c r="I1714" i="22"/>
  <c r="J1714" i="22"/>
  <c r="G1714" i="22"/>
  <c r="N1713" i="22"/>
  <c r="O1713" i="22"/>
  <c r="P1713" i="22"/>
  <c r="M1713" i="22"/>
  <c r="H1713" i="22"/>
  <c r="K1713" i="22"/>
  <c r="L1713" i="22"/>
  <c r="I1713" i="22"/>
  <c r="J1713" i="22"/>
  <c r="G1713" i="22"/>
  <c r="N1712" i="22"/>
  <c r="O1712" i="22"/>
  <c r="P1712" i="22"/>
  <c r="M1712" i="22"/>
  <c r="H1712" i="22"/>
  <c r="K1712" i="22"/>
  <c r="L1712" i="22"/>
  <c r="I1712" i="22"/>
  <c r="J1712" i="22"/>
  <c r="G1712" i="22"/>
  <c r="N1711" i="22"/>
  <c r="O1711" i="22"/>
  <c r="P1711" i="22"/>
  <c r="M1711" i="22"/>
  <c r="H1711" i="22"/>
  <c r="K1711" i="22"/>
  <c r="L1711" i="22"/>
  <c r="I1711" i="22"/>
  <c r="J1711" i="22"/>
  <c r="G1711" i="22"/>
  <c r="N1710" i="22"/>
  <c r="O1710" i="22"/>
  <c r="P1710" i="22"/>
  <c r="M1710" i="22"/>
  <c r="H1710" i="22"/>
  <c r="K1710" i="22"/>
  <c r="L1710" i="22"/>
  <c r="I1710" i="22"/>
  <c r="J1710" i="22"/>
  <c r="G1710" i="22"/>
  <c r="N1709" i="22"/>
  <c r="O1709" i="22"/>
  <c r="P1709" i="22"/>
  <c r="M1709" i="22"/>
  <c r="H1709" i="22"/>
  <c r="K1709" i="22"/>
  <c r="L1709" i="22"/>
  <c r="I1709" i="22"/>
  <c r="J1709" i="22"/>
  <c r="G1709" i="22"/>
  <c r="N1708" i="22"/>
  <c r="O1708" i="22"/>
  <c r="P1708" i="22"/>
  <c r="M1708" i="22"/>
  <c r="H1708" i="22"/>
  <c r="K1708" i="22"/>
  <c r="L1708" i="22"/>
  <c r="I1708" i="22"/>
  <c r="J1708" i="22"/>
  <c r="G1708" i="22"/>
  <c r="N1707" i="22"/>
  <c r="O1707" i="22"/>
  <c r="P1707" i="22"/>
  <c r="M1707" i="22"/>
  <c r="H1707" i="22"/>
  <c r="K1707" i="22"/>
  <c r="L1707" i="22"/>
  <c r="I1707" i="22"/>
  <c r="J1707" i="22"/>
  <c r="G1707" i="22"/>
  <c r="N1706" i="22"/>
  <c r="O1706" i="22"/>
  <c r="P1706" i="22"/>
  <c r="M1706" i="22"/>
  <c r="H1706" i="22"/>
  <c r="K1706" i="22"/>
  <c r="L1706" i="22"/>
  <c r="I1706" i="22"/>
  <c r="J1706" i="22"/>
  <c r="G1706" i="22"/>
  <c r="N1705" i="22"/>
  <c r="O1705" i="22"/>
  <c r="P1705" i="22"/>
  <c r="M1705" i="22"/>
  <c r="H1705" i="22"/>
  <c r="K1705" i="22"/>
  <c r="L1705" i="22"/>
  <c r="I1705" i="22"/>
  <c r="J1705" i="22"/>
  <c r="G1705" i="22"/>
  <c r="N1704" i="22"/>
  <c r="O1704" i="22"/>
  <c r="P1704" i="22"/>
  <c r="M1704" i="22"/>
  <c r="H1704" i="22"/>
  <c r="K1704" i="22"/>
  <c r="L1704" i="22"/>
  <c r="I1704" i="22"/>
  <c r="J1704" i="22"/>
  <c r="G1704" i="22"/>
  <c r="N1703" i="22"/>
  <c r="O1703" i="22"/>
  <c r="P1703" i="22"/>
  <c r="M1703" i="22"/>
  <c r="H1703" i="22"/>
  <c r="K1703" i="22"/>
  <c r="L1703" i="22"/>
  <c r="I1703" i="22"/>
  <c r="J1703" i="22"/>
  <c r="G1703" i="22"/>
  <c r="N1702" i="22"/>
  <c r="O1702" i="22"/>
  <c r="P1702" i="22"/>
  <c r="M1702" i="22"/>
  <c r="H1702" i="22"/>
  <c r="K1702" i="22"/>
  <c r="L1702" i="22"/>
  <c r="I1702" i="22"/>
  <c r="J1702" i="22"/>
  <c r="G1702" i="22"/>
  <c r="N1701" i="22"/>
  <c r="O1701" i="22"/>
  <c r="P1701" i="22"/>
  <c r="M1701" i="22"/>
  <c r="H1701" i="22"/>
  <c r="K1701" i="22"/>
  <c r="L1701" i="22"/>
  <c r="I1701" i="22"/>
  <c r="J1701" i="22"/>
  <c r="G1701" i="22"/>
  <c r="N1700" i="22"/>
  <c r="O1700" i="22"/>
  <c r="P1700" i="22"/>
  <c r="M1700" i="22"/>
  <c r="H1700" i="22"/>
  <c r="K1700" i="22"/>
  <c r="L1700" i="22"/>
  <c r="I1700" i="22"/>
  <c r="J1700" i="22"/>
  <c r="G1700" i="22"/>
  <c r="N1699" i="22"/>
  <c r="O1699" i="22"/>
  <c r="P1699" i="22"/>
  <c r="M1699" i="22"/>
  <c r="H1699" i="22"/>
  <c r="K1699" i="22"/>
  <c r="L1699" i="22"/>
  <c r="I1699" i="22"/>
  <c r="J1699" i="22"/>
  <c r="G1699" i="22"/>
  <c r="N1698" i="22"/>
  <c r="O1698" i="22"/>
  <c r="P1698" i="22"/>
  <c r="M1698" i="22"/>
  <c r="H1698" i="22"/>
  <c r="K1698" i="22"/>
  <c r="L1698" i="22"/>
  <c r="I1698" i="22"/>
  <c r="J1698" i="22"/>
  <c r="G1698" i="22"/>
  <c r="N1697" i="22"/>
  <c r="O1697" i="22"/>
  <c r="P1697" i="22"/>
  <c r="M1697" i="22"/>
  <c r="H1697" i="22"/>
  <c r="K1697" i="22"/>
  <c r="L1697" i="22"/>
  <c r="I1697" i="22"/>
  <c r="J1697" i="22"/>
  <c r="G1697" i="22"/>
  <c r="N1696" i="22"/>
  <c r="O1696" i="22"/>
  <c r="P1696" i="22"/>
  <c r="M1696" i="22"/>
  <c r="H1696" i="22"/>
  <c r="K1696" i="22"/>
  <c r="L1696" i="22"/>
  <c r="I1696" i="22"/>
  <c r="J1696" i="22"/>
  <c r="G1696" i="22"/>
  <c r="N1695" i="22"/>
  <c r="O1695" i="22"/>
  <c r="P1695" i="22"/>
  <c r="M1695" i="22"/>
  <c r="H1695" i="22"/>
  <c r="K1695" i="22"/>
  <c r="L1695" i="22"/>
  <c r="I1695" i="22"/>
  <c r="J1695" i="22"/>
  <c r="G1695" i="22"/>
  <c r="N1694" i="22"/>
  <c r="O1694" i="22"/>
  <c r="P1694" i="22"/>
  <c r="M1694" i="22"/>
  <c r="H1694" i="22"/>
  <c r="K1694" i="22"/>
  <c r="L1694" i="22"/>
  <c r="I1694" i="22"/>
  <c r="J1694" i="22"/>
  <c r="G1694" i="22"/>
  <c r="N1693" i="22"/>
  <c r="O1693" i="22"/>
  <c r="P1693" i="22"/>
  <c r="M1693" i="22"/>
  <c r="H1693" i="22"/>
  <c r="K1693" i="22"/>
  <c r="L1693" i="22"/>
  <c r="I1693" i="22"/>
  <c r="J1693" i="22"/>
  <c r="G1693" i="22"/>
  <c r="N1692" i="22"/>
  <c r="O1692" i="22"/>
  <c r="P1692" i="22"/>
  <c r="M1692" i="22"/>
  <c r="H1692" i="22"/>
  <c r="K1692" i="22"/>
  <c r="L1692" i="22"/>
  <c r="I1692" i="22"/>
  <c r="J1692" i="22"/>
  <c r="G1692" i="22"/>
  <c r="N1691" i="22"/>
  <c r="O1691" i="22"/>
  <c r="P1691" i="22"/>
  <c r="M1691" i="22"/>
  <c r="H1691" i="22"/>
  <c r="K1691" i="22"/>
  <c r="L1691" i="22"/>
  <c r="I1691" i="22"/>
  <c r="J1691" i="22"/>
  <c r="G1691" i="22"/>
  <c r="N1690" i="22"/>
  <c r="O1690" i="22"/>
  <c r="P1690" i="22"/>
  <c r="M1690" i="22"/>
  <c r="H1690" i="22"/>
  <c r="K1690" i="22"/>
  <c r="L1690" i="22"/>
  <c r="I1690" i="22"/>
  <c r="J1690" i="22"/>
  <c r="G1690" i="22"/>
  <c r="N1689" i="22"/>
  <c r="O1689" i="22"/>
  <c r="P1689" i="22"/>
  <c r="M1689" i="22"/>
  <c r="H1689" i="22"/>
  <c r="K1689" i="22"/>
  <c r="L1689" i="22"/>
  <c r="I1689" i="22"/>
  <c r="J1689" i="22"/>
  <c r="G1689" i="22"/>
  <c r="N1688" i="22"/>
  <c r="O1688" i="22"/>
  <c r="P1688" i="22"/>
  <c r="M1688" i="22"/>
  <c r="H1688" i="22"/>
  <c r="K1688" i="22"/>
  <c r="L1688" i="22"/>
  <c r="I1688" i="22"/>
  <c r="J1688" i="22"/>
  <c r="G1688" i="22"/>
  <c r="N1687" i="22"/>
  <c r="O1687" i="22"/>
  <c r="P1687" i="22"/>
  <c r="M1687" i="22"/>
  <c r="H1687" i="22"/>
  <c r="K1687" i="22"/>
  <c r="L1687" i="22"/>
  <c r="I1687" i="22"/>
  <c r="J1687" i="22"/>
  <c r="G1687" i="22"/>
  <c r="N1686" i="22"/>
  <c r="O1686" i="22"/>
  <c r="P1686" i="22"/>
  <c r="M1686" i="22"/>
  <c r="H1686" i="22"/>
  <c r="K1686" i="22"/>
  <c r="L1686" i="22"/>
  <c r="I1686" i="22"/>
  <c r="J1686" i="22"/>
  <c r="G1686" i="22"/>
  <c r="N1685" i="22"/>
  <c r="O1685" i="22"/>
  <c r="P1685" i="22"/>
  <c r="M1685" i="22"/>
  <c r="H1685" i="22"/>
  <c r="K1685" i="22"/>
  <c r="L1685" i="22"/>
  <c r="I1685" i="22"/>
  <c r="J1685" i="22"/>
  <c r="G1685" i="22"/>
  <c r="N1684" i="22"/>
  <c r="O1684" i="22"/>
  <c r="P1684" i="22"/>
  <c r="M1684" i="22"/>
  <c r="H1684" i="22"/>
  <c r="K1684" i="22"/>
  <c r="L1684" i="22"/>
  <c r="I1684" i="22"/>
  <c r="J1684" i="22"/>
  <c r="G1684" i="22"/>
  <c r="N1683" i="22"/>
  <c r="O1683" i="22"/>
  <c r="P1683" i="22"/>
  <c r="M1683" i="22"/>
  <c r="H1683" i="22"/>
  <c r="K1683" i="22"/>
  <c r="L1683" i="22"/>
  <c r="I1683" i="22"/>
  <c r="J1683" i="22"/>
  <c r="G1683" i="22"/>
  <c r="N1682" i="22"/>
  <c r="O1682" i="22"/>
  <c r="P1682" i="22"/>
  <c r="M1682" i="22"/>
  <c r="H1682" i="22"/>
  <c r="K1682" i="22"/>
  <c r="L1682" i="22"/>
  <c r="I1682" i="22"/>
  <c r="J1682" i="22"/>
  <c r="G1682" i="22"/>
  <c r="N1681" i="22"/>
  <c r="O1681" i="22"/>
  <c r="P1681" i="22"/>
  <c r="M1681" i="22"/>
  <c r="H1681" i="22"/>
  <c r="K1681" i="22"/>
  <c r="L1681" i="22"/>
  <c r="I1681" i="22"/>
  <c r="J1681" i="22"/>
  <c r="G1681" i="22"/>
  <c r="N1680" i="22"/>
  <c r="O1680" i="22"/>
  <c r="P1680" i="22"/>
  <c r="M1680" i="22"/>
  <c r="H1680" i="22"/>
  <c r="K1680" i="22"/>
  <c r="L1680" i="22"/>
  <c r="I1680" i="22"/>
  <c r="J1680" i="22"/>
  <c r="G1680" i="22"/>
  <c r="N1679" i="22"/>
  <c r="O1679" i="22"/>
  <c r="P1679" i="22"/>
  <c r="M1679" i="22"/>
  <c r="H1679" i="22"/>
  <c r="K1679" i="22"/>
  <c r="L1679" i="22"/>
  <c r="I1679" i="22"/>
  <c r="J1679" i="22"/>
  <c r="G1679" i="22"/>
  <c r="N1678" i="22"/>
  <c r="O1678" i="22"/>
  <c r="P1678" i="22"/>
  <c r="M1678" i="22"/>
  <c r="H1678" i="22"/>
  <c r="K1678" i="22"/>
  <c r="L1678" i="22"/>
  <c r="I1678" i="22"/>
  <c r="J1678" i="22"/>
  <c r="G1678" i="22"/>
  <c r="N1677" i="22"/>
  <c r="O1677" i="22"/>
  <c r="P1677" i="22"/>
  <c r="M1677" i="22"/>
  <c r="H1677" i="22"/>
  <c r="K1677" i="22"/>
  <c r="L1677" i="22"/>
  <c r="I1677" i="22"/>
  <c r="J1677" i="22"/>
  <c r="G1677" i="22"/>
  <c r="N1676" i="22"/>
  <c r="O1676" i="22"/>
  <c r="P1676" i="22"/>
  <c r="M1676" i="22"/>
  <c r="H1676" i="22"/>
  <c r="K1676" i="22"/>
  <c r="L1676" i="22"/>
  <c r="I1676" i="22"/>
  <c r="J1676" i="22"/>
  <c r="G1676" i="22"/>
  <c r="N1675" i="22"/>
  <c r="O1675" i="22"/>
  <c r="P1675" i="22"/>
  <c r="M1675" i="22"/>
  <c r="H1675" i="22"/>
  <c r="K1675" i="22"/>
  <c r="L1675" i="22"/>
  <c r="I1675" i="22"/>
  <c r="J1675" i="22"/>
  <c r="G1675" i="22"/>
  <c r="N1674" i="22"/>
  <c r="O1674" i="22"/>
  <c r="P1674" i="22"/>
  <c r="M1674" i="22"/>
  <c r="H1674" i="22"/>
  <c r="K1674" i="22"/>
  <c r="L1674" i="22"/>
  <c r="I1674" i="22"/>
  <c r="J1674" i="22"/>
  <c r="G1674" i="22"/>
  <c r="N1673" i="22"/>
  <c r="O1673" i="22"/>
  <c r="P1673" i="22"/>
  <c r="M1673" i="22"/>
  <c r="H1673" i="22"/>
  <c r="K1673" i="22"/>
  <c r="L1673" i="22"/>
  <c r="I1673" i="22"/>
  <c r="J1673" i="22"/>
  <c r="G1673" i="22"/>
  <c r="N1672" i="22"/>
  <c r="O1672" i="22"/>
  <c r="P1672" i="22"/>
  <c r="M1672" i="22"/>
  <c r="H1672" i="22"/>
  <c r="K1672" i="22"/>
  <c r="L1672" i="22"/>
  <c r="I1672" i="22"/>
  <c r="J1672" i="22"/>
  <c r="G1672" i="22"/>
  <c r="N1671" i="22"/>
  <c r="O1671" i="22"/>
  <c r="P1671" i="22"/>
  <c r="M1671" i="22"/>
  <c r="H1671" i="22"/>
  <c r="K1671" i="22"/>
  <c r="L1671" i="22"/>
  <c r="I1671" i="22"/>
  <c r="J1671" i="22"/>
  <c r="G1671" i="22"/>
  <c r="N1670" i="22"/>
  <c r="O1670" i="22"/>
  <c r="P1670" i="22"/>
  <c r="M1670" i="22"/>
  <c r="H1670" i="22"/>
  <c r="K1670" i="22"/>
  <c r="L1670" i="22"/>
  <c r="I1670" i="22"/>
  <c r="J1670" i="22"/>
  <c r="G1670" i="22"/>
  <c r="N1669" i="22"/>
  <c r="O1669" i="22"/>
  <c r="P1669" i="22"/>
  <c r="M1669" i="22"/>
  <c r="H1669" i="22"/>
  <c r="K1669" i="22"/>
  <c r="L1669" i="22"/>
  <c r="I1669" i="22"/>
  <c r="J1669" i="22"/>
  <c r="G1669" i="22"/>
  <c r="N1668" i="22"/>
  <c r="O1668" i="22"/>
  <c r="P1668" i="22"/>
  <c r="M1668" i="22"/>
  <c r="H1668" i="22"/>
  <c r="K1668" i="22"/>
  <c r="L1668" i="22"/>
  <c r="I1668" i="22"/>
  <c r="J1668" i="22"/>
  <c r="G1668" i="22"/>
  <c r="N1667" i="22"/>
  <c r="O1667" i="22"/>
  <c r="P1667" i="22"/>
  <c r="M1667" i="22"/>
  <c r="H1667" i="22"/>
  <c r="K1667" i="22"/>
  <c r="L1667" i="22"/>
  <c r="I1667" i="22"/>
  <c r="J1667" i="22"/>
  <c r="G1667" i="22"/>
  <c r="N1666" i="22"/>
  <c r="O1666" i="22"/>
  <c r="P1666" i="22"/>
  <c r="M1666" i="22"/>
  <c r="H1666" i="22"/>
  <c r="K1666" i="22"/>
  <c r="L1666" i="22"/>
  <c r="I1666" i="22"/>
  <c r="J1666" i="22"/>
  <c r="G1666" i="22"/>
  <c r="N1665" i="22"/>
  <c r="O1665" i="22"/>
  <c r="P1665" i="22"/>
  <c r="M1665" i="22"/>
  <c r="H1665" i="22"/>
  <c r="K1665" i="22"/>
  <c r="L1665" i="22"/>
  <c r="I1665" i="22"/>
  <c r="J1665" i="22"/>
  <c r="G1665" i="22"/>
  <c r="N1664" i="22"/>
  <c r="O1664" i="22"/>
  <c r="P1664" i="22"/>
  <c r="M1664" i="22"/>
  <c r="H1664" i="22"/>
  <c r="K1664" i="22"/>
  <c r="L1664" i="22"/>
  <c r="I1664" i="22"/>
  <c r="J1664" i="22"/>
  <c r="G1664" i="22"/>
  <c r="N1663" i="22"/>
  <c r="O1663" i="22"/>
  <c r="P1663" i="22"/>
  <c r="M1663" i="22"/>
  <c r="H1663" i="22"/>
  <c r="K1663" i="22"/>
  <c r="L1663" i="22"/>
  <c r="I1663" i="22"/>
  <c r="J1663" i="22"/>
  <c r="G1663" i="22"/>
  <c r="N1662" i="22"/>
  <c r="O1662" i="22"/>
  <c r="P1662" i="22"/>
  <c r="M1662" i="22"/>
  <c r="H1662" i="22"/>
  <c r="K1662" i="22"/>
  <c r="L1662" i="22"/>
  <c r="I1662" i="22"/>
  <c r="J1662" i="22"/>
  <c r="G1662" i="22"/>
  <c r="N1661" i="22"/>
  <c r="O1661" i="22"/>
  <c r="P1661" i="22"/>
  <c r="M1661" i="22"/>
  <c r="H1661" i="22"/>
  <c r="K1661" i="22"/>
  <c r="L1661" i="22"/>
  <c r="I1661" i="22"/>
  <c r="J1661" i="22"/>
  <c r="G1661" i="22"/>
  <c r="N1660" i="22"/>
  <c r="O1660" i="22"/>
  <c r="P1660" i="22"/>
  <c r="M1660" i="22"/>
  <c r="H1660" i="22"/>
  <c r="K1660" i="22"/>
  <c r="L1660" i="22"/>
  <c r="I1660" i="22"/>
  <c r="J1660" i="22"/>
  <c r="G1660" i="22"/>
  <c r="N1659" i="22"/>
  <c r="O1659" i="22"/>
  <c r="P1659" i="22"/>
  <c r="M1659" i="22"/>
  <c r="H1659" i="22"/>
  <c r="K1659" i="22"/>
  <c r="L1659" i="22"/>
  <c r="I1659" i="22"/>
  <c r="J1659" i="22"/>
  <c r="G1659" i="22"/>
  <c r="N1658" i="22"/>
  <c r="O1658" i="22"/>
  <c r="P1658" i="22"/>
  <c r="M1658" i="22"/>
  <c r="H1658" i="22"/>
  <c r="K1658" i="22"/>
  <c r="L1658" i="22"/>
  <c r="I1658" i="22"/>
  <c r="J1658" i="22"/>
  <c r="G1658" i="22"/>
  <c r="N1657" i="22"/>
  <c r="O1657" i="22"/>
  <c r="P1657" i="22"/>
  <c r="M1657" i="22"/>
  <c r="H1657" i="22"/>
  <c r="K1657" i="22"/>
  <c r="L1657" i="22"/>
  <c r="I1657" i="22"/>
  <c r="J1657" i="22"/>
  <c r="G1657" i="22"/>
  <c r="N1656" i="22"/>
  <c r="O1656" i="22"/>
  <c r="P1656" i="22"/>
  <c r="M1656" i="22"/>
  <c r="H1656" i="22"/>
  <c r="K1656" i="22"/>
  <c r="L1656" i="22"/>
  <c r="I1656" i="22"/>
  <c r="J1656" i="22"/>
  <c r="G1656" i="22"/>
  <c r="N1655" i="22"/>
  <c r="O1655" i="22"/>
  <c r="P1655" i="22"/>
  <c r="M1655" i="22"/>
  <c r="H1655" i="22"/>
  <c r="K1655" i="22"/>
  <c r="L1655" i="22"/>
  <c r="I1655" i="22"/>
  <c r="J1655" i="22"/>
  <c r="G1655" i="22"/>
  <c r="N1654" i="22"/>
  <c r="O1654" i="22"/>
  <c r="P1654" i="22"/>
  <c r="M1654" i="22"/>
  <c r="H1654" i="22"/>
  <c r="K1654" i="22"/>
  <c r="L1654" i="22"/>
  <c r="I1654" i="22"/>
  <c r="J1654" i="22"/>
  <c r="G1654" i="22"/>
  <c r="N1653" i="22"/>
  <c r="O1653" i="22"/>
  <c r="P1653" i="22"/>
  <c r="M1653" i="22"/>
  <c r="H1653" i="22"/>
  <c r="K1653" i="22"/>
  <c r="L1653" i="22"/>
  <c r="I1653" i="22"/>
  <c r="J1653" i="22"/>
  <c r="G1653" i="22"/>
  <c r="N1652" i="22"/>
  <c r="O1652" i="22"/>
  <c r="P1652" i="22"/>
  <c r="M1652" i="22"/>
  <c r="H1652" i="22"/>
  <c r="K1652" i="22"/>
  <c r="L1652" i="22"/>
  <c r="I1652" i="22"/>
  <c r="J1652" i="22"/>
  <c r="G1652" i="22"/>
  <c r="N1651" i="22"/>
  <c r="O1651" i="22"/>
  <c r="P1651" i="22"/>
  <c r="M1651" i="22"/>
  <c r="H1651" i="22"/>
  <c r="K1651" i="22"/>
  <c r="L1651" i="22"/>
  <c r="I1651" i="22"/>
  <c r="J1651" i="22"/>
  <c r="G1651" i="22"/>
  <c r="N1650" i="22"/>
  <c r="O1650" i="22"/>
  <c r="P1650" i="22"/>
  <c r="M1650" i="22"/>
  <c r="H1650" i="22"/>
  <c r="K1650" i="22"/>
  <c r="L1650" i="22"/>
  <c r="I1650" i="22"/>
  <c r="J1650" i="22"/>
  <c r="G1650" i="22"/>
  <c r="N1649" i="22"/>
  <c r="O1649" i="22"/>
  <c r="P1649" i="22"/>
  <c r="M1649" i="22"/>
  <c r="H1649" i="22"/>
  <c r="K1649" i="22"/>
  <c r="L1649" i="22"/>
  <c r="I1649" i="22"/>
  <c r="J1649" i="22"/>
  <c r="G1649" i="22"/>
  <c r="N1648" i="22"/>
  <c r="O1648" i="22"/>
  <c r="P1648" i="22"/>
  <c r="M1648" i="22"/>
  <c r="H1648" i="22"/>
  <c r="K1648" i="22"/>
  <c r="L1648" i="22"/>
  <c r="I1648" i="22"/>
  <c r="J1648" i="22"/>
  <c r="G1648" i="22"/>
  <c r="N1647" i="22"/>
  <c r="O1647" i="22"/>
  <c r="P1647" i="22"/>
  <c r="M1647" i="22"/>
  <c r="H1647" i="22"/>
  <c r="K1647" i="22"/>
  <c r="L1647" i="22"/>
  <c r="I1647" i="22"/>
  <c r="J1647" i="22"/>
  <c r="G1647" i="22"/>
  <c r="N1646" i="22"/>
  <c r="O1646" i="22"/>
  <c r="P1646" i="22"/>
  <c r="M1646" i="22"/>
  <c r="H1646" i="22"/>
  <c r="K1646" i="22"/>
  <c r="L1646" i="22"/>
  <c r="I1646" i="22"/>
  <c r="J1646" i="22"/>
  <c r="G1646" i="22"/>
  <c r="N1645" i="22"/>
  <c r="O1645" i="22"/>
  <c r="P1645" i="22"/>
  <c r="M1645" i="22"/>
  <c r="H1645" i="22"/>
  <c r="K1645" i="22"/>
  <c r="L1645" i="22"/>
  <c r="I1645" i="22"/>
  <c r="J1645" i="22"/>
  <c r="G1645" i="22"/>
  <c r="N1644" i="22"/>
  <c r="O1644" i="22"/>
  <c r="P1644" i="22"/>
  <c r="M1644" i="22"/>
  <c r="H1644" i="22"/>
  <c r="K1644" i="22"/>
  <c r="L1644" i="22"/>
  <c r="I1644" i="22"/>
  <c r="J1644" i="22"/>
  <c r="G1644" i="22"/>
  <c r="N1643" i="22"/>
  <c r="O1643" i="22"/>
  <c r="P1643" i="22"/>
  <c r="M1643" i="22"/>
  <c r="H1643" i="22"/>
  <c r="K1643" i="22"/>
  <c r="L1643" i="22"/>
  <c r="I1643" i="22"/>
  <c r="J1643" i="22"/>
  <c r="G1643" i="22"/>
  <c r="N1642" i="22"/>
  <c r="O1642" i="22"/>
  <c r="P1642" i="22"/>
  <c r="M1642" i="22"/>
  <c r="H1642" i="22"/>
  <c r="K1642" i="22"/>
  <c r="L1642" i="22"/>
  <c r="I1642" i="22"/>
  <c r="J1642" i="22"/>
  <c r="G1642" i="22"/>
  <c r="N1641" i="22"/>
  <c r="O1641" i="22"/>
  <c r="P1641" i="22"/>
  <c r="M1641" i="22"/>
  <c r="H1641" i="22"/>
  <c r="K1641" i="22"/>
  <c r="L1641" i="22"/>
  <c r="I1641" i="22"/>
  <c r="J1641" i="22"/>
  <c r="G1641" i="22"/>
  <c r="N1640" i="22"/>
  <c r="O1640" i="22"/>
  <c r="P1640" i="22"/>
  <c r="M1640" i="22"/>
  <c r="H1640" i="22"/>
  <c r="K1640" i="22"/>
  <c r="L1640" i="22"/>
  <c r="I1640" i="22"/>
  <c r="J1640" i="22"/>
  <c r="G1640" i="22"/>
  <c r="N1639" i="22"/>
  <c r="O1639" i="22"/>
  <c r="P1639" i="22"/>
  <c r="M1639" i="22"/>
  <c r="H1639" i="22"/>
  <c r="K1639" i="22"/>
  <c r="L1639" i="22"/>
  <c r="I1639" i="22"/>
  <c r="J1639" i="22"/>
  <c r="G1639" i="22"/>
  <c r="N1638" i="22"/>
  <c r="O1638" i="22"/>
  <c r="P1638" i="22"/>
  <c r="M1638" i="22"/>
  <c r="H1638" i="22"/>
  <c r="K1638" i="22"/>
  <c r="L1638" i="22"/>
  <c r="I1638" i="22"/>
  <c r="J1638" i="22"/>
  <c r="G1638" i="22"/>
  <c r="N1637" i="22"/>
  <c r="O1637" i="22"/>
  <c r="P1637" i="22"/>
  <c r="M1637" i="22"/>
  <c r="H1637" i="22"/>
  <c r="K1637" i="22"/>
  <c r="L1637" i="22"/>
  <c r="I1637" i="22"/>
  <c r="J1637" i="22"/>
  <c r="G1637" i="22"/>
  <c r="N1636" i="22"/>
  <c r="O1636" i="22"/>
  <c r="P1636" i="22"/>
  <c r="M1636" i="22"/>
  <c r="H1636" i="22"/>
  <c r="K1636" i="22"/>
  <c r="L1636" i="22"/>
  <c r="I1636" i="22"/>
  <c r="J1636" i="22"/>
  <c r="G1636" i="22"/>
  <c r="N1635" i="22"/>
  <c r="O1635" i="22"/>
  <c r="P1635" i="22"/>
  <c r="M1635" i="22"/>
  <c r="H1635" i="22"/>
  <c r="K1635" i="22"/>
  <c r="L1635" i="22"/>
  <c r="I1635" i="22"/>
  <c r="J1635" i="22"/>
  <c r="G1635" i="22"/>
  <c r="N1634" i="22"/>
  <c r="O1634" i="22"/>
  <c r="P1634" i="22"/>
  <c r="M1634" i="22"/>
  <c r="H1634" i="22"/>
  <c r="K1634" i="22"/>
  <c r="L1634" i="22"/>
  <c r="I1634" i="22"/>
  <c r="J1634" i="22"/>
  <c r="G1634" i="22"/>
  <c r="N1633" i="22"/>
  <c r="O1633" i="22"/>
  <c r="P1633" i="22"/>
  <c r="M1633" i="22"/>
  <c r="H1633" i="22"/>
  <c r="K1633" i="22"/>
  <c r="L1633" i="22"/>
  <c r="I1633" i="22"/>
  <c r="J1633" i="22"/>
  <c r="G1633" i="22"/>
  <c r="N1632" i="22"/>
  <c r="O1632" i="22"/>
  <c r="P1632" i="22"/>
  <c r="M1632" i="22"/>
  <c r="H1632" i="22"/>
  <c r="K1632" i="22"/>
  <c r="L1632" i="22"/>
  <c r="I1632" i="22"/>
  <c r="J1632" i="22"/>
  <c r="G1632" i="22"/>
  <c r="N1631" i="22"/>
  <c r="O1631" i="22"/>
  <c r="P1631" i="22"/>
  <c r="M1631" i="22"/>
  <c r="H1631" i="22"/>
  <c r="K1631" i="22"/>
  <c r="L1631" i="22"/>
  <c r="I1631" i="22"/>
  <c r="J1631" i="22"/>
  <c r="G1631" i="22"/>
  <c r="N1630" i="22"/>
  <c r="O1630" i="22"/>
  <c r="P1630" i="22"/>
  <c r="M1630" i="22"/>
  <c r="H1630" i="22"/>
  <c r="K1630" i="22"/>
  <c r="L1630" i="22"/>
  <c r="I1630" i="22"/>
  <c r="J1630" i="22"/>
  <c r="G1630" i="22"/>
  <c r="N1629" i="22"/>
  <c r="O1629" i="22"/>
  <c r="P1629" i="22"/>
  <c r="M1629" i="22"/>
  <c r="H1629" i="22"/>
  <c r="K1629" i="22"/>
  <c r="L1629" i="22"/>
  <c r="I1629" i="22"/>
  <c r="J1629" i="22"/>
  <c r="G1629" i="22"/>
  <c r="N1628" i="22"/>
  <c r="O1628" i="22"/>
  <c r="P1628" i="22"/>
  <c r="M1628" i="22"/>
  <c r="H1628" i="22"/>
  <c r="K1628" i="22"/>
  <c r="L1628" i="22"/>
  <c r="I1628" i="22"/>
  <c r="J1628" i="22"/>
  <c r="G1628" i="22"/>
  <c r="N1627" i="22"/>
  <c r="O1627" i="22"/>
  <c r="P1627" i="22"/>
  <c r="M1627" i="22"/>
  <c r="H1627" i="22"/>
  <c r="K1627" i="22"/>
  <c r="L1627" i="22"/>
  <c r="I1627" i="22"/>
  <c r="J1627" i="22"/>
  <c r="G1627" i="22"/>
  <c r="N1626" i="22"/>
  <c r="O1626" i="22"/>
  <c r="P1626" i="22"/>
  <c r="M1626" i="22"/>
  <c r="H1626" i="22"/>
  <c r="K1626" i="22"/>
  <c r="L1626" i="22"/>
  <c r="I1626" i="22"/>
  <c r="J1626" i="22"/>
  <c r="G1626" i="22"/>
  <c r="N1625" i="22"/>
  <c r="O1625" i="22"/>
  <c r="P1625" i="22"/>
  <c r="M1625" i="22"/>
  <c r="H1625" i="22"/>
  <c r="K1625" i="22"/>
  <c r="L1625" i="22"/>
  <c r="I1625" i="22"/>
  <c r="J1625" i="22"/>
  <c r="G1625" i="22"/>
  <c r="N1624" i="22"/>
  <c r="O1624" i="22"/>
  <c r="P1624" i="22"/>
  <c r="M1624" i="22"/>
  <c r="H1624" i="22"/>
  <c r="K1624" i="22"/>
  <c r="L1624" i="22"/>
  <c r="I1624" i="22"/>
  <c r="J1624" i="22"/>
  <c r="G1624" i="22"/>
  <c r="N1623" i="22"/>
  <c r="O1623" i="22"/>
  <c r="P1623" i="22"/>
  <c r="M1623" i="22"/>
  <c r="H1623" i="22"/>
  <c r="K1623" i="22"/>
  <c r="L1623" i="22"/>
  <c r="I1623" i="22"/>
  <c r="J1623" i="22"/>
  <c r="G1623" i="22"/>
  <c r="N1622" i="22"/>
  <c r="O1622" i="22"/>
  <c r="P1622" i="22"/>
  <c r="M1622" i="22"/>
  <c r="H1622" i="22"/>
  <c r="K1622" i="22"/>
  <c r="L1622" i="22"/>
  <c r="I1622" i="22"/>
  <c r="J1622" i="22"/>
  <c r="G1622" i="22"/>
  <c r="N1621" i="22"/>
  <c r="O1621" i="22"/>
  <c r="P1621" i="22"/>
  <c r="M1621" i="22"/>
  <c r="H1621" i="22"/>
  <c r="K1621" i="22"/>
  <c r="L1621" i="22"/>
  <c r="I1621" i="22"/>
  <c r="J1621" i="22"/>
  <c r="G1621" i="22"/>
  <c r="N1620" i="22"/>
  <c r="O1620" i="22"/>
  <c r="P1620" i="22"/>
  <c r="M1620" i="22"/>
  <c r="H1620" i="22"/>
  <c r="K1620" i="22"/>
  <c r="L1620" i="22"/>
  <c r="I1620" i="22"/>
  <c r="J1620" i="22"/>
  <c r="G1620" i="22"/>
  <c r="N1619" i="22"/>
  <c r="O1619" i="22"/>
  <c r="P1619" i="22"/>
  <c r="M1619" i="22"/>
  <c r="H1619" i="22"/>
  <c r="K1619" i="22"/>
  <c r="L1619" i="22"/>
  <c r="I1619" i="22"/>
  <c r="J1619" i="22"/>
  <c r="G1619" i="22"/>
  <c r="N1618" i="22"/>
  <c r="O1618" i="22"/>
  <c r="P1618" i="22"/>
  <c r="M1618" i="22"/>
  <c r="H1618" i="22"/>
  <c r="K1618" i="22"/>
  <c r="L1618" i="22"/>
  <c r="I1618" i="22"/>
  <c r="J1618" i="22"/>
  <c r="G1618" i="22"/>
  <c r="N1617" i="22"/>
  <c r="O1617" i="22"/>
  <c r="P1617" i="22"/>
  <c r="M1617" i="22"/>
  <c r="H1617" i="22"/>
  <c r="K1617" i="22"/>
  <c r="L1617" i="22"/>
  <c r="I1617" i="22"/>
  <c r="J1617" i="22"/>
  <c r="G1617" i="22"/>
  <c r="N1616" i="22"/>
  <c r="O1616" i="22"/>
  <c r="P1616" i="22"/>
  <c r="M1616" i="22"/>
  <c r="H1616" i="22"/>
  <c r="K1616" i="22"/>
  <c r="L1616" i="22"/>
  <c r="I1616" i="22"/>
  <c r="J1616" i="22"/>
  <c r="G1616" i="22"/>
  <c r="N1615" i="22"/>
  <c r="O1615" i="22"/>
  <c r="P1615" i="22"/>
  <c r="M1615" i="22"/>
  <c r="H1615" i="22"/>
  <c r="K1615" i="22"/>
  <c r="L1615" i="22"/>
  <c r="I1615" i="22"/>
  <c r="J1615" i="22"/>
  <c r="G1615" i="22"/>
  <c r="N1614" i="22"/>
  <c r="O1614" i="22"/>
  <c r="P1614" i="22"/>
  <c r="M1614" i="22"/>
  <c r="H1614" i="22"/>
  <c r="K1614" i="22"/>
  <c r="L1614" i="22"/>
  <c r="I1614" i="22"/>
  <c r="J1614" i="22"/>
  <c r="G1614" i="22"/>
  <c r="N1613" i="22"/>
  <c r="O1613" i="22"/>
  <c r="P1613" i="22"/>
  <c r="M1613" i="22"/>
  <c r="H1613" i="22"/>
  <c r="K1613" i="22"/>
  <c r="L1613" i="22"/>
  <c r="I1613" i="22"/>
  <c r="J1613" i="22"/>
  <c r="G1613" i="22"/>
  <c r="N1612" i="22"/>
  <c r="O1612" i="22"/>
  <c r="P1612" i="22"/>
  <c r="M1612" i="22"/>
  <c r="H1612" i="22"/>
  <c r="K1612" i="22"/>
  <c r="L1612" i="22"/>
  <c r="I1612" i="22"/>
  <c r="J1612" i="22"/>
  <c r="G1612" i="22"/>
  <c r="N1611" i="22"/>
  <c r="O1611" i="22"/>
  <c r="P1611" i="22"/>
  <c r="M1611" i="22"/>
  <c r="H1611" i="22"/>
  <c r="K1611" i="22"/>
  <c r="L1611" i="22"/>
  <c r="I1611" i="22"/>
  <c r="J1611" i="22"/>
  <c r="G1611" i="22"/>
  <c r="N1610" i="22"/>
  <c r="O1610" i="22"/>
  <c r="P1610" i="22"/>
  <c r="M1610" i="22"/>
  <c r="H1610" i="22"/>
  <c r="K1610" i="22"/>
  <c r="L1610" i="22"/>
  <c r="I1610" i="22"/>
  <c r="J1610" i="22"/>
  <c r="G1610" i="22"/>
  <c r="N1609" i="22"/>
  <c r="O1609" i="22"/>
  <c r="P1609" i="22"/>
  <c r="M1609" i="22"/>
  <c r="H1609" i="22"/>
  <c r="K1609" i="22"/>
  <c r="L1609" i="22"/>
  <c r="I1609" i="22"/>
  <c r="J1609" i="22"/>
  <c r="G1609" i="22"/>
  <c r="N1608" i="22"/>
  <c r="O1608" i="22"/>
  <c r="P1608" i="22"/>
  <c r="M1608" i="22"/>
  <c r="H1608" i="22"/>
  <c r="K1608" i="22"/>
  <c r="L1608" i="22"/>
  <c r="I1608" i="22"/>
  <c r="J1608" i="22"/>
  <c r="G1608" i="22"/>
  <c r="N1607" i="22"/>
  <c r="O1607" i="22"/>
  <c r="P1607" i="22"/>
  <c r="M1607" i="22"/>
  <c r="H1607" i="22"/>
  <c r="K1607" i="22"/>
  <c r="L1607" i="22"/>
  <c r="I1607" i="22"/>
  <c r="J1607" i="22"/>
  <c r="G1607" i="22"/>
  <c r="N1606" i="22"/>
  <c r="O1606" i="22"/>
  <c r="P1606" i="22"/>
  <c r="M1606" i="22"/>
  <c r="H1606" i="22"/>
  <c r="K1606" i="22"/>
  <c r="L1606" i="22"/>
  <c r="I1606" i="22"/>
  <c r="J1606" i="22"/>
  <c r="G1606" i="22"/>
  <c r="N1605" i="22"/>
  <c r="O1605" i="22"/>
  <c r="P1605" i="22"/>
  <c r="M1605" i="22"/>
  <c r="H1605" i="22"/>
  <c r="K1605" i="22"/>
  <c r="L1605" i="22"/>
  <c r="I1605" i="22"/>
  <c r="J1605" i="22"/>
  <c r="G1605" i="22"/>
  <c r="N1604" i="22"/>
  <c r="O1604" i="22"/>
  <c r="P1604" i="22"/>
  <c r="M1604" i="22"/>
  <c r="H1604" i="22"/>
  <c r="K1604" i="22"/>
  <c r="L1604" i="22"/>
  <c r="I1604" i="22"/>
  <c r="J1604" i="22"/>
  <c r="G1604" i="22"/>
  <c r="N1603" i="22"/>
  <c r="O1603" i="22"/>
  <c r="P1603" i="22"/>
  <c r="M1603" i="22"/>
  <c r="H1603" i="22"/>
  <c r="K1603" i="22"/>
  <c r="L1603" i="22"/>
  <c r="I1603" i="22"/>
  <c r="J1603" i="22"/>
  <c r="G1603" i="22"/>
  <c r="N1602" i="22"/>
  <c r="O1602" i="22"/>
  <c r="P1602" i="22"/>
  <c r="M1602" i="22"/>
  <c r="H1602" i="22"/>
  <c r="K1602" i="22"/>
  <c r="L1602" i="22"/>
  <c r="I1602" i="22"/>
  <c r="J1602" i="22"/>
  <c r="G1602" i="22"/>
  <c r="N1601" i="22"/>
  <c r="O1601" i="22"/>
  <c r="P1601" i="22"/>
  <c r="M1601" i="22"/>
  <c r="H1601" i="22"/>
  <c r="K1601" i="22"/>
  <c r="L1601" i="22"/>
  <c r="I1601" i="22"/>
  <c r="J1601" i="22"/>
  <c r="G1601" i="22"/>
  <c r="N1600" i="22"/>
  <c r="O1600" i="22"/>
  <c r="P1600" i="22"/>
  <c r="M1600" i="22"/>
  <c r="H1600" i="22"/>
  <c r="K1600" i="22"/>
  <c r="L1600" i="22"/>
  <c r="I1600" i="22"/>
  <c r="J1600" i="22"/>
  <c r="G1600" i="22"/>
  <c r="N1599" i="22"/>
  <c r="O1599" i="22"/>
  <c r="P1599" i="22"/>
  <c r="M1599" i="22"/>
  <c r="H1599" i="22"/>
  <c r="K1599" i="22"/>
  <c r="L1599" i="22"/>
  <c r="I1599" i="22"/>
  <c r="J1599" i="22"/>
  <c r="G1599" i="22"/>
  <c r="N1598" i="22"/>
  <c r="O1598" i="22"/>
  <c r="P1598" i="22"/>
  <c r="M1598" i="22"/>
  <c r="H1598" i="22"/>
  <c r="K1598" i="22"/>
  <c r="L1598" i="22"/>
  <c r="I1598" i="22"/>
  <c r="J1598" i="22"/>
  <c r="G1598" i="22"/>
  <c r="N1597" i="22"/>
  <c r="O1597" i="22"/>
  <c r="P1597" i="22"/>
  <c r="M1597" i="22"/>
  <c r="H1597" i="22"/>
  <c r="K1597" i="22"/>
  <c r="L1597" i="22"/>
  <c r="I1597" i="22"/>
  <c r="J1597" i="22"/>
  <c r="G1597" i="22"/>
  <c r="N1596" i="22"/>
  <c r="O1596" i="22"/>
  <c r="P1596" i="22"/>
  <c r="M1596" i="22"/>
  <c r="H1596" i="22"/>
  <c r="K1596" i="22"/>
  <c r="L1596" i="22"/>
  <c r="I1596" i="22"/>
  <c r="J1596" i="22"/>
  <c r="G1596" i="22"/>
  <c r="N1595" i="22"/>
  <c r="O1595" i="22"/>
  <c r="P1595" i="22"/>
  <c r="M1595" i="22"/>
  <c r="H1595" i="22"/>
  <c r="K1595" i="22"/>
  <c r="L1595" i="22"/>
  <c r="I1595" i="22"/>
  <c r="J1595" i="22"/>
  <c r="G1595" i="22"/>
  <c r="N1594" i="22"/>
  <c r="O1594" i="22"/>
  <c r="P1594" i="22"/>
  <c r="M1594" i="22"/>
  <c r="H1594" i="22"/>
  <c r="K1594" i="22"/>
  <c r="L1594" i="22"/>
  <c r="I1594" i="22"/>
  <c r="J1594" i="22"/>
  <c r="G1594" i="22"/>
  <c r="N1593" i="22"/>
  <c r="O1593" i="22"/>
  <c r="P1593" i="22"/>
  <c r="M1593" i="22"/>
  <c r="H1593" i="22"/>
  <c r="K1593" i="22"/>
  <c r="L1593" i="22"/>
  <c r="I1593" i="22"/>
  <c r="J1593" i="22"/>
  <c r="G1593" i="22"/>
  <c r="N1592" i="22"/>
  <c r="O1592" i="22"/>
  <c r="P1592" i="22"/>
  <c r="M1592" i="22"/>
  <c r="H1592" i="22"/>
  <c r="K1592" i="22"/>
  <c r="L1592" i="22"/>
  <c r="I1592" i="22"/>
  <c r="J1592" i="22"/>
  <c r="G1592" i="22"/>
  <c r="N1591" i="22"/>
  <c r="O1591" i="22"/>
  <c r="P1591" i="22"/>
  <c r="M1591" i="22"/>
  <c r="H1591" i="22"/>
  <c r="K1591" i="22"/>
  <c r="L1591" i="22"/>
  <c r="I1591" i="22"/>
  <c r="J1591" i="22"/>
  <c r="G1591" i="22"/>
  <c r="N1590" i="22"/>
  <c r="O1590" i="22"/>
  <c r="P1590" i="22"/>
  <c r="M1590" i="22"/>
  <c r="H1590" i="22"/>
  <c r="K1590" i="22"/>
  <c r="L1590" i="22"/>
  <c r="I1590" i="22"/>
  <c r="J1590" i="22"/>
  <c r="G1590" i="22"/>
  <c r="N1589" i="22"/>
  <c r="O1589" i="22"/>
  <c r="P1589" i="22"/>
  <c r="M1589" i="22"/>
  <c r="H1589" i="22"/>
  <c r="K1589" i="22"/>
  <c r="L1589" i="22"/>
  <c r="I1589" i="22"/>
  <c r="J1589" i="22"/>
  <c r="G1589" i="22"/>
  <c r="N1588" i="22"/>
  <c r="O1588" i="22"/>
  <c r="P1588" i="22"/>
  <c r="M1588" i="22"/>
  <c r="H1588" i="22"/>
  <c r="K1588" i="22"/>
  <c r="L1588" i="22"/>
  <c r="I1588" i="22"/>
  <c r="J1588" i="22"/>
  <c r="G1588" i="22"/>
  <c r="N1587" i="22"/>
  <c r="O1587" i="22"/>
  <c r="P1587" i="22"/>
  <c r="M1587" i="22"/>
  <c r="H1587" i="22"/>
  <c r="K1587" i="22"/>
  <c r="L1587" i="22"/>
  <c r="I1587" i="22"/>
  <c r="J1587" i="22"/>
  <c r="G1587" i="22"/>
  <c r="N1586" i="22"/>
  <c r="O1586" i="22"/>
  <c r="P1586" i="22"/>
  <c r="M1586" i="22"/>
  <c r="H1586" i="22"/>
  <c r="K1586" i="22"/>
  <c r="L1586" i="22"/>
  <c r="I1586" i="22"/>
  <c r="J1586" i="22"/>
  <c r="G1586" i="22"/>
  <c r="N1585" i="22"/>
  <c r="O1585" i="22"/>
  <c r="P1585" i="22"/>
  <c r="M1585" i="22"/>
  <c r="H1585" i="22"/>
  <c r="K1585" i="22"/>
  <c r="L1585" i="22"/>
  <c r="I1585" i="22"/>
  <c r="J1585" i="22"/>
  <c r="G1585" i="22"/>
  <c r="N1584" i="22"/>
  <c r="O1584" i="22"/>
  <c r="P1584" i="22"/>
  <c r="M1584" i="22"/>
  <c r="H1584" i="22"/>
  <c r="K1584" i="22"/>
  <c r="L1584" i="22"/>
  <c r="I1584" i="22"/>
  <c r="J1584" i="22"/>
  <c r="G1584" i="22"/>
  <c r="N1583" i="22"/>
  <c r="O1583" i="22"/>
  <c r="P1583" i="22"/>
  <c r="M1583" i="22"/>
  <c r="H1583" i="22"/>
  <c r="K1583" i="22"/>
  <c r="L1583" i="22"/>
  <c r="I1583" i="22"/>
  <c r="J1583" i="22"/>
  <c r="G1583" i="22"/>
  <c r="N1582" i="22"/>
  <c r="O1582" i="22"/>
  <c r="P1582" i="22"/>
  <c r="M1582" i="22"/>
  <c r="H1582" i="22"/>
  <c r="K1582" i="22"/>
  <c r="L1582" i="22"/>
  <c r="I1582" i="22"/>
  <c r="J1582" i="22"/>
  <c r="G1582" i="22"/>
  <c r="N1581" i="22"/>
  <c r="O1581" i="22"/>
  <c r="P1581" i="22"/>
  <c r="M1581" i="22"/>
  <c r="H1581" i="22"/>
  <c r="K1581" i="22"/>
  <c r="L1581" i="22"/>
  <c r="I1581" i="22"/>
  <c r="J1581" i="22"/>
  <c r="G1581" i="22"/>
  <c r="N1580" i="22"/>
  <c r="O1580" i="22"/>
  <c r="P1580" i="22"/>
  <c r="M1580" i="22"/>
  <c r="H1580" i="22"/>
  <c r="K1580" i="22"/>
  <c r="L1580" i="22"/>
  <c r="I1580" i="22"/>
  <c r="J1580" i="22"/>
  <c r="G1580" i="22"/>
  <c r="N1579" i="22"/>
  <c r="O1579" i="22"/>
  <c r="P1579" i="22"/>
  <c r="M1579" i="22"/>
  <c r="H1579" i="22"/>
  <c r="K1579" i="22"/>
  <c r="L1579" i="22"/>
  <c r="I1579" i="22"/>
  <c r="J1579" i="22"/>
  <c r="G1579" i="22"/>
  <c r="N1578" i="22"/>
  <c r="O1578" i="22"/>
  <c r="P1578" i="22"/>
  <c r="M1578" i="22"/>
  <c r="H1578" i="22"/>
  <c r="K1578" i="22"/>
  <c r="L1578" i="22"/>
  <c r="I1578" i="22"/>
  <c r="J1578" i="22"/>
  <c r="G1578" i="22"/>
  <c r="N1577" i="22"/>
  <c r="O1577" i="22"/>
  <c r="P1577" i="22"/>
  <c r="M1577" i="22"/>
  <c r="H1577" i="22"/>
  <c r="K1577" i="22"/>
  <c r="L1577" i="22"/>
  <c r="I1577" i="22"/>
  <c r="J1577" i="22"/>
  <c r="G1577" i="22"/>
  <c r="N1576" i="22"/>
  <c r="O1576" i="22"/>
  <c r="P1576" i="22"/>
  <c r="M1576" i="22"/>
  <c r="H1576" i="22"/>
  <c r="K1576" i="22"/>
  <c r="L1576" i="22"/>
  <c r="I1576" i="22"/>
  <c r="J1576" i="22"/>
  <c r="G1576" i="22"/>
  <c r="N1575" i="22"/>
  <c r="O1575" i="22"/>
  <c r="P1575" i="22"/>
  <c r="M1575" i="22"/>
  <c r="H1575" i="22"/>
  <c r="K1575" i="22"/>
  <c r="L1575" i="22"/>
  <c r="I1575" i="22"/>
  <c r="J1575" i="22"/>
  <c r="G1575" i="22"/>
  <c r="N1574" i="22"/>
  <c r="O1574" i="22"/>
  <c r="P1574" i="22"/>
  <c r="M1574" i="22"/>
  <c r="H1574" i="22"/>
  <c r="K1574" i="22"/>
  <c r="L1574" i="22"/>
  <c r="I1574" i="22"/>
  <c r="J1574" i="22"/>
  <c r="G1574" i="22"/>
  <c r="N1573" i="22"/>
  <c r="O1573" i="22"/>
  <c r="P1573" i="22"/>
  <c r="M1573" i="22"/>
  <c r="H1573" i="22"/>
  <c r="K1573" i="22"/>
  <c r="L1573" i="22"/>
  <c r="I1573" i="22"/>
  <c r="J1573" i="22"/>
  <c r="G1573" i="22"/>
  <c r="N1572" i="22"/>
  <c r="O1572" i="22"/>
  <c r="P1572" i="22"/>
  <c r="M1572" i="22"/>
  <c r="H1572" i="22"/>
  <c r="K1572" i="22"/>
  <c r="L1572" i="22"/>
  <c r="I1572" i="22"/>
  <c r="J1572" i="22"/>
  <c r="G1572" i="22"/>
  <c r="N1571" i="22"/>
  <c r="O1571" i="22"/>
  <c r="P1571" i="22"/>
  <c r="M1571" i="22"/>
  <c r="H1571" i="22"/>
  <c r="K1571" i="22"/>
  <c r="L1571" i="22"/>
  <c r="I1571" i="22"/>
  <c r="J1571" i="22"/>
  <c r="G1571" i="22"/>
  <c r="N1570" i="22"/>
  <c r="O1570" i="22"/>
  <c r="P1570" i="22"/>
  <c r="M1570" i="22"/>
  <c r="H1570" i="22"/>
  <c r="K1570" i="22"/>
  <c r="L1570" i="22"/>
  <c r="I1570" i="22"/>
  <c r="J1570" i="22"/>
  <c r="G1570" i="22"/>
  <c r="N1569" i="22"/>
  <c r="O1569" i="22"/>
  <c r="P1569" i="22"/>
  <c r="M1569" i="22"/>
  <c r="H1569" i="22"/>
  <c r="K1569" i="22"/>
  <c r="L1569" i="22"/>
  <c r="I1569" i="22"/>
  <c r="J1569" i="22"/>
  <c r="G1569" i="22"/>
  <c r="N1568" i="22"/>
  <c r="O1568" i="22"/>
  <c r="P1568" i="22"/>
  <c r="M1568" i="22"/>
  <c r="H1568" i="22"/>
  <c r="K1568" i="22"/>
  <c r="L1568" i="22"/>
  <c r="I1568" i="22"/>
  <c r="J1568" i="22"/>
  <c r="G1568" i="22"/>
  <c r="N1567" i="22"/>
  <c r="O1567" i="22"/>
  <c r="P1567" i="22"/>
  <c r="M1567" i="22"/>
  <c r="H1567" i="22"/>
  <c r="K1567" i="22"/>
  <c r="L1567" i="22"/>
  <c r="I1567" i="22"/>
  <c r="J1567" i="22"/>
  <c r="G1567" i="22"/>
  <c r="N1566" i="22"/>
  <c r="O1566" i="22"/>
  <c r="P1566" i="22"/>
  <c r="M1566" i="22"/>
  <c r="H1566" i="22"/>
  <c r="K1566" i="22"/>
  <c r="L1566" i="22"/>
  <c r="I1566" i="22"/>
  <c r="J1566" i="22"/>
  <c r="G1566" i="22"/>
  <c r="N1565" i="22"/>
  <c r="O1565" i="22"/>
  <c r="P1565" i="22"/>
  <c r="M1565" i="22"/>
  <c r="H1565" i="22"/>
  <c r="K1565" i="22"/>
  <c r="L1565" i="22"/>
  <c r="I1565" i="22"/>
  <c r="J1565" i="22"/>
  <c r="G1565" i="22"/>
  <c r="N1564" i="22"/>
  <c r="O1564" i="22"/>
  <c r="P1564" i="22"/>
  <c r="M1564" i="22"/>
  <c r="H1564" i="22"/>
  <c r="K1564" i="22"/>
  <c r="L1564" i="22"/>
  <c r="I1564" i="22"/>
  <c r="J1564" i="22"/>
  <c r="G1564" i="22"/>
  <c r="N1563" i="22"/>
  <c r="O1563" i="22"/>
  <c r="P1563" i="22"/>
  <c r="M1563" i="22"/>
  <c r="H1563" i="22"/>
  <c r="K1563" i="22"/>
  <c r="L1563" i="22"/>
  <c r="I1563" i="22"/>
  <c r="J1563" i="22"/>
  <c r="G1563" i="22"/>
  <c r="N1562" i="22"/>
  <c r="O1562" i="22"/>
  <c r="P1562" i="22"/>
  <c r="M1562" i="22"/>
  <c r="H1562" i="22"/>
  <c r="K1562" i="22"/>
  <c r="L1562" i="22"/>
  <c r="I1562" i="22"/>
  <c r="J1562" i="22"/>
  <c r="G1562" i="22"/>
  <c r="N1561" i="22"/>
  <c r="O1561" i="22"/>
  <c r="P1561" i="22"/>
  <c r="M1561" i="22"/>
  <c r="H1561" i="22"/>
  <c r="K1561" i="22"/>
  <c r="L1561" i="22"/>
  <c r="I1561" i="22"/>
  <c r="J1561" i="22"/>
  <c r="G1561" i="22"/>
  <c r="N1560" i="22"/>
  <c r="O1560" i="22"/>
  <c r="P1560" i="22"/>
  <c r="M1560" i="22"/>
  <c r="H1560" i="22"/>
  <c r="K1560" i="22"/>
  <c r="L1560" i="22"/>
  <c r="I1560" i="22"/>
  <c r="J1560" i="22"/>
  <c r="G1560" i="22"/>
  <c r="N1559" i="22"/>
  <c r="O1559" i="22"/>
  <c r="P1559" i="22"/>
  <c r="M1559" i="22"/>
  <c r="H1559" i="22"/>
  <c r="K1559" i="22"/>
  <c r="L1559" i="22"/>
  <c r="I1559" i="22"/>
  <c r="J1559" i="22"/>
  <c r="G1559" i="22"/>
  <c r="N1558" i="22"/>
  <c r="O1558" i="22"/>
  <c r="P1558" i="22"/>
  <c r="M1558" i="22"/>
  <c r="H1558" i="22"/>
  <c r="K1558" i="22"/>
  <c r="L1558" i="22"/>
  <c r="I1558" i="22"/>
  <c r="J1558" i="22"/>
  <c r="G1558" i="22"/>
  <c r="N1557" i="22"/>
  <c r="O1557" i="22"/>
  <c r="P1557" i="22"/>
  <c r="M1557" i="22"/>
  <c r="H1557" i="22"/>
  <c r="K1557" i="22"/>
  <c r="L1557" i="22"/>
  <c r="I1557" i="22"/>
  <c r="J1557" i="22"/>
  <c r="G1557" i="22"/>
  <c r="N1556" i="22"/>
  <c r="O1556" i="22"/>
  <c r="P1556" i="22"/>
  <c r="M1556" i="22"/>
  <c r="H1556" i="22"/>
  <c r="K1556" i="22"/>
  <c r="L1556" i="22"/>
  <c r="I1556" i="22"/>
  <c r="J1556" i="22"/>
  <c r="G1556" i="22"/>
  <c r="N1555" i="22"/>
  <c r="O1555" i="22"/>
  <c r="P1555" i="22"/>
  <c r="M1555" i="22"/>
  <c r="H1555" i="22"/>
  <c r="K1555" i="22"/>
  <c r="L1555" i="22"/>
  <c r="I1555" i="22"/>
  <c r="J1555" i="22"/>
  <c r="G1555" i="22"/>
  <c r="N1554" i="22"/>
  <c r="O1554" i="22"/>
  <c r="P1554" i="22"/>
  <c r="M1554" i="22"/>
  <c r="H1554" i="22"/>
  <c r="K1554" i="22"/>
  <c r="L1554" i="22"/>
  <c r="I1554" i="22"/>
  <c r="J1554" i="22"/>
  <c r="G1554" i="22"/>
  <c r="N1553" i="22"/>
  <c r="O1553" i="22"/>
  <c r="P1553" i="22"/>
  <c r="M1553" i="22"/>
  <c r="H1553" i="22"/>
  <c r="K1553" i="22"/>
  <c r="L1553" i="22"/>
  <c r="I1553" i="22"/>
  <c r="J1553" i="22"/>
  <c r="G1553" i="22"/>
  <c r="N1552" i="22"/>
  <c r="O1552" i="22"/>
  <c r="P1552" i="22"/>
  <c r="M1552" i="22"/>
  <c r="H1552" i="22"/>
  <c r="K1552" i="22"/>
  <c r="L1552" i="22"/>
  <c r="I1552" i="22"/>
  <c r="J1552" i="22"/>
  <c r="G1552" i="22"/>
  <c r="N1551" i="22"/>
  <c r="O1551" i="22"/>
  <c r="P1551" i="22"/>
  <c r="M1551" i="22"/>
  <c r="H1551" i="22"/>
  <c r="K1551" i="22"/>
  <c r="L1551" i="22"/>
  <c r="I1551" i="22"/>
  <c r="J1551" i="22"/>
  <c r="G1551" i="22"/>
  <c r="N1550" i="22"/>
  <c r="O1550" i="22"/>
  <c r="P1550" i="22"/>
  <c r="M1550" i="22"/>
  <c r="H1550" i="22"/>
  <c r="K1550" i="22"/>
  <c r="L1550" i="22"/>
  <c r="I1550" i="22"/>
  <c r="J1550" i="22"/>
  <c r="G1550" i="22"/>
  <c r="N1549" i="22"/>
  <c r="O1549" i="22"/>
  <c r="P1549" i="22"/>
  <c r="M1549" i="22"/>
  <c r="H1549" i="22"/>
  <c r="K1549" i="22"/>
  <c r="L1549" i="22"/>
  <c r="I1549" i="22"/>
  <c r="J1549" i="22"/>
  <c r="G1549" i="22"/>
  <c r="N1548" i="22"/>
  <c r="O1548" i="22"/>
  <c r="P1548" i="22"/>
  <c r="M1548" i="22"/>
  <c r="H1548" i="22"/>
  <c r="K1548" i="22"/>
  <c r="L1548" i="22"/>
  <c r="I1548" i="22"/>
  <c r="J1548" i="22"/>
  <c r="G1548" i="22"/>
  <c r="N1547" i="22"/>
  <c r="O1547" i="22"/>
  <c r="P1547" i="22"/>
  <c r="M1547" i="22"/>
  <c r="H1547" i="22"/>
  <c r="K1547" i="22"/>
  <c r="L1547" i="22"/>
  <c r="I1547" i="22"/>
  <c r="J1547" i="22"/>
  <c r="G1547" i="22"/>
  <c r="N1546" i="22"/>
  <c r="O1546" i="22"/>
  <c r="P1546" i="22"/>
  <c r="M1546" i="22"/>
  <c r="H1546" i="22"/>
  <c r="K1546" i="22"/>
  <c r="L1546" i="22"/>
  <c r="I1546" i="22"/>
  <c r="J1546" i="22"/>
  <c r="G1546" i="22"/>
  <c r="N1545" i="22"/>
  <c r="O1545" i="22"/>
  <c r="P1545" i="22"/>
  <c r="M1545" i="22"/>
  <c r="H1545" i="22"/>
  <c r="K1545" i="22"/>
  <c r="L1545" i="22"/>
  <c r="I1545" i="22"/>
  <c r="J1545" i="22"/>
  <c r="G1545" i="22"/>
  <c r="N1544" i="22"/>
  <c r="O1544" i="22"/>
  <c r="P1544" i="22"/>
  <c r="M1544" i="22"/>
  <c r="H1544" i="22"/>
  <c r="K1544" i="22"/>
  <c r="L1544" i="22"/>
  <c r="I1544" i="22"/>
  <c r="J1544" i="22"/>
  <c r="G1544" i="22"/>
  <c r="N1543" i="22"/>
  <c r="O1543" i="22"/>
  <c r="P1543" i="22"/>
  <c r="M1543" i="22"/>
  <c r="H1543" i="22"/>
  <c r="K1543" i="22"/>
  <c r="L1543" i="22"/>
  <c r="I1543" i="22"/>
  <c r="J1543" i="22"/>
  <c r="G1543" i="22"/>
  <c r="N1542" i="22"/>
  <c r="O1542" i="22"/>
  <c r="P1542" i="22"/>
  <c r="M1542" i="22"/>
  <c r="H1542" i="22"/>
  <c r="K1542" i="22"/>
  <c r="L1542" i="22"/>
  <c r="I1542" i="22"/>
  <c r="J1542" i="22"/>
  <c r="G1542" i="22"/>
  <c r="N1541" i="22"/>
  <c r="O1541" i="22"/>
  <c r="P1541" i="22"/>
  <c r="M1541" i="22"/>
  <c r="H1541" i="22"/>
  <c r="K1541" i="22"/>
  <c r="L1541" i="22"/>
  <c r="I1541" i="22"/>
  <c r="J1541" i="22"/>
  <c r="G1541" i="22"/>
  <c r="N1540" i="22"/>
  <c r="O1540" i="22"/>
  <c r="P1540" i="22"/>
  <c r="M1540" i="22"/>
  <c r="H1540" i="22"/>
  <c r="K1540" i="22"/>
  <c r="L1540" i="22"/>
  <c r="I1540" i="22"/>
  <c r="J1540" i="22"/>
  <c r="G1540" i="22"/>
  <c r="N1539" i="22"/>
  <c r="O1539" i="22"/>
  <c r="P1539" i="22"/>
  <c r="M1539" i="22"/>
  <c r="H1539" i="22"/>
  <c r="K1539" i="22"/>
  <c r="L1539" i="22"/>
  <c r="I1539" i="22"/>
  <c r="J1539" i="22"/>
  <c r="G1539" i="22"/>
  <c r="N1538" i="22"/>
  <c r="O1538" i="22"/>
  <c r="P1538" i="22"/>
  <c r="M1538" i="22"/>
  <c r="H1538" i="22"/>
  <c r="K1538" i="22"/>
  <c r="L1538" i="22"/>
  <c r="I1538" i="22"/>
  <c r="J1538" i="22"/>
  <c r="G1538" i="22"/>
  <c r="N1537" i="22"/>
  <c r="O1537" i="22"/>
  <c r="P1537" i="22"/>
  <c r="M1537" i="22"/>
  <c r="H1537" i="22"/>
  <c r="K1537" i="22"/>
  <c r="L1537" i="22"/>
  <c r="I1537" i="22"/>
  <c r="J1537" i="22"/>
  <c r="G1537" i="22"/>
  <c r="N1536" i="22"/>
  <c r="O1536" i="22"/>
  <c r="P1536" i="22"/>
  <c r="M1536" i="22"/>
  <c r="H1536" i="22"/>
  <c r="K1536" i="22"/>
  <c r="L1536" i="22"/>
  <c r="I1536" i="22"/>
  <c r="J1536" i="22"/>
  <c r="G1536" i="22"/>
  <c r="N1535" i="22"/>
  <c r="O1535" i="22"/>
  <c r="P1535" i="22"/>
  <c r="M1535" i="22"/>
  <c r="H1535" i="22"/>
  <c r="K1535" i="22"/>
  <c r="L1535" i="22"/>
  <c r="I1535" i="22"/>
  <c r="J1535" i="22"/>
  <c r="G1535" i="22"/>
  <c r="N1534" i="22"/>
  <c r="O1534" i="22"/>
  <c r="P1534" i="22"/>
  <c r="M1534" i="22"/>
  <c r="H1534" i="22"/>
  <c r="K1534" i="22"/>
  <c r="L1534" i="22"/>
  <c r="I1534" i="22"/>
  <c r="J1534" i="22"/>
  <c r="G1534" i="22"/>
  <c r="N1533" i="22"/>
  <c r="O1533" i="22"/>
  <c r="P1533" i="22"/>
  <c r="M1533" i="22"/>
  <c r="H1533" i="22"/>
  <c r="K1533" i="22"/>
  <c r="L1533" i="22"/>
  <c r="I1533" i="22"/>
  <c r="J1533" i="22"/>
  <c r="G1533" i="22"/>
  <c r="N1532" i="22"/>
  <c r="O1532" i="22"/>
  <c r="P1532" i="22"/>
  <c r="M1532" i="22"/>
  <c r="H1532" i="22"/>
  <c r="K1532" i="22"/>
  <c r="L1532" i="22"/>
  <c r="I1532" i="22"/>
  <c r="J1532" i="22"/>
  <c r="G1532" i="22"/>
  <c r="N1531" i="22"/>
  <c r="O1531" i="22"/>
  <c r="P1531" i="22"/>
  <c r="M1531" i="22"/>
  <c r="H1531" i="22"/>
  <c r="K1531" i="22"/>
  <c r="L1531" i="22"/>
  <c r="I1531" i="22"/>
  <c r="J1531" i="22"/>
  <c r="G1531" i="22"/>
  <c r="N1530" i="22"/>
  <c r="O1530" i="22"/>
  <c r="P1530" i="22"/>
  <c r="M1530" i="22"/>
  <c r="H1530" i="22"/>
  <c r="K1530" i="22"/>
  <c r="L1530" i="22"/>
  <c r="I1530" i="22"/>
  <c r="J1530" i="22"/>
  <c r="G1530" i="22"/>
  <c r="N1529" i="22"/>
  <c r="O1529" i="22"/>
  <c r="P1529" i="22"/>
  <c r="M1529" i="22"/>
  <c r="H1529" i="22"/>
  <c r="K1529" i="22"/>
  <c r="L1529" i="22"/>
  <c r="I1529" i="22"/>
  <c r="J1529" i="22"/>
  <c r="G1529" i="22"/>
  <c r="N1528" i="22"/>
  <c r="O1528" i="22"/>
  <c r="P1528" i="22"/>
  <c r="M1528" i="22"/>
  <c r="H1528" i="22"/>
  <c r="K1528" i="22"/>
  <c r="L1528" i="22"/>
  <c r="I1528" i="22"/>
  <c r="J1528" i="22"/>
  <c r="G1528" i="22"/>
  <c r="N1527" i="22"/>
  <c r="O1527" i="22"/>
  <c r="P1527" i="22"/>
  <c r="M1527" i="22"/>
  <c r="H1527" i="22"/>
  <c r="K1527" i="22"/>
  <c r="L1527" i="22"/>
  <c r="I1527" i="22"/>
  <c r="J1527" i="22"/>
  <c r="G1527" i="22"/>
  <c r="N1526" i="22"/>
  <c r="O1526" i="22"/>
  <c r="P1526" i="22"/>
  <c r="M1526" i="22"/>
  <c r="H1526" i="22"/>
  <c r="K1526" i="22"/>
  <c r="L1526" i="22"/>
  <c r="I1526" i="22"/>
  <c r="J1526" i="22"/>
  <c r="G1526" i="22"/>
  <c r="N1525" i="22"/>
  <c r="O1525" i="22"/>
  <c r="P1525" i="22"/>
  <c r="M1525" i="22"/>
  <c r="H1525" i="22"/>
  <c r="K1525" i="22"/>
  <c r="L1525" i="22"/>
  <c r="I1525" i="22"/>
  <c r="J1525" i="22"/>
  <c r="G1525" i="22"/>
  <c r="N1524" i="22"/>
  <c r="O1524" i="22"/>
  <c r="P1524" i="22"/>
  <c r="M1524" i="22"/>
  <c r="H1524" i="22"/>
  <c r="K1524" i="22"/>
  <c r="L1524" i="22"/>
  <c r="I1524" i="22"/>
  <c r="J1524" i="22"/>
  <c r="G1524" i="22"/>
  <c r="N1523" i="22"/>
  <c r="O1523" i="22"/>
  <c r="P1523" i="22"/>
  <c r="M1523" i="22"/>
  <c r="H1523" i="22"/>
  <c r="K1523" i="22"/>
  <c r="L1523" i="22"/>
  <c r="I1523" i="22"/>
  <c r="J1523" i="22"/>
  <c r="G1523" i="22"/>
  <c r="N1522" i="22"/>
  <c r="O1522" i="22"/>
  <c r="P1522" i="22"/>
  <c r="M1522" i="22"/>
  <c r="H1522" i="22"/>
  <c r="K1522" i="22"/>
  <c r="L1522" i="22"/>
  <c r="I1522" i="22"/>
  <c r="J1522" i="22"/>
  <c r="G1522" i="22"/>
  <c r="N1521" i="22"/>
  <c r="O1521" i="22"/>
  <c r="P1521" i="22"/>
  <c r="M1521" i="22"/>
  <c r="H1521" i="22"/>
  <c r="K1521" i="22"/>
  <c r="L1521" i="22"/>
  <c r="I1521" i="22"/>
  <c r="J1521" i="22"/>
  <c r="G1521" i="22"/>
  <c r="N1520" i="22"/>
  <c r="O1520" i="22"/>
  <c r="P1520" i="22"/>
  <c r="M1520" i="22"/>
  <c r="H1520" i="22"/>
  <c r="K1520" i="22"/>
  <c r="L1520" i="22"/>
  <c r="I1520" i="22"/>
  <c r="J1520" i="22"/>
  <c r="G1520" i="22"/>
  <c r="N1519" i="22"/>
  <c r="O1519" i="22"/>
  <c r="P1519" i="22"/>
  <c r="M1519" i="22"/>
  <c r="H1519" i="22"/>
  <c r="K1519" i="22"/>
  <c r="L1519" i="22"/>
  <c r="I1519" i="22"/>
  <c r="J1519" i="22"/>
  <c r="G1519" i="22"/>
  <c r="N1518" i="22"/>
  <c r="O1518" i="22"/>
  <c r="P1518" i="22"/>
  <c r="M1518" i="22"/>
  <c r="H1518" i="22"/>
  <c r="K1518" i="22"/>
  <c r="L1518" i="22"/>
  <c r="I1518" i="22"/>
  <c r="J1518" i="22"/>
  <c r="G1518" i="22"/>
  <c r="N1517" i="22"/>
  <c r="O1517" i="22"/>
  <c r="P1517" i="22"/>
  <c r="M1517" i="22"/>
  <c r="H1517" i="22"/>
  <c r="K1517" i="22"/>
  <c r="L1517" i="22"/>
  <c r="I1517" i="22"/>
  <c r="J1517" i="22"/>
  <c r="G1517" i="22"/>
  <c r="N1516" i="22"/>
  <c r="O1516" i="22"/>
  <c r="P1516" i="22"/>
  <c r="M1516" i="22"/>
  <c r="H1516" i="22"/>
  <c r="K1516" i="22"/>
  <c r="L1516" i="22"/>
  <c r="I1516" i="22"/>
  <c r="J1516" i="22"/>
  <c r="G1516" i="22"/>
  <c r="N1515" i="22"/>
  <c r="O1515" i="22"/>
  <c r="P1515" i="22"/>
  <c r="M1515" i="22"/>
  <c r="H1515" i="22"/>
  <c r="K1515" i="22"/>
  <c r="L1515" i="22"/>
  <c r="I1515" i="22"/>
  <c r="J1515" i="22"/>
  <c r="G1515" i="22"/>
  <c r="N1514" i="22"/>
  <c r="O1514" i="22"/>
  <c r="P1514" i="22"/>
  <c r="M1514" i="22"/>
  <c r="H1514" i="22"/>
  <c r="K1514" i="22"/>
  <c r="L1514" i="22"/>
  <c r="I1514" i="22"/>
  <c r="J1514" i="22"/>
  <c r="G1514" i="22"/>
  <c r="N1513" i="22"/>
  <c r="O1513" i="22"/>
  <c r="P1513" i="22"/>
  <c r="M1513" i="22"/>
  <c r="H1513" i="22"/>
  <c r="K1513" i="22"/>
  <c r="L1513" i="22"/>
  <c r="I1513" i="22"/>
  <c r="J1513" i="22"/>
  <c r="G1513" i="22"/>
  <c r="N1512" i="22"/>
  <c r="O1512" i="22"/>
  <c r="P1512" i="22"/>
  <c r="M1512" i="22"/>
  <c r="H1512" i="22"/>
  <c r="K1512" i="22"/>
  <c r="L1512" i="22"/>
  <c r="I1512" i="22"/>
  <c r="J1512" i="22"/>
  <c r="G1512" i="22"/>
  <c r="N1511" i="22"/>
  <c r="O1511" i="22"/>
  <c r="P1511" i="22"/>
  <c r="M1511" i="22"/>
  <c r="H1511" i="22"/>
  <c r="K1511" i="22"/>
  <c r="L1511" i="22"/>
  <c r="I1511" i="22"/>
  <c r="J1511" i="22"/>
  <c r="G1511" i="22"/>
  <c r="N1510" i="22"/>
  <c r="O1510" i="22"/>
  <c r="P1510" i="22"/>
  <c r="M1510" i="22"/>
  <c r="H1510" i="22"/>
  <c r="K1510" i="22"/>
  <c r="L1510" i="22"/>
  <c r="I1510" i="22"/>
  <c r="J1510" i="22"/>
  <c r="G1510" i="22"/>
  <c r="N1509" i="22"/>
  <c r="O1509" i="22"/>
  <c r="P1509" i="22"/>
  <c r="M1509" i="22"/>
  <c r="H1509" i="22"/>
  <c r="K1509" i="22"/>
  <c r="L1509" i="22"/>
  <c r="I1509" i="22"/>
  <c r="J1509" i="22"/>
  <c r="G1509" i="22"/>
  <c r="N1508" i="22"/>
  <c r="O1508" i="22"/>
  <c r="P1508" i="22"/>
  <c r="M1508" i="22"/>
  <c r="H1508" i="22"/>
  <c r="K1508" i="22"/>
  <c r="L1508" i="22"/>
  <c r="I1508" i="22"/>
  <c r="J1508" i="22"/>
  <c r="G1508" i="22"/>
  <c r="N1507" i="22"/>
  <c r="O1507" i="22"/>
  <c r="P1507" i="22"/>
  <c r="M1507" i="22"/>
  <c r="H1507" i="22"/>
  <c r="K1507" i="22"/>
  <c r="L1507" i="22"/>
  <c r="I1507" i="22"/>
  <c r="J1507" i="22"/>
  <c r="G1507" i="22"/>
  <c r="N1506" i="22"/>
  <c r="O1506" i="22"/>
  <c r="P1506" i="22"/>
  <c r="M1506" i="22"/>
  <c r="H1506" i="22"/>
  <c r="K1506" i="22"/>
  <c r="L1506" i="22"/>
  <c r="I1506" i="22"/>
  <c r="J1506" i="22"/>
  <c r="G1506" i="22"/>
  <c r="N1505" i="22"/>
  <c r="O1505" i="22"/>
  <c r="P1505" i="22"/>
  <c r="M1505" i="22"/>
  <c r="H1505" i="22"/>
  <c r="K1505" i="22"/>
  <c r="L1505" i="22"/>
  <c r="I1505" i="22"/>
  <c r="J1505" i="22"/>
  <c r="G1505" i="22"/>
  <c r="N1504" i="22"/>
  <c r="O1504" i="22"/>
  <c r="P1504" i="22"/>
  <c r="M1504" i="22"/>
  <c r="H1504" i="22"/>
  <c r="K1504" i="22"/>
  <c r="L1504" i="22"/>
  <c r="I1504" i="22"/>
  <c r="J1504" i="22"/>
  <c r="G1504" i="22"/>
  <c r="N1503" i="22"/>
  <c r="O1503" i="22"/>
  <c r="P1503" i="22"/>
  <c r="M1503" i="22"/>
  <c r="H1503" i="22"/>
  <c r="K1503" i="22"/>
  <c r="L1503" i="22"/>
  <c r="I1503" i="22"/>
  <c r="J1503" i="22"/>
  <c r="G1503" i="22"/>
  <c r="N1502" i="22"/>
  <c r="O1502" i="22"/>
  <c r="P1502" i="22"/>
  <c r="M1502" i="22"/>
  <c r="H1502" i="22"/>
  <c r="K1502" i="22"/>
  <c r="L1502" i="22"/>
  <c r="I1502" i="22"/>
  <c r="J1502" i="22"/>
  <c r="G1502" i="22"/>
  <c r="N1501" i="22"/>
  <c r="O1501" i="22"/>
  <c r="P1501" i="22"/>
  <c r="M1501" i="22"/>
  <c r="H1501" i="22"/>
  <c r="K1501" i="22"/>
  <c r="L1501" i="22"/>
  <c r="I1501" i="22"/>
  <c r="J1501" i="22"/>
  <c r="G1501" i="22"/>
  <c r="N1500" i="22"/>
  <c r="O1500" i="22"/>
  <c r="P1500" i="22"/>
  <c r="M1500" i="22"/>
  <c r="H1500" i="22"/>
  <c r="K1500" i="22"/>
  <c r="L1500" i="22"/>
  <c r="I1500" i="22"/>
  <c r="J1500" i="22"/>
  <c r="G1500" i="22"/>
  <c r="N1499" i="22"/>
  <c r="O1499" i="22"/>
  <c r="P1499" i="22"/>
  <c r="M1499" i="22"/>
  <c r="H1499" i="22"/>
  <c r="K1499" i="22"/>
  <c r="L1499" i="22"/>
  <c r="I1499" i="22"/>
  <c r="J1499" i="22"/>
  <c r="G1499" i="22"/>
  <c r="N1498" i="22"/>
  <c r="O1498" i="22"/>
  <c r="P1498" i="22"/>
  <c r="M1498" i="22"/>
  <c r="H1498" i="22"/>
  <c r="K1498" i="22"/>
  <c r="L1498" i="22"/>
  <c r="I1498" i="22"/>
  <c r="J1498" i="22"/>
  <c r="G1498" i="22"/>
  <c r="N1497" i="22"/>
  <c r="O1497" i="22"/>
  <c r="P1497" i="22"/>
  <c r="M1497" i="22"/>
  <c r="H1497" i="22"/>
  <c r="K1497" i="22"/>
  <c r="L1497" i="22"/>
  <c r="I1497" i="22"/>
  <c r="J1497" i="22"/>
  <c r="G1497" i="22"/>
  <c r="N1496" i="22"/>
  <c r="O1496" i="22"/>
  <c r="P1496" i="22"/>
  <c r="M1496" i="22"/>
  <c r="H1496" i="22"/>
  <c r="K1496" i="22"/>
  <c r="L1496" i="22"/>
  <c r="I1496" i="22"/>
  <c r="J1496" i="22"/>
  <c r="G1496" i="22"/>
  <c r="N1495" i="22"/>
  <c r="O1495" i="22"/>
  <c r="P1495" i="22"/>
  <c r="M1495" i="22"/>
  <c r="H1495" i="22"/>
  <c r="K1495" i="22"/>
  <c r="L1495" i="22"/>
  <c r="I1495" i="22"/>
  <c r="J1495" i="22"/>
  <c r="G1495" i="22"/>
  <c r="N1494" i="22"/>
  <c r="O1494" i="22"/>
  <c r="P1494" i="22"/>
  <c r="M1494" i="22"/>
  <c r="H1494" i="22"/>
  <c r="K1494" i="22"/>
  <c r="L1494" i="22"/>
  <c r="I1494" i="22"/>
  <c r="J1494" i="22"/>
  <c r="G1494" i="22"/>
  <c r="N1493" i="22"/>
  <c r="O1493" i="22"/>
  <c r="P1493" i="22"/>
  <c r="M1493" i="22"/>
  <c r="H1493" i="22"/>
  <c r="K1493" i="22"/>
  <c r="L1493" i="22"/>
  <c r="I1493" i="22"/>
  <c r="J1493" i="22"/>
  <c r="G1493" i="22"/>
  <c r="N1492" i="22"/>
  <c r="O1492" i="22"/>
  <c r="P1492" i="22"/>
  <c r="M1492" i="22"/>
  <c r="H1492" i="22"/>
  <c r="K1492" i="22"/>
  <c r="L1492" i="22"/>
  <c r="I1492" i="22"/>
  <c r="J1492" i="22"/>
  <c r="G1492" i="22"/>
  <c r="N1491" i="22"/>
  <c r="O1491" i="22"/>
  <c r="P1491" i="22"/>
  <c r="M1491" i="22"/>
  <c r="H1491" i="22"/>
  <c r="K1491" i="22"/>
  <c r="L1491" i="22"/>
  <c r="I1491" i="22"/>
  <c r="J1491" i="22"/>
  <c r="G1491" i="22"/>
  <c r="N1490" i="22"/>
  <c r="O1490" i="22"/>
  <c r="P1490" i="22"/>
  <c r="M1490" i="22"/>
  <c r="H1490" i="22"/>
  <c r="K1490" i="22"/>
  <c r="L1490" i="22"/>
  <c r="I1490" i="22"/>
  <c r="J1490" i="22"/>
  <c r="G1490" i="22"/>
  <c r="N1489" i="22"/>
  <c r="O1489" i="22"/>
  <c r="P1489" i="22"/>
  <c r="M1489" i="22"/>
  <c r="H1489" i="22"/>
  <c r="K1489" i="22"/>
  <c r="L1489" i="22"/>
  <c r="I1489" i="22"/>
  <c r="J1489" i="22"/>
  <c r="G1489" i="22"/>
  <c r="N1488" i="22"/>
  <c r="O1488" i="22"/>
  <c r="P1488" i="22"/>
  <c r="M1488" i="22"/>
  <c r="H1488" i="22"/>
  <c r="K1488" i="22"/>
  <c r="L1488" i="22"/>
  <c r="I1488" i="22"/>
  <c r="J1488" i="22"/>
  <c r="G1488" i="22"/>
  <c r="N1487" i="22"/>
  <c r="O1487" i="22"/>
  <c r="P1487" i="22"/>
  <c r="M1487" i="22"/>
  <c r="H1487" i="22"/>
  <c r="K1487" i="22"/>
  <c r="L1487" i="22"/>
  <c r="I1487" i="22"/>
  <c r="J1487" i="22"/>
  <c r="G1487" i="22"/>
  <c r="N1486" i="22"/>
  <c r="O1486" i="22"/>
  <c r="P1486" i="22"/>
  <c r="M1486" i="22"/>
  <c r="H1486" i="22"/>
  <c r="K1486" i="22"/>
  <c r="L1486" i="22"/>
  <c r="I1486" i="22"/>
  <c r="J1486" i="22"/>
  <c r="G1486" i="22"/>
  <c r="N1485" i="22"/>
  <c r="O1485" i="22"/>
  <c r="P1485" i="22"/>
  <c r="M1485" i="22"/>
  <c r="H1485" i="22"/>
  <c r="K1485" i="22"/>
  <c r="L1485" i="22"/>
  <c r="I1485" i="22"/>
  <c r="J1485" i="22"/>
  <c r="G1485" i="22"/>
  <c r="N1484" i="22"/>
  <c r="O1484" i="22"/>
  <c r="P1484" i="22"/>
  <c r="M1484" i="22"/>
  <c r="H1484" i="22"/>
  <c r="K1484" i="22"/>
  <c r="L1484" i="22"/>
  <c r="I1484" i="22"/>
  <c r="J1484" i="22"/>
  <c r="G1484" i="22"/>
  <c r="N1483" i="22"/>
  <c r="O1483" i="22"/>
  <c r="P1483" i="22"/>
  <c r="M1483" i="22"/>
  <c r="H1483" i="22"/>
  <c r="K1483" i="22"/>
  <c r="L1483" i="22"/>
  <c r="I1483" i="22"/>
  <c r="J1483" i="22"/>
  <c r="G1483" i="22"/>
  <c r="N1482" i="22"/>
  <c r="O1482" i="22"/>
  <c r="P1482" i="22"/>
  <c r="M1482" i="22"/>
  <c r="H1482" i="22"/>
  <c r="K1482" i="22"/>
  <c r="L1482" i="22"/>
  <c r="I1482" i="22"/>
  <c r="J1482" i="22"/>
  <c r="G1482" i="22"/>
  <c r="N1481" i="22"/>
  <c r="O1481" i="22"/>
  <c r="P1481" i="22"/>
  <c r="M1481" i="22"/>
  <c r="H1481" i="22"/>
  <c r="K1481" i="22"/>
  <c r="L1481" i="22"/>
  <c r="I1481" i="22"/>
  <c r="J1481" i="22"/>
  <c r="G1481" i="22"/>
  <c r="N1480" i="22"/>
  <c r="O1480" i="22"/>
  <c r="P1480" i="22"/>
  <c r="M1480" i="22"/>
  <c r="H1480" i="22"/>
  <c r="K1480" i="22"/>
  <c r="L1480" i="22"/>
  <c r="I1480" i="22"/>
  <c r="J1480" i="22"/>
  <c r="G1480" i="22"/>
  <c r="N1479" i="22"/>
  <c r="O1479" i="22"/>
  <c r="P1479" i="22"/>
  <c r="M1479" i="22"/>
  <c r="H1479" i="22"/>
  <c r="K1479" i="22"/>
  <c r="L1479" i="22"/>
  <c r="I1479" i="22"/>
  <c r="J1479" i="22"/>
  <c r="G1479" i="22"/>
  <c r="N1478" i="22"/>
  <c r="O1478" i="22"/>
  <c r="P1478" i="22"/>
  <c r="M1478" i="22"/>
  <c r="H1478" i="22"/>
  <c r="K1478" i="22"/>
  <c r="L1478" i="22"/>
  <c r="I1478" i="22"/>
  <c r="J1478" i="22"/>
  <c r="G1478" i="22"/>
  <c r="N1477" i="22"/>
  <c r="O1477" i="22"/>
  <c r="P1477" i="22"/>
  <c r="M1477" i="22"/>
  <c r="H1477" i="22"/>
  <c r="K1477" i="22"/>
  <c r="L1477" i="22"/>
  <c r="I1477" i="22"/>
  <c r="J1477" i="22"/>
  <c r="G1477" i="22"/>
  <c r="N1476" i="22"/>
  <c r="O1476" i="22"/>
  <c r="P1476" i="22"/>
  <c r="M1476" i="22"/>
  <c r="H1476" i="22"/>
  <c r="K1476" i="22"/>
  <c r="L1476" i="22"/>
  <c r="I1476" i="22"/>
  <c r="J1476" i="22"/>
  <c r="G1476" i="22"/>
  <c r="N1475" i="22"/>
  <c r="O1475" i="22"/>
  <c r="P1475" i="22"/>
  <c r="M1475" i="22"/>
  <c r="H1475" i="22"/>
  <c r="K1475" i="22"/>
  <c r="L1475" i="22"/>
  <c r="I1475" i="22"/>
  <c r="J1475" i="22"/>
  <c r="G1475" i="22"/>
  <c r="N1474" i="22"/>
  <c r="O1474" i="22"/>
  <c r="P1474" i="22"/>
  <c r="M1474" i="22"/>
  <c r="H1474" i="22"/>
  <c r="K1474" i="22"/>
  <c r="L1474" i="22"/>
  <c r="I1474" i="22"/>
  <c r="J1474" i="22"/>
  <c r="G1474" i="22"/>
  <c r="N1473" i="22"/>
  <c r="O1473" i="22"/>
  <c r="P1473" i="22"/>
  <c r="M1473" i="22"/>
  <c r="H1473" i="22"/>
  <c r="K1473" i="22"/>
  <c r="L1473" i="22"/>
  <c r="I1473" i="22"/>
  <c r="J1473" i="22"/>
  <c r="G1473" i="22"/>
  <c r="N1472" i="22"/>
  <c r="O1472" i="22"/>
  <c r="P1472" i="22"/>
  <c r="M1472" i="22"/>
  <c r="H1472" i="22"/>
  <c r="K1472" i="22"/>
  <c r="L1472" i="22"/>
  <c r="I1472" i="22"/>
  <c r="J1472" i="22"/>
  <c r="G1472" i="22"/>
  <c r="N1471" i="22"/>
  <c r="O1471" i="22"/>
  <c r="P1471" i="22"/>
  <c r="M1471" i="22"/>
  <c r="H1471" i="22"/>
  <c r="K1471" i="22"/>
  <c r="L1471" i="22"/>
  <c r="I1471" i="22"/>
  <c r="J1471" i="22"/>
  <c r="G1471" i="22"/>
  <c r="N1470" i="22"/>
  <c r="O1470" i="22"/>
  <c r="P1470" i="22"/>
  <c r="M1470" i="22"/>
  <c r="H1470" i="22"/>
  <c r="K1470" i="22"/>
  <c r="L1470" i="22"/>
  <c r="I1470" i="22"/>
  <c r="J1470" i="22"/>
  <c r="G1470" i="22"/>
  <c r="N1469" i="22"/>
  <c r="O1469" i="22"/>
  <c r="P1469" i="22"/>
  <c r="M1469" i="22"/>
  <c r="H1469" i="22"/>
  <c r="K1469" i="22"/>
  <c r="L1469" i="22"/>
  <c r="I1469" i="22"/>
  <c r="J1469" i="22"/>
  <c r="G1469" i="22"/>
  <c r="N1468" i="22"/>
  <c r="O1468" i="22"/>
  <c r="P1468" i="22"/>
  <c r="M1468" i="22"/>
  <c r="H1468" i="22"/>
  <c r="K1468" i="22"/>
  <c r="L1468" i="22"/>
  <c r="I1468" i="22"/>
  <c r="J1468" i="22"/>
  <c r="G1468" i="22"/>
  <c r="N1467" i="22"/>
  <c r="O1467" i="22"/>
  <c r="P1467" i="22"/>
  <c r="M1467" i="22"/>
  <c r="H1467" i="22"/>
  <c r="K1467" i="22"/>
  <c r="L1467" i="22"/>
  <c r="I1467" i="22"/>
  <c r="J1467" i="22"/>
  <c r="G1467" i="22"/>
  <c r="N1466" i="22"/>
  <c r="O1466" i="22"/>
  <c r="P1466" i="22"/>
  <c r="M1466" i="22"/>
  <c r="H1466" i="22"/>
  <c r="K1466" i="22"/>
  <c r="L1466" i="22"/>
  <c r="I1466" i="22"/>
  <c r="J1466" i="22"/>
  <c r="G1466" i="22"/>
  <c r="N1465" i="22"/>
  <c r="O1465" i="22"/>
  <c r="P1465" i="22"/>
  <c r="M1465" i="22"/>
  <c r="H1465" i="22"/>
  <c r="K1465" i="22"/>
  <c r="L1465" i="22"/>
  <c r="I1465" i="22"/>
  <c r="J1465" i="22"/>
  <c r="G1465" i="22"/>
  <c r="N1464" i="22"/>
  <c r="O1464" i="22"/>
  <c r="P1464" i="22"/>
  <c r="M1464" i="22"/>
  <c r="H1464" i="22"/>
  <c r="K1464" i="22"/>
  <c r="L1464" i="22"/>
  <c r="I1464" i="22"/>
  <c r="J1464" i="22"/>
  <c r="G1464" i="22"/>
  <c r="N1463" i="22"/>
  <c r="O1463" i="22"/>
  <c r="P1463" i="22"/>
  <c r="M1463" i="22"/>
  <c r="H1463" i="22"/>
  <c r="K1463" i="22"/>
  <c r="L1463" i="22"/>
  <c r="I1463" i="22"/>
  <c r="J1463" i="22"/>
  <c r="G1463" i="22"/>
  <c r="N1462" i="22"/>
  <c r="O1462" i="22"/>
  <c r="P1462" i="22"/>
  <c r="M1462" i="22"/>
  <c r="H1462" i="22"/>
  <c r="K1462" i="22"/>
  <c r="L1462" i="22"/>
  <c r="I1462" i="22"/>
  <c r="J1462" i="22"/>
  <c r="G1462" i="22"/>
  <c r="N1461" i="22"/>
  <c r="O1461" i="22"/>
  <c r="P1461" i="22"/>
  <c r="M1461" i="22"/>
  <c r="H1461" i="22"/>
  <c r="K1461" i="22"/>
  <c r="L1461" i="22"/>
  <c r="I1461" i="22"/>
  <c r="J1461" i="22"/>
  <c r="G1461" i="22"/>
  <c r="N1460" i="22"/>
  <c r="O1460" i="22"/>
  <c r="P1460" i="22"/>
  <c r="M1460" i="22"/>
  <c r="H1460" i="22"/>
  <c r="K1460" i="22"/>
  <c r="L1460" i="22"/>
  <c r="I1460" i="22"/>
  <c r="J1460" i="22"/>
  <c r="G1460" i="22"/>
  <c r="N1459" i="22"/>
  <c r="O1459" i="22"/>
  <c r="P1459" i="22"/>
  <c r="M1459" i="22"/>
  <c r="H1459" i="22"/>
  <c r="K1459" i="22"/>
  <c r="L1459" i="22"/>
  <c r="I1459" i="22"/>
  <c r="J1459" i="22"/>
  <c r="G1459" i="22"/>
  <c r="N1458" i="22"/>
  <c r="O1458" i="22"/>
  <c r="P1458" i="22"/>
  <c r="M1458" i="22"/>
  <c r="H1458" i="22"/>
  <c r="K1458" i="22"/>
  <c r="L1458" i="22"/>
  <c r="I1458" i="22"/>
  <c r="J1458" i="22"/>
  <c r="G1458" i="22"/>
  <c r="N1457" i="22"/>
  <c r="O1457" i="22"/>
  <c r="P1457" i="22"/>
  <c r="M1457" i="22"/>
  <c r="H1457" i="22"/>
  <c r="K1457" i="22"/>
  <c r="L1457" i="22"/>
  <c r="I1457" i="22"/>
  <c r="J1457" i="22"/>
  <c r="G1457" i="22"/>
  <c r="N1456" i="22"/>
  <c r="O1456" i="22"/>
  <c r="P1456" i="22"/>
  <c r="M1456" i="22"/>
  <c r="H1456" i="22"/>
  <c r="K1456" i="22"/>
  <c r="L1456" i="22"/>
  <c r="I1456" i="22"/>
  <c r="J1456" i="22"/>
  <c r="G1456" i="22"/>
  <c r="N1455" i="22"/>
  <c r="O1455" i="22"/>
  <c r="P1455" i="22"/>
  <c r="M1455" i="22"/>
  <c r="H1455" i="22"/>
  <c r="K1455" i="22"/>
  <c r="L1455" i="22"/>
  <c r="I1455" i="22"/>
  <c r="J1455" i="22"/>
  <c r="G1455" i="22"/>
  <c r="N1454" i="22"/>
  <c r="O1454" i="22"/>
  <c r="P1454" i="22"/>
  <c r="M1454" i="22"/>
  <c r="H1454" i="22"/>
  <c r="K1454" i="22"/>
  <c r="L1454" i="22"/>
  <c r="I1454" i="22"/>
  <c r="J1454" i="22"/>
  <c r="G1454" i="22"/>
  <c r="N1453" i="22"/>
  <c r="O1453" i="22"/>
  <c r="P1453" i="22"/>
  <c r="M1453" i="22"/>
  <c r="H1453" i="22"/>
  <c r="K1453" i="22"/>
  <c r="L1453" i="22"/>
  <c r="I1453" i="22"/>
  <c r="J1453" i="22"/>
  <c r="G1453" i="22"/>
  <c r="N1452" i="22"/>
  <c r="O1452" i="22"/>
  <c r="P1452" i="22"/>
  <c r="M1452" i="22"/>
  <c r="H1452" i="22"/>
  <c r="K1452" i="22"/>
  <c r="L1452" i="22"/>
  <c r="I1452" i="22"/>
  <c r="J1452" i="22"/>
  <c r="G1452" i="22"/>
  <c r="N1451" i="22"/>
  <c r="O1451" i="22"/>
  <c r="P1451" i="22"/>
  <c r="M1451" i="22"/>
  <c r="H1451" i="22"/>
  <c r="K1451" i="22"/>
  <c r="L1451" i="22"/>
  <c r="I1451" i="22"/>
  <c r="J1451" i="22"/>
  <c r="G1451" i="22"/>
  <c r="N1450" i="22"/>
  <c r="O1450" i="22"/>
  <c r="P1450" i="22"/>
  <c r="M1450" i="22"/>
  <c r="H1450" i="22"/>
  <c r="K1450" i="22"/>
  <c r="L1450" i="22"/>
  <c r="I1450" i="22"/>
  <c r="J1450" i="22"/>
  <c r="G1450" i="22"/>
  <c r="N1449" i="22"/>
  <c r="O1449" i="22"/>
  <c r="P1449" i="22"/>
  <c r="M1449" i="22"/>
  <c r="H1449" i="22"/>
  <c r="K1449" i="22"/>
  <c r="L1449" i="22"/>
  <c r="I1449" i="22"/>
  <c r="J1449" i="22"/>
  <c r="G1449" i="22"/>
  <c r="N1448" i="22"/>
  <c r="O1448" i="22"/>
  <c r="P1448" i="22"/>
  <c r="M1448" i="22"/>
  <c r="H1448" i="22"/>
  <c r="K1448" i="22"/>
  <c r="L1448" i="22"/>
  <c r="I1448" i="22"/>
  <c r="J1448" i="22"/>
  <c r="G1448" i="22"/>
  <c r="N1447" i="22"/>
  <c r="O1447" i="22"/>
  <c r="P1447" i="22"/>
  <c r="M1447" i="22"/>
  <c r="H1447" i="22"/>
  <c r="K1447" i="22"/>
  <c r="L1447" i="22"/>
  <c r="I1447" i="22"/>
  <c r="J1447" i="22"/>
  <c r="G1447" i="22"/>
  <c r="N1446" i="22"/>
  <c r="O1446" i="22"/>
  <c r="P1446" i="22"/>
  <c r="M1446" i="22"/>
  <c r="H1446" i="22"/>
  <c r="K1446" i="22"/>
  <c r="L1446" i="22"/>
  <c r="I1446" i="22"/>
  <c r="J1446" i="22"/>
  <c r="G1446" i="22"/>
  <c r="N1445" i="22"/>
  <c r="O1445" i="22"/>
  <c r="P1445" i="22"/>
  <c r="M1445" i="22"/>
  <c r="H1445" i="22"/>
  <c r="K1445" i="22"/>
  <c r="L1445" i="22"/>
  <c r="I1445" i="22"/>
  <c r="J1445" i="22"/>
  <c r="G1445" i="22"/>
  <c r="N1444" i="22"/>
  <c r="O1444" i="22"/>
  <c r="P1444" i="22"/>
  <c r="M1444" i="22"/>
  <c r="H1444" i="22"/>
  <c r="K1444" i="22"/>
  <c r="L1444" i="22"/>
  <c r="I1444" i="22"/>
  <c r="J1444" i="22"/>
  <c r="G1444" i="22"/>
  <c r="N1443" i="22"/>
  <c r="O1443" i="22"/>
  <c r="P1443" i="22"/>
  <c r="M1443" i="22"/>
  <c r="H1443" i="22"/>
  <c r="K1443" i="22"/>
  <c r="L1443" i="22"/>
  <c r="I1443" i="22"/>
  <c r="J1443" i="22"/>
  <c r="G1443" i="22"/>
  <c r="N1442" i="22"/>
  <c r="O1442" i="22"/>
  <c r="P1442" i="22"/>
  <c r="M1442" i="22"/>
  <c r="H1442" i="22"/>
  <c r="K1442" i="22"/>
  <c r="L1442" i="22"/>
  <c r="I1442" i="22"/>
  <c r="J1442" i="22"/>
  <c r="G1442" i="22"/>
  <c r="N1441" i="22"/>
  <c r="O1441" i="22"/>
  <c r="P1441" i="22"/>
  <c r="M1441" i="22"/>
  <c r="H1441" i="22"/>
  <c r="K1441" i="22"/>
  <c r="L1441" i="22"/>
  <c r="I1441" i="22"/>
  <c r="J1441" i="22"/>
  <c r="G1441" i="22"/>
  <c r="N1440" i="22"/>
  <c r="O1440" i="22"/>
  <c r="P1440" i="22"/>
  <c r="M1440" i="22"/>
  <c r="H1440" i="22"/>
  <c r="K1440" i="22"/>
  <c r="L1440" i="22"/>
  <c r="I1440" i="22"/>
  <c r="J1440" i="22"/>
  <c r="G1440" i="22"/>
  <c r="N1439" i="22"/>
  <c r="O1439" i="22"/>
  <c r="P1439" i="22"/>
  <c r="M1439" i="22"/>
  <c r="H1439" i="22"/>
  <c r="K1439" i="22"/>
  <c r="L1439" i="22"/>
  <c r="I1439" i="22"/>
  <c r="J1439" i="22"/>
  <c r="G1439" i="22"/>
  <c r="N1438" i="22"/>
  <c r="O1438" i="22"/>
  <c r="P1438" i="22"/>
  <c r="M1438" i="22"/>
  <c r="H1438" i="22"/>
  <c r="K1438" i="22"/>
  <c r="L1438" i="22"/>
  <c r="I1438" i="22"/>
  <c r="J1438" i="22"/>
  <c r="G1438" i="22"/>
  <c r="N1437" i="22"/>
  <c r="O1437" i="22"/>
  <c r="P1437" i="22"/>
  <c r="M1437" i="22"/>
  <c r="H1437" i="22"/>
  <c r="K1437" i="22"/>
  <c r="L1437" i="22"/>
  <c r="I1437" i="22"/>
  <c r="J1437" i="22"/>
  <c r="G1437" i="22"/>
  <c r="N1436" i="22"/>
  <c r="O1436" i="22"/>
  <c r="P1436" i="22"/>
  <c r="M1436" i="22"/>
  <c r="H1436" i="22"/>
  <c r="K1436" i="22"/>
  <c r="L1436" i="22"/>
  <c r="I1436" i="22"/>
  <c r="J1436" i="22"/>
  <c r="G1436" i="22"/>
  <c r="N1435" i="22"/>
  <c r="O1435" i="22"/>
  <c r="P1435" i="22"/>
  <c r="M1435" i="22"/>
  <c r="H1435" i="22"/>
  <c r="K1435" i="22"/>
  <c r="L1435" i="22"/>
  <c r="I1435" i="22"/>
  <c r="J1435" i="22"/>
  <c r="G1435" i="22"/>
  <c r="N1434" i="22"/>
  <c r="O1434" i="22"/>
  <c r="P1434" i="22"/>
  <c r="M1434" i="22"/>
  <c r="H1434" i="22"/>
  <c r="K1434" i="22"/>
  <c r="L1434" i="22"/>
  <c r="I1434" i="22"/>
  <c r="J1434" i="22"/>
  <c r="G1434" i="22"/>
  <c r="N1433" i="22"/>
  <c r="O1433" i="22"/>
  <c r="P1433" i="22"/>
  <c r="M1433" i="22"/>
  <c r="H1433" i="22"/>
  <c r="K1433" i="22"/>
  <c r="L1433" i="22"/>
  <c r="I1433" i="22"/>
  <c r="J1433" i="22"/>
  <c r="G1433" i="22"/>
  <c r="N1432" i="22"/>
  <c r="O1432" i="22"/>
  <c r="P1432" i="22"/>
  <c r="M1432" i="22"/>
  <c r="H1432" i="22"/>
  <c r="K1432" i="22"/>
  <c r="L1432" i="22"/>
  <c r="I1432" i="22"/>
  <c r="J1432" i="22"/>
  <c r="G1432" i="22"/>
  <c r="N1431" i="22"/>
  <c r="O1431" i="22"/>
  <c r="P1431" i="22"/>
  <c r="M1431" i="22"/>
  <c r="H1431" i="22"/>
  <c r="K1431" i="22"/>
  <c r="L1431" i="22"/>
  <c r="I1431" i="22"/>
  <c r="J1431" i="22"/>
  <c r="G1431" i="22"/>
  <c r="N1430" i="22"/>
  <c r="O1430" i="22"/>
  <c r="P1430" i="22"/>
  <c r="M1430" i="22"/>
  <c r="H1430" i="22"/>
  <c r="K1430" i="22"/>
  <c r="L1430" i="22"/>
  <c r="I1430" i="22"/>
  <c r="J1430" i="22"/>
  <c r="G1430" i="22"/>
  <c r="N1429" i="22"/>
  <c r="O1429" i="22"/>
  <c r="P1429" i="22"/>
  <c r="M1429" i="22"/>
  <c r="H1429" i="22"/>
  <c r="K1429" i="22"/>
  <c r="L1429" i="22"/>
  <c r="I1429" i="22"/>
  <c r="J1429" i="22"/>
  <c r="G1429" i="22"/>
  <c r="N1428" i="22"/>
  <c r="O1428" i="22"/>
  <c r="P1428" i="22"/>
  <c r="M1428" i="22"/>
  <c r="H1428" i="22"/>
  <c r="K1428" i="22"/>
  <c r="L1428" i="22"/>
  <c r="I1428" i="22"/>
  <c r="J1428" i="22"/>
  <c r="G1428" i="22"/>
  <c r="N1427" i="22"/>
  <c r="O1427" i="22"/>
  <c r="P1427" i="22"/>
  <c r="M1427" i="22"/>
  <c r="H1427" i="22"/>
  <c r="K1427" i="22"/>
  <c r="L1427" i="22"/>
  <c r="I1427" i="22"/>
  <c r="J1427" i="22"/>
  <c r="G1427" i="22"/>
  <c r="N1426" i="22"/>
  <c r="O1426" i="22"/>
  <c r="P1426" i="22"/>
  <c r="M1426" i="22"/>
  <c r="H1426" i="22"/>
  <c r="K1426" i="22"/>
  <c r="L1426" i="22"/>
  <c r="I1426" i="22"/>
  <c r="J1426" i="22"/>
  <c r="G1426" i="22"/>
  <c r="N1425" i="22"/>
  <c r="O1425" i="22"/>
  <c r="P1425" i="22"/>
  <c r="M1425" i="22"/>
  <c r="H1425" i="22"/>
  <c r="K1425" i="22"/>
  <c r="L1425" i="22"/>
  <c r="I1425" i="22"/>
  <c r="J1425" i="22"/>
  <c r="G1425" i="22"/>
  <c r="N1424" i="22"/>
  <c r="O1424" i="22"/>
  <c r="P1424" i="22"/>
  <c r="M1424" i="22"/>
  <c r="H1424" i="22"/>
  <c r="K1424" i="22"/>
  <c r="L1424" i="22"/>
  <c r="I1424" i="22"/>
  <c r="J1424" i="22"/>
  <c r="G1424" i="22"/>
  <c r="N1423" i="22"/>
  <c r="O1423" i="22"/>
  <c r="P1423" i="22"/>
  <c r="M1423" i="22"/>
  <c r="H1423" i="22"/>
  <c r="K1423" i="22"/>
  <c r="L1423" i="22"/>
  <c r="I1423" i="22"/>
  <c r="J1423" i="22"/>
  <c r="G1423" i="22"/>
  <c r="N1422" i="22"/>
  <c r="O1422" i="22"/>
  <c r="P1422" i="22"/>
  <c r="M1422" i="22"/>
  <c r="H1422" i="22"/>
  <c r="K1422" i="22"/>
  <c r="L1422" i="22"/>
  <c r="I1422" i="22"/>
  <c r="J1422" i="22"/>
  <c r="G1422" i="22"/>
  <c r="N1421" i="22"/>
  <c r="O1421" i="22"/>
  <c r="P1421" i="22"/>
  <c r="M1421" i="22"/>
  <c r="H1421" i="22"/>
  <c r="K1421" i="22"/>
  <c r="L1421" i="22"/>
  <c r="I1421" i="22"/>
  <c r="J1421" i="22"/>
  <c r="G1421" i="22"/>
  <c r="N1420" i="22"/>
  <c r="O1420" i="22"/>
  <c r="P1420" i="22"/>
  <c r="M1420" i="22"/>
  <c r="H1420" i="22"/>
  <c r="K1420" i="22"/>
  <c r="L1420" i="22"/>
  <c r="I1420" i="22"/>
  <c r="J1420" i="22"/>
  <c r="G1420" i="22"/>
  <c r="N1419" i="22"/>
  <c r="O1419" i="22"/>
  <c r="P1419" i="22"/>
  <c r="M1419" i="22"/>
  <c r="H1419" i="22"/>
  <c r="K1419" i="22"/>
  <c r="L1419" i="22"/>
  <c r="I1419" i="22"/>
  <c r="J1419" i="22"/>
  <c r="G1419" i="22"/>
  <c r="N1418" i="22"/>
  <c r="O1418" i="22"/>
  <c r="P1418" i="22"/>
  <c r="M1418" i="22"/>
  <c r="H1418" i="22"/>
  <c r="K1418" i="22"/>
  <c r="L1418" i="22"/>
  <c r="I1418" i="22"/>
  <c r="J1418" i="22"/>
  <c r="G1418" i="22"/>
  <c r="N1417" i="22"/>
  <c r="O1417" i="22"/>
  <c r="P1417" i="22"/>
  <c r="M1417" i="22"/>
  <c r="H1417" i="22"/>
  <c r="K1417" i="22"/>
  <c r="L1417" i="22"/>
  <c r="I1417" i="22"/>
  <c r="J1417" i="22"/>
  <c r="G1417" i="22"/>
  <c r="N1416" i="22"/>
  <c r="O1416" i="22"/>
  <c r="P1416" i="22"/>
  <c r="M1416" i="22"/>
  <c r="H1416" i="22"/>
  <c r="K1416" i="22"/>
  <c r="L1416" i="22"/>
  <c r="I1416" i="22"/>
  <c r="J1416" i="22"/>
  <c r="G1416" i="22"/>
  <c r="N1415" i="22"/>
  <c r="O1415" i="22"/>
  <c r="P1415" i="22"/>
  <c r="M1415" i="22"/>
  <c r="H1415" i="22"/>
  <c r="K1415" i="22"/>
  <c r="L1415" i="22"/>
  <c r="I1415" i="22"/>
  <c r="J1415" i="22"/>
  <c r="G1415" i="22"/>
  <c r="N1414" i="22"/>
  <c r="O1414" i="22"/>
  <c r="P1414" i="22"/>
  <c r="M1414" i="22"/>
  <c r="H1414" i="22"/>
  <c r="K1414" i="22"/>
  <c r="L1414" i="22"/>
  <c r="I1414" i="22"/>
  <c r="J1414" i="22"/>
  <c r="G1414" i="22"/>
  <c r="N1413" i="22"/>
  <c r="O1413" i="22"/>
  <c r="P1413" i="22"/>
  <c r="M1413" i="22"/>
  <c r="H1413" i="22"/>
  <c r="K1413" i="22"/>
  <c r="L1413" i="22"/>
  <c r="I1413" i="22"/>
  <c r="J1413" i="22"/>
  <c r="G1413" i="22"/>
  <c r="N1412" i="22"/>
  <c r="O1412" i="22"/>
  <c r="P1412" i="22"/>
  <c r="M1412" i="22"/>
  <c r="H1412" i="22"/>
  <c r="K1412" i="22"/>
  <c r="L1412" i="22"/>
  <c r="I1412" i="22"/>
  <c r="J1412" i="22"/>
  <c r="G1412" i="22"/>
  <c r="N1411" i="22"/>
  <c r="O1411" i="22"/>
  <c r="P1411" i="22"/>
  <c r="M1411" i="22"/>
  <c r="H1411" i="22"/>
  <c r="K1411" i="22"/>
  <c r="L1411" i="22"/>
  <c r="I1411" i="22"/>
  <c r="J1411" i="22"/>
  <c r="G1411" i="22"/>
  <c r="N1410" i="22"/>
  <c r="O1410" i="22"/>
  <c r="P1410" i="22"/>
  <c r="M1410" i="22"/>
  <c r="H1410" i="22"/>
  <c r="K1410" i="22"/>
  <c r="L1410" i="22"/>
  <c r="I1410" i="22"/>
  <c r="J1410" i="22"/>
  <c r="G1410" i="22"/>
  <c r="N1409" i="22"/>
  <c r="O1409" i="22"/>
  <c r="P1409" i="22"/>
  <c r="M1409" i="22"/>
  <c r="H1409" i="22"/>
  <c r="K1409" i="22"/>
  <c r="L1409" i="22"/>
  <c r="I1409" i="22"/>
  <c r="J1409" i="22"/>
  <c r="G1409" i="22"/>
  <c r="N1408" i="22"/>
  <c r="O1408" i="22"/>
  <c r="P1408" i="22"/>
  <c r="M1408" i="22"/>
  <c r="H1408" i="22"/>
  <c r="K1408" i="22"/>
  <c r="L1408" i="22"/>
  <c r="I1408" i="22"/>
  <c r="J1408" i="22"/>
  <c r="G1408" i="22"/>
  <c r="N1407" i="22"/>
  <c r="O1407" i="22"/>
  <c r="P1407" i="22"/>
  <c r="M1407" i="22"/>
  <c r="H1407" i="22"/>
  <c r="K1407" i="22"/>
  <c r="L1407" i="22"/>
  <c r="I1407" i="22"/>
  <c r="J1407" i="22"/>
  <c r="G1407" i="22"/>
  <c r="N1406" i="22"/>
  <c r="O1406" i="22"/>
  <c r="P1406" i="22"/>
  <c r="M1406" i="22"/>
  <c r="H1406" i="22"/>
  <c r="K1406" i="22"/>
  <c r="L1406" i="22"/>
  <c r="I1406" i="22"/>
  <c r="J1406" i="22"/>
  <c r="G1406" i="22"/>
  <c r="N1405" i="22"/>
  <c r="O1405" i="22"/>
  <c r="P1405" i="22"/>
  <c r="M1405" i="22"/>
  <c r="H1405" i="22"/>
  <c r="K1405" i="22"/>
  <c r="L1405" i="22"/>
  <c r="I1405" i="22"/>
  <c r="J1405" i="22"/>
  <c r="G1405" i="22"/>
  <c r="N1404" i="22"/>
  <c r="O1404" i="22"/>
  <c r="P1404" i="22"/>
  <c r="M1404" i="22"/>
  <c r="H1404" i="22"/>
  <c r="K1404" i="22"/>
  <c r="L1404" i="22"/>
  <c r="I1404" i="22"/>
  <c r="J1404" i="22"/>
  <c r="G1404" i="22"/>
  <c r="N1403" i="22"/>
  <c r="O1403" i="22"/>
  <c r="P1403" i="22"/>
  <c r="M1403" i="22"/>
  <c r="H1403" i="22"/>
  <c r="K1403" i="22"/>
  <c r="L1403" i="22"/>
  <c r="I1403" i="22"/>
  <c r="J1403" i="22"/>
  <c r="G1403" i="22"/>
  <c r="N1402" i="22"/>
  <c r="O1402" i="22"/>
  <c r="P1402" i="22"/>
  <c r="M1402" i="22"/>
  <c r="H1402" i="22"/>
  <c r="K1402" i="22"/>
  <c r="L1402" i="22"/>
  <c r="I1402" i="22"/>
  <c r="J1402" i="22"/>
  <c r="G1402" i="22"/>
  <c r="N1401" i="22"/>
  <c r="O1401" i="22"/>
  <c r="P1401" i="22"/>
  <c r="M1401" i="22"/>
  <c r="H1401" i="22"/>
  <c r="K1401" i="22"/>
  <c r="L1401" i="22"/>
  <c r="I1401" i="22"/>
  <c r="J1401" i="22"/>
  <c r="G1401" i="22"/>
  <c r="N1400" i="22"/>
  <c r="O1400" i="22"/>
  <c r="P1400" i="22"/>
  <c r="M1400" i="22"/>
  <c r="H1400" i="22"/>
  <c r="K1400" i="22"/>
  <c r="L1400" i="22"/>
  <c r="I1400" i="22"/>
  <c r="J1400" i="22"/>
  <c r="G1400" i="22"/>
  <c r="N1399" i="22"/>
  <c r="O1399" i="22"/>
  <c r="P1399" i="22"/>
  <c r="M1399" i="22"/>
  <c r="H1399" i="22"/>
  <c r="K1399" i="22"/>
  <c r="L1399" i="22"/>
  <c r="I1399" i="22"/>
  <c r="J1399" i="22"/>
  <c r="G1399" i="22"/>
  <c r="N1398" i="22"/>
  <c r="O1398" i="22"/>
  <c r="P1398" i="22"/>
  <c r="M1398" i="22"/>
  <c r="H1398" i="22"/>
  <c r="K1398" i="22"/>
  <c r="L1398" i="22"/>
  <c r="I1398" i="22"/>
  <c r="J1398" i="22"/>
  <c r="G1398" i="22"/>
  <c r="N1397" i="22"/>
  <c r="O1397" i="22"/>
  <c r="P1397" i="22"/>
  <c r="M1397" i="22"/>
  <c r="H1397" i="22"/>
  <c r="K1397" i="22"/>
  <c r="L1397" i="22"/>
  <c r="I1397" i="22"/>
  <c r="J1397" i="22"/>
  <c r="G1397" i="22"/>
  <c r="N1396" i="22"/>
  <c r="O1396" i="22"/>
  <c r="P1396" i="22"/>
  <c r="M1396" i="22"/>
  <c r="H1396" i="22"/>
  <c r="K1396" i="22"/>
  <c r="L1396" i="22"/>
  <c r="I1396" i="22"/>
  <c r="J1396" i="22"/>
  <c r="G1396" i="22"/>
  <c r="N1395" i="22"/>
  <c r="O1395" i="22"/>
  <c r="P1395" i="22"/>
  <c r="M1395" i="22"/>
  <c r="H1395" i="22"/>
  <c r="K1395" i="22"/>
  <c r="L1395" i="22"/>
  <c r="I1395" i="22"/>
  <c r="J1395" i="22"/>
  <c r="G1395" i="22"/>
  <c r="N1394" i="22"/>
  <c r="O1394" i="22"/>
  <c r="P1394" i="22"/>
  <c r="M1394" i="22"/>
  <c r="H1394" i="22"/>
  <c r="K1394" i="22"/>
  <c r="L1394" i="22"/>
  <c r="I1394" i="22"/>
  <c r="J1394" i="22"/>
  <c r="G1394" i="22"/>
  <c r="N1393" i="22"/>
  <c r="O1393" i="22"/>
  <c r="P1393" i="22"/>
  <c r="M1393" i="22"/>
  <c r="H1393" i="22"/>
  <c r="K1393" i="22"/>
  <c r="L1393" i="22"/>
  <c r="I1393" i="22"/>
  <c r="J1393" i="22"/>
  <c r="G1393" i="22"/>
  <c r="N1392" i="22"/>
  <c r="O1392" i="22"/>
  <c r="P1392" i="22"/>
  <c r="M1392" i="22"/>
  <c r="H1392" i="22"/>
  <c r="K1392" i="22"/>
  <c r="L1392" i="22"/>
  <c r="I1392" i="22"/>
  <c r="J1392" i="22"/>
  <c r="G1392" i="22"/>
  <c r="N1391" i="22"/>
  <c r="O1391" i="22"/>
  <c r="P1391" i="22"/>
  <c r="M1391" i="22"/>
  <c r="H1391" i="22"/>
  <c r="K1391" i="22"/>
  <c r="L1391" i="22"/>
  <c r="I1391" i="22"/>
  <c r="J1391" i="22"/>
  <c r="G1391" i="22"/>
  <c r="N1390" i="22"/>
  <c r="O1390" i="22"/>
  <c r="P1390" i="22"/>
  <c r="M1390" i="22"/>
  <c r="H1390" i="22"/>
  <c r="K1390" i="22"/>
  <c r="L1390" i="22"/>
  <c r="I1390" i="22"/>
  <c r="J1390" i="22"/>
  <c r="G1390" i="22"/>
  <c r="N1389" i="22"/>
  <c r="O1389" i="22"/>
  <c r="P1389" i="22"/>
  <c r="M1389" i="22"/>
  <c r="H1389" i="22"/>
  <c r="K1389" i="22"/>
  <c r="L1389" i="22"/>
  <c r="I1389" i="22"/>
  <c r="J1389" i="22"/>
  <c r="G1389" i="22"/>
  <c r="N1388" i="22"/>
  <c r="O1388" i="22"/>
  <c r="P1388" i="22"/>
  <c r="M1388" i="22"/>
  <c r="H1388" i="22"/>
  <c r="K1388" i="22"/>
  <c r="L1388" i="22"/>
  <c r="I1388" i="22"/>
  <c r="J1388" i="22"/>
  <c r="G1388" i="22"/>
  <c r="N1387" i="22"/>
  <c r="O1387" i="22"/>
  <c r="P1387" i="22"/>
  <c r="M1387" i="22"/>
  <c r="H1387" i="22"/>
  <c r="K1387" i="22"/>
  <c r="L1387" i="22"/>
  <c r="I1387" i="22"/>
  <c r="J1387" i="22"/>
  <c r="G1387" i="22"/>
  <c r="N1386" i="22"/>
  <c r="O1386" i="22"/>
  <c r="P1386" i="22"/>
  <c r="M1386" i="22"/>
  <c r="H1386" i="22"/>
  <c r="K1386" i="22"/>
  <c r="L1386" i="22"/>
  <c r="I1386" i="22"/>
  <c r="J1386" i="22"/>
  <c r="G1386" i="22"/>
  <c r="N1385" i="22"/>
  <c r="O1385" i="22"/>
  <c r="P1385" i="22"/>
  <c r="M1385" i="22"/>
  <c r="H1385" i="22"/>
  <c r="K1385" i="22"/>
  <c r="L1385" i="22"/>
  <c r="I1385" i="22"/>
  <c r="J1385" i="22"/>
  <c r="G1385" i="22"/>
  <c r="N1384" i="22"/>
  <c r="O1384" i="22"/>
  <c r="P1384" i="22"/>
  <c r="M1384" i="22"/>
  <c r="H1384" i="22"/>
  <c r="K1384" i="22"/>
  <c r="L1384" i="22"/>
  <c r="I1384" i="22"/>
  <c r="J1384" i="22"/>
  <c r="G1384" i="22"/>
  <c r="N1383" i="22"/>
  <c r="O1383" i="22"/>
  <c r="P1383" i="22"/>
  <c r="M1383" i="22"/>
  <c r="H1383" i="22"/>
  <c r="K1383" i="22"/>
  <c r="L1383" i="22"/>
  <c r="I1383" i="22"/>
  <c r="J1383" i="22"/>
  <c r="G1383" i="22"/>
  <c r="N1382" i="22"/>
  <c r="O1382" i="22"/>
  <c r="P1382" i="22"/>
  <c r="M1382" i="22"/>
  <c r="H1382" i="22"/>
  <c r="K1382" i="22"/>
  <c r="L1382" i="22"/>
  <c r="I1382" i="22"/>
  <c r="J1382" i="22"/>
  <c r="G1382" i="22"/>
  <c r="N1381" i="22"/>
  <c r="O1381" i="22"/>
  <c r="P1381" i="22"/>
  <c r="M1381" i="22"/>
  <c r="H1381" i="22"/>
  <c r="K1381" i="22"/>
  <c r="L1381" i="22"/>
  <c r="I1381" i="22"/>
  <c r="J1381" i="22"/>
  <c r="G1381" i="22"/>
  <c r="N1380" i="22"/>
  <c r="O1380" i="22"/>
  <c r="P1380" i="22"/>
  <c r="M1380" i="22"/>
  <c r="H1380" i="22"/>
  <c r="K1380" i="22"/>
  <c r="L1380" i="22"/>
  <c r="I1380" i="22"/>
  <c r="J1380" i="22"/>
  <c r="G1380" i="22"/>
  <c r="N1379" i="22"/>
  <c r="O1379" i="22"/>
  <c r="P1379" i="22"/>
  <c r="M1379" i="22"/>
  <c r="H1379" i="22"/>
  <c r="K1379" i="22"/>
  <c r="L1379" i="22"/>
  <c r="I1379" i="22"/>
  <c r="J1379" i="22"/>
  <c r="G1379" i="22"/>
  <c r="N1378" i="22"/>
  <c r="O1378" i="22"/>
  <c r="P1378" i="22"/>
  <c r="M1378" i="22"/>
  <c r="H1378" i="22"/>
  <c r="K1378" i="22"/>
  <c r="L1378" i="22"/>
  <c r="I1378" i="22"/>
  <c r="J1378" i="22"/>
  <c r="G1378" i="22"/>
  <c r="N1377" i="22"/>
  <c r="O1377" i="22"/>
  <c r="P1377" i="22"/>
  <c r="M1377" i="22"/>
  <c r="H1377" i="22"/>
  <c r="K1377" i="22"/>
  <c r="L1377" i="22"/>
  <c r="I1377" i="22"/>
  <c r="J1377" i="22"/>
  <c r="G1377" i="22"/>
  <c r="N1376" i="22"/>
  <c r="O1376" i="22"/>
  <c r="P1376" i="22"/>
  <c r="M1376" i="22"/>
  <c r="H1376" i="22"/>
  <c r="K1376" i="22"/>
  <c r="L1376" i="22"/>
  <c r="I1376" i="22"/>
  <c r="J1376" i="22"/>
  <c r="G1376" i="22"/>
  <c r="N1375" i="22"/>
  <c r="O1375" i="22"/>
  <c r="P1375" i="22"/>
  <c r="M1375" i="22"/>
  <c r="H1375" i="22"/>
  <c r="K1375" i="22"/>
  <c r="L1375" i="22"/>
  <c r="I1375" i="22"/>
  <c r="J1375" i="22"/>
  <c r="G1375" i="22"/>
  <c r="N1374" i="22"/>
  <c r="O1374" i="22"/>
  <c r="P1374" i="22"/>
  <c r="M1374" i="22"/>
  <c r="H1374" i="22"/>
  <c r="K1374" i="22"/>
  <c r="L1374" i="22"/>
  <c r="I1374" i="22"/>
  <c r="J1374" i="22"/>
  <c r="G1374" i="22"/>
  <c r="N1373" i="22"/>
  <c r="O1373" i="22"/>
  <c r="P1373" i="22"/>
  <c r="M1373" i="22"/>
  <c r="H1373" i="22"/>
  <c r="K1373" i="22"/>
  <c r="L1373" i="22"/>
  <c r="I1373" i="22"/>
  <c r="J1373" i="22"/>
  <c r="G1373" i="22"/>
  <c r="N1372" i="22"/>
  <c r="O1372" i="22"/>
  <c r="P1372" i="22"/>
  <c r="M1372" i="22"/>
  <c r="H1372" i="22"/>
  <c r="K1372" i="22"/>
  <c r="L1372" i="22"/>
  <c r="I1372" i="22"/>
  <c r="J1372" i="22"/>
  <c r="G1372" i="22"/>
  <c r="N1371" i="22"/>
  <c r="O1371" i="22"/>
  <c r="P1371" i="22"/>
  <c r="M1371" i="22"/>
  <c r="H1371" i="22"/>
  <c r="K1371" i="22"/>
  <c r="L1371" i="22"/>
  <c r="I1371" i="22"/>
  <c r="J1371" i="22"/>
  <c r="G1371" i="22"/>
  <c r="N1370" i="22"/>
  <c r="O1370" i="22"/>
  <c r="P1370" i="22"/>
  <c r="M1370" i="22"/>
  <c r="H1370" i="22"/>
  <c r="K1370" i="22"/>
  <c r="L1370" i="22"/>
  <c r="I1370" i="22"/>
  <c r="J1370" i="22"/>
  <c r="G1370" i="22"/>
  <c r="N1369" i="22"/>
  <c r="O1369" i="22"/>
  <c r="P1369" i="22"/>
  <c r="M1369" i="22"/>
  <c r="H1369" i="22"/>
  <c r="K1369" i="22"/>
  <c r="L1369" i="22"/>
  <c r="I1369" i="22"/>
  <c r="J1369" i="22"/>
  <c r="G1369" i="22"/>
  <c r="N1368" i="22"/>
  <c r="O1368" i="22"/>
  <c r="P1368" i="22"/>
  <c r="M1368" i="22"/>
  <c r="H1368" i="22"/>
  <c r="K1368" i="22"/>
  <c r="L1368" i="22"/>
  <c r="I1368" i="22"/>
  <c r="J1368" i="22"/>
  <c r="G1368" i="22"/>
  <c r="N1367" i="22"/>
  <c r="O1367" i="22"/>
  <c r="P1367" i="22"/>
  <c r="M1367" i="22"/>
  <c r="H1367" i="22"/>
  <c r="K1367" i="22"/>
  <c r="L1367" i="22"/>
  <c r="I1367" i="22"/>
  <c r="J1367" i="22"/>
  <c r="G1367" i="22"/>
  <c r="N1366" i="22"/>
  <c r="O1366" i="22"/>
  <c r="P1366" i="22"/>
  <c r="M1366" i="22"/>
  <c r="H1366" i="22"/>
  <c r="K1366" i="22"/>
  <c r="L1366" i="22"/>
  <c r="I1366" i="22"/>
  <c r="J1366" i="22"/>
  <c r="G1366" i="22"/>
  <c r="N1365" i="22"/>
  <c r="O1365" i="22"/>
  <c r="P1365" i="22"/>
  <c r="M1365" i="22"/>
  <c r="H1365" i="22"/>
  <c r="K1365" i="22"/>
  <c r="L1365" i="22"/>
  <c r="I1365" i="22"/>
  <c r="J1365" i="22"/>
  <c r="G1365" i="22"/>
  <c r="N1364" i="22"/>
  <c r="O1364" i="22"/>
  <c r="P1364" i="22"/>
  <c r="M1364" i="22"/>
  <c r="H1364" i="22"/>
  <c r="K1364" i="22"/>
  <c r="L1364" i="22"/>
  <c r="I1364" i="22"/>
  <c r="J1364" i="22"/>
  <c r="G1364" i="22"/>
  <c r="N1363" i="22"/>
  <c r="O1363" i="22"/>
  <c r="P1363" i="22"/>
  <c r="M1363" i="22"/>
  <c r="H1363" i="22"/>
  <c r="K1363" i="22"/>
  <c r="L1363" i="22"/>
  <c r="I1363" i="22"/>
  <c r="J1363" i="22"/>
  <c r="G1363" i="22"/>
  <c r="N1362" i="22"/>
  <c r="O1362" i="22"/>
  <c r="P1362" i="22"/>
  <c r="M1362" i="22"/>
  <c r="H1362" i="22"/>
  <c r="K1362" i="22"/>
  <c r="L1362" i="22"/>
  <c r="I1362" i="22"/>
  <c r="J1362" i="22"/>
  <c r="G1362" i="22"/>
  <c r="N1361" i="22"/>
  <c r="O1361" i="22"/>
  <c r="P1361" i="22"/>
  <c r="M1361" i="22"/>
  <c r="H1361" i="22"/>
  <c r="K1361" i="22"/>
  <c r="L1361" i="22"/>
  <c r="I1361" i="22"/>
  <c r="J1361" i="22"/>
  <c r="G1361" i="22"/>
  <c r="N1360" i="22"/>
  <c r="O1360" i="22"/>
  <c r="P1360" i="22"/>
  <c r="M1360" i="22"/>
  <c r="H1360" i="22"/>
  <c r="K1360" i="22"/>
  <c r="L1360" i="22"/>
  <c r="I1360" i="22"/>
  <c r="J1360" i="22"/>
  <c r="G1360" i="22"/>
  <c r="N1359" i="22"/>
  <c r="O1359" i="22"/>
  <c r="P1359" i="22"/>
  <c r="M1359" i="22"/>
  <c r="H1359" i="22"/>
  <c r="K1359" i="22"/>
  <c r="L1359" i="22"/>
  <c r="I1359" i="22"/>
  <c r="J1359" i="22"/>
  <c r="G1359" i="22"/>
  <c r="N1358" i="22"/>
  <c r="O1358" i="22"/>
  <c r="P1358" i="22"/>
  <c r="M1358" i="22"/>
  <c r="H1358" i="22"/>
  <c r="K1358" i="22"/>
  <c r="L1358" i="22"/>
  <c r="I1358" i="22"/>
  <c r="J1358" i="22"/>
  <c r="G1358" i="22"/>
  <c r="N1357" i="22"/>
  <c r="O1357" i="22"/>
  <c r="P1357" i="22"/>
  <c r="M1357" i="22"/>
  <c r="H1357" i="22"/>
  <c r="K1357" i="22"/>
  <c r="L1357" i="22"/>
  <c r="I1357" i="22"/>
  <c r="J1357" i="22"/>
  <c r="G1357" i="22"/>
  <c r="N1356" i="22"/>
  <c r="O1356" i="22"/>
  <c r="P1356" i="22"/>
  <c r="M1356" i="22"/>
  <c r="H1356" i="22"/>
  <c r="K1356" i="22"/>
  <c r="L1356" i="22"/>
  <c r="I1356" i="22"/>
  <c r="J1356" i="22"/>
  <c r="G1356" i="22"/>
  <c r="N1355" i="22"/>
  <c r="O1355" i="22"/>
  <c r="P1355" i="22"/>
  <c r="M1355" i="22"/>
  <c r="H1355" i="22"/>
  <c r="K1355" i="22"/>
  <c r="L1355" i="22"/>
  <c r="I1355" i="22"/>
  <c r="J1355" i="22"/>
  <c r="G1355" i="22"/>
  <c r="N1354" i="22"/>
  <c r="O1354" i="22"/>
  <c r="P1354" i="22"/>
  <c r="M1354" i="22"/>
  <c r="H1354" i="22"/>
  <c r="K1354" i="22"/>
  <c r="L1354" i="22"/>
  <c r="I1354" i="22"/>
  <c r="J1354" i="22"/>
  <c r="G1354" i="22"/>
  <c r="N1353" i="22"/>
  <c r="O1353" i="22"/>
  <c r="P1353" i="22"/>
  <c r="M1353" i="22"/>
  <c r="H1353" i="22"/>
  <c r="K1353" i="22"/>
  <c r="L1353" i="22"/>
  <c r="I1353" i="22"/>
  <c r="J1353" i="22"/>
  <c r="G1353" i="22"/>
  <c r="N1352" i="22"/>
  <c r="O1352" i="22"/>
  <c r="P1352" i="22"/>
  <c r="M1352" i="22"/>
  <c r="H1352" i="22"/>
  <c r="K1352" i="22"/>
  <c r="L1352" i="22"/>
  <c r="I1352" i="22"/>
  <c r="J1352" i="22"/>
  <c r="G1352" i="22"/>
  <c r="N1351" i="22"/>
  <c r="O1351" i="22"/>
  <c r="P1351" i="22"/>
  <c r="M1351" i="22"/>
  <c r="H1351" i="22"/>
  <c r="K1351" i="22"/>
  <c r="L1351" i="22"/>
  <c r="I1351" i="22"/>
  <c r="J1351" i="22"/>
  <c r="G1351" i="22"/>
  <c r="N1350" i="22"/>
  <c r="O1350" i="22"/>
  <c r="P1350" i="22"/>
  <c r="M1350" i="22"/>
  <c r="H1350" i="22"/>
  <c r="K1350" i="22"/>
  <c r="L1350" i="22"/>
  <c r="I1350" i="22"/>
  <c r="J1350" i="22"/>
  <c r="G1350" i="22"/>
  <c r="N1349" i="22"/>
  <c r="O1349" i="22"/>
  <c r="P1349" i="22"/>
  <c r="M1349" i="22"/>
  <c r="H1349" i="22"/>
  <c r="K1349" i="22"/>
  <c r="L1349" i="22"/>
  <c r="I1349" i="22"/>
  <c r="J1349" i="22"/>
  <c r="G1349" i="22"/>
  <c r="N1348" i="22"/>
  <c r="O1348" i="22"/>
  <c r="P1348" i="22"/>
  <c r="M1348" i="22"/>
  <c r="H1348" i="22"/>
  <c r="K1348" i="22"/>
  <c r="L1348" i="22"/>
  <c r="I1348" i="22"/>
  <c r="J1348" i="22"/>
  <c r="G1348" i="22"/>
  <c r="N1347" i="22"/>
  <c r="O1347" i="22"/>
  <c r="P1347" i="22"/>
  <c r="M1347" i="22"/>
  <c r="H1347" i="22"/>
  <c r="K1347" i="22"/>
  <c r="L1347" i="22"/>
  <c r="I1347" i="22"/>
  <c r="J1347" i="22"/>
  <c r="G1347" i="22"/>
  <c r="N1346" i="22"/>
  <c r="O1346" i="22"/>
  <c r="P1346" i="22"/>
  <c r="M1346" i="22"/>
  <c r="H1346" i="22"/>
  <c r="K1346" i="22"/>
  <c r="L1346" i="22"/>
  <c r="I1346" i="22"/>
  <c r="J1346" i="22"/>
  <c r="G1346" i="22"/>
  <c r="N1345" i="22"/>
  <c r="O1345" i="22"/>
  <c r="P1345" i="22"/>
  <c r="M1345" i="22"/>
  <c r="H1345" i="22"/>
  <c r="K1345" i="22"/>
  <c r="L1345" i="22"/>
  <c r="I1345" i="22"/>
  <c r="J1345" i="22"/>
  <c r="G1345" i="22"/>
  <c r="N1344" i="22"/>
  <c r="O1344" i="22"/>
  <c r="P1344" i="22"/>
  <c r="M1344" i="22"/>
  <c r="H1344" i="22"/>
  <c r="K1344" i="22"/>
  <c r="L1344" i="22"/>
  <c r="I1344" i="22"/>
  <c r="J1344" i="22"/>
  <c r="G1344" i="22"/>
  <c r="N1343" i="22"/>
  <c r="O1343" i="22"/>
  <c r="P1343" i="22"/>
  <c r="M1343" i="22"/>
  <c r="H1343" i="22"/>
  <c r="K1343" i="22"/>
  <c r="L1343" i="22"/>
  <c r="I1343" i="22"/>
  <c r="J1343" i="22"/>
  <c r="G1343" i="22"/>
  <c r="N1342" i="22"/>
  <c r="O1342" i="22"/>
  <c r="P1342" i="22"/>
  <c r="M1342" i="22"/>
  <c r="H1342" i="22"/>
  <c r="K1342" i="22"/>
  <c r="L1342" i="22"/>
  <c r="I1342" i="22"/>
  <c r="J1342" i="22"/>
  <c r="G1342" i="22"/>
  <c r="N1341" i="22"/>
  <c r="O1341" i="22"/>
  <c r="P1341" i="22"/>
  <c r="M1341" i="22"/>
  <c r="H1341" i="22"/>
  <c r="K1341" i="22"/>
  <c r="L1341" i="22"/>
  <c r="I1341" i="22"/>
  <c r="J1341" i="22"/>
  <c r="G1341" i="22"/>
  <c r="N1340" i="22"/>
  <c r="O1340" i="22"/>
  <c r="P1340" i="22"/>
  <c r="M1340" i="22"/>
  <c r="H1340" i="22"/>
  <c r="K1340" i="22"/>
  <c r="L1340" i="22"/>
  <c r="I1340" i="22"/>
  <c r="J1340" i="22"/>
  <c r="G1340" i="22"/>
  <c r="N1339" i="22"/>
  <c r="O1339" i="22"/>
  <c r="P1339" i="22"/>
  <c r="M1339" i="22"/>
  <c r="H1339" i="22"/>
  <c r="K1339" i="22"/>
  <c r="L1339" i="22"/>
  <c r="I1339" i="22"/>
  <c r="J1339" i="22"/>
  <c r="G1339" i="22"/>
  <c r="N1338" i="22"/>
  <c r="O1338" i="22"/>
  <c r="P1338" i="22"/>
  <c r="M1338" i="22"/>
  <c r="H1338" i="22"/>
  <c r="K1338" i="22"/>
  <c r="L1338" i="22"/>
  <c r="I1338" i="22"/>
  <c r="J1338" i="22"/>
  <c r="G1338" i="22"/>
  <c r="N1337" i="22"/>
  <c r="O1337" i="22"/>
  <c r="P1337" i="22"/>
  <c r="M1337" i="22"/>
  <c r="H1337" i="22"/>
  <c r="K1337" i="22"/>
  <c r="L1337" i="22"/>
  <c r="I1337" i="22"/>
  <c r="J1337" i="22"/>
  <c r="G1337" i="22"/>
  <c r="N1336" i="22"/>
  <c r="O1336" i="22"/>
  <c r="P1336" i="22"/>
  <c r="M1336" i="22"/>
  <c r="H1336" i="22"/>
  <c r="K1336" i="22"/>
  <c r="L1336" i="22"/>
  <c r="I1336" i="22"/>
  <c r="J1336" i="22"/>
  <c r="G1336" i="22"/>
  <c r="N1335" i="22"/>
  <c r="O1335" i="22"/>
  <c r="P1335" i="22"/>
  <c r="M1335" i="22"/>
  <c r="H1335" i="22"/>
  <c r="K1335" i="22"/>
  <c r="L1335" i="22"/>
  <c r="I1335" i="22"/>
  <c r="J1335" i="22"/>
  <c r="G1335" i="22"/>
  <c r="N1334" i="22"/>
  <c r="O1334" i="22"/>
  <c r="P1334" i="22"/>
  <c r="M1334" i="22"/>
  <c r="H1334" i="22"/>
  <c r="K1334" i="22"/>
  <c r="L1334" i="22"/>
  <c r="I1334" i="22"/>
  <c r="J1334" i="22"/>
  <c r="G1334" i="22"/>
  <c r="N1333" i="22"/>
  <c r="O1333" i="22"/>
  <c r="P1333" i="22"/>
  <c r="M1333" i="22"/>
  <c r="H1333" i="22"/>
  <c r="K1333" i="22"/>
  <c r="L1333" i="22"/>
  <c r="I1333" i="22"/>
  <c r="J1333" i="22"/>
  <c r="G1333" i="22"/>
  <c r="N1332" i="22"/>
  <c r="O1332" i="22"/>
  <c r="P1332" i="22"/>
  <c r="M1332" i="22"/>
  <c r="H1332" i="22"/>
  <c r="K1332" i="22"/>
  <c r="L1332" i="22"/>
  <c r="I1332" i="22"/>
  <c r="J1332" i="22"/>
  <c r="G1332" i="22"/>
  <c r="N1331" i="22"/>
  <c r="O1331" i="22"/>
  <c r="P1331" i="22"/>
  <c r="M1331" i="22"/>
  <c r="H1331" i="22"/>
  <c r="K1331" i="22"/>
  <c r="L1331" i="22"/>
  <c r="I1331" i="22"/>
  <c r="J1331" i="22"/>
  <c r="G1331" i="22"/>
  <c r="N1330" i="22"/>
  <c r="O1330" i="22"/>
  <c r="P1330" i="22"/>
  <c r="M1330" i="22"/>
  <c r="H1330" i="22"/>
  <c r="K1330" i="22"/>
  <c r="L1330" i="22"/>
  <c r="I1330" i="22"/>
  <c r="J1330" i="22"/>
  <c r="G1330" i="22"/>
  <c r="N1329" i="22"/>
  <c r="O1329" i="22"/>
  <c r="P1329" i="22"/>
  <c r="M1329" i="22"/>
  <c r="H1329" i="22"/>
  <c r="K1329" i="22"/>
  <c r="L1329" i="22"/>
  <c r="I1329" i="22"/>
  <c r="J1329" i="22"/>
  <c r="G1329" i="22"/>
  <c r="N1328" i="22"/>
  <c r="O1328" i="22"/>
  <c r="P1328" i="22"/>
  <c r="M1328" i="22"/>
  <c r="H1328" i="22"/>
  <c r="K1328" i="22"/>
  <c r="L1328" i="22"/>
  <c r="I1328" i="22"/>
  <c r="J1328" i="22"/>
  <c r="G1328" i="22"/>
  <c r="N1327" i="22"/>
  <c r="O1327" i="22"/>
  <c r="P1327" i="22"/>
  <c r="M1327" i="22"/>
  <c r="H1327" i="22"/>
  <c r="K1327" i="22"/>
  <c r="L1327" i="22"/>
  <c r="I1327" i="22"/>
  <c r="J1327" i="22"/>
  <c r="G1327" i="22"/>
  <c r="N1326" i="22"/>
  <c r="O1326" i="22"/>
  <c r="P1326" i="22"/>
  <c r="M1326" i="22"/>
  <c r="H1326" i="22"/>
  <c r="K1326" i="22"/>
  <c r="L1326" i="22"/>
  <c r="I1326" i="22"/>
  <c r="J1326" i="22"/>
  <c r="G1326" i="22"/>
  <c r="N1325" i="22"/>
  <c r="O1325" i="22"/>
  <c r="P1325" i="22"/>
  <c r="M1325" i="22"/>
  <c r="H1325" i="22"/>
  <c r="K1325" i="22"/>
  <c r="L1325" i="22"/>
  <c r="I1325" i="22"/>
  <c r="J1325" i="22"/>
  <c r="G1325" i="22"/>
  <c r="N1324" i="22"/>
  <c r="O1324" i="22"/>
  <c r="P1324" i="22"/>
  <c r="M1324" i="22"/>
  <c r="H1324" i="22"/>
  <c r="K1324" i="22"/>
  <c r="L1324" i="22"/>
  <c r="I1324" i="22"/>
  <c r="J1324" i="22"/>
  <c r="G1324" i="22"/>
  <c r="N1323" i="22"/>
  <c r="O1323" i="22"/>
  <c r="P1323" i="22"/>
  <c r="M1323" i="22"/>
  <c r="H1323" i="22"/>
  <c r="K1323" i="22"/>
  <c r="L1323" i="22"/>
  <c r="I1323" i="22"/>
  <c r="J1323" i="22"/>
  <c r="G1323" i="22"/>
  <c r="N1322" i="22"/>
  <c r="O1322" i="22"/>
  <c r="P1322" i="22"/>
  <c r="M1322" i="22"/>
  <c r="H1322" i="22"/>
  <c r="K1322" i="22"/>
  <c r="L1322" i="22"/>
  <c r="I1322" i="22"/>
  <c r="J1322" i="22"/>
  <c r="G1322" i="22"/>
  <c r="N1321" i="22"/>
  <c r="O1321" i="22"/>
  <c r="P1321" i="22"/>
  <c r="M1321" i="22"/>
  <c r="H1321" i="22"/>
  <c r="K1321" i="22"/>
  <c r="L1321" i="22"/>
  <c r="I1321" i="22"/>
  <c r="J1321" i="22"/>
  <c r="G1321" i="22"/>
  <c r="N1320" i="22"/>
  <c r="O1320" i="22"/>
  <c r="P1320" i="22"/>
  <c r="M1320" i="22"/>
  <c r="H1320" i="22"/>
  <c r="K1320" i="22"/>
  <c r="L1320" i="22"/>
  <c r="I1320" i="22"/>
  <c r="J1320" i="22"/>
  <c r="G1320" i="22"/>
  <c r="N1319" i="22"/>
  <c r="O1319" i="22"/>
  <c r="P1319" i="22"/>
  <c r="M1319" i="22"/>
  <c r="H1319" i="22"/>
  <c r="K1319" i="22"/>
  <c r="L1319" i="22"/>
  <c r="I1319" i="22"/>
  <c r="J1319" i="22"/>
  <c r="G1319" i="22"/>
  <c r="N1318" i="22"/>
  <c r="O1318" i="22"/>
  <c r="P1318" i="22"/>
  <c r="M1318" i="22"/>
  <c r="H1318" i="22"/>
  <c r="K1318" i="22"/>
  <c r="L1318" i="22"/>
  <c r="I1318" i="22"/>
  <c r="J1318" i="22"/>
  <c r="G1318" i="22"/>
  <c r="N1317" i="22"/>
  <c r="O1317" i="22"/>
  <c r="P1317" i="22"/>
  <c r="M1317" i="22"/>
  <c r="H1317" i="22"/>
  <c r="K1317" i="22"/>
  <c r="L1317" i="22"/>
  <c r="I1317" i="22"/>
  <c r="J1317" i="22"/>
  <c r="G1317" i="22"/>
  <c r="N1316" i="22"/>
  <c r="O1316" i="22"/>
  <c r="P1316" i="22"/>
  <c r="M1316" i="22"/>
  <c r="H1316" i="22"/>
  <c r="K1316" i="22"/>
  <c r="L1316" i="22"/>
  <c r="I1316" i="22"/>
  <c r="J1316" i="22"/>
  <c r="G1316" i="22"/>
  <c r="N1315" i="22"/>
  <c r="O1315" i="22"/>
  <c r="P1315" i="22"/>
  <c r="M1315" i="22"/>
  <c r="H1315" i="22"/>
  <c r="K1315" i="22"/>
  <c r="L1315" i="22"/>
  <c r="I1315" i="22"/>
  <c r="J1315" i="22"/>
  <c r="G1315" i="22"/>
  <c r="N1314" i="22"/>
  <c r="O1314" i="22"/>
  <c r="P1314" i="22"/>
  <c r="M1314" i="22"/>
  <c r="H1314" i="22"/>
  <c r="K1314" i="22"/>
  <c r="L1314" i="22"/>
  <c r="I1314" i="22"/>
  <c r="J1314" i="22"/>
  <c r="G1314" i="22"/>
  <c r="N1313" i="22"/>
  <c r="O1313" i="22"/>
  <c r="P1313" i="22"/>
  <c r="M1313" i="22"/>
  <c r="H1313" i="22"/>
  <c r="K1313" i="22"/>
  <c r="L1313" i="22"/>
  <c r="I1313" i="22"/>
  <c r="J1313" i="22"/>
  <c r="G1313" i="22"/>
  <c r="N1312" i="22"/>
  <c r="O1312" i="22"/>
  <c r="P1312" i="22"/>
  <c r="M1312" i="22"/>
  <c r="H1312" i="22"/>
  <c r="K1312" i="22"/>
  <c r="L1312" i="22"/>
  <c r="I1312" i="22"/>
  <c r="J1312" i="22"/>
  <c r="G1312" i="22"/>
  <c r="N1311" i="22"/>
  <c r="O1311" i="22"/>
  <c r="P1311" i="22"/>
  <c r="M1311" i="22"/>
  <c r="H1311" i="22"/>
  <c r="K1311" i="22"/>
  <c r="L1311" i="22"/>
  <c r="I1311" i="22"/>
  <c r="J1311" i="22"/>
  <c r="G1311" i="22"/>
  <c r="N1310" i="22"/>
  <c r="O1310" i="22"/>
  <c r="P1310" i="22"/>
  <c r="M1310" i="22"/>
  <c r="H1310" i="22"/>
  <c r="K1310" i="22"/>
  <c r="L1310" i="22"/>
  <c r="I1310" i="22"/>
  <c r="J1310" i="22"/>
  <c r="G1310" i="22"/>
  <c r="N1309" i="22"/>
  <c r="O1309" i="22"/>
  <c r="P1309" i="22"/>
  <c r="M1309" i="22"/>
  <c r="H1309" i="22"/>
  <c r="K1309" i="22"/>
  <c r="L1309" i="22"/>
  <c r="I1309" i="22"/>
  <c r="J1309" i="22"/>
  <c r="G1309" i="22"/>
  <c r="N1308" i="22"/>
  <c r="O1308" i="22"/>
  <c r="P1308" i="22"/>
  <c r="M1308" i="22"/>
  <c r="H1308" i="22"/>
  <c r="K1308" i="22"/>
  <c r="L1308" i="22"/>
  <c r="I1308" i="22"/>
  <c r="J1308" i="22"/>
  <c r="G1308" i="22"/>
  <c r="N1307" i="22"/>
  <c r="O1307" i="22"/>
  <c r="P1307" i="22"/>
  <c r="M1307" i="22"/>
  <c r="H1307" i="22"/>
  <c r="K1307" i="22"/>
  <c r="L1307" i="22"/>
  <c r="I1307" i="22"/>
  <c r="J1307" i="22"/>
  <c r="G1307" i="22"/>
  <c r="N1306" i="22"/>
  <c r="O1306" i="22"/>
  <c r="P1306" i="22"/>
  <c r="M1306" i="22"/>
  <c r="H1306" i="22"/>
  <c r="K1306" i="22"/>
  <c r="L1306" i="22"/>
  <c r="I1306" i="22"/>
  <c r="J1306" i="22"/>
  <c r="G1306" i="22"/>
  <c r="N1305" i="22"/>
  <c r="O1305" i="22"/>
  <c r="P1305" i="22"/>
  <c r="M1305" i="22"/>
  <c r="H1305" i="22"/>
  <c r="K1305" i="22"/>
  <c r="L1305" i="22"/>
  <c r="I1305" i="22"/>
  <c r="J1305" i="22"/>
  <c r="G1305" i="22"/>
  <c r="N1304" i="22"/>
  <c r="O1304" i="22"/>
  <c r="P1304" i="22"/>
  <c r="M1304" i="22"/>
  <c r="H1304" i="22"/>
  <c r="K1304" i="22"/>
  <c r="L1304" i="22"/>
  <c r="I1304" i="22"/>
  <c r="J1304" i="22"/>
  <c r="G1304" i="22"/>
  <c r="N1303" i="22"/>
  <c r="O1303" i="22"/>
  <c r="P1303" i="22"/>
  <c r="M1303" i="22"/>
  <c r="H1303" i="22"/>
  <c r="K1303" i="22"/>
  <c r="L1303" i="22"/>
  <c r="I1303" i="22"/>
  <c r="J1303" i="22"/>
  <c r="G1303" i="22"/>
  <c r="N1302" i="22"/>
  <c r="O1302" i="22"/>
  <c r="P1302" i="22"/>
  <c r="M1302" i="22"/>
  <c r="H1302" i="22"/>
  <c r="K1302" i="22"/>
  <c r="L1302" i="22"/>
  <c r="I1302" i="22"/>
  <c r="J1302" i="22"/>
  <c r="G1302" i="22"/>
  <c r="N1301" i="22"/>
  <c r="O1301" i="22"/>
  <c r="P1301" i="22"/>
  <c r="M1301" i="22"/>
  <c r="H1301" i="22"/>
  <c r="K1301" i="22"/>
  <c r="L1301" i="22"/>
  <c r="I1301" i="22"/>
  <c r="J1301" i="22"/>
  <c r="G1301" i="22"/>
  <c r="N1300" i="22"/>
  <c r="O1300" i="22"/>
  <c r="P1300" i="22"/>
  <c r="M1300" i="22"/>
  <c r="H1300" i="22"/>
  <c r="K1300" i="22"/>
  <c r="L1300" i="22"/>
  <c r="I1300" i="22"/>
  <c r="J1300" i="22"/>
  <c r="G1300" i="22"/>
  <c r="N1299" i="22"/>
  <c r="O1299" i="22"/>
  <c r="P1299" i="22"/>
  <c r="M1299" i="22"/>
  <c r="H1299" i="22"/>
  <c r="K1299" i="22"/>
  <c r="L1299" i="22"/>
  <c r="I1299" i="22"/>
  <c r="J1299" i="22"/>
  <c r="G1299" i="22"/>
  <c r="N1298" i="22"/>
  <c r="O1298" i="22"/>
  <c r="P1298" i="22"/>
  <c r="M1298" i="22"/>
  <c r="H1298" i="22"/>
  <c r="K1298" i="22"/>
  <c r="L1298" i="22"/>
  <c r="I1298" i="22"/>
  <c r="J1298" i="22"/>
  <c r="G1298" i="22"/>
  <c r="N1297" i="22"/>
  <c r="O1297" i="22"/>
  <c r="P1297" i="22"/>
  <c r="M1297" i="22"/>
  <c r="H1297" i="22"/>
  <c r="K1297" i="22"/>
  <c r="L1297" i="22"/>
  <c r="I1297" i="22"/>
  <c r="J1297" i="22"/>
  <c r="G1297" i="22"/>
  <c r="N1296" i="22"/>
  <c r="O1296" i="22"/>
  <c r="P1296" i="22"/>
  <c r="M1296" i="22"/>
  <c r="H1296" i="22"/>
  <c r="K1296" i="22"/>
  <c r="L1296" i="22"/>
  <c r="I1296" i="22"/>
  <c r="J1296" i="22"/>
  <c r="G1296" i="22"/>
  <c r="N1295" i="22"/>
  <c r="O1295" i="22"/>
  <c r="P1295" i="22"/>
  <c r="M1295" i="22"/>
  <c r="H1295" i="22"/>
  <c r="K1295" i="22"/>
  <c r="L1295" i="22"/>
  <c r="I1295" i="22"/>
  <c r="J1295" i="22"/>
  <c r="G1295" i="22"/>
  <c r="N1294" i="22"/>
  <c r="O1294" i="22"/>
  <c r="P1294" i="22"/>
  <c r="M1294" i="22"/>
  <c r="H1294" i="22"/>
  <c r="K1294" i="22"/>
  <c r="L1294" i="22"/>
  <c r="I1294" i="22"/>
  <c r="J1294" i="22"/>
  <c r="G1294" i="22"/>
  <c r="N1293" i="22"/>
  <c r="O1293" i="22"/>
  <c r="P1293" i="22"/>
  <c r="M1293" i="22"/>
  <c r="H1293" i="22"/>
  <c r="K1293" i="22"/>
  <c r="L1293" i="22"/>
  <c r="I1293" i="22"/>
  <c r="J1293" i="22"/>
  <c r="G1293" i="22"/>
  <c r="N1292" i="22"/>
  <c r="O1292" i="22"/>
  <c r="P1292" i="22"/>
  <c r="M1292" i="22"/>
  <c r="H1292" i="22"/>
  <c r="K1292" i="22"/>
  <c r="L1292" i="22"/>
  <c r="I1292" i="22"/>
  <c r="J1292" i="22"/>
  <c r="G1292" i="22"/>
  <c r="N1291" i="22"/>
  <c r="O1291" i="22"/>
  <c r="P1291" i="22"/>
  <c r="M1291" i="22"/>
  <c r="H1291" i="22"/>
  <c r="K1291" i="22"/>
  <c r="L1291" i="22"/>
  <c r="I1291" i="22"/>
  <c r="J1291" i="22"/>
  <c r="G1291" i="22"/>
  <c r="N1290" i="22"/>
  <c r="O1290" i="22"/>
  <c r="P1290" i="22"/>
  <c r="M1290" i="22"/>
  <c r="H1290" i="22"/>
  <c r="K1290" i="22"/>
  <c r="L1290" i="22"/>
  <c r="I1290" i="22"/>
  <c r="J1290" i="22"/>
  <c r="G1290" i="22"/>
  <c r="N1289" i="22"/>
  <c r="O1289" i="22"/>
  <c r="P1289" i="22"/>
  <c r="M1289" i="22"/>
  <c r="H1289" i="22"/>
  <c r="K1289" i="22"/>
  <c r="L1289" i="22"/>
  <c r="I1289" i="22"/>
  <c r="J1289" i="22"/>
  <c r="G1289" i="22"/>
  <c r="N1288" i="22"/>
  <c r="O1288" i="22"/>
  <c r="P1288" i="22"/>
  <c r="M1288" i="22"/>
  <c r="H1288" i="22"/>
  <c r="K1288" i="22"/>
  <c r="L1288" i="22"/>
  <c r="I1288" i="22"/>
  <c r="J1288" i="22"/>
  <c r="G1288" i="22"/>
  <c r="N1287" i="22"/>
  <c r="O1287" i="22"/>
  <c r="P1287" i="22"/>
  <c r="M1287" i="22"/>
  <c r="H1287" i="22"/>
  <c r="K1287" i="22"/>
  <c r="L1287" i="22"/>
  <c r="I1287" i="22"/>
  <c r="J1287" i="22"/>
  <c r="G1287" i="22"/>
  <c r="N1286" i="22"/>
  <c r="O1286" i="22"/>
  <c r="P1286" i="22"/>
  <c r="M1286" i="22"/>
  <c r="H1286" i="22"/>
  <c r="K1286" i="22"/>
  <c r="L1286" i="22"/>
  <c r="I1286" i="22"/>
  <c r="J1286" i="22"/>
  <c r="G1286" i="22"/>
  <c r="N1285" i="22"/>
  <c r="O1285" i="22"/>
  <c r="P1285" i="22"/>
  <c r="M1285" i="22"/>
  <c r="H1285" i="22"/>
  <c r="K1285" i="22"/>
  <c r="L1285" i="22"/>
  <c r="I1285" i="22"/>
  <c r="J1285" i="22"/>
  <c r="G1285" i="22"/>
  <c r="N1284" i="22"/>
  <c r="O1284" i="22"/>
  <c r="P1284" i="22"/>
  <c r="M1284" i="22"/>
  <c r="H1284" i="22"/>
  <c r="K1284" i="22"/>
  <c r="L1284" i="22"/>
  <c r="I1284" i="22"/>
  <c r="J1284" i="22"/>
  <c r="G1284" i="22"/>
  <c r="N1283" i="22"/>
  <c r="O1283" i="22"/>
  <c r="P1283" i="22"/>
  <c r="M1283" i="22"/>
  <c r="H1283" i="22"/>
  <c r="K1283" i="22"/>
  <c r="L1283" i="22"/>
  <c r="I1283" i="22"/>
  <c r="J1283" i="22"/>
  <c r="G1283" i="22"/>
  <c r="N1282" i="22"/>
  <c r="O1282" i="22"/>
  <c r="P1282" i="22"/>
  <c r="M1282" i="22"/>
  <c r="H1282" i="22"/>
  <c r="K1282" i="22"/>
  <c r="L1282" i="22"/>
  <c r="I1282" i="22"/>
  <c r="J1282" i="22"/>
  <c r="G1282" i="22"/>
  <c r="N1281" i="22"/>
  <c r="O1281" i="22"/>
  <c r="P1281" i="22"/>
  <c r="M1281" i="22"/>
  <c r="H1281" i="22"/>
  <c r="K1281" i="22"/>
  <c r="L1281" i="22"/>
  <c r="I1281" i="22"/>
  <c r="J1281" i="22"/>
  <c r="G1281" i="22"/>
  <c r="N1280" i="22"/>
  <c r="O1280" i="22"/>
  <c r="P1280" i="22"/>
  <c r="M1280" i="22"/>
  <c r="H1280" i="22"/>
  <c r="K1280" i="22"/>
  <c r="L1280" i="22"/>
  <c r="I1280" i="22"/>
  <c r="J1280" i="22"/>
  <c r="G1280" i="22"/>
  <c r="N1279" i="22"/>
  <c r="O1279" i="22"/>
  <c r="P1279" i="22"/>
  <c r="M1279" i="22"/>
  <c r="H1279" i="22"/>
  <c r="K1279" i="22"/>
  <c r="L1279" i="22"/>
  <c r="I1279" i="22"/>
  <c r="J1279" i="22"/>
  <c r="G1279" i="22"/>
  <c r="N1278" i="22"/>
  <c r="O1278" i="22"/>
  <c r="P1278" i="22"/>
  <c r="M1278" i="22"/>
  <c r="H1278" i="22"/>
  <c r="K1278" i="22"/>
  <c r="L1278" i="22"/>
  <c r="I1278" i="22"/>
  <c r="J1278" i="22"/>
  <c r="G1278" i="22"/>
  <c r="N1277" i="22"/>
  <c r="O1277" i="22"/>
  <c r="P1277" i="22"/>
  <c r="M1277" i="22"/>
  <c r="H1277" i="22"/>
  <c r="K1277" i="22"/>
  <c r="L1277" i="22"/>
  <c r="I1277" i="22"/>
  <c r="J1277" i="22"/>
  <c r="G1277" i="22"/>
  <c r="N1276" i="22"/>
  <c r="O1276" i="22"/>
  <c r="P1276" i="22"/>
  <c r="M1276" i="22"/>
  <c r="H1276" i="22"/>
  <c r="K1276" i="22"/>
  <c r="L1276" i="22"/>
  <c r="I1276" i="22"/>
  <c r="J1276" i="22"/>
  <c r="G1276" i="22"/>
  <c r="N1275" i="22"/>
  <c r="O1275" i="22"/>
  <c r="P1275" i="22"/>
  <c r="M1275" i="22"/>
  <c r="H1275" i="22"/>
  <c r="K1275" i="22"/>
  <c r="L1275" i="22"/>
  <c r="I1275" i="22"/>
  <c r="J1275" i="22"/>
  <c r="G1275" i="22"/>
  <c r="N1274" i="22"/>
  <c r="O1274" i="22"/>
  <c r="P1274" i="22"/>
  <c r="M1274" i="22"/>
  <c r="H1274" i="22"/>
  <c r="K1274" i="22"/>
  <c r="L1274" i="22"/>
  <c r="I1274" i="22"/>
  <c r="J1274" i="22"/>
  <c r="G1274" i="22"/>
  <c r="N1273" i="22"/>
  <c r="O1273" i="22"/>
  <c r="P1273" i="22"/>
  <c r="M1273" i="22"/>
  <c r="H1273" i="22"/>
  <c r="K1273" i="22"/>
  <c r="L1273" i="22"/>
  <c r="I1273" i="22"/>
  <c r="J1273" i="22"/>
  <c r="G1273" i="22"/>
  <c r="N1272" i="22"/>
  <c r="O1272" i="22"/>
  <c r="P1272" i="22"/>
  <c r="M1272" i="22"/>
  <c r="H1272" i="22"/>
  <c r="K1272" i="22"/>
  <c r="L1272" i="22"/>
  <c r="I1272" i="22"/>
  <c r="J1272" i="22"/>
  <c r="G1272" i="22"/>
  <c r="N1271" i="22"/>
  <c r="O1271" i="22"/>
  <c r="P1271" i="22"/>
  <c r="M1271" i="22"/>
  <c r="H1271" i="22"/>
  <c r="K1271" i="22"/>
  <c r="L1271" i="22"/>
  <c r="I1271" i="22"/>
  <c r="J1271" i="22"/>
  <c r="G1271" i="22"/>
  <c r="N1270" i="22"/>
  <c r="O1270" i="22"/>
  <c r="P1270" i="22"/>
  <c r="M1270" i="22"/>
  <c r="H1270" i="22"/>
  <c r="K1270" i="22"/>
  <c r="L1270" i="22"/>
  <c r="I1270" i="22"/>
  <c r="J1270" i="22"/>
  <c r="G1270" i="22"/>
  <c r="N1269" i="22"/>
  <c r="O1269" i="22"/>
  <c r="P1269" i="22"/>
  <c r="M1269" i="22"/>
  <c r="H1269" i="22"/>
  <c r="K1269" i="22"/>
  <c r="L1269" i="22"/>
  <c r="I1269" i="22"/>
  <c r="J1269" i="22"/>
  <c r="G1269" i="22"/>
  <c r="N1268" i="22"/>
  <c r="O1268" i="22"/>
  <c r="P1268" i="22"/>
  <c r="M1268" i="22"/>
  <c r="H1268" i="22"/>
  <c r="K1268" i="22"/>
  <c r="L1268" i="22"/>
  <c r="I1268" i="22"/>
  <c r="J1268" i="22"/>
  <c r="G1268" i="22"/>
  <c r="N1267" i="22"/>
  <c r="O1267" i="22"/>
  <c r="P1267" i="22"/>
  <c r="M1267" i="22"/>
  <c r="H1267" i="22"/>
  <c r="K1267" i="22"/>
  <c r="L1267" i="22"/>
  <c r="I1267" i="22"/>
  <c r="J1267" i="22"/>
  <c r="G1267" i="22"/>
  <c r="N1266" i="22"/>
  <c r="O1266" i="22"/>
  <c r="P1266" i="22"/>
  <c r="M1266" i="22"/>
  <c r="H1266" i="22"/>
  <c r="K1266" i="22"/>
  <c r="L1266" i="22"/>
  <c r="I1266" i="22"/>
  <c r="J1266" i="22"/>
  <c r="G1266" i="22"/>
  <c r="N1265" i="22"/>
  <c r="O1265" i="22"/>
  <c r="P1265" i="22"/>
  <c r="M1265" i="22"/>
  <c r="H1265" i="22"/>
  <c r="K1265" i="22"/>
  <c r="L1265" i="22"/>
  <c r="I1265" i="22"/>
  <c r="J1265" i="22"/>
  <c r="G1265" i="22"/>
  <c r="N1264" i="22"/>
  <c r="O1264" i="22"/>
  <c r="P1264" i="22"/>
  <c r="M1264" i="22"/>
  <c r="H1264" i="22"/>
  <c r="K1264" i="22"/>
  <c r="L1264" i="22"/>
  <c r="I1264" i="22"/>
  <c r="J1264" i="22"/>
  <c r="G1264" i="22"/>
  <c r="N1263" i="22"/>
  <c r="O1263" i="22"/>
  <c r="P1263" i="22"/>
  <c r="M1263" i="22"/>
  <c r="H1263" i="22"/>
  <c r="K1263" i="22"/>
  <c r="L1263" i="22"/>
  <c r="I1263" i="22"/>
  <c r="J1263" i="22"/>
  <c r="G1263" i="22"/>
  <c r="N1262" i="22"/>
  <c r="O1262" i="22"/>
  <c r="P1262" i="22"/>
  <c r="M1262" i="22"/>
  <c r="H1262" i="22"/>
  <c r="K1262" i="22"/>
  <c r="L1262" i="22"/>
  <c r="I1262" i="22"/>
  <c r="J1262" i="22"/>
  <c r="G1262" i="22"/>
  <c r="N1261" i="22"/>
  <c r="O1261" i="22"/>
  <c r="P1261" i="22"/>
  <c r="M1261" i="22"/>
  <c r="H1261" i="22"/>
  <c r="K1261" i="22"/>
  <c r="L1261" i="22"/>
  <c r="I1261" i="22"/>
  <c r="J1261" i="22"/>
  <c r="G1261" i="22"/>
  <c r="N1260" i="22"/>
  <c r="O1260" i="22"/>
  <c r="P1260" i="22"/>
  <c r="M1260" i="22"/>
  <c r="H1260" i="22"/>
  <c r="K1260" i="22"/>
  <c r="L1260" i="22"/>
  <c r="I1260" i="22"/>
  <c r="J1260" i="22"/>
  <c r="G1260" i="22"/>
  <c r="N1259" i="22"/>
  <c r="O1259" i="22"/>
  <c r="P1259" i="22"/>
  <c r="M1259" i="22"/>
  <c r="H1259" i="22"/>
  <c r="K1259" i="22"/>
  <c r="L1259" i="22"/>
  <c r="I1259" i="22"/>
  <c r="J1259" i="22"/>
  <c r="G1259" i="22"/>
  <c r="N1258" i="22"/>
  <c r="O1258" i="22"/>
  <c r="P1258" i="22"/>
  <c r="M1258" i="22"/>
  <c r="H1258" i="22"/>
  <c r="K1258" i="22"/>
  <c r="L1258" i="22"/>
  <c r="I1258" i="22"/>
  <c r="J1258" i="22"/>
  <c r="G1258" i="22"/>
  <c r="N1257" i="22"/>
  <c r="O1257" i="22"/>
  <c r="P1257" i="22"/>
  <c r="M1257" i="22"/>
  <c r="H1257" i="22"/>
  <c r="K1257" i="22"/>
  <c r="L1257" i="22"/>
  <c r="I1257" i="22"/>
  <c r="J1257" i="22"/>
  <c r="G1257" i="22"/>
  <c r="N1256" i="22"/>
  <c r="O1256" i="22"/>
  <c r="P1256" i="22"/>
  <c r="M1256" i="22"/>
  <c r="H1256" i="22"/>
  <c r="K1256" i="22"/>
  <c r="L1256" i="22"/>
  <c r="I1256" i="22"/>
  <c r="J1256" i="22"/>
  <c r="G1256" i="22"/>
  <c r="N1255" i="22"/>
  <c r="O1255" i="22"/>
  <c r="P1255" i="22"/>
  <c r="M1255" i="22"/>
  <c r="H1255" i="22"/>
  <c r="K1255" i="22"/>
  <c r="L1255" i="22"/>
  <c r="I1255" i="22"/>
  <c r="J1255" i="22"/>
  <c r="G1255" i="22"/>
  <c r="N1254" i="22"/>
  <c r="O1254" i="22"/>
  <c r="P1254" i="22"/>
  <c r="M1254" i="22"/>
  <c r="H1254" i="22"/>
  <c r="K1254" i="22"/>
  <c r="L1254" i="22"/>
  <c r="I1254" i="22"/>
  <c r="J1254" i="22"/>
  <c r="G1254" i="22"/>
  <c r="N1253" i="22"/>
  <c r="O1253" i="22"/>
  <c r="P1253" i="22"/>
  <c r="M1253" i="22"/>
  <c r="H1253" i="22"/>
  <c r="K1253" i="22"/>
  <c r="L1253" i="22"/>
  <c r="I1253" i="22"/>
  <c r="J1253" i="22"/>
  <c r="G1253" i="22"/>
  <c r="N1252" i="22"/>
  <c r="O1252" i="22"/>
  <c r="P1252" i="22"/>
  <c r="M1252" i="22"/>
  <c r="H1252" i="22"/>
  <c r="K1252" i="22"/>
  <c r="L1252" i="22"/>
  <c r="I1252" i="22"/>
  <c r="J1252" i="22"/>
  <c r="G1252" i="22"/>
  <c r="N1251" i="22"/>
  <c r="O1251" i="22"/>
  <c r="P1251" i="22"/>
  <c r="M1251" i="22"/>
  <c r="H1251" i="22"/>
  <c r="K1251" i="22"/>
  <c r="L1251" i="22"/>
  <c r="I1251" i="22"/>
  <c r="J1251" i="22"/>
  <c r="G1251" i="22"/>
  <c r="N1250" i="22"/>
  <c r="O1250" i="22"/>
  <c r="P1250" i="22"/>
  <c r="M1250" i="22"/>
  <c r="H1250" i="22"/>
  <c r="K1250" i="22"/>
  <c r="L1250" i="22"/>
  <c r="I1250" i="22"/>
  <c r="J1250" i="22"/>
  <c r="G1250" i="22"/>
  <c r="N1249" i="22"/>
  <c r="O1249" i="22"/>
  <c r="P1249" i="22"/>
  <c r="M1249" i="22"/>
  <c r="H1249" i="22"/>
  <c r="K1249" i="22"/>
  <c r="L1249" i="22"/>
  <c r="I1249" i="22"/>
  <c r="J1249" i="22"/>
  <c r="G1249" i="22"/>
  <c r="N1248" i="22"/>
  <c r="O1248" i="22"/>
  <c r="P1248" i="22"/>
  <c r="M1248" i="22"/>
  <c r="H1248" i="22"/>
  <c r="K1248" i="22"/>
  <c r="L1248" i="22"/>
  <c r="I1248" i="22"/>
  <c r="J1248" i="22"/>
  <c r="G1248" i="22"/>
  <c r="N1247" i="22"/>
  <c r="O1247" i="22"/>
  <c r="P1247" i="22"/>
  <c r="M1247" i="22"/>
  <c r="H1247" i="22"/>
  <c r="K1247" i="22"/>
  <c r="L1247" i="22"/>
  <c r="I1247" i="22"/>
  <c r="J1247" i="22"/>
  <c r="G1247" i="22"/>
  <c r="N1246" i="22"/>
  <c r="O1246" i="22"/>
  <c r="P1246" i="22"/>
  <c r="M1246" i="22"/>
  <c r="H1246" i="22"/>
  <c r="K1246" i="22"/>
  <c r="L1246" i="22"/>
  <c r="I1246" i="22"/>
  <c r="J1246" i="22"/>
  <c r="G1246" i="22"/>
  <c r="N1245" i="22"/>
  <c r="O1245" i="22"/>
  <c r="P1245" i="22"/>
  <c r="M1245" i="22"/>
  <c r="H1245" i="22"/>
  <c r="K1245" i="22"/>
  <c r="L1245" i="22"/>
  <c r="I1245" i="22"/>
  <c r="J1245" i="22"/>
  <c r="G1245" i="22"/>
  <c r="N1244" i="22"/>
  <c r="O1244" i="22"/>
  <c r="P1244" i="22"/>
  <c r="M1244" i="22"/>
  <c r="H1244" i="22"/>
  <c r="K1244" i="22"/>
  <c r="L1244" i="22"/>
  <c r="I1244" i="22"/>
  <c r="J1244" i="22"/>
  <c r="G1244" i="22"/>
  <c r="N1243" i="22"/>
  <c r="O1243" i="22"/>
  <c r="P1243" i="22"/>
  <c r="M1243" i="22"/>
  <c r="H1243" i="22"/>
  <c r="K1243" i="22"/>
  <c r="L1243" i="22"/>
  <c r="I1243" i="22"/>
  <c r="J1243" i="22"/>
  <c r="G1243" i="22"/>
  <c r="N1242" i="22"/>
  <c r="O1242" i="22"/>
  <c r="P1242" i="22"/>
  <c r="M1242" i="22"/>
  <c r="H1242" i="22"/>
  <c r="K1242" i="22"/>
  <c r="L1242" i="22"/>
  <c r="I1242" i="22"/>
  <c r="J1242" i="22"/>
  <c r="G1242" i="22"/>
  <c r="N1241" i="22"/>
  <c r="O1241" i="22"/>
  <c r="P1241" i="22"/>
  <c r="M1241" i="22"/>
  <c r="H1241" i="22"/>
  <c r="K1241" i="22"/>
  <c r="L1241" i="22"/>
  <c r="I1241" i="22"/>
  <c r="J1241" i="22"/>
  <c r="G1241" i="22"/>
  <c r="N1240" i="22"/>
  <c r="O1240" i="22"/>
  <c r="P1240" i="22"/>
  <c r="M1240" i="22"/>
  <c r="H1240" i="22"/>
  <c r="K1240" i="22"/>
  <c r="L1240" i="22"/>
  <c r="I1240" i="22"/>
  <c r="J1240" i="22"/>
  <c r="G1240" i="22"/>
  <c r="N1239" i="22"/>
  <c r="O1239" i="22"/>
  <c r="P1239" i="22"/>
  <c r="M1239" i="22"/>
  <c r="H1239" i="22"/>
  <c r="K1239" i="22"/>
  <c r="L1239" i="22"/>
  <c r="I1239" i="22"/>
  <c r="J1239" i="22"/>
  <c r="G1239" i="22"/>
  <c r="N1238" i="22"/>
  <c r="O1238" i="22"/>
  <c r="P1238" i="22"/>
  <c r="M1238" i="22"/>
  <c r="H1238" i="22"/>
  <c r="K1238" i="22"/>
  <c r="L1238" i="22"/>
  <c r="I1238" i="22"/>
  <c r="J1238" i="22"/>
  <c r="G1238" i="22"/>
  <c r="N1237" i="22"/>
  <c r="O1237" i="22"/>
  <c r="P1237" i="22"/>
  <c r="M1237" i="22"/>
  <c r="H1237" i="22"/>
  <c r="K1237" i="22"/>
  <c r="L1237" i="22"/>
  <c r="I1237" i="22"/>
  <c r="J1237" i="22"/>
  <c r="G1237" i="22"/>
  <c r="N1236" i="22"/>
  <c r="O1236" i="22"/>
  <c r="P1236" i="22"/>
  <c r="M1236" i="22"/>
  <c r="H1236" i="22"/>
  <c r="K1236" i="22"/>
  <c r="L1236" i="22"/>
  <c r="I1236" i="22"/>
  <c r="J1236" i="22"/>
  <c r="G1236" i="22"/>
  <c r="N1235" i="22"/>
  <c r="O1235" i="22"/>
  <c r="P1235" i="22"/>
  <c r="M1235" i="22"/>
  <c r="H1235" i="22"/>
  <c r="K1235" i="22"/>
  <c r="L1235" i="22"/>
  <c r="I1235" i="22"/>
  <c r="J1235" i="22"/>
  <c r="G1235" i="22"/>
  <c r="N1234" i="22"/>
  <c r="O1234" i="22"/>
  <c r="P1234" i="22"/>
  <c r="M1234" i="22"/>
  <c r="H1234" i="22"/>
  <c r="K1234" i="22"/>
  <c r="L1234" i="22"/>
  <c r="I1234" i="22"/>
  <c r="J1234" i="22"/>
  <c r="G1234" i="22"/>
  <c r="N1233" i="22"/>
  <c r="O1233" i="22"/>
  <c r="P1233" i="22"/>
  <c r="M1233" i="22"/>
  <c r="H1233" i="22"/>
  <c r="K1233" i="22"/>
  <c r="L1233" i="22"/>
  <c r="I1233" i="22"/>
  <c r="J1233" i="22"/>
  <c r="G1233" i="22"/>
  <c r="N1232" i="22"/>
  <c r="O1232" i="22"/>
  <c r="P1232" i="22"/>
  <c r="M1232" i="22"/>
  <c r="H1232" i="22"/>
  <c r="K1232" i="22"/>
  <c r="L1232" i="22"/>
  <c r="I1232" i="22"/>
  <c r="J1232" i="22"/>
  <c r="G1232" i="22"/>
  <c r="N1231" i="22"/>
  <c r="O1231" i="22"/>
  <c r="P1231" i="22"/>
  <c r="M1231" i="22"/>
  <c r="H1231" i="22"/>
  <c r="K1231" i="22"/>
  <c r="L1231" i="22"/>
  <c r="I1231" i="22"/>
  <c r="J1231" i="22"/>
  <c r="G1231" i="22"/>
  <c r="N1230" i="22"/>
  <c r="O1230" i="22"/>
  <c r="P1230" i="22"/>
  <c r="M1230" i="22"/>
  <c r="H1230" i="22"/>
  <c r="K1230" i="22"/>
  <c r="L1230" i="22"/>
  <c r="I1230" i="22"/>
  <c r="J1230" i="22"/>
  <c r="G1230" i="22"/>
  <c r="N1229" i="22"/>
  <c r="O1229" i="22"/>
  <c r="P1229" i="22"/>
  <c r="M1229" i="22"/>
  <c r="H1229" i="22"/>
  <c r="K1229" i="22"/>
  <c r="L1229" i="22"/>
  <c r="I1229" i="22"/>
  <c r="J1229" i="22"/>
  <c r="G1229" i="22"/>
  <c r="N1228" i="22"/>
  <c r="O1228" i="22"/>
  <c r="P1228" i="22"/>
  <c r="M1228" i="22"/>
  <c r="H1228" i="22"/>
  <c r="K1228" i="22"/>
  <c r="L1228" i="22"/>
  <c r="I1228" i="22"/>
  <c r="J1228" i="22"/>
  <c r="G1228" i="22"/>
  <c r="N1227" i="22"/>
  <c r="O1227" i="22"/>
  <c r="P1227" i="22"/>
  <c r="M1227" i="22"/>
  <c r="H1227" i="22"/>
  <c r="K1227" i="22"/>
  <c r="L1227" i="22"/>
  <c r="I1227" i="22"/>
  <c r="J1227" i="22"/>
  <c r="G1227" i="22"/>
  <c r="N1226" i="22"/>
  <c r="O1226" i="22"/>
  <c r="P1226" i="22"/>
  <c r="M1226" i="22"/>
  <c r="H1226" i="22"/>
  <c r="K1226" i="22"/>
  <c r="L1226" i="22"/>
  <c r="I1226" i="22"/>
  <c r="J1226" i="22"/>
  <c r="G1226" i="22"/>
  <c r="N1225" i="22"/>
  <c r="O1225" i="22"/>
  <c r="P1225" i="22"/>
  <c r="M1225" i="22"/>
  <c r="H1225" i="22"/>
  <c r="K1225" i="22"/>
  <c r="L1225" i="22"/>
  <c r="I1225" i="22"/>
  <c r="J1225" i="22"/>
  <c r="G1225" i="22"/>
  <c r="N1224" i="22"/>
  <c r="O1224" i="22"/>
  <c r="P1224" i="22"/>
  <c r="M1224" i="22"/>
  <c r="H1224" i="22"/>
  <c r="K1224" i="22"/>
  <c r="L1224" i="22"/>
  <c r="I1224" i="22"/>
  <c r="J1224" i="22"/>
  <c r="G1224" i="22"/>
  <c r="N1223" i="22"/>
  <c r="O1223" i="22"/>
  <c r="P1223" i="22"/>
  <c r="M1223" i="22"/>
  <c r="H1223" i="22"/>
  <c r="K1223" i="22"/>
  <c r="L1223" i="22"/>
  <c r="I1223" i="22"/>
  <c r="J1223" i="22"/>
  <c r="G1223" i="22"/>
  <c r="N1222" i="22"/>
  <c r="O1222" i="22"/>
  <c r="P1222" i="22"/>
  <c r="M1222" i="22"/>
  <c r="H1222" i="22"/>
  <c r="K1222" i="22"/>
  <c r="L1222" i="22"/>
  <c r="I1222" i="22"/>
  <c r="J1222" i="22"/>
  <c r="G1222" i="22"/>
  <c r="N1221" i="22"/>
  <c r="O1221" i="22"/>
  <c r="P1221" i="22"/>
  <c r="M1221" i="22"/>
  <c r="H1221" i="22"/>
  <c r="K1221" i="22"/>
  <c r="L1221" i="22"/>
  <c r="I1221" i="22"/>
  <c r="J1221" i="22"/>
  <c r="G1221" i="22"/>
  <c r="N1220" i="22"/>
  <c r="O1220" i="22"/>
  <c r="P1220" i="22"/>
  <c r="M1220" i="22"/>
  <c r="H1220" i="22"/>
  <c r="K1220" i="22"/>
  <c r="L1220" i="22"/>
  <c r="I1220" i="22"/>
  <c r="J1220" i="22"/>
  <c r="G1220" i="22"/>
  <c r="N1219" i="22"/>
  <c r="O1219" i="22"/>
  <c r="P1219" i="22"/>
  <c r="M1219" i="22"/>
  <c r="H1219" i="22"/>
  <c r="K1219" i="22"/>
  <c r="L1219" i="22"/>
  <c r="I1219" i="22"/>
  <c r="J1219" i="22"/>
  <c r="G1219" i="22"/>
  <c r="N1218" i="22"/>
  <c r="O1218" i="22"/>
  <c r="P1218" i="22"/>
  <c r="M1218" i="22"/>
  <c r="H1218" i="22"/>
  <c r="K1218" i="22"/>
  <c r="L1218" i="22"/>
  <c r="I1218" i="22"/>
  <c r="J1218" i="22"/>
  <c r="G1218" i="22"/>
  <c r="N1217" i="22"/>
  <c r="O1217" i="22"/>
  <c r="P1217" i="22"/>
  <c r="M1217" i="22"/>
  <c r="H1217" i="22"/>
  <c r="K1217" i="22"/>
  <c r="L1217" i="22"/>
  <c r="I1217" i="22"/>
  <c r="J1217" i="22"/>
  <c r="G1217" i="22"/>
  <c r="N1216" i="22"/>
  <c r="O1216" i="22"/>
  <c r="P1216" i="22"/>
  <c r="M1216" i="22"/>
  <c r="H1216" i="22"/>
  <c r="K1216" i="22"/>
  <c r="L1216" i="22"/>
  <c r="I1216" i="22"/>
  <c r="J1216" i="22"/>
  <c r="G1216" i="22"/>
  <c r="N1215" i="22"/>
  <c r="O1215" i="22"/>
  <c r="P1215" i="22"/>
  <c r="M1215" i="22"/>
  <c r="H1215" i="22"/>
  <c r="K1215" i="22"/>
  <c r="L1215" i="22"/>
  <c r="I1215" i="22"/>
  <c r="J1215" i="22"/>
  <c r="G1215" i="22"/>
  <c r="N1214" i="22"/>
  <c r="O1214" i="22"/>
  <c r="P1214" i="22"/>
  <c r="M1214" i="22"/>
  <c r="H1214" i="22"/>
  <c r="K1214" i="22"/>
  <c r="L1214" i="22"/>
  <c r="I1214" i="22"/>
  <c r="J1214" i="22"/>
  <c r="G1214" i="22"/>
  <c r="N1213" i="22"/>
  <c r="O1213" i="22"/>
  <c r="P1213" i="22"/>
  <c r="M1213" i="22"/>
  <c r="H1213" i="22"/>
  <c r="K1213" i="22"/>
  <c r="L1213" i="22"/>
  <c r="I1213" i="22"/>
  <c r="J1213" i="22"/>
  <c r="G1213" i="22"/>
  <c r="N1212" i="22"/>
  <c r="O1212" i="22"/>
  <c r="P1212" i="22"/>
  <c r="M1212" i="22"/>
  <c r="H1212" i="22"/>
  <c r="K1212" i="22"/>
  <c r="L1212" i="22"/>
  <c r="I1212" i="22"/>
  <c r="J1212" i="22"/>
  <c r="G1212" i="22"/>
  <c r="N1211" i="22"/>
  <c r="O1211" i="22"/>
  <c r="P1211" i="22"/>
  <c r="M1211" i="22"/>
  <c r="H1211" i="22"/>
  <c r="K1211" i="22"/>
  <c r="L1211" i="22"/>
  <c r="I1211" i="22"/>
  <c r="J1211" i="22"/>
  <c r="G1211" i="22"/>
  <c r="N1210" i="22"/>
  <c r="O1210" i="22"/>
  <c r="P1210" i="22"/>
  <c r="M1210" i="22"/>
  <c r="H1210" i="22"/>
  <c r="K1210" i="22"/>
  <c r="L1210" i="22"/>
  <c r="I1210" i="22"/>
  <c r="J1210" i="22"/>
  <c r="G1210" i="22"/>
  <c r="N1209" i="22"/>
  <c r="O1209" i="22"/>
  <c r="P1209" i="22"/>
  <c r="M1209" i="22"/>
  <c r="H1209" i="22"/>
  <c r="K1209" i="22"/>
  <c r="L1209" i="22"/>
  <c r="I1209" i="22"/>
  <c r="J1209" i="22"/>
  <c r="G1209" i="22"/>
  <c r="N1208" i="22"/>
  <c r="O1208" i="22"/>
  <c r="P1208" i="22"/>
  <c r="M1208" i="22"/>
  <c r="H1208" i="22"/>
  <c r="K1208" i="22"/>
  <c r="L1208" i="22"/>
  <c r="I1208" i="22"/>
  <c r="J1208" i="22"/>
  <c r="G1208" i="22"/>
  <c r="N1207" i="22"/>
  <c r="O1207" i="22"/>
  <c r="P1207" i="22"/>
  <c r="M1207" i="22"/>
  <c r="H1207" i="22"/>
  <c r="K1207" i="22"/>
  <c r="L1207" i="22"/>
  <c r="I1207" i="22"/>
  <c r="J1207" i="22"/>
  <c r="G1207" i="22"/>
  <c r="N1206" i="22"/>
  <c r="O1206" i="22"/>
  <c r="P1206" i="22"/>
  <c r="M1206" i="22"/>
  <c r="H1206" i="22"/>
  <c r="K1206" i="22"/>
  <c r="L1206" i="22"/>
  <c r="I1206" i="22"/>
  <c r="J1206" i="22"/>
  <c r="G1206" i="22"/>
  <c r="N1205" i="22"/>
  <c r="O1205" i="22"/>
  <c r="P1205" i="22"/>
  <c r="M1205" i="22"/>
  <c r="H1205" i="22"/>
  <c r="K1205" i="22"/>
  <c r="L1205" i="22"/>
  <c r="I1205" i="22"/>
  <c r="J1205" i="22"/>
  <c r="G1205" i="22"/>
  <c r="N1204" i="22"/>
  <c r="O1204" i="22"/>
  <c r="P1204" i="22"/>
  <c r="M1204" i="22"/>
  <c r="H1204" i="22"/>
  <c r="K1204" i="22"/>
  <c r="L1204" i="22"/>
  <c r="I1204" i="22"/>
  <c r="J1204" i="22"/>
  <c r="G1204" i="22"/>
  <c r="N1203" i="22"/>
  <c r="O1203" i="22"/>
  <c r="P1203" i="22"/>
  <c r="M1203" i="22"/>
  <c r="H1203" i="22"/>
  <c r="K1203" i="22"/>
  <c r="L1203" i="22"/>
  <c r="I1203" i="22"/>
  <c r="J1203" i="22"/>
  <c r="G1203" i="22"/>
  <c r="N1202" i="22"/>
  <c r="O1202" i="22"/>
  <c r="P1202" i="22"/>
  <c r="M1202" i="22"/>
  <c r="H1202" i="22"/>
  <c r="K1202" i="22"/>
  <c r="L1202" i="22"/>
  <c r="I1202" i="22"/>
  <c r="J1202" i="22"/>
  <c r="G1202" i="22"/>
  <c r="N1201" i="22"/>
  <c r="O1201" i="22"/>
  <c r="P1201" i="22"/>
  <c r="M1201" i="22"/>
  <c r="H1201" i="22"/>
  <c r="K1201" i="22"/>
  <c r="L1201" i="22"/>
  <c r="I1201" i="22"/>
  <c r="J1201" i="22"/>
  <c r="G1201" i="22"/>
  <c r="N1200" i="22"/>
  <c r="O1200" i="22"/>
  <c r="P1200" i="22"/>
  <c r="M1200" i="22"/>
  <c r="H1200" i="22"/>
  <c r="K1200" i="22"/>
  <c r="L1200" i="22"/>
  <c r="I1200" i="22"/>
  <c r="J1200" i="22"/>
  <c r="G1200" i="22"/>
  <c r="N1199" i="22"/>
  <c r="O1199" i="22"/>
  <c r="P1199" i="22"/>
  <c r="M1199" i="22"/>
  <c r="H1199" i="22"/>
  <c r="K1199" i="22"/>
  <c r="L1199" i="22"/>
  <c r="I1199" i="22"/>
  <c r="J1199" i="22"/>
  <c r="G1199" i="22"/>
  <c r="N1198" i="22"/>
  <c r="O1198" i="22"/>
  <c r="P1198" i="22"/>
  <c r="M1198" i="22"/>
  <c r="H1198" i="22"/>
  <c r="K1198" i="22"/>
  <c r="L1198" i="22"/>
  <c r="I1198" i="22"/>
  <c r="J1198" i="22"/>
  <c r="G1198" i="22"/>
  <c r="N1197" i="22"/>
  <c r="O1197" i="22"/>
  <c r="P1197" i="22"/>
  <c r="M1197" i="22"/>
  <c r="H1197" i="22"/>
  <c r="K1197" i="22"/>
  <c r="L1197" i="22"/>
  <c r="I1197" i="22"/>
  <c r="J1197" i="22"/>
  <c r="G1197" i="22"/>
  <c r="N1196" i="22"/>
  <c r="O1196" i="22"/>
  <c r="P1196" i="22"/>
  <c r="M1196" i="22"/>
  <c r="H1196" i="22"/>
  <c r="K1196" i="22"/>
  <c r="L1196" i="22"/>
  <c r="I1196" i="22"/>
  <c r="J1196" i="22"/>
  <c r="G1196" i="22"/>
  <c r="N1195" i="22"/>
  <c r="O1195" i="22"/>
  <c r="P1195" i="22"/>
  <c r="M1195" i="22"/>
  <c r="H1195" i="22"/>
  <c r="K1195" i="22"/>
  <c r="L1195" i="22"/>
  <c r="I1195" i="22"/>
  <c r="J1195" i="22"/>
  <c r="G1195" i="22"/>
  <c r="N1194" i="22"/>
  <c r="O1194" i="22"/>
  <c r="P1194" i="22"/>
  <c r="M1194" i="22"/>
  <c r="H1194" i="22"/>
  <c r="K1194" i="22"/>
  <c r="L1194" i="22"/>
  <c r="I1194" i="22"/>
  <c r="J1194" i="22"/>
  <c r="G1194" i="22"/>
  <c r="N1193" i="22"/>
  <c r="O1193" i="22"/>
  <c r="P1193" i="22"/>
  <c r="M1193" i="22"/>
  <c r="H1193" i="22"/>
  <c r="K1193" i="22"/>
  <c r="L1193" i="22"/>
  <c r="I1193" i="22"/>
  <c r="J1193" i="22"/>
  <c r="G1193" i="22"/>
  <c r="N1192" i="22"/>
  <c r="O1192" i="22"/>
  <c r="P1192" i="22"/>
  <c r="M1192" i="22"/>
  <c r="H1192" i="22"/>
  <c r="K1192" i="22"/>
  <c r="L1192" i="22"/>
  <c r="I1192" i="22"/>
  <c r="J1192" i="22"/>
  <c r="G1192" i="22"/>
  <c r="N1191" i="22"/>
  <c r="O1191" i="22"/>
  <c r="P1191" i="22"/>
  <c r="M1191" i="22"/>
  <c r="H1191" i="22"/>
  <c r="K1191" i="22"/>
  <c r="L1191" i="22"/>
  <c r="I1191" i="22"/>
  <c r="J1191" i="22"/>
  <c r="G1191" i="22"/>
  <c r="N1190" i="22"/>
  <c r="O1190" i="22"/>
  <c r="P1190" i="22"/>
  <c r="M1190" i="22"/>
  <c r="H1190" i="22"/>
  <c r="K1190" i="22"/>
  <c r="L1190" i="22"/>
  <c r="I1190" i="22"/>
  <c r="J1190" i="22"/>
  <c r="G1190" i="22"/>
  <c r="N1189" i="22"/>
  <c r="O1189" i="22"/>
  <c r="P1189" i="22"/>
  <c r="M1189" i="22"/>
  <c r="H1189" i="22"/>
  <c r="K1189" i="22"/>
  <c r="L1189" i="22"/>
  <c r="I1189" i="22"/>
  <c r="J1189" i="22"/>
  <c r="G1189" i="22"/>
  <c r="N1188" i="22"/>
  <c r="O1188" i="22"/>
  <c r="P1188" i="22"/>
  <c r="M1188" i="22"/>
  <c r="H1188" i="22"/>
  <c r="K1188" i="22"/>
  <c r="L1188" i="22"/>
  <c r="I1188" i="22"/>
  <c r="J1188" i="22"/>
  <c r="G1188" i="22"/>
  <c r="N1187" i="22"/>
  <c r="O1187" i="22"/>
  <c r="P1187" i="22"/>
  <c r="M1187" i="22"/>
  <c r="H1187" i="22"/>
  <c r="K1187" i="22"/>
  <c r="L1187" i="22"/>
  <c r="I1187" i="22"/>
  <c r="J1187" i="22"/>
  <c r="G1187" i="22"/>
  <c r="N1186" i="22"/>
  <c r="O1186" i="22"/>
  <c r="P1186" i="22"/>
  <c r="M1186" i="22"/>
  <c r="H1186" i="22"/>
  <c r="K1186" i="22"/>
  <c r="L1186" i="22"/>
  <c r="I1186" i="22"/>
  <c r="J1186" i="22"/>
  <c r="G1186" i="22"/>
  <c r="N1185" i="22"/>
  <c r="O1185" i="22"/>
  <c r="P1185" i="22"/>
  <c r="M1185" i="22"/>
  <c r="H1185" i="22"/>
  <c r="K1185" i="22"/>
  <c r="L1185" i="22"/>
  <c r="I1185" i="22"/>
  <c r="J1185" i="22"/>
  <c r="G1185" i="22"/>
  <c r="N1184" i="22"/>
  <c r="O1184" i="22"/>
  <c r="P1184" i="22"/>
  <c r="M1184" i="22"/>
  <c r="H1184" i="22"/>
  <c r="K1184" i="22"/>
  <c r="L1184" i="22"/>
  <c r="I1184" i="22"/>
  <c r="J1184" i="22"/>
  <c r="G1184" i="22"/>
  <c r="N1183" i="22"/>
  <c r="O1183" i="22"/>
  <c r="P1183" i="22"/>
  <c r="M1183" i="22"/>
  <c r="H1183" i="22"/>
  <c r="K1183" i="22"/>
  <c r="L1183" i="22"/>
  <c r="I1183" i="22"/>
  <c r="J1183" i="22"/>
  <c r="G1183" i="22"/>
  <c r="N1182" i="22"/>
  <c r="O1182" i="22"/>
  <c r="P1182" i="22"/>
  <c r="M1182" i="22"/>
  <c r="H1182" i="22"/>
  <c r="K1182" i="22"/>
  <c r="L1182" i="22"/>
  <c r="I1182" i="22"/>
  <c r="J1182" i="22"/>
  <c r="G1182" i="22"/>
  <c r="N1181" i="22"/>
  <c r="O1181" i="22"/>
  <c r="P1181" i="22"/>
  <c r="M1181" i="22"/>
  <c r="H1181" i="22"/>
  <c r="K1181" i="22"/>
  <c r="L1181" i="22"/>
  <c r="I1181" i="22"/>
  <c r="J1181" i="22"/>
  <c r="G1181" i="22"/>
  <c r="N1180" i="22"/>
  <c r="O1180" i="22"/>
  <c r="P1180" i="22"/>
  <c r="M1180" i="22"/>
  <c r="H1180" i="22"/>
  <c r="K1180" i="22"/>
  <c r="L1180" i="22"/>
  <c r="I1180" i="22"/>
  <c r="J1180" i="22"/>
  <c r="G1180" i="22"/>
  <c r="N1179" i="22"/>
  <c r="O1179" i="22"/>
  <c r="P1179" i="22"/>
  <c r="M1179" i="22"/>
  <c r="H1179" i="22"/>
  <c r="K1179" i="22"/>
  <c r="L1179" i="22"/>
  <c r="I1179" i="22"/>
  <c r="J1179" i="22"/>
  <c r="G1179" i="22"/>
  <c r="N1178" i="22"/>
  <c r="O1178" i="22"/>
  <c r="P1178" i="22"/>
  <c r="M1178" i="22"/>
  <c r="H1178" i="22"/>
  <c r="K1178" i="22"/>
  <c r="L1178" i="22"/>
  <c r="I1178" i="22"/>
  <c r="J1178" i="22"/>
  <c r="G1178" i="22"/>
  <c r="N1177" i="22"/>
  <c r="O1177" i="22"/>
  <c r="P1177" i="22"/>
  <c r="M1177" i="22"/>
  <c r="H1177" i="22"/>
  <c r="K1177" i="22"/>
  <c r="L1177" i="22"/>
  <c r="I1177" i="22"/>
  <c r="J1177" i="22"/>
  <c r="G1177" i="22"/>
  <c r="N1176" i="22"/>
  <c r="O1176" i="22"/>
  <c r="P1176" i="22"/>
  <c r="M1176" i="22"/>
  <c r="H1176" i="22"/>
  <c r="K1176" i="22"/>
  <c r="L1176" i="22"/>
  <c r="I1176" i="22"/>
  <c r="J1176" i="22"/>
  <c r="G1176" i="22"/>
  <c r="N1175" i="22"/>
  <c r="O1175" i="22"/>
  <c r="P1175" i="22"/>
  <c r="M1175" i="22"/>
  <c r="H1175" i="22"/>
  <c r="K1175" i="22"/>
  <c r="L1175" i="22"/>
  <c r="I1175" i="22"/>
  <c r="J1175" i="22"/>
  <c r="G1175" i="22"/>
  <c r="N1174" i="22"/>
  <c r="O1174" i="22"/>
  <c r="P1174" i="22"/>
  <c r="M1174" i="22"/>
  <c r="H1174" i="22"/>
  <c r="K1174" i="22"/>
  <c r="L1174" i="22"/>
  <c r="I1174" i="22"/>
  <c r="J1174" i="22"/>
  <c r="G1174" i="22"/>
  <c r="N1173" i="22"/>
  <c r="O1173" i="22"/>
  <c r="P1173" i="22"/>
  <c r="M1173" i="22"/>
  <c r="H1173" i="22"/>
  <c r="K1173" i="22"/>
  <c r="L1173" i="22"/>
  <c r="I1173" i="22"/>
  <c r="J1173" i="22"/>
  <c r="G1173" i="22"/>
  <c r="N1172" i="22"/>
  <c r="O1172" i="22"/>
  <c r="P1172" i="22"/>
  <c r="M1172" i="22"/>
  <c r="H1172" i="22"/>
  <c r="K1172" i="22"/>
  <c r="L1172" i="22"/>
  <c r="I1172" i="22"/>
  <c r="J1172" i="22"/>
  <c r="G1172" i="22"/>
  <c r="N1171" i="22"/>
  <c r="O1171" i="22"/>
  <c r="P1171" i="22"/>
  <c r="M1171" i="22"/>
  <c r="H1171" i="22"/>
  <c r="K1171" i="22"/>
  <c r="L1171" i="22"/>
  <c r="I1171" i="22"/>
  <c r="J1171" i="22"/>
  <c r="G1171" i="22"/>
  <c r="N1170" i="22"/>
  <c r="O1170" i="22"/>
  <c r="P1170" i="22"/>
  <c r="M1170" i="22"/>
  <c r="H1170" i="22"/>
  <c r="K1170" i="22"/>
  <c r="L1170" i="22"/>
  <c r="I1170" i="22"/>
  <c r="J1170" i="22"/>
  <c r="G1170" i="22"/>
  <c r="N1169" i="22"/>
  <c r="O1169" i="22"/>
  <c r="P1169" i="22"/>
  <c r="M1169" i="22"/>
  <c r="H1169" i="22"/>
  <c r="K1169" i="22"/>
  <c r="L1169" i="22"/>
  <c r="I1169" i="22"/>
  <c r="J1169" i="22"/>
  <c r="G1169" i="22"/>
  <c r="N1168" i="22"/>
  <c r="O1168" i="22"/>
  <c r="P1168" i="22"/>
  <c r="M1168" i="22"/>
  <c r="H1168" i="22"/>
  <c r="K1168" i="22"/>
  <c r="L1168" i="22"/>
  <c r="I1168" i="22"/>
  <c r="J1168" i="22"/>
  <c r="G1168" i="22"/>
  <c r="N1167" i="22"/>
  <c r="O1167" i="22"/>
  <c r="P1167" i="22"/>
  <c r="M1167" i="22"/>
  <c r="H1167" i="22"/>
  <c r="K1167" i="22"/>
  <c r="L1167" i="22"/>
  <c r="I1167" i="22"/>
  <c r="J1167" i="22"/>
  <c r="G1167" i="22"/>
  <c r="N1166" i="22"/>
  <c r="O1166" i="22"/>
  <c r="P1166" i="22"/>
  <c r="M1166" i="22"/>
  <c r="H1166" i="22"/>
  <c r="K1166" i="22"/>
  <c r="L1166" i="22"/>
  <c r="I1166" i="22"/>
  <c r="J1166" i="22"/>
  <c r="G1166" i="22"/>
  <c r="N1165" i="22"/>
  <c r="O1165" i="22"/>
  <c r="P1165" i="22"/>
  <c r="M1165" i="22"/>
  <c r="H1165" i="22"/>
  <c r="K1165" i="22"/>
  <c r="L1165" i="22"/>
  <c r="I1165" i="22"/>
  <c r="J1165" i="22"/>
  <c r="G1165" i="22"/>
  <c r="N1164" i="22"/>
  <c r="O1164" i="22"/>
  <c r="P1164" i="22"/>
  <c r="M1164" i="22"/>
  <c r="H1164" i="22"/>
  <c r="K1164" i="22"/>
  <c r="L1164" i="22"/>
  <c r="I1164" i="22"/>
  <c r="J1164" i="22"/>
  <c r="G1164" i="22"/>
  <c r="N1163" i="22"/>
  <c r="O1163" i="22"/>
  <c r="P1163" i="22"/>
  <c r="M1163" i="22"/>
  <c r="H1163" i="22"/>
  <c r="K1163" i="22"/>
  <c r="L1163" i="22"/>
  <c r="I1163" i="22"/>
  <c r="J1163" i="22"/>
  <c r="G1163" i="22"/>
  <c r="N1162" i="22"/>
  <c r="O1162" i="22"/>
  <c r="P1162" i="22"/>
  <c r="M1162" i="22"/>
  <c r="H1162" i="22"/>
  <c r="K1162" i="22"/>
  <c r="L1162" i="22"/>
  <c r="I1162" i="22"/>
  <c r="J1162" i="22"/>
  <c r="G1162" i="22"/>
  <c r="N1161" i="22"/>
  <c r="O1161" i="22"/>
  <c r="P1161" i="22"/>
  <c r="M1161" i="22"/>
  <c r="H1161" i="22"/>
  <c r="K1161" i="22"/>
  <c r="L1161" i="22"/>
  <c r="I1161" i="22"/>
  <c r="J1161" i="22"/>
  <c r="G1161" i="22"/>
  <c r="N1160" i="22"/>
  <c r="O1160" i="22"/>
  <c r="P1160" i="22"/>
  <c r="M1160" i="22"/>
  <c r="H1160" i="22"/>
  <c r="K1160" i="22"/>
  <c r="L1160" i="22"/>
  <c r="I1160" i="22"/>
  <c r="J1160" i="22"/>
  <c r="G1160" i="22"/>
  <c r="N1159" i="22"/>
  <c r="O1159" i="22"/>
  <c r="P1159" i="22"/>
  <c r="M1159" i="22"/>
  <c r="H1159" i="22"/>
  <c r="K1159" i="22"/>
  <c r="L1159" i="22"/>
  <c r="I1159" i="22"/>
  <c r="J1159" i="22"/>
  <c r="G1159" i="22"/>
  <c r="N1158" i="22"/>
  <c r="O1158" i="22"/>
  <c r="P1158" i="22"/>
  <c r="M1158" i="22"/>
  <c r="H1158" i="22"/>
  <c r="K1158" i="22"/>
  <c r="L1158" i="22"/>
  <c r="I1158" i="22"/>
  <c r="J1158" i="22"/>
  <c r="G1158" i="22"/>
  <c r="N1157" i="22"/>
  <c r="O1157" i="22"/>
  <c r="P1157" i="22"/>
  <c r="M1157" i="22"/>
  <c r="H1157" i="22"/>
  <c r="K1157" i="22"/>
  <c r="L1157" i="22"/>
  <c r="I1157" i="22"/>
  <c r="J1157" i="22"/>
  <c r="G1157" i="22"/>
  <c r="N1156" i="22"/>
  <c r="O1156" i="22"/>
  <c r="P1156" i="22"/>
  <c r="M1156" i="22"/>
  <c r="H1156" i="22"/>
  <c r="K1156" i="22"/>
  <c r="L1156" i="22"/>
  <c r="I1156" i="22"/>
  <c r="J1156" i="22"/>
  <c r="G1156" i="22"/>
  <c r="N1155" i="22"/>
  <c r="O1155" i="22"/>
  <c r="P1155" i="22"/>
  <c r="M1155" i="22"/>
  <c r="H1155" i="22"/>
  <c r="K1155" i="22"/>
  <c r="L1155" i="22"/>
  <c r="I1155" i="22"/>
  <c r="J1155" i="22"/>
  <c r="G1155" i="22"/>
  <c r="N1154" i="22"/>
  <c r="O1154" i="22"/>
  <c r="P1154" i="22"/>
  <c r="M1154" i="22"/>
  <c r="H1154" i="22"/>
  <c r="K1154" i="22"/>
  <c r="L1154" i="22"/>
  <c r="I1154" i="22"/>
  <c r="J1154" i="22"/>
  <c r="G1154" i="22"/>
  <c r="N1153" i="22"/>
  <c r="O1153" i="22"/>
  <c r="P1153" i="22"/>
  <c r="M1153" i="22"/>
  <c r="H1153" i="22"/>
  <c r="K1153" i="22"/>
  <c r="L1153" i="22"/>
  <c r="I1153" i="22"/>
  <c r="J1153" i="22"/>
  <c r="G1153" i="22"/>
  <c r="N1152" i="22"/>
  <c r="O1152" i="22"/>
  <c r="P1152" i="22"/>
  <c r="M1152" i="22"/>
  <c r="H1152" i="22"/>
  <c r="K1152" i="22"/>
  <c r="L1152" i="22"/>
  <c r="I1152" i="22"/>
  <c r="J1152" i="22"/>
  <c r="G1152" i="22"/>
  <c r="N1151" i="22"/>
  <c r="O1151" i="22"/>
  <c r="P1151" i="22"/>
  <c r="M1151" i="22"/>
  <c r="H1151" i="22"/>
  <c r="K1151" i="22"/>
  <c r="L1151" i="22"/>
  <c r="I1151" i="22"/>
  <c r="J1151" i="22"/>
  <c r="G1151" i="22"/>
  <c r="N1150" i="22"/>
  <c r="O1150" i="22"/>
  <c r="P1150" i="22"/>
  <c r="M1150" i="22"/>
  <c r="H1150" i="22"/>
  <c r="K1150" i="22"/>
  <c r="L1150" i="22"/>
  <c r="I1150" i="22"/>
  <c r="J1150" i="22"/>
  <c r="G1150" i="22"/>
  <c r="N1149" i="22"/>
  <c r="O1149" i="22"/>
  <c r="P1149" i="22"/>
  <c r="M1149" i="22"/>
  <c r="H1149" i="22"/>
  <c r="K1149" i="22"/>
  <c r="L1149" i="22"/>
  <c r="I1149" i="22"/>
  <c r="J1149" i="22"/>
  <c r="G1149" i="22"/>
  <c r="N1148" i="22"/>
  <c r="O1148" i="22"/>
  <c r="P1148" i="22"/>
  <c r="M1148" i="22"/>
  <c r="H1148" i="22"/>
  <c r="K1148" i="22"/>
  <c r="L1148" i="22"/>
  <c r="I1148" i="22"/>
  <c r="J1148" i="22"/>
  <c r="G1148" i="22"/>
  <c r="N1147" i="22"/>
  <c r="O1147" i="22"/>
  <c r="P1147" i="22"/>
  <c r="M1147" i="22"/>
  <c r="H1147" i="22"/>
  <c r="K1147" i="22"/>
  <c r="L1147" i="22"/>
  <c r="I1147" i="22"/>
  <c r="J1147" i="22"/>
  <c r="G1147" i="22"/>
  <c r="N1146" i="22"/>
  <c r="O1146" i="22"/>
  <c r="P1146" i="22"/>
  <c r="M1146" i="22"/>
  <c r="H1146" i="22"/>
  <c r="K1146" i="22"/>
  <c r="L1146" i="22"/>
  <c r="I1146" i="22"/>
  <c r="J1146" i="22"/>
  <c r="G1146" i="22"/>
  <c r="N1145" i="22"/>
  <c r="O1145" i="22"/>
  <c r="P1145" i="22"/>
  <c r="M1145" i="22"/>
  <c r="H1145" i="22"/>
  <c r="K1145" i="22"/>
  <c r="L1145" i="22"/>
  <c r="I1145" i="22"/>
  <c r="J1145" i="22"/>
  <c r="G1145" i="22"/>
  <c r="N1144" i="22"/>
  <c r="O1144" i="22"/>
  <c r="P1144" i="22"/>
  <c r="M1144" i="22"/>
  <c r="H1144" i="22"/>
  <c r="K1144" i="22"/>
  <c r="L1144" i="22"/>
  <c r="I1144" i="22"/>
  <c r="J1144" i="22"/>
  <c r="G1144" i="22"/>
  <c r="N1143" i="22"/>
  <c r="O1143" i="22"/>
  <c r="P1143" i="22"/>
  <c r="M1143" i="22"/>
  <c r="H1143" i="22"/>
  <c r="K1143" i="22"/>
  <c r="L1143" i="22"/>
  <c r="I1143" i="22"/>
  <c r="J1143" i="22"/>
  <c r="G1143" i="22"/>
  <c r="N1142" i="22"/>
  <c r="O1142" i="22"/>
  <c r="P1142" i="22"/>
  <c r="M1142" i="22"/>
  <c r="H1142" i="22"/>
  <c r="K1142" i="22"/>
  <c r="L1142" i="22"/>
  <c r="I1142" i="22"/>
  <c r="J1142" i="22"/>
  <c r="G1142" i="22"/>
  <c r="N1141" i="22"/>
  <c r="O1141" i="22"/>
  <c r="P1141" i="22"/>
  <c r="M1141" i="22"/>
  <c r="H1141" i="22"/>
  <c r="K1141" i="22"/>
  <c r="L1141" i="22"/>
  <c r="I1141" i="22"/>
  <c r="J1141" i="22"/>
  <c r="G1141" i="22"/>
  <c r="N1140" i="22"/>
  <c r="O1140" i="22"/>
  <c r="P1140" i="22"/>
  <c r="M1140" i="22"/>
  <c r="H1140" i="22"/>
  <c r="K1140" i="22"/>
  <c r="L1140" i="22"/>
  <c r="I1140" i="22"/>
  <c r="J1140" i="22"/>
  <c r="G1140" i="22"/>
  <c r="N1139" i="22"/>
  <c r="O1139" i="22"/>
  <c r="P1139" i="22"/>
  <c r="M1139" i="22"/>
  <c r="H1139" i="22"/>
  <c r="K1139" i="22"/>
  <c r="L1139" i="22"/>
  <c r="I1139" i="22"/>
  <c r="J1139" i="22"/>
  <c r="G1139" i="22"/>
  <c r="N1138" i="22"/>
  <c r="O1138" i="22"/>
  <c r="P1138" i="22"/>
  <c r="M1138" i="22"/>
  <c r="H1138" i="22"/>
  <c r="K1138" i="22"/>
  <c r="L1138" i="22"/>
  <c r="I1138" i="22"/>
  <c r="J1138" i="22"/>
  <c r="G1138" i="22"/>
  <c r="N1137" i="22"/>
  <c r="O1137" i="22"/>
  <c r="P1137" i="22"/>
  <c r="M1137" i="22"/>
  <c r="H1137" i="22"/>
  <c r="K1137" i="22"/>
  <c r="L1137" i="22"/>
  <c r="I1137" i="22"/>
  <c r="J1137" i="22"/>
  <c r="G1137" i="22"/>
  <c r="N1136" i="22"/>
  <c r="O1136" i="22"/>
  <c r="P1136" i="22"/>
  <c r="M1136" i="22"/>
  <c r="H1136" i="22"/>
  <c r="K1136" i="22"/>
  <c r="L1136" i="22"/>
  <c r="I1136" i="22"/>
  <c r="J1136" i="22"/>
  <c r="G1136" i="22"/>
  <c r="N1135" i="22"/>
  <c r="O1135" i="22"/>
  <c r="P1135" i="22"/>
  <c r="M1135" i="22"/>
  <c r="H1135" i="22"/>
  <c r="K1135" i="22"/>
  <c r="L1135" i="22"/>
  <c r="I1135" i="22"/>
  <c r="J1135" i="22"/>
  <c r="G1135" i="22"/>
  <c r="N1134" i="22"/>
  <c r="O1134" i="22"/>
  <c r="P1134" i="22"/>
  <c r="M1134" i="22"/>
  <c r="H1134" i="22"/>
  <c r="K1134" i="22"/>
  <c r="L1134" i="22"/>
  <c r="I1134" i="22"/>
  <c r="J1134" i="22"/>
  <c r="G1134" i="22"/>
  <c r="N1133" i="22"/>
  <c r="O1133" i="22"/>
  <c r="P1133" i="22"/>
  <c r="M1133" i="22"/>
  <c r="H1133" i="22"/>
  <c r="K1133" i="22"/>
  <c r="L1133" i="22"/>
  <c r="I1133" i="22"/>
  <c r="J1133" i="22"/>
  <c r="G1133" i="22"/>
  <c r="N1132" i="22"/>
  <c r="O1132" i="22"/>
  <c r="P1132" i="22"/>
  <c r="M1132" i="22"/>
  <c r="H1132" i="22"/>
  <c r="K1132" i="22"/>
  <c r="L1132" i="22"/>
  <c r="I1132" i="22"/>
  <c r="J1132" i="22"/>
  <c r="G1132" i="22"/>
  <c r="N1131" i="22"/>
  <c r="O1131" i="22"/>
  <c r="P1131" i="22"/>
  <c r="M1131" i="22"/>
  <c r="H1131" i="22"/>
  <c r="K1131" i="22"/>
  <c r="L1131" i="22"/>
  <c r="I1131" i="22"/>
  <c r="J1131" i="22"/>
  <c r="G1131" i="22"/>
  <c r="N1130" i="22"/>
  <c r="O1130" i="22"/>
  <c r="P1130" i="22"/>
  <c r="M1130" i="22"/>
  <c r="H1130" i="22"/>
  <c r="K1130" i="22"/>
  <c r="L1130" i="22"/>
  <c r="I1130" i="22"/>
  <c r="J1130" i="22"/>
  <c r="G1130" i="22"/>
  <c r="N1129" i="22"/>
  <c r="O1129" i="22"/>
  <c r="P1129" i="22"/>
  <c r="M1129" i="22"/>
  <c r="H1129" i="22"/>
  <c r="K1129" i="22"/>
  <c r="L1129" i="22"/>
  <c r="I1129" i="22"/>
  <c r="J1129" i="22"/>
  <c r="G1129" i="22"/>
  <c r="N1128" i="22"/>
  <c r="O1128" i="22"/>
  <c r="P1128" i="22"/>
  <c r="M1128" i="22"/>
  <c r="H1128" i="22"/>
  <c r="K1128" i="22"/>
  <c r="L1128" i="22"/>
  <c r="I1128" i="22"/>
  <c r="J1128" i="22"/>
  <c r="G1128" i="22"/>
  <c r="N1127" i="22"/>
  <c r="O1127" i="22"/>
  <c r="P1127" i="22"/>
  <c r="M1127" i="22"/>
  <c r="H1127" i="22"/>
  <c r="K1127" i="22"/>
  <c r="L1127" i="22"/>
  <c r="I1127" i="22"/>
  <c r="J1127" i="22"/>
  <c r="G1127" i="22"/>
  <c r="N1126" i="22"/>
  <c r="O1126" i="22"/>
  <c r="P1126" i="22"/>
  <c r="M1126" i="22"/>
  <c r="H1126" i="22"/>
  <c r="K1126" i="22"/>
  <c r="L1126" i="22"/>
  <c r="I1126" i="22"/>
  <c r="J1126" i="22"/>
  <c r="G1126" i="22"/>
  <c r="N1125" i="22"/>
  <c r="O1125" i="22"/>
  <c r="P1125" i="22"/>
  <c r="M1125" i="22"/>
  <c r="H1125" i="22"/>
  <c r="K1125" i="22"/>
  <c r="L1125" i="22"/>
  <c r="I1125" i="22"/>
  <c r="J1125" i="22"/>
  <c r="G1125" i="22"/>
  <c r="N1124" i="22"/>
  <c r="O1124" i="22"/>
  <c r="P1124" i="22"/>
  <c r="M1124" i="22"/>
  <c r="H1124" i="22"/>
  <c r="K1124" i="22"/>
  <c r="L1124" i="22"/>
  <c r="I1124" i="22"/>
  <c r="J1124" i="22"/>
  <c r="G1124" i="22"/>
  <c r="N1123" i="22"/>
  <c r="O1123" i="22"/>
  <c r="P1123" i="22"/>
  <c r="M1123" i="22"/>
  <c r="H1123" i="22"/>
  <c r="K1123" i="22"/>
  <c r="L1123" i="22"/>
  <c r="I1123" i="22"/>
  <c r="J1123" i="22"/>
  <c r="G1123" i="22"/>
  <c r="N1122" i="22"/>
  <c r="O1122" i="22"/>
  <c r="P1122" i="22"/>
  <c r="M1122" i="22"/>
  <c r="H1122" i="22"/>
  <c r="K1122" i="22"/>
  <c r="L1122" i="22"/>
  <c r="I1122" i="22"/>
  <c r="J1122" i="22"/>
  <c r="G1122" i="22"/>
  <c r="N1121" i="22"/>
  <c r="O1121" i="22"/>
  <c r="P1121" i="22"/>
  <c r="M1121" i="22"/>
  <c r="H1121" i="22"/>
  <c r="K1121" i="22"/>
  <c r="L1121" i="22"/>
  <c r="I1121" i="22"/>
  <c r="J1121" i="22"/>
  <c r="G1121" i="22"/>
  <c r="N1120" i="22"/>
  <c r="O1120" i="22"/>
  <c r="P1120" i="22"/>
  <c r="M1120" i="22"/>
  <c r="H1120" i="22"/>
  <c r="K1120" i="22"/>
  <c r="L1120" i="22"/>
  <c r="I1120" i="22"/>
  <c r="J1120" i="22"/>
  <c r="G1120" i="22"/>
  <c r="N1119" i="22"/>
  <c r="O1119" i="22"/>
  <c r="P1119" i="22"/>
  <c r="M1119" i="22"/>
  <c r="H1119" i="22"/>
  <c r="K1119" i="22"/>
  <c r="L1119" i="22"/>
  <c r="I1119" i="22"/>
  <c r="J1119" i="22"/>
  <c r="G1119" i="22"/>
  <c r="N1118" i="22"/>
  <c r="O1118" i="22"/>
  <c r="P1118" i="22"/>
  <c r="M1118" i="22"/>
  <c r="H1118" i="22"/>
  <c r="K1118" i="22"/>
  <c r="L1118" i="22"/>
  <c r="I1118" i="22"/>
  <c r="J1118" i="22"/>
  <c r="G1118" i="22"/>
  <c r="N1117" i="22"/>
  <c r="O1117" i="22"/>
  <c r="P1117" i="22"/>
  <c r="M1117" i="22"/>
  <c r="H1117" i="22"/>
  <c r="K1117" i="22"/>
  <c r="L1117" i="22"/>
  <c r="I1117" i="22"/>
  <c r="J1117" i="22"/>
  <c r="G1117" i="22"/>
  <c r="N1116" i="22"/>
  <c r="O1116" i="22"/>
  <c r="P1116" i="22"/>
  <c r="M1116" i="22"/>
  <c r="H1116" i="22"/>
  <c r="K1116" i="22"/>
  <c r="L1116" i="22"/>
  <c r="I1116" i="22"/>
  <c r="J1116" i="22"/>
  <c r="G1116" i="22"/>
  <c r="N1115" i="22"/>
  <c r="O1115" i="22"/>
  <c r="P1115" i="22"/>
  <c r="M1115" i="22"/>
  <c r="H1115" i="22"/>
  <c r="K1115" i="22"/>
  <c r="L1115" i="22"/>
  <c r="I1115" i="22"/>
  <c r="J1115" i="22"/>
  <c r="G1115" i="22"/>
  <c r="N1114" i="22"/>
  <c r="O1114" i="22"/>
  <c r="P1114" i="22"/>
  <c r="M1114" i="22"/>
  <c r="H1114" i="22"/>
  <c r="K1114" i="22"/>
  <c r="L1114" i="22"/>
  <c r="I1114" i="22"/>
  <c r="J1114" i="22"/>
  <c r="G1114" i="22"/>
  <c r="N1113" i="22"/>
  <c r="O1113" i="22"/>
  <c r="P1113" i="22"/>
  <c r="M1113" i="22"/>
  <c r="H1113" i="22"/>
  <c r="K1113" i="22"/>
  <c r="L1113" i="22"/>
  <c r="I1113" i="22"/>
  <c r="J1113" i="22"/>
  <c r="G1113" i="22"/>
  <c r="N1112" i="22"/>
  <c r="O1112" i="22"/>
  <c r="P1112" i="22"/>
  <c r="M1112" i="22"/>
  <c r="H1112" i="22"/>
  <c r="K1112" i="22"/>
  <c r="L1112" i="22"/>
  <c r="I1112" i="22"/>
  <c r="J1112" i="22"/>
  <c r="G1112" i="22"/>
  <c r="N1111" i="22"/>
  <c r="O1111" i="22"/>
  <c r="P1111" i="22"/>
  <c r="M1111" i="22"/>
  <c r="H1111" i="22"/>
  <c r="K1111" i="22"/>
  <c r="L1111" i="22"/>
  <c r="I1111" i="22"/>
  <c r="J1111" i="22"/>
  <c r="G1111" i="22"/>
  <c r="N1110" i="22"/>
  <c r="O1110" i="22"/>
  <c r="P1110" i="22"/>
  <c r="M1110" i="22"/>
  <c r="H1110" i="22"/>
  <c r="K1110" i="22"/>
  <c r="L1110" i="22"/>
  <c r="I1110" i="22"/>
  <c r="J1110" i="22"/>
  <c r="G1110" i="22"/>
  <c r="N1109" i="22"/>
  <c r="O1109" i="22"/>
  <c r="P1109" i="22"/>
  <c r="M1109" i="22"/>
  <c r="H1109" i="22"/>
  <c r="K1109" i="22"/>
  <c r="L1109" i="22"/>
  <c r="I1109" i="22"/>
  <c r="J1109" i="22"/>
  <c r="G1109" i="22"/>
  <c r="N1108" i="22"/>
  <c r="O1108" i="22"/>
  <c r="P1108" i="22"/>
  <c r="M1108" i="22"/>
  <c r="H1108" i="22"/>
  <c r="K1108" i="22"/>
  <c r="L1108" i="22"/>
  <c r="I1108" i="22"/>
  <c r="J1108" i="22"/>
  <c r="G1108" i="22"/>
  <c r="N1107" i="22"/>
  <c r="O1107" i="22"/>
  <c r="P1107" i="22"/>
  <c r="M1107" i="22"/>
  <c r="H1107" i="22"/>
  <c r="K1107" i="22"/>
  <c r="L1107" i="22"/>
  <c r="I1107" i="22"/>
  <c r="J1107" i="22"/>
  <c r="G1107" i="22"/>
  <c r="N1106" i="22"/>
  <c r="O1106" i="22"/>
  <c r="P1106" i="22"/>
  <c r="M1106" i="22"/>
  <c r="H1106" i="22"/>
  <c r="K1106" i="22"/>
  <c r="L1106" i="22"/>
  <c r="I1106" i="22"/>
  <c r="J1106" i="22"/>
  <c r="G1106" i="22"/>
  <c r="N1105" i="22"/>
  <c r="O1105" i="22"/>
  <c r="P1105" i="22"/>
  <c r="M1105" i="22"/>
  <c r="H1105" i="22"/>
  <c r="K1105" i="22"/>
  <c r="L1105" i="22"/>
  <c r="I1105" i="22"/>
  <c r="J1105" i="22"/>
  <c r="G1105" i="22"/>
  <c r="N1104" i="22"/>
  <c r="O1104" i="22"/>
  <c r="P1104" i="22"/>
  <c r="M1104" i="22"/>
  <c r="H1104" i="22"/>
  <c r="K1104" i="22"/>
  <c r="L1104" i="22"/>
  <c r="I1104" i="22"/>
  <c r="J1104" i="22"/>
  <c r="G1104" i="22"/>
  <c r="N1103" i="22"/>
  <c r="O1103" i="22"/>
  <c r="P1103" i="22"/>
  <c r="M1103" i="22"/>
  <c r="H1103" i="22"/>
  <c r="K1103" i="22"/>
  <c r="L1103" i="22"/>
  <c r="I1103" i="22"/>
  <c r="J1103" i="22"/>
  <c r="G1103" i="22"/>
  <c r="N1102" i="22"/>
  <c r="O1102" i="22"/>
  <c r="P1102" i="22"/>
  <c r="M1102" i="22"/>
  <c r="H1102" i="22"/>
  <c r="K1102" i="22"/>
  <c r="L1102" i="22"/>
  <c r="I1102" i="22"/>
  <c r="J1102" i="22"/>
  <c r="G1102" i="22"/>
  <c r="N1101" i="22"/>
  <c r="O1101" i="22"/>
  <c r="P1101" i="22"/>
  <c r="M1101" i="22"/>
  <c r="H1101" i="22"/>
  <c r="K1101" i="22"/>
  <c r="L1101" i="22"/>
  <c r="I1101" i="22"/>
  <c r="J1101" i="22"/>
  <c r="G1101" i="22"/>
  <c r="N1100" i="22"/>
  <c r="O1100" i="22"/>
  <c r="P1100" i="22"/>
  <c r="M1100" i="22"/>
  <c r="H1100" i="22"/>
  <c r="K1100" i="22"/>
  <c r="L1100" i="22"/>
  <c r="I1100" i="22"/>
  <c r="J1100" i="22"/>
  <c r="G1100" i="22"/>
  <c r="N1099" i="22"/>
  <c r="O1099" i="22"/>
  <c r="P1099" i="22"/>
  <c r="M1099" i="22"/>
  <c r="H1099" i="22"/>
  <c r="K1099" i="22"/>
  <c r="L1099" i="22"/>
  <c r="I1099" i="22"/>
  <c r="J1099" i="22"/>
  <c r="G1099" i="22"/>
  <c r="N1098" i="22"/>
  <c r="O1098" i="22"/>
  <c r="P1098" i="22"/>
  <c r="M1098" i="22"/>
  <c r="H1098" i="22"/>
  <c r="K1098" i="22"/>
  <c r="L1098" i="22"/>
  <c r="I1098" i="22"/>
  <c r="J1098" i="22"/>
  <c r="G1098" i="22"/>
  <c r="N1097" i="22"/>
  <c r="O1097" i="22"/>
  <c r="P1097" i="22"/>
  <c r="M1097" i="22"/>
  <c r="H1097" i="22"/>
  <c r="K1097" i="22"/>
  <c r="L1097" i="22"/>
  <c r="I1097" i="22"/>
  <c r="J1097" i="22"/>
  <c r="G1097" i="22"/>
  <c r="N1096" i="22"/>
  <c r="O1096" i="22"/>
  <c r="P1096" i="22"/>
  <c r="M1096" i="22"/>
  <c r="H1096" i="22"/>
  <c r="K1096" i="22"/>
  <c r="L1096" i="22"/>
  <c r="I1096" i="22"/>
  <c r="J1096" i="22"/>
  <c r="G1096" i="22"/>
  <c r="N1095" i="22"/>
  <c r="O1095" i="22"/>
  <c r="P1095" i="22"/>
  <c r="M1095" i="22"/>
  <c r="H1095" i="22"/>
  <c r="K1095" i="22"/>
  <c r="L1095" i="22"/>
  <c r="I1095" i="22"/>
  <c r="J1095" i="22"/>
  <c r="G1095" i="22"/>
  <c r="N1094" i="22"/>
  <c r="O1094" i="22"/>
  <c r="P1094" i="22"/>
  <c r="M1094" i="22"/>
  <c r="H1094" i="22"/>
  <c r="K1094" i="22"/>
  <c r="L1094" i="22"/>
  <c r="I1094" i="22"/>
  <c r="J1094" i="22"/>
  <c r="G1094" i="22"/>
  <c r="N1093" i="22"/>
  <c r="O1093" i="22"/>
  <c r="P1093" i="22"/>
  <c r="M1093" i="22"/>
  <c r="H1093" i="22"/>
  <c r="K1093" i="22"/>
  <c r="L1093" i="22"/>
  <c r="I1093" i="22"/>
  <c r="J1093" i="22"/>
  <c r="G1093" i="22"/>
  <c r="N1092" i="22"/>
  <c r="O1092" i="22"/>
  <c r="P1092" i="22"/>
  <c r="M1092" i="22"/>
  <c r="H1092" i="22"/>
  <c r="K1092" i="22"/>
  <c r="L1092" i="22"/>
  <c r="I1092" i="22"/>
  <c r="J1092" i="22"/>
  <c r="G1092" i="22"/>
  <c r="N1091" i="22"/>
  <c r="O1091" i="22"/>
  <c r="P1091" i="22"/>
  <c r="M1091" i="22"/>
  <c r="H1091" i="22"/>
  <c r="K1091" i="22"/>
  <c r="L1091" i="22"/>
  <c r="I1091" i="22"/>
  <c r="J1091" i="22"/>
  <c r="G1091" i="22"/>
  <c r="N1090" i="22"/>
  <c r="O1090" i="22"/>
  <c r="P1090" i="22"/>
  <c r="M1090" i="22"/>
  <c r="H1090" i="22"/>
  <c r="K1090" i="22"/>
  <c r="L1090" i="22"/>
  <c r="I1090" i="22"/>
  <c r="J1090" i="22"/>
  <c r="G1090" i="22"/>
  <c r="N1089" i="22"/>
  <c r="O1089" i="22"/>
  <c r="P1089" i="22"/>
  <c r="M1089" i="22"/>
  <c r="H1089" i="22"/>
  <c r="K1089" i="22"/>
  <c r="L1089" i="22"/>
  <c r="I1089" i="22"/>
  <c r="J1089" i="22"/>
  <c r="G1089" i="22"/>
  <c r="N1088" i="22"/>
  <c r="O1088" i="22"/>
  <c r="P1088" i="22"/>
  <c r="M1088" i="22"/>
  <c r="H1088" i="22"/>
  <c r="K1088" i="22"/>
  <c r="L1088" i="22"/>
  <c r="I1088" i="22"/>
  <c r="J1088" i="22"/>
  <c r="G1088" i="22"/>
  <c r="N1087" i="22"/>
  <c r="O1087" i="22"/>
  <c r="P1087" i="22"/>
  <c r="M1087" i="22"/>
  <c r="H1087" i="22"/>
  <c r="K1087" i="22"/>
  <c r="L1087" i="22"/>
  <c r="I1087" i="22"/>
  <c r="J1087" i="22"/>
  <c r="G1087" i="22"/>
  <c r="N1086" i="22"/>
  <c r="O1086" i="22"/>
  <c r="P1086" i="22"/>
  <c r="M1086" i="22"/>
  <c r="H1086" i="22"/>
  <c r="K1086" i="22"/>
  <c r="L1086" i="22"/>
  <c r="I1086" i="22"/>
  <c r="J1086" i="22"/>
  <c r="G1086" i="22"/>
  <c r="N1085" i="22"/>
  <c r="O1085" i="22"/>
  <c r="P1085" i="22"/>
  <c r="M1085" i="22"/>
  <c r="H1085" i="22"/>
  <c r="K1085" i="22"/>
  <c r="L1085" i="22"/>
  <c r="I1085" i="22"/>
  <c r="J1085" i="22"/>
  <c r="G1085" i="22"/>
  <c r="N1084" i="22"/>
  <c r="O1084" i="22"/>
  <c r="P1084" i="22"/>
  <c r="M1084" i="22"/>
  <c r="H1084" i="22"/>
  <c r="K1084" i="22"/>
  <c r="L1084" i="22"/>
  <c r="I1084" i="22"/>
  <c r="J1084" i="22"/>
  <c r="G1084" i="22"/>
  <c r="N1083" i="22"/>
  <c r="O1083" i="22"/>
  <c r="P1083" i="22"/>
  <c r="M1083" i="22"/>
  <c r="H1083" i="22"/>
  <c r="K1083" i="22"/>
  <c r="L1083" i="22"/>
  <c r="I1083" i="22"/>
  <c r="J1083" i="22"/>
  <c r="G1083" i="22"/>
  <c r="N1082" i="22"/>
  <c r="O1082" i="22"/>
  <c r="P1082" i="22"/>
  <c r="M1082" i="22"/>
  <c r="H1082" i="22"/>
  <c r="K1082" i="22"/>
  <c r="L1082" i="22"/>
  <c r="I1082" i="22"/>
  <c r="J1082" i="22"/>
  <c r="G1082" i="22"/>
  <c r="N1081" i="22"/>
  <c r="O1081" i="22"/>
  <c r="P1081" i="22"/>
  <c r="M1081" i="22"/>
  <c r="H1081" i="22"/>
  <c r="K1081" i="22"/>
  <c r="L1081" i="22"/>
  <c r="I1081" i="22"/>
  <c r="J1081" i="22"/>
  <c r="G1081" i="22"/>
  <c r="N1080" i="22"/>
  <c r="O1080" i="22"/>
  <c r="P1080" i="22"/>
  <c r="M1080" i="22"/>
  <c r="H1080" i="22"/>
  <c r="K1080" i="22"/>
  <c r="L1080" i="22"/>
  <c r="I1080" i="22"/>
  <c r="J1080" i="22"/>
  <c r="G1080" i="22"/>
  <c r="N1079" i="22"/>
  <c r="O1079" i="22"/>
  <c r="P1079" i="22"/>
  <c r="M1079" i="22"/>
  <c r="H1079" i="22"/>
  <c r="K1079" i="22"/>
  <c r="L1079" i="22"/>
  <c r="I1079" i="22"/>
  <c r="J1079" i="22"/>
  <c r="G1079" i="22"/>
  <c r="N1078" i="22"/>
  <c r="O1078" i="22"/>
  <c r="P1078" i="22"/>
  <c r="M1078" i="22"/>
  <c r="H1078" i="22"/>
  <c r="K1078" i="22"/>
  <c r="L1078" i="22"/>
  <c r="I1078" i="22"/>
  <c r="J1078" i="22"/>
  <c r="G1078" i="22"/>
  <c r="N1077" i="22"/>
  <c r="O1077" i="22"/>
  <c r="P1077" i="22"/>
  <c r="M1077" i="22"/>
  <c r="H1077" i="22"/>
  <c r="K1077" i="22"/>
  <c r="L1077" i="22"/>
  <c r="I1077" i="22"/>
  <c r="J1077" i="22"/>
  <c r="G1077" i="22"/>
  <c r="N1076" i="22"/>
  <c r="O1076" i="22"/>
  <c r="P1076" i="22"/>
  <c r="M1076" i="22"/>
  <c r="H1076" i="22"/>
  <c r="K1076" i="22"/>
  <c r="L1076" i="22"/>
  <c r="I1076" i="22"/>
  <c r="J1076" i="22"/>
  <c r="G1076" i="22"/>
  <c r="N1075" i="22"/>
  <c r="O1075" i="22"/>
  <c r="P1075" i="22"/>
  <c r="M1075" i="22"/>
  <c r="H1075" i="22"/>
  <c r="K1075" i="22"/>
  <c r="L1075" i="22"/>
  <c r="I1075" i="22"/>
  <c r="J1075" i="22"/>
  <c r="G1075" i="22"/>
  <c r="N1074" i="22"/>
  <c r="O1074" i="22"/>
  <c r="P1074" i="22"/>
  <c r="M1074" i="22"/>
  <c r="H1074" i="22"/>
  <c r="K1074" i="22"/>
  <c r="L1074" i="22"/>
  <c r="I1074" i="22"/>
  <c r="J1074" i="22"/>
  <c r="G1074" i="22"/>
  <c r="N1073" i="22"/>
  <c r="O1073" i="22"/>
  <c r="P1073" i="22"/>
  <c r="M1073" i="22"/>
  <c r="H1073" i="22"/>
  <c r="K1073" i="22"/>
  <c r="L1073" i="22"/>
  <c r="I1073" i="22"/>
  <c r="J1073" i="22"/>
  <c r="G1073" i="22"/>
  <c r="N1072" i="22"/>
  <c r="O1072" i="22"/>
  <c r="P1072" i="22"/>
  <c r="M1072" i="22"/>
  <c r="H1072" i="22"/>
  <c r="K1072" i="22"/>
  <c r="L1072" i="22"/>
  <c r="I1072" i="22"/>
  <c r="J1072" i="22"/>
  <c r="G1072" i="22"/>
  <c r="N1071" i="22"/>
  <c r="O1071" i="22"/>
  <c r="P1071" i="22"/>
  <c r="M1071" i="22"/>
  <c r="H1071" i="22"/>
  <c r="K1071" i="22"/>
  <c r="L1071" i="22"/>
  <c r="I1071" i="22"/>
  <c r="J1071" i="22"/>
  <c r="G1071" i="22"/>
  <c r="N1070" i="22"/>
  <c r="O1070" i="22"/>
  <c r="P1070" i="22"/>
  <c r="M1070" i="22"/>
  <c r="H1070" i="22"/>
  <c r="K1070" i="22"/>
  <c r="L1070" i="22"/>
  <c r="I1070" i="22"/>
  <c r="J1070" i="22"/>
  <c r="G1070" i="22"/>
  <c r="N1069" i="22"/>
  <c r="O1069" i="22"/>
  <c r="P1069" i="22"/>
  <c r="M1069" i="22"/>
  <c r="H1069" i="22"/>
  <c r="K1069" i="22"/>
  <c r="L1069" i="22"/>
  <c r="I1069" i="22"/>
  <c r="J1069" i="22"/>
  <c r="G1069" i="22"/>
  <c r="N1068" i="22"/>
  <c r="O1068" i="22"/>
  <c r="P1068" i="22"/>
  <c r="M1068" i="22"/>
  <c r="H1068" i="22"/>
  <c r="K1068" i="22"/>
  <c r="L1068" i="22"/>
  <c r="I1068" i="22"/>
  <c r="J1068" i="22"/>
  <c r="G1068" i="22"/>
  <c r="N1067" i="22"/>
  <c r="O1067" i="22"/>
  <c r="P1067" i="22"/>
  <c r="M1067" i="22"/>
  <c r="H1067" i="22"/>
  <c r="K1067" i="22"/>
  <c r="L1067" i="22"/>
  <c r="I1067" i="22"/>
  <c r="J1067" i="22"/>
  <c r="G1067" i="22"/>
  <c r="N1066" i="22"/>
  <c r="O1066" i="22"/>
  <c r="P1066" i="22"/>
  <c r="M1066" i="22"/>
  <c r="H1066" i="22"/>
  <c r="K1066" i="22"/>
  <c r="L1066" i="22"/>
  <c r="I1066" i="22"/>
  <c r="J1066" i="22"/>
  <c r="G1066" i="22"/>
  <c r="N1065" i="22"/>
  <c r="O1065" i="22"/>
  <c r="P1065" i="22"/>
  <c r="M1065" i="22"/>
  <c r="H1065" i="22"/>
  <c r="K1065" i="22"/>
  <c r="L1065" i="22"/>
  <c r="I1065" i="22"/>
  <c r="J1065" i="22"/>
  <c r="G1065" i="22"/>
  <c r="N1064" i="22"/>
  <c r="O1064" i="22"/>
  <c r="P1064" i="22"/>
  <c r="M1064" i="22"/>
  <c r="H1064" i="22"/>
  <c r="K1064" i="22"/>
  <c r="L1064" i="22"/>
  <c r="I1064" i="22"/>
  <c r="J1064" i="22"/>
  <c r="G1064" i="22"/>
  <c r="N1063" i="22"/>
  <c r="O1063" i="22"/>
  <c r="P1063" i="22"/>
  <c r="M1063" i="22"/>
  <c r="H1063" i="22"/>
  <c r="K1063" i="22"/>
  <c r="L1063" i="22"/>
  <c r="I1063" i="22"/>
  <c r="J1063" i="22"/>
  <c r="G1063" i="22"/>
  <c r="N1062" i="22"/>
  <c r="O1062" i="22"/>
  <c r="P1062" i="22"/>
  <c r="M1062" i="22"/>
  <c r="H1062" i="22"/>
  <c r="K1062" i="22"/>
  <c r="L1062" i="22"/>
  <c r="I1062" i="22"/>
  <c r="J1062" i="22"/>
  <c r="G1062" i="22"/>
  <c r="N1061" i="22"/>
  <c r="O1061" i="22"/>
  <c r="P1061" i="22"/>
  <c r="M1061" i="22"/>
  <c r="H1061" i="22"/>
  <c r="K1061" i="22"/>
  <c r="L1061" i="22"/>
  <c r="I1061" i="22"/>
  <c r="J1061" i="22"/>
  <c r="G1061" i="22"/>
  <c r="N1060" i="22"/>
  <c r="O1060" i="22"/>
  <c r="P1060" i="22"/>
  <c r="M1060" i="22"/>
  <c r="H1060" i="22"/>
  <c r="K1060" i="22"/>
  <c r="L1060" i="22"/>
  <c r="I1060" i="22"/>
  <c r="J1060" i="22"/>
  <c r="G1060" i="22"/>
  <c r="N1059" i="22"/>
  <c r="O1059" i="22"/>
  <c r="P1059" i="22"/>
  <c r="M1059" i="22"/>
  <c r="H1059" i="22"/>
  <c r="K1059" i="22"/>
  <c r="L1059" i="22"/>
  <c r="I1059" i="22"/>
  <c r="J1059" i="22"/>
  <c r="G1059" i="22"/>
  <c r="N1058" i="22"/>
  <c r="O1058" i="22"/>
  <c r="P1058" i="22"/>
  <c r="M1058" i="22"/>
  <c r="H1058" i="22"/>
  <c r="K1058" i="22"/>
  <c r="L1058" i="22"/>
  <c r="I1058" i="22"/>
  <c r="J1058" i="22"/>
  <c r="G1058" i="22"/>
  <c r="N1057" i="22"/>
  <c r="O1057" i="22"/>
  <c r="P1057" i="22"/>
  <c r="M1057" i="22"/>
  <c r="H1057" i="22"/>
  <c r="K1057" i="22"/>
  <c r="L1057" i="22"/>
  <c r="I1057" i="22"/>
  <c r="J1057" i="22"/>
  <c r="G1057" i="22"/>
  <c r="N1056" i="22"/>
  <c r="O1056" i="22"/>
  <c r="P1056" i="22"/>
  <c r="M1056" i="22"/>
  <c r="H1056" i="22"/>
  <c r="K1056" i="22"/>
  <c r="L1056" i="22"/>
  <c r="I1056" i="22"/>
  <c r="J1056" i="22"/>
  <c r="G1056" i="22"/>
  <c r="N1055" i="22"/>
  <c r="O1055" i="22"/>
  <c r="P1055" i="22"/>
  <c r="M1055" i="22"/>
  <c r="H1055" i="22"/>
  <c r="K1055" i="22"/>
  <c r="L1055" i="22"/>
  <c r="I1055" i="22"/>
  <c r="J1055" i="22"/>
  <c r="G1055" i="22"/>
  <c r="N1054" i="22"/>
  <c r="O1054" i="22"/>
  <c r="P1054" i="22"/>
  <c r="M1054" i="22"/>
  <c r="H1054" i="22"/>
  <c r="K1054" i="22"/>
  <c r="L1054" i="22"/>
  <c r="I1054" i="22"/>
  <c r="J1054" i="22"/>
  <c r="G1054" i="22"/>
  <c r="N1053" i="22"/>
  <c r="O1053" i="22"/>
  <c r="P1053" i="22"/>
  <c r="M1053" i="22"/>
  <c r="H1053" i="22"/>
  <c r="K1053" i="22"/>
  <c r="L1053" i="22"/>
  <c r="I1053" i="22"/>
  <c r="J1053" i="22"/>
  <c r="G1053" i="22"/>
  <c r="N1052" i="22"/>
  <c r="O1052" i="22"/>
  <c r="P1052" i="22"/>
  <c r="M1052" i="22"/>
  <c r="H1052" i="22"/>
  <c r="K1052" i="22"/>
  <c r="L1052" i="22"/>
  <c r="I1052" i="22"/>
  <c r="J1052" i="22"/>
  <c r="G1052" i="22"/>
  <c r="N1051" i="22"/>
  <c r="O1051" i="22"/>
  <c r="P1051" i="22"/>
  <c r="M1051" i="22"/>
  <c r="H1051" i="22"/>
  <c r="K1051" i="22"/>
  <c r="L1051" i="22"/>
  <c r="I1051" i="22"/>
  <c r="J1051" i="22"/>
  <c r="G1051" i="22"/>
  <c r="N1050" i="22"/>
  <c r="O1050" i="22"/>
  <c r="P1050" i="22"/>
  <c r="M1050" i="22"/>
  <c r="H1050" i="22"/>
  <c r="K1050" i="22"/>
  <c r="L1050" i="22"/>
  <c r="I1050" i="22"/>
  <c r="J1050" i="22"/>
  <c r="G1050" i="22"/>
  <c r="N1049" i="22"/>
  <c r="O1049" i="22"/>
  <c r="P1049" i="22"/>
  <c r="M1049" i="22"/>
  <c r="H1049" i="22"/>
  <c r="K1049" i="22"/>
  <c r="L1049" i="22"/>
  <c r="I1049" i="22"/>
  <c r="J1049" i="22"/>
  <c r="G1049" i="22"/>
  <c r="N1048" i="22"/>
  <c r="O1048" i="22"/>
  <c r="P1048" i="22"/>
  <c r="M1048" i="22"/>
  <c r="H1048" i="22"/>
  <c r="K1048" i="22"/>
  <c r="L1048" i="22"/>
  <c r="I1048" i="22"/>
  <c r="J1048" i="22"/>
  <c r="G1048" i="22"/>
  <c r="N1047" i="22"/>
  <c r="O1047" i="22"/>
  <c r="P1047" i="22"/>
  <c r="M1047" i="22"/>
  <c r="H1047" i="22"/>
  <c r="K1047" i="22"/>
  <c r="L1047" i="22"/>
  <c r="I1047" i="22"/>
  <c r="J1047" i="22"/>
  <c r="G1047" i="22"/>
  <c r="N1046" i="22"/>
  <c r="O1046" i="22"/>
  <c r="P1046" i="22"/>
  <c r="M1046" i="22"/>
  <c r="H1046" i="22"/>
  <c r="K1046" i="22"/>
  <c r="L1046" i="22"/>
  <c r="I1046" i="22"/>
  <c r="J1046" i="22"/>
  <c r="G1046" i="22"/>
  <c r="N1045" i="22"/>
  <c r="O1045" i="22"/>
  <c r="P1045" i="22"/>
  <c r="M1045" i="22"/>
  <c r="H1045" i="22"/>
  <c r="K1045" i="22"/>
  <c r="L1045" i="22"/>
  <c r="I1045" i="22"/>
  <c r="J1045" i="22"/>
  <c r="G1045" i="22"/>
  <c r="N1044" i="22"/>
  <c r="O1044" i="22"/>
  <c r="P1044" i="22"/>
  <c r="M1044" i="22"/>
  <c r="H1044" i="22"/>
  <c r="K1044" i="22"/>
  <c r="L1044" i="22"/>
  <c r="I1044" i="22"/>
  <c r="J1044" i="22"/>
  <c r="G1044" i="22"/>
  <c r="N1043" i="22"/>
  <c r="O1043" i="22"/>
  <c r="P1043" i="22"/>
  <c r="M1043" i="22"/>
  <c r="H1043" i="22"/>
  <c r="K1043" i="22"/>
  <c r="L1043" i="22"/>
  <c r="I1043" i="22"/>
  <c r="J1043" i="22"/>
  <c r="G1043" i="22"/>
  <c r="N1042" i="22"/>
  <c r="O1042" i="22"/>
  <c r="P1042" i="22"/>
  <c r="M1042" i="22"/>
  <c r="H1042" i="22"/>
  <c r="K1042" i="22"/>
  <c r="L1042" i="22"/>
  <c r="I1042" i="22"/>
  <c r="J1042" i="22"/>
  <c r="G1042" i="22"/>
  <c r="N1041" i="22"/>
  <c r="O1041" i="22"/>
  <c r="P1041" i="22"/>
  <c r="M1041" i="22"/>
  <c r="H1041" i="22"/>
  <c r="K1041" i="22"/>
  <c r="L1041" i="22"/>
  <c r="I1041" i="22"/>
  <c r="J1041" i="22"/>
  <c r="G1041" i="22"/>
  <c r="N1040" i="22"/>
  <c r="O1040" i="22"/>
  <c r="P1040" i="22"/>
  <c r="M1040" i="22"/>
  <c r="H1040" i="22"/>
  <c r="K1040" i="22"/>
  <c r="L1040" i="22"/>
  <c r="I1040" i="22"/>
  <c r="J1040" i="22"/>
  <c r="G1040" i="22"/>
  <c r="N1039" i="22"/>
  <c r="O1039" i="22"/>
  <c r="P1039" i="22"/>
  <c r="M1039" i="22"/>
  <c r="H1039" i="22"/>
  <c r="K1039" i="22"/>
  <c r="L1039" i="22"/>
  <c r="I1039" i="22"/>
  <c r="J1039" i="22"/>
  <c r="G1039" i="22"/>
  <c r="N1038" i="22"/>
  <c r="O1038" i="22"/>
  <c r="P1038" i="22"/>
  <c r="M1038" i="22"/>
  <c r="H1038" i="22"/>
  <c r="K1038" i="22"/>
  <c r="L1038" i="22"/>
  <c r="I1038" i="22"/>
  <c r="J1038" i="22"/>
  <c r="G1038" i="22"/>
  <c r="N1037" i="22"/>
  <c r="O1037" i="22"/>
  <c r="P1037" i="22"/>
  <c r="M1037" i="22"/>
  <c r="H1037" i="22"/>
  <c r="K1037" i="22"/>
  <c r="L1037" i="22"/>
  <c r="I1037" i="22"/>
  <c r="J1037" i="22"/>
  <c r="G1037" i="22"/>
  <c r="N1036" i="22"/>
  <c r="O1036" i="22"/>
  <c r="P1036" i="22"/>
  <c r="M1036" i="22"/>
  <c r="H1036" i="22"/>
  <c r="K1036" i="22"/>
  <c r="L1036" i="22"/>
  <c r="I1036" i="22"/>
  <c r="J1036" i="22"/>
  <c r="G1036" i="22"/>
  <c r="N1035" i="22"/>
  <c r="O1035" i="22"/>
  <c r="P1035" i="22"/>
  <c r="M1035" i="22"/>
  <c r="H1035" i="22"/>
  <c r="K1035" i="22"/>
  <c r="L1035" i="22"/>
  <c r="I1035" i="22"/>
  <c r="J1035" i="22"/>
  <c r="G1035" i="22"/>
  <c r="N1034" i="22"/>
  <c r="O1034" i="22"/>
  <c r="P1034" i="22"/>
  <c r="M1034" i="22"/>
  <c r="H1034" i="22"/>
  <c r="K1034" i="22"/>
  <c r="L1034" i="22"/>
  <c r="I1034" i="22"/>
  <c r="J1034" i="22"/>
  <c r="G1034" i="22"/>
  <c r="N1033" i="22"/>
  <c r="O1033" i="22"/>
  <c r="P1033" i="22"/>
  <c r="M1033" i="22"/>
  <c r="H1033" i="22"/>
  <c r="K1033" i="22"/>
  <c r="L1033" i="22"/>
  <c r="I1033" i="22"/>
  <c r="J1033" i="22"/>
  <c r="G1033" i="22"/>
  <c r="N1032" i="22"/>
  <c r="O1032" i="22"/>
  <c r="P1032" i="22"/>
  <c r="M1032" i="22"/>
  <c r="H1032" i="22"/>
  <c r="K1032" i="22"/>
  <c r="L1032" i="22"/>
  <c r="I1032" i="22"/>
  <c r="J1032" i="22"/>
  <c r="G1032" i="22"/>
  <c r="N1031" i="22"/>
  <c r="O1031" i="22"/>
  <c r="P1031" i="22"/>
  <c r="M1031" i="22"/>
  <c r="H1031" i="22"/>
  <c r="K1031" i="22"/>
  <c r="L1031" i="22"/>
  <c r="I1031" i="22"/>
  <c r="J1031" i="22"/>
  <c r="G1031" i="22"/>
  <c r="N1030" i="22"/>
  <c r="O1030" i="22"/>
  <c r="P1030" i="22"/>
  <c r="M1030" i="22"/>
  <c r="H1030" i="22"/>
  <c r="K1030" i="22"/>
  <c r="L1030" i="22"/>
  <c r="I1030" i="22"/>
  <c r="J1030" i="22"/>
  <c r="G1030" i="22"/>
  <c r="N1029" i="22"/>
  <c r="O1029" i="22"/>
  <c r="P1029" i="22"/>
  <c r="M1029" i="22"/>
  <c r="H1029" i="22"/>
  <c r="K1029" i="22"/>
  <c r="L1029" i="22"/>
  <c r="I1029" i="22"/>
  <c r="J1029" i="22"/>
  <c r="G1029" i="22"/>
  <c r="N1028" i="22"/>
  <c r="O1028" i="22"/>
  <c r="P1028" i="22"/>
  <c r="M1028" i="22"/>
  <c r="H1028" i="22"/>
  <c r="K1028" i="22"/>
  <c r="L1028" i="22"/>
  <c r="I1028" i="22"/>
  <c r="J1028" i="22"/>
  <c r="G1028" i="22"/>
  <c r="N1027" i="22"/>
  <c r="O1027" i="22"/>
  <c r="P1027" i="22"/>
  <c r="M1027" i="22"/>
  <c r="H1027" i="22"/>
  <c r="K1027" i="22"/>
  <c r="L1027" i="22"/>
  <c r="I1027" i="22"/>
  <c r="J1027" i="22"/>
  <c r="G1027" i="22"/>
  <c r="N1026" i="22"/>
  <c r="O1026" i="22"/>
  <c r="P1026" i="22"/>
  <c r="M1026" i="22"/>
  <c r="H1026" i="22"/>
  <c r="K1026" i="22"/>
  <c r="L1026" i="22"/>
  <c r="I1026" i="22"/>
  <c r="J1026" i="22"/>
  <c r="G1026" i="22"/>
  <c r="N1025" i="22"/>
  <c r="O1025" i="22"/>
  <c r="P1025" i="22"/>
  <c r="M1025" i="22"/>
  <c r="H1025" i="22"/>
  <c r="K1025" i="22"/>
  <c r="L1025" i="22"/>
  <c r="I1025" i="22"/>
  <c r="J1025" i="22"/>
  <c r="G1025" i="22"/>
  <c r="N1024" i="22"/>
  <c r="O1024" i="22"/>
  <c r="P1024" i="22"/>
  <c r="M1024" i="22"/>
  <c r="H1024" i="22"/>
  <c r="K1024" i="22"/>
  <c r="L1024" i="22"/>
  <c r="I1024" i="22"/>
  <c r="J1024" i="22"/>
  <c r="G1024" i="22"/>
  <c r="N1023" i="22"/>
  <c r="O1023" i="22"/>
  <c r="P1023" i="22"/>
  <c r="M1023" i="22"/>
  <c r="H1023" i="22"/>
  <c r="K1023" i="22"/>
  <c r="L1023" i="22"/>
  <c r="I1023" i="22"/>
  <c r="J1023" i="22"/>
  <c r="G1023" i="22"/>
  <c r="N1022" i="22"/>
  <c r="O1022" i="22"/>
  <c r="P1022" i="22"/>
  <c r="M1022" i="22"/>
  <c r="H1022" i="22"/>
  <c r="K1022" i="22"/>
  <c r="L1022" i="22"/>
  <c r="I1022" i="22"/>
  <c r="J1022" i="22"/>
  <c r="G1022" i="22"/>
  <c r="N1021" i="22"/>
  <c r="O1021" i="22"/>
  <c r="P1021" i="22"/>
  <c r="M1021" i="22"/>
  <c r="H1021" i="22"/>
  <c r="K1021" i="22"/>
  <c r="L1021" i="22"/>
  <c r="I1021" i="22"/>
  <c r="J1021" i="22"/>
  <c r="G1021" i="22"/>
  <c r="N1020" i="22"/>
  <c r="O1020" i="22"/>
  <c r="P1020" i="22"/>
  <c r="M1020" i="22"/>
  <c r="H1020" i="22"/>
  <c r="K1020" i="22"/>
  <c r="L1020" i="22"/>
  <c r="I1020" i="22"/>
  <c r="J1020" i="22"/>
  <c r="G1020" i="22"/>
  <c r="N1019" i="22"/>
  <c r="O1019" i="22"/>
  <c r="P1019" i="22"/>
  <c r="M1019" i="22"/>
  <c r="H1019" i="22"/>
  <c r="K1019" i="22"/>
  <c r="L1019" i="22"/>
  <c r="I1019" i="22"/>
  <c r="J1019" i="22"/>
  <c r="G1019" i="22"/>
  <c r="N1018" i="22"/>
  <c r="O1018" i="22"/>
  <c r="P1018" i="22"/>
  <c r="M1018" i="22"/>
  <c r="H1018" i="22"/>
  <c r="K1018" i="22"/>
  <c r="L1018" i="22"/>
  <c r="I1018" i="22"/>
  <c r="J1018" i="22"/>
  <c r="G1018" i="22"/>
  <c r="N1017" i="22"/>
  <c r="O1017" i="22"/>
  <c r="P1017" i="22"/>
  <c r="M1017" i="22"/>
  <c r="H1017" i="22"/>
  <c r="K1017" i="22"/>
  <c r="L1017" i="22"/>
  <c r="I1017" i="22"/>
  <c r="J1017" i="22"/>
  <c r="G1017" i="22"/>
  <c r="N1016" i="22"/>
  <c r="O1016" i="22"/>
  <c r="P1016" i="22"/>
  <c r="M1016" i="22"/>
  <c r="H1016" i="22"/>
  <c r="K1016" i="22"/>
  <c r="L1016" i="22"/>
  <c r="I1016" i="22"/>
  <c r="J1016" i="22"/>
  <c r="G1016" i="22"/>
  <c r="N1015" i="22"/>
  <c r="O1015" i="22"/>
  <c r="P1015" i="22"/>
  <c r="M1015" i="22"/>
  <c r="H1015" i="22"/>
  <c r="K1015" i="22"/>
  <c r="L1015" i="22"/>
  <c r="I1015" i="22"/>
  <c r="J1015" i="22"/>
  <c r="G1015" i="22"/>
  <c r="N1014" i="22"/>
  <c r="O1014" i="22"/>
  <c r="P1014" i="22"/>
  <c r="M1014" i="22"/>
  <c r="H1014" i="22"/>
  <c r="K1014" i="22"/>
  <c r="L1014" i="22"/>
  <c r="I1014" i="22"/>
  <c r="J1014" i="22"/>
  <c r="G1014" i="22"/>
  <c r="N1013" i="22"/>
  <c r="O1013" i="22"/>
  <c r="P1013" i="22"/>
  <c r="M1013" i="22"/>
  <c r="H1013" i="22"/>
  <c r="K1013" i="22"/>
  <c r="L1013" i="22"/>
  <c r="I1013" i="22"/>
  <c r="J1013" i="22"/>
  <c r="G1013" i="22"/>
  <c r="N1012" i="22"/>
  <c r="O1012" i="22"/>
  <c r="P1012" i="22"/>
  <c r="M1012" i="22"/>
  <c r="H1012" i="22"/>
  <c r="K1012" i="22"/>
  <c r="L1012" i="22"/>
  <c r="I1012" i="22"/>
  <c r="J1012" i="22"/>
  <c r="G1012" i="22"/>
  <c r="N1011" i="22"/>
  <c r="O1011" i="22"/>
  <c r="P1011" i="22"/>
  <c r="M1011" i="22"/>
  <c r="H1011" i="22"/>
  <c r="K1011" i="22"/>
  <c r="L1011" i="22"/>
  <c r="I1011" i="22"/>
  <c r="J1011" i="22"/>
  <c r="G1011" i="22"/>
  <c r="N1010" i="22"/>
  <c r="O1010" i="22"/>
  <c r="P1010" i="22"/>
  <c r="M1010" i="22"/>
  <c r="H1010" i="22"/>
  <c r="K1010" i="22"/>
  <c r="L1010" i="22"/>
  <c r="I1010" i="22"/>
  <c r="J1010" i="22"/>
  <c r="G1010" i="22"/>
  <c r="N1009" i="22"/>
  <c r="O1009" i="22"/>
  <c r="P1009" i="22"/>
  <c r="M1009" i="22"/>
  <c r="H1009" i="22"/>
  <c r="K1009" i="22"/>
  <c r="L1009" i="22"/>
  <c r="I1009" i="22"/>
  <c r="J1009" i="22"/>
  <c r="G1009" i="22"/>
  <c r="N1008" i="22"/>
  <c r="O1008" i="22"/>
  <c r="P1008" i="22"/>
  <c r="M1008" i="22"/>
  <c r="H1008" i="22"/>
  <c r="K1008" i="22"/>
  <c r="L1008" i="22"/>
  <c r="I1008" i="22"/>
  <c r="J1008" i="22"/>
  <c r="G1008" i="22"/>
  <c r="N1007" i="22"/>
  <c r="O1007" i="22"/>
  <c r="P1007" i="22"/>
  <c r="M1007" i="22"/>
  <c r="H1007" i="22"/>
  <c r="K1007" i="22"/>
  <c r="L1007" i="22"/>
  <c r="I1007" i="22"/>
  <c r="J1007" i="22"/>
  <c r="G1007" i="22"/>
  <c r="N1006" i="22"/>
  <c r="O1006" i="22"/>
  <c r="P1006" i="22"/>
  <c r="M1006" i="22"/>
  <c r="H1006" i="22"/>
  <c r="K1006" i="22"/>
  <c r="L1006" i="22"/>
  <c r="I1006" i="22"/>
  <c r="J1006" i="22"/>
  <c r="G1006" i="22"/>
  <c r="N1005" i="22"/>
  <c r="O1005" i="22"/>
  <c r="P1005" i="22"/>
  <c r="M1005" i="22"/>
  <c r="H1005" i="22"/>
  <c r="K1005" i="22"/>
  <c r="L1005" i="22"/>
  <c r="I1005" i="22"/>
  <c r="J1005" i="22"/>
  <c r="G1005" i="22"/>
  <c r="N1004" i="22"/>
  <c r="O1004" i="22"/>
  <c r="P1004" i="22"/>
  <c r="M1004" i="22"/>
  <c r="H1004" i="22"/>
  <c r="K1004" i="22"/>
  <c r="L1004" i="22"/>
  <c r="I1004" i="22"/>
  <c r="J1004" i="22"/>
  <c r="G1004" i="22"/>
  <c r="N1003" i="22"/>
  <c r="O1003" i="22"/>
  <c r="P1003" i="22"/>
  <c r="M1003" i="22"/>
  <c r="H1003" i="22"/>
  <c r="K1003" i="22"/>
  <c r="L1003" i="22"/>
  <c r="I1003" i="22"/>
  <c r="J1003" i="22"/>
  <c r="G1003" i="22"/>
  <c r="N1002" i="22"/>
  <c r="O1002" i="22"/>
  <c r="P1002" i="22"/>
  <c r="M1002" i="22"/>
  <c r="H1002" i="22"/>
  <c r="K1002" i="22"/>
  <c r="L1002" i="22"/>
  <c r="I1002" i="22"/>
  <c r="J1002" i="22"/>
  <c r="G1002" i="22"/>
  <c r="N1001" i="22"/>
  <c r="O1001" i="22"/>
  <c r="P1001" i="22"/>
  <c r="M1001" i="22"/>
  <c r="H1001" i="22"/>
  <c r="K1001" i="22"/>
  <c r="L1001" i="22"/>
  <c r="I1001" i="22"/>
  <c r="J1001" i="22"/>
  <c r="G1001" i="22"/>
  <c r="N1000" i="22"/>
  <c r="O1000" i="22"/>
  <c r="P1000" i="22"/>
  <c r="M1000" i="22"/>
  <c r="H1000" i="22"/>
  <c r="K1000" i="22"/>
  <c r="L1000" i="22"/>
  <c r="I1000" i="22"/>
  <c r="J1000" i="22"/>
  <c r="G1000" i="22"/>
  <c r="N999" i="22"/>
  <c r="O999" i="22"/>
  <c r="P999" i="22"/>
  <c r="M999" i="22"/>
  <c r="H999" i="22"/>
  <c r="K999" i="22"/>
  <c r="L999" i="22"/>
  <c r="I999" i="22"/>
  <c r="J999" i="22"/>
  <c r="G999" i="22"/>
  <c r="N998" i="22"/>
  <c r="O998" i="22"/>
  <c r="P998" i="22"/>
  <c r="M998" i="22"/>
  <c r="H998" i="22"/>
  <c r="K998" i="22"/>
  <c r="L998" i="22"/>
  <c r="I998" i="22"/>
  <c r="J998" i="22"/>
  <c r="G998" i="22"/>
  <c r="N997" i="22"/>
  <c r="O997" i="22"/>
  <c r="P997" i="22"/>
  <c r="M997" i="22"/>
  <c r="H997" i="22"/>
  <c r="K997" i="22"/>
  <c r="L997" i="22"/>
  <c r="I997" i="22"/>
  <c r="J997" i="22"/>
  <c r="G997" i="22"/>
  <c r="N996" i="22"/>
  <c r="O996" i="22"/>
  <c r="P996" i="22"/>
  <c r="M996" i="22"/>
  <c r="H996" i="22"/>
  <c r="K996" i="22"/>
  <c r="L996" i="22"/>
  <c r="I996" i="22"/>
  <c r="J996" i="22"/>
  <c r="G996" i="22"/>
  <c r="N995" i="22"/>
  <c r="O995" i="22"/>
  <c r="P995" i="22"/>
  <c r="M995" i="22"/>
  <c r="H995" i="22"/>
  <c r="K995" i="22"/>
  <c r="L995" i="22"/>
  <c r="I995" i="22"/>
  <c r="J995" i="22"/>
  <c r="G995" i="22"/>
  <c r="N994" i="22"/>
  <c r="O994" i="22"/>
  <c r="P994" i="22"/>
  <c r="M994" i="22"/>
  <c r="H994" i="22"/>
  <c r="K994" i="22"/>
  <c r="L994" i="22"/>
  <c r="I994" i="22"/>
  <c r="J994" i="22"/>
  <c r="G994" i="22"/>
  <c r="N993" i="22"/>
  <c r="O993" i="22"/>
  <c r="P993" i="22"/>
  <c r="M993" i="22"/>
  <c r="H993" i="22"/>
  <c r="K993" i="22"/>
  <c r="L993" i="22"/>
  <c r="I993" i="22"/>
  <c r="J993" i="22"/>
  <c r="G993" i="22"/>
  <c r="N992" i="22"/>
  <c r="O992" i="22"/>
  <c r="P992" i="22"/>
  <c r="M992" i="22"/>
  <c r="H992" i="22"/>
  <c r="K992" i="22"/>
  <c r="L992" i="22"/>
  <c r="I992" i="22"/>
  <c r="J992" i="22"/>
  <c r="G992" i="22"/>
  <c r="N991" i="22"/>
  <c r="O991" i="22"/>
  <c r="P991" i="22"/>
  <c r="M991" i="22"/>
  <c r="H991" i="22"/>
  <c r="K991" i="22"/>
  <c r="L991" i="22"/>
  <c r="I991" i="22"/>
  <c r="J991" i="22"/>
  <c r="G991" i="22"/>
  <c r="N990" i="22"/>
  <c r="O990" i="22"/>
  <c r="P990" i="22"/>
  <c r="M990" i="22"/>
  <c r="H990" i="22"/>
  <c r="K990" i="22"/>
  <c r="L990" i="22"/>
  <c r="I990" i="22"/>
  <c r="J990" i="22"/>
  <c r="G990" i="22"/>
  <c r="N989" i="22"/>
  <c r="O989" i="22"/>
  <c r="P989" i="22"/>
  <c r="M989" i="22"/>
  <c r="H989" i="22"/>
  <c r="K989" i="22"/>
  <c r="L989" i="22"/>
  <c r="I989" i="22"/>
  <c r="J989" i="22"/>
  <c r="G989" i="22"/>
  <c r="N988" i="22"/>
  <c r="O988" i="22"/>
  <c r="P988" i="22"/>
  <c r="M988" i="22"/>
  <c r="H988" i="22"/>
  <c r="K988" i="22"/>
  <c r="L988" i="22"/>
  <c r="I988" i="22"/>
  <c r="J988" i="22"/>
  <c r="G988" i="22"/>
  <c r="N987" i="22"/>
  <c r="O987" i="22"/>
  <c r="P987" i="22"/>
  <c r="M987" i="22"/>
  <c r="H987" i="22"/>
  <c r="K987" i="22"/>
  <c r="L987" i="22"/>
  <c r="I987" i="22"/>
  <c r="J987" i="22"/>
  <c r="G987" i="22"/>
  <c r="N986" i="22"/>
  <c r="O986" i="22"/>
  <c r="P986" i="22"/>
  <c r="M986" i="22"/>
  <c r="H986" i="22"/>
  <c r="K986" i="22"/>
  <c r="L986" i="22"/>
  <c r="I986" i="22"/>
  <c r="J986" i="22"/>
  <c r="G986" i="22"/>
  <c r="N985" i="22"/>
  <c r="O985" i="22"/>
  <c r="P985" i="22"/>
  <c r="M985" i="22"/>
  <c r="H985" i="22"/>
  <c r="K985" i="22"/>
  <c r="L985" i="22"/>
  <c r="I985" i="22"/>
  <c r="J985" i="22"/>
  <c r="G985" i="22"/>
  <c r="N984" i="22"/>
  <c r="O984" i="22"/>
  <c r="P984" i="22"/>
  <c r="M984" i="22"/>
  <c r="H984" i="22"/>
  <c r="K984" i="22"/>
  <c r="L984" i="22"/>
  <c r="I984" i="22"/>
  <c r="J984" i="22"/>
  <c r="G984" i="22"/>
  <c r="N983" i="22"/>
  <c r="O983" i="22"/>
  <c r="P983" i="22"/>
  <c r="M983" i="22"/>
  <c r="H983" i="22"/>
  <c r="K983" i="22"/>
  <c r="L983" i="22"/>
  <c r="I983" i="22"/>
  <c r="J983" i="22"/>
  <c r="G983" i="22"/>
  <c r="N982" i="22"/>
  <c r="O982" i="22"/>
  <c r="P982" i="22"/>
  <c r="M982" i="22"/>
  <c r="H982" i="22"/>
  <c r="K982" i="22"/>
  <c r="L982" i="22"/>
  <c r="I982" i="22"/>
  <c r="J982" i="22"/>
  <c r="G982" i="22"/>
  <c r="N981" i="22"/>
  <c r="O981" i="22"/>
  <c r="P981" i="22"/>
  <c r="M981" i="22"/>
  <c r="H981" i="22"/>
  <c r="K981" i="22"/>
  <c r="L981" i="22"/>
  <c r="I981" i="22"/>
  <c r="J981" i="22"/>
  <c r="G981" i="22"/>
  <c r="N980" i="22"/>
  <c r="O980" i="22"/>
  <c r="P980" i="22"/>
  <c r="M980" i="22"/>
  <c r="H980" i="22"/>
  <c r="K980" i="22"/>
  <c r="L980" i="22"/>
  <c r="I980" i="22"/>
  <c r="J980" i="22"/>
  <c r="G980" i="22"/>
  <c r="N979" i="22"/>
  <c r="O979" i="22"/>
  <c r="P979" i="22"/>
  <c r="M979" i="22"/>
  <c r="H979" i="22"/>
  <c r="K979" i="22"/>
  <c r="L979" i="22"/>
  <c r="I979" i="22"/>
  <c r="J979" i="22"/>
  <c r="G979" i="22"/>
  <c r="N978" i="22"/>
  <c r="O978" i="22"/>
  <c r="P978" i="22"/>
  <c r="M978" i="22"/>
  <c r="H978" i="22"/>
  <c r="K978" i="22"/>
  <c r="L978" i="22"/>
  <c r="I978" i="22"/>
  <c r="J978" i="22"/>
  <c r="G978" i="22"/>
  <c r="N977" i="22"/>
  <c r="O977" i="22"/>
  <c r="P977" i="22"/>
  <c r="M977" i="22"/>
  <c r="H977" i="22"/>
  <c r="K977" i="22"/>
  <c r="L977" i="22"/>
  <c r="I977" i="22"/>
  <c r="J977" i="22"/>
  <c r="G977" i="22"/>
  <c r="N976" i="22"/>
  <c r="O976" i="22"/>
  <c r="P976" i="22"/>
  <c r="M976" i="22"/>
  <c r="H976" i="22"/>
  <c r="K976" i="22"/>
  <c r="L976" i="22"/>
  <c r="I976" i="22"/>
  <c r="J976" i="22"/>
  <c r="G976" i="22"/>
  <c r="N975" i="22"/>
  <c r="O975" i="22"/>
  <c r="P975" i="22"/>
  <c r="M975" i="22"/>
  <c r="H975" i="22"/>
  <c r="K975" i="22"/>
  <c r="L975" i="22"/>
  <c r="I975" i="22"/>
  <c r="J975" i="22"/>
  <c r="G975" i="22"/>
  <c r="N974" i="22"/>
  <c r="O974" i="22"/>
  <c r="P974" i="22"/>
  <c r="M974" i="22"/>
  <c r="H974" i="22"/>
  <c r="K974" i="22"/>
  <c r="L974" i="22"/>
  <c r="I974" i="22"/>
  <c r="J974" i="22"/>
  <c r="G974" i="22"/>
  <c r="N973" i="22"/>
  <c r="O973" i="22"/>
  <c r="P973" i="22"/>
  <c r="M973" i="22"/>
  <c r="H973" i="22"/>
  <c r="K973" i="22"/>
  <c r="L973" i="22"/>
  <c r="I973" i="22"/>
  <c r="J973" i="22"/>
  <c r="G973" i="22"/>
  <c r="N972" i="22"/>
  <c r="O972" i="22"/>
  <c r="P972" i="22"/>
  <c r="M972" i="22"/>
  <c r="H972" i="22"/>
  <c r="K972" i="22"/>
  <c r="L972" i="22"/>
  <c r="I972" i="22"/>
  <c r="J972" i="22"/>
  <c r="G972" i="22"/>
  <c r="N971" i="22"/>
  <c r="O971" i="22"/>
  <c r="P971" i="22"/>
  <c r="M971" i="22"/>
  <c r="H971" i="22"/>
  <c r="K971" i="22"/>
  <c r="L971" i="22"/>
  <c r="I971" i="22"/>
  <c r="J971" i="22"/>
  <c r="G971" i="22"/>
  <c r="N970" i="22"/>
  <c r="O970" i="22"/>
  <c r="P970" i="22"/>
  <c r="M970" i="22"/>
  <c r="H970" i="22"/>
  <c r="K970" i="22"/>
  <c r="L970" i="22"/>
  <c r="I970" i="22"/>
  <c r="J970" i="22"/>
  <c r="G970" i="22"/>
  <c r="N969" i="22"/>
  <c r="O969" i="22"/>
  <c r="P969" i="22"/>
  <c r="M969" i="22"/>
  <c r="H969" i="22"/>
  <c r="K969" i="22"/>
  <c r="L969" i="22"/>
  <c r="I969" i="22"/>
  <c r="J969" i="22"/>
  <c r="G969" i="22"/>
  <c r="N968" i="22"/>
  <c r="O968" i="22"/>
  <c r="P968" i="22"/>
  <c r="M968" i="22"/>
  <c r="H968" i="22"/>
  <c r="K968" i="22"/>
  <c r="L968" i="22"/>
  <c r="I968" i="22"/>
  <c r="J968" i="22"/>
  <c r="G968" i="22"/>
  <c r="N967" i="22"/>
  <c r="O967" i="22"/>
  <c r="P967" i="22"/>
  <c r="M967" i="22"/>
  <c r="H967" i="22"/>
  <c r="K967" i="22"/>
  <c r="L967" i="22"/>
  <c r="I967" i="22"/>
  <c r="J967" i="22"/>
  <c r="G967" i="22"/>
  <c r="N966" i="22"/>
  <c r="O966" i="22"/>
  <c r="P966" i="22"/>
  <c r="M966" i="22"/>
  <c r="H966" i="22"/>
  <c r="K966" i="22"/>
  <c r="L966" i="22"/>
  <c r="I966" i="22"/>
  <c r="J966" i="22"/>
  <c r="G966" i="22"/>
  <c r="N965" i="22"/>
  <c r="O965" i="22"/>
  <c r="P965" i="22"/>
  <c r="M965" i="22"/>
  <c r="H965" i="22"/>
  <c r="K965" i="22"/>
  <c r="L965" i="22"/>
  <c r="I965" i="22"/>
  <c r="J965" i="22"/>
  <c r="G965" i="22"/>
  <c r="N964" i="22"/>
  <c r="O964" i="22"/>
  <c r="P964" i="22"/>
  <c r="M964" i="22"/>
  <c r="H964" i="22"/>
  <c r="K964" i="22"/>
  <c r="L964" i="22"/>
  <c r="I964" i="22"/>
  <c r="J964" i="22"/>
  <c r="G964" i="22"/>
  <c r="N963" i="22"/>
  <c r="O963" i="22"/>
  <c r="P963" i="22"/>
  <c r="M963" i="22"/>
  <c r="H963" i="22"/>
  <c r="K963" i="22"/>
  <c r="L963" i="22"/>
  <c r="I963" i="22"/>
  <c r="J963" i="22"/>
  <c r="G963" i="22"/>
  <c r="N962" i="22"/>
  <c r="O962" i="22"/>
  <c r="P962" i="22"/>
  <c r="M962" i="22"/>
  <c r="H962" i="22"/>
  <c r="K962" i="22"/>
  <c r="L962" i="22"/>
  <c r="I962" i="22"/>
  <c r="J962" i="22"/>
  <c r="G962" i="22"/>
  <c r="N961" i="22"/>
  <c r="O961" i="22"/>
  <c r="P961" i="22"/>
  <c r="M961" i="22"/>
  <c r="H961" i="22"/>
  <c r="K961" i="22"/>
  <c r="L961" i="22"/>
  <c r="I961" i="22"/>
  <c r="J961" i="22"/>
  <c r="G961" i="22"/>
  <c r="N960" i="22"/>
  <c r="O960" i="22"/>
  <c r="P960" i="22"/>
  <c r="M960" i="22"/>
  <c r="H960" i="22"/>
  <c r="K960" i="22"/>
  <c r="L960" i="22"/>
  <c r="I960" i="22"/>
  <c r="J960" i="22"/>
  <c r="G960" i="22"/>
  <c r="N959" i="22"/>
  <c r="O959" i="22"/>
  <c r="P959" i="22"/>
  <c r="M959" i="22"/>
  <c r="H959" i="22"/>
  <c r="K959" i="22"/>
  <c r="L959" i="22"/>
  <c r="I959" i="22"/>
  <c r="J959" i="22"/>
  <c r="G959" i="22"/>
  <c r="N958" i="22"/>
  <c r="O958" i="22"/>
  <c r="P958" i="22"/>
  <c r="M958" i="22"/>
  <c r="H958" i="22"/>
  <c r="K958" i="22"/>
  <c r="L958" i="22"/>
  <c r="I958" i="22"/>
  <c r="J958" i="22"/>
  <c r="G958" i="22"/>
  <c r="N957" i="22"/>
  <c r="O957" i="22"/>
  <c r="P957" i="22"/>
  <c r="M957" i="22"/>
  <c r="H957" i="22"/>
  <c r="K957" i="22"/>
  <c r="L957" i="22"/>
  <c r="I957" i="22"/>
  <c r="J957" i="22"/>
  <c r="G957" i="22"/>
  <c r="N956" i="22"/>
  <c r="O956" i="22"/>
  <c r="P956" i="22"/>
  <c r="M956" i="22"/>
  <c r="H956" i="22"/>
  <c r="K956" i="22"/>
  <c r="L956" i="22"/>
  <c r="I956" i="22"/>
  <c r="J956" i="22"/>
  <c r="G956" i="22"/>
  <c r="N955" i="22"/>
  <c r="O955" i="22"/>
  <c r="P955" i="22"/>
  <c r="M955" i="22"/>
  <c r="H955" i="22"/>
  <c r="K955" i="22"/>
  <c r="L955" i="22"/>
  <c r="I955" i="22"/>
  <c r="J955" i="22"/>
  <c r="G955" i="22"/>
  <c r="N954" i="22"/>
  <c r="O954" i="22"/>
  <c r="P954" i="22"/>
  <c r="M954" i="22"/>
  <c r="H954" i="22"/>
  <c r="K954" i="22"/>
  <c r="L954" i="22"/>
  <c r="I954" i="22"/>
  <c r="J954" i="22"/>
  <c r="G954" i="22"/>
  <c r="N953" i="22"/>
  <c r="O953" i="22"/>
  <c r="P953" i="22"/>
  <c r="M953" i="22"/>
  <c r="H953" i="22"/>
  <c r="K953" i="22"/>
  <c r="L953" i="22"/>
  <c r="I953" i="22"/>
  <c r="J953" i="22"/>
  <c r="G953" i="22"/>
  <c r="N952" i="22"/>
  <c r="O952" i="22"/>
  <c r="P952" i="22"/>
  <c r="M952" i="22"/>
  <c r="H952" i="22"/>
  <c r="K952" i="22"/>
  <c r="L952" i="22"/>
  <c r="I952" i="22"/>
  <c r="J952" i="22"/>
  <c r="G952" i="22"/>
  <c r="N951" i="22"/>
  <c r="O951" i="22"/>
  <c r="P951" i="22"/>
  <c r="M951" i="22"/>
  <c r="H951" i="22"/>
  <c r="K951" i="22"/>
  <c r="L951" i="22"/>
  <c r="I951" i="22"/>
  <c r="J951" i="22"/>
  <c r="G951" i="22"/>
  <c r="N950" i="22"/>
  <c r="O950" i="22"/>
  <c r="P950" i="22"/>
  <c r="M950" i="22"/>
  <c r="H950" i="22"/>
  <c r="K950" i="22"/>
  <c r="L950" i="22"/>
  <c r="I950" i="22"/>
  <c r="J950" i="22"/>
  <c r="G950" i="22"/>
  <c r="N949" i="22"/>
  <c r="O949" i="22"/>
  <c r="P949" i="22"/>
  <c r="M949" i="22"/>
  <c r="H949" i="22"/>
  <c r="K949" i="22"/>
  <c r="L949" i="22"/>
  <c r="I949" i="22"/>
  <c r="J949" i="22"/>
  <c r="G949" i="22"/>
  <c r="N948" i="22"/>
  <c r="O948" i="22"/>
  <c r="P948" i="22"/>
  <c r="M948" i="22"/>
  <c r="H948" i="22"/>
  <c r="K948" i="22"/>
  <c r="L948" i="22"/>
  <c r="I948" i="22"/>
  <c r="J948" i="22"/>
  <c r="G948" i="22"/>
  <c r="N947" i="22"/>
  <c r="O947" i="22"/>
  <c r="P947" i="22"/>
  <c r="M947" i="22"/>
  <c r="H947" i="22"/>
  <c r="K947" i="22"/>
  <c r="L947" i="22"/>
  <c r="I947" i="22"/>
  <c r="J947" i="22"/>
  <c r="G947" i="22"/>
  <c r="N946" i="22"/>
  <c r="O946" i="22"/>
  <c r="P946" i="22"/>
  <c r="M946" i="22"/>
  <c r="H946" i="22"/>
  <c r="K946" i="22"/>
  <c r="L946" i="22"/>
  <c r="I946" i="22"/>
  <c r="J946" i="22"/>
  <c r="G946" i="22"/>
  <c r="N945" i="22"/>
  <c r="O945" i="22"/>
  <c r="P945" i="22"/>
  <c r="M945" i="22"/>
  <c r="H945" i="22"/>
  <c r="K945" i="22"/>
  <c r="L945" i="22"/>
  <c r="I945" i="22"/>
  <c r="J945" i="22"/>
  <c r="G945" i="22"/>
  <c r="N944" i="22"/>
  <c r="O944" i="22"/>
  <c r="P944" i="22"/>
  <c r="M944" i="22"/>
  <c r="H944" i="22"/>
  <c r="K944" i="22"/>
  <c r="L944" i="22"/>
  <c r="I944" i="22"/>
  <c r="J944" i="22"/>
  <c r="G944" i="22"/>
  <c r="N943" i="22"/>
  <c r="O943" i="22"/>
  <c r="P943" i="22"/>
  <c r="M943" i="22"/>
  <c r="H943" i="22"/>
  <c r="K943" i="22"/>
  <c r="L943" i="22"/>
  <c r="I943" i="22"/>
  <c r="J943" i="22"/>
  <c r="G943" i="22"/>
  <c r="N942" i="22"/>
  <c r="O942" i="22"/>
  <c r="P942" i="22"/>
  <c r="M942" i="22"/>
  <c r="H942" i="22"/>
  <c r="K942" i="22"/>
  <c r="L942" i="22"/>
  <c r="I942" i="22"/>
  <c r="J942" i="22"/>
  <c r="G942" i="22"/>
  <c r="N941" i="22"/>
  <c r="O941" i="22"/>
  <c r="P941" i="22"/>
  <c r="M941" i="22"/>
  <c r="H941" i="22"/>
  <c r="K941" i="22"/>
  <c r="L941" i="22"/>
  <c r="I941" i="22"/>
  <c r="J941" i="22"/>
  <c r="G941" i="22"/>
  <c r="N940" i="22"/>
  <c r="O940" i="22"/>
  <c r="P940" i="22"/>
  <c r="M940" i="22"/>
  <c r="H940" i="22"/>
  <c r="K940" i="22"/>
  <c r="L940" i="22"/>
  <c r="I940" i="22"/>
  <c r="J940" i="22"/>
  <c r="G940" i="22"/>
  <c r="N939" i="22"/>
  <c r="O939" i="22"/>
  <c r="P939" i="22"/>
  <c r="M939" i="22"/>
  <c r="H939" i="22"/>
  <c r="K939" i="22"/>
  <c r="L939" i="22"/>
  <c r="I939" i="22"/>
  <c r="J939" i="22"/>
  <c r="G939" i="22"/>
  <c r="N938" i="22"/>
  <c r="O938" i="22"/>
  <c r="P938" i="22"/>
  <c r="M938" i="22"/>
  <c r="H938" i="22"/>
  <c r="K938" i="22"/>
  <c r="L938" i="22"/>
  <c r="I938" i="22"/>
  <c r="J938" i="22"/>
  <c r="G938" i="22"/>
  <c r="N937" i="22"/>
  <c r="O937" i="22"/>
  <c r="P937" i="22"/>
  <c r="M937" i="22"/>
  <c r="H937" i="22"/>
  <c r="K937" i="22"/>
  <c r="L937" i="22"/>
  <c r="I937" i="22"/>
  <c r="J937" i="22"/>
  <c r="G937" i="22"/>
  <c r="N936" i="22"/>
  <c r="O936" i="22"/>
  <c r="P936" i="22"/>
  <c r="M936" i="22"/>
  <c r="H936" i="22"/>
  <c r="K936" i="22"/>
  <c r="L936" i="22"/>
  <c r="I936" i="22"/>
  <c r="J936" i="22"/>
  <c r="G936" i="22"/>
  <c r="N935" i="22"/>
  <c r="O935" i="22"/>
  <c r="P935" i="22"/>
  <c r="M935" i="22"/>
  <c r="H935" i="22"/>
  <c r="K935" i="22"/>
  <c r="L935" i="22"/>
  <c r="I935" i="22"/>
  <c r="J935" i="22"/>
  <c r="G935" i="22"/>
  <c r="N934" i="22"/>
  <c r="O934" i="22"/>
  <c r="P934" i="22"/>
  <c r="M934" i="22"/>
  <c r="H934" i="22"/>
  <c r="K934" i="22"/>
  <c r="L934" i="22"/>
  <c r="I934" i="22"/>
  <c r="J934" i="22"/>
  <c r="G934" i="22"/>
  <c r="N933" i="22"/>
  <c r="O933" i="22"/>
  <c r="P933" i="22"/>
  <c r="M933" i="22"/>
  <c r="H933" i="22"/>
  <c r="K933" i="22"/>
  <c r="L933" i="22"/>
  <c r="I933" i="22"/>
  <c r="J933" i="22"/>
  <c r="G933" i="22"/>
  <c r="N932" i="22"/>
  <c r="O932" i="22"/>
  <c r="P932" i="22"/>
  <c r="M932" i="22"/>
  <c r="H932" i="22"/>
  <c r="K932" i="22"/>
  <c r="L932" i="22"/>
  <c r="I932" i="22"/>
  <c r="J932" i="22"/>
  <c r="G932" i="22"/>
  <c r="N931" i="22"/>
  <c r="O931" i="22"/>
  <c r="P931" i="22"/>
  <c r="M931" i="22"/>
  <c r="H931" i="22"/>
  <c r="K931" i="22"/>
  <c r="L931" i="22"/>
  <c r="I931" i="22"/>
  <c r="J931" i="22"/>
  <c r="G931" i="22"/>
  <c r="N930" i="22"/>
  <c r="O930" i="22"/>
  <c r="P930" i="22"/>
  <c r="M930" i="22"/>
  <c r="H930" i="22"/>
  <c r="K930" i="22"/>
  <c r="L930" i="22"/>
  <c r="I930" i="22"/>
  <c r="J930" i="22"/>
  <c r="G930" i="22"/>
  <c r="N929" i="22"/>
  <c r="O929" i="22"/>
  <c r="P929" i="22"/>
  <c r="M929" i="22"/>
  <c r="H929" i="22"/>
  <c r="K929" i="22"/>
  <c r="L929" i="22"/>
  <c r="I929" i="22"/>
  <c r="J929" i="22"/>
  <c r="G929" i="22"/>
  <c r="N928" i="22"/>
  <c r="O928" i="22"/>
  <c r="P928" i="22"/>
  <c r="M928" i="22"/>
  <c r="H928" i="22"/>
  <c r="K928" i="22"/>
  <c r="L928" i="22"/>
  <c r="I928" i="22"/>
  <c r="J928" i="22"/>
  <c r="G928" i="22"/>
  <c r="N927" i="22"/>
  <c r="O927" i="22"/>
  <c r="P927" i="22"/>
  <c r="M927" i="22"/>
  <c r="H927" i="22"/>
  <c r="K927" i="22"/>
  <c r="L927" i="22"/>
  <c r="I927" i="22"/>
  <c r="J927" i="22"/>
  <c r="G927" i="22"/>
  <c r="N926" i="22"/>
  <c r="O926" i="22"/>
  <c r="P926" i="22"/>
  <c r="M926" i="22"/>
  <c r="H926" i="22"/>
  <c r="K926" i="22"/>
  <c r="L926" i="22"/>
  <c r="I926" i="22"/>
  <c r="J926" i="22"/>
  <c r="G926" i="22"/>
  <c r="N925" i="22"/>
  <c r="O925" i="22"/>
  <c r="P925" i="22"/>
  <c r="M925" i="22"/>
  <c r="H925" i="22"/>
  <c r="K925" i="22"/>
  <c r="L925" i="22"/>
  <c r="I925" i="22"/>
  <c r="J925" i="22"/>
  <c r="G925" i="22"/>
  <c r="N924" i="22"/>
  <c r="O924" i="22"/>
  <c r="P924" i="22"/>
  <c r="M924" i="22"/>
  <c r="H924" i="22"/>
  <c r="K924" i="22"/>
  <c r="L924" i="22"/>
  <c r="I924" i="22"/>
  <c r="J924" i="22"/>
  <c r="G924" i="22"/>
  <c r="N923" i="22"/>
  <c r="O923" i="22"/>
  <c r="P923" i="22"/>
  <c r="M923" i="22"/>
  <c r="H923" i="22"/>
  <c r="K923" i="22"/>
  <c r="L923" i="22"/>
  <c r="I923" i="22"/>
  <c r="J923" i="22"/>
  <c r="G923" i="22"/>
  <c r="N922" i="22"/>
  <c r="O922" i="22"/>
  <c r="P922" i="22"/>
  <c r="M922" i="22"/>
  <c r="H922" i="22"/>
  <c r="K922" i="22"/>
  <c r="L922" i="22"/>
  <c r="I922" i="22"/>
  <c r="J922" i="22"/>
  <c r="G922" i="22"/>
  <c r="N921" i="22"/>
  <c r="O921" i="22"/>
  <c r="P921" i="22"/>
  <c r="M921" i="22"/>
  <c r="H921" i="22"/>
  <c r="K921" i="22"/>
  <c r="L921" i="22"/>
  <c r="I921" i="22"/>
  <c r="J921" i="22"/>
  <c r="G921" i="22"/>
  <c r="N920" i="22"/>
  <c r="O920" i="22"/>
  <c r="P920" i="22"/>
  <c r="M920" i="22"/>
  <c r="H920" i="22"/>
  <c r="K920" i="22"/>
  <c r="L920" i="22"/>
  <c r="I920" i="22"/>
  <c r="J920" i="22"/>
  <c r="G920" i="22"/>
  <c r="N919" i="22"/>
  <c r="O919" i="22"/>
  <c r="P919" i="22"/>
  <c r="M919" i="22"/>
  <c r="H919" i="22"/>
  <c r="K919" i="22"/>
  <c r="L919" i="22"/>
  <c r="I919" i="22"/>
  <c r="J919" i="22"/>
  <c r="G919" i="22"/>
  <c r="N918" i="22"/>
  <c r="O918" i="22"/>
  <c r="P918" i="22"/>
  <c r="M918" i="22"/>
  <c r="H918" i="22"/>
  <c r="K918" i="22"/>
  <c r="L918" i="22"/>
  <c r="I918" i="22"/>
  <c r="J918" i="22"/>
  <c r="G918" i="22"/>
  <c r="N917" i="22"/>
  <c r="O917" i="22"/>
  <c r="P917" i="22"/>
  <c r="M917" i="22"/>
  <c r="H917" i="22"/>
  <c r="K917" i="22"/>
  <c r="L917" i="22"/>
  <c r="I917" i="22"/>
  <c r="J917" i="22"/>
  <c r="G917" i="22"/>
  <c r="N916" i="22"/>
  <c r="O916" i="22"/>
  <c r="P916" i="22"/>
  <c r="M916" i="22"/>
  <c r="H916" i="22"/>
  <c r="K916" i="22"/>
  <c r="L916" i="22"/>
  <c r="I916" i="22"/>
  <c r="J916" i="22"/>
  <c r="G916" i="22"/>
  <c r="N915" i="22"/>
  <c r="O915" i="22"/>
  <c r="P915" i="22"/>
  <c r="M915" i="22"/>
  <c r="H915" i="22"/>
  <c r="K915" i="22"/>
  <c r="L915" i="22"/>
  <c r="I915" i="22"/>
  <c r="J915" i="22"/>
  <c r="G915" i="22"/>
  <c r="N914" i="22"/>
  <c r="O914" i="22"/>
  <c r="P914" i="22"/>
  <c r="M914" i="22"/>
  <c r="H914" i="22"/>
  <c r="K914" i="22"/>
  <c r="L914" i="22"/>
  <c r="I914" i="22"/>
  <c r="J914" i="22"/>
  <c r="G914" i="22"/>
  <c r="N913" i="22"/>
  <c r="O913" i="22"/>
  <c r="P913" i="22"/>
  <c r="M913" i="22"/>
  <c r="H913" i="22"/>
  <c r="K913" i="22"/>
  <c r="L913" i="22"/>
  <c r="I913" i="22"/>
  <c r="J913" i="22"/>
  <c r="G913" i="22"/>
  <c r="N912" i="22"/>
  <c r="O912" i="22"/>
  <c r="P912" i="22"/>
  <c r="M912" i="22"/>
  <c r="H912" i="22"/>
  <c r="K912" i="22"/>
  <c r="L912" i="22"/>
  <c r="I912" i="22"/>
  <c r="J912" i="22"/>
  <c r="G912" i="22"/>
  <c r="N911" i="22"/>
  <c r="O911" i="22"/>
  <c r="P911" i="22"/>
  <c r="M911" i="22"/>
  <c r="H911" i="22"/>
  <c r="K911" i="22"/>
  <c r="L911" i="22"/>
  <c r="I911" i="22"/>
  <c r="J911" i="22"/>
  <c r="G911" i="22"/>
  <c r="N910" i="22"/>
  <c r="O910" i="22"/>
  <c r="P910" i="22"/>
  <c r="M910" i="22"/>
  <c r="H910" i="22"/>
  <c r="K910" i="22"/>
  <c r="L910" i="22"/>
  <c r="I910" i="22"/>
  <c r="J910" i="22"/>
  <c r="G910" i="22"/>
  <c r="N909" i="22"/>
  <c r="O909" i="22"/>
  <c r="P909" i="22"/>
  <c r="M909" i="22"/>
  <c r="H909" i="22"/>
  <c r="K909" i="22"/>
  <c r="L909" i="22"/>
  <c r="I909" i="22"/>
  <c r="J909" i="22"/>
  <c r="G909" i="22"/>
  <c r="N908" i="22"/>
  <c r="O908" i="22"/>
  <c r="P908" i="22"/>
  <c r="M908" i="22"/>
  <c r="H908" i="22"/>
  <c r="K908" i="22"/>
  <c r="L908" i="22"/>
  <c r="I908" i="22"/>
  <c r="J908" i="22"/>
  <c r="G908" i="22"/>
  <c r="N907" i="22"/>
  <c r="O907" i="22"/>
  <c r="P907" i="22"/>
  <c r="M907" i="22"/>
  <c r="H907" i="22"/>
  <c r="K907" i="22"/>
  <c r="L907" i="22"/>
  <c r="I907" i="22"/>
  <c r="J907" i="22"/>
  <c r="G907" i="22"/>
  <c r="N906" i="22"/>
  <c r="O906" i="22"/>
  <c r="P906" i="22"/>
  <c r="M906" i="22"/>
  <c r="H906" i="22"/>
  <c r="K906" i="22"/>
  <c r="L906" i="22"/>
  <c r="I906" i="22"/>
  <c r="J906" i="22"/>
  <c r="G906" i="22"/>
  <c r="N905" i="22"/>
  <c r="O905" i="22"/>
  <c r="P905" i="22"/>
  <c r="M905" i="22"/>
  <c r="H905" i="22"/>
  <c r="K905" i="22"/>
  <c r="L905" i="22"/>
  <c r="I905" i="22"/>
  <c r="J905" i="22"/>
  <c r="G905" i="22"/>
  <c r="N904" i="22"/>
  <c r="O904" i="22"/>
  <c r="P904" i="22"/>
  <c r="M904" i="22"/>
  <c r="H904" i="22"/>
  <c r="K904" i="22"/>
  <c r="L904" i="22"/>
  <c r="I904" i="22"/>
  <c r="J904" i="22"/>
  <c r="G904" i="22"/>
  <c r="N903" i="22"/>
  <c r="O903" i="22"/>
  <c r="P903" i="22"/>
  <c r="M903" i="22"/>
  <c r="H903" i="22"/>
  <c r="K903" i="22"/>
  <c r="L903" i="22"/>
  <c r="I903" i="22"/>
  <c r="J903" i="22"/>
  <c r="G903" i="22"/>
  <c r="N902" i="22"/>
  <c r="O902" i="22"/>
  <c r="P902" i="22"/>
  <c r="M902" i="22"/>
  <c r="H902" i="22"/>
  <c r="K902" i="22"/>
  <c r="L902" i="22"/>
  <c r="I902" i="22"/>
  <c r="J902" i="22"/>
  <c r="G902" i="22"/>
  <c r="N901" i="22"/>
  <c r="O901" i="22"/>
  <c r="P901" i="22"/>
  <c r="M901" i="22"/>
  <c r="H901" i="22"/>
  <c r="K901" i="22"/>
  <c r="L901" i="22"/>
  <c r="I901" i="22"/>
  <c r="J901" i="22"/>
  <c r="G901" i="22"/>
  <c r="N900" i="22"/>
  <c r="O900" i="22"/>
  <c r="P900" i="22"/>
  <c r="M900" i="22"/>
  <c r="H900" i="22"/>
  <c r="K900" i="22"/>
  <c r="L900" i="22"/>
  <c r="I900" i="22"/>
  <c r="J900" i="22"/>
  <c r="G900" i="22"/>
  <c r="N899" i="22"/>
  <c r="O899" i="22"/>
  <c r="P899" i="22"/>
  <c r="M899" i="22"/>
  <c r="H899" i="22"/>
  <c r="K899" i="22"/>
  <c r="L899" i="22"/>
  <c r="I899" i="22"/>
  <c r="J899" i="22"/>
  <c r="G899" i="22"/>
  <c r="N898" i="22"/>
  <c r="O898" i="22"/>
  <c r="P898" i="22"/>
  <c r="M898" i="22"/>
  <c r="H898" i="22"/>
  <c r="K898" i="22"/>
  <c r="L898" i="22"/>
  <c r="I898" i="22"/>
  <c r="J898" i="22"/>
  <c r="G898" i="22"/>
  <c r="N897" i="22"/>
  <c r="O897" i="22"/>
  <c r="P897" i="22"/>
  <c r="M897" i="22"/>
  <c r="H897" i="22"/>
  <c r="K897" i="22"/>
  <c r="L897" i="22"/>
  <c r="I897" i="22"/>
  <c r="J897" i="22"/>
  <c r="G897" i="22"/>
  <c r="N896" i="22"/>
  <c r="O896" i="22"/>
  <c r="P896" i="22"/>
  <c r="M896" i="22"/>
  <c r="H896" i="22"/>
  <c r="K896" i="22"/>
  <c r="L896" i="22"/>
  <c r="I896" i="22"/>
  <c r="J896" i="22"/>
  <c r="G896" i="22"/>
  <c r="N895" i="22"/>
  <c r="O895" i="22"/>
  <c r="P895" i="22"/>
  <c r="M895" i="22"/>
  <c r="H895" i="22"/>
  <c r="K895" i="22"/>
  <c r="L895" i="22"/>
  <c r="I895" i="22"/>
  <c r="J895" i="22"/>
  <c r="G895" i="22"/>
  <c r="N894" i="22"/>
  <c r="O894" i="22"/>
  <c r="P894" i="22"/>
  <c r="M894" i="22"/>
  <c r="H894" i="22"/>
  <c r="K894" i="22"/>
  <c r="L894" i="22"/>
  <c r="I894" i="22"/>
  <c r="J894" i="22"/>
  <c r="G894" i="22"/>
  <c r="N893" i="22"/>
  <c r="O893" i="22"/>
  <c r="P893" i="22"/>
  <c r="M893" i="22"/>
  <c r="H893" i="22"/>
  <c r="K893" i="22"/>
  <c r="L893" i="22"/>
  <c r="I893" i="22"/>
  <c r="J893" i="22"/>
  <c r="G893" i="22"/>
  <c r="N892" i="22"/>
  <c r="O892" i="22"/>
  <c r="P892" i="22"/>
  <c r="M892" i="22"/>
  <c r="H892" i="22"/>
  <c r="K892" i="22"/>
  <c r="L892" i="22"/>
  <c r="I892" i="22"/>
  <c r="J892" i="22"/>
  <c r="G892" i="22"/>
  <c r="N891" i="22"/>
  <c r="O891" i="22"/>
  <c r="P891" i="22"/>
  <c r="M891" i="22"/>
  <c r="H891" i="22"/>
  <c r="K891" i="22"/>
  <c r="L891" i="22"/>
  <c r="I891" i="22"/>
  <c r="J891" i="22"/>
  <c r="G891" i="22"/>
  <c r="N890" i="22"/>
  <c r="O890" i="22"/>
  <c r="P890" i="22"/>
  <c r="M890" i="22"/>
  <c r="H890" i="22"/>
  <c r="K890" i="22"/>
  <c r="L890" i="22"/>
  <c r="I890" i="22"/>
  <c r="J890" i="22"/>
  <c r="G890" i="22"/>
  <c r="N889" i="22"/>
  <c r="O889" i="22"/>
  <c r="P889" i="22"/>
  <c r="M889" i="22"/>
  <c r="H889" i="22"/>
  <c r="K889" i="22"/>
  <c r="L889" i="22"/>
  <c r="I889" i="22"/>
  <c r="J889" i="22"/>
  <c r="G889" i="22"/>
  <c r="N888" i="22"/>
  <c r="O888" i="22"/>
  <c r="P888" i="22"/>
  <c r="M888" i="22"/>
  <c r="H888" i="22"/>
  <c r="K888" i="22"/>
  <c r="L888" i="22"/>
  <c r="I888" i="22"/>
  <c r="J888" i="22"/>
  <c r="G888" i="22"/>
  <c r="N887" i="22"/>
  <c r="O887" i="22"/>
  <c r="P887" i="22"/>
  <c r="M887" i="22"/>
  <c r="H887" i="22"/>
  <c r="K887" i="22"/>
  <c r="L887" i="22"/>
  <c r="I887" i="22"/>
  <c r="J887" i="22"/>
  <c r="G887" i="22"/>
  <c r="N886" i="22"/>
  <c r="O886" i="22"/>
  <c r="P886" i="22"/>
  <c r="M886" i="22"/>
  <c r="H886" i="22"/>
  <c r="K886" i="22"/>
  <c r="L886" i="22"/>
  <c r="I886" i="22"/>
  <c r="J886" i="22"/>
  <c r="G886" i="22"/>
  <c r="N885" i="22"/>
  <c r="O885" i="22"/>
  <c r="P885" i="22"/>
  <c r="M885" i="22"/>
  <c r="H885" i="22"/>
  <c r="K885" i="22"/>
  <c r="L885" i="22"/>
  <c r="I885" i="22"/>
  <c r="J885" i="22"/>
  <c r="G885" i="22"/>
  <c r="N884" i="22"/>
  <c r="O884" i="22"/>
  <c r="P884" i="22"/>
  <c r="M884" i="22"/>
  <c r="H884" i="22"/>
  <c r="K884" i="22"/>
  <c r="L884" i="22"/>
  <c r="I884" i="22"/>
  <c r="J884" i="22"/>
  <c r="G884" i="22"/>
  <c r="N883" i="22"/>
  <c r="O883" i="22"/>
  <c r="P883" i="22"/>
  <c r="M883" i="22"/>
  <c r="H883" i="22"/>
  <c r="K883" i="22"/>
  <c r="L883" i="22"/>
  <c r="I883" i="22"/>
  <c r="J883" i="22"/>
  <c r="G883" i="22"/>
  <c r="N882" i="22"/>
  <c r="O882" i="22"/>
  <c r="P882" i="22"/>
  <c r="M882" i="22"/>
  <c r="H882" i="22"/>
  <c r="K882" i="22"/>
  <c r="L882" i="22"/>
  <c r="I882" i="22"/>
  <c r="J882" i="22"/>
  <c r="G882" i="22"/>
  <c r="N881" i="22"/>
  <c r="O881" i="22"/>
  <c r="P881" i="22"/>
  <c r="M881" i="22"/>
  <c r="H881" i="22"/>
  <c r="K881" i="22"/>
  <c r="L881" i="22"/>
  <c r="I881" i="22"/>
  <c r="J881" i="22"/>
  <c r="G881" i="22"/>
  <c r="N880" i="22"/>
  <c r="O880" i="22"/>
  <c r="P880" i="22"/>
  <c r="M880" i="22"/>
  <c r="H880" i="22"/>
  <c r="K880" i="22"/>
  <c r="L880" i="22"/>
  <c r="I880" i="22"/>
  <c r="J880" i="22"/>
  <c r="G880" i="22"/>
  <c r="N879" i="22"/>
  <c r="O879" i="22"/>
  <c r="P879" i="22"/>
  <c r="M879" i="22"/>
  <c r="H879" i="22"/>
  <c r="K879" i="22"/>
  <c r="L879" i="22"/>
  <c r="I879" i="22"/>
  <c r="J879" i="22"/>
  <c r="G879" i="22"/>
  <c r="N878" i="22"/>
  <c r="O878" i="22"/>
  <c r="P878" i="22"/>
  <c r="M878" i="22"/>
  <c r="H878" i="22"/>
  <c r="K878" i="22"/>
  <c r="L878" i="22"/>
  <c r="I878" i="22"/>
  <c r="J878" i="22"/>
  <c r="G878" i="22"/>
  <c r="N877" i="22"/>
  <c r="O877" i="22"/>
  <c r="P877" i="22"/>
  <c r="M877" i="22"/>
  <c r="H877" i="22"/>
  <c r="K877" i="22"/>
  <c r="L877" i="22"/>
  <c r="I877" i="22"/>
  <c r="J877" i="22"/>
  <c r="G877" i="22"/>
  <c r="N876" i="22"/>
  <c r="O876" i="22"/>
  <c r="P876" i="22"/>
  <c r="M876" i="22"/>
  <c r="H876" i="22"/>
  <c r="K876" i="22"/>
  <c r="L876" i="22"/>
  <c r="I876" i="22"/>
  <c r="J876" i="22"/>
  <c r="G876" i="22"/>
  <c r="N875" i="22"/>
  <c r="O875" i="22"/>
  <c r="P875" i="22"/>
  <c r="M875" i="22"/>
  <c r="H875" i="22"/>
  <c r="K875" i="22"/>
  <c r="L875" i="22"/>
  <c r="I875" i="22"/>
  <c r="J875" i="22"/>
  <c r="G875" i="22"/>
  <c r="N874" i="22"/>
  <c r="O874" i="22"/>
  <c r="P874" i="22"/>
  <c r="M874" i="22"/>
  <c r="H874" i="22"/>
  <c r="K874" i="22"/>
  <c r="L874" i="22"/>
  <c r="I874" i="22"/>
  <c r="J874" i="22"/>
  <c r="G874" i="22"/>
  <c r="N873" i="22"/>
  <c r="O873" i="22"/>
  <c r="P873" i="22"/>
  <c r="M873" i="22"/>
  <c r="H873" i="22"/>
  <c r="K873" i="22"/>
  <c r="L873" i="22"/>
  <c r="I873" i="22"/>
  <c r="J873" i="22"/>
  <c r="G873" i="22"/>
  <c r="N872" i="22"/>
  <c r="O872" i="22"/>
  <c r="P872" i="22"/>
  <c r="M872" i="22"/>
  <c r="H872" i="22"/>
  <c r="K872" i="22"/>
  <c r="L872" i="22"/>
  <c r="I872" i="22"/>
  <c r="J872" i="22"/>
  <c r="G872" i="22"/>
  <c r="N871" i="22"/>
  <c r="O871" i="22"/>
  <c r="P871" i="22"/>
  <c r="M871" i="22"/>
  <c r="H871" i="22"/>
  <c r="K871" i="22"/>
  <c r="L871" i="22"/>
  <c r="I871" i="22"/>
  <c r="J871" i="22"/>
  <c r="G871" i="22"/>
  <c r="N870" i="22"/>
  <c r="O870" i="22"/>
  <c r="P870" i="22"/>
  <c r="M870" i="22"/>
  <c r="H870" i="22"/>
  <c r="K870" i="22"/>
  <c r="L870" i="22"/>
  <c r="I870" i="22"/>
  <c r="J870" i="22"/>
  <c r="G870" i="22"/>
  <c r="N869" i="22"/>
  <c r="O869" i="22"/>
  <c r="P869" i="22"/>
  <c r="M869" i="22"/>
  <c r="H869" i="22"/>
  <c r="K869" i="22"/>
  <c r="L869" i="22"/>
  <c r="I869" i="22"/>
  <c r="J869" i="22"/>
  <c r="G869" i="22"/>
  <c r="N868" i="22"/>
  <c r="O868" i="22"/>
  <c r="P868" i="22"/>
  <c r="M868" i="22"/>
  <c r="H868" i="22"/>
  <c r="K868" i="22"/>
  <c r="L868" i="22"/>
  <c r="I868" i="22"/>
  <c r="J868" i="22"/>
  <c r="G868" i="22"/>
  <c r="N867" i="22"/>
  <c r="O867" i="22"/>
  <c r="P867" i="22"/>
  <c r="M867" i="22"/>
  <c r="H867" i="22"/>
  <c r="K867" i="22"/>
  <c r="L867" i="22"/>
  <c r="I867" i="22"/>
  <c r="J867" i="22"/>
  <c r="G867" i="22"/>
  <c r="N866" i="22"/>
  <c r="O866" i="22"/>
  <c r="P866" i="22"/>
  <c r="M866" i="22"/>
  <c r="H866" i="22"/>
  <c r="K866" i="22"/>
  <c r="L866" i="22"/>
  <c r="I866" i="22"/>
  <c r="J866" i="22"/>
  <c r="G866" i="22"/>
  <c r="N865" i="22"/>
  <c r="O865" i="22"/>
  <c r="P865" i="22"/>
  <c r="M865" i="22"/>
  <c r="H865" i="22"/>
  <c r="K865" i="22"/>
  <c r="L865" i="22"/>
  <c r="I865" i="22"/>
  <c r="J865" i="22"/>
  <c r="G865" i="22"/>
  <c r="N864" i="22"/>
  <c r="O864" i="22"/>
  <c r="P864" i="22"/>
  <c r="M864" i="22"/>
  <c r="H864" i="22"/>
  <c r="K864" i="22"/>
  <c r="L864" i="22"/>
  <c r="I864" i="22"/>
  <c r="J864" i="22"/>
  <c r="G864" i="22"/>
  <c r="N863" i="22"/>
  <c r="O863" i="22"/>
  <c r="P863" i="22"/>
  <c r="M863" i="22"/>
  <c r="H863" i="22"/>
  <c r="K863" i="22"/>
  <c r="L863" i="22"/>
  <c r="I863" i="22"/>
  <c r="J863" i="22"/>
  <c r="G863" i="22"/>
  <c r="N862" i="22"/>
  <c r="O862" i="22"/>
  <c r="P862" i="22"/>
  <c r="M862" i="22"/>
  <c r="H862" i="22"/>
  <c r="K862" i="22"/>
  <c r="L862" i="22"/>
  <c r="I862" i="22"/>
  <c r="J862" i="22"/>
  <c r="G862" i="22"/>
  <c r="N861" i="22"/>
  <c r="O861" i="22"/>
  <c r="P861" i="22"/>
  <c r="M861" i="22"/>
  <c r="H861" i="22"/>
  <c r="K861" i="22"/>
  <c r="L861" i="22"/>
  <c r="I861" i="22"/>
  <c r="J861" i="22"/>
  <c r="G861" i="22"/>
  <c r="N860" i="22"/>
  <c r="O860" i="22"/>
  <c r="P860" i="22"/>
  <c r="M860" i="22"/>
  <c r="H860" i="22"/>
  <c r="K860" i="22"/>
  <c r="L860" i="22"/>
  <c r="I860" i="22"/>
  <c r="J860" i="22"/>
  <c r="G860" i="22"/>
  <c r="N859" i="22"/>
  <c r="O859" i="22"/>
  <c r="P859" i="22"/>
  <c r="M859" i="22"/>
  <c r="H859" i="22"/>
  <c r="K859" i="22"/>
  <c r="L859" i="22"/>
  <c r="I859" i="22"/>
  <c r="J859" i="22"/>
  <c r="G859" i="22"/>
  <c r="N858" i="22"/>
  <c r="O858" i="22"/>
  <c r="P858" i="22"/>
  <c r="M858" i="22"/>
  <c r="H858" i="22"/>
  <c r="K858" i="22"/>
  <c r="L858" i="22"/>
  <c r="I858" i="22"/>
  <c r="J858" i="22"/>
  <c r="G858" i="22"/>
  <c r="N857" i="22"/>
  <c r="O857" i="22"/>
  <c r="P857" i="22"/>
  <c r="M857" i="22"/>
  <c r="H857" i="22"/>
  <c r="K857" i="22"/>
  <c r="L857" i="22"/>
  <c r="I857" i="22"/>
  <c r="J857" i="22"/>
  <c r="G857" i="22"/>
  <c r="N856" i="22"/>
  <c r="O856" i="22"/>
  <c r="P856" i="22"/>
  <c r="M856" i="22"/>
  <c r="H856" i="22"/>
  <c r="K856" i="22"/>
  <c r="L856" i="22"/>
  <c r="I856" i="22"/>
  <c r="J856" i="22"/>
  <c r="G856" i="22"/>
  <c r="N855" i="22"/>
  <c r="O855" i="22"/>
  <c r="P855" i="22"/>
  <c r="M855" i="22"/>
  <c r="H855" i="22"/>
  <c r="K855" i="22"/>
  <c r="L855" i="22"/>
  <c r="I855" i="22"/>
  <c r="J855" i="22"/>
  <c r="G855" i="22"/>
  <c r="N854" i="22"/>
  <c r="O854" i="22"/>
  <c r="P854" i="22"/>
  <c r="M854" i="22"/>
  <c r="H854" i="22"/>
  <c r="K854" i="22"/>
  <c r="L854" i="22"/>
  <c r="I854" i="22"/>
  <c r="J854" i="22"/>
  <c r="G854" i="22"/>
  <c r="N853" i="22"/>
  <c r="O853" i="22"/>
  <c r="P853" i="22"/>
  <c r="M853" i="22"/>
  <c r="H853" i="22"/>
  <c r="K853" i="22"/>
  <c r="L853" i="22"/>
  <c r="I853" i="22"/>
  <c r="J853" i="22"/>
  <c r="G853" i="22"/>
  <c r="N852" i="22"/>
  <c r="O852" i="22"/>
  <c r="P852" i="22"/>
  <c r="M852" i="22"/>
  <c r="H852" i="22"/>
  <c r="K852" i="22"/>
  <c r="L852" i="22"/>
  <c r="I852" i="22"/>
  <c r="J852" i="22"/>
  <c r="G852" i="22"/>
  <c r="N851" i="22"/>
  <c r="O851" i="22"/>
  <c r="P851" i="22"/>
  <c r="M851" i="22"/>
  <c r="H851" i="22"/>
  <c r="K851" i="22"/>
  <c r="L851" i="22"/>
  <c r="I851" i="22"/>
  <c r="J851" i="22"/>
  <c r="G851" i="22"/>
  <c r="N850" i="22"/>
  <c r="O850" i="22"/>
  <c r="P850" i="22"/>
  <c r="M850" i="22"/>
  <c r="H850" i="22"/>
  <c r="K850" i="22"/>
  <c r="L850" i="22"/>
  <c r="I850" i="22"/>
  <c r="J850" i="22"/>
  <c r="G850" i="22"/>
  <c r="N849" i="22"/>
  <c r="O849" i="22"/>
  <c r="P849" i="22"/>
  <c r="M849" i="22"/>
  <c r="H849" i="22"/>
  <c r="K849" i="22"/>
  <c r="L849" i="22"/>
  <c r="I849" i="22"/>
  <c r="J849" i="22"/>
  <c r="G849" i="22"/>
  <c r="N848" i="22"/>
  <c r="O848" i="22"/>
  <c r="P848" i="22"/>
  <c r="M848" i="22"/>
  <c r="H848" i="22"/>
  <c r="K848" i="22"/>
  <c r="L848" i="22"/>
  <c r="I848" i="22"/>
  <c r="J848" i="22"/>
  <c r="G848" i="22"/>
  <c r="N847" i="22"/>
  <c r="O847" i="22"/>
  <c r="P847" i="22"/>
  <c r="M847" i="22"/>
  <c r="H847" i="22"/>
  <c r="K847" i="22"/>
  <c r="L847" i="22"/>
  <c r="I847" i="22"/>
  <c r="J847" i="22"/>
  <c r="G847" i="22"/>
  <c r="N846" i="22"/>
  <c r="O846" i="22"/>
  <c r="P846" i="22"/>
  <c r="M846" i="22"/>
  <c r="H846" i="22"/>
  <c r="K846" i="22"/>
  <c r="L846" i="22"/>
  <c r="I846" i="22"/>
  <c r="J846" i="22"/>
  <c r="G846" i="22"/>
  <c r="N845" i="22"/>
  <c r="O845" i="22"/>
  <c r="P845" i="22"/>
  <c r="M845" i="22"/>
  <c r="H845" i="22"/>
  <c r="K845" i="22"/>
  <c r="L845" i="22"/>
  <c r="I845" i="22"/>
  <c r="J845" i="22"/>
  <c r="G845" i="22"/>
  <c r="N844" i="22"/>
  <c r="O844" i="22"/>
  <c r="P844" i="22"/>
  <c r="M844" i="22"/>
  <c r="H844" i="22"/>
  <c r="K844" i="22"/>
  <c r="L844" i="22"/>
  <c r="I844" i="22"/>
  <c r="J844" i="22"/>
  <c r="G844" i="22"/>
  <c r="N843" i="22"/>
  <c r="O843" i="22"/>
  <c r="P843" i="22"/>
  <c r="M843" i="22"/>
  <c r="H843" i="22"/>
  <c r="K843" i="22"/>
  <c r="L843" i="22"/>
  <c r="I843" i="22"/>
  <c r="J843" i="22"/>
  <c r="G843" i="22"/>
  <c r="N842" i="22"/>
  <c r="O842" i="22"/>
  <c r="P842" i="22"/>
  <c r="M842" i="22"/>
  <c r="H842" i="22"/>
  <c r="K842" i="22"/>
  <c r="L842" i="22"/>
  <c r="I842" i="22"/>
  <c r="J842" i="22"/>
  <c r="G842" i="22"/>
  <c r="N841" i="22"/>
  <c r="O841" i="22"/>
  <c r="P841" i="22"/>
  <c r="M841" i="22"/>
  <c r="H841" i="22"/>
  <c r="K841" i="22"/>
  <c r="L841" i="22"/>
  <c r="I841" i="22"/>
  <c r="J841" i="22"/>
  <c r="G841" i="22"/>
  <c r="N840" i="22"/>
  <c r="O840" i="22"/>
  <c r="P840" i="22"/>
  <c r="M840" i="22"/>
  <c r="H840" i="22"/>
  <c r="K840" i="22"/>
  <c r="L840" i="22"/>
  <c r="I840" i="22"/>
  <c r="J840" i="22"/>
  <c r="G840" i="22"/>
  <c r="N839" i="22"/>
  <c r="O839" i="22"/>
  <c r="P839" i="22"/>
  <c r="M839" i="22"/>
  <c r="H839" i="22"/>
  <c r="K839" i="22"/>
  <c r="L839" i="22"/>
  <c r="I839" i="22"/>
  <c r="J839" i="22"/>
  <c r="G839" i="22"/>
  <c r="N838" i="22"/>
  <c r="O838" i="22"/>
  <c r="P838" i="22"/>
  <c r="M838" i="22"/>
  <c r="H838" i="22"/>
  <c r="K838" i="22"/>
  <c r="L838" i="22"/>
  <c r="I838" i="22"/>
  <c r="J838" i="22"/>
  <c r="G838" i="22"/>
  <c r="N837" i="22"/>
  <c r="O837" i="22"/>
  <c r="P837" i="22"/>
  <c r="M837" i="22"/>
  <c r="H837" i="22"/>
  <c r="K837" i="22"/>
  <c r="L837" i="22"/>
  <c r="I837" i="22"/>
  <c r="J837" i="22"/>
  <c r="G837" i="22"/>
  <c r="N836" i="22"/>
  <c r="O836" i="22"/>
  <c r="P836" i="22"/>
  <c r="M836" i="22"/>
  <c r="H836" i="22"/>
  <c r="K836" i="22"/>
  <c r="L836" i="22"/>
  <c r="I836" i="22"/>
  <c r="J836" i="22"/>
  <c r="G836" i="22"/>
  <c r="N835" i="22"/>
  <c r="O835" i="22"/>
  <c r="P835" i="22"/>
  <c r="M835" i="22"/>
  <c r="H835" i="22"/>
  <c r="K835" i="22"/>
  <c r="L835" i="22"/>
  <c r="I835" i="22"/>
  <c r="J835" i="22"/>
  <c r="G835" i="22"/>
  <c r="N834" i="22"/>
  <c r="O834" i="22"/>
  <c r="P834" i="22"/>
  <c r="M834" i="22"/>
  <c r="H834" i="22"/>
  <c r="K834" i="22"/>
  <c r="L834" i="22"/>
  <c r="I834" i="22"/>
  <c r="J834" i="22"/>
  <c r="G834" i="22"/>
  <c r="N833" i="22"/>
  <c r="O833" i="22"/>
  <c r="P833" i="22"/>
  <c r="M833" i="22"/>
  <c r="H833" i="22"/>
  <c r="K833" i="22"/>
  <c r="L833" i="22"/>
  <c r="I833" i="22"/>
  <c r="J833" i="22"/>
  <c r="G833" i="22"/>
  <c r="N832" i="22"/>
  <c r="O832" i="22"/>
  <c r="P832" i="22"/>
  <c r="M832" i="22"/>
  <c r="H832" i="22"/>
  <c r="K832" i="22"/>
  <c r="L832" i="22"/>
  <c r="I832" i="22"/>
  <c r="J832" i="22"/>
  <c r="G832" i="22"/>
  <c r="N831" i="22"/>
  <c r="O831" i="22"/>
  <c r="P831" i="22"/>
  <c r="M831" i="22"/>
  <c r="H831" i="22"/>
  <c r="K831" i="22"/>
  <c r="L831" i="22"/>
  <c r="I831" i="22"/>
  <c r="J831" i="22"/>
  <c r="G831" i="22"/>
  <c r="N830" i="22"/>
  <c r="O830" i="22"/>
  <c r="P830" i="22"/>
  <c r="M830" i="22"/>
  <c r="H830" i="22"/>
  <c r="K830" i="22"/>
  <c r="L830" i="22"/>
  <c r="I830" i="22"/>
  <c r="J830" i="22"/>
  <c r="G830" i="22"/>
  <c r="N829" i="22"/>
  <c r="O829" i="22"/>
  <c r="P829" i="22"/>
  <c r="M829" i="22"/>
  <c r="H829" i="22"/>
  <c r="K829" i="22"/>
  <c r="L829" i="22"/>
  <c r="I829" i="22"/>
  <c r="J829" i="22"/>
  <c r="G829" i="22"/>
  <c r="N828" i="22"/>
  <c r="O828" i="22"/>
  <c r="P828" i="22"/>
  <c r="M828" i="22"/>
  <c r="H828" i="22"/>
  <c r="K828" i="22"/>
  <c r="L828" i="22"/>
  <c r="I828" i="22"/>
  <c r="J828" i="22"/>
  <c r="G828" i="22"/>
  <c r="N827" i="22"/>
  <c r="O827" i="22"/>
  <c r="P827" i="22"/>
  <c r="M827" i="22"/>
  <c r="H827" i="22"/>
  <c r="K827" i="22"/>
  <c r="L827" i="22"/>
  <c r="I827" i="22"/>
  <c r="J827" i="22"/>
  <c r="G827" i="22"/>
  <c r="N826" i="22"/>
  <c r="O826" i="22"/>
  <c r="P826" i="22"/>
  <c r="M826" i="22"/>
  <c r="H826" i="22"/>
  <c r="K826" i="22"/>
  <c r="L826" i="22"/>
  <c r="I826" i="22"/>
  <c r="J826" i="22"/>
  <c r="G826" i="22"/>
  <c r="N825" i="22"/>
  <c r="O825" i="22"/>
  <c r="P825" i="22"/>
  <c r="M825" i="22"/>
  <c r="H825" i="22"/>
  <c r="K825" i="22"/>
  <c r="L825" i="22"/>
  <c r="I825" i="22"/>
  <c r="J825" i="22"/>
  <c r="G825" i="22"/>
  <c r="N824" i="22"/>
  <c r="O824" i="22"/>
  <c r="P824" i="22"/>
  <c r="M824" i="22"/>
  <c r="H824" i="22"/>
  <c r="K824" i="22"/>
  <c r="L824" i="22"/>
  <c r="I824" i="22"/>
  <c r="J824" i="22"/>
  <c r="G824" i="22"/>
  <c r="N823" i="22"/>
  <c r="O823" i="22"/>
  <c r="P823" i="22"/>
  <c r="M823" i="22"/>
  <c r="H823" i="22"/>
  <c r="K823" i="22"/>
  <c r="L823" i="22"/>
  <c r="I823" i="22"/>
  <c r="J823" i="22"/>
  <c r="G823" i="22"/>
  <c r="N822" i="22"/>
  <c r="O822" i="22"/>
  <c r="P822" i="22"/>
  <c r="M822" i="22"/>
  <c r="H822" i="22"/>
  <c r="K822" i="22"/>
  <c r="L822" i="22"/>
  <c r="I822" i="22"/>
  <c r="J822" i="22"/>
  <c r="G822" i="22"/>
  <c r="N821" i="22"/>
  <c r="O821" i="22"/>
  <c r="P821" i="22"/>
  <c r="M821" i="22"/>
  <c r="H821" i="22"/>
  <c r="K821" i="22"/>
  <c r="L821" i="22"/>
  <c r="I821" i="22"/>
  <c r="J821" i="22"/>
  <c r="G821" i="22"/>
  <c r="N820" i="22"/>
  <c r="O820" i="22"/>
  <c r="P820" i="22"/>
  <c r="M820" i="22"/>
  <c r="H820" i="22"/>
  <c r="K820" i="22"/>
  <c r="L820" i="22"/>
  <c r="I820" i="22"/>
  <c r="J820" i="22"/>
  <c r="G820" i="22"/>
  <c r="N819" i="22"/>
  <c r="O819" i="22"/>
  <c r="P819" i="22"/>
  <c r="M819" i="22"/>
  <c r="H819" i="22"/>
  <c r="K819" i="22"/>
  <c r="L819" i="22"/>
  <c r="I819" i="22"/>
  <c r="J819" i="22"/>
  <c r="G819" i="22"/>
  <c r="N818" i="22"/>
  <c r="O818" i="22"/>
  <c r="P818" i="22"/>
  <c r="M818" i="22"/>
  <c r="H818" i="22"/>
  <c r="K818" i="22"/>
  <c r="L818" i="22"/>
  <c r="I818" i="22"/>
  <c r="J818" i="22"/>
  <c r="G818" i="22"/>
  <c r="N817" i="22"/>
  <c r="O817" i="22"/>
  <c r="P817" i="22"/>
  <c r="M817" i="22"/>
  <c r="H817" i="22"/>
  <c r="K817" i="22"/>
  <c r="L817" i="22"/>
  <c r="I817" i="22"/>
  <c r="J817" i="22"/>
  <c r="G817" i="22"/>
  <c r="N816" i="22"/>
  <c r="O816" i="22"/>
  <c r="P816" i="22"/>
  <c r="M816" i="22"/>
  <c r="H816" i="22"/>
  <c r="K816" i="22"/>
  <c r="L816" i="22"/>
  <c r="I816" i="22"/>
  <c r="J816" i="22"/>
  <c r="G816" i="22"/>
  <c r="N815" i="22"/>
  <c r="O815" i="22"/>
  <c r="P815" i="22"/>
  <c r="M815" i="22"/>
  <c r="H815" i="22"/>
  <c r="K815" i="22"/>
  <c r="L815" i="22"/>
  <c r="I815" i="22"/>
  <c r="J815" i="22"/>
  <c r="G815" i="22"/>
  <c r="N814" i="22"/>
  <c r="O814" i="22"/>
  <c r="P814" i="22"/>
  <c r="M814" i="22"/>
  <c r="H814" i="22"/>
  <c r="K814" i="22"/>
  <c r="L814" i="22"/>
  <c r="I814" i="22"/>
  <c r="J814" i="22"/>
  <c r="G814" i="22"/>
  <c r="N813" i="22"/>
  <c r="O813" i="22"/>
  <c r="P813" i="22"/>
  <c r="M813" i="22"/>
  <c r="H813" i="22"/>
  <c r="K813" i="22"/>
  <c r="L813" i="22"/>
  <c r="I813" i="22"/>
  <c r="J813" i="22"/>
  <c r="G813" i="22"/>
  <c r="N812" i="22"/>
  <c r="O812" i="22"/>
  <c r="P812" i="22"/>
  <c r="M812" i="22"/>
  <c r="H812" i="22"/>
  <c r="K812" i="22"/>
  <c r="L812" i="22"/>
  <c r="I812" i="22"/>
  <c r="J812" i="22"/>
  <c r="G812" i="22"/>
  <c r="N811" i="22"/>
  <c r="O811" i="22"/>
  <c r="P811" i="22"/>
  <c r="M811" i="22"/>
  <c r="H811" i="22"/>
  <c r="K811" i="22"/>
  <c r="L811" i="22"/>
  <c r="I811" i="22"/>
  <c r="J811" i="22"/>
  <c r="G811" i="22"/>
  <c r="N810" i="22"/>
  <c r="O810" i="22"/>
  <c r="P810" i="22"/>
  <c r="M810" i="22"/>
  <c r="H810" i="22"/>
  <c r="K810" i="22"/>
  <c r="L810" i="22"/>
  <c r="I810" i="22"/>
  <c r="J810" i="22"/>
  <c r="G810" i="22"/>
  <c r="N809" i="22"/>
  <c r="O809" i="22"/>
  <c r="P809" i="22"/>
  <c r="M809" i="22"/>
  <c r="H809" i="22"/>
  <c r="K809" i="22"/>
  <c r="L809" i="22"/>
  <c r="I809" i="22"/>
  <c r="J809" i="22"/>
  <c r="G809" i="22"/>
  <c r="N808" i="22"/>
  <c r="O808" i="22"/>
  <c r="P808" i="22"/>
  <c r="M808" i="22"/>
  <c r="H808" i="22"/>
  <c r="K808" i="22"/>
  <c r="L808" i="22"/>
  <c r="I808" i="22"/>
  <c r="J808" i="22"/>
  <c r="G808" i="22"/>
  <c r="N807" i="22"/>
  <c r="O807" i="22"/>
  <c r="P807" i="22"/>
  <c r="M807" i="22"/>
  <c r="H807" i="22"/>
  <c r="K807" i="22"/>
  <c r="L807" i="22"/>
  <c r="I807" i="22"/>
  <c r="J807" i="22"/>
  <c r="G807" i="22"/>
  <c r="N806" i="22"/>
  <c r="O806" i="22"/>
  <c r="P806" i="22"/>
  <c r="M806" i="22"/>
  <c r="H806" i="22"/>
  <c r="K806" i="22"/>
  <c r="L806" i="22"/>
  <c r="I806" i="22"/>
  <c r="J806" i="22"/>
  <c r="G806" i="22"/>
  <c r="N805" i="22"/>
  <c r="O805" i="22"/>
  <c r="P805" i="22"/>
  <c r="M805" i="22"/>
  <c r="H805" i="22"/>
  <c r="K805" i="22"/>
  <c r="L805" i="22"/>
  <c r="I805" i="22"/>
  <c r="J805" i="22"/>
  <c r="G805" i="22"/>
  <c r="N804" i="22"/>
  <c r="O804" i="22"/>
  <c r="P804" i="22"/>
  <c r="M804" i="22"/>
  <c r="H804" i="22"/>
  <c r="K804" i="22"/>
  <c r="L804" i="22"/>
  <c r="I804" i="22"/>
  <c r="J804" i="22"/>
  <c r="G804" i="22"/>
  <c r="N803" i="22"/>
  <c r="O803" i="22"/>
  <c r="P803" i="22"/>
  <c r="M803" i="22"/>
  <c r="H803" i="22"/>
  <c r="K803" i="22"/>
  <c r="L803" i="22"/>
  <c r="I803" i="22"/>
  <c r="J803" i="22"/>
  <c r="G803" i="22"/>
  <c r="N802" i="22"/>
  <c r="O802" i="22"/>
  <c r="P802" i="22"/>
  <c r="M802" i="22"/>
  <c r="H802" i="22"/>
  <c r="K802" i="22"/>
  <c r="L802" i="22"/>
  <c r="I802" i="22"/>
  <c r="J802" i="22"/>
  <c r="G802" i="22"/>
  <c r="N801" i="22"/>
  <c r="O801" i="22"/>
  <c r="P801" i="22"/>
  <c r="M801" i="22"/>
  <c r="H801" i="22"/>
  <c r="K801" i="22"/>
  <c r="L801" i="22"/>
  <c r="I801" i="22"/>
  <c r="J801" i="22"/>
  <c r="G801" i="22"/>
  <c r="N800" i="22"/>
  <c r="O800" i="22"/>
  <c r="P800" i="22"/>
  <c r="M800" i="22"/>
  <c r="H800" i="22"/>
  <c r="K800" i="22"/>
  <c r="L800" i="22"/>
  <c r="I800" i="22"/>
  <c r="J800" i="22"/>
  <c r="G800" i="22"/>
  <c r="N799" i="22"/>
  <c r="O799" i="22"/>
  <c r="P799" i="22"/>
  <c r="M799" i="22"/>
  <c r="H799" i="22"/>
  <c r="K799" i="22"/>
  <c r="L799" i="22"/>
  <c r="I799" i="22"/>
  <c r="J799" i="22"/>
  <c r="G799" i="22"/>
  <c r="N798" i="22"/>
  <c r="O798" i="22"/>
  <c r="P798" i="22"/>
  <c r="M798" i="22"/>
  <c r="H798" i="22"/>
  <c r="K798" i="22"/>
  <c r="L798" i="22"/>
  <c r="I798" i="22"/>
  <c r="J798" i="22"/>
  <c r="G798" i="22"/>
  <c r="N797" i="22"/>
  <c r="O797" i="22"/>
  <c r="P797" i="22"/>
  <c r="M797" i="22"/>
  <c r="H797" i="22"/>
  <c r="K797" i="22"/>
  <c r="L797" i="22"/>
  <c r="I797" i="22"/>
  <c r="J797" i="22"/>
  <c r="G797" i="22"/>
  <c r="N796" i="22"/>
  <c r="O796" i="22"/>
  <c r="P796" i="22"/>
  <c r="M796" i="22"/>
  <c r="H796" i="22"/>
  <c r="K796" i="22"/>
  <c r="L796" i="22"/>
  <c r="I796" i="22"/>
  <c r="J796" i="22"/>
  <c r="G796" i="22"/>
  <c r="N795" i="22"/>
  <c r="O795" i="22"/>
  <c r="P795" i="22"/>
  <c r="M795" i="22"/>
  <c r="H795" i="22"/>
  <c r="K795" i="22"/>
  <c r="L795" i="22"/>
  <c r="I795" i="22"/>
  <c r="J795" i="22"/>
  <c r="G795" i="22"/>
  <c r="N794" i="22"/>
  <c r="O794" i="22"/>
  <c r="P794" i="22"/>
  <c r="M794" i="22"/>
  <c r="H794" i="22"/>
  <c r="K794" i="22"/>
  <c r="L794" i="22"/>
  <c r="I794" i="22"/>
  <c r="J794" i="22"/>
  <c r="G794" i="22"/>
  <c r="N793" i="22"/>
  <c r="O793" i="22"/>
  <c r="P793" i="22"/>
  <c r="M793" i="22"/>
  <c r="H793" i="22"/>
  <c r="K793" i="22"/>
  <c r="L793" i="22"/>
  <c r="I793" i="22"/>
  <c r="J793" i="22"/>
  <c r="G793" i="22"/>
  <c r="N792" i="22"/>
  <c r="O792" i="22"/>
  <c r="P792" i="22"/>
  <c r="M792" i="22"/>
  <c r="H792" i="22"/>
  <c r="K792" i="22"/>
  <c r="L792" i="22"/>
  <c r="I792" i="22"/>
  <c r="J792" i="22"/>
  <c r="G792" i="22"/>
  <c r="N791" i="22"/>
  <c r="O791" i="22"/>
  <c r="P791" i="22"/>
  <c r="M791" i="22"/>
  <c r="H791" i="22"/>
  <c r="K791" i="22"/>
  <c r="L791" i="22"/>
  <c r="I791" i="22"/>
  <c r="J791" i="22"/>
  <c r="G791" i="22"/>
  <c r="N790" i="22"/>
  <c r="O790" i="22"/>
  <c r="P790" i="22"/>
  <c r="M790" i="22"/>
  <c r="H790" i="22"/>
  <c r="K790" i="22"/>
  <c r="L790" i="22"/>
  <c r="I790" i="22"/>
  <c r="J790" i="22"/>
  <c r="G790" i="22"/>
  <c r="N789" i="22"/>
  <c r="O789" i="22"/>
  <c r="P789" i="22"/>
  <c r="M789" i="22"/>
  <c r="H789" i="22"/>
  <c r="K789" i="22"/>
  <c r="L789" i="22"/>
  <c r="I789" i="22"/>
  <c r="J789" i="22"/>
  <c r="G789" i="22"/>
  <c r="N788" i="22"/>
  <c r="O788" i="22"/>
  <c r="P788" i="22"/>
  <c r="M788" i="22"/>
  <c r="H788" i="22"/>
  <c r="K788" i="22"/>
  <c r="L788" i="22"/>
  <c r="I788" i="22"/>
  <c r="J788" i="22"/>
  <c r="G788" i="22"/>
  <c r="N787" i="22"/>
  <c r="O787" i="22"/>
  <c r="P787" i="22"/>
  <c r="M787" i="22"/>
  <c r="H787" i="22"/>
  <c r="K787" i="22"/>
  <c r="L787" i="22"/>
  <c r="I787" i="22"/>
  <c r="J787" i="22"/>
  <c r="G787" i="22"/>
  <c r="N786" i="22"/>
  <c r="O786" i="22"/>
  <c r="P786" i="22"/>
  <c r="M786" i="22"/>
  <c r="H786" i="22"/>
  <c r="K786" i="22"/>
  <c r="L786" i="22"/>
  <c r="I786" i="22"/>
  <c r="J786" i="22"/>
  <c r="G786" i="22"/>
  <c r="N785" i="22"/>
  <c r="O785" i="22"/>
  <c r="P785" i="22"/>
  <c r="M785" i="22"/>
  <c r="H785" i="22"/>
  <c r="K785" i="22"/>
  <c r="L785" i="22"/>
  <c r="I785" i="22"/>
  <c r="J785" i="22"/>
  <c r="G785" i="22"/>
  <c r="N784" i="22"/>
  <c r="O784" i="22"/>
  <c r="P784" i="22"/>
  <c r="M784" i="22"/>
  <c r="H784" i="22"/>
  <c r="K784" i="22"/>
  <c r="L784" i="22"/>
  <c r="I784" i="22"/>
  <c r="J784" i="22"/>
  <c r="G784" i="22"/>
  <c r="N783" i="22"/>
  <c r="O783" i="22"/>
  <c r="P783" i="22"/>
  <c r="M783" i="22"/>
  <c r="H783" i="22"/>
  <c r="K783" i="22"/>
  <c r="L783" i="22"/>
  <c r="I783" i="22"/>
  <c r="J783" i="22"/>
  <c r="G783" i="22"/>
  <c r="N782" i="22"/>
  <c r="O782" i="22"/>
  <c r="P782" i="22"/>
  <c r="M782" i="22"/>
  <c r="H782" i="22"/>
  <c r="K782" i="22"/>
  <c r="L782" i="22"/>
  <c r="I782" i="22"/>
  <c r="J782" i="22"/>
  <c r="G782" i="22"/>
  <c r="N781" i="22"/>
  <c r="O781" i="22"/>
  <c r="P781" i="22"/>
  <c r="M781" i="22"/>
  <c r="H781" i="22"/>
  <c r="K781" i="22"/>
  <c r="L781" i="22"/>
  <c r="I781" i="22"/>
  <c r="J781" i="22"/>
  <c r="G781" i="22"/>
  <c r="N780" i="22"/>
  <c r="O780" i="22"/>
  <c r="P780" i="22"/>
  <c r="M780" i="22"/>
  <c r="H780" i="22"/>
  <c r="K780" i="22"/>
  <c r="L780" i="22"/>
  <c r="I780" i="22"/>
  <c r="J780" i="22"/>
  <c r="G780" i="22"/>
  <c r="N779" i="22"/>
  <c r="O779" i="22"/>
  <c r="P779" i="22"/>
  <c r="M779" i="22"/>
  <c r="H779" i="22"/>
  <c r="K779" i="22"/>
  <c r="L779" i="22"/>
  <c r="I779" i="22"/>
  <c r="J779" i="22"/>
  <c r="G779" i="22"/>
  <c r="N778" i="22"/>
  <c r="O778" i="22"/>
  <c r="P778" i="22"/>
  <c r="M778" i="22"/>
  <c r="H778" i="22"/>
  <c r="K778" i="22"/>
  <c r="L778" i="22"/>
  <c r="I778" i="22"/>
  <c r="J778" i="22"/>
  <c r="G778" i="22"/>
  <c r="N777" i="22"/>
  <c r="O777" i="22"/>
  <c r="P777" i="22"/>
  <c r="M777" i="22"/>
  <c r="H777" i="22"/>
  <c r="K777" i="22"/>
  <c r="L777" i="22"/>
  <c r="I777" i="22"/>
  <c r="J777" i="22"/>
  <c r="G777" i="22"/>
  <c r="N776" i="22"/>
  <c r="O776" i="22"/>
  <c r="P776" i="22"/>
  <c r="M776" i="22"/>
  <c r="H776" i="22"/>
  <c r="K776" i="22"/>
  <c r="L776" i="22"/>
  <c r="I776" i="22"/>
  <c r="J776" i="22"/>
  <c r="G776" i="22"/>
  <c r="N775" i="22"/>
  <c r="O775" i="22"/>
  <c r="P775" i="22"/>
  <c r="M775" i="22"/>
  <c r="H775" i="22"/>
  <c r="K775" i="22"/>
  <c r="L775" i="22"/>
  <c r="I775" i="22"/>
  <c r="J775" i="22"/>
  <c r="G775" i="22"/>
  <c r="N774" i="22"/>
  <c r="O774" i="22"/>
  <c r="P774" i="22"/>
  <c r="M774" i="22"/>
  <c r="H774" i="22"/>
  <c r="K774" i="22"/>
  <c r="L774" i="22"/>
  <c r="I774" i="22"/>
  <c r="J774" i="22"/>
  <c r="G774" i="22"/>
  <c r="N773" i="22"/>
  <c r="O773" i="22"/>
  <c r="P773" i="22"/>
  <c r="M773" i="22"/>
  <c r="H773" i="22"/>
  <c r="K773" i="22"/>
  <c r="L773" i="22"/>
  <c r="I773" i="22"/>
  <c r="J773" i="22"/>
  <c r="G773" i="22"/>
  <c r="N772" i="22"/>
  <c r="O772" i="22"/>
  <c r="P772" i="22"/>
  <c r="M772" i="22"/>
  <c r="H772" i="22"/>
  <c r="K772" i="22"/>
  <c r="L772" i="22"/>
  <c r="I772" i="22"/>
  <c r="J772" i="22"/>
  <c r="G772" i="22"/>
  <c r="N771" i="22"/>
  <c r="O771" i="22"/>
  <c r="P771" i="22"/>
  <c r="M771" i="22"/>
  <c r="H771" i="22"/>
  <c r="K771" i="22"/>
  <c r="L771" i="22"/>
  <c r="I771" i="22"/>
  <c r="J771" i="22"/>
  <c r="G771" i="22"/>
  <c r="N770" i="22"/>
  <c r="O770" i="22"/>
  <c r="P770" i="22"/>
  <c r="M770" i="22"/>
  <c r="H770" i="22"/>
  <c r="K770" i="22"/>
  <c r="L770" i="22"/>
  <c r="I770" i="22"/>
  <c r="J770" i="22"/>
  <c r="G770" i="22"/>
  <c r="N769" i="22"/>
  <c r="O769" i="22"/>
  <c r="P769" i="22"/>
  <c r="M769" i="22"/>
  <c r="H769" i="22"/>
  <c r="K769" i="22"/>
  <c r="L769" i="22"/>
  <c r="I769" i="22"/>
  <c r="J769" i="22"/>
  <c r="G769" i="22"/>
  <c r="N768" i="22"/>
  <c r="O768" i="22"/>
  <c r="P768" i="22"/>
  <c r="M768" i="22"/>
  <c r="H768" i="22"/>
  <c r="K768" i="22"/>
  <c r="L768" i="22"/>
  <c r="I768" i="22"/>
  <c r="J768" i="22"/>
  <c r="G768" i="22"/>
  <c r="N767" i="22"/>
  <c r="O767" i="22"/>
  <c r="P767" i="22"/>
  <c r="M767" i="22"/>
  <c r="H767" i="22"/>
  <c r="K767" i="22"/>
  <c r="L767" i="22"/>
  <c r="I767" i="22"/>
  <c r="J767" i="22"/>
  <c r="G767" i="22"/>
  <c r="N766" i="22"/>
  <c r="O766" i="22"/>
  <c r="P766" i="22"/>
  <c r="M766" i="22"/>
  <c r="H766" i="22"/>
  <c r="K766" i="22"/>
  <c r="L766" i="22"/>
  <c r="I766" i="22"/>
  <c r="J766" i="22"/>
  <c r="G766" i="22"/>
  <c r="N765" i="22"/>
  <c r="O765" i="22"/>
  <c r="P765" i="22"/>
  <c r="M765" i="22"/>
  <c r="H765" i="22"/>
  <c r="K765" i="22"/>
  <c r="L765" i="22"/>
  <c r="I765" i="22"/>
  <c r="J765" i="22"/>
  <c r="G765" i="22"/>
  <c r="N764" i="22"/>
  <c r="O764" i="22"/>
  <c r="P764" i="22"/>
  <c r="M764" i="22"/>
  <c r="H764" i="22"/>
  <c r="K764" i="22"/>
  <c r="L764" i="22"/>
  <c r="I764" i="22"/>
  <c r="J764" i="22"/>
  <c r="G764" i="22"/>
  <c r="N763" i="22"/>
  <c r="O763" i="22"/>
  <c r="P763" i="22"/>
  <c r="M763" i="22"/>
  <c r="H763" i="22"/>
  <c r="K763" i="22"/>
  <c r="L763" i="22"/>
  <c r="I763" i="22"/>
  <c r="J763" i="22"/>
  <c r="G763" i="22"/>
  <c r="N762" i="22"/>
  <c r="O762" i="22"/>
  <c r="P762" i="22"/>
  <c r="M762" i="22"/>
  <c r="H762" i="22"/>
  <c r="K762" i="22"/>
  <c r="L762" i="22"/>
  <c r="I762" i="22"/>
  <c r="J762" i="22"/>
  <c r="G762" i="22"/>
  <c r="N761" i="22"/>
  <c r="O761" i="22"/>
  <c r="P761" i="22"/>
  <c r="M761" i="22"/>
  <c r="H761" i="22"/>
  <c r="K761" i="22"/>
  <c r="L761" i="22"/>
  <c r="I761" i="22"/>
  <c r="J761" i="22"/>
  <c r="G761" i="22"/>
  <c r="N760" i="22"/>
  <c r="O760" i="22"/>
  <c r="P760" i="22"/>
  <c r="M760" i="22"/>
  <c r="H760" i="22"/>
  <c r="K760" i="22"/>
  <c r="L760" i="22"/>
  <c r="I760" i="22"/>
  <c r="J760" i="22"/>
  <c r="G760" i="22"/>
  <c r="N759" i="22"/>
  <c r="O759" i="22"/>
  <c r="P759" i="22"/>
  <c r="M759" i="22"/>
  <c r="H759" i="22"/>
  <c r="K759" i="22"/>
  <c r="L759" i="22"/>
  <c r="I759" i="22"/>
  <c r="J759" i="22"/>
  <c r="G759" i="22"/>
  <c r="N758" i="22"/>
  <c r="O758" i="22"/>
  <c r="P758" i="22"/>
  <c r="M758" i="22"/>
  <c r="H758" i="22"/>
  <c r="K758" i="22"/>
  <c r="L758" i="22"/>
  <c r="I758" i="22"/>
  <c r="J758" i="22"/>
  <c r="G758" i="22"/>
  <c r="N757" i="22"/>
  <c r="O757" i="22"/>
  <c r="P757" i="22"/>
  <c r="M757" i="22"/>
  <c r="H757" i="22"/>
  <c r="K757" i="22"/>
  <c r="L757" i="22"/>
  <c r="I757" i="22"/>
  <c r="J757" i="22"/>
  <c r="G757" i="22"/>
  <c r="N756" i="22"/>
  <c r="O756" i="22"/>
  <c r="P756" i="22"/>
  <c r="M756" i="22"/>
  <c r="H756" i="22"/>
  <c r="K756" i="22"/>
  <c r="L756" i="22"/>
  <c r="I756" i="22"/>
  <c r="J756" i="22"/>
  <c r="G756" i="22"/>
  <c r="N755" i="22"/>
  <c r="O755" i="22"/>
  <c r="P755" i="22"/>
  <c r="M755" i="22"/>
  <c r="H755" i="22"/>
  <c r="K755" i="22"/>
  <c r="L755" i="22"/>
  <c r="I755" i="22"/>
  <c r="J755" i="22"/>
  <c r="G755" i="22"/>
  <c r="N754" i="22"/>
  <c r="O754" i="22"/>
  <c r="P754" i="22"/>
  <c r="M754" i="22"/>
  <c r="H754" i="22"/>
  <c r="K754" i="22"/>
  <c r="L754" i="22"/>
  <c r="I754" i="22"/>
  <c r="J754" i="22"/>
  <c r="G754" i="22"/>
  <c r="N753" i="22"/>
  <c r="O753" i="22"/>
  <c r="P753" i="22"/>
  <c r="M753" i="22"/>
  <c r="H753" i="22"/>
  <c r="K753" i="22"/>
  <c r="L753" i="22"/>
  <c r="I753" i="22"/>
  <c r="J753" i="22"/>
  <c r="G753" i="22"/>
  <c r="N752" i="22"/>
  <c r="O752" i="22"/>
  <c r="P752" i="22"/>
  <c r="M752" i="22"/>
  <c r="H752" i="22"/>
  <c r="K752" i="22"/>
  <c r="L752" i="22"/>
  <c r="I752" i="22"/>
  <c r="J752" i="22"/>
  <c r="G752" i="22"/>
  <c r="N751" i="22"/>
  <c r="O751" i="22"/>
  <c r="P751" i="22"/>
  <c r="M751" i="22"/>
  <c r="H751" i="22"/>
  <c r="K751" i="22"/>
  <c r="L751" i="22"/>
  <c r="I751" i="22"/>
  <c r="J751" i="22"/>
  <c r="G751" i="22"/>
  <c r="N750" i="22"/>
  <c r="O750" i="22"/>
  <c r="P750" i="22"/>
  <c r="M750" i="22"/>
  <c r="H750" i="22"/>
  <c r="K750" i="22"/>
  <c r="L750" i="22"/>
  <c r="I750" i="22"/>
  <c r="J750" i="22"/>
  <c r="G750" i="22"/>
  <c r="N749" i="22"/>
  <c r="O749" i="22"/>
  <c r="P749" i="22"/>
  <c r="M749" i="22"/>
  <c r="H749" i="22"/>
  <c r="K749" i="22"/>
  <c r="L749" i="22"/>
  <c r="I749" i="22"/>
  <c r="J749" i="22"/>
  <c r="G749" i="22"/>
  <c r="N748" i="22"/>
  <c r="O748" i="22"/>
  <c r="P748" i="22"/>
  <c r="M748" i="22"/>
  <c r="H748" i="22"/>
  <c r="K748" i="22"/>
  <c r="L748" i="22"/>
  <c r="I748" i="22"/>
  <c r="J748" i="22"/>
  <c r="G748" i="22"/>
  <c r="N747" i="22"/>
  <c r="O747" i="22"/>
  <c r="P747" i="22"/>
  <c r="M747" i="22"/>
  <c r="H747" i="22"/>
  <c r="K747" i="22"/>
  <c r="L747" i="22"/>
  <c r="I747" i="22"/>
  <c r="J747" i="22"/>
  <c r="G747" i="22"/>
  <c r="N746" i="22"/>
  <c r="O746" i="22"/>
  <c r="P746" i="22"/>
  <c r="M746" i="22"/>
  <c r="H746" i="22"/>
  <c r="K746" i="22"/>
  <c r="L746" i="22"/>
  <c r="I746" i="22"/>
  <c r="J746" i="22"/>
  <c r="G746" i="22"/>
  <c r="N745" i="22"/>
  <c r="O745" i="22"/>
  <c r="P745" i="22"/>
  <c r="M745" i="22"/>
  <c r="H745" i="22"/>
  <c r="K745" i="22"/>
  <c r="L745" i="22"/>
  <c r="I745" i="22"/>
  <c r="J745" i="22"/>
  <c r="G745" i="22"/>
  <c r="N744" i="22"/>
  <c r="O744" i="22"/>
  <c r="P744" i="22"/>
  <c r="M744" i="22"/>
  <c r="H744" i="22"/>
  <c r="K744" i="22"/>
  <c r="L744" i="22"/>
  <c r="I744" i="22"/>
  <c r="J744" i="22"/>
  <c r="G744" i="22"/>
  <c r="N743" i="22"/>
  <c r="O743" i="22"/>
  <c r="P743" i="22"/>
  <c r="M743" i="22"/>
  <c r="H743" i="22"/>
  <c r="K743" i="22"/>
  <c r="L743" i="22"/>
  <c r="I743" i="22"/>
  <c r="J743" i="22"/>
  <c r="G743" i="22"/>
  <c r="N742" i="22"/>
  <c r="O742" i="22"/>
  <c r="P742" i="22"/>
  <c r="M742" i="22"/>
  <c r="H742" i="22"/>
  <c r="K742" i="22"/>
  <c r="L742" i="22"/>
  <c r="I742" i="22"/>
  <c r="J742" i="22"/>
  <c r="G742" i="22"/>
  <c r="N741" i="22"/>
  <c r="O741" i="22"/>
  <c r="P741" i="22"/>
  <c r="M741" i="22"/>
  <c r="H741" i="22"/>
  <c r="K741" i="22"/>
  <c r="L741" i="22"/>
  <c r="I741" i="22"/>
  <c r="J741" i="22"/>
  <c r="G741" i="22"/>
  <c r="N740" i="22"/>
  <c r="O740" i="22"/>
  <c r="P740" i="22"/>
  <c r="M740" i="22"/>
  <c r="H740" i="22"/>
  <c r="K740" i="22"/>
  <c r="L740" i="22"/>
  <c r="I740" i="22"/>
  <c r="J740" i="22"/>
  <c r="G740" i="22"/>
  <c r="N739" i="22"/>
  <c r="O739" i="22"/>
  <c r="P739" i="22"/>
  <c r="M739" i="22"/>
  <c r="H739" i="22"/>
  <c r="K739" i="22"/>
  <c r="L739" i="22"/>
  <c r="I739" i="22"/>
  <c r="J739" i="22"/>
  <c r="G739" i="22"/>
  <c r="N738" i="22"/>
  <c r="O738" i="22"/>
  <c r="P738" i="22"/>
  <c r="M738" i="22"/>
  <c r="H738" i="22"/>
  <c r="K738" i="22"/>
  <c r="L738" i="22"/>
  <c r="I738" i="22"/>
  <c r="J738" i="22"/>
  <c r="G738" i="22"/>
  <c r="N737" i="22"/>
  <c r="O737" i="22"/>
  <c r="P737" i="22"/>
  <c r="M737" i="22"/>
  <c r="H737" i="22"/>
  <c r="K737" i="22"/>
  <c r="L737" i="22"/>
  <c r="I737" i="22"/>
  <c r="J737" i="22"/>
  <c r="G737" i="22"/>
  <c r="N736" i="22"/>
  <c r="O736" i="22"/>
  <c r="P736" i="22"/>
  <c r="M736" i="22"/>
  <c r="H736" i="22"/>
  <c r="K736" i="22"/>
  <c r="L736" i="22"/>
  <c r="I736" i="22"/>
  <c r="J736" i="22"/>
  <c r="G736" i="22"/>
  <c r="N735" i="22"/>
  <c r="O735" i="22"/>
  <c r="P735" i="22"/>
  <c r="M735" i="22"/>
  <c r="H735" i="22"/>
  <c r="K735" i="22"/>
  <c r="L735" i="22"/>
  <c r="I735" i="22"/>
  <c r="J735" i="22"/>
  <c r="G735" i="22"/>
  <c r="N734" i="22"/>
  <c r="O734" i="22"/>
  <c r="P734" i="22"/>
  <c r="M734" i="22"/>
  <c r="H734" i="22"/>
  <c r="K734" i="22"/>
  <c r="L734" i="22"/>
  <c r="I734" i="22"/>
  <c r="J734" i="22"/>
  <c r="G734" i="22"/>
  <c r="N733" i="22"/>
  <c r="O733" i="22"/>
  <c r="P733" i="22"/>
  <c r="M733" i="22"/>
  <c r="H733" i="22"/>
  <c r="K733" i="22"/>
  <c r="L733" i="22"/>
  <c r="I733" i="22"/>
  <c r="J733" i="22"/>
  <c r="G733" i="22"/>
  <c r="N732" i="22"/>
  <c r="O732" i="22"/>
  <c r="P732" i="22"/>
  <c r="M732" i="22"/>
  <c r="H732" i="22"/>
  <c r="K732" i="22"/>
  <c r="L732" i="22"/>
  <c r="I732" i="22"/>
  <c r="J732" i="22"/>
  <c r="G732" i="22"/>
  <c r="N731" i="22"/>
  <c r="O731" i="22"/>
  <c r="P731" i="22"/>
  <c r="M731" i="22"/>
  <c r="H731" i="22"/>
  <c r="K731" i="22"/>
  <c r="L731" i="22"/>
  <c r="I731" i="22"/>
  <c r="J731" i="22"/>
  <c r="G731" i="22"/>
  <c r="N730" i="22"/>
  <c r="O730" i="22"/>
  <c r="P730" i="22"/>
  <c r="M730" i="22"/>
  <c r="H730" i="22"/>
  <c r="K730" i="22"/>
  <c r="L730" i="22"/>
  <c r="I730" i="22"/>
  <c r="J730" i="22"/>
  <c r="G730" i="22"/>
  <c r="N729" i="22"/>
  <c r="O729" i="22"/>
  <c r="P729" i="22"/>
  <c r="M729" i="22"/>
  <c r="H729" i="22"/>
  <c r="K729" i="22"/>
  <c r="L729" i="22"/>
  <c r="I729" i="22"/>
  <c r="J729" i="22"/>
  <c r="G729" i="22"/>
  <c r="N728" i="22"/>
  <c r="O728" i="22"/>
  <c r="P728" i="22"/>
  <c r="M728" i="22"/>
  <c r="H728" i="22"/>
  <c r="K728" i="22"/>
  <c r="L728" i="22"/>
  <c r="I728" i="22"/>
  <c r="J728" i="22"/>
  <c r="G728" i="22"/>
  <c r="N727" i="22"/>
  <c r="O727" i="22"/>
  <c r="P727" i="22"/>
  <c r="M727" i="22"/>
  <c r="H727" i="22"/>
  <c r="K727" i="22"/>
  <c r="L727" i="22"/>
  <c r="I727" i="22"/>
  <c r="J727" i="22"/>
  <c r="G727" i="22"/>
  <c r="N726" i="22"/>
  <c r="O726" i="22"/>
  <c r="P726" i="22"/>
  <c r="M726" i="22"/>
  <c r="H726" i="22"/>
  <c r="K726" i="22"/>
  <c r="L726" i="22"/>
  <c r="I726" i="22"/>
  <c r="J726" i="22"/>
  <c r="G726" i="22"/>
  <c r="N725" i="22"/>
  <c r="O725" i="22"/>
  <c r="P725" i="22"/>
  <c r="M725" i="22"/>
  <c r="H725" i="22"/>
  <c r="K725" i="22"/>
  <c r="L725" i="22"/>
  <c r="I725" i="22"/>
  <c r="J725" i="22"/>
  <c r="G725" i="22"/>
  <c r="N724" i="22"/>
  <c r="O724" i="22"/>
  <c r="P724" i="22"/>
  <c r="M724" i="22"/>
  <c r="H724" i="22"/>
  <c r="K724" i="22"/>
  <c r="L724" i="22"/>
  <c r="I724" i="22"/>
  <c r="J724" i="22"/>
  <c r="G724" i="22"/>
  <c r="N723" i="22"/>
  <c r="O723" i="22"/>
  <c r="P723" i="22"/>
  <c r="M723" i="22"/>
  <c r="H723" i="22"/>
  <c r="K723" i="22"/>
  <c r="L723" i="22"/>
  <c r="I723" i="22"/>
  <c r="J723" i="22"/>
  <c r="G723" i="22"/>
  <c r="N722" i="22"/>
  <c r="O722" i="22"/>
  <c r="P722" i="22"/>
  <c r="M722" i="22"/>
  <c r="H722" i="22"/>
  <c r="K722" i="22"/>
  <c r="L722" i="22"/>
  <c r="I722" i="22"/>
  <c r="J722" i="22"/>
  <c r="G722" i="22"/>
  <c r="N721" i="22"/>
  <c r="O721" i="22"/>
  <c r="P721" i="22"/>
  <c r="M721" i="22"/>
  <c r="H721" i="22"/>
  <c r="K721" i="22"/>
  <c r="L721" i="22"/>
  <c r="I721" i="22"/>
  <c r="J721" i="22"/>
  <c r="G721" i="22"/>
  <c r="N720" i="22"/>
  <c r="O720" i="22"/>
  <c r="P720" i="22"/>
  <c r="M720" i="22"/>
  <c r="H720" i="22"/>
  <c r="K720" i="22"/>
  <c r="L720" i="22"/>
  <c r="I720" i="22"/>
  <c r="J720" i="22"/>
  <c r="G720" i="22"/>
  <c r="N719" i="22"/>
  <c r="O719" i="22"/>
  <c r="P719" i="22"/>
  <c r="M719" i="22"/>
  <c r="H719" i="22"/>
  <c r="K719" i="22"/>
  <c r="L719" i="22"/>
  <c r="I719" i="22"/>
  <c r="J719" i="22"/>
  <c r="G719" i="22"/>
  <c r="N718" i="22"/>
  <c r="O718" i="22"/>
  <c r="P718" i="22"/>
  <c r="M718" i="22"/>
  <c r="H718" i="22"/>
  <c r="K718" i="22"/>
  <c r="L718" i="22"/>
  <c r="I718" i="22"/>
  <c r="J718" i="22"/>
  <c r="G718" i="22"/>
  <c r="N717" i="22"/>
  <c r="O717" i="22"/>
  <c r="P717" i="22"/>
  <c r="M717" i="22"/>
  <c r="H717" i="22"/>
  <c r="K717" i="22"/>
  <c r="L717" i="22"/>
  <c r="I717" i="22"/>
  <c r="J717" i="22"/>
  <c r="G717" i="22"/>
  <c r="N716" i="22"/>
  <c r="O716" i="22"/>
  <c r="P716" i="22"/>
  <c r="M716" i="22"/>
  <c r="H716" i="22"/>
  <c r="K716" i="22"/>
  <c r="L716" i="22"/>
  <c r="I716" i="22"/>
  <c r="J716" i="22"/>
  <c r="G716" i="22"/>
  <c r="N715" i="22"/>
  <c r="O715" i="22"/>
  <c r="P715" i="22"/>
  <c r="M715" i="22"/>
  <c r="H715" i="22"/>
  <c r="K715" i="22"/>
  <c r="L715" i="22"/>
  <c r="I715" i="22"/>
  <c r="J715" i="22"/>
  <c r="G715" i="22"/>
  <c r="N714" i="22"/>
  <c r="O714" i="22"/>
  <c r="P714" i="22"/>
  <c r="M714" i="22"/>
  <c r="H714" i="22"/>
  <c r="K714" i="22"/>
  <c r="L714" i="22"/>
  <c r="I714" i="22"/>
  <c r="J714" i="22"/>
  <c r="G714" i="22"/>
  <c r="N713" i="22"/>
  <c r="O713" i="22"/>
  <c r="P713" i="22"/>
  <c r="M713" i="22"/>
  <c r="H713" i="22"/>
  <c r="K713" i="22"/>
  <c r="L713" i="22"/>
  <c r="I713" i="22"/>
  <c r="J713" i="22"/>
  <c r="G713" i="22"/>
  <c r="N712" i="22"/>
  <c r="O712" i="22"/>
  <c r="P712" i="22"/>
  <c r="M712" i="22"/>
  <c r="H712" i="22"/>
  <c r="K712" i="22"/>
  <c r="L712" i="22"/>
  <c r="I712" i="22"/>
  <c r="J712" i="22"/>
  <c r="G712" i="22"/>
  <c r="N711" i="22"/>
  <c r="O711" i="22"/>
  <c r="P711" i="22"/>
  <c r="M711" i="22"/>
  <c r="H711" i="22"/>
  <c r="K711" i="22"/>
  <c r="L711" i="22"/>
  <c r="I711" i="22"/>
  <c r="J711" i="22"/>
  <c r="G711" i="22"/>
  <c r="N710" i="22"/>
  <c r="O710" i="22"/>
  <c r="P710" i="22"/>
  <c r="M710" i="22"/>
  <c r="H710" i="22"/>
  <c r="K710" i="22"/>
  <c r="L710" i="22"/>
  <c r="I710" i="22"/>
  <c r="J710" i="22"/>
  <c r="G710" i="22"/>
  <c r="N709" i="22"/>
  <c r="O709" i="22"/>
  <c r="P709" i="22"/>
  <c r="M709" i="22"/>
  <c r="H709" i="22"/>
  <c r="K709" i="22"/>
  <c r="L709" i="22"/>
  <c r="I709" i="22"/>
  <c r="J709" i="22"/>
  <c r="G709" i="22"/>
  <c r="N708" i="22"/>
  <c r="O708" i="22"/>
  <c r="P708" i="22"/>
  <c r="M708" i="22"/>
  <c r="H708" i="22"/>
  <c r="K708" i="22"/>
  <c r="L708" i="22"/>
  <c r="I708" i="22"/>
  <c r="J708" i="22"/>
  <c r="G708" i="22"/>
  <c r="N707" i="22"/>
  <c r="O707" i="22"/>
  <c r="P707" i="22"/>
  <c r="M707" i="22"/>
  <c r="H707" i="22"/>
  <c r="K707" i="22"/>
  <c r="L707" i="22"/>
  <c r="I707" i="22"/>
  <c r="J707" i="22"/>
  <c r="G707" i="22"/>
  <c r="N706" i="22"/>
  <c r="O706" i="22"/>
  <c r="P706" i="22"/>
  <c r="M706" i="22"/>
  <c r="H706" i="22"/>
  <c r="K706" i="22"/>
  <c r="L706" i="22"/>
  <c r="I706" i="22"/>
  <c r="J706" i="22"/>
  <c r="G706" i="22"/>
  <c r="N705" i="22"/>
  <c r="O705" i="22"/>
  <c r="P705" i="22"/>
  <c r="M705" i="22"/>
  <c r="H705" i="22"/>
  <c r="K705" i="22"/>
  <c r="L705" i="22"/>
  <c r="I705" i="22"/>
  <c r="J705" i="22"/>
  <c r="G705" i="22"/>
  <c r="N704" i="22"/>
  <c r="O704" i="22"/>
  <c r="P704" i="22"/>
  <c r="M704" i="22"/>
  <c r="H704" i="22"/>
  <c r="K704" i="22"/>
  <c r="L704" i="22"/>
  <c r="I704" i="22"/>
  <c r="J704" i="22"/>
  <c r="G704" i="22"/>
  <c r="N703" i="22"/>
  <c r="O703" i="22"/>
  <c r="P703" i="22"/>
  <c r="M703" i="22"/>
  <c r="H703" i="22"/>
  <c r="K703" i="22"/>
  <c r="L703" i="22"/>
  <c r="I703" i="22"/>
  <c r="J703" i="22"/>
  <c r="G703" i="22"/>
  <c r="N702" i="22"/>
  <c r="O702" i="22"/>
  <c r="P702" i="22"/>
  <c r="M702" i="22"/>
  <c r="H702" i="22"/>
  <c r="K702" i="22"/>
  <c r="L702" i="22"/>
  <c r="I702" i="22"/>
  <c r="J702" i="22"/>
  <c r="G702" i="22"/>
  <c r="N701" i="22"/>
  <c r="O701" i="22"/>
  <c r="P701" i="22"/>
  <c r="M701" i="22"/>
  <c r="H701" i="22"/>
  <c r="K701" i="22"/>
  <c r="L701" i="22"/>
  <c r="I701" i="22"/>
  <c r="J701" i="22"/>
  <c r="G701" i="22"/>
  <c r="N700" i="22"/>
  <c r="O700" i="22"/>
  <c r="P700" i="22"/>
  <c r="M700" i="22"/>
  <c r="H700" i="22"/>
  <c r="K700" i="22"/>
  <c r="L700" i="22"/>
  <c r="I700" i="22"/>
  <c r="J700" i="22"/>
  <c r="G700" i="22"/>
  <c r="N699" i="22"/>
  <c r="O699" i="22"/>
  <c r="P699" i="22"/>
  <c r="M699" i="22"/>
  <c r="H699" i="22"/>
  <c r="K699" i="22"/>
  <c r="L699" i="22"/>
  <c r="I699" i="22"/>
  <c r="J699" i="22"/>
  <c r="G699" i="22"/>
  <c r="N698" i="22"/>
  <c r="O698" i="22"/>
  <c r="P698" i="22"/>
  <c r="M698" i="22"/>
  <c r="H698" i="22"/>
  <c r="K698" i="22"/>
  <c r="L698" i="22"/>
  <c r="I698" i="22"/>
  <c r="J698" i="22"/>
  <c r="G698" i="22"/>
  <c r="N697" i="22"/>
  <c r="O697" i="22"/>
  <c r="P697" i="22"/>
  <c r="M697" i="22"/>
  <c r="H697" i="22"/>
  <c r="K697" i="22"/>
  <c r="L697" i="22"/>
  <c r="I697" i="22"/>
  <c r="J697" i="22"/>
  <c r="G697" i="22"/>
  <c r="N696" i="22"/>
  <c r="O696" i="22"/>
  <c r="P696" i="22"/>
  <c r="M696" i="22"/>
  <c r="H696" i="22"/>
  <c r="K696" i="22"/>
  <c r="L696" i="22"/>
  <c r="I696" i="22"/>
  <c r="J696" i="22"/>
  <c r="G696" i="22"/>
  <c r="N695" i="22"/>
  <c r="O695" i="22"/>
  <c r="P695" i="22"/>
  <c r="M695" i="22"/>
  <c r="H695" i="22"/>
  <c r="K695" i="22"/>
  <c r="L695" i="22"/>
  <c r="I695" i="22"/>
  <c r="J695" i="22"/>
  <c r="G695" i="22"/>
  <c r="N694" i="22"/>
  <c r="O694" i="22"/>
  <c r="P694" i="22"/>
  <c r="M694" i="22"/>
  <c r="H694" i="22"/>
  <c r="K694" i="22"/>
  <c r="L694" i="22"/>
  <c r="I694" i="22"/>
  <c r="J694" i="22"/>
  <c r="G694" i="22"/>
  <c r="N693" i="22"/>
  <c r="O693" i="22"/>
  <c r="P693" i="22"/>
  <c r="M693" i="22"/>
  <c r="H693" i="22"/>
  <c r="K693" i="22"/>
  <c r="L693" i="22"/>
  <c r="I693" i="22"/>
  <c r="J693" i="22"/>
  <c r="G693" i="22"/>
  <c r="N692" i="22"/>
  <c r="O692" i="22"/>
  <c r="P692" i="22"/>
  <c r="M692" i="22"/>
  <c r="H692" i="22"/>
  <c r="K692" i="22"/>
  <c r="L692" i="22"/>
  <c r="I692" i="22"/>
  <c r="J692" i="22"/>
  <c r="G692" i="22"/>
  <c r="N691" i="22"/>
  <c r="O691" i="22"/>
  <c r="P691" i="22"/>
  <c r="M691" i="22"/>
  <c r="H691" i="22"/>
  <c r="K691" i="22"/>
  <c r="L691" i="22"/>
  <c r="I691" i="22"/>
  <c r="J691" i="22"/>
  <c r="G691" i="22"/>
  <c r="N690" i="22"/>
  <c r="O690" i="22"/>
  <c r="P690" i="22"/>
  <c r="M690" i="22"/>
  <c r="H690" i="22"/>
  <c r="K690" i="22"/>
  <c r="L690" i="22"/>
  <c r="I690" i="22"/>
  <c r="J690" i="22"/>
  <c r="G690" i="22"/>
  <c r="N689" i="22"/>
  <c r="O689" i="22"/>
  <c r="P689" i="22"/>
  <c r="M689" i="22"/>
  <c r="H689" i="22"/>
  <c r="K689" i="22"/>
  <c r="L689" i="22"/>
  <c r="I689" i="22"/>
  <c r="J689" i="22"/>
  <c r="G689" i="22"/>
  <c r="N688" i="22"/>
  <c r="O688" i="22"/>
  <c r="P688" i="22"/>
  <c r="M688" i="22"/>
  <c r="H688" i="22"/>
  <c r="K688" i="22"/>
  <c r="L688" i="22"/>
  <c r="I688" i="22"/>
  <c r="J688" i="22"/>
  <c r="G688" i="22"/>
  <c r="N687" i="22"/>
  <c r="O687" i="22"/>
  <c r="P687" i="22"/>
  <c r="M687" i="22"/>
  <c r="H687" i="22"/>
  <c r="K687" i="22"/>
  <c r="L687" i="22"/>
  <c r="I687" i="22"/>
  <c r="J687" i="22"/>
  <c r="G687" i="22"/>
  <c r="N686" i="22"/>
  <c r="O686" i="22"/>
  <c r="P686" i="22"/>
  <c r="M686" i="22"/>
  <c r="H686" i="22"/>
  <c r="K686" i="22"/>
  <c r="L686" i="22"/>
  <c r="I686" i="22"/>
  <c r="J686" i="22"/>
  <c r="G686" i="22"/>
  <c r="N685" i="22"/>
  <c r="O685" i="22"/>
  <c r="P685" i="22"/>
  <c r="M685" i="22"/>
  <c r="H685" i="22"/>
  <c r="K685" i="22"/>
  <c r="L685" i="22"/>
  <c r="I685" i="22"/>
  <c r="J685" i="22"/>
  <c r="G685" i="22"/>
  <c r="N684" i="22"/>
  <c r="O684" i="22"/>
  <c r="P684" i="22"/>
  <c r="M684" i="22"/>
  <c r="H684" i="22"/>
  <c r="K684" i="22"/>
  <c r="L684" i="22"/>
  <c r="I684" i="22"/>
  <c r="J684" i="22"/>
  <c r="G684" i="22"/>
  <c r="N683" i="22"/>
  <c r="O683" i="22"/>
  <c r="P683" i="22"/>
  <c r="M683" i="22"/>
  <c r="H683" i="22"/>
  <c r="K683" i="22"/>
  <c r="L683" i="22"/>
  <c r="I683" i="22"/>
  <c r="J683" i="22"/>
  <c r="G683" i="22"/>
  <c r="N682" i="22"/>
  <c r="O682" i="22"/>
  <c r="P682" i="22"/>
  <c r="M682" i="22"/>
  <c r="H682" i="22"/>
  <c r="K682" i="22"/>
  <c r="L682" i="22"/>
  <c r="I682" i="22"/>
  <c r="J682" i="22"/>
  <c r="G682" i="22"/>
  <c r="N681" i="22"/>
  <c r="O681" i="22"/>
  <c r="P681" i="22"/>
  <c r="M681" i="22"/>
  <c r="H681" i="22"/>
  <c r="K681" i="22"/>
  <c r="L681" i="22"/>
  <c r="I681" i="22"/>
  <c r="J681" i="22"/>
  <c r="G681" i="22"/>
  <c r="N680" i="22"/>
  <c r="O680" i="22"/>
  <c r="P680" i="22"/>
  <c r="M680" i="22"/>
  <c r="H680" i="22"/>
  <c r="K680" i="22"/>
  <c r="L680" i="22"/>
  <c r="I680" i="22"/>
  <c r="J680" i="22"/>
  <c r="G680" i="22"/>
  <c r="N679" i="22"/>
  <c r="O679" i="22"/>
  <c r="P679" i="22"/>
  <c r="M679" i="22"/>
  <c r="H679" i="22"/>
  <c r="K679" i="22"/>
  <c r="L679" i="22"/>
  <c r="I679" i="22"/>
  <c r="J679" i="22"/>
  <c r="G679" i="22"/>
  <c r="N678" i="22"/>
  <c r="O678" i="22"/>
  <c r="P678" i="22"/>
  <c r="M678" i="22"/>
  <c r="H678" i="22"/>
  <c r="K678" i="22"/>
  <c r="L678" i="22"/>
  <c r="I678" i="22"/>
  <c r="J678" i="22"/>
  <c r="G678" i="22"/>
  <c r="N677" i="22"/>
  <c r="O677" i="22"/>
  <c r="P677" i="22"/>
  <c r="M677" i="22"/>
  <c r="H677" i="22"/>
  <c r="K677" i="22"/>
  <c r="L677" i="22"/>
  <c r="I677" i="22"/>
  <c r="J677" i="22"/>
  <c r="G677" i="22"/>
  <c r="N676" i="22"/>
  <c r="O676" i="22"/>
  <c r="P676" i="22"/>
  <c r="M676" i="22"/>
  <c r="H676" i="22"/>
  <c r="K676" i="22"/>
  <c r="L676" i="22"/>
  <c r="I676" i="22"/>
  <c r="J676" i="22"/>
  <c r="G676" i="22"/>
  <c r="N675" i="22"/>
  <c r="O675" i="22"/>
  <c r="P675" i="22"/>
  <c r="M675" i="22"/>
  <c r="H675" i="22"/>
  <c r="K675" i="22"/>
  <c r="L675" i="22"/>
  <c r="I675" i="22"/>
  <c r="J675" i="22"/>
  <c r="G675" i="22"/>
  <c r="N674" i="22"/>
  <c r="O674" i="22"/>
  <c r="P674" i="22"/>
  <c r="M674" i="22"/>
  <c r="H674" i="22"/>
  <c r="K674" i="22"/>
  <c r="L674" i="22"/>
  <c r="I674" i="22"/>
  <c r="J674" i="22"/>
  <c r="G674" i="22"/>
  <c r="N673" i="22"/>
  <c r="O673" i="22"/>
  <c r="P673" i="22"/>
  <c r="M673" i="22"/>
  <c r="H673" i="22"/>
  <c r="K673" i="22"/>
  <c r="L673" i="22"/>
  <c r="I673" i="22"/>
  <c r="J673" i="22"/>
  <c r="G673" i="22"/>
  <c r="N672" i="22"/>
  <c r="O672" i="22"/>
  <c r="P672" i="22"/>
  <c r="M672" i="22"/>
  <c r="H672" i="22"/>
  <c r="K672" i="22"/>
  <c r="L672" i="22"/>
  <c r="I672" i="22"/>
  <c r="J672" i="22"/>
  <c r="G672" i="22"/>
  <c r="N671" i="22"/>
  <c r="O671" i="22"/>
  <c r="P671" i="22"/>
  <c r="M671" i="22"/>
  <c r="H671" i="22"/>
  <c r="K671" i="22"/>
  <c r="L671" i="22"/>
  <c r="I671" i="22"/>
  <c r="J671" i="22"/>
  <c r="G671" i="22"/>
  <c r="N670" i="22"/>
  <c r="O670" i="22"/>
  <c r="P670" i="22"/>
  <c r="M670" i="22"/>
  <c r="H670" i="22"/>
  <c r="K670" i="22"/>
  <c r="L670" i="22"/>
  <c r="I670" i="22"/>
  <c r="J670" i="22"/>
  <c r="G670" i="22"/>
  <c r="N669" i="22"/>
  <c r="O669" i="22"/>
  <c r="P669" i="22"/>
  <c r="M669" i="22"/>
  <c r="H669" i="22"/>
  <c r="K669" i="22"/>
  <c r="L669" i="22"/>
  <c r="I669" i="22"/>
  <c r="J669" i="22"/>
  <c r="G669" i="22"/>
  <c r="N668" i="22"/>
  <c r="O668" i="22"/>
  <c r="P668" i="22"/>
  <c r="M668" i="22"/>
  <c r="H668" i="22"/>
  <c r="K668" i="22"/>
  <c r="L668" i="22"/>
  <c r="I668" i="22"/>
  <c r="J668" i="22"/>
  <c r="G668" i="22"/>
  <c r="N667" i="22"/>
  <c r="O667" i="22"/>
  <c r="P667" i="22"/>
  <c r="M667" i="22"/>
  <c r="H667" i="22"/>
  <c r="K667" i="22"/>
  <c r="L667" i="22"/>
  <c r="I667" i="22"/>
  <c r="J667" i="22"/>
  <c r="G667" i="22"/>
  <c r="N666" i="22"/>
  <c r="O666" i="22"/>
  <c r="P666" i="22"/>
  <c r="M666" i="22"/>
  <c r="H666" i="22"/>
  <c r="K666" i="22"/>
  <c r="L666" i="22"/>
  <c r="I666" i="22"/>
  <c r="J666" i="22"/>
  <c r="G666" i="22"/>
  <c r="N665" i="22"/>
  <c r="O665" i="22"/>
  <c r="P665" i="22"/>
  <c r="M665" i="22"/>
  <c r="H665" i="22"/>
  <c r="K665" i="22"/>
  <c r="L665" i="22"/>
  <c r="I665" i="22"/>
  <c r="J665" i="22"/>
  <c r="G665" i="22"/>
  <c r="N664" i="22"/>
  <c r="O664" i="22"/>
  <c r="P664" i="22"/>
  <c r="M664" i="22"/>
  <c r="H664" i="22"/>
  <c r="K664" i="22"/>
  <c r="L664" i="22"/>
  <c r="I664" i="22"/>
  <c r="J664" i="22"/>
  <c r="G664" i="22"/>
  <c r="N663" i="22"/>
  <c r="O663" i="22"/>
  <c r="P663" i="22"/>
  <c r="M663" i="22"/>
  <c r="H663" i="22"/>
  <c r="K663" i="22"/>
  <c r="L663" i="22"/>
  <c r="I663" i="22"/>
  <c r="J663" i="22"/>
  <c r="G663" i="22"/>
  <c r="N662" i="22"/>
  <c r="O662" i="22"/>
  <c r="P662" i="22"/>
  <c r="M662" i="22"/>
  <c r="H662" i="22"/>
  <c r="K662" i="22"/>
  <c r="L662" i="22"/>
  <c r="I662" i="22"/>
  <c r="J662" i="22"/>
  <c r="G662" i="22"/>
  <c r="N661" i="22"/>
  <c r="O661" i="22"/>
  <c r="P661" i="22"/>
  <c r="M661" i="22"/>
  <c r="H661" i="22"/>
  <c r="K661" i="22"/>
  <c r="L661" i="22"/>
  <c r="I661" i="22"/>
  <c r="J661" i="22"/>
  <c r="G661" i="22"/>
  <c r="N660" i="22"/>
  <c r="O660" i="22"/>
  <c r="P660" i="22"/>
  <c r="M660" i="22"/>
  <c r="H660" i="22"/>
  <c r="K660" i="22"/>
  <c r="L660" i="22"/>
  <c r="I660" i="22"/>
  <c r="J660" i="22"/>
  <c r="G660" i="22"/>
  <c r="N659" i="22"/>
  <c r="O659" i="22"/>
  <c r="P659" i="22"/>
  <c r="M659" i="22"/>
  <c r="H659" i="22"/>
  <c r="K659" i="22"/>
  <c r="L659" i="22"/>
  <c r="I659" i="22"/>
  <c r="J659" i="22"/>
  <c r="G659" i="22"/>
  <c r="N658" i="22"/>
  <c r="O658" i="22"/>
  <c r="P658" i="22"/>
  <c r="M658" i="22"/>
  <c r="H658" i="22"/>
  <c r="K658" i="22"/>
  <c r="L658" i="22"/>
  <c r="I658" i="22"/>
  <c r="J658" i="22"/>
  <c r="G658" i="22"/>
  <c r="N657" i="22"/>
  <c r="O657" i="22"/>
  <c r="P657" i="22"/>
  <c r="M657" i="22"/>
  <c r="H657" i="22"/>
  <c r="K657" i="22"/>
  <c r="L657" i="22"/>
  <c r="I657" i="22"/>
  <c r="J657" i="22"/>
  <c r="G657" i="22"/>
  <c r="N656" i="22"/>
  <c r="O656" i="22"/>
  <c r="P656" i="22"/>
  <c r="M656" i="22"/>
  <c r="H656" i="22"/>
  <c r="K656" i="22"/>
  <c r="L656" i="22"/>
  <c r="I656" i="22"/>
  <c r="J656" i="22"/>
  <c r="G656" i="22"/>
  <c r="N655" i="22"/>
  <c r="O655" i="22"/>
  <c r="P655" i="22"/>
  <c r="M655" i="22"/>
  <c r="H655" i="22"/>
  <c r="K655" i="22"/>
  <c r="L655" i="22"/>
  <c r="I655" i="22"/>
  <c r="J655" i="22"/>
  <c r="G655" i="22"/>
  <c r="N654" i="22"/>
  <c r="O654" i="22"/>
  <c r="P654" i="22"/>
  <c r="M654" i="22"/>
  <c r="H654" i="22"/>
  <c r="K654" i="22"/>
  <c r="L654" i="22"/>
  <c r="I654" i="22"/>
  <c r="J654" i="22"/>
  <c r="G654" i="22"/>
  <c r="N653" i="22"/>
  <c r="O653" i="22"/>
  <c r="P653" i="22"/>
  <c r="M653" i="22"/>
  <c r="H653" i="22"/>
  <c r="K653" i="22"/>
  <c r="L653" i="22"/>
  <c r="I653" i="22"/>
  <c r="J653" i="22"/>
  <c r="G653" i="22"/>
  <c r="N652" i="22"/>
  <c r="O652" i="22"/>
  <c r="P652" i="22"/>
  <c r="M652" i="22"/>
  <c r="H652" i="22"/>
  <c r="K652" i="22"/>
  <c r="L652" i="22"/>
  <c r="I652" i="22"/>
  <c r="J652" i="22"/>
  <c r="G652" i="22"/>
  <c r="N651" i="22"/>
  <c r="O651" i="22"/>
  <c r="P651" i="22"/>
  <c r="M651" i="22"/>
  <c r="H651" i="22"/>
  <c r="K651" i="22"/>
  <c r="L651" i="22"/>
  <c r="I651" i="22"/>
  <c r="J651" i="22"/>
  <c r="G651" i="22"/>
  <c r="N650" i="22"/>
  <c r="O650" i="22"/>
  <c r="P650" i="22"/>
  <c r="M650" i="22"/>
  <c r="H650" i="22"/>
  <c r="K650" i="22"/>
  <c r="L650" i="22"/>
  <c r="I650" i="22"/>
  <c r="J650" i="22"/>
  <c r="G650" i="22"/>
  <c r="N649" i="22"/>
  <c r="O649" i="22"/>
  <c r="P649" i="22"/>
  <c r="M649" i="22"/>
  <c r="H649" i="22"/>
  <c r="K649" i="22"/>
  <c r="L649" i="22"/>
  <c r="I649" i="22"/>
  <c r="J649" i="22"/>
  <c r="G649" i="22"/>
  <c r="N648" i="22"/>
  <c r="O648" i="22"/>
  <c r="P648" i="22"/>
  <c r="M648" i="22"/>
  <c r="H648" i="22"/>
  <c r="K648" i="22"/>
  <c r="L648" i="22"/>
  <c r="I648" i="22"/>
  <c r="J648" i="22"/>
  <c r="G648" i="22"/>
  <c r="N647" i="22"/>
  <c r="O647" i="22"/>
  <c r="P647" i="22"/>
  <c r="M647" i="22"/>
  <c r="H647" i="22"/>
  <c r="K647" i="22"/>
  <c r="L647" i="22"/>
  <c r="I647" i="22"/>
  <c r="J647" i="22"/>
  <c r="G647" i="22"/>
  <c r="N646" i="22"/>
  <c r="O646" i="22"/>
  <c r="P646" i="22"/>
  <c r="M646" i="22"/>
  <c r="H646" i="22"/>
  <c r="K646" i="22"/>
  <c r="L646" i="22"/>
  <c r="I646" i="22"/>
  <c r="J646" i="22"/>
  <c r="G646" i="22"/>
  <c r="N645" i="22"/>
  <c r="O645" i="22"/>
  <c r="P645" i="22"/>
  <c r="M645" i="22"/>
  <c r="H645" i="22"/>
  <c r="K645" i="22"/>
  <c r="L645" i="22"/>
  <c r="I645" i="22"/>
  <c r="J645" i="22"/>
  <c r="G645" i="22"/>
  <c r="N644" i="22"/>
  <c r="O644" i="22"/>
  <c r="P644" i="22"/>
  <c r="M644" i="22"/>
  <c r="H644" i="22"/>
  <c r="K644" i="22"/>
  <c r="L644" i="22"/>
  <c r="I644" i="22"/>
  <c r="J644" i="22"/>
  <c r="G644" i="22"/>
  <c r="N643" i="22"/>
  <c r="O643" i="22"/>
  <c r="P643" i="22"/>
  <c r="M643" i="22"/>
  <c r="H643" i="22"/>
  <c r="K643" i="22"/>
  <c r="L643" i="22"/>
  <c r="I643" i="22"/>
  <c r="J643" i="22"/>
  <c r="G643" i="22"/>
  <c r="N642" i="22"/>
  <c r="O642" i="22"/>
  <c r="P642" i="22"/>
  <c r="M642" i="22"/>
  <c r="H642" i="22"/>
  <c r="K642" i="22"/>
  <c r="L642" i="22"/>
  <c r="I642" i="22"/>
  <c r="J642" i="22"/>
  <c r="G642" i="22"/>
  <c r="N641" i="22"/>
  <c r="O641" i="22"/>
  <c r="P641" i="22"/>
  <c r="M641" i="22"/>
  <c r="H641" i="22"/>
  <c r="K641" i="22"/>
  <c r="L641" i="22"/>
  <c r="I641" i="22"/>
  <c r="J641" i="22"/>
  <c r="G641" i="22"/>
  <c r="N640" i="22"/>
  <c r="O640" i="22"/>
  <c r="P640" i="22"/>
  <c r="M640" i="22"/>
  <c r="H640" i="22"/>
  <c r="K640" i="22"/>
  <c r="L640" i="22"/>
  <c r="I640" i="22"/>
  <c r="J640" i="22"/>
  <c r="G640" i="22"/>
  <c r="N639" i="22"/>
  <c r="O639" i="22"/>
  <c r="P639" i="22"/>
  <c r="M639" i="22"/>
  <c r="H639" i="22"/>
  <c r="K639" i="22"/>
  <c r="L639" i="22"/>
  <c r="I639" i="22"/>
  <c r="J639" i="22"/>
  <c r="G639" i="22"/>
  <c r="N638" i="22"/>
  <c r="O638" i="22"/>
  <c r="P638" i="22"/>
  <c r="M638" i="22"/>
  <c r="H638" i="22"/>
  <c r="K638" i="22"/>
  <c r="L638" i="22"/>
  <c r="I638" i="22"/>
  <c r="J638" i="22"/>
  <c r="G638" i="22"/>
  <c r="N637" i="22"/>
  <c r="O637" i="22"/>
  <c r="P637" i="22"/>
  <c r="M637" i="22"/>
  <c r="H637" i="22"/>
  <c r="K637" i="22"/>
  <c r="L637" i="22"/>
  <c r="I637" i="22"/>
  <c r="J637" i="22"/>
  <c r="G637" i="22"/>
  <c r="N636" i="22"/>
  <c r="O636" i="22"/>
  <c r="P636" i="22"/>
  <c r="M636" i="22"/>
  <c r="H636" i="22"/>
  <c r="K636" i="22"/>
  <c r="L636" i="22"/>
  <c r="I636" i="22"/>
  <c r="J636" i="22"/>
  <c r="G636" i="22"/>
  <c r="N635" i="22"/>
  <c r="O635" i="22"/>
  <c r="P635" i="22"/>
  <c r="M635" i="22"/>
  <c r="H635" i="22"/>
  <c r="K635" i="22"/>
  <c r="L635" i="22"/>
  <c r="I635" i="22"/>
  <c r="J635" i="22"/>
  <c r="G635" i="22"/>
  <c r="N634" i="22"/>
  <c r="O634" i="22"/>
  <c r="P634" i="22"/>
  <c r="M634" i="22"/>
  <c r="H634" i="22"/>
  <c r="K634" i="22"/>
  <c r="L634" i="22"/>
  <c r="I634" i="22"/>
  <c r="J634" i="22"/>
  <c r="G634" i="22"/>
  <c r="N633" i="22"/>
  <c r="O633" i="22"/>
  <c r="P633" i="22"/>
  <c r="M633" i="22"/>
  <c r="H633" i="22"/>
  <c r="K633" i="22"/>
  <c r="L633" i="22"/>
  <c r="I633" i="22"/>
  <c r="J633" i="22"/>
  <c r="G633" i="22"/>
  <c r="N632" i="22"/>
  <c r="O632" i="22"/>
  <c r="P632" i="22"/>
  <c r="M632" i="22"/>
  <c r="H632" i="22"/>
  <c r="K632" i="22"/>
  <c r="L632" i="22"/>
  <c r="I632" i="22"/>
  <c r="J632" i="22"/>
  <c r="G632" i="22"/>
  <c r="N631" i="22"/>
  <c r="O631" i="22"/>
  <c r="P631" i="22"/>
  <c r="M631" i="22"/>
  <c r="H631" i="22"/>
  <c r="K631" i="22"/>
  <c r="L631" i="22"/>
  <c r="I631" i="22"/>
  <c r="J631" i="22"/>
  <c r="G631" i="22"/>
  <c r="N630" i="22"/>
  <c r="O630" i="22"/>
  <c r="P630" i="22"/>
  <c r="M630" i="22"/>
  <c r="H630" i="22"/>
  <c r="K630" i="22"/>
  <c r="L630" i="22"/>
  <c r="I630" i="22"/>
  <c r="J630" i="22"/>
  <c r="G630" i="22"/>
  <c r="N629" i="22"/>
  <c r="O629" i="22"/>
  <c r="P629" i="22"/>
  <c r="M629" i="22"/>
  <c r="H629" i="22"/>
  <c r="K629" i="22"/>
  <c r="L629" i="22"/>
  <c r="I629" i="22"/>
  <c r="J629" i="22"/>
  <c r="G629" i="22"/>
  <c r="N628" i="22"/>
  <c r="O628" i="22"/>
  <c r="P628" i="22"/>
  <c r="M628" i="22"/>
  <c r="H628" i="22"/>
  <c r="K628" i="22"/>
  <c r="L628" i="22"/>
  <c r="I628" i="22"/>
  <c r="J628" i="22"/>
  <c r="G628" i="22"/>
  <c r="N627" i="22"/>
  <c r="O627" i="22"/>
  <c r="P627" i="22"/>
  <c r="M627" i="22"/>
  <c r="H627" i="22"/>
  <c r="K627" i="22"/>
  <c r="L627" i="22"/>
  <c r="I627" i="22"/>
  <c r="J627" i="22"/>
  <c r="G627" i="22"/>
  <c r="N626" i="22"/>
  <c r="O626" i="22"/>
  <c r="P626" i="22"/>
  <c r="M626" i="22"/>
  <c r="H626" i="22"/>
  <c r="K626" i="22"/>
  <c r="L626" i="22"/>
  <c r="I626" i="22"/>
  <c r="J626" i="22"/>
  <c r="G626" i="22"/>
  <c r="N625" i="22"/>
  <c r="O625" i="22"/>
  <c r="P625" i="22"/>
  <c r="M625" i="22"/>
  <c r="H625" i="22"/>
  <c r="K625" i="22"/>
  <c r="L625" i="22"/>
  <c r="I625" i="22"/>
  <c r="J625" i="22"/>
  <c r="G625" i="22"/>
  <c r="N624" i="22"/>
  <c r="O624" i="22"/>
  <c r="P624" i="22"/>
  <c r="M624" i="22"/>
  <c r="H624" i="22"/>
  <c r="K624" i="22"/>
  <c r="L624" i="22"/>
  <c r="I624" i="22"/>
  <c r="J624" i="22"/>
  <c r="G624" i="22"/>
  <c r="N623" i="22"/>
  <c r="O623" i="22"/>
  <c r="P623" i="22"/>
  <c r="M623" i="22"/>
  <c r="H623" i="22"/>
  <c r="K623" i="22"/>
  <c r="L623" i="22"/>
  <c r="I623" i="22"/>
  <c r="J623" i="22"/>
  <c r="G623" i="22"/>
  <c r="N622" i="22"/>
  <c r="O622" i="22"/>
  <c r="P622" i="22"/>
  <c r="M622" i="22"/>
  <c r="H622" i="22"/>
  <c r="K622" i="22"/>
  <c r="L622" i="22"/>
  <c r="I622" i="22"/>
  <c r="J622" i="22"/>
  <c r="G622" i="22"/>
  <c r="N621" i="22"/>
  <c r="O621" i="22"/>
  <c r="P621" i="22"/>
  <c r="M621" i="22"/>
  <c r="H621" i="22"/>
  <c r="K621" i="22"/>
  <c r="L621" i="22"/>
  <c r="I621" i="22"/>
  <c r="J621" i="22"/>
  <c r="G621" i="22"/>
  <c r="N620" i="22"/>
  <c r="O620" i="22"/>
  <c r="P620" i="22"/>
  <c r="M620" i="22"/>
  <c r="H620" i="22"/>
  <c r="K620" i="22"/>
  <c r="L620" i="22"/>
  <c r="I620" i="22"/>
  <c r="J620" i="22"/>
  <c r="G620" i="22"/>
  <c r="N619" i="22"/>
  <c r="O619" i="22"/>
  <c r="P619" i="22"/>
  <c r="M619" i="22"/>
  <c r="H619" i="22"/>
  <c r="K619" i="22"/>
  <c r="L619" i="22"/>
  <c r="I619" i="22"/>
  <c r="J619" i="22"/>
  <c r="G619" i="22"/>
  <c r="N618" i="22"/>
  <c r="O618" i="22"/>
  <c r="P618" i="22"/>
  <c r="M618" i="22"/>
  <c r="H618" i="22"/>
  <c r="K618" i="22"/>
  <c r="L618" i="22"/>
  <c r="I618" i="22"/>
  <c r="J618" i="22"/>
  <c r="G618" i="22"/>
  <c r="N617" i="22"/>
  <c r="O617" i="22"/>
  <c r="P617" i="22"/>
  <c r="M617" i="22"/>
  <c r="H617" i="22"/>
  <c r="K617" i="22"/>
  <c r="L617" i="22"/>
  <c r="I617" i="22"/>
  <c r="J617" i="22"/>
  <c r="G617" i="22"/>
  <c r="N616" i="22"/>
  <c r="O616" i="22"/>
  <c r="P616" i="22"/>
  <c r="M616" i="22"/>
  <c r="H616" i="22"/>
  <c r="K616" i="22"/>
  <c r="L616" i="22"/>
  <c r="I616" i="22"/>
  <c r="J616" i="22"/>
  <c r="G616" i="22"/>
  <c r="N615" i="22"/>
  <c r="O615" i="22"/>
  <c r="P615" i="22"/>
  <c r="M615" i="22"/>
  <c r="H615" i="22"/>
  <c r="K615" i="22"/>
  <c r="L615" i="22"/>
  <c r="I615" i="22"/>
  <c r="J615" i="22"/>
  <c r="G615" i="22"/>
  <c r="N614" i="22"/>
  <c r="O614" i="22"/>
  <c r="P614" i="22"/>
  <c r="M614" i="22"/>
  <c r="H614" i="22"/>
  <c r="K614" i="22"/>
  <c r="L614" i="22"/>
  <c r="I614" i="22"/>
  <c r="J614" i="22"/>
  <c r="G614" i="22"/>
  <c r="N613" i="22"/>
  <c r="O613" i="22"/>
  <c r="P613" i="22"/>
  <c r="M613" i="22"/>
  <c r="H613" i="22"/>
  <c r="K613" i="22"/>
  <c r="L613" i="22"/>
  <c r="I613" i="22"/>
  <c r="J613" i="22"/>
  <c r="G613" i="22"/>
  <c r="N612" i="22"/>
  <c r="O612" i="22"/>
  <c r="P612" i="22"/>
  <c r="M612" i="22"/>
  <c r="H612" i="22"/>
  <c r="K612" i="22"/>
  <c r="L612" i="22"/>
  <c r="I612" i="22"/>
  <c r="J612" i="22"/>
  <c r="G612" i="22"/>
  <c r="N611" i="22"/>
  <c r="O611" i="22"/>
  <c r="P611" i="22"/>
  <c r="M611" i="22"/>
  <c r="H611" i="22"/>
  <c r="K611" i="22"/>
  <c r="L611" i="22"/>
  <c r="I611" i="22"/>
  <c r="J611" i="22"/>
  <c r="G611" i="22"/>
  <c r="N610" i="22"/>
  <c r="O610" i="22"/>
  <c r="P610" i="22"/>
  <c r="M610" i="22"/>
  <c r="H610" i="22"/>
  <c r="K610" i="22"/>
  <c r="L610" i="22"/>
  <c r="I610" i="22"/>
  <c r="J610" i="22"/>
  <c r="G610" i="22"/>
  <c r="N609" i="22"/>
  <c r="O609" i="22"/>
  <c r="P609" i="22"/>
  <c r="M609" i="22"/>
  <c r="H609" i="22"/>
  <c r="K609" i="22"/>
  <c r="L609" i="22"/>
  <c r="I609" i="22"/>
  <c r="J609" i="22"/>
  <c r="G609" i="22"/>
  <c r="N608" i="22"/>
  <c r="O608" i="22"/>
  <c r="P608" i="22"/>
  <c r="M608" i="22"/>
  <c r="H608" i="22"/>
  <c r="K608" i="22"/>
  <c r="L608" i="22"/>
  <c r="I608" i="22"/>
  <c r="J608" i="22"/>
  <c r="G608" i="22"/>
  <c r="N607" i="22"/>
  <c r="O607" i="22"/>
  <c r="P607" i="22"/>
  <c r="M607" i="22"/>
  <c r="H607" i="22"/>
  <c r="K607" i="22"/>
  <c r="L607" i="22"/>
  <c r="I607" i="22"/>
  <c r="J607" i="22"/>
  <c r="G607" i="22"/>
  <c r="N606" i="22"/>
  <c r="O606" i="22"/>
  <c r="P606" i="22"/>
  <c r="M606" i="22"/>
  <c r="H606" i="22"/>
  <c r="K606" i="22"/>
  <c r="L606" i="22"/>
  <c r="I606" i="22"/>
  <c r="J606" i="22"/>
  <c r="G606" i="22"/>
  <c r="N605" i="22"/>
  <c r="O605" i="22"/>
  <c r="P605" i="22"/>
  <c r="M605" i="22"/>
  <c r="H605" i="22"/>
  <c r="K605" i="22"/>
  <c r="L605" i="22"/>
  <c r="I605" i="22"/>
  <c r="J605" i="22"/>
  <c r="G605" i="22"/>
  <c r="N604" i="22"/>
  <c r="O604" i="22"/>
  <c r="P604" i="22"/>
  <c r="M604" i="22"/>
  <c r="H604" i="22"/>
  <c r="K604" i="22"/>
  <c r="L604" i="22"/>
  <c r="I604" i="22"/>
  <c r="J604" i="22"/>
  <c r="G604" i="22"/>
  <c r="N603" i="22"/>
  <c r="O603" i="22"/>
  <c r="P603" i="22"/>
  <c r="M603" i="22"/>
  <c r="H603" i="22"/>
  <c r="K603" i="22"/>
  <c r="L603" i="22"/>
  <c r="I603" i="22"/>
  <c r="J603" i="22"/>
  <c r="G603" i="22"/>
  <c r="N602" i="22"/>
  <c r="O602" i="22"/>
  <c r="P602" i="22"/>
  <c r="M602" i="22"/>
  <c r="H602" i="22"/>
  <c r="K602" i="22"/>
  <c r="L602" i="22"/>
  <c r="I602" i="22"/>
  <c r="J602" i="22"/>
  <c r="G602" i="22"/>
  <c r="N601" i="22"/>
  <c r="O601" i="22"/>
  <c r="P601" i="22"/>
  <c r="M601" i="22"/>
  <c r="H601" i="22"/>
  <c r="K601" i="22"/>
  <c r="L601" i="22"/>
  <c r="I601" i="22"/>
  <c r="J601" i="22"/>
  <c r="G601" i="22"/>
  <c r="N600" i="22"/>
  <c r="O600" i="22"/>
  <c r="P600" i="22"/>
  <c r="M600" i="22"/>
  <c r="H600" i="22"/>
  <c r="K600" i="22"/>
  <c r="L600" i="22"/>
  <c r="I600" i="22"/>
  <c r="J600" i="22"/>
  <c r="G600" i="22"/>
  <c r="N599" i="22"/>
  <c r="O599" i="22"/>
  <c r="P599" i="22"/>
  <c r="M599" i="22"/>
  <c r="H599" i="22"/>
  <c r="K599" i="22"/>
  <c r="L599" i="22"/>
  <c r="I599" i="22"/>
  <c r="J599" i="22"/>
  <c r="G599" i="22"/>
  <c r="N598" i="22"/>
  <c r="O598" i="22"/>
  <c r="P598" i="22"/>
  <c r="M598" i="22"/>
  <c r="H598" i="22"/>
  <c r="K598" i="22"/>
  <c r="L598" i="22"/>
  <c r="I598" i="22"/>
  <c r="J598" i="22"/>
  <c r="G598" i="22"/>
  <c r="N597" i="22"/>
  <c r="O597" i="22"/>
  <c r="P597" i="22"/>
  <c r="M597" i="22"/>
  <c r="H597" i="22"/>
  <c r="K597" i="22"/>
  <c r="L597" i="22"/>
  <c r="I597" i="22"/>
  <c r="J597" i="22"/>
  <c r="G597" i="22"/>
  <c r="N596" i="22"/>
  <c r="O596" i="22"/>
  <c r="P596" i="22"/>
  <c r="M596" i="22"/>
  <c r="H596" i="22"/>
  <c r="K596" i="22"/>
  <c r="L596" i="22"/>
  <c r="I596" i="22"/>
  <c r="J596" i="22"/>
  <c r="G596" i="22"/>
  <c r="N595" i="22"/>
  <c r="O595" i="22"/>
  <c r="P595" i="22"/>
  <c r="M595" i="22"/>
  <c r="H595" i="22"/>
  <c r="K595" i="22"/>
  <c r="L595" i="22"/>
  <c r="I595" i="22"/>
  <c r="J595" i="22"/>
  <c r="G595" i="22"/>
  <c r="N594" i="22"/>
  <c r="O594" i="22"/>
  <c r="P594" i="22"/>
  <c r="M594" i="22"/>
  <c r="H594" i="22"/>
  <c r="K594" i="22"/>
  <c r="L594" i="22"/>
  <c r="I594" i="22"/>
  <c r="J594" i="22"/>
  <c r="G594" i="22"/>
  <c r="N593" i="22"/>
  <c r="O593" i="22"/>
  <c r="P593" i="22"/>
  <c r="M593" i="22"/>
  <c r="H593" i="22"/>
  <c r="K593" i="22"/>
  <c r="L593" i="22"/>
  <c r="I593" i="22"/>
  <c r="J593" i="22"/>
  <c r="G593" i="22"/>
  <c r="N592" i="22"/>
  <c r="O592" i="22"/>
  <c r="P592" i="22"/>
  <c r="M592" i="22"/>
  <c r="H592" i="22"/>
  <c r="K592" i="22"/>
  <c r="L592" i="22"/>
  <c r="I592" i="22"/>
  <c r="J592" i="22"/>
  <c r="G592" i="22"/>
  <c r="N591" i="22"/>
  <c r="O591" i="22"/>
  <c r="P591" i="22"/>
  <c r="M591" i="22"/>
  <c r="H591" i="22"/>
  <c r="K591" i="22"/>
  <c r="L591" i="22"/>
  <c r="I591" i="22"/>
  <c r="J591" i="22"/>
  <c r="G591" i="22"/>
  <c r="N590" i="22"/>
  <c r="O590" i="22"/>
  <c r="P590" i="22"/>
  <c r="M590" i="22"/>
  <c r="H590" i="22"/>
  <c r="K590" i="22"/>
  <c r="L590" i="22"/>
  <c r="I590" i="22"/>
  <c r="J590" i="22"/>
  <c r="G590" i="22"/>
  <c r="N589" i="22"/>
  <c r="O589" i="22"/>
  <c r="P589" i="22"/>
  <c r="M589" i="22"/>
  <c r="H589" i="22"/>
  <c r="K589" i="22"/>
  <c r="L589" i="22"/>
  <c r="I589" i="22"/>
  <c r="J589" i="22"/>
  <c r="G589" i="22"/>
  <c r="N588" i="22"/>
  <c r="O588" i="22"/>
  <c r="P588" i="22"/>
  <c r="M588" i="22"/>
  <c r="H588" i="22"/>
  <c r="K588" i="22"/>
  <c r="L588" i="22"/>
  <c r="I588" i="22"/>
  <c r="J588" i="22"/>
  <c r="G588" i="22"/>
  <c r="N587" i="22"/>
  <c r="O587" i="22"/>
  <c r="P587" i="22"/>
  <c r="M587" i="22"/>
  <c r="H587" i="22"/>
  <c r="K587" i="22"/>
  <c r="L587" i="22"/>
  <c r="I587" i="22"/>
  <c r="J587" i="22"/>
  <c r="G587" i="22"/>
  <c r="N586" i="22"/>
  <c r="O586" i="22"/>
  <c r="P586" i="22"/>
  <c r="M586" i="22"/>
  <c r="H586" i="22"/>
  <c r="K586" i="22"/>
  <c r="L586" i="22"/>
  <c r="I586" i="22"/>
  <c r="J586" i="22"/>
  <c r="G586" i="22"/>
  <c r="N585" i="22"/>
  <c r="O585" i="22"/>
  <c r="P585" i="22"/>
  <c r="M585" i="22"/>
  <c r="H585" i="22"/>
  <c r="K585" i="22"/>
  <c r="L585" i="22"/>
  <c r="I585" i="22"/>
  <c r="J585" i="22"/>
  <c r="G585" i="22"/>
  <c r="N584" i="22"/>
  <c r="O584" i="22"/>
  <c r="P584" i="22"/>
  <c r="M584" i="22"/>
  <c r="H584" i="22"/>
  <c r="K584" i="22"/>
  <c r="L584" i="22"/>
  <c r="I584" i="22"/>
  <c r="J584" i="22"/>
  <c r="G584" i="22"/>
  <c r="N583" i="22"/>
  <c r="O583" i="22"/>
  <c r="P583" i="22"/>
  <c r="M583" i="22"/>
  <c r="H583" i="22"/>
  <c r="K583" i="22"/>
  <c r="L583" i="22"/>
  <c r="I583" i="22"/>
  <c r="J583" i="22"/>
  <c r="G583" i="22"/>
  <c r="N582" i="22"/>
  <c r="O582" i="22"/>
  <c r="P582" i="22"/>
  <c r="M582" i="22"/>
  <c r="H582" i="22"/>
  <c r="K582" i="22"/>
  <c r="L582" i="22"/>
  <c r="I582" i="22"/>
  <c r="J582" i="22"/>
  <c r="G582" i="22"/>
  <c r="N581" i="22"/>
  <c r="O581" i="22"/>
  <c r="P581" i="22"/>
  <c r="M581" i="22"/>
  <c r="H581" i="22"/>
  <c r="K581" i="22"/>
  <c r="L581" i="22"/>
  <c r="I581" i="22"/>
  <c r="J581" i="22"/>
  <c r="G581" i="22"/>
  <c r="N580" i="22"/>
  <c r="O580" i="22"/>
  <c r="P580" i="22"/>
  <c r="M580" i="22"/>
  <c r="H580" i="22"/>
  <c r="K580" i="22"/>
  <c r="L580" i="22"/>
  <c r="I580" i="22"/>
  <c r="J580" i="22"/>
  <c r="G580" i="22"/>
  <c r="N579" i="22"/>
  <c r="O579" i="22"/>
  <c r="P579" i="22"/>
  <c r="M579" i="22"/>
  <c r="H579" i="22"/>
  <c r="K579" i="22"/>
  <c r="L579" i="22"/>
  <c r="I579" i="22"/>
  <c r="J579" i="22"/>
  <c r="G579" i="22"/>
  <c r="N578" i="22"/>
  <c r="O578" i="22"/>
  <c r="P578" i="22"/>
  <c r="M578" i="22"/>
  <c r="H578" i="22"/>
  <c r="K578" i="22"/>
  <c r="L578" i="22"/>
  <c r="I578" i="22"/>
  <c r="J578" i="22"/>
  <c r="G578" i="22"/>
  <c r="N577" i="22"/>
  <c r="O577" i="22"/>
  <c r="P577" i="22"/>
  <c r="M577" i="22"/>
  <c r="H577" i="22"/>
  <c r="K577" i="22"/>
  <c r="L577" i="22"/>
  <c r="I577" i="22"/>
  <c r="J577" i="22"/>
  <c r="G577" i="22"/>
  <c r="N576" i="22"/>
  <c r="O576" i="22"/>
  <c r="P576" i="22"/>
  <c r="M576" i="22"/>
  <c r="H576" i="22"/>
  <c r="K576" i="22"/>
  <c r="L576" i="22"/>
  <c r="I576" i="22"/>
  <c r="J576" i="22"/>
  <c r="G576" i="22"/>
  <c r="N575" i="22"/>
  <c r="O575" i="22"/>
  <c r="P575" i="22"/>
  <c r="M575" i="22"/>
  <c r="H575" i="22"/>
  <c r="K575" i="22"/>
  <c r="L575" i="22"/>
  <c r="I575" i="22"/>
  <c r="J575" i="22"/>
  <c r="G575" i="22"/>
  <c r="N574" i="22"/>
  <c r="O574" i="22"/>
  <c r="P574" i="22"/>
  <c r="M574" i="22"/>
  <c r="H574" i="22"/>
  <c r="K574" i="22"/>
  <c r="L574" i="22"/>
  <c r="I574" i="22"/>
  <c r="J574" i="22"/>
  <c r="G574" i="22"/>
  <c r="N573" i="22"/>
  <c r="O573" i="22"/>
  <c r="P573" i="22"/>
  <c r="M573" i="22"/>
  <c r="H573" i="22"/>
  <c r="K573" i="22"/>
  <c r="L573" i="22"/>
  <c r="I573" i="22"/>
  <c r="J573" i="22"/>
  <c r="G573" i="22"/>
  <c r="N572" i="22"/>
  <c r="O572" i="22"/>
  <c r="P572" i="22"/>
  <c r="M572" i="22"/>
  <c r="H572" i="22"/>
  <c r="K572" i="22"/>
  <c r="L572" i="22"/>
  <c r="I572" i="22"/>
  <c r="J572" i="22"/>
  <c r="G572" i="22"/>
  <c r="N571" i="22"/>
  <c r="O571" i="22"/>
  <c r="P571" i="22"/>
  <c r="M571" i="22"/>
  <c r="H571" i="22"/>
  <c r="K571" i="22"/>
  <c r="L571" i="22"/>
  <c r="I571" i="22"/>
  <c r="J571" i="22"/>
  <c r="G571" i="22"/>
  <c r="N570" i="22"/>
  <c r="O570" i="22"/>
  <c r="P570" i="22"/>
  <c r="M570" i="22"/>
  <c r="H570" i="22"/>
  <c r="K570" i="22"/>
  <c r="L570" i="22"/>
  <c r="I570" i="22"/>
  <c r="J570" i="22"/>
  <c r="G570" i="22"/>
  <c r="N569" i="22"/>
  <c r="O569" i="22"/>
  <c r="P569" i="22"/>
  <c r="M569" i="22"/>
  <c r="H569" i="22"/>
  <c r="K569" i="22"/>
  <c r="L569" i="22"/>
  <c r="I569" i="22"/>
  <c r="J569" i="22"/>
  <c r="G569" i="22"/>
  <c r="N568" i="22"/>
  <c r="O568" i="22"/>
  <c r="P568" i="22"/>
  <c r="M568" i="22"/>
  <c r="H568" i="22"/>
  <c r="K568" i="22"/>
  <c r="L568" i="22"/>
  <c r="I568" i="22"/>
  <c r="J568" i="22"/>
  <c r="G568" i="22"/>
  <c r="N567" i="22"/>
  <c r="O567" i="22"/>
  <c r="P567" i="22"/>
  <c r="M567" i="22"/>
  <c r="H567" i="22"/>
  <c r="K567" i="22"/>
  <c r="L567" i="22"/>
  <c r="I567" i="22"/>
  <c r="J567" i="22"/>
  <c r="G567" i="22"/>
  <c r="N566" i="22"/>
  <c r="O566" i="22"/>
  <c r="P566" i="22"/>
  <c r="M566" i="22"/>
  <c r="H566" i="22"/>
  <c r="K566" i="22"/>
  <c r="L566" i="22"/>
  <c r="I566" i="22"/>
  <c r="J566" i="22"/>
  <c r="G566" i="22"/>
  <c r="N565" i="22"/>
  <c r="O565" i="22"/>
  <c r="P565" i="22"/>
  <c r="M565" i="22"/>
  <c r="H565" i="22"/>
  <c r="K565" i="22"/>
  <c r="L565" i="22"/>
  <c r="I565" i="22"/>
  <c r="J565" i="22"/>
  <c r="G565" i="22"/>
  <c r="N564" i="22"/>
  <c r="O564" i="22"/>
  <c r="P564" i="22"/>
  <c r="M564" i="22"/>
  <c r="H564" i="22"/>
  <c r="K564" i="22"/>
  <c r="L564" i="22"/>
  <c r="I564" i="22"/>
  <c r="J564" i="22"/>
  <c r="G564" i="22"/>
  <c r="N563" i="22"/>
  <c r="O563" i="22"/>
  <c r="P563" i="22"/>
  <c r="M563" i="22"/>
  <c r="H563" i="22"/>
  <c r="K563" i="22"/>
  <c r="L563" i="22"/>
  <c r="I563" i="22"/>
  <c r="J563" i="22"/>
  <c r="G563" i="22"/>
  <c r="N562" i="22"/>
  <c r="O562" i="22"/>
  <c r="P562" i="22"/>
  <c r="M562" i="22"/>
  <c r="H562" i="22"/>
  <c r="K562" i="22"/>
  <c r="L562" i="22"/>
  <c r="I562" i="22"/>
  <c r="J562" i="22"/>
  <c r="G562" i="22"/>
  <c r="N561" i="22"/>
  <c r="O561" i="22"/>
  <c r="P561" i="22"/>
  <c r="M561" i="22"/>
  <c r="H561" i="22"/>
  <c r="K561" i="22"/>
  <c r="L561" i="22"/>
  <c r="I561" i="22"/>
  <c r="J561" i="22"/>
  <c r="G561" i="22"/>
  <c r="N560" i="22"/>
  <c r="O560" i="22"/>
  <c r="P560" i="22"/>
  <c r="M560" i="22"/>
  <c r="H560" i="22"/>
  <c r="K560" i="22"/>
  <c r="L560" i="22"/>
  <c r="I560" i="22"/>
  <c r="J560" i="22"/>
  <c r="G560" i="22"/>
  <c r="N559" i="22"/>
  <c r="O559" i="22"/>
  <c r="P559" i="22"/>
  <c r="M559" i="22"/>
  <c r="H559" i="22"/>
  <c r="K559" i="22"/>
  <c r="L559" i="22"/>
  <c r="I559" i="22"/>
  <c r="J559" i="22"/>
  <c r="G559" i="22"/>
  <c r="N558" i="22"/>
  <c r="O558" i="22"/>
  <c r="P558" i="22"/>
  <c r="M558" i="22"/>
  <c r="H558" i="22"/>
  <c r="K558" i="22"/>
  <c r="L558" i="22"/>
  <c r="I558" i="22"/>
  <c r="J558" i="22"/>
  <c r="G558" i="22"/>
  <c r="N557" i="22"/>
  <c r="O557" i="22"/>
  <c r="P557" i="22"/>
  <c r="M557" i="22"/>
  <c r="H557" i="22"/>
  <c r="K557" i="22"/>
  <c r="L557" i="22"/>
  <c r="I557" i="22"/>
  <c r="J557" i="22"/>
  <c r="G557" i="22"/>
  <c r="N556" i="22"/>
  <c r="O556" i="22"/>
  <c r="P556" i="22"/>
  <c r="M556" i="22"/>
  <c r="H556" i="22"/>
  <c r="K556" i="22"/>
  <c r="L556" i="22"/>
  <c r="I556" i="22"/>
  <c r="J556" i="22"/>
  <c r="G556" i="22"/>
  <c r="N555" i="22"/>
  <c r="O555" i="22"/>
  <c r="P555" i="22"/>
  <c r="M555" i="22"/>
  <c r="H555" i="22"/>
  <c r="K555" i="22"/>
  <c r="L555" i="22"/>
  <c r="I555" i="22"/>
  <c r="J555" i="22"/>
  <c r="G555" i="22"/>
  <c r="N554" i="22"/>
  <c r="O554" i="22"/>
  <c r="P554" i="22"/>
  <c r="M554" i="22"/>
  <c r="H554" i="22"/>
  <c r="K554" i="22"/>
  <c r="L554" i="22"/>
  <c r="I554" i="22"/>
  <c r="J554" i="22"/>
  <c r="G554" i="22"/>
  <c r="N553" i="22"/>
  <c r="O553" i="22"/>
  <c r="P553" i="22"/>
  <c r="M553" i="22"/>
  <c r="H553" i="22"/>
  <c r="K553" i="22"/>
  <c r="L553" i="22"/>
  <c r="I553" i="22"/>
  <c r="J553" i="22"/>
  <c r="G553" i="22"/>
  <c r="N552" i="22"/>
  <c r="O552" i="22"/>
  <c r="P552" i="22"/>
  <c r="M552" i="22"/>
  <c r="H552" i="22"/>
  <c r="K552" i="22"/>
  <c r="L552" i="22"/>
  <c r="I552" i="22"/>
  <c r="J552" i="22"/>
  <c r="G552" i="22"/>
  <c r="N551" i="22"/>
  <c r="O551" i="22"/>
  <c r="P551" i="22"/>
  <c r="M551" i="22"/>
  <c r="H551" i="22"/>
  <c r="K551" i="22"/>
  <c r="L551" i="22"/>
  <c r="I551" i="22"/>
  <c r="J551" i="22"/>
  <c r="G551" i="22"/>
  <c r="N550" i="22"/>
  <c r="O550" i="22"/>
  <c r="P550" i="22"/>
  <c r="M550" i="22"/>
  <c r="H550" i="22"/>
  <c r="K550" i="22"/>
  <c r="L550" i="22"/>
  <c r="I550" i="22"/>
  <c r="J550" i="22"/>
  <c r="G550" i="22"/>
  <c r="N549" i="22"/>
  <c r="O549" i="22"/>
  <c r="P549" i="22"/>
  <c r="M549" i="22"/>
  <c r="H549" i="22"/>
  <c r="K549" i="22"/>
  <c r="L549" i="22"/>
  <c r="I549" i="22"/>
  <c r="J549" i="22"/>
  <c r="G549" i="22"/>
  <c r="N548" i="22"/>
  <c r="O548" i="22"/>
  <c r="P548" i="22"/>
  <c r="M548" i="22"/>
  <c r="H548" i="22"/>
  <c r="K548" i="22"/>
  <c r="L548" i="22"/>
  <c r="I548" i="22"/>
  <c r="J548" i="22"/>
  <c r="G548" i="22"/>
  <c r="N547" i="22"/>
  <c r="O547" i="22"/>
  <c r="P547" i="22"/>
  <c r="M547" i="22"/>
  <c r="H547" i="22"/>
  <c r="K547" i="22"/>
  <c r="L547" i="22"/>
  <c r="I547" i="22"/>
  <c r="J547" i="22"/>
  <c r="G547" i="22"/>
  <c r="N546" i="22"/>
  <c r="O546" i="22"/>
  <c r="P546" i="22"/>
  <c r="M546" i="22"/>
  <c r="H546" i="22"/>
  <c r="K546" i="22"/>
  <c r="L546" i="22"/>
  <c r="I546" i="22"/>
  <c r="J546" i="22"/>
  <c r="G546" i="22"/>
  <c r="N545" i="22"/>
  <c r="O545" i="22"/>
  <c r="P545" i="22"/>
  <c r="M545" i="22"/>
  <c r="H545" i="22"/>
  <c r="K545" i="22"/>
  <c r="L545" i="22"/>
  <c r="I545" i="22"/>
  <c r="J545" i="22"/>
  <c r="G545" i="22"/>
  <c r="N544" i="22"/>
  <c r="O544" i="22"/>
  <c r="P544" i="22"/>
  <c r="M544" i="22"/>
  <c r="H544" i="22"/>
  <c r="K544" i="22"/>
  <c r="L544" i="22"/>
  <c r="I544" i="22"/>
  <c r="J544" i="22"/>
  <c r="G544" i="22"/>
  <c r="N543" i="22"/>
  <c r="O543" i="22"/>
  <c r="P543" i="22"/>
  <c r="M543" i="22"/>
  <c r="H543" i="22"/>
  <c r="K543" i="22"/>
  <c r="L543" i="22"/>
  <c r="I543" i="22"/>
  <c r="J543" i="22"/>
  <c r="G543" i="22"/>
  <c r="N542" i="22"/>
  <c r="O542" i="22"/>
  <c r="P542" i="22"/>
  <c r="M542" i="22"/>
  <c r="H542" i="22"/>
  <c r="K542" i="22"/>
  <c r="L542" i="22"/>
  <c r="I542" i="22"/>
  <c r="J542" i="22"/>
  <c r="G542" i="22"/>
  <c r="N541" i="22"/>
  <c r="O541" i="22"/>
  <c r="P541" i="22"/>
  <c r="M541" i="22"/>
  <c r="H541" i="22"/>
  <c r="K541" i="22"/>
  <c r="L541" i="22"/>
  <c r="I541" i="22"/>
  <c r="J541" i="22"/>
  <c r="G541" i="22"/>
  <c r="N540" i="22"/>
  <c r="O540" i="22"/>
  <c r="P540" i="22"/>
  <c r="M540" i="22"/>
  <c r="H540" i="22"/>
  <c r="K540" i="22"/>
  <c r="L540" i="22"/>
  <c r="I540" i="22"/>
  <c r="J540" i="22"/>
  <c r="G540" i="22"/>
  <c r="N539" i="22"/>
  <c r="O539" i="22"/>
  <c r="P539" i="22"/>
  <c r="M539" i="22"/>
  <c r="H539" i="22"/>
  <c r="K539" i="22"/>
  <c r="L539" i="22"/>
  <c r="I539" i="22"/>
  <c r="J539" i="22"/>
  <c r="G539" i="22"/>
  <c r="N538" i="22"/>
  <c r="O538" i="22"/>
  <c r="P538" i="22"/>
  <c r="M538" i="22"/>
  <c r="H538" i="22"/>
  <c r="K538" i="22"/>
  <c r="L538" i="22"/>
  <c r="I538" i="22"/>
  <c r="J538" i="22"/>
  <c r="G538" i="22"/>
  <c r="N537" i="22"/>
  <c r="O537" i="22"/>
  <c r="P537" i="22"/>
  <c r="M537" i="22"/>
  <c r="H537" i="22"/>
  <c r="K537" i="22"/>
  <c r="L537" i="22"/>
  <c r="I537" i="22"/>
  <c r="J537" i="22"/>
  <c r="G537" i="22"/>
  <c r="N536" i="22"/>
  <c r="O536" i="22"/>
  <c r="P536" i="22"/>
  <c r="M536" i="22"/>
  <c r="H536" i="22"/>
  <c r="K536" i="22"/>
  <c r="L536" i="22"/>
  <c r="I536" i="22"/>
  <c r="J536" i="22"/>
  <c r="G536" i="22"/>
  <c r="N535" i="22"/>
  <c r="O535" i="22"/>
  <c r="P535" i="22"/>
  <c r="M535" i="22"/>
  <c r="H535" i="22"/>
  <c r="K535" i="22"/>
  <c r="L535" i="22"/>
  <c r="I535" i="22"/>
  <c r="J535" i="22"/>
  <c r="G535" i="22"/>
  <c r="N534" i="22"/>
  <c r="O534" i="22"/>
  <c r="P534" i="22"/>
  <c r="M534" i="22"/>
  <c r="H534" i="22"/>
  <c r="K534" i="22"/>
  <c r="L534" i="22"/>
  <c r="I534" i="22"/>
  <c r="J534" i="22"/>
  <c r="G534" i="22"/>
  <c r="N533" i="22"/>
  <c r="O533" i="22"/>
  <c r="P533" i="22"/>
  <c r="M533" i="22"/>
  <c r="H533" i="22"/>
  <c r="K533" i="22"/>
  <c r="L533" i="22"/>
  <c r="I533" i="22"/>
  <c r="J533" i="22"/>
  <c r="G533" i="22"/>
  <c r="N532" i="22"/>
  <c r="O532" i="22"/>
  <c r="P532" i="22"/>
  <c r="M532" i="22"/>
  <c r="H532" i="22"/>
  <c r="K532" i="22"/>
  <c r="L532" i="22"/>
  <c r="I532" i="22"/>
  <c r="J532" i="22"/>
  <c r="G532" i="22"/>
  <c r="N531" i="22"/>
  <c r="O531" i="22"/>
  <c r="P531" i="22"/>
  <c r="M531" i="22"/>
  <c r="H531" i="22"/>
  <c r="K531" i="22"/>
  <c r="L531" i="22"/>
  <c r="I531" i="22"/>
  <c r="J531" i="22"/>
  <c r="G531" i="22"/>
  <c r="N530" i="22"/>
  <c r="O530" i="22"/>
  <c r="P530" i="22"/>
  <c r="M530" i="22"/>
  <c r="H530" i="22"/>
  <c r="K530" i="22"/>
  <c r="L530" i="22"/>
  <c r="I530" i="22"/>
  <c r="J530" i="22"/>
  <c r="G530" i="22"/>
  <c r="N529" i="22"/>
  <c r="O529" i="22"/>
  <c r="P529" i="22"/>
  <c r="M529" i="22"/>
  <c r="H529" i="22"/>
  <c r="K529" i="22"/>
  <c r="L529" i="22"/>
  <c r="I529" i="22"/>
  <c r="J529" i="22"/>
  <c r="G529" i="22"/>
  <c r="N528" i="22"/>
  <c r="O528" i="22"/>
  <c r="P528" i="22"/>
  <c r="M528" i="22"/>
  <c r="H528" i="22"/>
  <c r="K528" i="22"/>
  <c r="L528" i="22"/>
  <c r="I528" i="22"/>
  <c r="J528" i="22"/>
  <c r="G528" i="22"/>
  <c r="N527" i="22"/>
  <c r="O527" i="22"/>
  <c r="P527" i="22"/>
  <c r="M527" i="22"/>
  <c r="H527" i="22"/>
  <c r="K527" i="22"/>
  <c r="L527" i="22"/>
  <c r="I527" i="22"/>
  <c r="J527" i="22"/>
  <c r="G527" i="22"/>
  <c r="N526" i="22"/>
  <c r="O526" i="22"/>
  <c r="P526" i="22"/>
  <c r="M526" i="22"/>
  <c r="H526" i="22"/>
  <c r="K526" i="22"/>
  <c r="L526" i="22"/>
  <c r="I526" i="22"/>
  <c r="J526" i="22"/>
  <c r="G526" i="22"/>
  <c r="N525" i="22"/>
  <c r="O525" i="22"/>
  <c r="P525" i="22"/>
  <c r="M525" i="22"/>
  <c r="H525" i="22"/>
  <c r="K525" i="22"/>
  <c r="L525" i="22"/>
  <c r="I525" i="22"/>
  <c r="J525" i="22"/>
  <c r="G525" i="22"/>
  <c r="N524" i="22"/>
  <c r="O524" i="22"/>
  <c r="P524" i="22"/>
  <c r="M524" i="22"/>
  <c r="H524" i="22"/>
  <c r="K524" i="22"/>
  <c r="L524" i="22"/>
  <c r="I524" i="22"/>
  <c r="J524" i="22"/>
  <c r="G524" i="22"/>
  <c r="N523" i="22"/>
  <c r="O523" i="22"/>
  <c r="P523" i="22"/>
  <c r="M523" i="22"/>
  <c r="H523" i="22"/>
  <c r="K523" i="22"/>
  <c r="L523" i="22"/>
  <c r="I523" i="22"/>
  <c r="J523" i="22"/>
  <c r="G523" i="22"/>
  <c r="N522" i="22"/>
  <c r="O522" i="22"/>
  <c r="P522" i="22"/>
  <c r="M522" i="22"/>
  <c r="H522" i="22"/>
  <c r="K522" i="22"/>
  <c r="L522" i="22"/>
  <c r="I522" i="22"/>
  <c r="J522" i="22"/>
  <c r="G522" i="22"/>
  <c r="N521" i="22"/>
  <c r="O521" i="22"/>
  <c r="P521" i="22"/>
  <c r="M521" i="22"/>
  <c r="H521" i="22"/>
  <c r="K521" i="22"/>
  <c r="L521" i="22"/>
  <c r="I521" i="22"/>
  <c r="J521" i="22"/>
  <c r="G521" i="22"/>
  <c r="N520" i="22"/>
  <c r="O520" i="22"/>
  <c r="P520" i="22"/>
  <c r="M520" i="22"/>
  <c r="H520" i="22"/>
  <c r="K520" i="22"/>
  <c r="L520" i="22"/>
  <c r="I520" i="22"/>
  <c r="J520" i="22"/>
  <c r="G520" i="22"/>
  <c r="N519" i="22"/>
  <c r="O519" i="22"/>
  <c r="P519" i="22"/>
  <c r="M519" i="22"/>
  <c r="H519" i="22"/>
  <c r="K519" i="22"/>
  <c r="L519" i="22"/>
  <c r="I519" i="22"/>
  <c r="J519" i="22"/>
  <c r="G519" i="22"/>
  <c r="N518" i="22"/>
  <c r="O518" i="22"/>
  <c r="P518" i="22"/>
  <c r="M518" i="22"/>
  <c r="H518" i="22"/>
  <c r="K518" i="22"/>
  <c r="L518" i="22"/>
  <c r="I518" i="22"/>
  <c r="J518" i="22"/>
  <c r="G518" i="22"/>
  <c r="N517" i="22"/>
  <c r="O517" i="22"/>
  <c r="P517" i="22"/>
  <c r="M517" i="22"/>
  <c r="H517" i="22"/>
  <c r="K517" i="22"/>
  <c r="L517" i="22"/>
  <c r="I517" i="22"/>
  <c r="J517" i="22"/>
  <c r="G517" i="22"/>
  <c r="N516" i="22"/>
  <c r="O516" i="22"/>
  <c r="P516" i="22"/>
  <c r="M516" i="22"/>
  <c r="H516" i="22"/>
  <c r="K516" i="22"/>
  <c r="L516" i="22"/>
  <c r="I516" i="22"/>
  <c r="J516" i="22"/>
  <c r="G516" i="22"/>
  <c r="N515" i="22"/>
  <c r="O515" i="22"/>
  <c r="P515" i="22"/>
  <c r="M515" i="22"/>
  <c r="H515" i="22"/>
  <c r="K515" i="22"/>
  <c r="L515" i="22"/>
  <c r="I515" i="22"/>
  <c r="J515" i="22"/>
  <c r="G515" i="22"/>
  <c r="N514" i="22"/>
  <c r="O514" i="22"/>
  <c r="P514" i="22"/>
  <c r="M514" i="22"/>
  <c r="H514" i="22"/>
  <c r="K514" i="22"/>
  <c r="L514" i="22"/>
  <c r="I514" i="22"/>
  <c r="J514" i="22"/>
  <c r="G514" i="22"/>
  <c r="N513" i="22"/>
  <c r="O513" i="22"/>
  <c r="P513" i="22"/>
  <c r="M513" i="22"/>
  <c r="H513" i="22"/>
  <c r="K513" i="22"/>
  <c r="L513" i="22"/>
  <c r="I513" i="22"/>
  <c r="J513" i="22"/>
  <c r="G513" i="22"/>
  <c r="N512" i="22"/>
  <c r="O512" i="22"/>
  <c r="P512" i="22"/>
  <c r="M512" i="22"/>
  <c r="H512" i="22"/>
  <c r="K512" i="22"/>
  <c r="L512" i="22"/>
  <c r="I512" i="22"/>
  <c r="J512" i="22"/>
  <c r="G512" i="22"/>
  <c r="N511" i="22"/>
  <c r="O511" i="22"/>
  <c r="P511" i="22"/>
  <c r="M511" i="22"/>
  <c r="H511" i="22"/>
  <c r="K511" i="22"/>
  <c r="L511" i="22"/>
  <c r="I511" i="22"/>
  <c r="J511" i="22"/>
  <c r="G511" i="22"/>
  <c r="N510" i="22"/>
  <c r="O510" i="22"/>
  <c r="P510" i="22"/>
  <c r="M510" i="22"/>
  <c r="H510" i="22"/>
  <c r="K510" i="22"/>
  <c r="L510" i="22"/>
  <c r="I510" i="22"/>
  <c r="J510" i="22"/>
  <c r="G510" i="22"/>
  <c r="N509" i="22"/>
  <c r="O509" i="22"/>
  <c r="P509" i="22"/>
  <c r="M509" i="22"/>
  <c r="H509" i="22"/>
  <c r="K509" i="22"/>
  <c r="L509" i="22"/>
  <c r="I509" i="22"/>
  <c r="J509" i="22"/>
  <c r="G509" i="22"/>
  <c r="N508" i="22"/>
  <c r="O508" i="22"/>
  <c r="P508" i="22"/>
  <c r="M508" i="22"/>
  <c r="H508" i="22"/>
  <c r="K508" i="22"/>
  <c r="L508" i="22"/>
  <c r="I508" i="22"/>
  <c r="J508" i="22"/>
  <c r="G508" i="22"/>
  <c r="N507" i="22"/>
  <c r="O507" i="22"/>
  <c r="P507" i="22"/>
  <c r="M507" i="22"/>
  <c r="H507" i="22"/>
  <c r="K507" i="22"/>
  <c r="L507" i="22"/>
  <c r="I507" i="22"/>
  <c r="J507" i="22"/>
  <c r="G507" i="22"/>
  <c r="N506" i="22"/>
  <c r="O506" i="22"/>
  <c r="P506" i="22"/>
  <c r="M506" i="22"/>
  <c r="H506" i="22"/>
  <c r="K506" i="22"/>
  <c r="L506" i="22"/>
  <c r="I506" i="22"/>
  <c r="J506" i="22"/>
  <c r="G506" i="22"/>
  <c r="N505" i="22"/>
  <c r="O505" i="22"/>
  <c r="P505" i="22"/>
  <c r="M505" i="22"/>
  <c r="H505" i="22"/>
  <c r="K505" i="22"/>
  <c r="L505" i="22"/>
  <c r="I505" i="22"/>
  <c r="J505" i="22"/>
  <c r="G505" i="22"/>
  <c r="N504" i="22"/>
  <c r="O504" i="22"/>
  <c r="P504" i="22"/>
  <c r="M504" i="22"/>
  <c r="H504" i="22"/>
  <c r="K504" i="22"/>
  <c r="L504" i="22"/>
  <c r="I504" i="22"/>
  <c r="J504" i="22"/>
  <c r="G504" i="22"/>
  <c r="N503" i="22"/>
  <c r="O503" i="22"/>
  <c r="P503" i="22"/>
  <c r="M503" i="22"/>
  <c r="H503" i="22"/>
  <c r="K503" i="22"/>
  <c r="L503" i="22"/>
  <c r="I503" i="22"/>
  <c r="J503" i="22"/>
  <c r="G503" i="22"/>
  <c r="N502" i="22"/>
  <c r="O502" i="22"/>
  <c r="P502" i="22"/>
  <c r="M502" i="22"/>
  <c r="H502" i="22"/>
  <c r="K502" i="22"/>
  <c r="L502" i="22"/>
  <c r="I502" i="22"/>
  <c r="J502" i="22"/>
  <c r="G502" i="22"/>
  <c r="N501" i="22"/>
  <c r="O501" i="22"/>
  <c r="P501" i="22"/>
  <c r="M501" i="22"/>
  <c r="H501" i="22"/>
  <c r="K501" i="22"/>
  <c r="L501" i="22"/>
  <c r="I501" i="22"/>
  <c r="J501" i="22"/>
  <c r="G501" i="22"/>
  <c r="N500" i="22"/>
  <c r="O500" i="22"/>
  <c r="P500" i="22"/>
  <c r="M500" i="22"/>
  <c r="H500" i="22"/>
  <c r="K500" i="22"/>
  <c r="L500" i="22"/>
  <c r="I500" i="22"/>
  <c r="J500" i="22"/>
  <c r="G500" i="22"/>
  <c r="N499" i="22"/>
  <c r="O499" i="22"/>
  <c r="P499" i="22"/>
  <c r="M499" i="22"/>
  <c r="H499" i="22"/>
  <c r="K499" i="22"/>
  <c r="L499" i="22"/>
  <c r="I499" i="22"/>
  <c r="J499" i="22"/>
  <c r="G499" i="22"/>
  <c r="N498" i="22"/>
  <c r="O498" i="22"/>
  <c r="P498" i="22"/>
  <c r="M498" i="22"/>
  <c r="H498" i="22"/>
  <c r="K498" i="22"/>
  <c r="L498" i="22"/>
  <c r="I498" i="22"/>
  <c r="J498" i="22"/>
  <c r="G498" i="22"/>
  <c r="N497" i="22"/>
  <c r="O497" i="22"/>
  <c r="P497" i="22"/>
  <c r="M497" i="22"/>
  <c r="H497" i="22"/>
  <c r="K497" i="22"/>
  <c r="L497" i="22"/>
  <c r="I497" i="22"/>
  <c r="J497" i="22"/>
  <c r="G497" i="22"/>
  <c r="N496" i="22"/>
  <c r="O496" i="22"/>
  <c r="P496" i="22"/>
  <c r="M496" i="22"/>
  <c r="H496" i="22"/>
  <c r="K496" i="22"/>
  <c r="L496" i="22"/>
  <c r="I496" i="22"/>
  <c r="J496" i="22"/>
  <c r="G496" i="22"/>
  <c r="N495" i="22"/>
  <c r="O495" i="22"/>
  <c r="P495" i="22"/>
  <c r="M495" i="22"/>
  <c r="H495" i="22"/>
  <c r="K495" i="22"/>
  <c r="L495" i="22"/>
  <c r="I495" i="22"/>
  <c r="J495" i="22"/>
  <c r="G495" i="22"/>
  <c r="N494" i="22"/>
  <c r="O494" i="22"/>
  <c r="P494" i="22"/>
  <c r="M494" i="22"/>
  <c r="H494" i="22"/>
  <c r="K494" i="22"/>
  <c r="L494" i="22"/>
  <c r="I494" i="22"/>
  <c r="J494" i="22"/>
  <c r="G494" i="22"/>
  <c r="N493" i="22"/>
  <c r="O493" i="22"/>
  <c r="P493" i="22"/>
  <c r="M493" i="22"/>
  <c r="H493" i="22"/>
  <c r="K493" i="22"/>
  <c r="L493" i="22"/>
  <c r="I493" i="22"/>
  <c r="J493" i="22"/>
  <c r="G493" i="22"/>
  <c r="N492" i="22"/>
  <c r="O492" i="22"/>
  <c r="P492" i="22"/>
  <c r="M492" i="22"/>
  <c r="H492" i="22"/>
  <c r="K492" i="22"/>
  <c r="L492" i="22"/>
  <c r="I492" i="22"/>
  <c r="J492" i="22"/>
  <c r="G492" i="22"/>
  <c r="N491" i="22"/>
  <c r="O491" i="22"/>
  <c r="P491" i="22"/>
  <c r="M491" i="22"/>
  <c r="H491" i="22"/>
  <c r="K491" i="22"/>
  <c r="L491" i="22"/>
  <c r="I491" i="22"/>
  <c r="J491" i="22"/>
  <c r="G491" i="22"/>
  <c r="N490" i="22"/>
  <c r="O490" i="22"/>
  <c r="P490" i="22"/>
  <c r="M490" i="22"/>
  <c r="H490" i="22"/>
  <c r="K490" i="22"/>
  <c r="L490" i="22"/>
  <c r="I490" i="22"/>
  <c r="J490" i="22"/>
  <c r="G490" i="22"/>
  <c r="N489" i="22"/>
  <c r="O489" i="22"/>
  <c r="P489" i="22"/>
  <c r="M489" i="22"/>
  <c r="H489" i="22"/>
  <c r="K489" i="22"/>
  <c r="L489" i="22"/>
  <c r="I489" i="22"/>
  <c r="J489" i="22"/>
  <c r="G489" i="22"/>
  <c r="N488" i="22"/>
  <c r="O488" i="22"/>
  <c r="P488" i="22"/>
  <c r="M488" i="22"/>
  <c r="H488" i="22"/>
  <c r="K488" i="22"/>
  <c r="L488" i="22"/>
  <c r="I488" i="22"/>
  <c r="J488" i="22"/>
  <c r="G488" i="22"/>
  <c r="N487" i="22"/>
  <c r="O487" i="22"/>
  <c r="P487" i="22"/>
  <c r="M487" i="22"/>
  <c r="H487" i="22"/>
  <c r="K487" i="22"/>
  <c r="L487" i="22"/>
  <c r="I487" i="22"/>
  <c r="J487" i="22"/>
  <c r="G487" i="22"/>
  <c r="N486" i="22"/>
  <c r="O486" i="22"/>
  <c r="P486" i="22"/>
  <c r="M486" i="22"/>
  <c r="H486" i="22"/>
  <c r="K486" i="22"/>
  <c r="L486" i="22"/>
  <c r="I486" i="22"/>
  <c r="J486" i="22"/>
  <c r="G486" i="22"/>
  <c r="N485" i="22"/>
  <c r="O485" i="22"/>
  <c r="P485" i="22"/>
  <c r="M485" i="22"/>
  <c r="H485" i="22"/>
  <c r="K485" i="22"/>
  <c r="L485" i="22"/>
  <c r="I485" i="22"/>
  <c r="J485" i="22"/>
  <c r="G485" i="22"/>
  <c r="N484" i="22"/>
  <c r="O484" i="22"/>
  <c r="P484" i="22"/>
  <c r="M484" i="22"/>
  <c r="H484" i="22"/>
  <c r="K484" i="22"/>
  <c r="L484" i="22"/>
  <c r="I484" i="22"/>
  <c r="J484" i="22"/>
  <c r="G484" i="22"/>
  <c r="N483" i="22"/>
  <c r="O483" i="22"/>
  <c r="P483" i="22"/>
  <c r="M483" i="22"/>
  <c r="H483" i="22"/>
  <c r="K483" i="22"/>
  <c r="L483" i="22"/>
  <c r="I483" i="22"/>
  <c r="J483" i="22"/>
  <c r="G483" i="22"/>
  <c r="N482" i="22"/>
  <c r="O482" i="22"/>
  <c r="P482" i="22"/>
  <c r="M482" i="22"/>
  <c r="H482" i="22"/>
  <c r="K482" i="22"/>
  <c r="L482" i="22"/>
  <c r="I482" i="22"/>
  <c r="J482" i="22"/>
  <c r="G482" i="22"/>
  <c r="N481" i="22"/>
  <c r="O481" i="22"/>
  <c r="P481" i="22"/>
  <c r="M481" i="22"/>
  <c r="H481" i="22"/>
  <c r="K481" i="22"/>
  <c r="L481" i="22"/>
  <c r="I481" i="22"/>
  <c r="J481" i="22"/>
  <c r="G481" i="22"/>
  <c r="N480" i="22"/>
  <c r="O480" i="22"/>
  <c r="P480" i="22"/>
  <c r="M480" i="22"/>
  <c r="H480" i="22"/>
  <c r="K480" i="22"/>
  <c r="L480" i="22"/>
  <c r="I480" i="22"/>
  <c r="J480" i="22"/>
  <c r="G480" i="22"/>
  <c r="N479" i="22"/>
  <c r="O479" i="22"/>
  <c r="P479" i="22"/>
  <c r="M479" i="22"/>
  <c r="H479" i="22"/>
  <c r="K479" i="22"/>
  <c r="L479" i="22"/>
  <c r="I479" i="22"/>
  <c r="J479" i="22"/>
  <c r="G479" i="22"/>
  <c r="N478" i="22"/>
  <c r="O478" i="22"/>
  <c r="P478" i="22"/>
  <c r="M478" i="22"/>
  <c r="H478" i="22"/>
  <c r="K478" i="22"/>
  <c r="L478" i="22"/>
  <c r="I478" i="22"/>
  <c r="J478" i="22"/>
  <c r="G478" i="22"/>
  <c r="N477" i="22"/>
  <c r="O477" i="22"/>
  <c r="P477" i="22"/>
  <c r="M477" i="22"/>
  <c r="H477" i="22"/>
  <c r="K477" i="22"/>
  <c r="L477" i="22"/>
  <c r="I477" i="22"/>
  <c r="J477" i="22"/>
  <c r="G477" i="22"/>
  <c r="N476" i="22"/>
  <c r="O476" i="22"/>
  <c r="P476" i="22"/>
  <c r="M476" i="22"/>
  <c r="H476" i="22"/>
  <c r="K476" i="22"/>
  <c r="L476" i="22"/>
  <c r="I476" i="22"/>
  <c r="J476" i="22"/>
  <c r="G476" i="22"/>
  <c r="N475" i="22"/>
  <c r="O475" i="22"/>
  <c r="P475" i="22"/>
  <c r="M475" i="22"/>
  <c r="H475" i="22"/>
  <c r="K475" i="22"/>
  <c r="L475" i="22"/>
  <c r="I475" i="22"/>
  <c r="J475" i="22"/>
  <c r="G475" i="22"/>
  <c r="N474" i="22"/>
  <c r="O474" i="22"/>
  <c r="P474" i="22"/>
  <c r="M474" i="22"/>
  <c r="H474" i="22"/>
  <c r="K474" i="22"/>
  <c r="L474" i="22"/>
  <c r="I474" i="22"/>
  <c r="J474" i="22"/>
  <c r="G474" i="22"/>
  <c r="N473" i="22"/>
  <c r="O473" i="22"/>
  <c r="P473" i="22"/>
  <c r="M473" i="22"/>
  <c r="H473" i="22"/>
  <c r="K473" i="22"/>
  <c r="L473" i="22"/>
  <c r="I473" i="22"/>
  <c r="J473" i="22"/>
  <c r="G473" i="22"/>
  <c r="N472" i="22"/>
  <c r="O472" i="22"/>
  <c r="P472" i="22"/>
  <c r="M472" i="22"/>
  <c r="H472" i="22"/>
  <c r="K472" i="22"/>
  <c r="L472" i="22"/>
  <c r="I472" i="22"/>
  <c r="J472" i="22"/>
  <c r="G472" i="22"/>
  <c r="N471" i="22"/>
  <c r="O471" i="22"/>
  <c r="P471" i="22"/>
  <c r="M471" i="22"/>
  <c r="H471" i="22"/>
  <c r="K471" i="22"/>
  <c r="L471" i="22"/>
  <c r="I471" i="22"/>
  <c r="J471" i="22"/>
  <c r="G471" i="22"/>
  <c r="N470" i="22"/>
  <c r="O470" i="22"/>
  <c r="P470" i="22"/>
  <c r="M470" i="22"/>
  <c r="H470" i="22"/>
  <c r="K470" i="22"/>
  <c r="L470" i="22"/>
  <c r="I470" i="22"/>
  <c r="J470" i="22"/>
  <c r="G470" i="22"/>
  <c r="N469" i="22"/>
  <c r="O469" i="22"/>
  <c r="P469" i="22"/>
  <c r="M469" i="22"/>
  <c r="H469" i="22"/>
  <c r="K469" i="22"/>
  <c r="L469" i="22"/>
  <c r="I469" i="22"/>
  <c r="J469" i="22"/>
  <c r="G469" i="22"/>
  <c r="N468" i="22"/>
  <c r="O468" i="22"/>
  <c r="P468" i="22"/>
  <c r="M468" i="22"/>
  <c r="H468" i="22"/>
  <c r="K468" i="22"/>
  <c r="L468" i="22"/>
  <c r="I468" i="22"/>
  <c r="J468" i="22"/>
  <c r="G468" i="22"/>
  <c r="N467" i="22"/>
  <c r="O467" i="22"/>
  <c r="P467" i="22"/>
  <c r="M467" i="22"/>
  <c r="H467" i="22"/>
  <c r="K467" i="22"/>
  <c r="L467" i="22"/>
  <c r="I467" i="22"/>
  <c r="J467" i="22"/>
  <c r="G467" i="22"/>
  <c r="N466" i="22"/>
  <c r="O466" i="22"/>
  <c r="P466" i="22"/>
  <c r="M466" i="22"/>
  <c r="H466" i="22"/>
  <c r="K466" i="22"/>
  <c r="L466" i="22"/>
  <c r="I466" i="22"/>
  <c r="J466" i="22"/>
  <c r="G466" i="22"/>
  <c r="N465" i="22"/>
  <c r="O465" i="22"/>
  <c r="P465" i="22"/>
  <c r="M465" i="22"/>
  <c r="H465" i="22"/>
  <c r="K465" i="22"/>
  <c r="L465" i="22"/>
  <c r="I465" i="22"/>
  <c r="J465" i="22"/>
  <c r="G465" i="22"/>
  <c r="N464" i="22"/>
  <c r="O464" i="22"/>
  <c r="P464" i="22"/>
  <c r="M464" i="22"/>
  <c r="H464" i="22"/>
  <c r="K464" i="22"/>
  <c r="L464" i="22"/>
  <c r="I464" i="22"/>
  <c r="J464" i="22"/>
  <c r="G464" i="22"/>
  <c r="N463" i="22"/>
  <c r="O463" i="22"/>
  <c r="P463" i="22"/>
  <c r="M463" i="22"/>
  <c r="H463" i="22"/>
  <c r="K463" i="22"/>
  <c r="L463" i="22"/>
  <c r="I463" i="22"/>
  <c r="J463" i="22"/>
  <c r="G463" i="22"/>
  <c r="N462" i="22"/>
  <c r="O462" i="22"/>
  <c r="P462" i="22"/>
  <c r="M462" i="22"/>
  <c r="H462" i="22"/>
  <c r="K462" i="22"/>
  <c r="L462" i="22"/>
  <c r="I462" i="22"/>
  <c r="J462" i="22"/>
  <c r="G462" i="22"/>
  <c r="N461" i="22"/>
  <c r="O461" i="22"/>
  <c r="P461" i="22"/>
  <c r="M461" i="22"/>
  <c r="H461" i="22"/>
  <c r="K461" i="22"/>
  <c r="L461" i="22"/>
  <c r="I461" i="22"/>
  <c r="J461" i="22"/>
  <c r="G461" i="22"/>
  <c r="N460" i="22"/>
  <c r="O460" i="22"/>
  <c r="P460" i="22"/>
  <c r="M460" i="22"/>
  <c r="H460" i="22"/>
  <c r="K460" i="22"/>
  <c r="L460" i="22"/>
  <c r="I460" i="22"/>
  <c r="J460" i="22"/>
  <c r="G460" i="22"/>
  <c r="N459" i="22"/>
  <c r="O459" i="22"/>
  <c r="P459" i="22"/>
  <c r="M459" i="22"/>
  <c r="H459" i="22"/>
  <c r="K459" i="22"/>
  <c r="L459" i="22"/>
  <c r="I459" i="22"/>
  <c r="J459" i="22"/>
  <c r="G459" i="22"/>
  <c r="N458" i="22"/>
  <c r="O458" i="22"/>
  <c r="P458" i="22"/>
  <c r="M458" i="22"/>
  <c r="H458" i="22"/>
  <c r="K458" i="22"/>
  <c r="L458" i="22"/>
  <c r="I458" i="22"/>
  <c r="J458" i="22"/>
  <c r="G458" i="22"/>
  <c r="N457" i="22"/>
  <c r="O457" i="22"/>
  <c r="P457" i="22"/>
  <c r="M457" i="22"/>
  <c r="H457" i="22"/>
  <c r="K457" i="22"/>
  <c r="L457" i="22"/>
  <c r="I457" i="22"/>
  <c r="J457" i="22"/>
  <c r="G457" i="22"/>
  <c r="N456" i="22"/>
  <c r="O456" i="22"/>
  <c r="P456" i="22"/>
  <c r="M456" i="22"/>
  <c r="H456" i="22"/>
  <c r="K456" i="22"/>
  <c r="L456" i="22"/>
  <c r="I456" i="22"/>
  <c r="J456" i="22"/>
  <c r="G456" i="22"/>
  <c r="N455" i="22"/>
  <c r="O455" i="22"/>
  <c r="P455" i="22"/>
  <c r="M455" i="22"/>
  <c r="H455" i="22"/>
  <c r="K455" i="22"/>
  <c r="L455" i="22"/>
  <c r="I455" i="22"/>
  <c r="J455" i="22"/>
  <c r="G455" i="22"/>
  <c r="N454" i="22"/>
  <c r="O454" i="22"/>
  <c r="P454" i="22"/>
  <c r="M454" i="22"/>
  <c r="H454" i="22"/>
  <c r="K454" i="22"/>
  <c r="L454" i="22"/>
  <c r="I454" i="22"/>
  <c r="J454" i="22"/>
  <c r="G454" i="22"/>
  <c r="N453" i="22"/>
  <c r="O453" i="22"/>
  <c r="P453" i="22"/>
  <c r="M453" i="22"/>
  <c r="H453" i="22"/>
  <c r="K453" i="22"/>
  <c r="L453" i="22"/>
  <c r="I453" i="22"/>
  <c r="J453" i="22"/>
  <c r="G453" i="22"/>
  <c r="N452" i="22"/>
  <c r="O452" i="22"/>
  <c r="P452" i="22"/>
  <c r="M452" i="22"/>
  <c r="H452" i="22"/>
  <c r="K452" i="22"/>
  <c r="L452" i="22"/>
  <c r="I452" i="22"/>
  <c r="J452" i="22"/>
  <c r="G452" i="22"/>
  <c r="N451" i="22"/>
  <c r="O451" i="22"/>
  <c r="P451" i="22"/>
  <c r="M451" i="22"/>
  <c r="H451" i="22"/>
  <c r="K451" i="22"/>
  <c r="L451" i="22"/>
  <c r="I451" i="22"/>
  <c r="J451" i="22"/>
  <c r="G451" i="22"/>
  <c r="N450" i="22"/>
  <c r="O450" i="22"/>
  <c r="P450" i="22"/>
  <c r="M450" i="22"/>
  <c r="H450" i="22"/>
  <c r="K450" i="22"/>
  <c r="L450" i="22"/>
  <c r="I450" i="22"/>
  <c r="J450" i="22"/>
  <c r="G450" i="22"/>
  <c r="N449" i="22"/>
  <c r="O449" i="22"/>
  <c r="P449" i="22"/>
  <c r="M449" i="22"/>
  <c r="H449" i="22"/>
  <c r="K449" i="22"/>
  <c r="L449" i="22"/>
  <c r="I449" i="22"/>
  <c r="J449" i="22"/>
  <c r="G449" i="22"/>
  <c r="N448" i="22"/>
  <c r="O448" i="22"/>
  <c r="P448" i="22"/>
  <c r="M448" i="22"/>
  <c r="H448" i="22"/>
  <c r="K448" i="22"/>
  <c r="L448" i="22"/>
  <c r="I448" i="22"/>
  <c r="J448" i="22"/>
  <c r="G448" i="22"/>
  <c r="N447" i="22"/>
  <c r="O447" i="22"/>
  <c r="P447" i="22"/>
  <c r="M447" i="22"/>
  <c r="H447" i="22"/>
  <c r="K447" i="22"/>
  <c r="L447" i="22"/>
  <c r="I447" i="22"/>
  <c r="J447" i="22"/>
  <c r="G447" i="22"/>
  <c r="N446" i="22"/>
  <c r="O446" i="22"/>
  <c r="P446" i="22"/>
  <c r="M446" i="22"/>
  <c r="H446" i="22"/>
  <c r="K446" i="22"/>
  <c r="L446" i="22"/>
  <c r="I446" i="22"/>
  <c r="J446" i="22"/>
  <c r="G446" i="22"/>
  <c r="N445" i="22"/>
  <c r="O445" i="22"/>
  <c r="P445" i="22"/>
  <c r="M445" i="22"/>
  <c r="H445" i="22"/>
  <c r="K445" i="22"/>
  <c r="L445" i="22"/>
  <c r="I445" i="22"/>
  <c r="J445" i="22"/>
  <c r="G445" i="22"/>
  <c r="N444" i="22"/>
  <c r="O444" i="22"/>
  <c r="P444" i="22"/>
  <c r="M444" i="22"/>
  <c r="H444" i="22"/>
  <c r="K444" i="22"/>
  <c r="L444" i="22"/>
  <c r="I444" i="22"/>
  <c r="J444" i="22"/>
  <c r="G444" i="22"/>
  <c r="N443" i="22"/>
  <c r="O443" i="22"/>
  <c r="P443" i="22"/>
  <c r="M443" i="22"/>
  <c r="H443" i="22"/>
  <c r="K443" i="22"/>
  <c r="L443" i="22"/>
  <c r="I443" i="22"/>
  <c r="J443" i="22"/>
  <c r="G443" i="22"/>
  <c r="N442" i="22"/>
  <c r="O442" i="22"/>
  <c r="P442" i="22"/>
  <c r="M442" i="22"/>
  <c r="H442" i="22"/>
  <c r="K442" i="22"/>
  <c r="L442" i="22"/>
  <c r="I442" i="22"/>
  <c r="J442" i="22"/>
  <c r="G442" i="22"/>
  <c r="N441" i="22"/>
  <c r="O441" i="22"/>
  <c r="P441" i="22"/>
  <c r="M441" i="22"/>
  <c r="H441" i="22"/>
  <c r="K441" i="22"/>
  <c r="L441" i="22"/>
  <c r="I441" i="22"/>
  <c r="J441" i="22"/>
  <c r="G441" i="22"/>
  <c r="N440" i="22"/>
  <c r="O440" i="22"/>
  <c r="P440" i="22"/>
  <c r="M440" i="22"/>
  <c r="H440" i="22"/>
  <c r="K440" i="22"/>
  <c r="L440" i="22"/>
  <c r="I440" i="22"/>
  <c r="J440" i="22"/>
  <c r="G440" i="22"/>
  <c r="N439" i="22"/>
  <c r="O439" i="22"/>
  <c r="P439" i="22"/>
  <c r="M439" i="22"/>
  <c r="H439" i="22"/>
  <c r="K439" i="22"/>
  <c r="L439" i="22"/>
  <c r="I439" i="22"/>
  <c r="J439" i="22"/>
  <c r="G439" i="22"/>
  <c r="N438" i="22"/>
  <c r="O438" i="22"/>
  <c r="P438" i="22"/>
  <c r="M438" i="22"/>
  <c r="H438" i="22"/>
  <c r="K438" i="22"/>
  <c r="L438" i="22"/>
  <c r="I438" i="22"/>
  <c r="J438" i="22"/>
  <c r="G438" i="22"/>
  <c r="N437" i="22"/>
  <c r="O437" i="22"/>
  <c r="P437" i="22"/>
  <c r="M437" i="22"/>
  <c r="H437" i="22"/>
  <c r="K437" i="22"/>
  <c r="L437" i="22"/>
  <c r="I437" i="22"/>
  <c r="J437" i="22"/>
  <c r="G437" i="22"/>
  <c r="N436" i="22"/>
  <c r="O436" i="22"/>
  <c r="P436" i="22"/>
  <c r="M436" i="22"/>
  <c r="H436" i="22"/>
  <c r="K436" i="22"/>
  <c r="L436" i="22"/>
  <c r="I436" i="22"/>
  <c r="J436" i="22"/>
  <c r="G436" i="22"/>
  <c r="N435" i="22"/>
  <c r="O435" i="22"/>
  <c r="P435" i="22"/>
  <c r="M435" i="22"/>
  <c r="H435" i="22"/>
  <c r="K435" i="22"/>
  <c r="L435" i="22"/>
  <c r="I435" i="22"/>
  <c r="J435" i="22"/>
  <c r="G435" i="22"/>
  <c r="N434" i="22"/>
  <c r="O434" i="22"/>
  <c r="P434" i="22"/>
  <c r="M434" i="22"/>
  <c r="H434" i="22"/>
  <c r="K434" i="22"/>
  <c r="L434" i="22"/>
  <c r="I434" i="22"/>
  <c r="J434" i="22"/>
  <c r="G434" i="22"/>
  <c r="N433" i="22"/>
  <c r="O433" i="22"/>
  <c r="P433" i="22"/>
  <c r="M433" i="22"/>
  <c r="H433" i="22"/>
  <c r="K433" i="22"/>
  <c r="L433" i="22"/>
  <c r="I433" i="22"/>
  <c r="J433" i="22"/>
  <c r="G433" i="22"/>
  <c r="N432" i="22"/>
  <c r="O432" i="22"/>
  <c r="P432" i="22"/>
  <c r="M432" i="22"/>
  <c r="H432" i="22"/>
  <c r="K432" i="22"/>
  <c r="L432" i="22"/>
  <c r="I432" i="22"/>
  <c r="J432" i="22"/>
  <c r="G432" i="22"/>
  <c r="N431" i="22"/>
  <c r="O431" i="22"/>
  <c r="P431" i="22"/>
  <c r="M431" i="22"/>
  <c r="H431" i="22"/>
  <c r="K431" i="22"/>
  <c r="L431" i="22"/>
  <c r="I431" i="22"/>
  <c r="J431" i="22"/>
  <c r="G431" i="22"/>
  <c r="N430" i="22"/>
  <c r="O430" i="22"/>
  <c r="P430" i="22"/>
  <c r="M430" i="22"/>
  <c r="H430" i="22"/>
  <c r="K430" i="22"/>
  <c r="L430" i="22"/>
  <c r="I430" i="22"/>
  <c r="J430" i="22"/>
  <c r="G430" i="22"/>
  <c r="N429" i="22"/>
  <c r="O429" i="22"/>
  <c r="P429" i="22"/>
  <c r="M429" i="22"/>
  <c r="H429" i="22"/>
  <c r="K429" i="22"/>
  <c r="L429" i="22"/>
  <c r="I429" i="22"/>
  <c r="J429" i="22"/>
  <c r="G429" i="22"/>
  <c r="N428" i="22"/>
  <c r="O428" i="22"/>
  <c r="P428" i="22"/>
  <c r="M428" i="22"/>
  <c r="H428" i="22"/>
  <c r="K428" i="22"/>
  <c r="L428" i="22"/>
  <c r="I428" i="22"/>
  <c r="J428" i="22"/>
  <c r="G428" i="22"/>
  <c r="N427" i="22"/>
  <c r="O427" i="22"/>
  <c r="P427" i="22"/>
  <c r="M427" i="22"/>
  <c r="H427" i="22"/>
  <c r="K427" i="22"/>
  <c r="L427" i="22"/>
  <c r="I427" i="22"/>
  <c r="J427" i="22"/>
  <c r="G427" i="22"/>
  <c r="N426" i="22"/>
  <c r="O426" i="22"/>
  <c r="P426" i="22"/>
  <c r="M426" i="22"/>
  <c r="H426" i="22"/>
  <c r="K426" i="22"/>
  <c r="L426" i="22"/>
  <c r="I426" i="22"/>
  <c r="J426" i="22"/>
  <c r="G426" i="22"/>
  <c r="N425" i="22"/>
  <c r="O425" i="22"/>
  <c r="P425" i="22"/>
  <c r="M425" i="22"/>
  <c r="H425" i="22"/>
  <c r="K425" i="22"/>
  <c r="L425" i="22"/>
  <c r="I425" i="22"/>
  <c r="J425" i="22"/>
  <c r="G425" i="22"/>
  <c r="N424" i="22"/>
  <c r="O424" i="22"/>
  <c r="P424" i="22"/>
  <c r="M424" i="22"/>
  <c r="H424" i="22"/>
  <c r="K424" i="22"/>
  <c r="L424" i="22"/>
  <c r="I424" i="22"/>
  <c r="J424" i="22"/>
  <c r="G424" i="22"/>
  <c r="N423" i="22"/>
  <c r="O423" i="22"/>
  <c r="P423" i="22"/>
  <c r="M423" i="22"/>
  <c r="H423" i="22"/>
  <c r="K423" i="22"/>
  <c r="L423" i="22"/>
  <c r="I423" i="22"/>
  <c r="J423" i="22"/>
  <c r="G423" i="22"/>
  <c r="N422" i="22"/>
  <c r="O422" i="22"/>
  <c r="P422" i="22"/>
  <c r="M422" i="22"/>
  <c r="H422" i="22"/>
  <c r="K422" i="22"/>
  <c r="L422" i="22"/>
  <c r="I422" i="22"/>
  <c r="J422" i="22"/>
  <c r="G422" i="22"/>
  <c r="N421" i="22"/>
  <c r="O421" i="22"/>
  <c r="P421" i="22"/>
  <c r="M421" i="22"/>
  <c r="H421" i="22"/>
  <c r="K421" i="22"/>
  <c r="L421" i="22"/>
  <c r="I421" i="22"/>
  <c r="J421" i="22"/>
  <c r="G421" i="22"/>
  <c r="N420" i="22"/>
  <c r="O420" i="22"/>
  <c r="P420" i="22"/>
  <c r="M420" i="22"/>
  <c r="H420" i="22"/>
  <c r="K420" i="22"/>
  <c r="L420" i="22"/>
  <c r="I420" i="22"/>
  <c r="J420" i="22"/>
  <c r="G420" i="22"/>
  <c r="N419" i="22"/>
  <c r="O419" i="22"/>
  <c r="P419" i="22"/>
  <c r="M419" i="22"/>
  <c r="H419" i="22"/>
  <c r="K419" i="22"/>
  <c r="L419" i="22"/>
  <c r="I419" i="22"/>
  <c r="J419" i="22"/>
  <c r="G419" i="22"/>
  <c r="N418" i="22"/>
  <c r="O418" i="22"/>
  <c r="P418" i="22"/>
  <c r="M418" i="22"/>
  <c r="H418" i="22"/>
  <c r="K418" i="22"/>
  <c r="L418" i="22"/>
  <c r="I418" i="22"/>
  <c r="J418" i="22"/>
  <c r="G418" i="22"/>
  <c r="N417" i="22"/>
  <c r="O417" i="22"/>
  <c r="P417" i="22"/>
  <c r="M417" i="22"/>
  <c r="H417" i="22"/>
  <c r="K417" i="22"/>
  <c r="L417" i="22"/>
  <c r="I417" i="22"/>
  <c r="J417" i="22"/>
  <c r="G417" i="22"/>
  <c r="N416" i="22"/>
  <c r="O416" i="22"/>
  <c r="P416" i="22"/>
  <c r="M416" i="22"/>
  <c r="H416" i="22"/>
  <c r="K416" i="22"/>
  <c r="L416" i="22"/>
  <c r="I416" i="22"/>
  <c r="J416" i="22"/>
  <c r="G416" i="22"/>
  <c r="N415" i="22"/>
  <c r="O415" i="22"/>
  <c r="P415" i="22"/>
  <c r="M415" i="22"/>
  <c r="H415" i="22"/>
  <c r="K415" i="22"/>
  <c r="L415" i="22"/>
  <c r="I415" i="22"/>
  <c r="J415" i="22"/>
  <c r="G415" i="22"/>
  <c r="N414" i="22"/>
  <c r="O414" i="22"/>
  <c r="P414" i="22"/>
  <c r="M414" i="22"/>
  <c r="H414" i="22"/>
  <c r="K414" i="22"/>
  <c r="L414" i="22"/>
  <c r="I414" i="22"/>
  <c r="J414" i="22"/>
  <c r="G414" i="22"/>
  <c r="N413" i="22"/>
  <c r="O413" i="22"/>
  <c r="P413" i="22"/>
  <c r="M413" i="22"/>
  <c r="H413" i="22"/>
  <c r="K413" i="22"/>
  <c r="L413" i="22"/>
  <c r="I413" i="22"/>
  <c r="J413" i="22"/>
  <c r="G413" i="22"/>
  <c r="N412" i="22"/>
  <c r="O412" i="22"/>
  <c r="P412" i="22"/>
  <c r="M412" i="22"/>
  <c r="H412" i="22"/>
  <c r="K412" i="22"/>
  <c r="L412" i="22"/>
  <c r="I412" i="22"/>
  <c r="J412" i="22"/>
  <c r="G412" i="22"/>
  <c r="N411" i="22"/>
  <c r="O411" i="22"/>
  <c r="P411" i="22"/>
  <c r="M411" i="22"/>
  <c r="H411" i="22"/>
  <c r="K411" i="22"/>
  <c r="L411" i="22"/>
  <c r="I411" i="22"/>
  <c r="J411" i="22"/>
  <c r="G411" i="22"/>
  <c r="N410" i="22"/>
  <c r="O410" i="22"/>
  <c r="P410" i="22"/>
  <c r="M410" i="22"/>
  <c r="H410" i="22"/>
  <c r="K410" i="22"/>
  <c r="L410" i="22"/>
  <c r="I410" i="22"/>
  <c r="J410" i="22"/>
  <c r="G410" i="22"/>
  <c r="N409" i="22"/>
  <c r="O409" i="22"/>
  <c r="P409" i="22"/>
  <c r="M409" i="22"/>
  <c r="H409" i="22"/>
  <c r="K409" i="22"/>
  <c r="L409" i="22"/>
  <c r="I409" i="22"/>
  <c r="J409" i="22"/>
  <c r="G409" i="22"/>
  <c r="N408" i="22"/>
  <c r="O408" i="22"/>
  <c r="P408" i="22"/>
  <c r="M408" i="22"/>
  <c r="H408" i="22"/>
  <c r="K408" i="22"/>
  <c r="L408" i="22"/>
  <c r="I408" i="22"/>
  <c r="J408" i="22"/>
  <c r="G408" i="22"/>
  <c r="N407" i="22"/>
  <c r="O407" i="22"/>
  <c r="P407" i="22"/>
  <c r="M407" i="22"/>
  <c r="H407" i="22"/>
  <c r="K407" i="22"/>
  <c r="L407" i="22"/>
  <c r="I407" i="22"/>
  <c r="J407" i="22"/>
  <c r="G407" i="22"/>
  <c r="N406" i="22"/>
  <c r="O406" i="22"/>
  <c r="P406" i="22"/>
  <c r="M406" i="22"/>
  <c r="H406" i="22"/>
  <c r="K406" i="22"/>
  <c r="L406" i="22"/>
  <c r="I406" i="22"/>
  <c r="J406" i="22"/>
  <c r="G406" i="22"/>
  <c r="N405" i="22"/>
  <c r="O405" i="22"/>
  <c r="P405" i="22"/>
  <c r="M405" i="22"/>
  <c r="H405" i="22"/>
  <c r="K405" i="22"/>
  <c r="L405" i="22"/>
  <c r="I405" i="22"/>
  <c r="J405" i="22"/>
  <c r="G405" i="22"/>
  <c r="N404" i="22"/>
  <c r="O404" i="22"/>
  <c r="P404" i="22"/>
  <c r="M404" i="22"/>
  <c r="H404" i="22"/>
  <c r="K404" i="22"/>
  <c r="L404" i="22"/>
  <c r="I404" i="22"/>
  <c r="J404" i="22"/>
  <c r="G404" i="22"/>
  <c r="N403" i="22"/>
  <c r="O403" i="22"/>
  <c r="P403" i="22"/>
  <c r="M403" i="22"/>
  <c r="H403" i="22"/>
  <c r="K403" i="22"/>
  <c r="L403" i="22"/>
  <c r="I403" i="22"/>
  <c r="J403" i="22"/>
  <c r="G403" i="22"/>
  <c r="N402" i="22"/>
  <c r="O402" i="22"/>
  <c r="P402" i="22"/>
  <c r="M402" i="22"/>
  <c r="H402" i="22"/>
  <c r="K402" i="22"/>
  <c r="L402" i="22"/>
  <c r="I402" i="22"/>
  <c r="J402" i="22"/>
  <c r="G402" i="22"/>
  <c r="N401" i="22"/>
  <c r="O401" i="22"/>
  <c r="P401" i="22"/>
  <c r="M401" i="22"/>
  <c r="H401" i="22"/>
  <c r="K401" i="22"/>
  <c r="L401" i="22"/>
  <c r="I401" i="22"/>
  <c r="J401" i="22"/>
  <c r="G401" i="22"/>
  <c r="N400" i="22"/>
  <c r="O400" i="22"/>
  <c r="P400" i="22"/>
  <c r="M400" i="22"/>
  <c r="H400" i="22"/>
  <c r="K400" i="22"/>
  <c r="L400" i="22"/>
  <c r="I400" i="22"/>
  <c r="J400" i="22"/>
  <c r="G400" i="22"/>
  <c r="N399" i="22"/>
  <c r="O399" i="22"/>
  <c r="P399" i="22"/>
  <c r="M399" i="22"/>
  <c r="H399" i="22"/>
  <c r="K399" i="22"/>
  <c r="L399" i="22"/>
  <c r="I399" i="22"/>
  <c r="J399" i="22"/>
  <c r="G399" i="22"/>
  <c r="N398" i="22"/>
  <c r="O398" i="22"/>
  <c r="P398" i="22"/>
  <c r="M398" i="22"/>
  <c r="H398" i="22"/>
  <c r="K398" i="22"/>
  <c r="L398" i="22"/>
  <c r="I398" i="22"/>
  <c r="J398" i="22"/>
  <c r="G398" i="22"/>
  <c r="N397" i="22"/>
  <c r="O397" i="22"/>
  <c r="P397" i="22"/>
  <c r="M397" i="22"/>
  <c r="H397" i="22"/>
  <c r="K397" i="22"/>
  <c r="L397" i="22"/>
  <c r="I397" i="22"/>
  <c r="J397" i="22"/>
  <c r="G397" i="22"/>
  <c r="N396" i="22"/>
  <c r="O396" i="22"/>
  <c r="P396" i="22"/>
  <c r="M396" i="22"/>
  <c r="H396" i="22"/>
  <c r="K396" i="22"/>
  <c r="L396" i="22"/>
  <c r="I396" i="22"/>
  <c r="J396" i="22"/>
  <c r="G396" i="22"/>
  <c r="N395" i="22"/>
  <c r="O395" i="22"/>
  <c r="P395" i="22"/>
  <c r="M395" i="22"/>
  <c r="H395" i="22"/>
  <c r="K395" i="22"/>
  <c r="L395" i="22"/>
  <c r="I395" i="22"/>
  <c r="J395" i="22"/>
  <c r="G395" i="22"/>
  <c r="N394" i="22"/>
  <c r="O394" i="22"/>
  <c r="P394" i="22"/>
  <c r="M394" i="22"/>
  <c r="H394" i="22"/>
  <c r="K394" i="22"/>
  <c r="L394" i="22"/>
  <c r="I394" i="22"/>
  <c r="J394" i="22"/>
  <c r="G394" i="22"/>
  <c r="N393" i="22"/>
  <c r="O393" i="22"/>
  <c r="P393" i="22"/>
  <c r="M393" i="22"/>
  <c r="H393" i="22"/>
  <c r="K393" i="22"/>
  <c r="L393" i="22"/>
  <c r="I393" i="22"/>
  <c r="J393" i="22"/>
  <c r="G393" i="22"/>
  <c r="N392" i="22"/>
  <c r="O392" i="22"/>
  <c r="P392" i="22"/>
  <c r="M392" i="22"/>
  <c r="H392" i="22"/>
  <c r="K392" i="22"/>
  <c r="L392" i="22"/>
  <c r="I392" i="22"/>
  <c r="J392" i="22"/>
  <c r="G392" i="22"/>
  <c r="N391" i="22"/>
  <c r="O391" i="22"/>
  <c r="P391" i="22"/>
  <c r="M391" i="22"/>
  <c r="H391" i="22"/>
  <c r="K391" i="22"/>
  <c r="L391" i="22"/>
  <c r="I391" i="22"/>
  <c r="J391" i="22"/>
  <c r="G391" i="22"/>
  <c r="N390" i="22"/>
  <c r="O390" i="22"/>
  <c r="P390" i="22"/>
  <c r="M390" i="22"/>
  <c r="H390" i="22"/>
  <c r="K390" i="22"/>
  <c r="L390" i="22"/>
  <c r="I390" i="22"/>
  <c r="J390" i="22"/>
  <c r="G390" i="22"/>
  <c r="N389" i="22"/>
  <c r="O389" i="22"/>
  <c r="P389" i="22"/>
  <c r="M389" i="22"/>
  <c r="H389" i="22"/>
  <c r="K389" i="22"/>
  <c r="L389" i="22"/>
  <c r="I389" i="22"/>
  <c r="J389" i="22"/>
  <c r="G389" i="22"/>
  <c r="N388" i="22"/>
  <c r="O388" i="22"/>
  <c r="P388" i="22"/>
  <c r="M388" i="22"/>
  <c r="H388" i="22"/>
  <c r="K388" i="22"/>
  <c r="L388" i="22"/>
  <c r="I388" i="22"/>
  <c r="J388" i="22"/>
  <c r="G388" i="22"/>
  <c r="N387" i="22"/>
  <c r="O387" i="22"/>
  <c r="P387" i="22"/>
  <c r="M387" i="22"/>
  <c r="H387" i="22"/>
  <c r="K387" i="22"/>
  <c r="L387" i="22"/>
  <c r="I387" i="22"/>
  <c r="J387" i="22"/>
  <c r="G387" i="22"/>
  <c r="N386" i="22"/>
  <c r="O386" i="22"/>
  <c r="P386" i="22"/>
  <c r="M386" i="22"/>
  <c r="H386" i="22"/>
  <c r="K386" i="22"/>
  <c r="L386" i="22"/>
  <c r="I386" i="22"/>
  <c r="J386" i="22"/>
  <c r="G386" i="22"/>
  <c r="N385" i="22"/>
  <c r="O385" i="22"/>
  <c r="P385" i="22"/>
  <c r="M385" i="22"/>
  <c r="H385" i="22"/>
  <c r="K385" i="22"/>
  <c r="L385" i="22"/>
  <c r="I385" i="22"/>
  <c r="J385" i="22"/>
  <c r="G385" i="22"/>
  <c r="N384" i="22"/>
  <c r="O384" i="22"/>
  <c r="P384" i="22"/>
  <c r="M384" i="22"/>
  <c r="H384" i="22"/>
  <c r="K384" i="22"/>
  <c r="L384" i="22"/>
  <c r="I384" i="22"/>
  <c r="J384" i="22"/>
  <c r="G384" i="22"/>
  <c r="N383" i="22"/>
  <c r="O383" i="22"/>
  <c r="P383" i="22"/>
  <c r="M383" i="22"/>
  <c r="H383" i="22"/>
  <c r="K383" i="22"/>
  <c r="L383" i="22"/>
  <c r="I383" i="22"/>
  <c r="J383" i="22"/>
  <c r="G383" i="22"/>
  <c r="N382" i="22"/>
  <c r="O382" i="22"/>
  <c r="P382" i="22"/>
  <c r="M382" i="22"/>
  <c r="H382" i="22"/>
  <c r="K382" i="22"/>
  <c r="L382" i="22"/>
  <c r="I382" i="22"/>
  <c r="J382" i="22"/>
  <c r="G382" i="22"/>
  <c r="N381" i="22"/>
  <c r="O381" i="22"/>
  <c r="P381" i="22"/>
  <c r="M381" i="22"/>
  <c r="H381" i="22"/>
  <c r="K381" i="22"/>
  <c r="L381" i="22"/>
  <c r="I381" i="22"/>
  <c r="J381" i="22"/>
  <c r="G381" i="22"/>
  <c r="N380" i="22"/>
  <c r="O380" i="22"/>
  <c r="P380" i="22"/>
  <c r="M380" i="22"/>
  <c r="H380" i="22"/>
  <c r="K380" i="22"/>
  <c r="L380" i="22"/>
  <c r="I380" i="22"/>
  <c r="J380" i="22"/>
  <c r="G380" i="22"/>
  <c r="N379" i="22"/>
  <c r="O379" i="22"/>
  <c r="P379" i="22"/>
  <c r="M379" i="22"/>
  <c r="H379" i="22"/>
  <c r="K379" i="22"/>
  <c r="L379" i="22"/>
  <c r="I379" i="22"/>
  <c r="J379" i="22"/>
  <c r="G379" i="22"/>
  <c r="N378" i="22"/>
  <c r="O378" i="22"/>
  <c r="P378" i="22"/>
  <c r="M378" i="22"/>
  <c r="H378" i="22"/>
  <c r="K378" i="22"/>
  <c r="L378" i="22"/>
  <c r="I378" i="22"/>
  <c r="J378" i="22"/>
  <c r="G378" i="22"/>
  <c r="N377" i="22"/>
  <c r="O377" i="22"/>
  <c r="P377" i="22"/>
  <c r="M377" i="22"/>
  <c r="H377" i="22"/>
  <c r="K377" i="22"/>
  <c r="L377" i="22"/>
  <c r="I377" i="22"/>
  <c r="J377" i="22"/>
  <c r="G377" i="22"/>
  <c r="N376" i="22"/>
  <c r="O376" i="22"/>
  <c r="P376" i="22"/>
  <c r="M376" i="22"/>
  <c r="H376" i="22"/>
  <c r="K376" i="22"/>
  <c r="L376" i="22"/>
  <c r="I376" i="22"/>
  <c r="J376" i="22"/>
  <c r="G376" i="22"/>
  <c r="N375" i="22"/>
  <c r="O375" i="22"/>
  <c r="P375" i="22"/>
  <c r="M375" i="22"/>
  <c r="H375" i="22"/>
  <c r="K375" i="22"/>
  <c r="L375" i="22"/>
  <c r="I375" i="22"/>
  <c r="J375" i="22"/>
  <c r="G375" i="22"/>
  <c r="N374" i="22"/>
  <c r="O374" i="22"/>
  <c r="P374" i="22"/>
  <c r="M374" i="22"/>
  <c r="H374" i="22"/>
  <c r="K374" i="22"/>
  <c r="L374" i="22"/>
  <c r="I374" i="22"/>
  <c r="J374" i="22"/>
  <c r="G374" i="22"/>
  <c r="N373" i="22"/>
  <c r="O373" i="22"/>
  <c r="P373" i="22"/>
  <c r="M373" i="22"/>
  <c r="H373" i="22"/>
  <c r="K373" i="22"/>
  <c r="L373" i="22"/>
  <c r="I373" i="22"/>
  <c r="J373" i="22"/>
  <c r="G373" i="22"/>
  <c r="N372" i="22"/>
  <c r="O372" i="22"/>
  <c r="P372" i="22"/>
  <c r="M372" i="22"/>
  <c r="H372" i="22"/>
  <c r="K372" i="22"/>
  <c r="L372" i="22"/>
  <c r="I372" i="22"/>
  <c r="J372" i="22"/>
  <c r="G372" i="22"/>
  <c r="N371" i="22"/>
  <c r="O371" i="22"/>
  <c r="P371" i="22"/>
  <c r="M371" i="22"/>
  <c r="H371" i="22"/>
  <c r="K371" i="22"/>
  <c r="L371" i="22"/>
  <c r="I371" i="22"/>
  <c r="J371" i="22"/>
  <c r="G371" i="22"/>
  <c r="N370" i="22"/>
  <c r="O370" i="22"/>
  <c r="P370" i="22"/>
  <c r="M370" i="22"/>
  <c r="H370" i="22"/>
  <c r="K370" i="22"/>
  <c r="L370" i="22"/>
  <c r="I370" i="22"/>
  <c r="J370" i="22"/>
  <c r="G370" i="22"/>
  <c r="N369" i="22"/>
  <c r="O369" i="22"/>
  <c r="P369" i="22"/>
  <c r="M369" i="22"/>
  <c r="H369" i="22"/>
  <c r="K369" i="22"/>
  <c r="L369" i="22"/>
  <c r="I369" i="22"/>
  <c r="J369" i="22"/>
  <c r="G369" i="22"/>
  <c r="N368" i="22"/>
  <c r="O368" i="22"/>
  <c r="P368" i="22"/>
  <c r="M368" i="22"/>
  <c r="H368" i="22"/>
  <c r="K368" i="22"/>
  <c r="L368" i="22"/>
  <c r="I368" i="22"/>
  <c r="J368" i="22"/>
  <c r="G368" i="22"/>
  <c r="N367" i="22"/>
  <c r="O367" i="22"/>
  <c r="P367" i="22"/>
  <c r="M367" i="22"/>
  <c r="H367" i="22"/>
  <c r="K367" i="22"/>
  <c r="L367" i="22"/>
  <c r="I367" i="22"/>
  <c r="J367" i="22"/>
  <c r="G367" i="22"/>
  <c r="N366" i="22"/>
  <c r="O366" i="22"/>
  <c r="P366" i="22"/>
  <c r="M366" i="22"/>
  <c r="H366" i="22"/>
  <c r="K366" i="22"/>
  <c r="L366" i="22"/>
  <c r="I366" i="22"/>
  <c r="J366" i="22"/>
  <c r="G366" i="22"/>
  <c r="N365" i="22"/>
  <c r="O365" i="22"/>
  <c r="P365" i="22"/>
  <c r="M365" i="22"/>
  <c r="H365" i="22"/>
  <c r="K365" i="22"/>
  <c r="L365" i="22"/>
  <c r="I365" i="22"/>
  <c r="J365" i="22"/>
  <c r="G365" i="22"/>
  <c r="N364" i="22"/>
  <c r="O364" i="22"/>
  <c r="P364" i="22"/>
  <c r="M364" i="22"/>
  <c r="H364" i="22"/>
  <c r="K364" i="22"/>
  <c r="L364" i="22"/>
  <c r="I364" i="22"/>
  <c r="J364" i="22"/>
  <c r="G364" i="22"/>
  <c r="N363" i="22"/>
  <c r="O363" i="22"/>
  <c r="P363" i="22"/>
  <c r="M363" i="22"/>
  <c r="H363" i="22"/>
  <c r="K363" i="22"/>
  <c r="L363" i="22"/>
  <c r="I363" i="22"/>
  <c r="J363" i="22"/>
  <c r="G363" i="22"/>
  <c r="N362" i="22"/>
  <c r="O362" i="22"/>
  <c r="P362" i="22"/>
  <c r="M362" i="22"/>
  <c r="H362" i="22"/>
  <c r="K362" i="22"/>
  <c r="L362" i="22"/>
  <c r="I362" i="22"/>
  <c r="J362" i="22"/>
  <c r="G362" i="22"/>
  <c r="N361" i="22"/>
  <c r="O361" i="22"/>
  <c r="P361" i="22"/>
  <c r="M361" i="22"/>
  <c r="H361" i="22"/>
  <c r="K361" i="22"/>
  <c r="L361" i="22"/>
  <c r="I361" i="22"/>
  <c r="J361" i="22"/>
  <c r="G361" i="22"/>
  <c r="N360" i="22"/>
  <c r="O360" i="22"/>
  <c r="P360" i="22"/>
  <c r="M360" i="22"/>
  <c r="H360" i="22"/>
  <c r="K360" i="22"/>
  <c r="L360" i="22"/>
  <c r="I360" i="22"/>
  <c r="J360" i="22"/>
  <c r="G360" i="22"/>
  <c r="N359" i="22"/>
  <c r="O359" i="22"/>
  <c r="P359" i="22"/>
  <c r="M359" i="22"/>
  <c r="H359" i="22"/>
  <c r="K359" i="22"/>
  <c r="L359" i="22"/>
  <c r="I359" i="22"/>
  <c r="J359" i="22"/>
  <c r="G359" i="22"/>
  <c r="N358" i="22"/>
  <c r="O358" i="22"/>
  <c r="P358" i="22"/>
  <c r="M358" i="22"/>
  <c r="H358" i="22"/>
  <c r="K358" i="22"/>
  <c r="L358" i="22"/>
  <c r="I358" i="22"/>
  <c r="J358" i="22"/>
  <c r="G358" i="22"/>
  <c r="N357" i="22"/>
  <c r="O357" i="22"/>
  <c r="P357" i="22"/>
  <c r="M357" i="22"/>
  <c r="H357" i="22"/>
  <c r="K357" i="22"/>
  <c r="L357" i="22"/>
  <c r="I357" i="22"/>
  <c r="J357" i="22"/>
  <c r="G357" i="22"/>
  <c r="N356" i="22"/>
  <c r="O356" i="22"/>
  <c r="P356" i="22"/>
  <c r="M356" i="22"/>
  <c r="H356" i="22"/>
  <c r="K356" i="22"/>
  <c r="L356" i="22"/>
  <c r="I356" i="22"/>
  <c r="J356" i="22"/>
  <c r="G356" i="22"/>
  <c r="N355" i="22"/>
  <c r="O355" i="22"/>
  <c r="P355" i="22"/>
  <c r="M355" i="22"/>
  <c r="H355" i="22"/>
  <c r="K355" i="22"/>
  <c r="L355" i="22"/>
  <c r="I355" i="22"/>
  <c r="J355" i="22"/>
  <c r="G355" i="22"/>
  <c r="N354" i="22"/>
  <c r="O354" i="22"/>
  <c r="P354" i="22"/>
  <c r="M354" i="22"/>
  <c r="H354" i="22"/>
  <c r="K354" i="22"/>
  <c r="L354" i="22"/>
  <c r="I354" i="22"/>
  <c r="J354" i="22"/>
  <c r="G354" i="22"/>
  <c r="N353" i="22"/>
  <c r="O353" i="22"/>
  <c r="P353" i="22"/>
  <c r="M353" i="22"/>
  <c r="H353" i="22"/>
  <c r="K353" i="22"/>
  <c r="L353" i="22"/>
  <c r="I353" i="22"/>
  <c r="J353" i="22"/>
  <c r="G353" i="22"/>
  <c r="N352" i="22"/>
  <c r="O352" i="22"/>
  <c r="P352" i="22"/>
  <c r="M352" i="22"/>
  <c r="H352" i="22"/>
  <c r="K352" i="22"/>
  <c r="L352" i="22"/>
  <c r="I352" i="22"/>
  <c r="J352" i="22"/>
  <c r="G352" i="22"/>
  <c r="N351" i="22"/>
  <c r="O351" i="22"/>
  <c r="P351" i="22"/>
  <c r="M351" i="22"/>
  <c r="H351" i="22"/>
  <c r="K351" i="22"/>
  <c r="L351" i="22"/>
  <c r="I351" i="22"/>
  <c r="J351" i="22"/>
  <c r="G351" i="22"/>
  <c r="N350" i="22"/>
  <c r="O350" i="22"/>
  <c r="P350" i="22"/>
  <c r="M350" i="22"/>
  <c r="H350" i="22"/>
  <c r="K350" i="22"/>
  <c r="L350" i="22"/>
  <c r="I350" i="22"/>
  <c r="J350" i="22"/>
  <c r="G350" i="22"/>
  <c r="N349" i="22"/>
  <c r="O349" i="22"/>
  <c r="P349" i="22"/>
  <c r="M349" i="22"/>
  <c r="H349" i="22"/>
  <c r="K349" i="22"/>
  <c r="L349" i="22"/>
  <c r="I349" i="22"/>
  <c r="J349" i="22"/>
  <c r="G349" i="22"/>
  <c r="N348" i="22"/>
  <c r="O348" i="22"/>
  <c r="P348" i="22"/>
  <c r="M348" i="22"/>
  <c r="H348" i="22"/>
  <c r="K348" i="22"/>
  <c r="L348" i="22"/>
  <c r="I348" i="22"/>
  <c r="J348" i="22"/>
  <c r="G348" i="22"/>
  <c r="N347" i="22"/>
  <c r="O347" i="22"/>
  <c r="P347" i="22"/>
  <c r="M347" i="22"/>
  <c r="H347" i="22"/>
  <c r="K347" i="22"/>
  <c r="L347" i="22"/>
  <c r="I347" i="22"/>
  <c r="J347" i="22"/>
  <c r="G347" i="22"/>
  <c r="N346" i="22"/>
  <c r="O346" i="22"/>
  <c r="P346" i="22"/>
  <c r="M346" i="22"/>
  <c r="H346" i="22"/>
  <c r="K346" i="22"/>
  <c r="L346" i="22"/>
  <c r="I346" i="22"/>
  <c r="J346" i="22"/>
  <c r="G346" i="22"/>
  <c r="N345" i="22"/>
  <c r="O345" i="22"/>
  <c r="P345" i="22"/>
  <c r="M345" i="22"/>
  <c r="H345" i="22"/>
  <c r="K345" i="22"/>
  <c r="L345" i="22"/>
  <c r="I345" i="22"/>
  <c r="J345" i="22"/>
  <c r="G345" i="22"/>
  <c r="N344" i="22"/>
  <c r="O344" i="22"/>
  <c r="P344" i="22"/>
  <c r="M344" i="22"/>
  <c r="H344" i="22"/>
  <c r="K344" i="22"/>
  <c r="L344" i="22"/>
  <c r="I344" i="22"/>
  <c r="J344" i="22"/>
  <c r="G344" i="22"/>
  <c r="N343" i="22"/>
  <c r="O343" i="22"/>
  <c r="P343" i="22"/>
  <c r="M343" i="22"/>
  <c r="H343" i="22"/>
  <c r="K343" i="22"/>
  <c r="L343" i="22"/>
  <c r="I343" i="22"/>
  <c r="J343" i="22"/>
  <c r="G343" i="22"/>
  <c r="N342" i="22"/>
  <c r="O342" i="22"/>
  <c r="P342" i="22"/>
  <c r="M342" i="22"/>
  <c r="H342" i="22"/>
  <c r="K342" i="22"/>
  <c r="L342" i="22"/>
  <c r="I342" i="22"/>
  <c r="J342" i="22"/>
  <c r="G342" i="22"/>
  <c r="N341" i="22"/>
  <c r="O341" i="22"/>
  <c r="P341" i="22"/>
  <c r="M341" i="22"/>
  <c r="H341" i="22"/>
  <c r="K341" i="22"/>
  <c r="L341" i="22"/>
  <c r="I341" i="22"/>
  <c r="J341" i="22"/>
  <c r="G341" i="22"/>
  <c r="N340" i="22"/>
  <c r="O340" i="22"/>
  <c r="P340" i="22"/>
  <c r="M340" i="22"/>
  <c r="H340" i="22"/>
  <c r="K340" i="22"/>
  <c r="L340" i="22"/>
  <c r="I340" i="22"/>
  <c r="J340" i="22"/>
  <c r="G340" i="22"/>
  <c r="N339" i="22"/>
  <c r="O339" i="22"/>
  <c r="P339" i="22"/>
  <c r="M339" i="22"/>
  <c r="H339" i="22"/>
  <c r="K339" i="22"/>
  <c r="L339" i="22"/>
  <c r="I339" i="22"/>
  <c r="J339" i="22"/>
  <c r="G339" i="22"/>
  <c r="N338" i="22"/>
  <c r="O338" i="22"/>
  <c r="P338" i="22"/>
  <c r="M338" i="22"/>
  <c r="H338" i="22"/>
  <c r="K338" i="22"/>
  <c r="L338" i="22"/>
  <c r="I338" i="22"/>
  <c r="J338" i="22"/>
  <c r="G338" i="22"/>
  <c r="N337" i="22"/>
  <c r="O337" i="22"/>
  <c r="P337" i="22"/>
  <c r="M337" i="22"/>
  <c r="H337" i="22"/>
  <c r="K337" i="22"/>
  <c r="L337" i="22"/>
  <c r="I337" i="22"/>
  <c r="J337" i="22"/>
  <c r="G337" i="22"/>
  <c r="N336" i="22"/>
  <c r="O336" i="22"/>
  <c r="P336" i="22"/>
  <c r="M336" i="22"/>
  <c r="H336" i="22"/>
  <c r="K336" i="22"/>
  <c r="L336" i="22"/>
  <c r="I336" i="22"/>
  <c r="J336" i="22"/>
  <c r="G336" i="22"/>
  <c r="N335" i="22"/>
  <c r="O335" i="22"/>
  <c r="P335" i="22"/>
  <c r="M335" i="22"/>
  <c r="H335" i="22"/>
  <c r="K335" i="22"/>
  <c r="L335" i="22"/>
  <c r="I335" i="22"/>
  <c r="J335" i="22"/>
  <c r="G335" i="22"/>
  <c r="N334" i="22"/>
  <c r="O334" i="22"/>
  <c r="P334" i="22"/>
  <c r="M334" i="22"/>
  <c r="H334" i="22"/>
  <c r="K334" i="22"/>
  <c r="L334" i="22"/>
  <c r="I334" i="22"/>
  <c r="J334" i="22"/>
  <c r="G334" i="22"/>
  <c r="N333" i="22"/>
  <c r="O333" i="22"/>
  <c r="P333" i="22"/>
  <c r="M333" i="22"/>
  <c r="H333" i="22"/>
  <c r="K333" i="22"/>
  <c r="L333" i="22"/>
  <c r="I333" i="22"/>
  <c r="J333" i="22"/>
  <c r="G333" i="22"/>
  <c r="N332" i="22"/>
  <c r="O332" i="22"/>
  <c r="P332" i="22"/>
  <c r="M332" i="22"/>
  <c r="H332" i="22"/>
  <c r="K332" i="22"/>
  <c r="L332" i="22"/>
  <c r="I332" i="22"/>
  <c r="J332" i="22"/>
  <c r="G332" i="22"/>
  <c r="N331" i="22"/>
  <c r="O331" i="22"/>
  <c r="P331" i="22"/>
  <c r="M331" i="22"/>
  <c r="H331" i="22"/>
  <c r="K331" i="22"/>
  <c r="L331" i="22"/>
  <c r="I331" i="22"/>
  <c r="J331" i="22"/>
  <c r="G331" i="22"/>
  <c r="N330" i="22"/>
  <c r="O330" i="22"/>
  <c r="P330" i="22"/>
  <c r="M330" i="22"/>
  <c r="H330" i="22"/>
  <c r="K330" i="22"/>
  <c r="L330" i="22"/>
  <c r="I330" i="22"/>
  <c r="J330" i="22"/>
  <c r="G330" i="22"/>
  <c r="N329" i="22"/>
  <c r="O329" i="22"/>
  <c r="P329" i="22"/>
  <c r="M329" i="22"/>
  <c r="H329" i="22"/>
  <c r="K329" i="22"/>
  <c r="L329" i="22"/>
  <c r="I329" i="22"/>
  <c r="J329" i="22"/>
  <c r="G329" i="22"/>
  <c r="N328" i="22"/>
  <c r="O328" i="22"/>
  <c r="P328" i="22"/>
  <c r="M328" i="22"/>
  <c r="H328" i="22"/>
  <c r="K328" i="22"/>
  <c r="L328" i="22"/>
  <c r="I328" i="22"/>
  <c r="J328" i="22"/>
  <c r="G328" i="22"/>
  <c r="N327" i="22"/>
  <c r="O327" i="22"/>
  <c r="P327" i="22"/>
  <c r="M327" i="22"/>
  <c r="H327" i="22"/>
  <c r="K327" i="22"/>
  <c r="L327" i="22"/>
  <c r="I327" i="22"/>
  <c r="J327" i="22"/>
  <c r="G327" i="22"/>
  <c r="N326" i="22"/>
  <c r="O326" i="22"/>
  <c r="P326" i="22"/>
  <c r="M326" i="22"/>
  <c r="H326" i="22"/>
  <c r="K326" i="22"/>
  <c r="L326" i="22"/>
  <c r="I326" i="22"/>
  <c r="J326" i="22"/>
  <c r="G326" i="22"/>
  <c r="N325" i="22"/>
  <c r="O325" i="22"/>
  <c r="P325" i="22"/>
  <c r="M325" i="22"/>
  <c r="H325" i="22"/>
  <c r="K325" i="22"/>
  <c r="L325" i="22"/>
  <c r="I325" i="22"/>
  <c r="J325" i="22"/>
  <c r="G325" i="22"/>
  <c r="N324" i="22"/>
  <c r="O324" i="22"/>
  <c r="P324" i="22"/>
  <c r="M324" i="22"/>
  <c r="H324" i="22"/>
  <c r="K324" i="22"/>
  <c r="L324" i="22"/>
  <c r="I324" i="22"/>
  <c r="J324" i="22"/>
  <c r="G324" i="22"/>
  <c r="N323" i="22"/>
  <c r="O323" i="22"/>
  <c r="P323" i="22"/>
  <c r="M323" i="22"/>
  <c r="H323" i="22"/>
  <c r="K323" i="22"/>
  <c r="L323" i="22"/>
  <c r="I323" i="22"/>
  <c r="J323" i="22"/>
  <c r="G323" i="22"/>
  <c r="N322" i="22"/>
  <c r="O322" i="22"/>
  <c r="P322" i="22"/>
  <c r="M322" i="22"/>
  <c r="H322" i="22"/>
  <c r="K322" i="22"/>
  <c r="L322" i="22"/>
  <c r="I322" i="22"/>
  <c r="J322" i="22"/>
  <c r="G322" i="22"/>
  <c r="N321" i="22"/>
  <c r="O321" i="22"/>
  <c r="P321" i="22"/>
  <c r="M321" i="22"/>
  <c r="H321" i="22"/>
  <c r="K321" i="22"/>
  <c r="L321" i="22"/>
  <c r="I321" i="22"/>
  <c r="J321" i="22"/>
  <c r="G321" i="22"/>
  <c r="N320" i="22"/>
  <c r="O320" i="22"/>
  <c r="P320" i="22"/>
  <c r="M320" i="22"/>
  <c r="H320" i="22"/>
  <c r="K320" i="22"/>
  <c r="L320" i="22"/>
  <c r="I320" i="22"/>
  <c r="J320" i="22"/>
  <c r="G320" i="22"/>
  <c r="N319" i="22"/>
  <c r="O319" i="22"/>
  <c r="P319" i="22"/>
  <c r="M319" i="22"/>
  <c r="H319" i="22"/>
  <c r="K319" i="22"/>
  <c r="L319" i="22"/>
  <c r="I319" i="22"/>
  <c r="J319" i="22"/>
  <c r="G319" i="22"/>
  <c r="N318" i="22"/>
  <c r="O318" i="22"/>
  <c r="P318" i="22"/>
  <c r="M318" i="22"/>
  <c r="H318" i="22"/>
  <c r="K318" i="22"/>
  <c r="L318" i="22"/>
  <c r="I318" i="22"/>
  <c r="J318" i="22"/>
  <c r="G318" i="22"/>
  <c r="N317" i="22"/>
  <c r="O317" i="22"/>
  <c r="P317" i="22"/>
  <c r="M317" i="22"/>
  <c r="H317" i="22"/>
  <c r="K317" i="22"/>
  <c r="L317" i="22"/>
  <c r="I317" i="22"/>
  <c r="J317" i="22"/>
  <c r="G317" i="22"/>
  <c r="N316" i="22"/>
  <c r="O316" i="22"/>
  <c r="P316" i="22"/>
  <c r="M316" i="22"/>
  <c r="H316" i="22"/>
  <c r="K316" i="22"/>
  <c r="L316" i="22"/>
  <c r="I316" i="22"/>
  <c r="J316" i="22"/>
  <c r="G316" i="22"/>
  <c r="N315" i="22"/>
  <c r="O315" i="22"/>
  <c r="P315" i="22"/>
  <c r="M315" i="22"/>
  <c r="H315" i="22"/>
  <c r="K315" i="22"/>
  <c r="L315" i="22"/>
  <c r="I315" i="22"/>
  <c r="J315" i="22"/>
  <c r="G315" i="22"/>
  <c r="N314" i="22"/>
  <c r="O314" i="22"/>
  <c r="P314" i="22"/>
  <c r="M314" i="22"/>
  <c r="H314" i="22"/>
  <c r="K314" i="22"/>
  <c r="L314" i="22"/>
  <c r="I314" i="22"/>
  <c r="J314" i="22"/>
  <c r="G314" i="22"/>
  <c r="N313" i="22"/>
  <c r="O313" i="22"/>
  <c r="P313" i="22"/>
  <c r="M313" i="22"/>
  <c r="H313" i="22"/>
  <c r="K313" i="22"/>
  <c r="L313" i="22"/>
  <c r="I313" i="22"/>
  <c r="J313" i="22"/>
  <c r="G313" i="22"/>
  <c r="N312" i="22"/>
  <c r="O312" i="22"/>
  <c r="P312" i="22"/>
  <c r="M312" i="22"/>
  <c r="H312" i="22"/>
  <c r="K312" i="22"/>
  <c r="L312" i="22"/>
  <c r="I312" i="22"/>
  <c r="J312" i="22"/>
  <c r="G312" i="22"/>
  <c r="N311" i="22"/>
  <c r="O311" i="22"/>
  <c r="P311" i="22"/>
  <c r="M311" i="22"/>
  <c r="H311" i="22"/>
  <c r="K311" i="22"/>
  <c r="L311" i="22"/>
  <c r="I311" i="22"/>
  <c r="J311" i="22"/>
  <c r="G311" i="22"/>
  <c r="N310" i="22"/>
  <c r="O310" i="22"/>
  <c r="P310" i="22"/>
  <c r="M310" i="22"/>
  <c r="H310" i="22"/>
  <c r="K310" i="22"/>
  <c r="L310" i="22"/>
  <c r="I310" i="22"/>
  <c r="J310" i="22"/>
  <c r="G310" i="22"/>
  <c r="N309" i="22"/>
  <c r="O309" i="22"/>
  <c r="P309" i="22"/>
  <c r="M309" i="22"/>
  <c r="H309" i="22"/>
  <c r="K309" i="22"/>
  <c r="L309" i="22"/>
  <c r="I309" i="22"/>
  <c r="J309" i="22"/>
  <c r="G309" i="22"/>
  <c r="N308" i="22"/>
  <c r="O308" i="22"/>
  <c r="P308" i="22"/>
  <c r="M308" i="22"/>
  <c r="H308" i="22"/>
  <c r="K308" i="22"/>
  <c r="L308" i="22"/>
  <c r="I308" i="22"/>
  <c r="J308" i="22"/>
  <c r="G308" i="22"/>
  <c r="N307" i="22"/>
  <c r="O307" i="22"/>
  <c r="P307" i="22"/>
  <c r="M307" i="22"/>
  <c r="H307" i="22"/>
  <c r="K307" i="22"/>
  <c r="L307" i="22"/>
  <c r="I307" i="22"/>
  <c r="J307" i="22"/>
  <c r="G307" i="22"/>
  <c r="N306" i="22"/>
  <c r="O306" i="22"/>
  <c r="P306" i="22"/>
  <c r="M306" i="22"/>
  <c r="H306" i="22"/>
  <c r="K306" i="22"/>
  <c r="L306" i="22"/>
  <c r="I306" i="22"/>
  <c r="J306" i="22"/>
  <c r="G306" i="22"/>
  <c r="N305" i="22"/>
  <c r="O305" i="22"/>
  <c r="P305" i="22"/>
  <c r="M305" i="22"/>
  <c r="H305" i="22"/>
  <c r="K305" i="22"/>
  <c r="L305" i="22"/>
  <c r="I305" i="22"/>
  <c r="J305" i="22"/>
  <c r="G305" i="22"/>
  <c r="N304" i="22"/>
  <c r="O304" i="22"/>
  <c r="P304" i="22"/>
  <c r="M304" i="22"/>
  <c r="H304" i="22"/>
  <c r="K304" i="22"/>
  <c r="L304" i="22"/>
  <c r="I304" i="22"/>
  <c r="J304" i="22"/>
  <c r="G304" i="22"/>
  <c r="N303" i="22"/>
  <c r="O303" i="22"/>
  <c r="P303" i="22"/>
  <c r="M303" i="22"/>
  <c r="H303" i="22"/>
  <c r="K303" i="22"/>
  <c r="L303" i="22"/>
  <c r="I303" i="22"/>
  <c r="J303" i="22"/>
  <c r="G303" i="22"/>
  <c r="N302" i="22"/>
  <c r="O302" i="22"/>
  <c r="P302" i="22"/>
  <c r="M302" i="22"/>
  <c r="H302" i="22"/>
  <c r="K302" i="22"/>
  <c r="L302" i="22"/>
  <c r="I302" i="22"/>
  <c r="J302" i="22"/>
  <c r="G302" i="22"/>
  <c r="N301" i="22"/>
  <c r="O301" i="22"/>
  <c r="P301" i="22"/>
  <c r="M301" i="22"/>
  <c r="H301" i="22"/>
  <c r="K301" i="22"/>
  <c r="L301" i="22"/>
  <c r="I301" i="22"/>
  <c r="J301" i="22"/>
  <c r="G301" i="22"/>
  <c r="N300" i="22"/>
  <c r="O300" i="22"/>
  <c r="P300" i="22"/>
  <c r="M300" i="22"/>
  <c r="H300" i="22"/>
  <c r="K300" i="22"/>
  <c r="L300" i="22"/>
  <c r="I300" i="22"/>
  <c r="J300" i="22"/>
  <c r="G300" i="22"/>
  <c r="N299" i="22"/>
  <c r="O299" i="22"/>
  <c r="P299" i="22"/>
  <c r="M299" i="22"/>
  <c r="H299" i="22"/>
  <c r="K299" i="22"/>
  <c r="L299" i="22"/>
  <c r="I299" i="22"/>
  <c r="J299" i="22"/>
  <c r="G299" i="22"/>
  <c r="N298" i="22"/>
  <c r="O298" i="22"/>
  <c r="P298" i="22"/>
  <c r="M298" i="22"/>
  <c r="H298" i="22"/>
  <c r="K298" i="22"/>
  <c r="L298" i="22"/>
  <c r="I298" i="22"/>
  <c r="J298" i="22"/>
  <c r="G298" i="22"/>
  <c r="N297" i="22"/>
  <c r="O297" i="22"/>
  <c r="P297" i="22"/>
  <c r="M297" i="22"/>
  <c r="H297" i="22"/>
  <c r="K297" i="22"/>
  <c r="L297" i="22"/>
  <c r="I297" i="22"/>
  <c r="J297" i="22"/>
  <c r="G297" i="22"/>
  <c r="N296" i="22"/>
  <c r="O296" i="22"/>
  <c r="P296" i="22"/>
  <c r="M296" i="22"/>
  <c r="H296" i="22"/>
  <c r="K296" i="22"/>
  <c r="L296" i="22"/>
  <c r="I296" i="22"/>
  <c r="J296" i="22"/>
  <c r="G296" i="22"/>
  <c r="N295" i="22"/>
  <c r="O295" i="22"/>
  <c r="P295" i="22"/>
  <c r="M295" i="22"/>
  <c r="H295" i="22"/>
  <c r="K295" i="22"/>
  <c r="L295" i="22"/>
  <c r="I295" i="22"/>
  <c r="J295" i="22"/>
  <c r="G295" i="22"/>
  <c r="N294" i="22"/>
  <c r="O294" i="22"/>
  <c r="P294" i="22"/>
  <c r="M294" i="22"/>
  <c r="H294" i="22"/>
  <c r="K294" i="22"/>
  <c r="L294" i="22"/>
  <c r="I294" i="22"/>
  <c r="J294" i="22"/>
  <c r="G294" i="22"/>
  <c r="N293" i="22"/>
  <c r="O293" i="22"/>
  <c r="P293" i="22"/>
  <c r="M293" i="22"/>
  <c r="H293" i="22"/>
  <c r="K293" i="22"/>
  <c r="L293" i="22"/>
  <c r="I293" i="22"/>
  <c r="J293" i="22"/>
  <c r="G293" i="22"/>
  <c r="N292" i="22"/>
  <c r="O292" i="22"/>
  <c r="P292" i="22"/>
  <c r="M292" i="22"/>
  <c r="H292" i="22"/>
  <c r="K292" i="22"/>
  <c r="L292" i="22"/>
  <c r="I292" i="22"/>
  <c r="J292" i="22"/>
  <c r="G292" i="22"/>
  <c r="N291" i="22"/>
  <c r="O291" i="22"/>
  <c r="P291" i="22"/>
  <c r="M291" i="22"/>
  <c r="H291" i="22"/>
  <c r="K291" i="22"/>
  <c r="L291" i="22"/>
  <c r="I291" i="22"/>
  <c r="J291" i="22"/>
  <c r="G291" i="22"/>
  <c r="N290" i="22"/>
  <c r="O290" i="22"/>
  <c r="P290" i="22"/>
  <c r="M290" i="22"/>
  <c r="H290" i="22"/>
  <c r="K290" i="22"/>
  <c r="L290" i="22"/>
  <c r="I290" i="22"/>
  <c r="J290" i="22"/>
  <c r="G290" i="22"/>
  <c r="N289" i="22"/>
  <c r="O289" i="22"/>
  <c r="P289" i="22"/>
  <c r="M289" i="22"/>
  <c r="H289" i="22"/>
  <c r="K289" i="22"/>
  <c r="L289" i="22"/>
  <c r="I289" i="22"/>
  <c r="J289" i="22"/>
  <c r="G289" i="22"/>
  <c r="N288" i="22"/>
  <c r="O288" i="22"/>
  <c r="P288" i="22"/>
  <c r="M288" i="22"/>
  <c r="H288" i="22"/>
  <c r="K288" i="22"/>
  <c r="L288" i="22"/>
  <c r="I288" i="22"/>
  <c r="J288" i="22"/>
  <c r="G288" i="22"/>
  <c r="N287" i="22"/>
  <c r="O287" i="22"/>
  <c r="P287" i="22"/>
  <c r="M287" i="22"/>
  <c r="H287" i="22"/>
  <c r="K287" i="22"/>
  <c r="L287" i="22"/>
  <c r="I287" i="22"/>
  <c r="J287" i="22"/>
  <c r="G287" i="22"/>
  <c r="N286" i="22"/>
  <c r="O286" i="22"/>
  <c r="P286" i="22"/>
  <c r="M286" i="22"/>
  <c r="H286" i="22"/>
  <c r="K286" i="22"/>
  <c r="L286" i="22"/>
  <c r="I286" i="22"/>
  <c r="J286" i="22"/>
  <c r="G286" i="22"/>
  <c r="N285" i="22"/>
  <c r="O285" i="22"/>
  <c r="P285" i="22"/>
  <c r="M285" i="22"/>
  <c r="H285" i="22"/>
  <c r="K285" i="22"/>
  <c r="L285" i="22"/>
  <c r="I285" i="22"/>
  <c r="J285" i="22"/>
  <c r="G285" i="22"/>
  <c r="N284" i="22"/>
  <c r="O284" i="22"/>
  <c r="P284" i="22"/>
  <c r="M284" i="22"/>
  <c r="H284" i="22"/>
  <c r="K284" i="22"/>
  <c r="L284" i="22"/>
  <c r="I284" i="22"/>
  <c r="J284" i="22"/>
  <c r="G284" i="22"/>
  <c r="N283" i="22"/>
  <c r="O283" i="22"/>
  <c r="P283" i="22"/>
  <c r="M283" i="22"/>
  <c r="H283" i="22"/>
  <c r="K283" i="22"/>
  <c r="L283" i="22"/>
  <c r="I283" i="22"/>
  <c r="J283" i="22"/>
  <c r="G283" i="22"/>
  <c r="N282" i="22"/>
  <c r="O282" i="22"/>
  <c r="P282" i="22"/>
  <c r="M282" i="22"/>
  <c r="H282" i="22"/>
  <c r="K282" i="22"/>
  <c r="L282" i="22"/>
  <c r="I282" i="22"/>
  <c r="J282" i="22"/>
  <c r="G282" i="22"/>
  <c r="N281" i="22"/>
  <c r="O281" i="22"/>
  <c r="P281" i="22"/>
  <c r="M281" i="22"/>
  <c r="H281" i="22"/>
  <c r="K281" i="22"/>
  <c r="L281" i="22"/>
  <c r="I281" i="22"/>
  <c r="J281" i="22"/>
  <c r="G281" i="22"/>
  <c r="N280" i="22"/>
  <c r="O280" i="22"/>
  <c r="P280" i="22"/>
  <c r="M280" i="22"/>
  <c r="H280" i="22"/>
  <c r="K280" i="22"/>
  <c r="L280" i="22"/>
  <c r="I280" i="22"/>
  <c r="J280" i="22"/>
  <c r="G280" i="22"/>
  <c r="N279" i="22"/>
  <c r="O279" i="22"/>
  <c r="P279" i="22"/>
  <c r="M279" i="22"/>
  <c r="H279" i="22"/>
  <c r="K279" i="22"/>
  <c r="L279" i="22"/>
  <c r="I279" i="22"/>
  <c r="J279" i="22"/>
  <c r="G279" i="22"/>
  <c r="N278" i="22"/>
  <c r="O278" i="22"/>
  <c r="P278" i="22"/>
  <c r="M278" i="22"/>
  <c r="H278" i="22"/>
  <c r="K278" i="22"/>
  <c r="L278" i="22"/>
  <c r="I278" i="22"/>
  <c r="J278" i="22"/>
  <c r="G278" i="22"/>
  <c r="N277" i="22"/>
  <c r="O277" i="22"/>
  <c r="P277" i="22"/>
  <c r="M277" i="22"/>
  <c r="H277" i="22"/>
  <c r="K277" i="22"/>
  <c r="L277" i="22"/>
  <c r="I277" i="22"/>
  <c r="J277" i="22"/>
  <c r="G277" i="22"/>
  <c r="N276" i="22"/>
  <c r="O276" i="22"/>
  <c r="P276" i="22"/>
  <c r="M276" i="22"/>
  <c r="H276" i="22"/>
  <c r="K276" i="22"/>
  <c r="L276" i="22"/>
  <c r="I276" i="22"/>
  <c r="J276" i="22"/>
  <c r="G276" i="22"/>
  <c r="N275" i="22"/>
  <c r="O275" i="22"/>
  <c r="P275" i="22"/>
  <c r="M275" i="22"/>
  <c r="H275" i="22"/>
  <c r="K275" i="22"/>
  <c r="L275" i="22"/>
  <c r="I275" i="22"/>
  <c r="J275" i="22"/>
  <c r="G275" i="22"/>
  <c r="N274" i="22"/>
  <c r="O274" i="22"/>
  <c r="P274" i="22"/>
  <c r="M274" i="22"/>
  <c r="H274" i="22"/>
  <c r="K274" i="22"/>
  <c r="L274" i="22"/>
  <c r="I274" i="22"/>
  <c r="J274" i="22"/>
  <c r="G274" i="22"/>
  <c r="N273" i="22"/>
  <c r="O273" i="22"/>
  <c r="P273" i="22"/>
  <c r="M273" i="22"/>
  <c r="H273" i="22"/>
  <c r="K273" i="22"/>
  <c r="L273" i="22"/>
  <c r="I273" i="22"/>
  <c r="J273" i="22"/>
  <c r="G273" i="22"/>
  <c r="N272" i="22"/>
  <c r="O272" i="22"/>
  <c r="P272" i="22"/>
  <c r="M272" i="22"/>
  <c r="H272" i="22"/>
  <c r="K272" i="22"/>
  <c r="L272" i="22"/>
  <c r="I272" i="22"/>
  <c r="J272" i="22"/>
  <c r="G272" i="22"/>
  <c r="N271" i="22"/>
  <c r="O271" i="22"/>
  <c r="P271" i="22"/>
  <c r="M271" i="22"/>
  <c r="H271" i="22"/>
  <c r="K271" i="22"/>
  <c r="L271" i="22"/>
  <c r="I271" i="22"/>
  <c r="J271" i="22"/>
  <c r="G271" i="22"/>
  <c r="N270" i="22"/>
  <c r="O270" i="22"/>
  <c r="P270" i="22"/>
  <c r="M270" i="22"/>
  <c r="H270" i="22"/>
  <c r="K270" i="22"/>
  <c r="L270" i="22"/>
  <c r="I270" i="22"/>
  <c r="J270" i="22"/>
  <c r="G270" i="22"/>
  <c r="N269" i="22"/>
  <c r="O269" i="22"/>
  <c r="P269" i="22"/>
  <c r="M269" i="22"/>
  <c r="H269" i="22"/>
  <c r="K269" i="22"/>
  <c r="L269" i="22"/>
  <c r="I269" i="22"/>
  <c r="J269" i="22"/>
  <c r="G269" i="22"/>
  <c r="N268" i="22"/>
  <c r="O268" i="22"/>
  <c r="P268" i="22"/>
  <c r="M268" i="22"/>
  <c r="H268" i="22"/>
  <c r="K268" i="22"/>
  <c r="L268" i="22"/>
  <c r="I268" i="22"/>
  <c r="J268" i="22"/>
  <c r="G268" i="22"/>
  <c r="N267" i="22"/>
  <c r="O267" i="22"/>
  <c r="P267" i="22"/>
  <c r="M267" i="22"/>
  <c r="H267" i="22"/>
  <c r="K267" i="22"/>
  <c r="L267" i="22"/>
  <c r="I267" i="22"/>
  <c r="J267" i="22"/>
  <c r="G267" i="22"/>
  <c r="N266" i="22"/>
  <c r="O266" i="22"/>
  <c r="P266" i="22"/>
  <c r="M266" i="22"/>
  <c r="H266" i="22"/>
  <c r="K266" i="22"/>
  <c r="L266" i="22"/>
  <c r="I266" i="22"/>
  <c r="J266" i="22"/>
  <c r="G266" i="22"/>
  <c r="N265" i="22"/>
  <c r="O265" i="22"/>
  <c r="P265" i="22"/>
  <c r="M265" i="22"/>
  <c r="H265" i="22"/>
  <c r="K265" i="22"/>
  <c r="L265" i="22"/>
  <c r="I265" i="22"/>
  <c r="J265" i="22"/>
  <c r="G265" i="22"/>
  <c r="N264" i="22"/>
  <c r="O264" i="22"/>
  <c r="P264" i="22"/>
  <c r="M264" i="22"/>
  <c r="H264" i="22"/>
  <c r="K264" i="22"/>
  <c r="L264" i="22"/>
  <c r="I264" i="22"/>
  <c r="J264" i="22"/>
  <c r="G264" i="22"/>
  <c r="N263" i="22"/>
  <c r="O263" i="22"/>
  <c r="P263" i="22"/>
  <c r="M263" i="22"/>
  <c r="H263" i="22"/>
  <c r="K263" i="22"/>
  <c r="L263" i="22"/>
  <c r="I263" i="22"/>
  <c r="J263" i="22"/>
  <c r="G263" i="22"/>
  <c r="N262" i="22"/>
  <c r="O262" i="22"/>
  <c r="P262" i="22"/>
  <c r="M262" i="22"/>
  <c r="H262" i="22"/>
  <c r="K262" i="22"/>
  <c r="L262" i="22"/>
  <c r="I262" i="22"/>
  <c r="J262" i="22"/>
  <c r="G262" i="22"/>
  <c r="N261" i="22"/>
  <c r="O261" i="22"/>
  <c r="P261" i="22"/>
  <c r="M261" i="22"/>
  <c r="H261" i="22"/>
  <c r="K261" i="22"/>
  <c r="L261" i="22"/>
  <c r="I261" i="22"/>
  <c r="J261" i="22"/>
  <c r="G261" i="22"/>
  <c r="N260" i="22"/>
  <c r="O260" i="22"/>
  <c r="P260" i="22"/>
  <c r="M260" i="22"/>
  <c r="H260" i="22"/>
  <c r="K260" i="22"/>
  <c r="L260" i="22"/>
  <c r="I260" i="22"/>
  <c r="J260" i="22"/>
  <c r="G260" i="22"/>
  <c r="N259" i="22"/>
  <c r="O259" i="22"/>
  <c r="P259" i="22"/>
  <c r="M259" i="22"/>
  <c r="H259" i="22"/>
  <c r="K259" i="22"/>
  <c r="L259" i="22"/>
  <c r="I259" i="22"/>
  <c r="J259" i="22"/>
  <c r="G259" i="22"/>
  <c r="N258" i="22"/>
  <c r="O258" i="22"/>
  <c r="P258" i="22"/>
  <c r="M258" i="22"/>
  <c r="H258" i="22"/>
  <c r="K258" i="22"/>
  <c r="L258" i="22"/>
  <c r="I258" i="22"/>
  <c r="J258" i="22"/>
  <c r="G258" i="22"/>
  <c r="N257" i="22"/>
  <c r="O257" i="22"/>
  <c r="P257" i="22"/>
  <c r="M257" i="22"/>
  <c r="H257" i="22"/>
  <c r="K257" i="22"/>
  <c r="L257" i="22"/>
  <c r="I257" i="22"/>
  <c r="J257" i="22"/>
  <c r="G257" i="22"/>
  <c r="N256" i="22"/>
  <c r="O256" i="22"/>
  <c r="P256" i="22"/>
  <c r="M256" i="22"/>
  <c r="H256" i="22"/>
  <c r="K256" i="22"/>
  <c r="L256" i="22"/>
  <c r="I256" i="22"/>
  <c r="J256" i="22"/>
  <c r="G256" i="22"/>
  <c r="N255" i="22"/>
  <c r="O255" i="22"/>
  <c r="P255" i="22"/>
  <c r="M255" i="22"/>
  <c r="H255" i="22"/>
  <c r="K255" i="22"/>
  <c r="L255" i="22"/>
  <c r="I255" i="22"/>
  <c r="J255" i="22"/>
  <c r="G255" i="22"/>
  <c r="N254" i="22"/>
  <c r="O254" i="22"/>
  <c r="P254" i="22"/>
  <c r="M254" i="22"/>
  <c r="H254" i="22"/>
  <c r="K254" i="22"/>
  <c r="L254" i="22"/>
  <c r="I254" i="22"/>
  <c r="J254" i="22"/>
  <c r="G254" i="22"/>
  <c r="N253" i="22"/>
  <c r="O253" i="22"/>
  <c r="P253" i="22"/>
  <c r="M253" i="22"/>
  <c r="H253" i="22"/>
  <c r="K253" i="22"/>
  <c r="L253" i="22"/>
  <c r="I253" i="22"/>
  <c r="J253" i="22"/>
  <c r="G253" i="22"/>
  <c r="N252" i="22"/>
  <c r="O252" i="22"/>
  <c r="P252" i="22"/>
  <c r="M252" i="22"/>
  <c r="H252" i="22"/>
  <c r="K252" i="22"/>
  <c r="L252" i="22"/>
  <c r="I252" i="22"/>
  <c r="J252" i="22"/>
  <c r="G252" i="22"/>
  <c r="N251" i="22"/>
  <c r="O251" i="22"/>
  <c r="P251" i="22"/>
  <c r="M251" i="22"/>
  <c r="H251" i="22"/>
  <c r="K251" i="22"/>
  <c r="L251" i="22"/>
  <c r="I251" i="22"/>
  <c r="J251" i="22"/>
  <c r="G251" i="22"/>
  <c r="N250" i="22"/>
  <c r="O250" i="22"/>
  <c r="P250" i="22"/>
  <c r="M250" i="22"/>
  <c r="H250" i="22"/>
  <c r="K250" i="22"/>
  <c r="L250" i="22"/>
  <c r="I250" i="22"/>
  <c r="J250" i="22"/>
  <c r="G250" i="22"/>
  <c r="N249" i="22"/>
  <c r="O249" i="22"/>
  <c r="P249" i="22"/>
  <c r="M249" i="22"/>
  <c r="H249" i="22"/>
  <c r="K249" i="22"/>
  <c r="L249" i="22"/>
  <c r="I249" i="22"/>
  <c r="J249" i="22"/>
  <c r="G249" i="22"/>
  <c r="N248" i="22"/>
  <c r="O248" i="22"/>
  <c r="P248" i="22"/>
  <c r="M248" i="22"/>
  <c r="H248" i="22"/>
  <c r="K248" i="22"/>
  <c r="L248" i="22"/>
  <c r="I248" i="22"/>
  <c r="J248" i="22"/>
  <c r="G248" i="22"/>
  <c r="N247" i="22"/>
  <c r="O247" i="22"/>
  <c r="P247" i="22"/>
  <c r="M247" i="22"/>
  <c r="H247" i="22"/>
  <c r="K247" i="22"/>
  <c r="L247" i="22"/>
  <c r="I247" i="22"/>
  <c r="J247" i="22"/>
  <c r="G247" i="22"/>
  <c r="N246" i="22"/>
  <c r="O246" i="22"/>
  <c r="P246" i="22"/>
  <c r="M246" i="22"/>
  <c r="H246" i="22"/>
  <c r="K246" i="22"/>
  <c r="L246" i="22"/>
  <c r="I246" i="22"/>
  <c r="J246" i="22"/>
  <c r="G246" i="22"/>
  <c r="N245" i="22"/>
  <c r="O245" i="22"/>
  <c r="P245" i="22"/>
  <c r="M245" i="22"/>
  <c r="H245" i="22"/>
  <c r="K245" i="22"/>
  <c r="L245" i="22"/>
  <c r="I245" i="22"/>
  <c r="J245" i="22"/>
  <c r="G245" i="22"/>
  <c r="N244" i="22"/>
  <c r="O244" i="22"/>
  <c r="P244" i="22"/>
  <c r="M244" i="22"/>
  <c r="H244" i="22"/>
  <c r="K244" i="22"/>
  <c r="L244" i="22"/>
  <c r="I244" i="22"/>
  <c r="J244" i="22"/>
  <c r="G244" i="22"/>
  <c r="N243" i="22"/>
  <c r="O243" i="22"/>
  <c r="P243" i="22"/>
  <c r="M243" i="22"/>
  <c r="H243" i="22"/>
  <c r="K243" i="22"/>
  <c r="L243" i="22"/>
  <c r="I243" i="22"/>
  <c r="J243" i="22"/>
  <c r="G243" i="22"/>
  <c r="N242" i="22"/>
  <c r="O242" i="22"/>
  <c r="P242" i="22"/>
  <c r="M242" i="22"/>
  <c r="H242" i="22"/>
  <c r="K242" i="22"/>
  <c r="L242" i="22"/>
  <c r="I242" i="22"/>
  <c r="J242" i="22"/>
  <c r="G242" i="22"/>
  <c r="N241" i="22"/>
  <c r="O241" i="22"/>
  <c r="P241" i="22"/>
  <c r="M241" i="22"/>
  <c r="H241" i="22"/>
  <c r="K241" i="22"/>
  <c r="L241" i="22"/>
  <c r="I241" i="22"/>
  <c r="J241" i="22"/>
  <c r="G241" i="22"/>
  <c r="N240" i="22"/>
  <c r="O240" i="22"/>
  <c r="P240" i="22"/>
  <c r="M240" i="22"/>
  <c r="H240" i="22"/>
  <c r="K240" i="22"/>
  <c r="L240" i="22"/>
  <c r="I240" i="22"/>
  <c r="J240" i="22"/>
  <c r="G240" i="22"/>
  <c r="N239" i="22"/>
  <c r="O239" i="22"/>
  <c r="P239" i="22"/>
  <c r="M239" i="22"/>
  <c r="H239" i="22"/>
  <c r="K239" i="22"/>
  <c r="L239" i="22"/>
  <c r="I239" i="22"/>
  <c r="J239" i="22"/>
  <c r="G239" i="22"/>
  <c r="N238" i="22"/>
  <c r="O238" i="22"/>
  <c r="P238" i="22"/>
  <c r="M238" i="22"/>
  <c r="H238" i="22"/>
  <c r="K238" i="22"/>
  <c r="L238" i="22"/>
  <c r="I238" i="22"/>
  <c r="J238" i="22"/>
  <c r="G238" i="22"/>
  <c r="N237" i="22"/>
  <c r="O237" i="22"/>
  <c r="P237" i="22"/>
  <c r="M237" i="22"/>
  <c r="H237" i="22"/>
  <c r="K237" i="22"/>
  <c r="L237" i="22"/>
  <c r="I237" i="22"/>
  <c r="J237" i="22"/>
  <c r="G237" i="22"/>
  <c r="N236" i="22"/>
  <c r="O236" i="22"/>
  <c r="P236" i="22"/>
  <c r="M236" i="22"/>
  <c r="H236" i="22"/>
  <c r="K236" i="22"/>
  <c r="L236" i="22"/>
  <c r="I236" i="22"/>
  <c r="J236" i="22"/>
  <c r="G236" i="22"/>
  <c r="N235" i="22"/>
  <c r="O235" i="22"/>
  <c r="P235" i="22"/>
  <c r="M235" i="22"/>
  <c r="H235" i="22"/>
  <c r="K235" i="22"/>
  <c r="L235" i="22"/>
  <c r="I235" i="22"/>
  <c r="J235" i="22"/>
  <c r="G235" i="22"/>
  <c r="N234" i="22"/>
  <c r="O234" i="22"/>
  <c r="P234" i="22"/>
  <c r="M234" i="22"/>
  <c r="H234" i="22"/>
  <c r="K234" i="22"/>
  <c r="L234" i="22"/>
  <c r="I234" i="22"/>
  <c r="J234" i="22"/>
  <c r="G234" i="22"/>
  <c r="N233" i="22"/>
  <c r="O233" i="22"/>
  <c r="P233" i="22"/>
  <c r="M233" i="22"/>
  <c r="H233" i="22"/>
  <c r="K233" i="22"/>
  <c r="L233" i="22"/>
  <c r="I233" i="22"/>
  <c r="J233" i="22"/>
  <c r="G233" i="22"/>
  <c r="N232" i="22"/>
  <c r="O232" i="22"/>
  <c r="P232" i="22"/>
  <c r="M232" i="22"/>
  <c r="H232" i="22"/>
  <c r="K232" i="22"/>
  <c r="L232" i="22"/>
  <c r="I232" i="22"/>
  <c r="J232" i="22"/>
  <c r="G232" i="22"/>
  <c r="N231" i="22"/>
  <c r="O231" i="22"/>
  <c r="P231" i="22"/>
  <c r="M231" i="22"/>
  <c r="H231" i="22"/>
  <c r="K231" i="22"/>
  <c r="L231" i="22"/>
  <c r="I231" i="22"/>
  <c r="J231" i="22"/>
  <c r="G231" i="22"/>
  <c r="N230" i="22"/>
  <c r="O230" i="22"/>
  <c r="P230" i="22"/>
  <c r="M230" i="22"/>
  <c r="H230" i="22"/>
  <c r="K230" i="22"/>
  <c r="L230" i="22"/>
  <c r="I230" i="22"/>
  <c r="J230" i="22"/>
  <c r="G230" i="22"/>
  <c r="N229" i="22"/>
  <c r="O229" i="22"/>
  <c r="P229" i="22"/>
  <c r="M229" i="22"/>
  <c r="H229" i="22"/>
  <c r="K229" i="22"/>
  <c r="L229" i="22"/>
  <c r="I229" i="22"/>
  <c r="J229" i="22"/>
  <c r="G229" i="22"/>
  <c r="N228" i="22"/>
  <c r="O228" i="22"/>
  <c r="P228" i="22"/>
  <c r="M228" i="22"/>
  <c r="H228" i="22"/>
  <c r="K228" i="22"/>
  <c r="L228" i="22"/>
  <c r="I228" i="22"/>
  <c r="J228" i="22"/>
  <c r="G228" i="22"/>
  <c r="N227" i="22"/>
  <c r="O227" i="22"/>
  <c r="P227" i="22"/>
  <c r="M227" i="22"/>
  <c r="H227" i="22"/>
  <c r="K227" i="22"/>
  <c r="L227" i="22"/>
  <c r="I227" i="22"/>
  <c r="J227" i="22"/>
  <c r="G227" i="22"/>
  <c r="N226" i="22"/>
  <c r="O226" i="22"/>
  <c r="P226" i="22"/>
  <c r="M226" i="22"/>
  <c r="H226" i="22"/>
  <c r="K226" i="22"/>
  <c r="L226" i="22"/>
  <c r="I226" i="22"/>
  <c r="J226" i="22"/>
  <c r="G226" i="22"/>
  <c r="N225" i="22"/>
  <c r="O225" i="22"/>
  <c r="P225" i="22"/>
  <c r="M225" i="22"/>
  <c r="H225" i="22"/>
  <c r="K225" i="22"/>
  <c r="L225" i="22"/>
  <c r="I225" i="22"/>
  <c r="J225" i="22"/>
  <c r="G225" i="22"/>
  <c r="N224" i="22"/>
  <c r="O224" i="22"/>
  <c r="P224" i="22"/>
  <c r="M224" i="22"/>
  <c r="H224" i="22"/>
  <c r="K224" i="22"/>
  <c r="L224" i="22"/>
  <c r="I224" i="22"/>
  <c r="J224" i="22"/>
  <c r="G224" i="22"/>
  <c r="N223" i="22"/>
  <c r="O223" i="22"/>
  <c r="P223" i="22"/>
  <c r="M223" i="22"/>
  <c r="H223" i="22"/>
  <c r="K223" i="22"/>
  <c r="L223" i="22"/>
  <c r="I223" i="22"/>
  <c r="J223" i="22"/>
  <c r="G223" i="22"/>
  <c r="N222" i="22"/>
  <c r="O222" i="22"/>
  <c r="P222" i="22"/>
  <c r="M222" i="22"/>
  <c r="H222" i="22"/>
  <c r="K222" i="22"/>
  <c r="L222" i="22"/>
  <c r="I222" i="22"/>
  <c r="J222" i="22"/>
  <c r="G222" i="22"/>
  <c r="N221" i="22"/>
  <c r="O221" i="22"/>
  <c r="P221" i="22"/>
  <c r="M221" i="22"/>
  <c r="H221" i="22"/>
  <c r="K221" i="22"/>
  <c r="L221" i="22"/>
  <c r="I221" i="22"/>
  <c r="J221" i="22"/>
  <c r="G221" i="22"/>
  <c r="N220" i="22"/>
  <c r="O220" i="22"/>
  <c r="P220" i="22"/>
  <c r="M220" i="22"/>
  <c r="H220" i="22"/>
  <c r="K220" i="22"/>
  <c r="L220" i="22"/>
  <c r="I220" i="22"/>
  <c r="J220" i="22"/>
  <c r="G220" i="22"/>
  <c r="N219" i="22"/>
  <c r="O219" i="22"/>
  <c r="P219" i="22"/>
  <c r="M219" i="22"/>
  <c r="H219" i="22"/>
  <c r="K219" i="22"/>
  <c r="L219" i="22"/>
  <c r="I219" i="22"/>
  <c r="J219" i="22"/>
  <c r="G219" i="22"/>
  <c r="N218" i="22"/>
  <c r="O218" i="22"/>
  <c r="P218" i="22"/>
  <c r="M218" i="22"/>
  <c r="H218" i="22"/>
  <c r="K218" i="22"/>
  <c r="L218" i="22"/>
  <c r="I218" i="22"/>
  <c r="J218" i="22"/>
  <c r="G218" i="22"/>
  <c r="N217" i="22"/>
  <c r="O217" i="22"/>
  <c r="P217" i="22"/>
  <c r="M217" i="22"/>
  <c r="H217" i="22"/>
  <c r="K217" i="22"/>
  <c r="L217" i="22"/>
  <c r="I217" i="22"/>
  <c r="J217" i="22"/>
  <c r="G217" i="22"/>
  <c r="N216" i="22"/>
  <c r="O216" i="22"/>
  <c r="P216" i="22"/>
  <c r="M216" i="22"/>
  <c r="H216" i="22"/>
  <c r="K216" i="22"/>
  <c r="L216" i="22"/>
  <c r="I216" i="22"/>
  <c r="J216" i="22"/>
  <c r="G216" i="22"/>
  <c r="N215" i="22"/>
  <c r="O215" i="22"/>
  <c r="P215" i="22"/>
  <c r="M215" i="22"/>
  <c r="H215" i="22"/>
  <c r="K215" i="22"/>
  <c r="L215" i="22"/>
  <c r="I215" i="22"/>
  <c r="J215" i="22"/>
  <c r="G215" i="22"/>
  <c r="N214" i="22"/>
  <c r="O214" i="22"/>
  <c r="P214" i="22"/>
  <c r="M214" i="22"/>
  <c r="H214" i="22"/>
  <c r="K214" i="22"/>
  <c r="L214" i="22"/>
  <c r="I214" i="22"/>
  <c r="J214" i="22"/>
  <c r="G214" i="22"/>
  <c r="N213" i="22"/>
  <c r="O213" i="22"/>
  <c r="P213" i="22"/>
  <c r="M213" i="22"/>
  <c r="H213" i="22"/>
  <c r="K213" i="22"/>
  <c r="L213" i="22"/>
  <c r="I213" i="22"/>
  <c r="J213" i="22"/>
  <c r="G213" i="22"/>
  <c r="N212" i="22"/>
  <c r="O212" i="22"/>
  <c r="P212" i="22"/>
  <c r="M212" i="22"/>
  <c r="H212" i="22"/>
  <c r="K212" i="22"/>
  <c r="L212" i="22"/>
  <c r="I212" i="22"/>
  <c r="J212" i="22"/>
  <c r="G212" i="22"/>
  <c r="N211" i="22"/>
  <c r="O211" i="22"/>
  <c r="P211" i="22"/>
  <c r="M211" i="22"/>
  <c r="H211" i="22"/>
  <c r="K211" i="22"/>
  <c r="L211" i="22"/>
  <c r="I211" i="22"/>
  <c r="J211" i="22"/>
  <c r="G211" i="22"/>
  <c r="N210" i="22"/>
  <c r="O210" i="22"/>
  <c r="P210" i="22"/>
  <c r="M210" i="22"/>
  <c r="H210" i="22"/>
  <c r="K210" i="22"/>
  <c r="L210" i="22"/>
  <c r="I210" i="22"/>
  <c r="J210" i="22"/>
  <c r="G210" i="22"/>
  <c r="N209" i="22"/>
  <c r="O209" i="22"/>
  <c r="P209" i="22"/>
  <c r="M209" i="22"/>
  <c r="H209" i="22"/>
  <c r="K209" i="22"/>
  <c r="L209" i="22"/>
  <c r="I209" i="22"/>
  <c r="J209" i="22"/>
  <c r="G209" i="22"/>
  <c r="N208" i="22"/>
  <c r="O208" i="22"/>
  <c r="P208" i="22"/>
  <c r="M208" i="22"/>
  <c r="H208" i="22"/>
  <c r="K208" i="22"/>
  <c r="L208" i="22"/>
  <c r="I208" i="22"/>
  <c r="J208" i="22"/>
  <c r="G208" i="22"/>
  <c r="N207" i="22"/>
  <c r="O207" i="22"/>
  <c r="P207" i="22"/>
  <c r="M207" i="22"/>
  <c r="H207" i="22"/>
  <c r="K207" i="22"/>
  <c r="L207" i="22"/>
  <c r="I207" i="22"/>
  <c r="J207" i="22"/>
  <c r="G207" i="22"/>
  <c r="N206" i="22"/>
  <c r="O206" i="22"/>
  <c r="P206" i="22"/>
  <c r="M206" i="22"/>
  <c r="H206" i="22"/>
  <c r="K206" i="22"/>
  <c r="L206" i="22"/>
  <c r="I206" i="22"/>
  <c r="J206" i="22"/>
  <c r="G206" i="22"/>
  <c r="N205" i="22"/>
  <c r="O205" i="22"/>
  <c r="P205" i="22"/>
  <c r="M205" i="22"/>
  <c r="H205" i="22"/>
  <c r="K205" i="22"/>
  <c r="L205" i="22"/>
  <c r="I205" i="22"/>
  <c r="J205" i="22"/>
  <c r="G205" i="22"/>
  <c r="N204" i="22"/>
  <c r="O204" i="22"/>
  <c r="P204" i="22"/>
  <c r="M204" i="22"/>
  <c r="H204" i="22"/>
  <c r="K204" i="22"/>
  <c r="L204" i="22"/>
  <c r="I204" i="22"/>
  <c r="J204" i="22"/>
  <c r="G204" i="22"/>
  <c r="N203" i="22"/>
  <c r="O203" i="22"/>
  <c r="P203" i="22"/>
  <c r="M203" i="22"/>
  <c r="H203" i="22"/>
  <c r="K203" i="22"/>
  <c r="L203" i="22"/>
  <c r="I203" i="22"/>
  <c r="J203" i="22"/>
  <c r="G203" i="22"/>
  <c r="N202" i="22"/>
  <c r="O202" i="22"/>
  <c r="P202" i="22"/>
  <c r="M202" i="22"/>
  <c r="H202" i="22"/>
  <c r="K202" i="22"/>
  <c r="L202" i="22"/>
  <c r="I202" i="22"/>
  <c r="J202" i="22"/>
  <c r="G202" i="22"/>
  <c r="N201" i="22"/>
  <c r="O201" i="22"/>
  <c r="P201" i="22"/>
  <c r="M201" i="22"/>
  <c r="H201" i="22"/>
  <c r="K201" i="22"/>
  <c r="L201" i="22"/>
  <c r="I201" i="22"/>
  <c r="J201" i="22"/>
  <c r="G201" i="22"/>
  <c r="N200" i="22"/>
  <c r="O200" i="22"/>
  <c r="P200" i="22"/>
  <c r="M200" i="22"/>
  <c r="H200" i="22"/>
  <c r="K200" i="22"/>
  <c r="L200" i="22"/>
  <c r="I200" i="22"/>
  <c r="J200" i="22"/>
  <c r="G200" i="22"/>
  <c r="N199" i="22"/>
  <c r="O199" i="22"/>
  <c r="P199" i="22"/>
  <c r="M199" i="22"/>
  <c r="H199" i="22"/>
  <c r="K199" i="22"/>
  <c r="L199" i="22"/>
  <c r="I199" i="22"/>
  <c r="J199" i="22"/>
  <c r="G199" i="22"/>
  <c r="N198" i="22"/>
  <c r="O198" i="22"/>
  <c r="P198" i="22"/>
  <c r="M198" i="22"/>
  <c r="H198" i="22"/>
  <c r="K198" i="22"/>
  <c r="L198" i="22"/>
  <c r="I198" i="22"/>
  <c r="J198" i="22"/>
  <c r="G198" i="22"/>
  <c r="N197" i="22"/>
  <c r="O197" i="22"/>
  <c r="P197" i="22"/>
  <c r="M197" i="22"/>
  <c r="H197" i="22"/>
  <c r="K197" i="22"/>
  <c r="L197" i="22"/>
  <c r="I197" i="22"/>
  <c r="J197" i="22"/>
  <c r="G197" i="22"/>
  <c r="N196" i="22"/>
  <c r="O196" i="22"/>
  <c r="P196" i="22"/>
  <c r="M196" i="22"/>
  <c r="H196" i="22"/>
  <c r="K196" i="22"/>
  <c r="L196" i="22"/>
  <c r="I196" i="22"/>
  <c r="J196" i="22"/>
  <c r="G196" i="22"/>
  <c r="N195" i="22"/>
  <c r="O195" i="22"/>
  <c r="P195" i="22"/>
  <c r="M195" i="22"/>
  <c r="H195" i="22"/>
  <c r="K195" i="22"/>
  <c r="L195" i="22"/>
  <c r="I195" i="22"/>
  <c r="J195" i="22"/>
  <c r="G195" i="22"/>
  <c r="N194" i="22"/>
  <c r="O194" i="22"/>
  <c r="P194" i="22"/>
  <c r="M194" i="22"/>
  <c r="H194" i="22"/>
  <c r="K194" i="22"/>
  <c r="L194" i="22"/>
  <c r="I194" i="22"/>
  <c r="J194" i="22"/>
  <c r="G194" i="22"/>
  <c r="N193" i="22"/>
  <c r="O193" i="22"/>
  <c r="P193" i="22"/>
  <c r="M193" i="22"/>
  <c r="H193" i="22"/>
  <c r="K193" i="22"/>
  <c r="L193" i="22"/>
  <c r="I193" i="22"/>
  <c r="J193" i="22"/>
  <c r="G193" i="22"/>
  <c r="N192" i="22"/>
  <c r="O192" i="22"/>
  <c r="P192" i="22"/>
  <c r="M192" i="22"/>
  <c r="H192" i="22"/>
  <c r="K192" i="22"/>
  <c r="L192" i="22"/>
  <c r="I192" i="22"/>
  <c r="J192" i="22"/>
  <c r="G192" i="22"/>
  <c r="N191" i="22"/>
  <c r="O191" i="22"/>
  <c r="P191" i="22"/>
  <c r="M191" i="22"/>
  <c r="H191" i="22"/>
  <c r="K191" i="22"/>
  <c r="L191" i="22"/>
  <c r="I191" i="22"/>
  <c r="J191" i="22"/>
  <c r="G191" i="22"/>
  <c r="N190" i="22"/>
  <c r="O190" i="22"/>
  <c r="P190" i="22"/>
  <c r="M190" i="22"/>
  <c r="H190" i="22"/>
  <c r="K190" i="22"/>
  <c r="L190" i="22"/>
  <c r="I190" i="22"/>
  <c r="J190" i="22"/>
  <c r="G190" i="22"/>
  <c r="N189" i="22"/>
  <c r="O189" i="22"/>
  <c r="P189" i="22"/>
  <c r="M189" i="22"/>
  <c r="H189" i="22"/>
  <c r="K189" i="22"/>
  <c r="L189" i="22"/>
  <c r="I189" i="22"/>
  <c r="J189" i="22"/>
  <c r="G189" i="22"/>
  <c r="N188" i="22"/>
  <c r="O188" i="22"/>
  <c r="P188" i="22"/>
  <c r="M188" i="22"/>
  <c r="H188" i="22"/>
  <c r="K188" i="22"/>
  <c r="L188" i="22"/>
  <c r="I188" i="22"/>
  <c r="J188" i="22"/>
  <c r="G188" i="22"/>
  <c r="N187" i="22"/>
  <c r="O187" i="22"/>
  <c r="P187" i="22"/>
  <c r="M187" i="22"/>
  <c r="H187" i="22"/>
  <c r="K187" i="22"/>
  <c r="L187" i="22"/>
  <c r="I187" i="22"/>
  <c r="J187" i="22"/>
  <c r="G187" i="22"/>
  <c r="N186" i="22"/>
  <c r="O186" i="22"/>
  <c r="P186" i="22"/>
  <c r="M186" i="22"/>
  <c r="H186" i="22"/>
  <c r="K186" i="22"/>
  <c r="L186" i="22"/>
  <c r="I186" i="22"/>
  <c r="J186" i="22"/>
  <c r="G186" i="22"/>
  <c r="N185" i="22"/>
  <c r="O185" i="22"/>
  <c r="P185" i="22"/>
  <c r="M185" i="22"/>
  <c r="H185" i="22"/>
  <c r="K185" i="22"/>
  <c r="L185" i="22"/>
  <c r="I185" i="22"/>
  <c r="J185" i="22"/>
  <c r="G185" i="22"/>
  <c r="N184" i="22"/>
  <c r="O184" i="22"/>
  <c r="P184" i="22"/>
  <c r="M184" i="22"/>
  <c r="H184" i="22"/>
  <c r="K184" i="22"/>
  <c r="L184" i="22"/>
  <c r="I184" i="22"/>
  <c r="J184" i="22"/>
  <c r="G184" i="22"/>
  <c r="N183" i="22"/>
  <c r="O183" i="22"/>
  <c r="P183" i="22"/>
  <c r="M183" i="22"/>
  <c r="H183" i="22"/>
  <c r="K183" i="22"/>
  <c r="L183" i="22"/>
  <c r="I183" i="22"/>
  <c r="J183" i="22"/>
  <c r="G183" i="22"/>
  <c r="N182" i="22"/>
  <c r="O182" i="22"/>
  <c r="P182" i="22"/>
  <c r="M182" i="22"/>
  <c r="H182" i="22"/>
  <c r="K182" i="22"/>
  <c r="L182" i="22"/>
  <c r="I182" i="22"/>
  <c r="J182" i="22"/>
  <c r="G182" i="22"/>
  <c r="N181" i="22"/>
  <c r="O181" i="22"/>
  <c r="P181" i="22"/>
  <c r="M181" i="22"/>
  <c r="H181" i="22"/>
  <c r="K181" i="22"/>
  <c r="L181" i="22"/>
  <c r="I181" i="22"/>
  <c r="J181" i="22"/>
  <c r="G181" i="22"/>
  <c r="N180" i="22"/>
  <c r="O180" i="22"/>
  <c r="P180" i="22"/>
  <c r="M180" i="22"/>
  <c r="H180" i="22"/>
  <c r="K180" i="22"/>
  <c r="L180" i="22"/>
  <c r="I180" i="22"/>
  <c r="J180" i="22"/>
  <c r="G180" i="22"/>
  <c r="N179" i="22"/>
  <c r="O179" i="22"/>
  <c r="P179" i="22"/>
  <c r="M179" i="22"/>
  <c r="H179" i="22"/>
  <c r="K179" i="22"/>
  <c r="L179" i="22"/>
  <c r="I179" i="22"/>
  <c r="J179" i="22"/>
  <c r="G179" i="22"/>
  <c r="N178" i="22"/>
  <c r="O178" i="22"/>
  <c r="P178" i="22"/>
  <c r="M178" i="22"/>
  <c r="H178" i="22"/>
  <c r="K178" i="22"/>
  <c r="L178" i="22"/>
  <c r="I178" i="22"/>
  <c r="J178" i="22"/>
  <c r="G178" i="22"/>
  <c r="N177" i="22"/>
  <c r="O177" i="22"/>
  <c r="P177" i="22"/>
  <c r="M177" i="22"/>
  <c r="H177" i="22"/>
  <c r="K177" i="22"/>
  <c r="L177" i="22"/>
  <c r="I177" i="22"/>
  <c r="J177" i="22"/>
  <c r="G177" i="22"/>
  <c r="N176" i="22"/>
  <c r="O176" i="22"/>
  <c r="P176" i="22"/>
  <c r="M176" i="22"/>
  <c r="H176" i="22"/>
  <c r="K176" i="22"/>
  <c r="L176" i="22"/>
  <c r="I176" i="22"/>
  <c r="J176" i="22"/>
  <c r="G176" i="22"/>
  <c r="N175" i="22"/>
  <c r="O175" i="22"/>
  <c r="P175" i="22"/>
  <c r="M175" i="22"/>
  <c r="H175" i="22"/>
  <c r="K175" i="22"/>
  <c r="L175" i="22"/>
  <c r="I175" i="22"/>
  <c r="J175" i="22"/>
  <c r="G175" i="22"/>
  <c r="N174" i="22"/>
  <c r="O174" i="22"/>
  <c r="P174" i="22"/>
  <c r="M174" i="22"/>
  <c r="H174" i="22"/>
  <c r="K174" i="22"/>
  <c r="L174" i="22"/>
  <c r="I174" i="22"/>
  <c r="J174" i="22"/>
  <c r="G174" i="22"/>
  <c r="N173" i="22"/>
  <c r="O173" i="22"/>
  <c r="P173" i="22"/>
  <c r="M173" i="22"/>
  <c r="H173" i="22"/>
  <c r="K173" i="22"/>
  <c r="L173" i="22"/>
  <c r="I173" i="22"/>
  <c r="J173" i="22"/>
  <c r="G173" i="22"/>
  <c r="N172" i="22"/>
  <c r="O172" i="22"/>
  <c r="P172" i="22"/>
  <c r="M172" i="22"/>
  <c r="H172" i="22"/>
  <c r="K172" i="22"/>
  <c r="L172" i="22"/>
  <c r="I172" i="22"/>
  <c r="J172" i="22"/>
  <c r="G172" i="22"/>
  <c r="N171" i="22"/>
  <c r="O171" i="22"/>
  <c r="P171" i="22"/>
  <c r="M171" i="22"/>
  <c r="H171" i="22"/>
  <c r="K171" i="22"/>
  <c r="L171" i="22"/>
  <c r="I171" i="22"/>
  <c r="J171" i="22"/>
  <c r="G171" i="22"/>
  <c r="N170" i="22"/>
  <c r="O170" i="22"/>
  <c r="P170" i="22"/>
  <c r="M170" i="22"/>
  <c r="H170" i="22"/>
  <c r="K170" i="22"/>
  <c r="L170" i="22"/>
  <c r="I170" i="22"/>
  <c r="J170" i="22"/>
  <c r="G170" i="22"/>
  <c r="N169" i="22"/>
  <c r="O169" i="22"/>
  <c r="P169" i="22"/>
  <c r="M169" i="22"/>
  <c r="H169" i="22"/>
  <c r="K169" i="22"/>
  <c r="L169" i="22"/>
  <c r="I169" i="22"/>
  <c r="J169" i="22"/>
  <c r="G169" i="22"/>
  <c r="N168" i="22"/>
  <c r="O168" i="22"/>
  <c r="P168" i="22"/>
  <c r="M168" i="22"/>
  <c r="H168" i="22"/>
  <c r="K168" i="22"/>
  <c r="L168" i="22"/>
  <c r="I168" i="22"/>
  <c r="J168" i="22"/>
  <c r="G168" i="22"/>
  <c r="N167" i="22"/>
  <c r="O167" i="22"/>
  <c r="P167" i="22"/>
  <c r="M167" i="22"/>
  <c r="H167" i="22"/>
  <c r="K167" i="22"/>
  <c r="L167" i="22"/>
  <c r="I167" i="22"/>
  <c r="J167" i="22"/>
  <c r="G167" i="22"/>
  <c r="N166" i="22"/>
  <c r="O166" i="22"/>
  <c r="P166" i="22"/>
  <c r="M166" i="22"/>
  <c r="H166" i="22"/>
  <c r="K166" i="22"/>
  <c r="L166" i="22"/>
  <c r="I166" i="22"/>
  <c r="J166" i="22"/>
  <c r="G166" i="22"/>
  <c r="N165" i="22"/>
  <c r="O165" i="22"/>
  <c r="P165" i="22"/>
  <c r="M165" i="22"/>
  <c r="H165" i="22"/>
  <c r="K165" i="22"/>
  <c r="L165" i="22"/>
  <c r="I165" i="22"/>
  <c r="J165" i="22"/>
  <c r="G165" i="22"/>
  <c r="N164" i="22"/>
  <c r="O164" i="22"/>
  <c r="P164" i="22"/>
  <c r="M164" i="22"/>
  <c r="H164" i="22"/>
  <c r="K164" i="22"/>
  <c r="L164" i="22"/>
  <c r="I164" i="22"/>
  <c r="J164" i="22"/>
  <c r="G164" i="22"/>
  <c r="N163" i="22"/>
  <c r="O163" i="22"/>
  <c r="P163" i="22"/>
  <c r="M163" i="22"/>
  <c r="H163" i="22"/>
  <c r="K163" i="22"/>
  <c r="L163" i="22"/>
  <c r="I163" i="22"/>
  <c r="J163" i="22"/>
  <c r="G163" i="22"/>
  <c r="N162" i="22"/>
  <c r="O162" i="22"/>
  <c r="P162" i="22"/>
  <c r="M162" i="22"/>
  <c r="H162" i="22"/>
  <c r="K162" i="22"/>
  <c r="L162" i="22"/>
  <c r="I162" i="22"/>
  <c r="J162" i="22"/>
  <c r="G162" i="22"/>
  <c r="N161" i="22"/>
  <c r="O161" i="22"/>
  <c r="P161" i="22"/>
  <c r="M161" i="22"/>
  <c r="H161" i="22"/>
  <c r="K161" i="22"/>
  <c r="L161" i="22"/>
  <c r="I161" i="22"/>
  <c r="J161" i="22"/>
  <c r="G161" i="22"/>
  <c r="N160" i="22"/>
  <c r="O160" i="22"/>
  <c r="P160" i="22"/>
  <c r="M160" i="22"/>
  <c r="H160" i="22"/>
  <c r="K160" i="22"/>
  <c r="L160" i="22"/>
  <c r="I160" i="22"/>
  <c r="J160" i="22"/>
  <c r="G160" i="22"/>
  <c r="N159" i="22"/>
  <c r="O159" i="22"/>
  <c r="P159" i="22"/>
  <c r="M159" i="22"/>
  <c r="H159" i="22"/>
  <c r="K159" i="22"/>
  <c r="L159" i="22"/>
  <c r="I159" i="22"/>
  <c r="J159" i="22"/>
  <c r="G159" i="22"/>
  <c r="N158" i="22"/>
  <c r="O158" i="22"/>
  <c r="P158" i="22"/>
  <c r="M158" i="22"/>
  <c r="H158" i="22"/>
  <c r="K158" i="22"/>
  <c r="L158" i="22"/>
  <c r="I158" i="22"/>
  <c r="J158" i="22"/>
  <c r="G158" i="22"/>
  <c r="N157" i="22"/>
  <c r="O157" i="22"/>
  <c r="P157" i="22"/>
  <c r="M157" i="22"/>
  <c r="H157" i="22"/>
  <c r="K157" i="22"/>
  <c r="L157" i="22"/>
  <c r="I157" i="22"/>
  <c r="J157" i="22"/>
  <c r="G157" i="22"/>
  <c r="N156" i="22"/>
  <c r="O156" i="22"/>
  <c r="P156" i="22"/>
  <c r="M156" i="22"/>
  <c r="H156" i="22"/>
  <c r="K156" i="22"/>
  <c r="L156" i="22"/>
  <c r="I156" i="22"/>
  <c r="J156" i="22"/>
  <c r="G156" i="22"/>
  <c r="N155" i="22"/>
  <c r="O155" i="22"/>
  <c r="P155" i="22"/>
  <c r="M155" i="22"/>
  <c r="H155" i="22"/>
  <c r="K155" i="22"/>
  <c r="L155" i="22"/>
  <c r="I155" i="22"/>
  <c r="J155" i="22"/>
  <c r="G155" i="22"/>
  <c r="N154" i="22"/>
  <c r="O154" i="22"/>
  <c r="P154" i="22"/>
  <c r="M154" i="22"/>
  <c r="H154" i="22"/>
  <c r="K154" i="22"/>
  <c r="L154" i="22"/>
  <c r="I154" i="22"/>
  <c r="J154" i="22"/>
  <c r="G154" i="22"/>
  <c r="N153" i="22"/>
  <c r="O153" i="22"/>
  <c r="P153" i="22"/>
  <c r="M153" i="22"/>
  <c r="H153" i="22"/>
  <c r="K153" i="22"/>
  <c r="L153" i="22"/>
  <c r="I153" i="22"/>
  <c r="J153" i="22"/>
  <c r="G153" i="22"/>
  <c r="N152" i="22"/>
  <c r="O152" i="22"/>
  <c r="P152" i="22"/>
  <c r="M152" i="22"/>
  <c r="H152" i="22"/>
  <c r="K152" i="22"/>
  <c r="L152" i="22"/>
  <c r="I152" i="22"/>
  <c r="J152" i="22"/>
  <c r="G152" i="22"/>
  <c r="N151" i="22"/>
  <c r="O151" i="22"/>
  <c r="P151" i="22"/>
  <c r="M151" i="22"/>
  <c r="H151" i="22"/>
  <c r="K151" i="22"/>
  <c r="L151" i="22"/>
  <c r="I151" i="22"/>
  <c r="J151" i="22"/>
  <c r="G151" i="22"/>
  <c r="N150" i="22"/>
  <c r="O150" i="22"/>
  <c r="P150" i="22"/>
  <c r="M150" i="22"/>
  <c r="H150" i="22"/>
  <c r="K150" i="22"/>
  <c r="L150" i="22"/>
  <c r="I150" i="22"/>
  <c r="J150" i="22"/>
  <c r="G150" i="22"/>
  <c r="N149" i="22"/>
  <c r="O149" i="22"/>
  <c r="P149" i="22"/>
  <c r="M149" i="22"/>
  <c r="H149" i="22"/>
  <c r="K149" i="22"/>
  <c r="L149" i="22"/>
  <c r="I149" i="22"/>
  <c r="J149" i="22"/>
  <c r="G149" i="22"/>
  <c r="N148" i="22"/>
  <c r="O148" i="22"/>
  <c r="P148" i="22"/>
  <c r="M148" i="22"/>
  <c r="H148" i="22"/>
  <c r="K148" i="22"/>
  <c r="L148" i="22"/>
  <c r="I148" i="22"/>
  <c r="J148" i="22"/>
  <c r="G148" i="22"/>
  <c r="N147" i="22"/>
  <c r="O147" i="22"/>
  <c r="P147" i="22"/>
  <c r="M147" i="22"/>
  <c r="H147" i="22"/>
  <c r="K147" i="22"/>
  <c r="L147" i="22"/>
  <c r="I147" i="22"/>
  <c r="J147" i="22"/>
  <c r="G147" i="22"/>
  <c r="N146" i="22"/>
  <c r="O146" i="22"/>
  <c r="P146" i="22"/>
  <c r="M146" i="22"/>
  <c r="H146" i="22"/>
  <c r="K146" i="22"/>
  <c r="L146" i="22"/>
  <c r="I146" i="22"/>
  <c r="J146" i="22"/>
  <c r="G146" i="22"/>
  <c r="N145" i="22"/>
  <c r="O145" i="22"/>
  <c r="P145" i="22"/>
  <c r="M145" i="22"/>
  <c r="H145" i="22"/>
  <c r="K145" i="22"/>
  <c r="L145" i="22"/>
  <c r="I145" i="22"/>
  <c r="J145" i="22"/>
  <c r="G145" i="22"/>
  <c r="N144" i="22"/>
  <c r="O144" i="22"/>
  <c r="P144" i="22"/>
  <c r="M144" i="22"/>
  <c r="H144" i="22"/>
  <c r="K144" i="22"/>
  <c r="L144" i="22"/>
  <c r="I144" i="22"/>
  <c r="J144" i="22"/>
  <c r="G144" i="22"/>
  <c r="N143" i="22"/>
  <c r="O143" i="22"/>
  <c r="P143" i="22"/>
  <c r="M143" i="22"/>
  <c r="H143" i="22"/>
  <c r="K143" i="22"/>
  <c r="L143" i="22"/>
  <c r="I143" i="22"/>
  <c r="J143" i="22"/>
  <c r="G143" i="22"/>
  <c r="N142" i="22"/>
  <c r="O142" i="22"/>
  <c r="P142" i="22"/>
  <c r="M142" i="22"/>
  <c r="H142" i="22"/>
  <c r="K142" i="22"/>
  <c r="L142" i="22"/>
  <c r="I142" i="22"/>
  <c r="J142" i="22"/>
  <c r="G142" i="22"/>
  <c r="N141" i="22"/>
  <c r="O141" i="22"/>
  <c r="P141" i="22"/>
  <c r="M141" i="22"/>
  <c r="H141" i="22"/>
  <c r="K141" i="22"/>
  <c r="L141" i="22"/>
  <c r="I141" i="22"/>
  <c r="J141" i="22"/>
  <c r="G141" i="22"/>
  <c r="N140" i="22"/>
  <c r="O140" i="22"/>
  <c r="P140" i="22"/>
  <c r="M140" i="22"/>
  <c r="H140" i="22"/>
  <c r="K140" i="22"/>
  <c r="L140" i="22"/>
  <c r="I140" i="22"/>
  <c r="J140" i="22"/>
  <c r="G140" i="22"/>
  <c r="N139" i="22"/>
  <c r="O139" i="22"/>
  <c r="P139" i="22"/>
  <c r="M139" i="22"/>
  <c r="H139" i="22"/>
  <c r="K139" i="22"/>
  <c r="L139" i="22"/>
  <c r="I139" i="22"/>
  <c r="J139" i="22"/>
  <c r="G139" i="22"/>
  <c r="N138" i="22"/>
  <c r="O138" i="22"/>
  <c r="P138" i="22"/>
  <c r="M138" i="22"/>
  <c r="H138" i="22"/>
  <c r="K138" i="22"/>
  <c r="L138" i="22"/>
  <c r="I138" i="22"/>
  <c r="J138" i="22"/>
  <c r="G138" i="22"/>
  <c r="N137" i="22"/>
  <c r="O137" i="22"/>
  <c r="P137" i="22"/>
  <c r="M137" i="22"/>
  <c r="H137" i="22"/>
  <c r="K137" i="22"/>
  <c r="L137" i="22"/>
  <c r="I137" i="22"/>
  <c r="J137" i="22"/>
  <c r="G137" i="22"/>
  <c r="N136" i="22"/>
  <c r="O136" i="22"/>
  <c r="P136" i="22"/>
  <c r="M136" i="22"/>
  <c r="H136" i="22"/>
  <c r="K136" i="22"/>
  <c r="L136" i="22"/>
  <c r="I136" i="22"/>
  <c r="J136" i="22"/>
  <c r="G136" i="22"/>
  <c r="N135" i="22"/>
  <c r="O135" i="22"/>
  <c r="P135" i="22"/>
  <c r="M135" i="22"/>
  <c r="H135" i="22"/>
  <c r="K135" i="22"/>
  <c r="L135" i="22"/>
  <c r="I135" i="22"/>
  <c r="J135" i="22"/>
  <c r="G135" i="22"/>
  <c r="N134" i="22"/>
  <c r="O134" i="22"/>
  <c r="P134" i="22"/>
  <c r="M134" i="22"/>
  <c r="H134" i="22"/>
  <c r="K134" i="22"/>
  <c r="L134" i="22"/>
  <c r="I134" i="22"/>
  <c r="J134" i="22"/>
  <c r="G134" i="22"/>
  <c r="N133" i="22"/>
  <c r="O133" i="22"/>
  <c r="P133" i="22"/>
  <c r="M133" i="22"/>
  <c r="H133" i="22"/>
  <c r="K133" i="22"/>
  <c r="L133" i="22"/>
  <c r="I133" i="22"/>
  <c r="J133" i="22"/>
  <c r="G133" i="22"/>
  <c r="N132" i="22"/>
  <c r="O132" i="22"/>
  <c r="P132" i="22"/>
  <c r="M132" i="22"/>
  <c r="H132" i="22"/>
  <c r="K132" i="22"/>
  <c r="L132" i="22"/>
  <c r="I132" i="22"/>
  <c r="J132" i="22"/>
  <c r="G132" i="22"/>
  <c r="N131" i="22"/>
  <c r="O131" i="22"/>
  <c r="P131" i="22"/>
  <c r="M131" i="22"/>
  <c r="H131" i="22"/>
  <c r="K131" i="22"/>
  <c r="L131" i="22"/>
  <c r="I131" i="22"/>
  <c r="J131" i="22"/>
  <c r="G131" i="22"/>
  <c r="N130" i="22"/>
  <c r="O130" i="22"/>
  <c r="P130" i="22"/>
  <c r="M130" i="22"/>
  <c r="H130" i="22"/>
  <c r="K130" i="22"/>
  <c r="L130" i="22"/>
  <c r="I130" i="22"/>
  <c r="J130" i="22"/>
  <c r="G130" i="22"/>
  <c r="N129" i="22"/>
  <c r="O129" i="22"/>
  <c r="P129" i="22"/>
  <c r="M129" i="22"/>
  <c r="H129" i="22"/>
  <c r="K129" i="22"/>
  <c r="L129" i="22"/>
  <c r="I129" i="22"/>
  <c r="J129" i="22"/>
  <c r="G129" i="22"/>
  <c r="N128" i="22"/>
  <c r="O128" i="22"/>
  <c r="P128" i="22"/>
  <c r="M128" i="22"/>
  <c r="H128" i="22"/>
  <c r="K128" i="22"/>
  <c r="L128" i="22"/>
  <c r="I128" i="22"/>
  <c r="J128" i="22"/>
  <c r="G128" i="22"/>
  <c r="N127" i="22"/>
  <c r="O127" i="22"/>
  <c r="P127" i="22"/>
  <c r="M127" i="22"/>
  <c r="H127" i="22"/>
  <c r="K127" i="22"/>
  <c r="L127" i="22"/>
  <c r="I127" i="22"/>
  <c r="J127" i="22"/>
  <c r="G127" i="22"/>
  <c r="N126" i="22"/>
  <c r="O126" i="22"/>
  <c r="P126" i="22"/>
  <c r="M126" i="22"/>
  <c r="H126" i="22"/>
  <c r="K126" i="22"/>
  <c r="L126" i="22"/>
  <c r="I126" i="22"/>
  <c r="J126" i="22"/>
  <c r="G126" i="22"/>
  <c r="N125" i="22"/>
  <c r="O125" i="22"/>
  <c r="P125" i="22"/>
  <c r="M125" i="22"/>
  <c r="H125" i="22"/>
  <c r="K125" i="22"/>
  <c r="L125" i="22"/>
  <c r="I125" i="22"/>
  <c r="J125" i="22"/>
  <c r="G125" i="22"/>
  <c r="N124" i="22"/>
  <c r="O124" i="22"/>
  <c r="P124" i="22"/>
  <c r="M124" i="22"/>
  <c r="H124" i="22"/>
  <c r="K124" i="22"/>
  <c r="L124" i="22"/>
  <c r="I124" i="22"/>
  <c r="J124" i="22"/>
  <c r="G124" i="22"/>
  <c r="N123" i="22"/>
  <c r="O123" i="22"/>
  <c r="P123" i="22"/>
  <c r="M123" i="22"/>
  <c r="H123" i="22"/>
  <c r="K123" i="22"/>
  <c r="L123" i="22"/>
  <c r="I123" i="22"/>
  <c r="J123" i="22"/>
  <c r="G123" i="22"/>
  <c r="N122" i="22"/>
  <c r="O122" i="22"/>
  <c r="P122" i="22"/>
  <c r="M122" i="22"/>
  <c r="H122" i="22"/>
  <c r="K122" i="22"/>
  <c r="L122" i="22"/>
  <c r="I122" i="22"/>
  <c r="J122" i="22"/>
  <c r="G122" i="22"/>
  <c r="N121" i="22"/>
  <c r="O121" i="22"/>
  <c r="P121" i="22"/>
  <c r="M121" i="22"/>
  <c r="H121" i="22"/>
  <c r="K121" i="22"/>
  <c r="L121" i="22"/>
  <c r="I121" i="22"/>
  <c r="J121" i="22"/>
  <c r="G121" i="22"/>
  <c r="N120" i="22"/>
  <c r="O120" i="22"/>
  <c r="P120" i="22"/>
  <c r="M120" i="22"/>
  <c r="H120" i="22"/>
  <c r="K120" i="22"/>
  <c r="L120" i="22"/>
  <c r="I120" i="22"/>
  <c r="J120" i="22"/>
  <c r="G120" i="22"/>
  <c r="N119" i="22"/>
  <c r="O119" i="22"/>
  <c r="P119" i="22"/>
  <c r="M119" i="22"/>
  <c r="H119" i="22"/>
  <c r="K119" i="22"/>
  <c r="L119" i="22"/>
  <c r="I119" i="22"/>
  <c r="J119" i="22"/>
  <c r="G119" i="22"/>
  <c r="N118" i="22"/>
  <c r="O118" i="22"/>
  <c r="P118" i="22"/>
  <c r="M118" i="22"/>
  <c r="H118" i="22"/>
  <c r="K118" i="22"/>
  <c r="L118" i="22"/>
  <c r="I118" i="22"/>
  <c r="J118" i="22"/>
  <c r="G118" i="22"/>
  <c r="N117" i="22"/>
  <c r="O117" i="22"/>
  <c r="P117" i="22"/>
  <c r="M117" i="22"/>
  <c r="H117" i="22"/>
  <c r="K117" i="22"/>
  <c r="L117" i="22"/>
  <c r="I117" i="22"/>
  <c r="J117" i="22"/>
  <c r="G117" i="22"/>
  <c r="N116" i="22"/>
  <c r="O116" i="22"/>
  <c r="P116" i="22"/>
  <c r="M116" i="22"/>
  <c r="H116" i="22"/>
  <c r="K116" i="22"/>
  <c r="L116" i="22"/>
  <c r="I116" i="22"/>
  <c r="J116" i="22"/>
  <c r="G116" i="22"/>
  <c r="N115" i="22"/>
  <c r="O115" i="22"/>
  <c r="P115" i="22"/>
  <c r="M115" i="22"/>
  <c r="H115" i="22"/>
  <c r="K115" i="22"/>
  <c r="L115" i="22"/>
  <c r="I115" i="22"/>
  <c r="J115" i="22"/>
  <c r="G115" i="22"/>
  <c r="N114" i="22"/>
  <c r="O114" i="22"/>
  <c r="P114" i="22"/>
  <c r="M114" i="22"/>
  <c r="H114" i="22"/>
  <c r="K114" i="22"/>
  <c r="L114" i="22"/>
  <c r="I114" i="22"/>
  <c r="J114" i="22"/>
  <c r="G114" i="22"/>
  <c r="N113" i="22"/>
  <c r="O113" i="22"/>
  <c r="P113" i="22"/>
  <c r="M113" i="22"/>
  <c r="H113" i="22"/>
  <c r="K113" i="22"/>
  <c r="L113" i="22"/>
  <c r="I113" i="22"/>
  <c r="J113" i="22"/>
  <c r="G113" i="22"/>
  <c r="N112" i="22"/>
  <c r="O112" i="22"/>
  <c r="P112" i="22"/>
  <c r="M112" i="22"/>
  <c r="H112" i="22"/>
  <c r="K112" i="22"/>
  <c r="L112" i="22"/>
  <c r="I112" i="22"/>
  <c r="J112" i="22"/>
  <c r="G112" i="22"/>
  <c r="N111" i="22"/>
  <c r="O111" i="22"/>
  <c r="P111" i="22"/>
  <c r="M111" i="22"/>
  <c r="H111" i="22"/>
  <c r="K111" i="22"/>
  <c r="L111" i="22"/>
  <c r="I111" i="22"/>
  <c r="J111" i="22"/>
  <c r="G111" i="22"/>
  <c r="N110" i="22"/>
  <c r="O110" i="22"/>
  <c r="P110" i="22"/>
  <c r="M110" i="22"/>
  <c r="H110" i="22"/>
  <c r="K110" i="22"/>
  <c r="L110" i="22"/>
  <c r="I110" i="22"/>
  <c r="J110" i="22"/>
  <c r="G110" i="22"/>
  <c r="N109" i="22"/>
  <c r="O109" i="22"/>
  <c r="P109" i="22"/>
  <c r="M109" i="22"/>
  <c r="H109" i="22"/>
  <c r="K109" i="22"/>
  <c r="L109" i="22"/>
  <c r="I109" i="22"/>
  <c r="J109" i="22"/>
  <c r="G109" i="22"/>
  <c r="N108" i="22"/>
  <c r="O108" i="22"/>
  <c r="P108" i="22"/>
  <c r="M108" i="22"/>
  <c r="H108" i="22"/>
  <c r="K108" i="22"/>
  <c r="L108" i="22"/>
  <c r="I108" i="22"/>
  <c r="J108" i="22"/>
  <c r="G108" i="22"/>
  <c r="N107" i="22"/>
  <c r="O107" i="22"/>
  <c r="P107" i="22"/>
  <c r="M107" i="22"/>
  <c r="H107" i="22"/>
  <c r="K107" i="22"/>
  <c r="L107" i="22"/>
  <c r="I107" i="22"/>
  <c r="J107" i="22"/>
  <c r="G107" i="22"/>
  <c r="N106" i="22"/>
  <c r="O106" i="22"/>
  <c r="P106" i="22"/>
  <c r="M106" i="22"/>
  <c r="H106" i="22"/>
  <c r="K106" i="22"/>
  <c r="L106" i="22"/>
  <c r="I106" i="22"/>
  <c r="J106" i="22"/>
  <c r="G106" i="22"/>
  <c r="N105" i="22"/>
  <c r="O105" i="22"/>
  <c r="P105" i="22"/>
  <c r="M105" i="22"/>
  <c r="H105" i="22"/>
  <c r="K105" i="22"/>
  <c r="L105" i="22"/>
  <c r="I105" i="22"/>
  <c r="J105" i="22"/>
  <c r="G105" i="22"/>
  <c r="N104" i="22"/>
  <c r="O104" i="22"/>
  <c r="P104" i="22"/>
  <c r="M104" i="22"/>
  <c r="H104" i="22"/>
  <c r="K104" i="22"/>
  <c r="L104" i="22"/>
  <c r="I104" i="22"/>
  <c r="J104" i="22"/>
  <c r="G104" i="22"/>
  <c r="N103" i="22"/>
  <c r="O103" i="22"/>
  <c r="P103" i="22"/>
  <c r="M103" i="22"/>
  <c r="H103" i="22"/>
  <c r="K103" i="22"/>
  <c r="L103" i="22"/>
  <c r="I103" i="22"/>
  <c r="J103" i="22"/>
  <c r="G103" i="22"/>
  <c r="N102" i="22"/>
  <c r="O102" i="22"/>
  <c r="P102" i="22"/>
  <c r="M102" i="22"/>
  <c r="H102" i="22"/>
  <c r="K102" i="22"/>
  <c r="L102" i="22"/>
  <c r="I102" i="22"/>
  <c r="J102" i="22"/>
  <c r="G102" i="22"/>
  <c r="N101" i="22"/>
  <c r="O101" i="22"/>
  <c r="P101" i="22"/>
  <c r="M101" i="22"/>
  <c r="H101" i="22"/>
  <c r="K101" i="22"/>
  <c r="L101" i="22"/>
  <c r="I101" i="22"/>
  <c r="J101" i="22"/>
  <c r="G101" i="22"/>
  <c r="N100" i="22"/>
  <c r="O100" i="22"/>
  <c r="P100" i="22"/>
  <c r="M100" i="22"/>
  <c r="H100" i="22"/>
  <c r="K100" i="22"/>
  <c r="L100" i="22"/>
  <c r="I100" i="22"/>
  <c r="J100" i="22"/>
  <c r="G100" i="22"/>
  <c r="N99" i="22"/>
  <c r="O99" i="22"/>
  <c r="P99" i="22"/>
  <c r="M99" i="22"/>
  <c r="H99" i="22"/>
  <c r="K99" i="22"/>
  <c r="L99" i="22"/>
  <c r="I99" i="22"/>
  <c r="J99" i="22"/>
  <c r="G99" i="22"/>
  <c r="N98" i="22"/>
  <c r="O98" i="22"/>
  <c r="P98" i="22"/>
  <c r="M98" i="22"/>
  <c r="H98" i="22"/>
  <c r="K98" i="22"/>
  <c r="L98" i="22"/>
  <c r="I98" i="22"/>
  <c r="J98" i="22"/>
  <c r="G98" i="22"/>
  <c r="N97" i="22"/>
  <c r="O97" i="22"/>
  <c r="P97" i="22"/>
  <c r="M97" i="22"/>
  <c r="H97" i="22"/>
  <c r="K97" i="22"/>
  <c r="L97" i="22"/>
  <c r="I97" i="22"/>
  <c r="J97" i="22"/>
  <c r="G97" i="22"/>
  <c r="N96" i="22"/>
  <c r="O96" i="22"/>
  <c r="P96" i="22"/>
  <c r="M96" i="22"/>
  <c r="H96" i="22"/>
  <c r="K96" i="22"/>
  <c r="L96" i="22"/>
  <c r="I96" i="22"/>
  <c r="J96" i="22"/>
  <c r="G96" i="22"/>
  <c r="N95" i="22"/>
  <c r="O95" i="22"/>
  <c r="P95" i="22"/>
  <c r="M95" i="22"/>
  <c r="H95" i="22"/>
  <c r="K95" i="22"/>
  <c r="L95" i="22"/>
  <c r="I95" i="22"/>
  <c r="J95" i="22"/>
  <c r="G95" i="22"/>
  <c r="N94" i="22"/>
  <c r="O94" i="22"/>
  <c r="P94" i="22"/>
  <c r="M94" i="22"/>
  <c r="H94" i="22"/>
  <c r="K94" i="22"/>
  <c r="L94" i="22"/>
  <c r="I94" i="22"/>
  <c r="J94" i="22"/>
  <c r="G94" i="22"/>
  <c r="N93" i="22"/>
  <c r="O93" i="22"/>
  <c r="P93" i="22"/>
  <c r="M93" i="22"/>
  <c r="H93" i="22"/>
  <c r="K93" i="22"/>
  <c r="L93" i="22"/>
  <c r="I93" i="22"/>
  <c r="J93" i="22"/>
  <c r="G93" i="22"/>
  <c r="N92" i="22"/>
  <c r="O92" i="22"/>
  <c r="P92" i="22"/>
  <c r="M92" i="22"/>
  <c r="H92" i="22"/>
  <c r="K92" i="22"/>
  <c r="L92" i="22"/>
  <c r="I92" i="22"/>
  <c r="J92" i="22"/>
  <c r="G92" i="22"/>
  <c r="N91" i="22"/>
  <c r="O91" i="22"/>
  <c r="P91" i="22"/>
  <c r="M91" i="22"/>
  <c r="H91" i="22"/>
  <c r="K91" i="22"/>
  <c r="L91" i="22"/>
  <c r="I91" i="22"/>
  <c r="J91" i="22"/>
  <c r="G91" i="22"/>
  <c r="N90" i="22"/>
  <c r="O90" i="22"/>
  <c r="P90" i="22"/>
  <c r="M90" i="22"/>
  <c r="H90" i="22"/>
  <c r="K90" i="22"/>
  <c r="L90" i="22"/>
  <c r="I90" i="22"/>
  <c r="J90" i="22"/>
  <c r="G90" i="22"/>
  <c r="N89" i="22"/>
  <c r="O89" i="22"/>
  <c r="P89" i="22"/>
  <c r="M89" i="22"/>
  <c r="H89" i="22"/>
  <c r="K89" i="22"/>
  <c r="L89" i="22"/>
  <c r="I89" i="22"/>
  <c r="J89" i="22"/>
  <c r="G89" i="22"/>
  <c r="N88" i="22"/>
  <c r="O88" i="22"/>
  <c r="P88" i="22"/>
  <c r="M88" i="22"/>
  <c r="H88" i="22"/>
  <c r="K88" i="22"/>
  <c r="L88" i="22"/>
  <c r="I88" i="22"/>
  <c r="J88" i="22"/>
  <c r="G88" i="22"/>
  <c r="N87" i="22"/>
  <c r="O87" i="22"/>
  <c r="P87" i="22"/>
  <c r="M87" i="22"/>
  <c r="H87" i="22"/>
  <c r="K87" i="22"/>
  <c r="L87" i="22"/>
  <c r="I87" i="22"/>
  <c r="J87" i="22"/>
  <c r="G87" i="22"/>
  <c r="N86" i="22"/>
  <c r="O86" i="22"/>
  <c r="P86" i="22"/>
  <c r="M86" i="22"/>
  <c r="H86" i="22"/>
  <c r="K86" i="22"/>
  <c r="L86" i="22"/>
  <c r="I86" i="22"/>
  <c r="J86" i="22"/>
  <c r="G86" i="22"/>
  <c r="N85" i="22"/>
  <c r="O85" i="22"/>
  <c r="P85" i="22"/>
  <c r="M85" i="22"/>
  <c r="H85" i="22"/>
  <c r="K85" i="22"/>
  <c r="L85" i="22"/>
  <c r="I85" i="22"/>
  <c r="J85" i="22"/>
  <c r="G85" i="22"/>
  <c r="N84" i="22"/>
  <c r="O84" i="22"/>
  <c r="P84" i="22"/>
  <c r="M84" i="22"/>
  <c r="H84" i="22"/>
  <c r="K84" i="22"/>
  <c r="L84" i="22"/>
  <c r="I84" i="22"/>
  <c r="J84" i="22"/>
  <c r="G84" i="22"/>
  <c r="N83" i="22"/>
  <c r="O83" i="22"/>
  <c r="P83" i="22"/>
  <c r="M83" i="22"/>
  <c r="H83" i="22"/>
  <c r="K83" i="22"/>
  <c r="L83" i="22"/>
  <c r="I83" i="22"/>
  <c r="J83" i="22"/>
  <c r="G83" i="22"/>
  <c r="N82" i="22"/>
  <c r="O82" i="22"/>
  <c r="P82" i="22"/>
  <c r="M82" i="22"/>
  <c r="H82" i="22"/>
  <c r="K82" i="22"/>
  <c r="L82" i="22"/>
  <c r="I82" i="22"/>
  <c r="J82" i="22"/>
  <c r="G82" i="22"/>
  <c r="N81" i="22"/>
  <c r="O81" i="22"/>
  <c r="P81" i="22"/>
  <c r="M81" i="22"/>
  <c r="H81" i="22"/>
  <c r="K81" i="22"/>
  <c r="L81" i="22"/>
  <c r="I81" i="22"/>
  <c r="J81" i="22"/>
  <c r="G81" i="22"/>
  <c r="N80" i="22"/>
  <c r="O80" i="22"/>
  <c r="P80" i="22"/>
  <c r="M80" i="22"/>
  <c r="H80" i="22"/>
  <c r="K80" i="22"/>
  <c r="L80" i="22"/>
  <c r="I80" i="22"/>
  <c r="J80" i="22"/>
  <c r="G80" i="22"/>
  <c r="N79" i="22"/>
  <c r="O79" i="22"/>
  <c r="P79" i="22"/>
  <c r="M79" i="22"/>
  <c r="H79" i="22"/>
  <c r="K79" i="22"/>
  <c r="L79" i="22"/>
  <c r="I79" i="22"/>
  <c r="J79" i="22"/>
  <c r="G79" i="22"/>
  <c r="N78" i="22"/>
  <c r="O78" i="22"/>
  <c r="P78" i="22"/>
  <c r="M78" i="22"/>
  <c r="H78" i="22"/>
  <c r="K78" i="22"/>
  <c r="L78" i="22"/>
  <c r="I78" i="22"/>
  <c r="J78" i="22"/>
  <c r="G78" i="22"/>
  <c r="N77" i="22"/>
  <c r="O77" i="22"/>
  <c r="P77" i="22"/>
  <c r="M77" i="22"/>
  <c r="H77" i="22"/>
  <c r="K77" i="22"/>
  <c r="L77" i="22"/>
  <c r="I77" i="22"/>
  <c r="J77" i="22"/>
  <c r="G77" i="22"/>
  <c r="N76" i="22"/>
  <c r="O76" i="22"/>
  <c r="P76" i="22"/>
  <c r="M76" i="22"/>
  <c r="H76" i="22"/>
  <c r="K76" i="22"/>
  <c r="L76" i="22"/>
  <c r="I76" i="22"/>
  <c r="J76" i="22"/>
  <c r="G76" i="22"/>
  <c r="N75" i="22"/>
  <c r="O75" i="22"/>
  <c r="P75" i="22"/>
  <c r="M75" i="22"/>
  <c r="H75" i="22"/>
  <c r="K75" i="22"/>
  <c r="L75" i="22"/>
  <c r="I75" i="22"/>
  <c r="J75" i="22"/>
  <c r="G75" i="22"/>
  <c r="N74" i="22"/>
  <c r="O74" i="22"/>
  <c r="P74" i="22"/>
  <c r="M74" i="22"/>
  <c r="H74" i="22"/>
  <c r="K74" i="22"/>
  <c r="L74" i="22"/>
  <c r="I74" i="22"/>
  <c r="J74" i="22"/>
  <c r="G74" i="22"/>
  <c r="N73" i="22"/>
  <c r="O73" i="22"/>
  <c r="P73" i="22"/>
  <c r="M73" i="22"/>
  <c r="H73" i="22"/>
  <c r="K73" i="22"/>
  <c r="L73" i="22"/>
  <c r="I73" i="22"/>
  <c r="J73" i="22"/>
  <c r="G73" i="22"/>
  <c r="N72" i="22"/>
  <c r="O72" i="22"/>
  <c r="P72" i="22"/>
  <c r="M72" i="22"/>
  <c r="H72" i="22"/>
  <c r="K72" i="22"/>
  <c r="L72" i="22"/>
  <c r="I72" i="22"/>
  <c r="J72" i="22"/>
  <c r="G72" i="22"/>
  <c r="N71" i="22"/>
  <c r="O71" i="22"/>
  <c r="P71" i="22"/>
  <c r="M71" i="22"/>
  <c r="H71" i="22"/>
  <c r="K71" i="22"/>
  <c r="L71" i="22"/>
  <c r="I71" i="22"/>
  <c r="J71" i="22"/>
  <c r="G71" i="22"/>
  <c r="N70" i="22"/>
  <c r="O70" i="22"/>
  <c r="P70" i="22"/>
  <c r="M70" i="22"/>
  <c r="H70" i="22"/>
  <c r="K70" i="22"/>
  <c r="L70" i="22"/>
  <c r="I70" i="22"/>
  <c r="J70" i="22"/>
  <c r="G70" i="22"/>
  <c r="N69" i="22"/>
  <c r="O69" i="22"/>
  <c r="P69" i="22"/>
  <c r="M69" i="22"/>
  <c r="H69" i="22"/>
  <c r="K69" i="22"/>
  <c r="L69" i="22"/>
  <c r="I69" i="22"/>
  <c r="J69" i="22"/>
  <c r="G69" i="22"/>
  <c r="N68" i="22"/>
  <c r="O68" i="22"/>
  <c r="P68" i="22"/>
  <c r="M68" i="22"/>
  <c r="H68" i="22"/>
  <c r="K68" i="22"/>
  <c r="L68" i="22"/>
  <c r="I68" i="22"/>
  <c r="J68" i="22"/>
  <c r="G68" i="22"/>
  <c r="N67" i="22"/>
  <c r="O67" i="22"/>
  <c r="P67" i="22"/>
  <c r="M67" i="22"/>
  <c r="H67" i="22"/>
  <c r="K67" i="22"/>
  <c r="L67" i="22"/>
  <c r="I67" i="22"/>
  <c r="J67" i="22"/>
  <c r="G67" i="22"/>
  <c r="N66" i="22"/>
  <c r="O66" i="22"/>
  <c r="P66" i="22"/>
  <c r="M66" i="22"/>
  <c r="H66" i="22"/>
  <c r="K66" i="22"/>
  <c r="L66" i="22"/>
  <c r="I66" i="22"/>
  <c r="J66" i="22"/>
  <c r="G66" i="22"/>
  <c r="N65" i="22"/>
  <c r="O65" i="22"/>
  <c r="P65" i="22"/>
  <c r="M65" i="22"/>
  <c r="H65" i="22"/>
  <c r="K65" i="22"/>
  <c r="L65" i="22"/>
  <c r="I65" i="22"/>
  <c r="J65" i="22"/>
  <c r="G65" i="22"/>
  <c r="N64" i="22"/>
  <c r="O64" i="22"/>
  <c r="P64" i="22"/>
  <c r="M64" i="22"/>
  <c r="H64" i="22"/>
  <c r="K64" i="22"/>
  <c r="L64" i="22"/>
  <c r="I64" i="22"/>
  <c r="J64" i="22"/>
  <c r="G64" i="22"/>
  <c r="N63" i="22"/>
  <c r="O63" i="22"/>
  <c r="P63" i="22"/>
  <c r="M63" i="22"/>
  <c r="H63" i="22"/>
  <c r="K63" i="22"/>
  <c r="L63" i="22"/>
  <c r="I63" i="22"/>
  <c r="J63" i="22"/>
  <c r="G63" i="22"/>
  <c r="N62" i="22"/>
  <c r="O62" i="22"/>
  <c r="P62" i="22"/>
  <c r="M62" i="22"/>
  <c r="H62" i="22"/>
  <c r="K62" i="22"/>
  <c r="L62" i="22"/>
  <c r="I62" i="22"/>
  <c r="J62" i="22"/>
  <c r="G62" i="22"/>
  <c r="N61" i="22"/>
  <c r="O61" i="22"/>
  <c r="P61" i="22"/>
  <c r="M61" i="22"/>
  <c r="H61" i="22"/>
  <c r="K61" i="22"/>
  <c r="L61" i="22"/>
  <c r="I61" i="22"/>
  <c r="J61" i="22"/>
  <c r="G61" i="22"/>
  <c r="N60" i="22"/>
  <c r="O60" i="22"/>
  <c r="P60" i="22"/>
  <c r="M60" i="22"/>
  <c r="H60" i="22"/>
  <c r="K60" i="22"/>
  <c r="L60" i="22"/>
  <c r="I60" i="22"/>
  <c r="J60" i="22"/>
  <c r="G60" i="22"/>
  <c r="N59" i="22"/>
  <c r="O59" i="22"/>
  <c r="P59" i="22"/>
  <c r="M59" i="22"/>
  <c r="H59" i="22"/>
  <c r="K59" i="22"/>
  <c r="L59" i="22"/>
  <c r="I59" i="22"/>
  <c r="J59" i="22"/>
  <c r="G59" i="22"/>
  <c r="N58" i="22"/>
  <c r="O58" i="22"/>
  <c r="P58" i="22"/>
  <c r="M58" i="22"/>
  <c r="H58" i="22"/>
  <c r="K58" i="22"/>
  <c r="L58" i="22"/>
  <c r="I58" i="22"/>
  <c r="J58" i="22"/>
  <c r="G58" i="22"/>
  <c r="N57" i="22"/>
  <c r="O57" i="22"/>
  <c r="P57" i="22"/>
  <c r="M57" i="22"/>
  <c r="H57" i="22"/>
  <c r="K57" i="22"/>
  <c r="L57" i="22"/>
  <c r="I57" i="22"/>
  <c r="J57" i="22"/>
  <c r="G57" i="22"/>
  <c r="N56" i="22"/>
  <c r="O56" i="22"/>
  <c r="P56" i="22"/>
  <c r="M56" i="22"/>
  <c r="H56" i="22"/>
  <c r="K56" i="22"/>
  <c r="L56" i="22"/>
  <c r="I56" i="22"/>
  <c r="J56" i="22"/>
  <c r="G56" i="22"/>
  <c r="N55" i="22"/>
  <c r="O55" i="22"/>
  <c r="P55" i="22"/>
  <c r="M55" i="22"/>
  <c r="H55" i="22"/>
  <c r="K55" i="22"/>
  <c r="L55" i="22"/>
  <c r="I55" i="22"/>
  <c r="J55" i="22"/>
  <c r="G55" i="22"/>
  <c r="N54" i="22"/>
  <c r="O54" i="22"/>
  <c r="P54" i="22"/>
  <c r="M54" i="22"/>
  <c r="H54" i="22"/>
  <c r="K54" i="22"/>
  <c r="L54" i="22"/>
  <c r="I54" i="22"/>
  <c r="J54" i="22"/>
  <c r="G54" i="22"/>
  <c r="N53" i="22"/>
  <c r="O53" i="22"/>
  <c r="P53" i="22"/>
  <c r="M53" i="22"/>
  <c r="H53" i="22"/>
  <c r="K53" i="22"/>
  <c r="L53" i="22"/>
  <c r="I53" i="22"/>
  <c r="J53" i="22"/>
  <c r="G53" i="22"/>
  <c r="N52" i="22"/>
  <c r="O52" i="22"/>
  <c r="P52" i="22"/>
  <c r="M52" i="22"/>
  <c r="H52" i="22"/>
  <c r="K52" i="22"/>
  <c r="L52" i="22"/>
  <c r="I52" i="22"/>
  <c r="J52" i="22"/>
  <c r="G52" i="22"/>
  <c r="N51" i="22"/>
  <c r="O51" i="22"/>
  <c r="P51" i="22"/>
  <c r="M51" i="22"/>
  <c r="H51" i="22"/>
  <c r="K51" i="22"/>
  <c r="L51" i="22"/>
  <c r="I51" i="22"/>
  <c r="J51" i="22"/>
  <c r="G51" i="22"/>
  <c r="N50" i="22"/>
  <c r="O50" i="22"/>
  <c r="P50" i="22"/>
  <c r="M50" i="22"/>
  <c r="H50" i="22"/>
  <c r="K50" i="22"/>
  <c r="L50" i="22"/>
  <c r="I50" i="22"/>
  <c r="J50" i="22"/>
  <c r="G50" i="22"/>
  <c r="N49" i="22"/>
  <c r="O49" i="22"/>
  <c r="P49" i="22"/>
  <c r="M49" i="22"/>
  <c r="H49" i="22"/>
  <c r="K49" i="22"/>
  <c r="L49" i="22"/>
  <c r="I49" i="22"/>
  <c r="J49" i="22"/>
  <c r="G49" i="22"/>
  <c r="N48" i="22"/>
  <c r="O48" i="22"/>
  <c r="P48" i="22"/>
  <c r="M48" i="22"/>
  <c r="H48" i="22"/>
  <c r="K48" i="22"/>
  <c r="L48" i="22"/>
  <c r="I48" i="22"/>
  <c r="J48" i="22"/>
  <c r="G48" i="22"/>
  <c r="N47" i="22"/>
  <c r="O47" i="22"/>
  <c r="P47" i="22"/>
  <c r="M47" i="22"/>
  <c r="H47" i="22"/>
  <c r="K47" i="22"/>
  <c r="L47" i="22"/>
  <c r="I47" i="22"/>
  <c r="J47" i="22"/>
  <c r="G47" i="22"/>
  <c r="N46" i="22"/>
  <c r="O46" i="22"/>
  <c r="P46" i="22"/>
  <c r="M46" i="22"/>
  <c r="H46" i="22"/>
  <c r="K46" i="22"/>
  <c r="L46" i="22"/>
  <c r="I46" i="22"/>
  <c r="J46" i="22"/>
  <c r="G46" i="22"/>
  <c r="N45" i="22"/>
  <c r="O45" i="22"/>
  <c r="P45" i="22"/>
  <c r="M45" i="22"/>
  <c r="H45" i="22"/>
  <c r="K45" i="22"/>
  <c r="L45" i="22"/>
  <c r="I45" i="22"/>
  <c r="J45" i="22"/>
  <c r="G45" i="22"/>
  <c r="N44" i="22"/>
  <c r="O44" i="22"/>
  <c r="P44" i="22"/>
  <c r="M44" i="22"/>
  <c r="H44" i="22"/>
  <c r="K44" i="22"/>
  <c r="L44" i="22"/>
  <c r="I44" i="22"/>
  <c r="J44" i="22"/>
  <c r="G44" i="22"/>
  <c r="N43" i="22"/>
  <c r="O43" i="22"/>
  <c r="P43" i="22"/>
  <c r="M43" i="22"/>
  <c r="H43" i="22"/>
  <c r="K43" i="22"/>
  <c r="L43" i="22"/>
  <c r="I43" i="22"/>
  <c r="J43" i="22"/>
  <c r="G43" i="22"/>
  <c r="N42" i="22"/>
  <c r="O42" i="22"/>
  <c r="P42" i="22"/>
  <c r="M42" i="22"/>
  <c r="H42" i="22"/>
  <c r="K42" i="22"/>
  <c r="L42" i="22"/>
  <c r="I42" i="22"/>
  <c r="J42" i="22"/>
  <c r="G42" i="22"/>
  <c r="N41" i="22"/>
  <c r="O41" i="22"/>
  <c r="P41" i="22"/>
  <c r="M41" i="22"/>
  <c r="H41" i="22"/>
  <c r="K41" i="22"/>
  <c r="L41" i="22"/>
  <c r="I41" i="22"/>
  <c r="J41" i="22"/>
  <c r="G41" i="22"/>
  <c r="N40" i="22"/>
  <c r="O40" i="22"/>
  <c r="P40" i="22"/>
  <c r="M40" i="22"/>
  <c r="H40" i="22"/>
  <c r="K40" i="22"/>
  <c r="L40" i="22"/>
  <c r="I40" i="22"/>
  <c r="J40" i="22"/>
  <c r="G40" i="22"/>
  <c r="N39" i="22"/>
  <c r="O39" i="22"/>
  <c r="P39" i="22"/>
  <c r="M39" i="22"/>
  <c r="H39" i="22"/>
  <c r="K39" i="22"/>
  <c r="L39" i="22"/>
  <c r="I39" i="22"/>
  <c r="J39" i="22"/>
  <c r="G39" i="22"/>
  <c r="N38" i="22"/>
  <c r="O38" i="22"/>
  <c r="P38" i="22"/>
  <c r="M38" i="22"/>
  <c r="H38" i="22"/>
  <c r="K38" i="22"/>
  <c r="L38" i="22"/>
  <c r="I38" i="22"/>
  <c r="J38" i="22"/>
  <c r="G38" i="22"/>
  <c r="N37" i="22"/>
  <c r="O37" i="22"/>
  <c r="P37" i="22"/>
  <c r="M37" i="22"/>
  <c r="H37" i="22"/>
  <c r="K37" i="22"/>
  <c r="L37" i="22"/>
  <c r="I37" i="22"/>
  <c r="J37" i="22"/>
  <c r="G37" i="22"/>
  <c r="N36" i="22"/>
  <c r="O36" i="22"/>
  <c r="P36" i="22"/>
  <c r="M36" i="22"/>
  <c r="H36" i="22"/>
  <c r="K36" i="22"/>
  <c r="L36" i="22"/>
  <c r="I36" i="22"/>
  <c r="J36" i="22"/>
  <c r="G36" i="22"/>
  <c r="N35" i="22"/>
  <c r="O35" i="22"/>
  <c r="P35" i="22"/>
  <c r="M35" i="22"/>
  <c r="H35" i="22"/>
  <c r="K35" i="22"/>
  <c r="L35" i="22"/>
  <c r="I35" i="22"/>
  <c r="J35" i="22"/>
  <c r="G35" i="22"/>
  <c r="N34" i="22"/>
  <c r="O34" i="22"/>
  <c r="P34" i="22"/>
  <c r="M34" i="22"/>
  <c r="H34" i="22"/>
  <c r="K34" i="22"/>
  <c r="L34" i="22"/>
  <c r="I34" i="22"/>
  <c r="J34" i="22"/>
  <c r="G34" i="22"/>
  <c r="N33" i="22"/>
  <c r="O33" i="22"/>
  <c r="P33" i="22"/>
  <c r="M33" i="22"/>
  <c r="H33" i="22"/>
  <c r="K33" i="22"/>
  <c r="L33" i="22"/>
  <c r="I33" i="22"/>
  <c r="J33" i="22"/>
  <c r="G33" i="22"/>
  <c r="N32" i="22"/>
  <c r="O32" i="22"/>
  <c r="P32" i="22"/>
  <c r="M32" i="22"/>
  <c r="H32" i="22"/>
  <c r="K32" i="22"/>
  <c r="L32" i="22"/>
  <c r="I32" i="22"/>
  <c r="J32" i="22"/>
  <c r="G32" i="22"/>
  <c r="N31" i="22"/>
  <c r="O31" i="22"/>
  <c r="P31" i="22"/>
  <c r="M31" i="22"/>
  <c r="H31" i="22"/>
  <c r="K31" i="22"/>
  <c r="L31" i="22"/>
  <c r="I31" i="22"/>
  <c r="J31" i="22"/>
  <c r="G31" i="22"/>
  <c r="N30" i="22"/>
  <c r="O30" i="22"/>
  <c r="P30" i="22"/>
  <c r="M30" i="22"/>
  <c r="H30" i="22"/>
  <c r="K30" i="22"/>
  <c r="L30" i="22"/>
  <c r="I30" i="22"/>
  <c r="J30" i="22"/>
  <c r="G30" i="22"/>
  <c r="N29" i="22"/>
  <c r="O29" i="22"/>
  <c r="P29" i="22"/>
  <c r="M29" i="22"/>
  <c r="H29" i="22"/>
  <c r="K29" i="22"/>
  <c r="L29" i="22"/>
  <c r="I29" i="22"/>
  <c r="J29" i="22"/>
  <c r="G29" i="22"/>
  <c r="N28" i="22"/>
  <c r="O28" i="22"/>
  <c r="P28" i="22"/>
  <c r="M28" i="22"/>
  <c r="H28" i="22"/>
  <c r="K28" i="22"/>
  <c r="L28" i="22"/>
  <c r="I28" i="22"/>
  <c r="J28" i="22"/>
  <c r="G28" i="22"/>
  <c r="N27" i="22"/>
  <c r="O27" i="22"/>
  <c r="P27" i="22"/>
  <c r="M27" i="22"/>
  <c r="H27" i="22"/>
  <c r="K27" i="22"/>
  <c r="L27" i="22"/>
  <c r="I27" i="22"/>
  <c r="J27" i="22"/>
  <c r="G27" i="22"/>
  <c r="N26" i="22"/>
  <c r="O26" i="22"/>
  <c r="P26" i="22"/>
  <c r="M26" i="22"/>
  <c r="H26" i="22"/>
  <c r="K26" i="22"/>
  <c r="L26" i="22"/>
  <c r="I26" i="22"/>
  <c r="J26" i="22"/>
  <c r="G26" i="22"/>
  <c r="N25" i="22"/>
  <c r="O25" i="22"/>
  <c r="P25" i="22"/>
  <c r="M25" i="22"/>
  <c r="H25" i="22"/>
  <c r="K25" i="22"/>
  <c r="L25" i="22"/>
  <c r="I25" i="22"/>
  <c r="J25" i="22"/>
  <c r="G25" i="22"/>
  <c r="N24" i="22"/>
  <c r="O24" i="22"/>
  <c r="P24" i="22"/>
  <c r="M24" i="22"/>
  <c r="H24" i="22"/>
  <c r="K24" i="22"/>
  <c r="L24" i="22"/>
  <c r="I24" i="22"/>
  <c r="J24" i="22"/>
  <c r="G24" i="22"/>
  <c r="N23" i="22"/>
  <c r="O23" i="22"/>
  <c r="P23" i="22"/>
  <c r="M23" i="22"/>
  <c r="H23" i="22"/>
  <c r="K23" i="22"/>
  <c r="L23" i="22"/>
  <c r="I23" i="22"/>
  <c r="J23" i="22"/>
  <c r="G23" i="22"/>
  <c r="N22" i="22"/>
  <c r="O22" i="22"/>
  <c r="P22" i="22"/>
  <c r="M22" i="22"/>
  <c r="H22" i="22"/>
  <c r="K22" i="22"/>
  <c r="L22" i="22"/>
  <c r="I22" i="22"/>
  <c r="J22" i="22"/>
  <c r="G22" i="22"/>
  <c r="N21" i="22"/>
  <c r="O21" i="22"/>
  <c r="P21" i="22"/>
  <c r="M21" i="22"/>
  <c r="H21" i="22"/>
  <c r="K21" i="22"/>
  <c r="L21" i="22"/>
  <c r="I21" i="22"/>
  <c r="J21" i="22"/>
  <c r="G21" i="22"/>
  <c r="N20" i="22"/>
  <c r="O20" i="22"/>
  <c r="P20" i="22"/>
  <c r="M20" i="22"/>
  <c r="H20" i="22"/>
  <c r="K20" i="22"/>
  <c r="L20" i="22"/>
  <c r="I20" i="22"/>
  <c r="J20" i="22"/>
  <c r="G20" i="22"/>
  <c r="N19" i="22"/>
  <c r="O19" i="22"/>
  <c r="P19" i="22"/>
  <c r="M19" i="22"/>
  <c r="H19" i="22"/>
  <c r="K19" i="22"/>
  <c r="L19" i="22"/>
  <c r="I19" i="22"/>
  <c r="J19" i="22"/>
  <c r="G19" i="22"/>
  <c r="N18" i="22"/>
  <c r="O18" i="22"/>
  <c r="P18" i="22"/>
  <c r="M18" i="22"/>
  <c r="H18" i="22"/>
  <c r="K18" i="22"/>
  <c r="L18" i="22"/>
  <c r="I18" i="22"/>
  <c r="J18" i="22"/>
  <c r="G18" i="22"/>
  <c r="N17" i="22"/>
  <c r="O17" i="22"/>
  <c r="P17" i="22"/>
  <c r="M17" i="22"/>
  <c r="H17" i="22"/>
  <c r="K17" i="22"/>
  <c r="L17" i="22"/>
  <c r="I17" i="22"/>
  <c r="J17" i="22"/>
  <c r="G17" i="22"/>
  <c r="N16" i="22"/>
  <c r="O16" i="22"/>
  <c r="P16" i="22"/>
  <c r="M16" i="22"/>
  <c r="H16" i="22"/>
  <c r="K16" i="22"/>
  <c r="L16" i="22"/>
  <c r="I16" i="22"/>
  <c r="J16" i="22"/>
  <c r="G16" i="22"/>
  <c r="N15" i="22"/>
  <c r="O15" i="22"/>
  <c r="P15" i="22"/>
  <c r="M15" i="22"/>
  <c r="H15" i="22"/>
  <c r="K15" i="22"/>
  <c r="L15" i="22"/>
  <c r="I15" i="22"/>
  <c r="J15" i="22"/>
  <c r="G15" i="22"/>
  <c r="N14" i="22"/>
  <c r="O14" i="22"/>
  <c r="P14" i="22"/>
  <c r="M14" i="22"/>
  <c r="H14" i="22"/>
  <c r="K14" i="22"/>
  <c r="L14" i="22"/>
  <c r="I14" i="22"/>
  <c r="J14" i="22"/>
  <c r="G14" i="22"/>
  <c r="N13" i="22"/>
  <c r="O13" i="22"/>
  <c r="P13" i="22"/>
  <c r="M13" i="22"/>
  <c r="H13" i="22"/>
  <c r="K13" i="22"/>
  <c r="L13" i="22"/>
  <c r="I13" i="22"/>
  <c r="J13" i="22"/>
  <c r="G13" i="22"/>
  <c r="N12" i="22"/>
  <c r="O12" i="22"/>
  <c r="P12" i="22"/>
  <c r="M12" i="22"/>
  <c r="H12" i="22"/>
  <c r="K12" i="22"/>
  <c r="L12" i="22"/>
  <c r="I12" i="22"/>
  <c r="J12" i="22"/>
  <c r="G12" i="22"/>
  <c r="N11" i="22"/>
  <c r="O11" i="22"/>
  <c r="P11" i="22"/>
  <c r="M11" i="22"/>
  <c r="H11" i="22"/>
  <c r="K11" i="22"/>
  <c r="L11" i="22"/>
  <c r="I11" i="22"/>
  <c r="J11" i="22"/>
  <c r="G11" i="22"/>
  <c r="N10" i="22"/>
  <c r="O10" i="22"/>
  <c r="P10" i="22"/>
  <c r="M10" i="22"/>
  <c r="H10" i="22"/>
  <c r="K10" i="22"/>
  <c r="L10" i="22"/>
  <c r="I10" i="22"/>
  <c r="J10" i="22"/>
  <c r="G10" i="22"/>
  <c r="N9" i="22"/>
  <c r="O9" i="22"/>
  <c r="P9" i="22"/>
  <c r="M9" i="22"/>
  <c r="H9" i="22"/>
  <c r="K9" i="22"/>
  <c r="L9" i="22"/>
  <c r="I9" i="22"/>
  <c r="J9" i="22"/>
  <c r="G9" i="22"/>
  <c r="N8" i="22"/>
  <c r="O8" i="22"/>
  <c r="P8" i="22"/>
  <c r="M8" i="22"/>
  <c r="H8" i="22"/>
  <c r="K8" i="22"/>
  <c r="L8" i="22"/>
  <c r="I8" i="22"/>
  <c r="J8" i="22"/>
  <c r="G8" i="22"/>
  <c r="N7" i="22"/>
  <c r="O7" i="22"/>
  <c r="P7" i="22"/>
  <c r="M7" i="22"/>
  <c r="H7" i="22"/>
  <c r="K7" i="22"/>
  <c r="L7" i="22"/>
  <c r="I7" i="22"/>
  <c r="J7" i="22"/>
  <c r="G7" i="22"/>
  <c r="N6" i="22"/>
  <c r="O6" i="22"/>
  <c r="P6" i="22"/>
  <c r="M6" i="22"/>
  <c r="H6" i="22"/>
  <c r="K6" i="22"/>
  <c r="L6" i="22"/>
  <c r="I6" i="22"/>
  <c r="J6" i="22"/>
  <c r="G6" i="22"/>
  <c r="N5" i="22"/>
  <c r="O5" i="22"/>
  <c r="P5" i="22"/>
  <c r="M5" i="22"/>
  <c r="H5" i="22"/>
  <c r="K5" i="22"/>
  <c r="L5" i="22"/>
  <c r="I5" i="22"/>
  <c r="J5" i="22"/>
  <c r="G5" i="22"/>
  <c r="N4" i="22"/>
  <c r="O4" i="22"/>
  <c r="P4" i="22"/>
  <c r="M4" i="22"/>
  <c r="H4" i="22"/>
  <c r="K4" i="22"/>
  <c r="L4" i="22"/>
  <c r="I4" i="22"/>
  <c r="J4" i="22"/>
  <c r="G4" i="22"/>
  <c r="N3" i="22"/>
  <c r="O3" i="22"/>
  <c r="P3" i="22"/>
  <c r="M3" i="22"/>
  <c r="H3" i="22"/>
  <c r="K3" i="22"/>
  <c r="L3" i="22"/>
  <c r="I3" i="22"/>
  <c r="J3" i="22"/>
  <c r="G3" i="22"/>
  <c r="N2" i="22"/>
  <c r="O2" i="22"/>
  <c r="M2" i="22"/>
  <c r="H2" i="22"/>
  <c r="K2" i="22"/>
  <c r="L2" i="22"/>
  <c r="I2" i="22"/>
  <c r="J2" i="22"/>
  <c r="G2" i="2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2" i="2"/>
  <c r="I302" i="2"/>
  <c r="J302" i="2"/>
  <c r="H303" i="2"/>
  <c r="I303" i="2"/>
  <c r="J303" i="2"/>
  <c r="H304" i="2"/>
  <c r="I304" i="2"/>
  <c r="J304" i="2"/>
  <c r="H305" i="2"/>
  <c r="I305" i="2"/>
  <c r="J305" i="2"/>
  <c r="H306" i="2"/>
  <c r="I306" i="2"/>
  <c r="J306" i="2"/>
  <c r="H307" i="2"/>
  <c r="I307" i="2"/>
  <c r="J307" i="2"/>
  <c r="H308" i="2"/>
  <c r="I308" i="2"/>
  <c r="J308" i="2"/>
  <c r="H309" i="2"/>
  <c r="I309" i="2"/>
  <c r="J309" i="2"/>
  <c r="H310" i="2"/>
  <c r="I310" i="2"/>
  <c r="J310" i="2"/>
  <c r="H311" i="2"/>
  <c r="I311" i="2"/>
  <c r="J311" i="2"/>
  <c r="H312" i="2"/>
  <c r="I312" i="2"/>
  <c r="J312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1" i="2"/>
  <c r="I321" i="2"/>
  <c r="J321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29" i="2"/>
  <c r="I329" i="2"/>
  <c r="J329" i="2"/>
  <c r="H330" i="2"/>
  <c r="I330" i="2"/>
  <c r="J330" i="2"/>
  <c r="H331" i="2"/>
  <c r="I331" i="2"/>
  <c r="J331" i="2"/>
  <c r="H332" i="2"/>
  <c r="I332" i="2"/>
  <c r="J332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4" i="2"/>
  <c r="I384" i="2"/>
  <c r="J384" i="2"/>
  <c r="H385" i="2"/>
  <c r="I385" i="2"/>
  <c r="J385" i="2"/>
  <c r="H386" i="2"/>
  <c r="I386" i="2"/>
  <c r="J386" i="2"/>
  <c r="H387" i="2"/>
  <c r="I387" i="2"/>
  <c r="J387" i="2"/>
  <c r="H388" i="2"/>
  <c r="I388" i="2"/>
  <c r="J388" i="2"/>
  <c r="H389" i="2"/>
  <c r="I389" i="2"/>
  <c r="J389" i="2"/>
  <c r="H390" i="2"/>
  <c r="I390" i="2"/>
  <c r="J390" i="2"/>
  <c r="H391" i="2"/>
  <c r="I391" i="2"/>
  <c r="J391" i="2"/>
  <c r="H392" i="2"/>
  <c r="I392" i="2"/>
  <c r="J392" i="2"/>
  <c r="H393" i="2"/>
  <c r="I393" i="2"/>
  <c r="J393" i="2"/>
  <c r="H394" i="2"/>
  <c r="I394" i="2"/>
  <c r="J394" i="2"/>
  <c r="H395" i="2"/>
  <c r="I395" i="2"/>
  <c r="J395" i="2"/>
  <c r="H396" i="2"/>
  <c r="I396" i="2"/>
  <c r="J396" i="2"/>
  <c r="H397" i="2"/>
  <c r="I397" i="2"/>
  <c r="J397" i="2"/>
  <c r="H398" i="2"/>
  <c r="I398" i="2"/>
  <c r="J398" i="2"/>
  <c r="H399" i="2"/>
  <c r="I399" i="2"/>
  <c r="J399" i="2"/>
  <c r="H400" i="2"/>
  <c r="I400" i="2"/>
  <c r="J400" i="2"/>
  <c r="H401" i="2"/>
  <c r="I401" i="2"/>
  <c r="J401" i="2"/>
  <c r="H402" i="2"/>
  <c r="I402" i="2"/>
  <c r="J402" i="2"/>
  <c r="H403" i="2"/>
  <c r="I403" i="2"/>
  <c r="J403" i="2"/>
  <c r="H404" i="2"/>
  <c r="I404" i="2"/>
  <c r="J404" i="2"/>
  <c r="H405" i="2"/>
  <c r="I405" i="2"/>
  <c r="J405" i="2"/>
  <c r="H406" i="2"/>
  <c r="I406" i="2"/>
  <c r="J406" i="2"/>
  <c r="H407" i="2"/>
  <c r="I407" i="2"/>
  <c r="J407" i="2"/>
  <c r="H408" i="2"/>
  <c r="I408" i="2"/>
  <c r="J408" i="2"/>
  <c r="H409" i="2"/>
  <c r="I409" i="2"/>
  <c r="J409" i="2"/>
  <c r="H410" i="2"/>
  <c r="I410" i="2"/>
  <c r="J410" i="2"/>
  <c r="H411" i="2"/>
  <c r="I411" i="2"/>
  <c r="J411" i="2"/>
  <c r="H412" i="2"/>
  <c r="I412" i="2"/>
  <c r="J412" i="2"/>
  <c r="H413" i="2"/>
  <c r="I413" i="2"/>
  <c r="J413" i="2"/>
  <c r="H414" i="2"/>
  <c r="I414" i="2"/>
  <c r="J414" i="2"/>
  <c r="H415" i="2"/>
  <c r="I415" i="2"/>
  <c r="J415" i="2"/>
  <c r="H416" i="2"/>
  <c r="I416" i="2"/>
  <c r="J416" i="2"/>
  <c r="H417" i="2"/>
  <c r="I417" i="2"/>
  <c r="J417" i="2"/>
  <c r="H418" i="2"/>
  <c r="I418" i="2"/>
  <c r="J418" i="2"/>
  <c r="H419" i="2"/>
  <c r="I419" i="2"/>
  <c r="J419" i="2"/>
  <c r="H420" i="2"/>
  <c r="I420" i="2"/>
  <c r="J420" i="2"/>
  <c r="H421" i="2"/>
  <c r="I421" i="2"/>
  <c r="J421" i="2"/>
  <c r="H422" i="2"/>
  <c r="I422" i="2"/>
  <c r="J422" i="2"/>
  <c r="H423" i="2"/>
  <c r="I423" i="2"/>
  <c r="J423" i="2"/>
  <c r="H424" i="2"/>
  <c r="I424" i="2"/>
  <c r="J424" i="2"/>
  <c r="H425" i="2"/>
  <c r="I425" i="2"/>
  <c r="J425" i="2"/>
  <c r="H426" i="2"/>
  <c r="I426" i="2"/>
  <c r="J426" i="2"/>
  <c r="H427" i="2"/>
  <c r="I427" i="2"/>
  <c r="J427" i="2"/>
  <c r="H428" i="2"/>
  <c r="I428" i="2"/>
  <c r="J428" i="2"/>
  <c r="H429" i="2"/>
  <c r="I429" i="2"/>
  <c r="J429" i="2"/>
  <c r="H430" i="2"/>
  <c r="I430" i="2"/>
  <c r="J430" i="2"/>
  <c r="H431" i="2"/>
  <c r="I431" i="2"/>
  <c r="J431" i="2"/>
  <c r="H432" i="2"/>
  <c r="I432" i="2"/>
  <c r="J432" i="2"/>
  <c r="H433" i="2"/>
  <c r="I433" i="2"/>
  <c r="J433" i="2"/>
  <c r="H434" i="2"/>
  <c r="I434" i="2"/>
  <c r="J434" i="2"/>
  <c r="H435" i="2"/>
  <c r="I435" i="2"/>
  <c r="J435" i="2"/>
  <c r="H436" i="2"/>
  <c r="I436" i="2"/>
  <c r="J436" i="2"/>
  <c r="H437" i="2"/>
  <c r="I437" i="2"/>
  <c r="J437" i="2"/>
  <c r="H438" i="2"/>
  <c r="I438" i="2"/>
  <c r="J438" i="2"/>
  <c r="H439" i="2"/>
  <c r="I439" i="2"/>
  <c r="J439" i="2"/>
  <c r="H440" i="2"/>
  <c r="I440" i="2"/>
  <c r="J440" i="2"/>
  <c r="H441" i="2"/>
  <c r="I441" i="2"/>
  <c r="J441" i="2"/>
  <c r="H442" i="2"/>
  <c r="I442" i="2"/>
  <c r="J442" i="2"/>
  <c r="H443" i="2"/>
  <c r="I443" i="2"/>
  <c r="J443" i="2"/>
  <c r="H444" i="2"/>
  <c r="I444" i="2"/>
  <c r="J444" i="2"/>
  <c r="H445" i="2"/>
  <c r="I445" i="2"/>
  <c r="J445" i="2"/>
  <c r="H446" i="2"/>
  <c r="I446" i="2"/>
  <c r="J446" i="2"/>
  <c r="H447" i="2"/>
  <c r="I447" i="2"/>
  <c r="J447" i="2"/>
  <c r="H448" i="2"/>
  <c r="I448" i="2"/>
  <c r="J448" i="2"/>
  <c r="H449" i="2"/>
  <c r="I449" i="2"/>
  <c r="J449" i="2"/>
  <c r="H450" i="2"/>
  <c r="I450" i="2"/>
  <c r="J450" i="2"/>
  <c r="H451" i="2"/>
  <c r="I451" i="2"/>
  <c r="J451" i="2"/>
  <c r="H452" i="2"/>
  <c r="I452" i="2"/>
  <c r="J452" i="2"/>
  <c r="H453" i="2"/>
  <c r="I453" i="2"/>
  <c r="J453" i="2"/>
  <c r="H454" i="2"/>
  <c r="I454" i="2"/>
  <c r="J454" i="2"/>
  <c r="H455" i="2"/>
  <c r="I455" i="2"/>
  <c r="J455" i="2"/>
  <c r="H456" i="2"/>
  <c r="I456" i="2"/>
  <c r="J456" i="2"/>
  <c r="H457" i="2"/>
  <c r="I457" i="2"/>
  <c r="J457" i="2"/>
  <c r="H458" i="2"/>
  <c r="I458" i="2"/>
  <c r="J458" i="2"/>
  <c r="H459" i="2"/>
  <c r="I459" i="2"/>
  <c r="J459" i="2"/>
  <c r="H460" i="2"/>
  <c r="I460" i="2"/>
  <c r="J460" i="2"/>
  <c r="H461" i="2"/>
  <c r="I461" i="2"/>
  <c r="J461" i="2"/>
  <c r="H462" i="2"/>
  <c r="I462" i="2"/>
  <c r="J462" i="2"/>
  <c r="H463" i="2"/>
  <c r="I463" i="2"/>
  <c r="J463" i="2"/>
  <c r="H464" i="2"/>
  <c r="I464" i="2"/>
  <c r="J464" i="2"/>
  <c r="H465" i="2"/>
  <c r="I465" i="2"/>
  <c r="J465" i="2"/>
  <c r="H466" i="2"/>
  <c r="I466" i="2"/>
  <c r="J466" i="2"/>
  <c r="H467" i="2"/>
  <c r="I467" i="2"/>
  <c r="J467" i="2"/>
  <c r="H468" i="2"/>
  <c r="I468" i="2"/>
  <c r="J468" i="2"/>
  <c r="H469" i="2"/>
  <c r="I469" i="2"/>
  <c r="J469" i="2"/>
  <c r="H470" i="2"/>
  <c r="I470" i="2"/>
  <c r="J470" i="2"/>
  <c r="H471" i="2"/>
  <c r="I471" i="2"/>
  <c r="J471" i="2"/>
  <c r="H472" i="2"/>
  <c r="I472" i="2"/>
  <c r="J472" i="2"/>
  <c r="H473" i="2"/>
  <c r="I473" i="2"/>
  <c r="J473" i="2"/>
  <c r="H474" i="2"/>
  <c r="I474" i="2"/>
  <c r="J474" i="2"/>
  <c r="H475" i="2"/>
  <c r="I475" i="2"/>
  <c r="J475" i="2"/>
  <c r="H476" i="2"/>
  <c r="I476" i="2"/>
  <c r="J476" i="2"/>
  <c r="H477" i="2"/>
  <c r="I477" i="2"/>
  <c r="J477" i="2"/>
  <c r="H478" i="2"/>
  <c r="I478" i="2"/>
  <c r="J478" i="2"/>
  <c r="H479" i="2"/>
  <c r="I479" i="2"/>
  <c r="J479" i="2"/>
  <c r="H480" i="2"/>
  <c r="I480" i="2"/>
  <c r="J480" i="2"/>
  <c r="H481" i="2"/>
  <c r="I481" i="2"/>
  <c r="J481" i="2"/>
  <c r="H482" i="2"/>
  <c r="I482" i="2"/>
  <c r="J482" i="2"/>
  <c r="H483" i="2"/>
  <c r="I483" i="2"/>
  <c r="J483" i="2"/>
  <c r="H484" i="2"/>
  <c r="I484" i="2"/>
  <c r="J484" i="2"/>
  <c r="H485" i="2"/>
  <c r="I485" i="2"/>
  <c r="J485" i="2"/>
  <c r="H486" i="2"/>
  <c r="I486" i="2"/>
  <c r="J486" i="2"/>
  <c r="H487" i="2"/>
  <c r="I487" i="2"/>
  <c r="J487" i="2"/>
  <c r="H488" i="2"/>
  <c r="I488" i="2"/>
  <c r="J488" i="2"/>
  <c r="H489" i="2"/>
  <c r="I489" i="2"/>
  <c r="J489" i="2"/>
  <c r="H490" i="2"/>
  <c r="I490" i="2"/>
  <c r="J490" i="2"/>
  <c r="H491" i="2"/>
  <c r="I491" i="2"/>
  <c r="J491" i="2"/>
  <c r="H492" i="2"/>
  <c r="I492" i="2"/>
  <c r="J492" i="2"/>
  <c r="H493" i="2"/>
  <c r="I493" i="2"/>
  <c r="J493" i="2"/>
  <c r="H494" i="2"/>
  <c r="I494" i="2"/>
  <c r="J494" i="2"/>
  <c r="H495" i="2"/>
  <c r="I495" i="2"/>
  <c r="J495" i="2"/>
  <c r="H496" i="2"/>
  <c r="I496" i="2"/>
  <c r="J496" i="2"/>
  <c r="H497" i="2"/>
  <c r="I497" i="2"/>
  <c r="J497" i="2"/>
  <c r="H498" i="2"/>
  <c r="I498" i="2"/>
  <c r="J498" i="2"/>
  <c r="H499" i="2"/>
  <c r="I499" i="2"/>
  <c r="J499" i="2"/>
  <c r="H500" i="2"/>
  <c r="I500" i="2"/>
  <c r="J500" i="2"/>
  <c r="H501" i="2"/>
  <c r="I501" i="2"/>
  <c r="J501" i="2"/>
  <c r="H502" i="2"/>
  <c r="I502" i="2"/>
  <c r="J502" i="2"/>
  <c r="H503" i="2"/>
  <c r="I503" i="2"/>
  <c r="J503" i="2"/>
  <c r="H504" i="2"/>
  <c r="I504" i="2"/>
  <c r="J504" i="2"/>
  <c r="H505" i="2"/>
  <c r="I505" i="2"/>
  <c r="J505" i="2"/>
  <c r="H506" i="2"/>
  <c r="I506" i="2"/>
  <c r="J506" i="2"/>
  <c r="H507" i="2"/>
  <c r="I507" i="2"/>
  <c r="J507" i="2"/>
  <c r="H508" i="2"/>
  <c r="I508" i="2"/>
  <c r="J508" i="2"/>
  <c r="H509" i="2"/>
  <c r="I509" i="2"/>
  <c r="J509" i="2"/>
  <c r="H510" i="2"/>
  <c r="I510" i="2"/>
  <c r="J510" i="2"/>
  <c r="H511" i="2"/>
  <c r="I511" i="2"/>
  <c r="J511" i="2"/>
  <c r="H512" i="2"/>
  <c r="I512" i="2"/>
  <c r="J512" i="2"/>
  <c r="H513" i="2"/>
  <c r="I513" i="2"/>
  <c r="J513" i="2"/>
  <c r="H514" i="2"/>
  <c r="I514" i="2"/>
  <c r="J514" i="2"/>
  <c r="H515" i="2"/>
  <c r="I515" i="2"/>
  <c r="J515" i="2"/>
  <c r="H516" i="2"/>
  <c r="I516" i="2"/>
  <c r="J516" i="2"/>
  <c r="H517" i="2"/>
  <c r="I517" i="2"/>
  <c r="J517" i="2"/>
  <c r="H518" i="2"/>
  <c r="I518" i="2"/>
  <c r="J518" i="2"/>
  <c r="H519" i="2"/>
  <c r="I519" i="2"/>
  <c r="J519" i="2"/>
  <c r="H520" i="2"/>
  <c r="I520" i="2"/>
  <c r="J520" i="2"/>
  <c r="H521" i="2"/>
  <c r="I521" i="2"/>
  <c r="J521" i="2"/>
  <c r="H522" i="2"/>
  <c r="I522" i="2"/>
  <c r="J522" i="2"/>
  <c r="H523" i="2"/>
  <c r="I523" i="2"/>
  <c r="J523" i="2"/>
  <c r="H524" i="2"/>
  <c r="I524" i="2"/>
  <c r="J524" i="2"/>
  <c r="H525" i="2"/>
  <c r="I525" i="2"/>
  <c r="J525" i="2"/>
  <c r="H526" i="2"/>
  <c r="I526" i="2"/>
  <c r="J526" i="2"/>
  <c r="H527" i="2"/>
  <c r="I527" i="2"/>
  <c r="J527" i="2"/>
  <c r="H528" i="2"/>
  <c r="I528" i="2"/>
  <c r="J528" i="2"/>
  <c r="H529" i="2"/>
  <c r="I529" i="2"/>
  <c r="J529" i="2"/>
  <c r="H530" i="2"/>
  <c r="I530" i="2"/>
  <c r="J530" i="2"/>
  <c r="H531" i="2"/>
  <c r="I531" i="2"/>
  <c r="J531" i="2"/>
  <c r="H532" i="2"/>
  <c r="I532" i="2"/>
  <c r="J532" i="2"/>
  <c r="H533" i="2"/>
  <c r="I533" i="2"/>
  <c r="J533" i="2"/>
  <c r="H534" i="2"/>
  <c r="I534" i="2"/>
  <c r="J534" i="2"/>
  <c r="H535" i="2"/>
  <c r="I535" i="2"/>
  <c r="J535" i="2"/>
  <c r="H536" i="2"/>
  <c r="I536" i="2"/>
  <c r="J536" i="2"/>
  <c r="H537" i="2"/>
  <c r="I537" i="2"/>
  <c r="J537" i="2"/>
  <c r="H538" i="2"/>
  <c r="I538" i="2"/>
  <c r="J538" i="2"/>
  <c r="H539" i="2"/>
  <c r="I539" i="2"/>
  <c r="J539" i="2"/>
  <c r="H540" i="2"/>
  <c r="I540" i="2"/>
  <c r="J540" i="2"/>
  <c r="H541" i="2"/>
  <c r="I541" i="2"/>
  <c r="J541" i="2"/>
  <c r="H542" i="2"/>
  <c r="I542" i="2"/>
  <c r="J542" i="2"/>
  <c r="H543" i="2"/>
  <c r="I543" i="2"/>
  <c r="J543" i="2"/>
  <c r="H544" i="2"/>
  <c r="I544" i="2"/>
  <c r="J544" i="2"/>
  <c r="H545" i="2"/>
  <c r="I545" i="2"/>
  <c r="J545" i="2"/>
  <c r="H546" i="2"/>
  <c r="I546" i="2"/>
  <c r="J546" i="2"/>
  <c r="H547" i="2"/>
  <c r="I547" i="2"/>
  <c r="J547" i="2"/>
  <c r="H548" i="2"/>
  <c r="I548" i="2"/>
  <c r="J548" i="2"/>
  <c r="H549" i="2"/>
  <c r="I549" i="2"/>
  <c r="J549" i="2"/>
  <c r="H550" i="2"/>
  <c r="I550" i="2"/>
  <c r="J550" i="2"/>
  <c r="H551" i="2"/>
  <c r="I551" i="2"/>
  <c r="J551" i="2"/>
  <c r="H552" i="2"/>
  <c r="I552" i="2"/>
  <c r="J552" i="2"/>
  <c r="H553" i="2"/>
  <c r="I553" i="2"/>
  <c r="J553" i="2"/>
  <c r="H554" i="2"/>
  <c r="I554" i="2"/>
  <c r="J554" i="2"/>
  <c r="H555" i="2"/>
  <c r="I555" i="2"/>
  <c r="J555" i="2"/>
  <c r="H556" i="2"/>
  <c r="I556" i="2"/>
  <c r="J556" i="2"/>
  <c r="H557" i="2"/>
  <c r="I557" i="2"/>
  <c r="J557" i="2"/>
  <c r="H558" i="2"/>
  <c r="I558" i="2"/>
  <c r="J558" i="2"/>
  <c r="H559" i="2"/>
  <c r="I559" i="2"/>
  <c r="J559" i="2"/>
  <c r="H560" i="2"/>
  <c r="I560" i="2"/>
  <c r="J560" i="2"/>
  <c r="H561" i="2"/>
  <c r="I561" i="2"/>
  <c r="J561" i="2"/>
  <c r="H562" i="2"/>
  <c r="I562" i="2"/>
  <c r="J562" i="2"/>
  <c r="H563" i="2"/>
  <c r="I563" i="2"/>
  <c r="J563" i="2"/>
  <c r="H564" i="2"/>
  <c r="I564" i="2"/>
  <c r="J564" i="2"/>
  <c r="H565" i="2"/>
  <c r="I565" i="2"/>
  <c r="J565" i="2"/>
  <c r="H566" i="2"/>
  <c r="I566" i="2"/>
  <c r="J566" i="2"/>
  <c r="H567" i="2"/>
  <c r="I567" i="2"/>
  <c r="J567" i="2"/>
  <c r="H568" i="2"/>
  <c r="I568" i="2"/>
  <c r="J568" i="2"/>
  <c r="H569" i="2"/>
  <c r="I569" i="2"/>
  <c r="J569" i="2"/>
  <c r="H570" i="2"/>
  <c r="I570" i="2"/>
  <c r="J570" i="2"/>
  <c r="H571" i="2"/>
  <c r="I571" i="2"/>
  <c r="J571" i="2"/>
  <c r="H572" i="2"/>
  <c r="I572" i="2"/>
  <c r="J572" i="2"/>
  <c r="H573" i="2"/>
  <c r="I573" i="2"/>
  <c r="J573" i="2"/>
  <c r="H574" i="2"/>
  <c r="I574" i="2"/>
  <c r="J574" i="2"/>
  <c r="H575" i="2"/>
  <c r="I575" i="2"/>
  <c r="J575" i="2"/>
  <c r="H576" i="2"/>
  <c r="I576" i="2"/>
  <c r="J576" i="2"/>
  <c r="H577" i="2"/>
  <c r="I577" i="2"/>
  <c r="J577" i="2"/>
  <c r="H578" i="2"/>
  <c r="I578" i="2"/>
  <c r="J578" i="2"/>
  <c r="H579" i="2"/>
  <c r="I579" i="2"/>
  <c r="J579" i="2"/>
  <c r="H580" i="2"/>
  <c r="I580" i="2"/>
  <c r="J580" i="2"/>
  <c r="H581" i="2"/>
  <c r="I581" i="2"/>
  <c r="J581" i="2"/>
  <c r="H582" i="2"/>
  <c r="I582" i="2"/>
  <c r="J582" i="2"/>
  <c r="H583" i="2"/>
  <c r="I583" i="2"/>
  <c r="J583" i="2"/>
  <c r="H584" i="2"/>
  <c r="I584" i="2"/>
  <c r="J584" i="2"/>
  <c r="H585" i="2"/>
  <c r="I585" i="2"/>
  <c r="J585" i="2"/>
  <c r="H586" i="2"/>
  <c r="I586" i="2"/>
  <c r="J586" i="2"/>
  <c r="H587" i="2"/>
  <c r="I587" i="2"/>
  <c r="J587" i="2"/>
  <c r="H588" i="2"/>
  <c r="I588" i="2"/>
  <c r="J588" i="2"/>
  <c r="H589" i="2"/>
  <c r="I589" i="2"/>
  <c r="J589" i="2"/>
  <c r="H590" i="2"/>
  <c r="I590" i="2"/>
  <c r="J590" i="2"/>
  <c r="H591" i="2"/>
  <c r="I591" i="2"/>
  <c r="J591" i="2"/>
  <c r="H592" i="2"/>
  <c r="I592" i="2"/>
  <c r="J592" i="2"/>
  <c r="H593" i="2"/>
  <c r="I593" i="2"/>
  <c r="J593" i="2"/>
  <c r="H594" i="2"/>
  <c r="I594" i="2"/>
  <c r="J594" i="2"/>
  <c r="H595" i="2"/>
  <c r="I595" i="2"/>
  <c r="J595" i="2"/>
  <c r="H596" i="2"/>
  <c r="I596" i="2"/>
  <c r="J596" i="2"/>
  <c r="H597" i="2"/>
  <c r="I597" i="2"/>
  <c r="J597" i="2"/>
  <c r="H598" i="2"/>
  <c r="I598" i="2"/>
  <c r="J598" i="2"/>
  <c r="H599" i="2"/>
  <c r="I599" i="2"/>
  <c r="J599" i="2"/>
  <c r="H600" i="2"/>
  <c r="I600" i="2"/>
  <c r="J600" i="2"/>
  <c r="H601" i="2"/>
  <c r="I601" i="2"/>
  <c r="J601" i="2"/>
  <c r="H602" i="2"/>
  <c r="I602" i="2"/>
  <c r="J602" i="2"/>
  <c r="H603" i="2"/>
  <c r="I603" i="2"/>
  <c r="J603" i="2"/>
  <c r="H604" i="2"/>
  <c r="I604" i="2"/>
  <c r="J604" i="2"/>
  <c r="H605" i="2"/>
  <c r="I605" i="2"/>
  <c r="J605" i="2"/>
  <c r="H606" i="2"/>
  <c r="I606" i="2"/>
  <c r="J606" i="2"/>
  <c r="H607" i="2"/>
  <c r="I607" i="2"/>
  <c r="J607" i="2"/>
  <c r="H608" i="2"/>
  <c r="I608" i="2"/>
  <c r="J608" i="2"/>
  <c r="H609" i="2"/>
  <c r="I609" i="2"/>
  <c r="J609" i="2"/>
  <c r="H610" i="2"/>
  <c r="I610" i="2"/>
  <c r="J610" i="2"/>
  <c r="H611" i="2"/>
  <c r="I611" i="2"/>
  <c r="J611" i="2"/>
  <c r="H612" i="2"/>
  <c r="I612" i="2"/>
  <c r="J612" i="2"/>
  <c r="H613" i="2"/>
  <c r="I613" i="2"/>
  <c r="J613" i="2"/>
  <c r="H614" i="2"/>
  <c r="I614" i="2"/>
  <c r="J614" i="2"/>
  <c r="H615" i="2"/>
  <c r="I615" i="2"/>
  <c r="J615" i="2"/>
  <c r="H616" i="2"/>
  <c r="I616" i="2"/>
  <c r="J616" i="2"/>
  <c r="H617" i="2"/>
  <c r="I617" i="2"/>
  <c r="J617" i="2"/>
  <c r="H618" i="2"/>
  <c r="I618" i="2"/>
  <c r="J618" i="2"/>
  <c r="H619" i="2"/>
  <c r="I619" i="2"/>
  <c r="J619" i="2"/>
  <c r="H620" i="2"/>
  <c r="I620" i="2"/>
  <c r="J620" i="2"/>
  <c r="H621" i="2"/>
  <c r="I621" i="2"/>
  <c r="J621" i="2"/>
  <c r="H622" i="2"/>
  <c r="I622" i="2"/>
  <c r="J622" i="2"/>
  <c r="H623" i="2"/>
  <c r="I623" i="2"/>
  <c r="J623" i="2"/>
  <c r="H624" i="2"/>
  <c r="I624" i="2"/>
  <c r="J624" i="2"/>
  <c r="H625" i="2"/>
  <c r="I625" i="2"/>
  <c r="J625" i="2"/>
  <c r="H626" i="2"/>
  <c r="I626" i="2"/>
  <c r="J626" i="2"/>
  <c r="H627" i="2"/>
  <c r="I627" i="2"/>
  <c r="J627" i="2"/>
  <c r="H628" i="2"/>
  <c r="I628" i="2"/>
  <c r="J628" i="2"/>
  <c r="H629" i="2"/>
  <c r="I629" i="2"/>
  <c r="J629" i="2"/>
  <c r="H630" i="2"/>
  <c r="I630" i="2"/>
  <c r="J630" i="2"/>
  <c r="H631" i="2"/>
  <c r="I631" i="2"/>
  <c r="J631" i="2"/>
  <c r="H632" i="2"/>
  <c r="I632" i="2"/>
  <c r="J632" i="2"/>
  <c r="H633" i="2"/>
  <c r="I633" i="2"/>
  <c r="J633" i="2"/>
  <c r="H634" i="2"/>
  <c r="I634" i="2"/>
  <c r="J634" i="2"/>
  <c r="H635" i="2"/>
  <c r="I635" i="2"/>
  <c r="J635" i="2"/>
  <c r="H636" i="2"/>
  <c r="I636" i="2"/>
  <c r="J636" i="2"/>
  <c r="H637" i="2"/>
  <c r="I637" i="2"/>
  <c r="J637" i="2"/>
  <c r="H638" i="2"/>
  <c r="I638" i="2"/>
  <c r="J638" i="2"/>
  <c r="H639" i="2"/>
  <c r="I639" i="2"/>
  <c r="J639" i="2"/>
  <c r="H640" i="2"/>
  <c r="I640" i="2"/>
  <c r="J640" i="2"/>
  <c r="H641" i="2"/>
  <c r="I641" i="2"/>
  <c r="J641" i="2"/>
  <c r="H642" i="2"/>
  <c r="I642" i="2"/>
  <c r="J642" i="2"/>
  <c r="H643" i="2"/>
  <c r="I643" i="2"/>
  <c r="J643" i="2"/>
  <c r="H644" i="2"/>
  <c r="I644" i="2"/>
  <c r="J644" i="2"/>
  <c r="H645" i="2"/>
  <c r="I645" i="2"/>
  <c r="J645" i="2"/>
  <c r="H646" i="2"/>
  <c r="I646" i="2"/>
  <c r="J646" i="2"/>
  <c r="H647" i="2"/>
  <c r="I647" i="2"/>
  <c r="J647" i="2"/>
  <c r="H648" i="2"/>
  <c r="I648" i="2"/>
  <c r="J648" i="2"/>
  <c r="H649" i="2"/>
  <c r="I649" i="2"/>
  <c r="J649" i="2"/>
  <c r="H650" i="2"/>
  <c r="I650" i="2"/>
  <c r="J650" i="2"/>
  <c r="H651" i="2"/>
  <c r="I651" i="2"/>
  <c r="J651" i="2"/>
  <c r="H652" i="2"/>
  <c r="I652" i="2"/>
  <c r="J652" i="2"/>
  <c r="H653" i="2"/>
  <c r="I653" i="2"/>
  <c r="J653" i="2"/>
  <c r="H654" i="2"/>
  <c r="I654" i="2"/>
  <c r="J654" i="2"/>
  <c r="H655" i="2"/>
  <c r="I655" i="2"/>
  <c r="J655" i="2"/>
  <c r="H656" i="2"/>
  <c r="I656" i="2"/>
  <c r="J656" i="2"/>
  <c r="H657" i="2"/>
  <c r="I657" i="2"/>
  <c r="J657" i="2"/>
  <c r="H658" i="2"/>
  <c r="I658" i="2"/>
  <c r="J658" i="2"/>
  <c r="H659" i="2"/>
  <c r="I659" i="2"/>
  <c r="J659" i="2"/>
  <c r="H660" i="2"/>
  <c r="I660" i="2"/>
  <c r="J660" i="2"/>
  <c r="H661" i="2"/>
  <c r="I661" i="2"/>
  <c r="J661" i="2"/>
  <c r="H662" i="2"/>
  <c r="I662" i="2"/>
  <c r="J662" i="2"/>
  <c r="H663" i="2"/>
  <c r="I663" i="2"/>
  <c r="J663" i="2"/>
  <c r="H664" i="2"/>
  <c r="I664" i="2"/>
  <c r="J664" i="2"/>
  <c r="H665" i="2"/>
  <c r="I665" i="2"/>
  <c r="J665" i="2"/>
  <c r="H666" i="2"/>
  <c r="I666" i="2"/>
  <c r="J666" i="2"/>
  <c r="H667" i="2"/>
  <c r="I667" i="2"/>
  <c r="J667" i="2"/>
  <c r="H668" i="2"/>
  <c r="I668" i="2"/>
  <c r="J668" i="2"/>
  <c r="H669" i="2"/>
  <c r="I669" i="2"/>
  <c r="J669" i="2"/>
  <c r="H670" i="2"/>
  <c r="I670" i="2"/>
  <c r="J670" i="2"/>
  <c r="H671" i="2"/>
  <c r="I671" i="2"/>
  <c r="J671" i="2"/>
  <c r="H672" i="2"/>
  <c r="I672" i="2"/>
  <c r="J672" i="2"/>
  <c r="H673" i="2"/>
  <c r="I673" i="2"/>
  <c r="J673" i="2"/>
  <c r="H674" i="2"/>
  <c r="I674" i="2"/>
  <c r="J674" i="2"/>
  <c r="H675" i="2"/>
  <c r="I675" i="2"/>
  <c r="J675" i="2"/>
  <c r="H676" i="2"/>
  <c r="I676" i="2"/>
  <c r="J676" i="2"/>
  <c r="H677" i="2"/>
  <c r="I677" i="2"/>
  <c r="J677" i="2"/>
  <c r="H678" i="2"/>
  <c r="I678" i="2"/>
  <c r="J678" i="2"/>
  <c r="H679" i="2"/>
  <c r="I679" i="2"/>
  <c r="J679" i="2"/>
  <c r="H680" i="2"/>
  <c r="I680" i="2"/>
  <c r="J680" i="2"/>
  <c r="H681" i="2"/>
  <c r="I681" i="2"/>
  <c r="J681" i="2"/>
  <c r="H682" i="2"/>
  <c r="I682" i="2"/>
  <c r="J682" i="2"/>
  <c r="H683" i="2"/>
  <c r="I683" i="2"/>
  <c r="J683" i="2"/>
  <c r="H684" i="2"/>
  <c r="I684" i="2"/>
  <c r="J684" i="2"/>
  <c r="H685" i="2"/>
  <c r="I685" i="2"/>
  <c r="J685" i="2"/>
  <c r="H686" i="2"/>
  <c r="I686" i="2"/>
  <c r="J686" i="2"/>
  <c r="H687" i="2"/>
  <c r="I687" i="2"/>
  <c r="J687" i="2"/>
  <c r="H688" i="2"/>
  <c r="I688" i="2"/>
  <c r="J688" i="2"/>
  <c r="H689" i="2"/>
  <c r="I689" i="2"/>
  <c r="J689" i="2"/>
  <c r="H690" i="2"/>
  <c r="I690" i="2"/>
  <c r="J690" i="2"/>
  <c r="H691" i="2"/>
  <c r="I691" i="2"/>
  <c r="J691" i="2"/>
  <c r="H692" i="2"/>
  <c r="I692" i="2"/>
  <c r="J692" i="2"/>
  <c r="H693" i="2"/>
  <c r="I693" i="2"/>
  <c r="J693" i="2"/>
  <c r="H694" i="2"/>
  <c r="I694" i="2"/>
  <c r="J694" i="2"/>
  <c r="H695" i="2"/>
  <c r="I695" i="2"/>
  <c r="J695" i="2"/>
  <c r="H696" i="2"/>
  <c r="I696" i="2"/>
  <c r="J696" i="2"/>
  <c r="H697" i="2"/>
  <c r="I697" i="2"/>
  <c r="J697" i="2"/>
  <c r="H698" i="2"/>
  <c r="I698" i="2"/>
  <c r="J698" i="2"/>
  <c r="H699" i="2"/>
  <c r="I699" i="2"/>
  <c r="J699" i="2"/>
  <c r="H700" i="2"/>
  <c r="I700" i="2"/>
  <c r="J700" i="2"/>
  <c r="H701" i="2"/>
  <c r="I701" i="2"/>
  <c r="J701" i="2"/>
  <c r="H702" i="2"/>
  <c r="I702" i="2"/>
  <c r="J702" i="2"/>
  <c r="H703" i="2"/>
  <c r="I703" i="2"/>
  <c r="J703" i="2"/>
  <c r="H704" i="2"/>
  <c r="I704" i="2"/>
  <c r="J704" i="2"/>
  <c r="H705" i="2"/>
  <c r="I705" i="2"/>
  <c r="J705" i="2"/>
  <c r="H706" i="2"/>
  <c r="I706" i="2"/>
  <c r="J706" i="2"/>
  <c r="H707" i="2"/>
  <c r="I707" i="2"/>
  <c r="J707" i="2"/>
  <c r="H708" i="2"/>
  <c r="I708" i="2"/>
  <c r="J708" i="2"/>
  <c r="H709" i="2"/>
  <c r="I709" i="2"/>
  <c r="J709" i="2"/>
  <c r="H710" i="2"/>
  <c r="I710" i="2"/>
  <c r="J710" i="2"/>
  <c r="H711" i="2"/>
  <c r="I711" i="2"/>
  <c r="J711" i="2"/>
  <c r="H712" i="2"/>
  <c r="I712" i="2"/>
  <c r="J712" i="2"/>
  <c r="H713" i="2"/>
  <c r="I713" i="2"/>
  <c r="J713" i="2"/>
  <c r="H714" i="2"/>
  <c r="I714" i="2"/>
  <c r="J714" i="2"/>
  <c r="H715" i="2"/>
  <c r="I715" i="2"/>
  <c r="J715" i="2"/>
  <c r="H716" i="2"/>
  <c r="I716" i="2"/>
  <c r="J716" i="2"/>
  <c r="H717" i="2"/>
  <c r="I717" i="2"/>
  <c r="J717" i="2"/>
  <c r="H718" i="2"/>
  <c r="I718" i="2"/>
  <c r="J718" i="2"/>
  <c r="H719" i="2"/>
  <c r="I719" i="2"/>
  <c r="J719" i="2"/>
  <c r="H720" i="2"/>
  <c r="I720" i="2"/>
  <c r="J720" i="2"/>
  <c r="H721" i="2"/>
  <c r="I721" i="2"/>
  <c r="J721" i="2"/>
  <c r="H722" i="2"/>
  <c r="I722" i="2"/>
  <c r="J722" i="2"/>
  <c r="H723" i="2"/>
  <c r="I723" i="2"/>
  <c r="J723" i="2"/>
  <c r="H724" i="2"/>
  <c r="I724" i="2"/>
  <c r="J724" i="2"/>
  <c r="H725" i="2"/>
  <c r="I725" i="2"/>
  <c r="J725" i="2"/>
  <c r="H726" i="2"/>
  <c r="I726" i="2"/>
  <c r="J726" i="2"/>
  <c r="H727" i="2"/>
  <c r="I727" i="2"/>
  <c r="J727" i="2"/>
  <c r="H728" i="2"/>
  <c r="I728" i="2"/>
  <c r="J728" i="2"/>
  <c r="H729" i="2"/>
  <c r="I729" i="2"/>
  <c r="J729" i="2"/>
  <c r="H730" i="2"/>
  <c r="I730" i="2"/>
  <c r="J730" i="2"/>
  <c r="H731" i="2"/>
  <c r="I731" i="2"/>
  <c r="J731" i="2"/>
  <c r="H732" i="2"/>
  <c r="I732" i="2"/>
  <c r="J732" i="2"/>
  <c r="H733" i="2"/>
  <c r="I733" i="2"/>
  <c r="J733" i="2"/>
  <c r="H734" i="2"/>
  <c r="I734" i="2"/>
  <c r="J734" i="2"/>
  <c r="H735" i="2"/>
  <c r="I735" i="2"/>
  <c r="J735" i="2"/>
  <c r="H736" i="2"/>
  <c r="I736" i="2"/>
  <c r="J736" i="2"/>
  <c r="H737" i="2"/>
  <c r="I737" i="2"/>
  <c r="J737" i="2"/>
  <c r="H738" i="2"/>
  <c r="I738" i="2"/>
  <c r="J738" i="2"/>
  <c r="H739" i="2"/>
  <c r="I739" i="2"/>
  <c r="J739" i="2"/>
  <c r="H740" i="2"/>
  <c r="I740" i="2"/>
  <c r="J740" i="2"/>
  <c r="H741" i="2"/>
  <c r="I741" i="2"/>
  <c r="J741" i="2"/>
  <c r="H742" i="2"/>
  <c r="I742" i="2"/>
  <c r="J742" i="2"/>
  <c r="H743" i="2"/>
  <c r="I743" i="2"/>
  <c r="J743" i="2"/>
  <c r="H744" i="2"/>
  <c r="I744" i="2"/>
  <c r="J744" i="2"/>
  <c r="H745" i="2"/>
  <c r="I745" i="2"/>
  <c r="J745" i="2"/>
  <c r="H746" i="2"/>
  <c r="I746" i="2"/>
  <c r="J746" i="2"/>
  <c r="H747" i="2"/>
  <c r="I747" i="2"/>
  <c r="J747" i="2"/>
  <c r="H748" i="2"/>
  <c r="I748" i="2"/>
  <c r="J748" i="2"/>
  <c r="H749" i="2"/>
  <c r="I749" i="2"/>
  <c r="J749" i="2"/>
  <c r="H750" i="2"/>
  <c r="I750" i="2"/>
  <c r="J750" i="2"/>
  <c r="H751" i="2"/>
  <c r="I751" i="2"/>
  <c r="J751" i="2"/>
  <c r="H752" i="2"/>
  <c r="I752" i="2"/>
  <c r="J752" i="2"/>
  <c r="H753" i="2"/>
  <c r="I753" i="2"/>
  <c r="J753" i="2"/>
  <c r="H754" i="2"/>
  <c r="I754" i="2"/>
  <c r="J754" i="2"/>
  <c r="H755" i="2"/>
  <c r="I755" i="2"/>
  <c r="J755" i="2"/>
  <c r="H756" i="2"/>
  <c r="I756" i="2"/>
  <c r="J756" i="2"/>
  <c r="H757" i="2"/>
  <c r="I757" i="2"/>
  <c r="J757" i="2"/>
  <c r="H758" i="2"/>
  <c r="I758" i="2"/>
  <c r="J758" i="2"/>
  <c r="H759" i="2"/>
  <c r="I759" i="2"/>
  <c r="J759" i="2"/>
  <c r="H760" i="2"/>
  <c r="I760" i="2"/>
  <c r="J760" i="2"/>
  <c r="H761" i="2"/>
  <c r="I761" i="2"/>
  <c r="J761" i="2"/>
  <c r="H762" i="2"/>
  <c r="I762" i="2"/>
  <c r="J762" i="2"/>
  <c r="H763" i="2"/>
  <c r="I763" i="2"/>
  <c r="J763" i="2"/>
  <c r="H764" i="2"/>
  <c r="I764" i="2"/>
  <c r="J764" i="2"/>
  <c r="H765" i="2"/>
  <c r="I765" i="2"/>
  <c r="J765" i="2"/>
  <c r="H766" i="2"/>
  <c r="I766" i="2"/>
  <c r="J766" i="2"/>
  <c r="H767" i="2"/>
  <c r="I767" i="2"/>
  <c r="J767" i="2"/>
  <c r="H768" i="2"/>
  <c r="I768" i="2"/>
  <c r="J768" i="2"/>
  <c r="H769" i="2"/>
  <c r="I769" i="2"/>
  <c r="J769" i="2"/>
  <c r="H770" i="2"/>
  <c r="I770" i="2"/>
  <c r="J770" i="2"/>
  <c r="H771" i="2"/>
  <c r="I771" i="2"/>
  <c r="J771" i="2"/>
  <c r="H772" i="2"/>
  <c r="I772" i="2"/>
  <c r="J772" i="2"/>
  <c r="H773" i="2"/>
  <c r="I773" i="2"/>
  <c r="J773" i="2"/>
  <c r="H774" i="2"/>
  <c r="I774" i="2"/>
  <c r="J774" i="2"/>
  <c r="H775" i="2"/>
  <c r="I775" i="2"/>
  <c r="J775" i="2"/>
  <c r="H776" i="2"/>
  <c r="I776" i="2"/>
  <c r="J776" i="2"/>
  <c r="H777" i="2"/>
  <c r="I777" i="2"/>
  <c r="J777" i="2"/>
  <c r="H778" i="2"/>
  <c r="I778" i="2"/>
  <c r="J778" i="2"/>
  <c r="H779" i="2"/>
  <c r="I779" i="2"/>
  <c r="J779" i="2"/>
  <c r="H780" i="2"/>
  <c r="I780" i="2"/>
  <c r="J780" i="2"/>
  <c r="H781" i="2"/>
  <c r="I781" i="2"/>
  <c r="J781" i="2"/>
  <c r="H782" i="2"/>
  <c r="I782" i="2"/>
  <c r="J782" i="2"/>
  <c r="H783" i="2"/>
  <c r="I783" i="2"/>
  <c r="J783" i="2"/>
  <c r="H784" i="2"/>
  <c r="I784" i="2"/>
  <c r="J784" i="2"/>
  <c r="H785" i="2"/>
  <c r="I785" i="2"/>
  <c r="J785" i="2"/>
  <c r="H786" i="2"/>
  <c r="I786" i="2"/>
  <c r="J786" i="2"/>
  <c r="H787" i="2"/>
  <c r="I787" i="2"/>
  <c r="J787" i="2"/>
  <c r="H788" i="2"/>
  <c r="I788" i="2"/>
  <c r="J788" i="2"/>
  <c r="H789" i="2"/>
  <c r="I789" i="2"/>
  <c r="J789" i="2"/>
  <c r="H790" i="2"/>
  <c r="I790" i="2"/>
  <c r="J790" i="2"/>
  <c r="H791" i="2"/>
  <c r="I791" i="2"/>
  <c r="J791" i="2"/>
  <c r="H792" i="2"/>
  <c r="I792" i="2"/>
  <c r="J792" i="2"/>
  <c r="H793" i="2"/>
  <c r="I793" i="2"/>
  <c r="J793" i="2"/>
  <c r="H794" i="2"/>
  <c r="I794" i="2"/>
  <c r="J794" i="2"/>
  <c r="H795" i="2"/>
  <c r="I795" i="2"/>
  <c r="J795" i="2"/>
  <c r="H796" i="2"/>
  <c r="I796" i="2"/>
  <c r="J796" i="2"/>
  <c r="H797" i="2"/>
  <c r="I797" i="2"/>
  <c r="J797" i="2"/>
  <c r="H798" i="2"/>
  <c r="I798" i="2"/>
  <c r="J798" i="2"/>
  <c r="H799" i="2"/>
  <c r="I799" i="2"/>
  <c r="J799" i="2"/>
  <c r="H800" i="2"/>
  <c r="I800" i="2"/>
  <c r="J800" i="2"/>
  <c r="H801" i="2"/>
  <c r="I801" i="2"/>
  <c r="J801" i="2"/>
  <c r="H802" i="2"/>
  <c r="I802" i="2"/>
  <c r="J802" i="2"/>
  <c r="H803" i="2"/>
  <c r="I803" i="2"/>
  <c r="J803" i="2"/>
  <c r="H804" i="2"/>
  <c r="I804" i="2"/>
  <c r="J804" i="2"/>
  <c r="H805" i="2"/>
  <c r="I805" i="2"/>
  <c r="J805" i="2"/>
  <c r="H806" i="2"/>
  <c r="I806" i="2"/>
  <c r="J806" i="2"/>
  <c r="H807" i="2"/>
  <c r="I807" i="2"/>
  <c r="J807" i="2"/>
  <c r="H808" i="2"/>
  <c r="I808" i="2"/>
  <c r="J808" i="2"/>
  <c r="H809" i="2"/>
  <c r="I809" i="2"/>
  <c r="J809" i="2"/>
  <c r="H810" i="2"/>
  <c r="I810" i="2"/>
  <c r="J810" i="2"/>
  <c r="H811" i="2"/>
  <c r="I811" i="2"/>
  <c r="J811" i="2"/>
  <c r="H812" i="2"/>
  <c r="I812" i="2"/>
  <c r="J812" i="2"/>
  <c r="H813" i="2"/>
  <c r="I813" i="2"/>
  <c r="J813" i="2"/>
  <c r="H814" i="2"/>
  <c r="I814" i="2"/>
  <c r="J814" i="2"/>
  <c r="H815" i="2"/>
  <c r="I815" i="2"/>
  <c r="J815" i="2"/>
  <c r="H816" i="2"/>
  <c r="I816" i="2"/>
  <c r="J816" i="2"/>
  <c r="H817" i="2"/>
  <c r="I817" i="2"/>
  <c r="J817" i="2"/>
  <c r="H818" i="2"/>
  <c r="I818" i="2"/>
  <c r="J818" i="2"/>
  <c r="H819" i="2"/>
  <c r="I819" i="2"/>
  <c r="J819" i="2"/>
  <c r="H820" i="2"/>
  <c r="I820" i="2"/>
  <c r="J820" i="2"/>
  <c r="H821" i="2"/>
  <c r="I821" i="2"/>
  <c r="J821" i="2"/>
  <c r="H822" i="2"/>
  <c r="I822" i="2"/>
  <c r="J822" i="2"/>
  <c r="H823" i="2"/>
  <c r="I823" i="2"/>
  <c r="J823" i="2"/>
  <c r="H824" i="2"/>
  <c r="I824" i="2"/>
  <c r="J824" i="2"/>
  <c r="H825" i="2"/>
  <c r="I825" i="2"/>
  <c r="J825" i="2"/>
  <c r="H826" i="2"/>
  <c r="I826" i="2"/>
  <c r="J826" i="2"/>
  <c r="H827" i="2"/>
  <c r="I827" i="2"/>
  <c r="J827" i="2"/>
  <c r="H828" i="2"/>
  <c r="I828" i="2"/>
  <c r="J828" i="2"/>
  <c r="H829" i="2"/>
  <c r="I829" i="2"/>
  <c r="J829" i="2"/>
  <c r="H830" i="2"/>
  <c r="I830" i="2"/>
  <c r="J830" i="2"/>
  <c r="H831" i="2"/>
  <c r="I831" i="2"/>
  <c r="J831" i="2"/>
  <c r="H832" i="2"/>
  <c r="I832" i="2"/>
  <c r="J832" i="2"/>
  <c r="H833" i="2"/>
  <c r="I833" i="2"/>
  <c r="J833" i="2"/>
  <c r="H834" i="2"/>
  <c r="I834" i="2"/>
  <c r="J834" i="2"/>
  <c r="H835" i="2"/>
  <c r="I835" i="2"/>
  <c r="J835" i="2"/>
  <c r="H836" i="2"/>
  <c r="I836" i="2"/>
  <c r="J836" i="2"/>
  <c r="H837" i="2"/>
  <c r="I837" i="2"/>
  <c r="J837" i="2"/>
  <c r="H838" i="2"/>
  <c r="I838" i="2"/>
  <c r="J838" i="2"/>
  <c r="H839" i="2"/>
  <c r="I839" i="2"/>
  <c r="J839" i="2"/>
  <c r="H840" i="2"/>
  <c r="I840" i="2"/>
  <c r="J840" i="2"/>
  <c r="H841" i="2"/>
  <c r="I841" i="2"/>
  <c r="J841" i="2"/>
  <c r="H842" i="2"/>
  <c r="I842" i="2"/>
  <c r="J842" i="2"/>
  <c r="H843" i="2"/>
  <c r="I843" i="2"/>
  <c r="J843" i="2"/>
  <c r="H844" i="2"/>
  <c r="I844" i="2"/>
  <c r="J844" i="2"/>
  <c r="H845" i="2"/>
  <c r="I845" i="2"/>
  <c r="J845" i="2"/>
  <c r="H846" i="2"/>
  <c r="I846" i="2"/>
  <c r="J846" i="2"/>
  <c r="H847" i="2"/>
  <c r="I847" i="2"/>
  <c r="J847" i="2"/>
  <c r="H848" i="2"/>
  <c r="I848" i="2"/>
  <c r="J848" i="2"/>
  <c r="H849" i="2"/>
  <c r="I849" i="2"/>
  <c r="J849" i="2"/>
  <c r="H850" i="2"/>
  <c r="I850" i="2"/>
  <c r="J850" i="2"/>
  <c r="H851" i="2"/>
  <c r="I851" i="2"/>
  <c r="J851" i="2"/>
  <c r="H852" i="2"/>
  <c r="I852" i="2"/>
  <c r="J852" i="2"/>
  <c r="H853" i="2"/>
  <c r="I853" i="2"/>
  <c r="J853" i="2"/>
  <c r="H854" i="2"/>
  <c r="I854" i="2"/>
  <c r="J854" i="2"/>
  <c r="H855" i="2"/>
  <c r="I855" i="2"/>
  <c r="J855" i="2"/>
  <c r="H856" i="2"/>
  <c r="I856" i="2"/>
  <c r="J856" i="2"/>
  <c r="H857" i="2"/>
  <c r="I857" i="2"/>
  <c r="J857" i="2"/>
  <c r="H858" i="2"/>
  <c r="I858" i="2"/>
  <c r="J858" i="2"/>
  <c r="H859" i="2"/>
  <c r="I859" i="2"/>
  <c r="J859" i="2"/>
  <c r="H860" i="2"/>
  <c r="I860" i="2"/>
  <c r="J860" i="2"/>
  <c r="H861" i="2"/>
  <c r="I861" i="2"/>
  <c r="J861" i="2"/>
  <c r="H862" i="2"/>
  <c r="I862" i="2"/>
  <c r="J862" i="2"/>
  <c r="H863" i="2"/>
  <c r="I863" i="2"/>
  <c r="J863" i="2"/>
  <c r="H864" i="2"/>
  <c r="I864" i="2"/>
  <c r="J864" i="2"/>
  <c r="H865" i="2"/>
  <c r="I865" i="2"/>
  <c r="J865" i="2"/>
  <c r="H866" i="2"/>
  <c r="I866" i="2"/>
  <c r="J866" i="2"/>
  <c r="H867" i="2"/>
  <c r="I867" i="2"/>
  <c r="J867" i="2"/>
  <c r="H868" i="2"/>
  <c r="I868" i="2"/>
  <c r="J868" i="2"/>
  <c r="H869" i="2"/>
  <c r="I869" i="2"/>
  <c r="J869" i="2"/>
  <c r="H870" i="2"/>
  <c r="I870" i="2"/>
  <c r="J870" i="2"/>
  <c r="H871" i="2"/>
  <c r="I871" i="2"/>
  <c r="J871" i="2"/>
  <c r="H872" i="2"/>
  <c r="I872" i="2"/>
  <c r="J872" i="2"/>
  <c r="H873" i="2"/>
  <c r="I873" i="2"/>
  <c r="J873" i="2"/>
  <c r="H874" i="2"/>
  <c r="I874" i="2"/>
  <c r="J874" i="2"/>
  <c r="H875" i="2"/>
  <c r="I875" i="2"/>
  <c r="J875" i="2"/>
  <c r="H876" i="2"/>
  <c r="I876" i="2"/>
  <c r="J876" i="2"/>
  <c r="H877" i="2"/>
  <c r="I877" i="2"/>
  <c r="J877" i="2"/>
  <c r="H878" i="2"/>
  <c r="I878" i="2"/>
  <c r="J878" i="2"/>
  <c r="H879" i="2"/>
  <c r="I879" i="2"/>
  <c r="J879" i="2"/>
  <c r="H880" i="2"/>
  <c r="I880" i="2"/>
  <c r="J880" i="2"/>
  <c r="H881" i="2"/>
  <c r="I881" i="2"/>
  <c r="J881" i="2"/>
  <c r="H882" i="2"/>
  <c r="I882" i="2"/>
  <c r="J882" i="2"/>
  <c r="H883" i="2"/>
  <c r="I883" i="2"/>
  <c r="J883" i="2"/>
  <c r="H884" i="2"/>
  <c r="I884" i="2"/>
  <c r="J884" i="2"/>
  <c r="H885" i="2"/>
  <c r="I885" i="2"/>
  <c r="J885" i="2"/>
  <c r="H886" i="2"/>
  <c r="I886" i="2"/>
  <c r="J886" i="2"/>
  <c r="H887" i="2"/>
  <c r="I887" i="2"/>
  <c r="J887" i="2"/>
  <c r="H888" i="2"/>
  <c r="I888" i="2"/>
  <c r="J888" i="2"/>
  <c r="H889" i="2"/>
  <c r="I889" i="2"/>
  <c r="J889" i="2"/>
  <c r="H890" i="2"/>
  <c r="I890" i="2"/>
  <c r="J890" i="2"/>
  <c r="H891" i="2"/>
  <c r="I891" i="2"/>
  <c r="J891" i="2"/>
  <c r="H892" i="2"/>
  <c r="I892" i="2"/>
  <c r="J892" i="2"/>
  <c r="H893" i="2"/>
  <c r="I893" i="2"/>
  <c r="J893" i="2"/>
  <c r="H894" i="2"/>
  <c r="I894" i="2"/>
  <c r="J894" i="2"/>
  <c r="H895" i="2"/>
  <c r="I895" i="2"/>
  <c r="J895" i="2"/>
  <c r="H896" i="2"/>
  <c r="I896" i="2"/>
  <c r="J896" i="2"/>
  <c r="H897" i="2"/>
  <c r="I897" i="2"/>
  <c r="J897" i="2"/>
  <c r="H898" i="2"/>
  <c r="I898" i="2"/>
  <c r="J898" i="2"/>
  <c r="H899" i="2"/>
  <c r="I899" i="2"/>
  <c r="J899" i="2"/>
  <c r="H900" i="2"/>
  <c r="I900" i="2"/>
  <c r="J900" i="2"/>
  <c r="H901" i="2"/>
  <c r="I901" i="2"/>
  <c r="J901" i="2"/>
  <c r="H902" i="2"/>
  <c r="I902" i="2"/>
  <c r="J902" i="2"/>
  <c r="H903" i="2"/>
  <c r="I903" i="2"/>
  <c r="J903" i="2"/>
  <c r="H904" i="2"/>
  <c r="I904" i="2"/>
  <c r="J904" i="2"/>
  <c r="H905" i="2"/>
  <c r="I905" i="2"/>
  <c r="J905" i="2"/>
  <c r="H906" i="2"/>
  <c r="I906" i="2"/>
  <c r="J906" i="2"/>
  <c r="H907" i="2"/>
  <c r="I907" i="2"/>
  <c r="J907" i="2"/>
  <c r="H908" i="2"/>
  <c r="I908" i="2"/>
  <c r="J908" i="2"/>
  <c r="H909" i="2"/>
  <c r="I909" i="2"/>
  <c r="J909" i="2"/>
  <c r="H910" i="2"/>
  <c r="I910" i="2"/>
  <c r="J910" i="2"/>
  <c r="H911" i="2"/>
  <c r="I911" i="2"/>
  <c r="J911" i="2"/>
  <c r="H912" i="2"/>
  <c r="I912" i="2"/>
  <c r="J912" i="2"/>
  <c r="H913" i="2"/>
  <c r="I913" i="2"/>
  <c r="J913" i="2"/>
  <c r="H914" i="2"/>
  <c r="I914" i="2"/>
  <c r="J914" i="2"/>
  <c r="H915" i="2"/>
  <c r="I915" i="2"/>
  <c r="J915" i="2"/>
  <c r="H916" i="2"/>
  <c r="I916" i="2"/>
  <c r="J916" i="2"/>
  <c r="H917" i="2"/>
  <c r="I917" i="2"/>
  <c r="J917" i="2"/>
  <c r="H918" i="2"/>
  <c r="I918" i="2"/>
  <c r="J918" i="2"/>
  <c r="H919" i="2"/>
  <c r="I919" i="2"/>
  <c r="J919" i="2"/>
  <c r="H920" i="2"/>
  <c r="I920" i="2"/>
  <c r="J920" i="2"/>
  <c r="H921" i="2"/>
  <c r="I921" i="2"/>
  <c r="J921" i="2"/>
  <c r="H922" i="2"/>
  <c r="I922" i="2"/>
  <c r="J922" i="2"/>
  <c r="H923" i="2"/>
  <c r="I923" i="2"/>
  <c r="J923" i="2"/>
  <c r="H924" i="2"/>
  <c r="I924" i="2"/>
  <c r="J924" i="2"/>
  <c r="H925" i="2"/>
  <c r="I925" i="2"/>
  <c r="J925" i="2"/>
  <c r="H926" i="2"/>
  <c r="I926" i="2"/>
  <c r="J926" i="2"/>
  <c r="H927" i="2"/>
  <c r="I927" i="2"/>
  <c r="J927" i="2"/>
  <c r="H928" i="2"/>
  <c r="I928" i="2"/>
  <c r="J928" i="2"/>
  <c r="H929" i="2"/>
  <c r="I929" i="2"/>
  <c r="J929" i="2"/>
  <c r="H930" i="2"/>
  <c r="I930" i="2"/>
  <c r="J930" i="2"/>
  <c r="H931" i="2"/>
  <c r="I931" i="2"/>
  <c r="J931" i="2"/>
  <c r="H932" i="2"/>
  <c r="I932" i="2"/>
  <c r="J932" i="2"/>
  <c r="H933" i="2"/>
  <c r="I933" i="2"/>
  <c r="J933" i="2"/>
  <c r="H934" i="2"/>
  <c r="I934" i="2"/>
  <c r="J934" i="2"/>
  <c r="H935" i="2"/>
  <c r="I935" i="2"/>
  <c r="J935" i="2"/>
  <c r="H936" i="2"/>
  <c r="I936" i="2"/>
  <c r="J936" i="2"/>
  <c r="H937" i="2"/>
  <c r="I937" i="2"/>
  <c r="J937" i="2"/>
  <c r="H938" i="2"/>
  <c r="I938" i="2"/>
  <c r="J938" i="2"/>
  <c r="H939" i="2"/>
  <c r="I939" i="2"/>
  <c r="J939" i="2"/>
  <c r="H940" i="2"/>
  <c r="I940" i="2"/>
  <c r="J940" i="2"/>
  <c r="H941" i="2"/>
  <c r="I941" i="2"/>
  <c r="J941" i="2"/>
  <c r="H942" i="2"/>
  <c r="I942" i="2"/>
  <c r="J942" i="2"/>
  <c r="H943" i="2"/>
  <c r="I943" i="2"/>
  <c r="J943" i="2"/>
  <c r="H944" i="2"/>
  <c r="I944" i="2"/>
  <c r="J944" i="2"/>
  <c r="H945" i="2"/>
  <c r="I945" i="2"/>
  <c r="J945" i="2"/>
  <c r="H946" i="2"/>
  <c r="I946" i="2"/>
  <c r="J946" i="2"/>
  <c r="H947" i="2"/>
  <c r="I947" i="2"/>
  <c r="J947" i="2"/>
  <c r="H948" i="2"/>
  <c r="I948" i="2"/>
  <c r="J948" i="2"/>
  <c r="H949" i="2"/>
  <c r="I949" i="2"/>
  <c r="J949" i="2"/>
  <c r="H950" i="2"/>
  <c r="I950" i="2"/>
  <c r="J950" i="2"/>
  <c r="H951" i="2"/>
  <c r="I951" i="2"/>
  <c r="J951" i="2"/>
  <c r="H952" i="2"/>
  <c r="I952" i="2"/>
  <c r="J952" i="2"/>
  <c r="H953" i="2"/>
  <c r="I953" i="2"/>
  <c r="J953" i="2"/>
  <c r="H954" i="2"/>
  <c r="I954" i="2"/>
  <c r="J954" i="2"/>
  <c r="H955" i="2"/>
  <c r="I955" i="2"/>
  <c r="J955" i="2"/>
  <c r="H956" i="2"/>
  <c r="I956" i="2"/>
  <c r="J956" i="2"/>
  <c r="H957" i="2"/>
  <c r="I957" i="2"/>
  <c r="J957" i="2"/>
  <c r="H958" i="2"/>
  <c r="I958" i="2"/>
  <c r="J958" i="2"/>
  <c r="H959" i="2"/>
  <c r="I959" i="2"/>
  <c r="J959" i="2"/>
  <c r="H960" i="2"/>
  <c r="I960" i="2"/>
  <c r="J960" i="2"/>
  <c r="H961" i="2"/>
  <c r="I961" i="2"/>
  <c r="J961" i="2"/>
  <c r="H962" i="2"/>
  <c r="I962" i="2"/>
  <c r="J962" i="2"/>
  <c r="H963" i="2"/>
  <c r="I963" i="2"/>
  <c r="J963" i="2"/>
  <c r="H964" i="2"/>
  <c r="I964" i="2"/>
  <c r="J964" i="2"/>
  <c r="H965" i="2"/>
  <c r="I965" i="2"/>
  <c r="J965" i="2"/>
  <c r="H966" i="2"/>
  <c r="I966" i="2"/>
  <c r="J966" i="2"/>
  <c r="H967" i="2"/>
  <c r="I967" i="2"/>
  <c r="J967" i="2"/>
  <c r="H968" i="2"/>
  <c r="I968" i="2"/>
  <c r="J968" i="2"/>
  <c r="H969" i="2"/>
  <c r="I969" i="2"/>
  <c r="J969" i="2"/>
  <c r="H970" i="2"/>
  <c r="I970" i="2"/>
  <c r="J970" i="2"/>
  <c r="H971" i="2"/>
  <c r="I971" i="2"/>
  <c r="J971" i="2"/>
  <c r="H972" i="2"/>
  <c r="I972" i="2"/>
  <c r="J972" i="2"/>
  <c r="H973" i="2"/>
  <c r="I973" i="2"/>
  <c r="J973" i="2"/>
  <c r="H974" i="2"/>
  <c r="I974" i="2"/>
  <c r="J974" i="2"/>
  <c r="H975" i="2"/>
  <c r="I975" i="2"/>
  <c r="J975" i="2"/>
  <c r="H976" i="2"/>
  <c r="I976" i="2"/>
  <c r="J976" i="2"/>
  <c r="H977" i="2"/>
  <c r="I977" i="2"/>
  <c r="J977" i="2"/>
  <c r="H978" i="2"/>
  <c r="I978" i="2"/>
  <c r="J978" i="2"/>
  <c r="H979" i="2"/>
  <c r="I979" i="2"/>
  <c r="J979" i="2"/>
  <c r="H980" i="2"/>
  <c r="I980" i="2"/>
  <c r="J980" i="2"/>
  <c r="H981" i="2"/>
  <c r="I981" i="2"/>
  <c r="J981" i="2"/>
  <c r="H982" i="2"/>
  <c r="I982" i="2"/>
  <c r="J982" i="2"/>
  <c r="H983" i="2"/>
  <c r="I983" i="2"/>
  <c r="J983" i="2"/>
  <c r="H984" i="2"/>
  <c r="I984" i="2"/>
  <c r="J984" i="2"/>
  <c r="H985" i="2"/>
  <c r="I985" i="2"/>
  <c r="J985" i="2"/>
  <c r="H986" i="2"/>
  <c r="I986" i="2"/>
  <c r="J986" i="2"/>
  <c r="H987" i="2"/>
  <c r="I987" i="2"/>
  <c r="J987" i="2"/>
  <c r="H988" i="2"/>
  <c r="I988" i="2"/>
  <c r="J988" i="2"/>
  <c r="H989" i="2"/>
  <c r="I989" i="2"/>
  <c r="J989" i="2"/>
  <c r="H990" i="2"/>
  <c r="I990" i="2"/>
  <c r="J990" i="2"/>
  <c r="H991" i="2"/>
  <c r="I991" i="2"/>
  <c r="J991" i="2"/>
  <c r="H992" i="2"/>
  <c r="I992" i="2"/>
  <c r="J992" i="2"/>
  <c r="H993" i="2"/>
  <c r="I993" i="2"/>
  <c r="J993" i="2"/>
  <c r="H994" i="2"/>
  <c r="I994" i="2"/>
  <c r="J994" i="2"/>
  <c r="H995" i="2"/>
  <c r="I995" i="2"/>
  <c r="J995" i="2"/>
  <c r="H996" i="2"/>
  <c r="I996" i="2"/>
  <c r="J996" i="2"/>
  <c r="H997" i="2"/>
  <c r="I997" i="2"/>
  <c r="J997" i="2"/>
  <c r="H998" i="2"/>
  <c r="I998" i="2"/>
  <c r="J998" i="2"/>
  <c r="H999" i="2"/>
  <c r="I999" i="2"/>
  <c r="J999" i="2"/>
  <c r="H1000" i="2"/>
  <c r="I1000" i="2"/>
  <c r="J1000" i="2"/>
  <c r="H1001" i="2"/>
  <c r="I1001" i="2"/>
  <c r="J1001" i="2"/>
  <c r="H1002" i="2"/>
  <c r="I1002" i="2"/>
  <c r="J1002" i="2"/>
  <c r="H1003" i="2"/>
  <c r="I1003" i="2"/>
  <c r="J1003" i="2"/>
  <c r="H1004" i="2"/>
  <c r="I1004" i="2"/>
  <c r="J1004" i="2"/>
  <c r="H1005" i="2"/>
  <c r="I1005" i="2"/>
  <c r="J1005" i="2"/>
  <c r="H1006" i="2"/>
  <c r="I1006" i="2"/>
  <c r="J1006" i="2"/>
  <c r="H1007" i="2"/>
  <c r="I1007" i="2"/>
  <c r="J1007" i="2"/>
  <c r="H1008" i="2"/>
  <c r="I1008" i="2"/>
  <c r="J1008" i="2"/>
  <c r="H1009" i="2"/>
  <c r="I1009" i="2"/>
  <c r="J1009" i="2"/>
  <c r="H1010" i="2"/>
  <c r="I1010" i="2"/>
  <c r="J1010" i="2"/>
  <c r="H1011" i="2"/>
  <c r="I1011" i="2"/>
  <c r="J1011" i="2"/>
  <c r="H1012" i="2"/>
  <c r="I1012" i="2"/>
  <c r="J1012" i="2"/>
  <c r="H1013" i="2"/>
  <c r="I1013" i="2"/>
  <c r="J1013" i="2"/>
  <c r="H1014" i="2"/>
  <c r="I1014" i="2"/>
  <c r="J1014" i="2"/>
  <c r="H1015" i="2"/>
  <c r="I1015" i="2"/>
  <c r="J1015" i="2"/>
  <c r="H1016" i="2"/>
  <c r="I1016" i="2"/>
  <c r="J1016" i="2"/>
  <c r="H1017" i="2"/>
  <c r="I1017" i="2"/>
  <c r="J1017" i="2"/>
  <c r="H1018" i="2"/>
  <c r="I1018" i="2"/>
  <c r="J1018" i="2"/>
  <c r="H1019" i="2"/>
  <c r="I1019" i="2"/>
  <c r="J1019" i="2"/>
  <c r="H1020" i="2"/>
  <c r="I1020" i="2"/>
  <c r="J1020" i="2"/>
  <c r="H1021" i="2"/>
  <c r="I1021" i="2"/>
  <c r="J1021" i="2"/>
  <c r="H1022" i="2"/>
  <c r="I1022" i="2"/>
  <c r="J1022" i="2"/>
  <c r="H1023" i="2"/>
  <c r="I1023" i="2"/>
  <c r="J1023" i="2"/>
  <c r="H1024" i="2"/>
  <c r="I1024" i="2"/>
  <c r="J1024" i="2"/>
  <c r="H1025" i="2"/>
  <c r="I1025" i="2"/>
  <c r="J1025" i="2"/>
  <c r="H1026" i="2"/>
  <c r="I1026" i="2"/>
  <c r="J1026" i="2"/>
  <c r="H1027" i="2"/>
  <c r="I1027" i="2"/>
  <c r="J1027" i="2"/>
  <c r="H1028" i="2"/>
  <c r="I1028" i="2"/>
  <c r="J1028" i="2"/>
  <c r="H1029" i="2"/>
  <c r="I1029" i="2"/>
  <c r="J1029" i="2"/>
  <c r="H1030" i="2"/>
  <c r="I1030" i="2"/>
  <c r="J1030" i="2"/>
  <c r="H1031" i="2"/>
  <c r="I1031" i="2"/>
  <c r="J1031" i="2"/>
  <c r="H1032" i="2"/>
  <c r="I1032" i="2"/>
  <c r="J1032" i="2"/>
  <c r="H1033" i="2"/>
  <c r="I1033" i="2"/>
  <c r="J1033" i="2"/>
  <c r="H1034" i="2"/>
  <c r="I1034" i="2"/>
  <c r="J1034" i="2"/>
  <c r="H1035" i="2"/>
  <c r="I1035" i="2"/>
  <c r="J1035" i="2"/>
  <c r="H1036" i="2"/>
  <c r="I1036" i="2"/>
  <c r="J1036" i="2"/>
  <c r="H1037" i="2"/>
  <c r="I1037" i="2"/>
  <c r="J1037" i="2"/>
  <c r="H1038" i="2"/>
  <c r="I1038" i="2"/>
  <c r="J1038" i="2"/>
  <c r="H1039" i="2"/>
  <c r="I1039" i="2"/>
  <c r="J1039" i="2"/>
  <c r="H1040" i="2"/>
  <c r="I1040" i="2"/>
  <c r="J1040" i="2"/>
  <c r="H1041" i="2"/>
  <c r="I1041" i="2"/>
  <c r="J1041" i="2"/>
  <c r="H1042" i="2"/>
  <c r="I1042" i="2"/>
  <c r="J1042" i="2"/>
  <c r="H1043" i="2"/>
  <c r="I1043" i="2"/>
  <c r="J1043" i="2"/>
  <c r="H1044" i="2"/>
  <c r="I1044" i="2"/>
  <c r="J1044" i="2"/>
  <c r="H1045" i="2"/>
  <c r="I1045" i="2"/>
  <c r="J1045" i="2"/>
  <c r="H1046" i="2"/>
  <c r="I1046" i="2"/>
  <c r="J1046" i="2"/>
  <c r="H1047" i="2"/>
  <c r="I1047" i="2"/>
  <c r="J1047" i="2"/>
  <c r="H1048" i="2"/>
  <c r="I1048" i="2"/>
  <c r="J1048" i="2"/>
  <c r="H1049" i="2"/>
  <c r="I1049" i="2"/>
  <c r="J1049" i="2"/>
  <c r="H1050" i="2"/>
  <c r="I1050" i="2"/>
  <c r="J1050" i="2"/>
  <c r="H1051" i="2"/>
  <c r="I1051" i="2"/>
  <c r="J1051" i="2"/>
  <c r="H1052" i="2"/>
  <c r="I1052" i="2"/>
  <c r="J1052" i="2"/>
  <c r="H1053" i="2"/>
  <c r="I1053" i="2"/>
  <c r="J1053" i="2"/>
  <c r="H1054" i="2"/>
  <c r="I1054" i="2"/>
  <c r="J1054" i="2"/>
  <c r="H1055" i="2"/>
  <c r="I1055" i="2"/>
  <c r="J1055" i="2"/>
  <c r="H1056" i="2"/>
  <c r="I1056" i="2"/>
  <c r="J1056" i="2"/>
  <c r="H1057" i="2"/>
  <c r="I1057" i="2"/>
  <c r="J1057" i="2"/>
  <c r="H1058" i="2"/>
  <c r="I1058" i="2"/>
  <c r="J1058" i="2"/>
  <c r="H1059" i="2"/>
  <c r="I1059" i="2"/>
  <c r="J1059" i="2"/>
  <c r="H1060" i="2"/>
  <c r="I1060" i="2"/>
  <c r="J1060" i="2"/>
  <c r="H1061" i="2"/>
  <c r="I1061" i="2"/>
  <c r="J1061" i="2"/>
  <c r="H1062" i="2"/>
  <c r="I1062" i="2"/>
  <c r="J1062" i="2"/>
  <c r="H1063" i="2"/>
  <c r="I1063" i="2"/>
  <c r="J1063" i="2"/>
  <c r="H1064" i="2"/>
  <c r="I1064" i="2"/>
  <c r="J1064" i="2"/>
  <c r="H1065" i="2"/>
  <c r="I1065" i="2"/>
  <c r="J1065" i="2"/>
  <c r="H1066" i="2"/>
  <c r="I1066" i="2"/>
  <c r="J1066" i="2"/>
  <c r="H1067" i="2"/>
  <c r="I1067" i="2"/>
  <c r="J1067" i="2"/>
  <c r="H1068" i="2"/>
  <c r="I1068" i="2"/>
  <c r="J1068" i="2"/>
  <c r="H1069" i="2"/>
  <c r="I1069" i="2"/>
  <c r="J1069" i="2"/>
  <c r="H1070" i="2"/>
  <c r="I1070" i="2"/>
  <c r="J1070" i="2"/>
  <c r="H1071" i="2"/>
  <c r="I1071" i="2"/>
  <c r="J1071" i="2"/>
  <c r="H1072" i="2"/>
  <c r="I1072" i="2"/>
  <c r="J1072" i="2"/>
  <c r="H1073" i="2"/>
  <c r="I1073" i="2"/>
  <c r="J1073" i="2"/>
  <c r="H1074" i="2"/>
  <c r="I1074" i="2"/>
  <c r="J1074" i="2"/>
  <c r="H1075" i="2"/>
  <c r="I1075" i="2"/>
  <c r="J1075" i="2"/>
  <c r="H1076" i="2"/>
  <c r="I1076" i="2"/>
  <c r="J1076" i="2"/>
  <c r="H1077" i="2"/>
  <c r="I1077" i="2"/>
  <c r="J1077" i="2"/>
  <c r="H1078" i="2"/>
  <c r="I1078" i="2"/>
  <c r="J1078" i="2"/>
  <c r="H1079" i="2"/>
  <c r="I1079" i="2"/>
  <c r="J1079" i="2"/>
  <c r="H1080" i="2"/>
  <c r="I1080" i="2"/>
  <c r="J1080" i="2"/>
  <c r="H1081" i="2"/>
  <c r="I1081" i="2"/>
  <c r="J1081" i="2"/>
  <c r="H1082" i="2"/>
  <c r="I1082" i="2"/>
  <c r="J1082" i="2"/>
  <c r="H1083" i="2"/>
  <c r="I1083" i="2"/>
  <c r="J1083" i="2"/>
  <c r="H1084" i="2"/>
  <c r="I1084" i="2"/>
  <c r="J1084" i="2"/>
  <c r="H1085" i="2"/>
  <c r="I1085" i="2"/>
  <c r="J1085" i="2"/>
  <c r="H1086" i="2"/>
  <c r="I1086" i="2"/>
  <c r="J1086" i="2"/>
  <c r="H1087" i="2"/>
  <c r="I1087" i="2"/>
  <c r="J1087" i="2"/>
  <c r="H1088" i="2"/>
  <c r="I1088" i="2"/>
  <c r="J1088" i="2"/>
  <c r="H1089" i="2"/>
  <c r="I1089" i="2"/>
  <c r="J1089" i="2"/>
  <c r="H1090" i="2"/>
  <c r="I1090" i="2"/>
  <c r="J1090" i="2"/>
  <c r="H1091" i="2"/>
  <c r="I1091" i="2"/>
  <c r="J1091" i="2"/>
  <c r="H1092" i="2"/>
  <c r="I1092" i="2"/>
  <c r="J1092" i="2"/>
  <c r="H1093" i="2"/>
  <c r="I1093" i="2"/>
  <c r="J1093" i="2"/>
  <c r="H1094" i="2"/>
  <c r="I1094" i="2"/>
  <c r="J1094" i="2"/>
  <c r="H1095" i="2"/>
  <c r="I1095" i="2"/>
  <c r="J1095" i="2"/>
  <c r="H1096" i="2"/>
  <c r="I1096" i="2"/>
  <c r="J1096" i="2"/>
  <c r="H1097" i="2"/>
  <c r="I1097" i="2"/>
  <c r="J1097" i="2"/>
  <c r="H1098" i="2"/>
  <c r="I1098" i="2"/>
  <c r="J1098" i="2"/>
  <c r="H1099" i="2"/>
  <c r="I1099" i="2"/>
  <c r="J1099" i="2"/>
  <c r="H1100" i="2"/>
  <c r="I1100" i="2"/>
  <c r="J1100" i="2"/>
  <c r="H1101" i="2"/>
  <c r="I1101" i="2"/>
  <c r="J1101" i="2"/>
  <c r="H1102" i="2"/>
  <c r="I1102" i="2"/>
  <c r="J1102" i="2"/>
  <c r="H1103" i="2"/>
  <c r="I1103" i="2"/>
  <c r="J1103" i="2"/>
  <c r="H1104" i="2"/>
  <c r="I1104" i="2"/>
  <c r="J1104" i="2"/>
  <c r="H1105" i="2"/>
  <c r="I1105" i="2"/>
  <c r="J1105" i="2"/>
  <c r="H1106" i="2"/>
  <c r="I1106" i="2"/>
  <c r="J1106" i="2"/>
  <c r="H1107" i="2"/>
  <c r="I1107" i="2"/>
  <c r="J1107" i="2"/>
  <c r="H1108" i="2"/>
  <c r="I1108" i="2"/>
  <c r="J1108" i="2"/>
  <c r="H1109" i="2"/>
  <c r="I1109" i="2"/>
  <c r="J1109" i="2"/>
  <c r="H1110" i="2"/>
  <c r="I1110" i="2"/>
  <c r="J1110" i="2"/>
  <c r="H1111" i="2"/>
  <c r="I1111" i="2"/>
  <c r="J1111" i="2"/>
  <c r="H1112" i="2"/>
  <c r="I1112" i="2"/>
  <c r="J1112" i="2"/>
  <c r="H1113" i="2"/>
  <c r="I1113" i="2"/>
  <c r="J1113" i="2"/>
  <c r="H1114" i="2"/>
  <c r="I1114" i="2"/>
  <c r="J1114" i="2"/>
  <c r="H1115" i="2"/>
  <c r="I1115" i="2"/>
  <c r="J1115" i="2"/>
  <c r="H1116" i="2"/>
  <c r="I1116" i="2"/>
  <c r="J1116" i="2"/>
  <c r="H1117" i="2"/>
  <c r="I1117" i="2"/>
  <c r="J1117" i="2"/>
  <c r="H1118" i="2"/>
  <c r="I1118" i="2"/>
  <c r="J1118" i="2"/>
  <c r="H1119" i="2"/>
  <c r="I1119" i="2"/>
  <c r="J1119" i="2"/>
  <c r="H1120" i="2"/>
  <c r="I1120" i="2"/>
  <c r="J1120" i="2"/>
  <c r="H1121" i="2"/>
  <c r="I1121" i="2"/>
  <c r="J1121" i="2"/>
  <c r="H1122" i="2"/>
  <c r="I1122" i="2"/>
  <c r="J1122" i="2"/>
  <c r="H1123" i="2"/>
  <c r="I1123" i="2"/>
  <c r="J1123" i="2"/>
  <c r="H1124" i="2"/>
  <c r="I1124" i="2"/>
  <c r="J1124" i="2"/>
  <c r="H1125" i="2"/>
  <c r="I1125" i="2"/>
  <c r="J1125" i="2"/>
  <c r="H1126" i="2"/>
  <c r="I1126" i="2"/>
  <c r="J1126" i="2"/>
  <c r="H1127" i="2"/>
  <c r="I1127" i="2"/>
  <c r="J1127" i="2"/>
  <c r="H1128" i="2"/>
  <c r="I1128" i="2"/>
  <c r="J1128" i="2"/>
  <c r="H1129" i="2"/>
  <c r="I1129" i="2"/>
  <c r="J1129" i="2"/>
  <c r="H1130" i="2"/>
  <c r="I1130" i="2"/>
  <c r="J1130" i="2"/>
  <c r="H1131" i="2"/>
  <c r="I1131" i="2"/>
  <c r="J1131" i="2"/>
  <c r="H1132" i="2"/>
  <c r="I1132" i="2"/>
  <c r="J1132" i="2"/>
  <c r="H1133" i="2"/>
  <c r="I1133" i="2"/>
  <c r="J1133" i="2"/>
  <c r="H1134" i="2"/>
  <c r="I1134" i="2"/>
  <c r="J1134" i="2"/>
  <c r="H1135" i="2"/>
  <c r="I1135" i="2"/>
  <c r="J1135" i="2"/>
  <c r="H1136" i="2"/>
  <c r="I1136" i="2"/>
  <c r="J1136" i="2"/>
  <c r="H1137" i="2"/>
  <c r="I1137" i="2"/>
  <c r="J1137" i="2"/>
  <c r="H1138" i="2"/>
  <c r="I1138" i="2"/>
  <c r="J1138" i="2"/>
  <c r="H1139" i="2"/>
  <c r="I1139" i="2"/>
  <c r="J1139" i="2"/>
  <c r="H1140" i="2"/>
  <c r="I1140" i="2"/>
  <c r="J1140" i="2"/>
  <c r="H1141" i="2"/>
  <c r="I1141" i="2"/>
  <c r="J1141" i="2"/>
  <c r="H1142" i="2"/>
  <c r="I1142" i="2"/>
  <c r="J1142" i="2"/>
  <c r="H1143" i="2"/>
  <c r="I1143" i="2"/>
  <c r="J1143" i="2"/>
  <c r="H1144" i="2"/>
  <c r="I1144" i="2"/>
  <c r="J1144" i="2"/>
  <c r="H1145" i="2"/>
  <c r="I1145" i="2"/>
  <c r="J1145" i="2"/>
  <c r="H1146" i="2"/>
  <c r="I1146" i="2"/>
  <c r="J1146" i="2"/>
  <c r="H1147" i="2"/>
  <c r="I1147" i="2"/>
  <c r="J1147" i="2"/>
  <c r="H1148" i="2"/>
  <c r="I1148" i="2"/>
  <c r="J1148" i="2"/>
  <c r="H1149" i="2"/>
  <c r="I1149" i="2"/>
  <c r="J1149" i="2"/>
  <c r="H1150" i="2"/>
  <c r="I1150" i="2"/>
  <c r="J1150" i="2"/>
  <c r="H1151" i="2"/>
  <c r="I1151" i="2"/>
  <c r="J1151" i="2"/>
  <c r="H1152" i="2"/>
  <c r="I1152" i="2"/>
  <c r="J1152" i="2"/>
  <c r="H1153" i="2"/>
  <c r="I1153" i="2"/>
  <c r="J1153" i="2"/>
  <c r="H1154" i="2"/>
  <c r="I1154" i="2"/>
  <c r="J1154" i="2"/>
  <c r="H1155" i="2"/>
  <c r="I1155" i="2"/>
  <c r="J1155" i="2"/>
  <c r="H1156" i="2"/>
  <c r="I1156" i="2"/>
  <c r="J1156" i="2"/>
  <c r="H1157" i="2"/>
  <c r="I1157" i="2"/>
  <c r="J1157" i="2"/>
  <c r="H1158" i="2"/>
  <c r="I1158" i="2"/>
  <c r="J1158" i="2"/>
  <c r="H1159" i="2"/>
  <c r="I1159" i="2"/>
  <c r="J1159" i="2"/>
  <c r="H1160" i="2"/>
  <c r="I1160" i="2"/>
  <c r="J1160" i="2"/>
  <c r="H1161" i="2"/>
  <c r="I1161" i="2"/>
  <c r="J1161" i="2"/>
  <c r="H1162" i="2"/>
  <c r="I1162" i="2"/>
  <c r="J1162" i="2"/>
  <c r="H1163" i="2"/>
  <c r="I1163" i="2"/>
  <c r="J1163" i="2"/>
  <c r="H1164" i="2"/>
  <c r="I1164" i="2"/>
  <c r="J1164" i="2"/>
  <c r="H1165" i="2"/>
  <c r="I1165" i="2"/>
  <c r="J1165" i="2"/>
  <c r="H1166" i="2"/>
  <c r="I1166" i="2"/>
  <c r="J1166" i="2"/>
  <c r="H1167" i="2"/>
  <c r="I1167" i="2"/>
  <c r="J1167" i="2"/>
  <c r="H1168" i="2"/>
  <c r="I1168" i="2"/>
  <c r="J1168" i="2"/>
  <c r="H1169" i="2"/>
  <c r="I1169" i="2"/>
  <c r="J1169" i="2"/>
  <c r="H1170" i="2"/>
  <c r="I1170" i="2"/>
  <c r="J1170" i="2"/>
  <c r="H1171" i="2"/>
  <c r="I1171" i="2"/>
  <c r="J1171" i="2"/>
  <c r="H1172" i="2"/>
  <c r="I1172" i="2"/>
  <c r="J1172" i="2"/>
  <c r="H1173" i="2"/>
  <c r="I1173" i="2"/>
  <c r="J1173" i="2"/>
  <c r="H1174" i="2"/>
  <c r="I1174" i="2"/>
  <c r="J1174" i="2"/>
  <c r="H1175" i="2"/>
  <c r="I1175" i="2"/>
  <c r="J1175" i="2"/>
  <c r="H1176" i="2"/>
  <c r="I1176" i="2"/>
  <c r="J1176" i="2"/>
  <c r="H1177" i="2"/>
  <c r="I1177" i="2"/>
  <c r="J1177" i="2"/>
  <c r="H1178" i="2"/>
  <c r="I1178" i="2"/>
  <c r="J1178" i="2"/>
  <c r="H1179" i="2"/>
  <c r="I1179" i="2"/>
  <c r="J1179" i="2"/>
  <c r="H1180" i="2"/>
  <c r="I1180" i="2"/>
  <c r="J1180" i="2"/>
  <c r="H1181" i="2"/>
  <c r="I1181" i="2"/>
  <c r="J1181" i="2"/>
  <c r="H1182" i="2"/>
  <c r="I1182" i="2"/>
  <c r="J1182" i="2"/>
  <c r="H1183" i="2"/>
  <c r="I1183" i="2"/>
  <c r="J1183" i="2"/>
  <c r="H1184" i="2"/>
  <c r="I1184" i="2"/>
  <c r="J1184" i="2"/>
  <c r="H1185" i="2"/>
  <c r="I1185" i="2"/>
  <c r="J1185" i="2"/>
  <c r="H1186" i="2"/>
  <c r="I1186" i="2"/>
  <c r="J1186" i="2"/>
  <c r="H1187" i="2"/>
  <c r="I1187" i="2"/>
  <c r="J1187" i="2"/>
  <c r="H1188" i="2"/>
  <c r="I1188" i="2"/>
  <c r="J1188" i="2"/>
  <c r="H1189" i="2"/>
  <c r="I1189" i="2"/>
  <c r="J1189" i="2"/>
  <c r="H1190" i="2"/>
  <c r="I1190" i="2"/>
  <c r="J1190" i="2"/>
  <c r="H1191" i="2"/>
  <c r="I1191" i="2"/>
  <c r="J1191" i="2"/>
  <c r="H1192" i="2"/>
  <c r="I1192" i="2"/>
  <c r="J1192" i="2"/>
  <c r="H1193" i="2"/>
  <c r="I1193" i="2"/>
  <c r="J1193" i="2"/>
  <c r="H1194" i="2"/>
  <c r="I1194" i="2"/>
  <c r="J1194" i="2"/>
  <c r="H1195" i="2"/>
  <c r="I1195" i="2"/>
  <c r="J1195" i="2"/>
  <c r="H1196" i="2"/>
  <c r="I1196" i="2"/>
  <c r="J1196" i="2"/>
  <c r="H1197" i="2"/>
  <c r="I1197" i="2"/>
  <c r="J1197" i="2"/>
  <c r="H1198" i="2"/>
  <c r="I1198" i="2"/>
  <c r="J1198" i="2"/>
  <c r="H1199" i="2"/>
  <c r="I1199" i="2"/>
  <c r="J1199" i="2"/>
  <c r="H1200" i="2"/>
  <c r="I1200" i="2"/>
  <c r="J1200" i="2"/>
  <c r="H1201" i="2"/>
  <c r="I1201" i="2"/>
  <c r="J1201" i="2"/>
  <c r="H1202" i="2"/>
  <c r="I1202" i="2"/>
  <c r="J1202" i="2"/>
  <c r="H1203" i="2"/>
  <c r="I1203" i="2"/>
  <c r="J1203" i="2"/>
  <c r="H1204" i="2"/>
  <c r="I1204" i="2"/>
  <c r="J1204" i="2"/>
  <c r="H1205" i="2"/>
  <c r="I1205" i="2"/>
  <c r="J1205" i="2"/>
  <c r="H1206" i="2"/>
  <c r="I1206" i="2"/>
  <c r="J1206" i="2"/>
  <c r="H1207" i="2"/>
  <c r="I1207" i="2"/>
  <c r="J1207" i="2"/>
  <c r="H1208" i="2"/>
  <c r="I1208" i="2"/>
  <c r="J1208" i="2"/>
  <c r="H1209" i="2"/>
  <c r="I1209" i="2"/>
  <c r="J1209" i="2"/>
  <c r="H1210" i="2"/>
  <c r="I1210" i="2"/>
  <c r="J1210" i="2"/>
  <c r="H1211" i="2"/>
  <c r="I1211" i="2"/>
  <c r="J1211" i="2"/>
  <c r="H1212" i="2"/>
  <c r="I1212" i="2"/>
  <c r="J1212" i="2"/>
  <c r="H1213" i="2"/>
  <c r="I1213" i="2"/>
  <c r="J1213" i="2"/>
  <c r="H1214" i="2"/>
  <c r="I1214" i="2"/>
  <c r="J1214" i="2"/>
  <c r="H1215" i="2"/>
  <c r="I1215" i="2"/>
  <c r="J1215" i="2"/>
  <c r="H1216" i="2"/>
  <c r="I1216" i="2"/>
  <c r="J1216" i="2"/>
  <c r="H1217" i="2"/>
  <c r="I1217" i="2"/>
  <c r="J1217" i="2"/>
  <c r="H1218" i="2"/>
  <c r="I1218" i="2"/>
  <c r="J1218" i="2"/>
  <c r="H1219" i="2"/>
  <c r="I1219" i="2"/>
  <c r="J1219" i="2"/>
  <c r="H1220" i="2"/>
  <c r="I1220" i="2"/>
  <c r="J1220" i="2"/>
  <c r="H1221" i="2"/>
  <c r="I1221" i="2"/>
  <c r="J1221" i="2"/>
  <c r="H1222" i="2"/>
  <c r="I1222" i="2"/>
  <c r="J1222" i="2"/>
  <c r="H1223" i="2"/>
  <c r="I1223" i="2"/>
  <c r="J1223" i="2"/>
  <c r="H1224" i="2"/>
  <c r="I1224" i="2"/>
  <c r="J1224" i="2"/>
  <c r="H1225" i="2"/>
  <c r="I1225" i="2"/>
  <c r="J1225" i="2"/>
  <c r="H1226" i="2"/>
  <c r="I1226" i="2"/>
  <c r="J1226" i="2"/>
  <c r="H1227" i="2"/>
  <c r="I1227" i="2"/>
  <c r="J1227" i="2"/>
  <c r="H1228" i="2"/>
  <c r="I1228" i="2"/>
  <c r="J1228" i="2"/>
  <c r="H1229" i="2"/>
  <c r="I1229" i="2"/>
  <c r="J1229" i="2"/>
  <c r="H1230" i="2"/>
  <c r="I1230" i="2"/>
  <c r="J1230" i="2"/>
  <c r="H1231" i="2"/>
  <c r="I1231" i="2"/>
  <c r="J1231" i="2"/>
  <c r="H1232" i="2"/>
  <c r="I1232" i="2"/>
  <c r="J1232" i="2"/>
  <c r="H1233" i="2"/>
  <c r="I1233" i="2"/>
  <c r="J1233" i="2"/>
  <c r="H1234" i="2"/>
  <c r="I1234" i="2"/>
  <c r="J1234" i="2"/>
  <c r="H1235" i="2"/>
  <c r="I1235" i="2"/>
  <c r="J1235" i="2"/>
  <c r="H1236" i="2"/>
  <c r="I1236" i="2"/>
  <c r="J1236" i="2"/>
  <c r="H1237" i="2"/>
  <c r="I1237" i="2"/>
  <c r="J1237" i="2"/>
  <c r="H1238" i="2"/>
  <c r="I1238" i="2"/>
  <c r="J1238" i="2"/>
  <c r="H1239" i="2"/>
  <c r="I1239" i="2"/>
  <c r="J1239" i="2"/>
  <c r="H1240" i="2"/>
  <c r="I1240" i="2"/>
  <c r="J1240" i="2"/>
  <c r="H1241" i="2"/>
  <c r="I1241" i="2"/>
  <c r="J1241" i="2"/>
  <c r="H1242" i="2"/>
  <c r="I1242" i="2"/>
  <c r="J1242" i="2"/>
  <c r="H1243" i="2"/>
  <c r="I1243" i="2"/>
  <c r="J1243" i="2"/>
  <c r="H1244" i="2"/>
  <c r="I1244" i="2"/>
  <c r="J1244" i="2"/>
  <c r="H1245" i="2"/>
  <c r="I1245" i="2"/>
  <c r="J1245" i="2"/>
  <c r="H1246" i="2"/>
  <c r="I1246" i="2"/>
  <c r="J1246" i="2"/>
  <c r="H1247" i="2"/>
  <c r="I1247" i="2"/>
  <c r="J1247" i="2"/>
  <c r="H1248" i="2"/>
  <c r="I1248" i="2"/>
  <c r="J1248" i="2"/>
  <c r="H1249" i="2"/>
  <c r="I1249" i="2"/>
  <c r="J1249" i="2"/>
  <c r="H1250" i="2"/>
  <c r="I1250" i="2"/>
  <c r="J1250" i="2"/>
  <c r="H1251" i="2"/>
  <c r="I1251" i="2"/>
  <c r="J1251" i="2"/>
  <c r="H1252" i="2"/>
  <c r="I1252" i="2"/>
  <c r="J1252" i="2"/>
  <c r="H1253" i="2"/>
  <c r="I1253" i="2"/>
  <c r="J1253" i="2"/>
  <c r="H1254" i="2"/>
  <c r="I1254" i="2"/>
  <c r="J1254" i="2"/>
  <c r="H1255" i="2"/>
  <c r="I1255" i="2"/>
  <c r="J1255" i="2"/>
  <c r="H1256" i="2"/>
  <c r="I1256" i="2"/>
  <c r="J1256" i="2"/>
  <c r="H1257" i="2"/>
  <c r="I1257" i="2"/>
  <c r="J1257" i="2"/>
  <c r="H1258" i="2"/>
  <c r="I1258" i="2"/>
  <c r="J1258" i="2"/>
  <c r="H1259" i="2"/>
  <c r="I1259" i="2"/>
  <c r="J1259" i="2"/>
  <c r="H1260" i="2"/>
  <c r="I1260" i="2"/>
  <c r="J1260" i="2"/>
  <c r="H1261" i="2"/>
  <c r="I1261" i="2"/>
  <c r="J1261" i="2"/>
  <c r="H1262" i="2"/>
  <c r="I1262" i="2"/>
  <c r="J1262" i="2"/>
  <c r="H1263" i="2"/>
  <c r="I1263" i="2"/>
  <c r="J1263" i="2"/>
  <c r="H1264" i="2"/>
  <c r="I1264" i="2"/>
  <c r="J1264" i="2"/>
  <c r="H1265" i="2"/>
  <c r="I1265" i="2"/>
  <c r="J1265" i="2"/>
  <c r="H1266" i="2"/>
  <c r="I1266" i="2"/>
  <c r="J1266" i="2"/>
  <c r="H1267" i="2"/>
  <c r="I1267" i="2"/>
  <c r="J1267" i="2"/>
  <c r="H1268" i="2"/>
  <c r="I1268" i="2"/>
  <c r="J1268" i="2"/>
  <c r="H1269" i="2"/>
  <c r="I1269" i="2"/>
  <c r="J1269" i="2"/>
  <c r="H1270" i="2"/>
  <c r="I1270" i="2"/>
  <c r="J1270" i="2"/>
  <c r="H1271" i="2"/>
  <c r="I1271" i="2"/>
  <c r="J1271" i="2"/>
  <c r="H1272" i="2"/>
  <c r="I1272" i="2"/>
  <c r="J1272" i="2"/>
  <c r="H1273" i="2"/>
  <c r="I1273" i="2"/>
  <c r="J1273" i="2"/>
  <c r="H1274" i="2"/>
  <c r="I1274" i="2"/>
  <c r="J1274" i="2"/>
  <c r="H1275" i="2"/>
  <c r="I1275" i="2"/>
  <c r="J1275" i="2"/>
  <c r="H1276" i="2"/>
  <c r="I1276" i="2"/>
  <c r="J1276" i="2"/>
  <c r="H1277" i="2"/>
  <c r="I1277" i="2"/>
  <c r="J1277" i="2"/>
  <c r="H1278" i="2"/>
  <c r="I1278" i="2"/>
  <c r="J1278" i="2"/>
  <c r="H1279" i="2"/>
  <c r="I1279" i="2"/>
  <c r="J1279" i="2"/>
  <c r="H1280" i="2"/>
  <c r="I1280" i="2"/>
  <c r="J1280" i="2"/>
  <c r="H1281" i="2"/>
  <c r="I1281" i="2"/>
  <c r="J1281" i="2"/>
  <c r="H1282" i="2"/>
  <c r="I1282" i="2"/>
  <c r="J1282" i="2"/>
  <c r="H1283" i="2"/>
  <c r="I1283" i="2"/>
  <c r="J1283" i="2"/>
  <c r="H1284" i="2"/>
  <c r="I1284" i="2"/>
  <c r="J1284" i="2"/>
  <c r="H1285" i="2"/>
  <c r="I1285" i="2"/>
  <c r="J1285" i="2"/>
  <c r="H1286" i="2"/>
  <c r="I1286" i="2"/>
  <c r="J1286" i="2"/>
  <c r="H1287" i="2"/>
  <c r="I1287" i="2"/>
  <c r="J1287" i="2"/>
  <c r="H1288" i="2"/>
  <c r="I1288" i="2"/>
  <c r="J1288" i="2"/>
  <c r="H1289" i="2"/>
  <c r="I1289" i="2"/>
  <c r="J1289" i="2"/>
  <c r="H1290" i="2"/>
  <c r="I1290" i="2"/>
  <c r="J1290" i="2"/>
  <c r="H1291" i="2"/>
  <c r="I1291" i="2"/>
  <c r="J1291" i="2"/>
  <c r="H1292" i="2"/>
  <c r="I1292" i="2"/>
  <c r="J1292" i="2"/>
  <c r="H1293" i="2"/>
  <c r="I1293" i="2"/>
  <c r="J1293" i="2"/>
  <c r="H1294" i="2"/>
  <c r="I1294" i="2"/>
  <c r="J1294" i="2"/>
  <c r="H1295" i="2"/>
  <c r="I1295" i="2"/>
  <c r="J1295" i="2"/>
  <c r="H1296" i="2"/>
  <c r="I1296" i="2"/>
  <c r="J1296" i="2"/>
  <c r="H1297" i="2"/>
  <c r="I1297" i="2"/>
  <c r="J1297" i="2"/>
  <c r="H1298" i="2"/>
  <c r="I1298" i="2"/>
  <c r="J1298" i="2"/>
  <c r="H1299" i="2"/>
  <c r="I1299" i="2"/>
  <c r="J1299" i="2"/>
  <c r="H1300" i="2"/>
  <c r="I1300" i="2"/>
  <c r="J1300" i="2"/>
  <c r="H1301" i="2"/>
  <c r="I1301" i="2"/>
  <c r="J1301" i="2"/>
  <c r="H1302" i="2"/>
  <c r="I1302" i="2"/>
  <c r="J1302" i="2"/>
  <c r="H1303" i="2"/>
  <c r="I1303" i="2"/>
  <c r="J1303" i="2"/>
  <c r="H1304" i="2"/>
  <c r="I1304" i="2"/>
  <c r="J1304" i="2"/>
  <c r="H1305" i="2"/>
  <c r="I1305" i="2"/>
  <c r="J1305" i="2"/>
  <c r="H1306" i="2"/>
  <c r="I1306" i="2"/>
  <c r="J1306" i="2"/>
  <c r="H1307" i="2"/>
  <c r="I1307" i="2"/>
  <c r="J1307" i="2"/>
  <c r="H1308" i="2"/>
  <c r="I1308" i="2"/>
  <c r="J1308" i="2"/>
  <c r="H1309" i="2"/>
  <c r="I1309" i="2"/>
  <c r="J1309" i="2"/>
  <c r="H1310" i="2"/>
  <c r="I1310" i="2"/>
  <c r="J1310" i="2"/>
  <c r="H1311" i="2"/>
  <c r="I1311" i="2"/>
  <c r="J1311" i="2"/>
  <c r="H1312" i="2"/>
  <c r="I1312" i="2"/>
  <c r="J1312" i="2"/>
  <c r="H1313" i="2"/>
  <c r="I1313" i="2"/>
  <c r="J1313" i="2"/>
  <c r="H1314" i="2"/>
  <c r="I1314" i="2"/>
  <c r="J1314" i="2"/>
  <c r="H1315" i="2"/>
  <c r="I1315" i="2"/>
  <c r="J1315" i="2"/>
  <c r="H1316" i="2"/>
  <c r="I1316" i="2"/>
  <c r="J1316" i="2"/>
  <c r="H1317" i="2"/>
  <c r="I1317" i="2"/>
  <c r="J1317" i="2"/>
  <c r="H1318" i="2"/>
  <c r="I1318" i="2"/>
  <c r="J1318" i="2"/>
  <c r="H1319" i="2"/>
  <c r="I1319" i="2"/>
  <c r="J1319" i="2"/>
  <c r="H1320" i="2"/>
  <c r="I1320" i="2"/>
  <c r="J1320" i="2"/>
  <c r="H1321" i="2"/>
  <c r="I1321" i="2"/>
  <c r="J1321" i="2"/>
  <c r="H1322" i="2"/>
  <c r="I1322" i="2"/>
  <c r="J1322" i="2"/>
  <c r="H1323" i="2"/>
  <c r="I1323" i="2"/>
  <c r="J1323" i="2"/>
  <c r="H1324" i="2"/>
  <c r="I1324" i="2"/>
  <c r="J1324" i="2"/>
  <c r="H1325" i="2"/>
  <c r="I1325" i="2"/>
  <c r="J1325" i="2"/>
  <c r="H1326" i="2"/>
  <c r="I1326" i="2"/>
  <c r="J1326" i="2"/>
  <c r="H1327" i="2"/>
  <c r="I1327" i="2"/>
  <c r="J1327" i="2"/>
  <c r="H1328" i="2"/>
  <c r="I1328" i="2"/>
  <c r="J1328" i="2"/>
  <c r="H1329" i="2"/>
  <c r="I1329" i="2"/>
  <c r="J1329" i="2"/>
  <c r="H1330" i="2"/>
  <c r="I1330" i="2"/>
  <c r="J1330" i="2"/>
  <c r="H1331" i="2"/>
  <c r="I1331" i="2"/>
  <c r="J1331" i="2"/>
  <c r="H1332" i="2"/>
  <c r="I1332" i="2"/>
  <c r="J1332" i="2"/>
  <c r="H1333" i="2"/>
  <c r="I1333" i="2"/>
  <c r="J1333" i="2"/>
  <c r="H1334" i="2"/>
  <c r="I1334" i="2"/>
  <c r="J1334" i="2"/>
  <c r="H1335" i="2"/>
  <c r="I1335" i="2"/>
  <c r="J1335" i="2"/>
  <c r="H1336" i="2"/>
  <c r="I1336" i="2"/>
  <c r="J1336" i="2"/>
  <c r="H1337" i="2"/>
  <c r="I1337" i="2"/>
  <c r="J1337" i="2"/>
  <c r="H1338" i="2"/>
  <c r="I1338" i="2"/>
  <c r="J1338" i="2"/>
  <c r="H1339" i="2"/>
  <c r="I1339" i="2"/>
  <c r="J1339" i="2"/>
  <c r="H1340" i="2"/>
  <c r="I1340" i="2"/>
  <c r="J1340" i="2"/>
  <c r="H1341" i="2"/>
  <c r="I1341" i="2"/>
  <c r="J1341" i="2"/>
  <c r="H1342" i="2"/>
  <c r="I1342" i="2"/>
  <c r="J1342" i="2"/>
  <c r="H1343" i="2"/>
  <c r="I1343" i="2"/>
  <c r="J1343" i="2"/>
  <c r="H1344" i="2"/>
  <c r="I1344" i="2"/>
  <c r="J1344" i="2"/>
  <c r="H1345" i="2"/>
  <c r="I1345" i="2"/>
  <c r="J1345" i="2"/>
  <c r="H1346" i="2"/>
  <c r="I1346" i="2"/>
  <c r="J1346" i="2"/>
  <c r="H1347" i="2"/>
  <c r="I1347" i="2"/>
  <c r="J1347" i="2"/>
  <c r="H1348" i="2"/>
  <c r="I1348" i="2"/>
  <c r="J1348" i="2"/>
  <c r="H1349" i="2"/>
  <c r="I1349" i="2"/>
  <c r="J1349" i="2"/>
  <c r="H1350" i="2"/>
  <c r="I1350" i="2"/>
  <c r="J1350" i="2"/>
  <c r="H1351" i="2"/>
  <c r="I1351" i="2"/>
  <c r="J1351" i="2"/>
  <c r="H1352" i="2"/>
  <c r="I1352" i="2"/>
  <c r="J1352" i="2"/>
  <c r="H1353" i="2"/>
  <c r="I1353" i="2"/>
  <c r="J1353" i="2"/>
  <c r="H1354" i="2"/>
  <c r="I1354" i="2"/>
  <c r="J1354" i="2"/>
  <c r="H1355" i="2"/>
  <c r="I1355" i="2"/>
  <c r="J1355" i="2"/>
  <c r="H1356" i="2"/>
  <c r="I1356" i="2"/>
  <c r="J1356" i="2"/>
  <c r="H1357" i="2"/>
  <c r="I1357" i="2"/>
  <c r="J1357" i="2"/>
  <c r="H1358" i="2"/>
  <c r="I1358" i="2"/>
  <c r="J1358" i="2"/>
  <c r="H1359" i="2"/>
  <c r="I1359" i="2"/>
  <c r="J1359" i="2"/>
  <c r="H1360" i="2"/>
  <c r="I1360" i="2"/>
  <c r="J1360" i="2"/>
  <c r="H1361" i="2"/>
  <c r="I1361" i="2"/>
  <c r="J1361" i="2"/>
  <c r="H1362" i="2"/>
  <c r="I1362" i="2"/>
  <c r="J1362" i="2"/>
  <c r="H1363" i="2"/>
  <c r="I1363" i="2"/>
  <c r="J1363" i="2"/>
  <c r="H1364" i="2"/>
  <c r="I1364" i="2"/>
  <c r="J1364" i="2"/>
  <c r="H1365" i="2"/>
  <c r="I1365" i="2"/>
  <c r="J1365" i="2"/>
  <c r="H1366" i="2"/>
  <c r="I1366" i="2"/>
  <c r="J1366" i="2"/>
  <c r="H1367" i="2"/>
  <c r="I1367" i="2"/>
  <c r="J1367" i="2"/>
  <c r="H1368" i="2"/>
  <c r="I1368" i="2"/>
  <c r="J1368" i="2"/>
  <c r="H1369" i="2"/>
  <c r="I1369" i="2"/>
  <c r="J1369" i="2"/>
  <c r="H1370" i="2"/>
  <c r="I1370" i="2"/>
  <c r="J1370" i="2"/>
  <c r="H1371" i="2"/>
  <c r="I1371" i="2"/>
  <c r="J1371" i="2"/>
  <c r="H1372" i="2"/>
  <c r="I1372" i="2"/>
  <c r="J1372" i="2"/>
  <c r="H1373" i="2"/>
  <c r="I1373" i="2"/>
  <c r="J1373" i="2"/>
  <c r="H1374" i="2"/>
  <c r="I1374" i="2"/>
  <c r="J1374" i="2"/>
  <c r="H1375" i="2"/>
  <c r="I1375" i="2"/>
  <c r="J1375" i="2"/>
  <c r="H1376" i="2"/>
  <c r="I1376" i="2"/>
  <c r="J1376" i="2"/>
  <c r="H1377" i="2"/>
  <c r="I1377" i="2"/>
  <c r="J1377" i="2"/>
  <c r="H1378" i="2"/>
  <c r="I1378" i="2"/>
  <c r="J1378" i="2"/>
  <c r="H1379" i="2"/>
  <c r="I1379" i="2"/>
  <c r="J1379" i="2"/>
  <c r="H1380" i="2"/>
  <c r="I1380" i="2"/>
  <c r="J1380" i="2"/>
  <c r="H1381" i="2"/>
  <c r="I1381" i="2"/>
  <c r="J1381" i="2"/>
  <c r="H1382" i="2"/>
  <c r="I1382" i="2"/>
  <c r="J1382" i="2"/>
  <c r="H1383" i="2"/>
  <c r="I1383" i="2"/>
  <c r="J1383" i="2"/>
  <c r="H1384" i="2"/>
  <c r="I1384" i="2"/>
  <c r="J1384" i="2"/>
  <c r="H1385" i="2"/>
  <c r="I1385" i="2"/>
  <c r="J1385" i="2"/>
  <c r="H1386" i="2"/>
  <c r="I1386" i="2"/>
  <c r="J1386" i="2"/>
  <c r="H1387" i="2"/>
  <c r="I1387" i="2"/>
  <c r="J1387" i="2"/>
  <c r="H1388" i="2"/>
  <c r="I1388" i="2"/>
  <c r="J1388" i="2"/>
  <c r="H1389" i="2"/>
  <c r="I1389" i="2"/>
  <c r="J1389" i="2"/>
  <c r="H1390" i="2"/>
  <c r="I1390" i="2"/>
  <c r="J1390" i="2"/>
  <c r="H1391" i="2"/>
  <c r="I1391" i="2"/>
  <c r="J1391" i="2"/>
  <c r="H1392" i="2"/>
  <c r="I1392" i="2"/>
  <c r="J1392" i="2"/>
  <c r="H1393" i="2"/>
  <c r="I1393" i="2"/>
  <c r="J1393" i="2"/>
  <c r="H1394" i="2"/>
  <c r="I1394" i="2"/>
  <c r="J1394" i="2"/>
  <c r="H1395" i="2"/>
  <c r="I1395" i="2"/>
  <c r="J1395" i="2"/>
  <c r="H1396" i="2"/>
  <c r="I1396" i="2"/>
  <c r="J1396" i="2"/>
  <c r="H1397" i="2"/>
  <c r="I1397" i="2"/>
  <c r="J1397" i="2"/>
  <c r="H1398" i="2"/>
  <c r="I1398" i="2"/>
  <c r="J1398" i="2"/>
  <c r="H1399" i="2"/>
  <c r="I1399" i="2"/>
  <c r="J1399" i="2"/>
  <c r="H1400" i="2"/>
  <c r="I1400" i="2"/>
  <c r="J1400" i="2"/>
  <c r="H1401" i="2"/>
  <c r="I1401" i="2"/>
  <c r="J1401" i="2"/>
  <c r="H1402" i="2"/>
  <c r="I1402" i="2"/>
  <c r="J1402" i="2"/>
  <c r="H1403" i="2"/>
  <c r="I1403" i="2"/>
  <c r="J1403" i="2"/>
  <c r="H1404" i="2"/>
  <c r="I1404" i="2"/>
  <c r="J1404" i="2"/>
  <c r="H1405" i="2"/>
  <c r="I1405" i="2"/>
  <c r="J1405" i="2"/>
  <c r="H1406" i="2"/>
  <c r="I1406" i="2"/>
  <c r="J1406" i="2"/>
  <c r="H1407" i="2"/>
  <c r="I1407" i="2"/>
  <c r="J1407" i="2"/>
  <c r="H1408" i="2"/>
  <c r="I1408" i="2"/>
  <c r="J1408" i="2"/>
  <c r="H1409" i="2"/>
  <c r="I1409" i="2"/>
  <c r="J1409" i="2"/>
  <c r="H1410" i="2"/>
  <c r="I1410" i="2"/>
  <c r="J1410" i="2"/>
  <c r="H1411" i="2"/>
  <c r="I1411" i="2"/>
  <c r="J1411" i="2"/>
  <c r="H1412" i="2"/>
  <c r="I1412" i="2"/>
  <c r="J1412" i="2"/>
  <c r="H1413" i="2"/>
  <c r="I1413" i="2"/>
  <c r="J1413" i="2"/>
  <c r="H1414" i="2"/>
  <c r="I1414" i="2"/>
  <c r="J1414" i="2"/>
  <c r="H1415" i="2"/>
  <c r="I1415" i="2"/>
  <c r="J1415" i="2"/>
  <c r="H1416" i="2"/>
  <c r="I1416" i="2"/>
  <c r="J1416" i="2"/>
  <c r="H1417" i="2"/>
  <c r="I1417" i="2"/>
  <c r="J1417" i="2"/>
  <c r="H1418" i="2"/>
  <c r="I1418" i="2"/>
  <c r="J1418" i="2"/>
  <c r="H1419" i="2"/>
  <c r="I1419" i="2"/>
  <c r="J1419" i="2"/>
  <c r="H1420" i="2"/>
  <c r="I1420" i="2"/>
  <c r="J1420" i="2"/>
  <c r="H1421" i="2"/>
  <c r="I1421" i="2"/>
  <c r="J1421" i="2"/>
  <c r="H1422" i="2"/>
  <c r="I1422" i="2"/>
  <c r="J1422" i="2"/>
  <c r="H1423" i="2"/>
  <c r="I1423" i="2"/>
  <c r="J1423" i="2"/>
  <c r="H1424" i="2"/>
  <c r="I1424" i="2"/>
  <c r="J1424" i="2"/>
  <c r="H1425" i="2"/>
  <c r="I1425" i="2"/>
  <c r="J1425" i="2"/>
  <c r="H1426" i="2"/>
  <c r="I1426" i="2"/>
  <c r="J1426" i="2"/>
  <c r="H1427" i="2"/>
  <c r="I1427" i="2"/>
  <c r="J1427" i="2"/>
  <c r="H1428" i="2"/>
  <c r="I1428" i="2"/>
  <c r="J1428" i="2"/>
  <c r="H1429" i="2"/>
  <c r="I1429" i="2"/>
  <c r="J1429" i="2"/>
  <c r="H1430" i="2"/>
  <c r="I1430" i="2"/>
  <c r="J1430" i="2"/>
  <c r="H1431" i="2"/>
  <c r="I1431" i="2"/>
  <c r="J1431" i="2"/>
  <c r="H1432" i="2"/>
  <c r="I1432" i="2"/>
  <c r="J1432" i="2"/>
  <c r="H1433" i="2"/>
  <c r="I1433" i="2"/>
  <c r="J1433" i="2"/>
  <c r="H1434" i="2"/>
  <c r="I1434" i="2"/>
  <c r="J1434" i="2"/>
  <c r="H1435" i="2"/>
  <c r="I1435" i="2"/>
  <c r="J1435" i="2"/>
  <c r="H1436" i="2"/>
  <c r="I1436" i="2"/>
  <c r="J1436" i="2"/>
  <c r="H1437" i="2"/>
  <c r="I1437" i="2"/>
  <c r="J1437" i="2"/>
  <c r="H1438" i="2"/>
  <c r="I1438" i="2"/>
  <c r="J1438" i="2"/>
  <c r="H1439" i="2"/>
  <c r="I1439" i="2"/>
  <c r="J1439" i="2"/>
  <c r="H1440" i="2"/>
  <c r="I1440" i="2"/>
  <c r="J1440" i="2"/>
  <c r="H1441" i="2"/>
  <c r="I1441" i="2"/>
  <c r="J1441" i="2"/>
  <c r="H1442" i="2"/>
  <c r="I1442" i="2"/>
  <c r="J1442" i="2"/>
  <c r="H1443" i="2"/>
  <c r="I1443" i="2"/>
  <c r="J1443" i="2"/>
  <c r="H1444" i="2"/>
  <c r="I1444" i="2"/>
  <c r="J1444" i="2"/>
  <c r="H1445" i="2"/>
  <c r="I1445" i="2"/>
  <c r="J1445" i="2"/>
  <c r="H1446" i="2"/>
  <c r="I1446" i="2"/>
  <c r="J1446" i="2"/>
  <c r="H1447" i="2"/>
  <c r="I1447" i="2"/>
  <c r="J1447" i="2"/>
  <c r="H1448" i="2"/>
  <c r="I1448" i="2"/>
  <c r="J1448" i="2"/>
  <c r="H1449" i="2"/>
  <c r="I1449" i="2"/>
  <c r="J1449" i="2"/>
  <c r="H1450" i="2"/>
  <c r="I1450" i="2"/>
  <c r="J1450" i="2"/>
  <c r="H1451" i="2"/>
  <c r="I1451" i="2"/>
  <c r="J1451" i="2"/>
  <c r="H1452" i="2"/>
  <c r="I1452" i="2"/>
  <c r="J1452" i="2"/>
  <c r="H1453" i="2"/>
  <c r="I1453" i="2"/>
  <c r="J1453" i="2"/>
  <c r="H1454" i="2"/>
  <c r="I1454" i="2"/>
  <c r="J1454" i="2"/>
  <c r="H1455" i="2"/>
  <c r="I1455" i="2"/>
  <c r="J1455" i="2"/>
  <c r="H1456" i="2"/>
  <c r="I1456" i="2"/>
  <c r="J1456" i="2"/>
  <c r="H1457" i="2"/>
  <c r="I1457" i="2"/>
  <c r="J1457" i="2"/>
  <c r="H1458" i="2"/>
  <c r="I1458" i="2"/>
  <c r="J1458" i="2"/>
  <c r="H1459" i="2"/>
  <c r="I1459" i="2"/>
  <c r="J1459" i="2"/>
  <c r="H1460" i="2"/>
  <c r="I1460" i="2"/>
  <c r="J1460" i="2"/>
  <c r="H1461" i="2"/>
  <c r="I1461" i="2"/>
  <c r="J1461" i="2"/>
  <c r="H1462" i="2"/>
  <c r="I1462" i="2"/>
  <c r="J1462" i="2"/>
  <c r="H1463" i="2"/>
  <c r="I1463" i="2"/>
  <c r="J1463" i="2"/>
  <c r="H1464" i="2"/>
  <c r="I1464" i="2"/>
  <c r="J1464" i="2"/>
  <c r="H1465" i="2"/>
  <c r="I1465" i="2"/>
  <c r="J1465" i="2"/>
  <c r="H1466" i="2"/>
  <c r="I1466" i="2"/>
  <c r="J1466" i="2"/>
  <c r="H1467" i="2"/>
  <c r="I1467" i="2"/>
  <c r="J1467" i="2"/>
  <c r="H1468" i="2"/>
  <c r="I1468" i="2"/>
  <c r="J1468" i="2"/>
  <c r="H1469" i="2"/>
  <c r="I1469" i="2"/>
  <c r="J1469" i="2"/>
  <c r="H1470" i="2"/>
  <c r="I1470" i="2"/>
  <c r="J1470" i="2"/>
  <c r="H1471" i="2"/>
  <c r="I1471" i="2"/>
  <c r="J1471" i="2"/>
  <c r="H1472" i="2"/>
  <c r="I1472" i="2"/>
  <c r="J1472" i="2"/>
  <c r="H1473" i="2"/>
  <c r="I1473" i="2"/>
  <c r="J1473" i="2"/>
  <c r="H1474" i="2"/>
  <c r="I1474" i="2"/>
  <c r="J1474" i="2"/>
  <c r="H1475" i="2"/>
  <c r="I1475" i="2"/>
  <c r="J1475" i="2"/>
  <c r="H1476" i="2"/>
  <c r="I1476" i="2"/>
  <c r="J1476" i="2"/>
  <c r="H1477" i="2"/>
  <c r="I1477" i="2"/>
  <c r="J1477" i="2"/>
  <c r="H1478" i="2"/>
  <c r="I1478" i="2"/>
  <c r="J1478" i="2"/>
  <c r="H1479" i="2"/>
  <c r="I1479" i="2"/>
  <c r="J1479" i="2"/>
  <c r="H1480" i="2"/>
  <c r="I1480" i="2"/>
  <c r="J1480" i="2"/>
  <c r="H1481" i="2"/>
  <c r="I1481" i="2"/>
  <c r="J1481" i="2"/>
  <c r="H1482" i="2"/>
  <c r="I1482" i="2"/>
  <c r="J1482" i="2"/>
  <c r="H1483" i="2"/>
  <c r="I1483" i="2"/>
  <c r="J1483" i="2"/>
  <c r="H1484" i="2"/>
  <c r="I1484" i="2"/>
  <c r="J1484" i="2"/>
  <c r="H1485" i="2"/>
  <c r="I1485" i="2"/>
  <c r="J1485" i="2"/>
  <c r="H1486" i="2"/>
  <c r="I1486" i="2"/>
  <c r="J1486" i="2"/>
  <c r="H1487" i="2"/>
  <c r="I1487" i="2"/>
  <c r="J1487" i="2"/>
  <c r="H1488" i="2"/>
  <c r="I1488" i="2"/>
  <c r="J1488" i="2"/>
  <c r="H1489" i="2"/>
  <c r="I1489" i="2"/>
  <c r="J1489" i="2"/>
  <c r="H1490" i="2"/>
  <c r="I1490" i="2"/>
  <c r="J1490" i="2"/>
  <c r="H1491" i="2"/>
  <c r="I1491" i="2"/>
  <c r="J1491" i="2"/>
  <c r="H1492" i="2"/>
  <c r="I1492" i="2"/>
  <c r="J1492" i="2"/>
  <c r="H1493" i="2"/>
  <c r="I1493" i="2"/>
  <c r="J1493" i="2"/>
  <c r="H1494" i="2"/>
  <c r="I1494" i="2"/>
  <c r="J1494" i="2"/>
  <c r="H1495" i="2"/>
  <c r="I1495" i="2"/>
  <c r="J1495" i="2"/>
  <c r="H1496" i="2"/>
  <c r="I1496" i="2"/>
  <c r="J1496" i="2"/>
  <c r="H1497" i="2"/>
  <c r="I1497" i="2"/>
  <c r="J1497" i="2"/>
  <c r="H1498" i="2"/>
  <c r="I1498" i="2"/>
  <c r="J1498" i="2"/>
  <c r="H1499" i="2"/>
  <c r="I1499" i="2"/>
  <c r="J1499" i="2"/>
  <c r="H1500" i="2"/>
  <c r="I1500" i="2"/>
  <c r="J1500" i="2"/>
  <c r="H1501" i="2"/>
  <c r="I1501" i="2"/>
  <c r="J1501" i="2"/>
  <c r="H1502" i="2"/>
  <c r="I1502" i="2"/>
  <c r="J1502" i="2"/>
  <c r="H1503" i="2"/>
  <c r="I1503" i="2"/>
  <c r="J1503" i="2"/>
  <c r="H1504" i="2"/>
  <c r="I1504" i="2"/>
  <c r="J1504" i="2"/>
  <c r="H1505" i="2"/>
  <c r="I1505" i="2"/>
  <c r="J1505" i="2"/>
  <c r="H1506" i="2"/>
  <c r="I1506" i="2"/>
  <c r="J1506" i="2"/>
  <c r="H1507" i="2"/>
  <c r="I1507" i="2"/>
  <c r="J1507" i="2"/>
  <c r="H1508" i="2"/>
  <c r="I1508" i="2"/>
  <c r="J1508" i="2"/>
  <c r="H1509" i="2"/>
  <c r="I1509" i="2"/>
  <c r="J1509" i="2"/>
  <c r="H1510" i="2"/>
  <c r="I1510" i="2"/>
  <c r="J1510" i="2"/>
  <c r="H1511" i="2"/>
  <c r="I1511" i="2"/>
  <c r="J1511" i="2"/>
  <c r="H1512" i="2"/>
  <c r="I1512" i="2"/>
  <c r="J1512" i="2"/>
  <c r="H1513" i="2"/>
  <c r="I1513" i="2"/>
  <c r="J1513" i="2"/>
  <c r="H1514" i="2"/>
  <c r="I1514" i="2"/>
  <c r="J1514" i="2"/>
  <c r="H1515" i="2"/>
  <c r="I1515" i="2"/>
  <c r="J1515" i="2"/>
  <c r="H1516" i="2"/>
  <c r="I1516" i="2"/>
  <c r="J1516" i="2"/>
  <c r="H1517" i="2"/>
  <c r="I1517" i="2"/>
  <c r="J1517" i="2"/>
  <c r="H1518" i="2"/>
  <c r="I1518" i="2"/>
  <c r="J1518" i="2"/>
  <c r="H1519" i="2"/>
  <c r="I1519" i="2"/>
  <c r="J1519" i="2"/>
  <c r="H1520" i="2"/>
  <c r="I1520" i="2"/>
  <c r="J1520" i="2"/>
  <c r="H1521" i="2"/>
  <c r="I1521" i="2"/>
  <c r="J1521" i="2"/>
  <c r="H1522" i="2"/>
  <c r="I1522" i="2"/>
  <c r="J1522" i="2"/>
  <c r="H1523" i="2"/>
  <c r="I1523" i="2"/>
  <c r="J1523" i="2"/>
  <c r="H1524" i="2"/>
  <c r="I1524" i="2"/>
  <c r="J1524" i="2"/>
  <c r="H1525" i="2"/>
  <c r="I1525" i="2"/>
  <c r="J1525" i="2"/>
  <c r="H1526" i="2"/>
  <c r="I1526" i="2"/>
  <c r="J1526" i="2"/>
  <c r="H1527" i="2"/>
  <c r="I1527" i="2"/>
  <c r="J1527" i="2"/>
  <c r="H1528" i="2"/>
  <c r="I1528" i="2"/>
  <c r="J1528" i="2"/>
  <c r="H1529" i="2"/>
  <c r="I1529" i="2"/>
  <c r="J1529" i="2"/>
  <c r="H1530" i="2"/>
  <c r="I1530" i="2"/>
  <c r="J1530" i="2"/>
  <c r="H1531" i="2"/>
  <c r="I1531" i="2"/>
  <c r="J1531" i="2"/>
  <c r="H1532" i="2"/>
  <c r="I1532" i="2"/>
  <c r="J1532" i="2"/>
  <c r="H1533" i="2"/>
  <c r="I1533" i="2"/>
  <c r="J1533" i="2"/>
  <c r="H1534" i="2"/>
  <c r="I1534" i="2"/>
  <c r="J1534" i="2"/>
  <c r="H1535" i="2"/>
  <c r="I1535" i="2"/>
  <c r="J1535" i="2"/>
  <c r="H1536" i="2"/>
  <c r="I1536" i="2"/>
  <c r="J1536" i="2"/>
  <c r="H1537" i="2"/>
  <c r="I1537" i="2"/>
  <c r="J1537" i="2"/>
  <c r="H1538" i="2"/>
  <c r="I1538" i="2"/>
  <c r="J1538" i="2"/>
  <c r="H1539" i="2"/>
  <c r="I1539" i="2"/>
  <c r="J1539" i="2"/>
  <c r="H1540" i="2"/>
  <c r="I1540" i="2"/>
  <c r="J1540" i="2"/>
  <c r="H1541" i="2"/>
  <c r="I1541" i="2"/>
  <c r="J1541" i="2"/>
  <c r="H1542" i="2"/>
  <c r="I1542" i="2"/>
  <c r="J1542" i="2"/>
  <c r="H1543" i="2"/>
  <c r="I1543" i="2"/>
  <c r="J1543" i="2"/>
  <c r="H1544" i="2"/>
  <c r="I1544" i="2"/>
  <c r="J1544" i="2"/>
  <c r="H1545" i="2"/>
  <c r="I1545" i="2"/>
  <c r="J1545" i="2"/>
  <c r="H1546" i="2"/>
  <c r="I1546" i="2"/>
  <c r="J1546" i="2"/>
  <c r="H1547" i="2"/>
  <c r="I1547" i="2"/>
  <c r="J1547" i="2"/>
  <c r="H1548" i="2"/>
  <c r="I1548" i="2"/>
  <c r="J1548" i="2"/>
  <c r="H1549" i="2"/>
  <c r="I1549" i="2"/>
  <c r="J1549" i="2"/>
  <c r="H1550" i="2"/>
  <c r="I1550" i="2"/>
  <c r="J1550" i="2"/>
  <c r="H1551" i="2"/>
  <c r="I1551" i="2"/>
  <c r="J1551" i="2"/>
  <c r="H1552" i="2"/>
  <c r="I1552" i="2"/>
  <c r="J1552" i="2"/>
  <c r="H1553" i="2"/>
  <c r="I1553" i="2"/>
  <c r="J1553" i="2"/>
  <c r="H1554" i="2"/>
  <c r="I1554" i="2"/>
  <c r="J1554" i="2"/>
  <c r="H1555" i="2"/>
  <c r="I1555" i="2"/>
  <c r="J1555" i="2"/>
  <c r="H1556" i="2"/>
  <c r="I1556" i="2"/>
  <c r="J1556" i="2"/>
  <c r="H1557" i="2"/>
  <c r="I1557" i="2"/>
  <c r="J1557" i="2"/>
  <c r="H1558" i="2"/>
  <c r="I1558" i="2"/>
  <c r="J1558" i="2"/>
  <c r="H1559" i="2"/>
  <c r="I1559" i="2"/>
  <c r="J1559" i="2"/>
  <c r="H1560" i="2"/>
  <c r="I1560" i="2"/>
  <c r="J1560" i="2"/>
  <c r="H1561" i="2"/>
  <c r="I1561" i="2"/>
  <c r="J1561" i="2"/>
  <c r="H1562" i="2"/>
  <c r="I1562" i="2"/>
  <c r="J1562" i="2"/>
  <c r="H1563" i="2"/>
  <c r="I1563" i="2"/>
  <c r="J1563" i="2"/>
  <c r="H1564" i="2"/>
  <c r="I1564" i="2"/>
  <c r="J1564" i="2"/>
  <c r="H1565" i="2"/>
  <c r="I1565" i="2"/>
  <c r="J1565" i="2"/>
  <c r="H1566" i="2"/>
  <c r="I1566" i="2"/>
  <c r="J1566" i="2"/>
  <c r="H1567" i="2"/>
  <c r="I1567" i="2"/>
  <c r="J1567" i="2"/>
  <c r="H1568" i="2"/>
  <c r="I1568" i="2"/>
  <c r="J1568" i="2"/>
  <c r="H1569" i="2"/>
  <c r="I1569" i="2"/>
  <c r="J1569" i="2"/>
  <c r="H1570" i="2"/>
  <c r="I1570" i="2"/>
  <c r="J1570" i="2"/>
  <c r="H1571" i="2"/>
  <c r="I1571" i="2"/>
  <c r="J1571" i="2"/>
  <c r="H1572" i="2"/>
  <c r="I1572" i="2"/>
  <c r="J1572" i="2"/>
  <c r="H1573" i="2"/>
  <c r="I1573" i="2"/>
  <c r="J1573" i="2"/>
  <c r="H1574" i="2"/>
  <c r="I1574" i="2"/>
  <c r="J1574" i="2"/>
  <c r="H1575" i="2"/>
  <c r="I1575" i="2"/>
  <c r="J1575" i="2"/>
  <c r="H1576" i="2"/>
  <c r="I1576" i="2"/>
  <c r="J1576" i="2"/>
  <c r="H1577" i="2"/>
  <c r="I1577" i="2"/>
  <c r="J1577" i="2"/>
  <c r="H1578" i="2"/>
  <c r="I1578" i="2"/>
  <c r="J1578" i="2"/>
  <c r="H1579" i="2"/>
  <c r="I1579" i="2"/>
  <c r="J1579" i="2"/>
  <c r="H1580" i="2"/>
  <c r="I1580" i="2"/>
  <c r="J1580" i="2"/>
  <c r="H1581" i="2"/>
  <c r="I1581" i="2"/>
  <c r="J1581" i="2"/>
  <c r="H1582" i="2"/>
  <c r="I1582" i="2"/>
  <c r="J1582" i="2"/>
  <c r="H1583" i="2"/>
  <c r="I1583" i="2"/>
  <c r="J1583" i="2"/>
  <c r="H1584" i="2"/>
  <c r="I1584" i="2"/>
  <c r="J1584" i="2"/>
  <c r="H1585" i="2"/>
  <c r="I1585" i="2"/>
  <c r="J1585" i="2"/>
  <c r="H1586" i="2"/>
  <c r="I1586" i="2"/>
  <c r="J1586" i="2"/>
  <c r="H1587" i="2"/>
  <c r="I1587" i="2"/>
  <c r="J1587" i="2"/>
  <c r="H1588" i="2"/>
  <c r="I1588" i="2"/>
  <c r="J1588" i="2"/>
  <c r="H1589" i="2"/>
  <c r="I1589" i="2"/>
  <c r="J1589" i="2"/>
  <c r="H1590" i="2"/>
  <c r="I1590" i="2"/>
  <c r="J1590" i="2"/>
  <c r="H1591" i="2"/>
  <c r="I1591" i="2"/>
  <c r="J1591" i="2"/>
  <c r="H1592" i="2"/>
  <c r="I1592" i="2"/>
  <c r="J1592" i="2"/>
  <c r="H1593" i="2"/>
  <c r="I1593" i="2"/>
  <c r="J1593" i="2"/>
  <c r="H1594" i="2"/>
  <c r="I1594" i="2"/>
  <c r="J1594" i="2"/>
  <c r="H1595" i="2"/>
  <c r="I1595" i="2"/>
  <c r="J1595" i="2"/>
  <c r="H1596" i="2"/>
  <c r="I1596" i="2"/>
  <c r="J1596" i="2"/>
  <c r="H1597" i="2"/>
  <c r="I1597" i="2"/>
  <c r="J1597" i="2"/>
  <c r="H1598" i="2"/>
  <c r="I1598" i="2"/>
  <c r="J1598" i="2"/>
  <c r="H1599" i="2"/>
  <c r="I1599" i="2"/>
  <c r="J1599" i="2"/>
  <c r="H1600" i="2"/>
  <c r="I1600" i="2"/>
  <c r="J1600" i="2"/>
  <c r="H1601" i="2"/>
  <c r="I1601" i="2"/>
  <c r="J1601" i="2"/>
  <c r="H1602" i="2"/>
  <c r="I1602" i="2"/>
  <c r="J1602" i="2"/>
  <c r="H1603" i="2"/>
  <c r="I1603" i="2"/>
  <c r="J1603" i="2"/>
  <c r="H1604" i="2"/>
  <c r="I1604" i="2"/>
  <c r="J1604" i="2"/>
  <c r="H1605" i="2"/>
  <c r="I1605" i="2"/>
  <c r="J1605" i="2"/>
  <c r="H1606" i="2"/>
  <c r="I1606" i="2"/>
  <c r="J1606" i="2"/>
  <c r="H1607" i="2"/>
  <c r="I1607" i="2"/>
  <c r="J1607" i="2"/>
  <c r="H1608" i="2"/>
  <c r="I1608" i="2"/>
  <c r="J1608" i="2"/>
  <c r="H1609" i="2"/>
  <c r="I1609" i="2"/>
  <c r="J1609" i="2"/>
  <c r="H1610" i="2"/>
  <c r="I1610" i="2"/>
  <c r="J1610" i="2"/>
  <c r="H1611" i="2"/>
  <c r="I1611" i="2"/>
  <c r="J1611" i="2"/>
  <c r="H1612" i="2"/>
  <c r="I1612" i="2"/>
  <c r="J1612" i="2"/>
  <c r="H1613" i="2"/>
  <c r="I1613" i="2"/>
  <c r="J1613" i="2"/>
  <c r="H1614" i="2"/>
  <c r="I1614" i="2"/>
  <c r="J1614" i="2"/>
  <c r="H1615" i="2"/>
  <c r="I1615" i="2"/>
  <c r="J1615" i="2"/>
  <c r="H1616" i="2"/>
  <c r="I1616" i="2"/>
  <c r="J1616" i="2"/>
  <c r="H1617" i="2"/>
  <c r="I1617" i="2"/>
  <c r="J1617" i="2"/>
  <c r="H1618" i="2"/>
  <c r="I1618" i="2"/>
  <c r="J1618" i="2"/>
  <c r="H1619" i="2"/>
  <c r="I1619" i="2"/>
  <c r="J1619" i="2"/>
  <c r="H1620" i="2"/>
  <c r="I1620" i="2"/>
  <c r="J1620" i="2"/>
  <c r="H1621" i="2"/>
  <c r="I1621" i="2"/>
  <c r="J1621" i="2"/>
  <c r="H1622" i="2"/>
  <c r="I1622" i="2"/>
  <c r="J1622" i="2"/>
  <c r="H1623" i="2"/>
  <c r="I1623" i="2"/>
  <c r="J1623" i="2"/>
  <c r="H1624" i="2"/>
  <c r="I1624" i="2"/>
  <c r="J1624" i="2"/>
  <c r="H1625" i="2"/>
  <c r="I1625" i="2"/>
  <c r="J1625" i="2"/>
  <c r="H1626" i="2"/>
  <c r="I1626" i="2"/>
  <c r="J1626" i="2"/>
  <c r="H1627" i="2"/>
  <c r="I1627" i="2"/>
  <c r="J1627" i="2"/>
  <c r="H1628" i="2"/>
  <c r="I1628" i="2"/>
  <c r="J1628" i="2"/>
  <c r="H1629" i="2"/>
  <c r="I1629" i="2"/>
  <c r="J1629" i="2"/>
  <c r="H1630" i="2"/>
  <c r="I1630" i="2"/>
  <c r="J1630" i="2"/>
  <c r="H1631" i="2"/>
  <c r="I1631" i="2"/>
  <c r="J1631" i="2"/>
  <c r="H1632" i="2"/>
  <c r="I1632" i="2"/>
  <c r="J1632" i="2"/>
  <c r="H1633" i="2"/>
  <c r="I1633" i="2"/>
  <c r="J1633" i="2"/>
  <c r="H1634" i="2"/>
  <c r="I1634" i="2"/>
  <c r="J1634" i="2"/>
  <c r="H1635" i="2"/>
  <c r="I1635" i="2"/>
  <c r="J1635" i="2"/>
  <c r="H1636" i="2"/>
  <c r="I1636" i="2"/>
  <c r="J1636" i="2"/>
  <c r="H1637" i="2"/>
  <c r="I1637" i="2"/>
  <c r="J1637" i="2"/>
  <c r="H1638" i="2"/>
  <c r="I1638" i="2"/>
  <c r="J1638" i="2"/>
  <c r="H1639" i="2"/>
  <c r="I1639" i="2"/>
  <c r="J1639" i="2"/>
  <c r="H1640" i="2"/>
  <c r="I1640" i="2"/>
  <c r="J1640" i="2"/>
  <c r="H1641" i="2"/>
  <c r="I1641" i="2"/>
  <c r="J1641" i="2"/>
  <c r="H1642" i="2"/>
  <c r="I1642" i="2"/>
  <c r="J1642" i="2"/>
  <c r="H1643" i="2"/>
  <c r="I1643" i="2"/>
  <c r="J1643" i="2"/>
  <c r="H1644" i="2"/>
  <c r="I1644" i="2"/>
  <c r="J1644" i="2"/>
  <c r="H1645" i="2"/>
  <c r="I1645" i="2"/>
  <c r="J1645" i="2"/>
  <c r="H1646" i="2"/>
  <c r="I1646" i="2"/>
  <c r="J1646" i="2"/>
  <c r="H1647" i="2"/>
  <c r="I1647" i="2"/>
  <c r="J1647" i="2"/>
  <c r="H1648" i="2"/>
  <c r="I1648" i="2"/>
  <c r="J1648" i="2"/>
  <c r="H1649" i="2"/>
  <c r="I1649" i="2"/>
  <c r="J1649" i="2"/>
  <c r="H1650" i="2"/>
  <c r="I1650" i="2"/>
  <c r="J1650" i="2"/>
  <c r="H1651" i="2"/>
  <c r="I1651" i="2"/>
  <c r="J1651" i="2"/>
  <c r="H1652" i="2"/>
  <c r="I1652" i="2"/>
  <c r="J1652" i="2"/>
  <c r="H1653" i="2"/>
  <c r="I1653" i="2"/>
  <c r="J1653" i="2"/>
  <c r="H1654" i="2"/>
  <c r="I1654" i="2"/>
  <c r="J1654" i="2"/>
  <c r="H1655" i="2"/>
  <c r="I1655" i="2"/>
  <c r="J1655" i="2"/>
  <c r="H1656" i="2"/>
  <c r="I1656" i="2"/>
  <c r="J1656" i="2"/>
  <c r="H1657" i="2"/>
  <c r="I1657" i="2"/>
  <c r="J1657" i="2"/>
  <c r="H1658" i="2"/>
  <c r="I1658" i="2"/>
  <c r="J1658" i="2"/>
  <c r="H1659" i="2"/>
  <c r="I1659" i="2"/>
  <c r="J1659" i="2"/>
  <c r="H1660" i="2"/>
  <c r="I1660" i="2"/>
  <c r="J1660" i="2"/>
  <c r="H1661" i="2"/>
  <c r="I1661" i="2"/>
  <c r="J1661" i="2"/>
  <c r="H1662" i="2"/>
  <c r="I1662" i="2"/>
  <c r="J1662" i="2"/>
  <c r="H1663" i="2"/>
  <c r="I1663" i="2"/>
  <c r="J1663" i="2"/>
  <c r="H1664" i="2"/>
  <c r="I1664" i="2"/>
  <c r="J1664" i="2"/>
  <c r="H1665" i="2"/>
  <c r="I1665" i="2"/>
  <c r="J1665" i="2"/>
  <c r="H1666" i="2"/>
  <c r="I1666" i="2"/>
  <c r="J1666" i="2"/>
  <c r="H1667" i="2"/>
  <c r="I1667" i="2"/>
  <c r="J1667" i="2"/>
  <c r="H1668" i="2"/>
  <c r="I1668" i="2"/>
  <c r="J1668" i="2"/>
  <c r="H1669" i="2"/>
  <c r="I1669" i="2"/>
  <c r="J1669" i="2"/>
  <c r="H1670" i="2"/>
  <c r="I1670" i="2"/>
  <c r="J1670" i="2"/>
  <c r="H1671" i="2"/>
  <c r="I1671" i="2"/>
  <c r="J1671" i="2"/>
  <c r="H1672" i="2"/>
  <c r="I1672" i="2"/>
  <c r="J1672" i="2"/>
  <c r="H1673" i="2"/>
  <c r="I1673" i="2"/>
  <c r="J1673" i="2"/>
  <c r="H1674" i="2"/>
  <c r="I1674" i="2"/>
  <c r="J1674" i="2"/>
  <c r="H1675" i="2"/>
  <c r="I1675" i="2"/>
  <c r="J1675" i="2"/>
  <c r="H1676" i="2"/>
  <c r="I1676" i="2"/>
  <c r="J1676" i="2"/>
  <c r="H1677" i="2"/>
  <c r="I1677" i="2"/>
  <c r="J1677" i="2"/>
  <c r="H1678" i="2"/>
  <c r="I1678" i="2"/>
  <c r="J1678" i="2"/>
  <c r="H1679" i="2"/>
  <c r="I1679" i="2"/>
  <c r="J1679" i="2"/>
  <c r="H1680" i="2"/>
  <c r="I1680" i="2"/>
  <c r="J1680" i="2"/>
  <c r="H1681" i="2"/>
  <c r="I1681" i="2"/>
  <c r="J1681" i="2"/>
  <c r="H1682" i="2"/>
  <c r="I1682" i="2"/>
  <c r="J1682" i="2"/>
  <c r="H1683" i="2"/>
  <c r="I1683" i="2"/>
  <c r="J1683" i="2"/>
  <c r="H1684" i="2"/>
  <c r="I1684" i="2"/>
  <c r="J1684" i="2"/>
  <c r="H1685" i="2"/>
  <c r="I1685" i="2"/>
  <c r="J1685" i="2"/>
  <c r="H1686" i="2"/>
  <c r="I1686" i="2"/>
  <c r="J1686" i="2"/>
  <c r="H1687" i="2"/>
  <c r="I1687" i="2"/>
  <c r="J1687" i="2"/>
  <c r="H1688" i="2"/>
  <c r="I1688" i="2"/>
  <c r="J1688" i="2"/>
  <c r="H1689" i="2"/>
  <c r="I1689" i="2"/>
  <c r="J1689" i="2"/>
  <c r="H1690" i="2"/>
  <c r="I1690" i="2"/>
  <c r="J1690" i="2"/>
  <c r="H1691" i="2"/>
  <c r="I1691" i="2"/>
  <c r="J1691" i="2"/>
  <c r="H1692" i="2"/>
  <c r="I1692" i="2"/>
  <c r="J1692" i="2"/>
  <c r="H1693" i="2"/>
  <c r="I1693" i="2"/>
  <c r="J1693" i="2"/>
  <c r="H1694" i="2"/>
  <c r="I1694" i="2"/>
  <c r="J1694" i="2"/>
  <c r="H1695" i="2"/>
  <c r="I1695" i="2"/>
  <c r="J1695" i="2"/>
  <c r="H1696" i="2"/>
  <c r="I1696" i="2"/>
  <c r="J1696" i="2"/>
  <c r="H1697" i="2"/>
  <c r="I1697" i="2"/>
  <c r="J1697" i="2"/>
  <c r="H1698" i="2"/>
  <c r="I1698" i="2"/>
  <c r="J1698" i="2"/>
  <c r="H1699" i="2"/>
  <c r="I1699" i="2"/>
  <c r="J1699" i="2"/>
  <c r="H1700" i="2"/>
  <c r="I1700" i="2"/>
  <c r="J1700" i="2"/>
  <c r="H1701" i="2"/>
  <c r="I1701" i="2"/>
  <c r="J1701" i="2"/>
  <c r="H1702" i="2"/>
  <c r="I1702" i="2"/>
  <c r="J1702" i="2"/>
  <c r="H1703" i="2"/>
  <c r="I1703" i="2"/>
  <c r="J1703" i="2"/>
  <c r="H1704" i="2"/>
  <c r="I1704" i="2"/>
  <c r="J1704" i="2"/>
  <c r="H1705" i="2"/>
  <c r="I1705" i="2"/>
  <c r="J1705" i="2"/>
  <c r="H1706" i="2"/>
  <c r="I1706" i="2"/>
  <c r="J1706" i="2"/>
  <c r="H1707" i="2"/>
  <c r="I1707" i="2"/>
  <c r="J1707" i="2"/>
  <c r="H1708" i="2"/>
  <c r="I1708" i="2"/>
  <c r="J1708" i="2"/>
  <c r="H1709" i="2"/>
  <c r="I1709" i="2"/>
  <c r="J1709" i="2"/>
  <c r="H1710" i="2"/>
  <c r="I1710" i="2"/>
  <c r="J1710" i="2"/>
  <c r="H1711" i="2"/>
  <c r="I1711" i="2"/>
  <c r="J1711" i="2"/>
  <c r="H1712" i="2"/>
  <c r="I1712" i="2"/>
  <c r="J1712" i="2"/>
  <c r="H1713" i="2"/>
  <c r="I1713" i="2"/>
  <c r="J1713" i="2"/>
  <c r="H1714" i="2"/>
  <c r="I1714" i="2"/>
  <c r="J1714" i="2"/>
  <c r="H1715" i="2"/>
  <c r="I1715" i="2"/>
  <c r="J1715" i="2"/>
  <c r="H1716" i="2"/>
  <c r="I1716" i="2"/>
  <c r="J1716" i="2"/>
  <c r="H1717" i="2"/>
  <c r="I1717" i="2"/>
  <c r="J1717" i="2"/>
  <c r="H1718" i="2"/>
  <c r="I1718" i="2"/>
  <c r="J1718" i="2"/>
  <c r="H1719" i="2"/>
  <c r="I1719" i="2"/>
  <c r="J1719" i="2"/>
  <c r="H1720" i="2"/>
  <c r="I1720" i="2"/>
  <c r="J1720" i="2"/>
  <c r="H1721" i="2"/>
  <c r="I1721" i="2"/>
  <c r="J1721" i="2"/>
  <c r="H1722" i="2"/>
  <c r="I1722" i="2"/>
  <c r="J1722" i="2"/>
  <c r="H1723" i="2"/>
  <c r="I1723" i="2"/>
  <c r="J1723" i="2"/>
  <c r="H1724" i="2"/>
  <c r="I1724" i="2"/>
  <c r="J1724" i="2"/>
  <c r="H1725" i="2"/>
  <c r="I1725" i="2"/>
  <c r="J1725" i="2"/>
  <c r="H1726" i="2"/>
  <c r="I1726" i="2"/>
  <c r="J1726" i="2"/>
  <c r="H1727" i="2"/>
  <c r="I1727" i="2"/>
  <c r="J1727" i="2"/>
  <c r="H1728" i="2"/>
  <c r="I1728" i="2"/>
  <c r="J1728" i="2"/>
  <c r="H1729" i="2"/>
  <c r="I1729" i="2"/>
  <c r="J1729" i="2"/>
  <c r="H1730" i="2"/>
  <c r="I1730" i="2"/>
  <c r="J1730" i="2"/>
  <c r="H1731" i="2"/>
  <c r="I1731" i="2"/>
  <c r="J1731" i="2"/>
  <c r="H1732" i="2"/>
  <c r="I1732" i="2"/>
  <c r="J1732" i="2"/>
  <c r="H1733" i="2"/>
  <c r="I1733" i="2"/>
  <c r="J1733" i="2"/>
  <c r="H1734" i="2"/>
  <c r="I1734" i="2"/>
  <c r="J1734" i="2"/>
  <c r="H1735" i="2"/>
  <c r="I1735" i="2"/>
  <c r="J1735" i="2"/>
  <c r="H1736" i="2"/>
  <c r="I1736" i="2"/>
  <c r="J1736" i="2"/>
  <c r="H1737" i="2"/>
  <c r="I1737" i="2"/>
  <c r="J1737" i="2"/>
  <c r="H1738" i="2"/>
  <c r="I1738" i="2"/>
  <c r="J1738" i="2"/>
  <c r="H1739" i="2"/>
  <c r="I1739" i="2"/>
  <c r="J1739" i="2"/>
  <c r="H1740" i="2"/>
  <c r="I1740" i="2"/>
  <c r="J1740" i="2"/>
  <c r="H1741" i="2"/>
  <c r="I1741" i="2"/>
  <c r="J1741" i="2"/>
  <c r="H1742" i="2"/>
  <c r="I1742" i="2"/>
  <c r="J1742" i="2"/>
  <c r="H1743" i="2"/>
  <c r="I1743" i="2"/>
  <c r="J1743" i="2"/>
  <c r="H1744" i="2"/>
  <c r="I1744" i="2"/>
  <c r="J1744" i="2"/>
  <c r="H1745" i="2"/>
  <c r="I1745" i="2"/>
  <c r="J1745" i="2"/>
  <c r="H1746" i="2"/>
  <c r="I1746" i="2"/>
  <c r="J1746" i="2"/>
  <c r="H1747" i="2"/>
  <c r="I1747" i="2"/>
  <c r="J1747" i="2"/>
  <c r="H1748" i="2"/>
  <c r="I1748" i="2"/>
  <c r="J1748" i="2"/>
  <c r="H1749" i="2"/>
  <c r="I1749" i="2"/>
  <c r="J1749" i="2"/>
  <c r="H1750" i="2"/>
  <c r="I1750" i="2"/>
  <c r="J1750" i="2"/>
  <c r="H1751" i="2"/>
  <c r="I1751" i="2"/>
  <c r="J1751" i="2"/>
  <c r="H1752" i="2"/>
  <c r="I1752" i="2"/>
  <c r="J1752" i="2"/>
  <c r="H1753" i="2"/>
  <c r="I1753" i="2"/>
  <c r="J1753" i="2"/>
  <c r="H1754" i="2"/>
  <c r="I1754" i="2"/>
  <c r="J1754" i="2"/>
  <c r="H1755" i="2"/>
  <c r="I1755" i="2"/>
  <c r="J1755" i="2"/>
  <c r="H1756" i="2"/>
  <c r="I1756" i="2"/>
  <c r="J1756" i="2"/>
  <c r="H1757" i="2"/>
  <c r="I1757" i="2"/>
  <c r="J1757" i="2"/>
  <c r="H1758" i="2"/>
  <c r="I1758" i="2"/>
  <c r="J1758" i="2"/>
  <c r="H1759" i="2"/>
  <c r="I1759" i="2"/>
  <c r="J1759" i="2"/>
  <c r="H1760" i="2"/>
  <c r="I1760" i="2"/>
  <c r="J1760" i="2"/>
  <c r="H1761" i="2"/>
  <c r="I1761" i="2"/>
  <c r="J1761" i="2"/>
  <c r="H1762" i="2"/>
  <c r="I1762" i="2"/>
  <c r="J1762" i="2"/>
  <c r="H1763" i="2"/>
  <c r="I1763" i="2"/>
  <c r="J1763" i="2"/>
  <c r="H1764" i="2"/>
  <c r="I1764" i="2"/>
  <c r="J1764" i="2"/>
  <c r="H1765" i="2"/>
  <c r="I1765" i="2"/>
  <c r="J1765" i="2"/>
  <c r="H1766" i="2"/>
  <c r="I1766" i="2"/>
  <c r="J1766" i="2"/>
  <c r="H1767" i="2"/>
  <c r="I1767" i="2"/>
  <c r="J1767" i="2"/>
  <c r="H1768" i="2"/>
  <c r="I1768" i="2"/>
  <c r="J1768" i="2"/>
  <c r="H1769" i="2"/>
  <c r="I1769" i="2"/>
  <c r="J1769" i="2"/>
  <c r="H1770" i="2"/>
  <c r="I1770" i="2"/>
  <c r="J1770" i="2"/>
  <c r="H1771" i="2"/>
  <c r="I1771" i="2"/>
  <c r="J1771" i="2"/>
  <c r="H1772" i="2"/>
  <c r="I1772" i="2"/>
  <c r="J1772" i="2"/>
  <c r="H1773" i="2"/>
  <c r="I1773" i="2"/>
  <c r="J1773" i="2"/>
  <c r="H1774" i="2"/>
  <c r="I1774" i="2"/>
  <c r="J1774" i="2"/>
  <c r="H1775" i="2"/>
  <c r="I1775" i="2"/>
  <c r="J1775" i="2"/>
  <c r="H1776" i="2"/>
  <c r="I1776" i="2"/>
  <c r="J1776" i="2"/>
  <c r="H1777" i="2"/>
  <c r="I1777" i="2"/>
  <c r="J1777" i="2"/>
  <c r="H1778" i="2"/>
  <c r="I1778" i="2"/>
  <c r="J1778" i="2"/>
  <c r="H1779" i="2"/>
  <c r="I1779" i="2"/>
  <c r="J1779" i="2"/>
  <c r="H1780" i="2"/>
  <c r="I1780" i="2"/>
  <c r="J1780" i="2"/>
  <c r="H1781" i="2"/>
  <c r="I1781" i="2"/>
  <c r="J1781" i="2"/>
  <c r="H1782" i="2"/>
  <c r="I1782" i="2"/>
  <c r="J1782" i="2"/>
  <c r="H1783" i="2"/>
  <c r="I1783" i="2"/>
  <c r="J1783" i="2"/>
  <c r="H1784" i="2"/>
  <c r="I1784" i="2"/>
  <c r="J1784" i="2"/>
  <c r="H1785" i="2"/>
  <c r="I1785" i="2"/>
  <c r="J1785" i="2"/>
  <c r="H1786" i="2"/>
  <c r="I1786" i="2"/>
  <c r="J1786" i="2"/>
  <c r="H1787" i="2"/>
  <c r="I1787" i="2"/>
  <c r="J1787" i="2"/>
  <c r="H1788" i="2"/>
  <c r="I1788" i="2"/>
  <c r="J1788" i="2"/>
  <c r="H1789" i="2"/>
  <c r="I1789" i="2"/>
  <c r="J1789" i="2"/>
  <c r="H1790" i="2"/>
  <c r="I1790" i="2"/>
  <c r="J1790" i="2"/>
  <c r="H1791" i="2"/>
  <c r="I1791" i="2"/>
  <c r="J1791" i="2"/>
  <c r="H1792" i="2"/>
  <c r="I1792" i="2"/>
  <c r="J1792" i="2"/>
  <c r="H1793" i="2"/>
  <c r="I1793" i="2"/>
  <c r="J1793" i="2"/>
  <c r="H1794" i="2"/>
  <c r="I1794" i="2"/>
  <c r="J1794" i="2"/>
  <c r="H1795" i="2"/>
  <c r="I1795" i="2"/>
  <c r="J1795" i="2"/>
  <c r="H1796" i="2"/>
  <c r="I1796" i="2"/>
  <c r="J1796" i="2"/>
  <c r="H1797" i="2"/>
  <c r="I1797" i="2"/>
  <c r="J1797" i="2"/>
  <c r="H1798" i="2"/>
  <c r="I1798" i="2"/>
  <c r="J1798" i="2"/>
  <c r="H1799" i="2"/>
  <c r="I1799" i="2"/>
  <c r="J1799" i="2"/>
  <c r="H1800" i="2"/>
  <c r="I1800" i="2"/>
  <c r="J1800" i="2"/>
  <c r="H1801" i="2"/>
  <c r="I1801" i="2"/>
  <c r="J1801" i="2"/>
  <c r="H1802" i="2"/>
  <c r="I1802" i="2"/>
  <c r="J1802" i="2"/>
  <c r="H1803" i="2"/>
  <c r="I1803" i="2"/>
  <c r="J1803" i="2"/>
  <c r="H1804" i="2"/>
  <c r="I1804" i="2"/>
  <c r="J1804" i="2"/>
  <c r="H1805" i="2"/>
  <c r="I1805" i="2"/>
  <c r="J1805" i="2"/>
  <c r="H1806" i="2"/>
  <c r="I1806" i="2"/>
  <c r="J1806" i="2"/>
  <c r="H1807" i="2"/>
  <c r="I1807" i="2"/>
  <c r="J1807" i="2"/>
  <c r="H1808" i="2"/>
  <c r="I1808" i="2"/>
  <c r="J1808" i="2"/>
  <c r="H1809" i="2"/>
  <c r="I1809" i="2"/>
  <c r="J1809" i="2"/>
  <c r="H1810" i="2"/>
  <c r="I1810" i="2"/>
  <c r="J1810" i="2"/>
  <c r="H1811" i="2"/>
  <c r="I1811" i="2"/>
  <c r="J1811" i="2"/>
  <c r="H1812" i="2"/>
  <c r="I1812" i="2"/>
  <c r="J1812" i="2"/>
  <c r="H1813" i="2"/>
  <c r="I1813" i="2"/>
  <c r="J1813" i="2"/>
  <c r="H1814" i="2"/>
  <c r="I1814" i="2"/>
  <c r="J1814" i="2"/>
  <c r="H1815" i="2"/>
  <c r="I1815" i="2"/>
  <c r="J1815" i="2"/>
  <c r="H1816" i="2"/>
  <c r="I1816" i="2"/>
  <c r="J1816" i="2"/>
  <c r="H1817" i="2"/>
  <c r="I1817" i="2"/>
  <c r="J1817" i="2"/>
  <c r="H1818" i="2"/>
  <c r="I1818" i="2"/>
  <c r="J1818" i="2"/>
  <c r="H1819" i="2"/>
  <c r="I1819" i="2"/>
  <c r="J1819" i="2"/>
  <c r="H1820" i="2"/>
  <c r="I1820" i="2"/>
  <c r="J1820" i="2"/>
  <c r="H1821" i="2"/>
  <c r="I1821" i="2"/>
  <c r="J1821" i="2"/>
  <c r="H1822" i="2"/>
  <c r="I1822" i="2"/>
  <c r="J1822" i="2"/>
  <c r="H1823" i="2"/>
  <c r="I1823" i="2"/>
  <c r="J1823" i="2"/>
  <c r="H1824" i="2"/>
  <c r="I1824" i="2"/>
  <c r="J1824" i="2"/>
  <c r="H1825" i="2"/>
  <c r="I1825" i="2"/>
  <c r="J1825" i="2"/>
  <c r="H1826" i="2"/>
  <c r="I1826" i="2"/>
  <c r="J1826" i="2"/>
  <c r="H1827" i="2"/>
  <c r="I1827" i="2"/>
  <c r="J1827" i="2"/>
  <c r="H1828" i="2"/>
  <c r="I1828" i="2"/>
  <c r="J1828" i="2"/>
  <c r="H1829" i="2"/>
  <c r="I1829" i="2"/>
  <c r="J1829" i="2"/>
  <c r="H1830" i="2"/>
  <c r="I1830" i="2"/>
  <c r="J1830" i="2"/>
  <c r="H1831" i="2"/>
  <c r="I1831" i="2"/>
  <c r="J1831" i="2"/>
  <c r="H1832" i="2"/>
  <c r="I1832" i="2"/>
  <c r="J1832" i="2"/>
  <c r="H1833" i="2"/>
  <c r="I1833" i="2"/>
  <c r="J1833" i="2"/>
  <c r="H1834" i="2"/>
  <c r="I1834" i="2"/>
  <c r="J1834" i="2"/>
  <c r="H1835" i="2"/>
  <c r="I1835" i="2"/>
  <c r="J1835" i="2"/>
  <c r="H1836" i="2"/>
  <c r="I1836" i="2"/>
  <c r="J1836" i="2"/>
  <c r="H1837" i="2"/>
  <c r="I1837" i="2"/>
  <c r="J1837" i="2"/>
  <c r="H1838" i="2"/>
  <c r="I1838" i="2"/>
  <c r="J1838" i="2"/>
  <c r="H1839" i="2"/>
  <c r="I1839" i="2"/>
  <c r="J1839" i="2"/>
  <c r="H1840" i="2"/>
  <c r="I1840" i="2"/>
  <c r="J1840" i="2"/>
  <c r="H1841" i="2"/>
  <c r="I1841" i="2"/>
  <c r="J1841" i="2"/>
  <c r="H1842" i="2"/>
  <c r="I1842" i="2"/>
  <c r="J1842" i="2"/>
  <c r="H1843" i="2"/>
  <c r="I1843" i="2"/>
  <c r="J1843" i="2"/>
  <c r="H1844" i="2"/>
  <c r="I1844" i="2"/>
  <c r="J1844" i="2"/>
  <c r="H1845" i="2"/>
  <c r="I1845" i="2"/>
  <c r="J1845" i="2"/>
  <c r="H1846" i="2"/>
  <c r="I1846" i="2"/>
  <c r="J1846" i="2"/>
  <c r="H1847" i="2"/>
  <c r="I1847" i="2"/>
  <c r="J1847" i="2"/>
  <c r="H1848" i="2"/>
  <c r="I1848" i="2"/>
  <c r="J1848" i="2"/>
  <c r="H1849" i="2"/>
  <c r="I1849" i="2"/>
  <c r="J1849" i="2"/>
  <c r="H1850" i="2"/>
  <c r="I1850" i="2"/>
  <c r="J1850" i="2"/>
  <c r="H1851" i="2"/>
  <c r="I1851" i="2"/>
  <c r="J1851" i="2"/>
  <c r="H1852" i="2"/>
  <c r="I1852" i="2"/>
  <c r="J1852" i="2"/>
  <c r="H1853" i="2"/>
  <c r="I1853" i="2"/>
  <c r="J1853" i="2"/>
  <c r="H1854" i="2"/>
  <c r="I1854" i="2"/>
  <c r="J1854" i="2"/>
  <c r="H1855" i="2"/>
  <c r="I1855" i="2"/>
  <c r="J1855" i="2"/>
  <c r="H1856" i="2"/>
  <c r="I1856" i="2"/>
  <c r="J1856" i="2"/>
  <c r="H1857" i="2"/>
  <c r="I1857" i="2"/>
  <c r="J1857" i="2"/>
  <c r="H1858" i="2"/>
  <c r="I1858" i="2"/>
  <c r="J1858" i="2"/>
  <c r="H1859" i="2"/>
  <c r="I1859" i="2"/>
  <c r="J1859" i="2"/>
  <c r="H1860" i="2"/>
  <c r="I1860" i="2"/>
  <c r="J1860" i="2"/>
  <c r="H1861" i="2"/>
  <c r="I1861" i="2"/>
  <c r="J1861" i="2"/>
  <c r="H1862" i="2"/>
  <c r="I1862" i="2"/>
  <c r="J1862" i="2"/>
  <c r="H1863" i="2"/>
  <c r="I1863" i="2"/>
  <c r="J1863" i="2"/>
  <c r="H1864" i="2"/>
  <c r="I1864" i="2"/>
  <c r="J1864" i="2"/>
  <c r="H1865" i="2"/>
  <c r="I1865" i="2"/>
  <c r="J1865" i="2"/>
  <c r="H1866" i="2"/>
  <c r="I1866" i="2"/>
  <c r="J1866" i="2"/>
  <c r="H1867" i="2"/>
  <c r="I1867" i="2"/>
  <c r="J1867" i="2"/>
  <c r="H1868" i="2"/>
  <c r="I1868" i="2"/>
  <c r="J1868" i="2"/>
  <c r="H1869" i="2"/>
  <c r="I1869" i="2"/>
  <c r="J1869" i="2"/>
  <c r="H1870" i="2"/>
  <c r="I1870" i="2"/>
  <c r="J1870" i="2"/>
  <c r="H1871" i="2"/>
  <c r="I1871" i="2"/>
  <c r="J1871" i="2"/>
  <c r="H1872" i="2"/>
  <c r="I1872" i="2"/>
  <c r="J1872" i="2"/>
  <c r="H1873" i="2"/>
  <c r="I1873" i="2"/>
  <c r="J1873" i="2"/>
  <c r="H1874" i="2"/>
  <c r="I1874" i="2"/>
  <c r="J1874" i="2"/>
  <c r="H1875" i="2"/>
  <c r="I1875" i="2"/>
  <c r="J1875" i="2"/>
  <c r="H1876" i="2"/>
  <c r="I1876" i="2"/>
  <c r="J1876" i="2"/>
  <c r="H1877" i="2"/>
  <c r="I1877" i="2"/>
  <c r="J1877" i="2"/>
  <c r="H1878" i="2"/>
  <c r="I1878" i="2"/>
  <c r="J1878" i="2"/>
  <c r="H1879" i="2"/>
  <c r="I1879" i="2"/>
  <c r="J1879" i="2"/>
  <c r="H1880" i="2"/>
  <c r="I1880" i="2"/>
  <c r="J1880" i="2"/>
  <c r="H1881" i="2"/>
  <c r="I1881" i="2"/>
  <c r="J1881" i="2"/>
  <c r="H1882" i="2"/>
  <c r="I1882" i="2"/>
  <c r="J1882" i="2"/>
  <c r="H1883" i="2"/>
  <c r="I1883" i="2"/>
  <c r="J1883" i="2"/>
  <c r="H1884" i="2"/>
  <c r="I1884" i="2"/>
  <c r="J1884" i="2"/>
  <c r="H1885" i="2"/>
  <c r="I1885" i="2"/>
  <c r="J1885" i="2"/>
  <c r="H1886" i="2"/>
  <c r="I1886" i="2"/>
  <c r="J1886" i="2"/>
  <c r="H1887" i="2"/>
  <c r="I1887" i="2"/>
  <c r="J1887" i="2"/>
  <c r="H1888" i="2"/>
  <c r="I1888" i="2"/>
  <c r="J1888" i="2"/>
  <c r="H1889" i="2"/>
  <c r="I1889" i="2"/>
  <c r="J1889" i="2"/>
  <c r="H1890" i="2"/>
  <c r="I1890" i="2"/>
  <c r="J1890" i="2"/>
  <c r="H1891" i="2"/>
  <c r="I1891" i="2"/>
  <c r="J1891" i="2"/>
  <c r="H1892" i="2"/>
  <c r="I1892" i="2"/>
  <c r="J1892" i="2"/>
  <c r="H1893" i="2"/>
  <c r="I1893" i="2"/>
  <c r="J1893" i="2"/>
  <c r="H1894" i="2"/>
  <c r="I1894" i="2"/>
  <c r="J1894" i="2"/>
  <c r="H1895" i="2"/>
  <c r="I1895" i="2"/>
  <c r="J1895" i="2"/>
  <c r="H1896" i="2"/>
  <c r="I1896" i="2"/>
  <c r="J1896" i="2"/>
  <c r="H1897" i="2"/>
  <c r="I1897" i="2"/>
  <c r="J1897" i="2"/>
  <c r="H1898" i="2"/>
  <c r="I1898" i="2"/>
  <c r="J1898" i="2"/>
  <c r="H1899" i="2"/>
  <c r="I1899" i="2"/>
  <c r="J1899" i="2"/>
  <c r="H1900" i="2"/>
  <c r="I1900" i="2"/>
  <c r="J1900" i="2"/>
  <c r="H1901" i="2"/>
  <c r="I1901" i="2"/>
  <c r="J1901" i="2"/>
  <c r="H1902" i="2"/>
  <c r="I1902" i="2"/>
  <c r="J1902" i="2"/>
  <c r="H1903" i="2"/>
  <c r="I1903" i="2"/>
  <c r="J1903" i="2"/>
  <c r="H1904" i="2"/>
  <c r="I1904" i="2"/>
  <c r="J1904" i="2"/>
  <c r="H1905" i="2"/>
  <c r="I1905" i="2"/>
  <c r="J1905" i="2"/>
  <c r="H1906" i="2"/>
  <c r="I1906" i="2"/>
  <c r="J1906" i="2"/>
  <c r="H1907" i="2"/>
  <c r="I1907" i="2"/>
  <c r="J1907" i="2"/>
  <c r="H1908" i="2"/>
  <c r="I1908" i="2"/>
  <c r="J1908" i="2"/>
  <c r="H1909" i="2"/>
  <c r="I1909" i="2"/>
  <c r="J1909" i="2"/>
  <c r="H1910" i="2"/>
  <c r="I1910" i="2"/>
  <c r="J1910" i="2"/>
  <c r="H1911" i="2"/>
  <c r="I1911" i="2"/>
  <c r="J1911" i="2"/>
  <c r="H1912" i="2"/>
  <c r="I1912" i="2"/>
  <c r="J1912" i="2"/>
  <c r="H1913" i="2"/>
  <c r="I1913" i="2"/>
  <c r="J1913" i="2"/>
  <c r="H1914" i="2"/>
  <c r="I1914" i="2"/>
  <c r="J1914" i="2"/>
  <c r="H1915" i="2"/>
  <c r="I1915" i="2"/>
  <c r="J1915" i="2"/>
  <c r="H1916" i="2"/>
  <c r="I1916" i="2"/>
  <c r="J1916" i="2"/>
  <c r="H1917" i="2"/>
  <c r="I1917" i="2"/>
  <c r="J1917" i="2"/>
  <c r="H1918" i="2"/>
  <c r="I1918" i="2"/>
  <c r="J1918" i="2"/>
  <c r="H1919" i="2"/>
  <c r="I1919" i="2"/>
  <c r="J1919" i="2"/>
  <c r="H1920" i="2"/>
  <c r="I1920" i="2"/>
  <c r="J1920" i="2"/>
  <c r="H1921" i="2"/>
  <c r="I1921" i="2"/>
  <c r="J1921" i="2"/>
  <c r="H1922" i="2"/>
  <c r="I1922" i="2"/>
  <c r="J1922" i="2"/>
  <c r="H1923" i="2"/>
  <c r="I1923" i="2"/>
  <c r="J1923" i="2"/>
  <c r="H1924" i="2"/>
  <c r="I1924" i="2"/>
  <c r="J1924" i="2"/>
  <c r="H1925" i="2"/>
  <c r="I1925" i="2"/>
  <c r="J1925" i="2"/>
  <c r="H1926" i="2"/>
  <c r="I1926" i="2"/>
  <c r="J1926" i="2"/>
  <c r="H1927" i="2"/>
  <c r="I1927" i="2"/>
  <c r="J1927" i="2"/>
  <c r="H1928" i="2"/>
  <c r="I1928" i="2"/>
  <c r="J1928" i="2"/>
  <c r="H1929" i="2"/>
  <c r="I1929" i="2"/>
  <c r="J1929" i="2"/>
  <c r="H1930" i="2"/>
  <c r="I1930" i="2"/>
  <c r="J1930" i="2"/>
  <c r="H1931" i="2"/>
  <c r="I1931" i="2"/>
  <c r="J1931" i="2"/>
  <c r="H1932" i="2"/>
  <c r="I1932" i="2"/>
  <c r="J1932" i="2"/>
  <c r="H1933" i="2"/>
  <c r="I1933" i="2"/>
  <c r="J1933" i="2"/>
  <c r="H1934" i="2"/>
  <c r="I1934" i="2"/>
  <c r="J1934" i="2"/>
  <c r="H1935" i="2"/>
  <c r="I1935" i="2"/>
  <c r="J1935" i="2"/>
  <c r="H1936" i="2"/>
  <c r="I1936" i="2"/>
  <c r="J1936" i="2"/>
  <c r="H1937" i="2"/>
  <c r="I1937" i="2"/>
  <c r="J1937" i="2"/>
  <c r="H1938" i="2"/>
  <c r="I1938" i="2"/>
  <c r="J1938" i="2"/>
  <c r="H1939" i="2"/>
  <c r="I1939" i="2"/>
  <c r="J1939" i="2"/>
  <c r="H1940" i="2"/>
  <c r="I1940" i="2"/>
  <c r="J1940" i="2"/>
  <c r="H1941" i="2"/>
  <c r="I1941" i="2"/>
  <c r="J1941" i="2"/>
  <c r="H1942" i="2"/>
  <c r="I1942" i="2"/>
  <c r="J1942" i="2"/>
  <c r="H1943" i="2"/>
  <c r="I1943" i="2"/>
  <c r="J1943" i="2"/>
  <c r="H1944" i="2"/>
  <c r="I1944" i="2"/>
  <c r="J1944" i="2"/>
  <c r="H1945" i="2"/>
  <c r="I1945" i="2"/>
  <c r="J1945" i="2"/>
  <c r="H1946" i="2"/>
  <c r="I1946" i="2"/>
  <c r="J1946" i="2"/>
  <c r="H1947" i="2"/>
  <c r="I1947" i="2"/>
  <c r="J1947" i="2"/>
  <c r="H1948" i="2"/>
  <c r="I1948" i="2"/>
  <c r="J1948" i="2"/>
  <c r="H1949" i="2"/>
  <c r="I1949" i="2"/>
  <c r="J1949" i="2"/>
  <c r="H1950" i="2"/>
  <c r="I1950" i="2"/>
  <c r="J1950" i="2"/>
  <c r="H1951" i="2"/>
  <c r="I1951" i="2"/>
  <c r="J1951" i="2"/>
  <c r="H1952" i="2"/>
  <c r="I1952" i="2"/>
  <c r="J1952" i="2"/>
  <c r="H1953" i="2"/>
  <c r="I1953" i="2"/>
  <c r="J1953" i="2"/>
  <c r="H1954" i="2"/>
  <c r="I1954" i="2"/>
  <c r="J1954" i="2"/>
  <c r="H1955" i="2"/>
  <c r="I1955" i="2"/>
  <c r="J1955" i="2"/>
  <c r="H1956" i="2"/>
  <c r="I1956" i="2"/>
  <c r="J1956" i="2"/>
  <c r="H1957" i="2"/>
  <c r="I1957" i="2"/>
  <c r="J1957" i="2"/>
  <c r="H1958" i="2"/>
  <c r="I1958" i="2"/>
  <c r="J1958" i="2"/>
  <c r="H1959" i="2"/>
  <c r="I1959" i="2"/>
  <c r="J1959" i="2"/>
  <c r="H1960" i="2"/>
  <c r="I1960" i="2"/>
  <c r="J1960" i="2"/>
  <c r="H1961" i="2"/>
  <c r="I1961" i="2"/>
  <c r="J1961" i="2"/>
  <c r="H1962" i="2"/>
  <c r="I1962" i="2"/>
  <c r="J1962" i="2"/>
  <c r="H1963" i="2"/>
  <c r="I1963" i="2"/>
  <c r="J1963" i="2"/>
  <c r="H1964" i="2"/>
  <c r="I1964" i="2"/>
  <c r="J1964" i="2"/>
  <c r="H1965" i="2"/>
  <c r="I1965" i="2"/>
  <c r="J1965" i="2"/>
  <c r="H1966" i="2"/>
  <c r="I1966" i="2"/>
  <c r="J1966" i="2"/>
  <c r="H1967" i="2"/>
  <c r="I1967" i="2"/>
  <c r="J1967" i="2"/>
  <c r="H1968" i="2"/>
  <c r="I1968" i="2"/>
  <c r="J1968" i="2"/>
  <c r="H1969" i="2"/>
  <c r="I1969" i="2"/>
  <c r="J1969" i="2"/>
  <c r="H1970" i="2"/>
  <c r="I1970" i="2"/>
  <c r="J1970" i="2"/>
  <c r="H1971" i="2"/>
  <c r="I1971" i="2"/>
  <c r="J1971" i="2"/>
  <c r="H1972" i="2"/>
  <c r="I1972" i="2"/>
  <c r="J1972" i="2"/>
  <c r="H1973" i="2"/>
  <c r="I1973" i="2"/>
  <c r="J1973" i="2"/>
  <c r="H1974" i="2"/>
  <c r="I1974" i="2"/>
  <c r="J1974" i="2"/>
  <c r="H1975" i="2"/>
  <c r="I1975" i="2"/>
  <c r="J1975" i="2"/>
  <c r="H1976" i="2"/>
  <c r="I1976" i="2"/>
  <c r="J1976" i="2"/>
  <c r="H1977" i="2"/>
  <c r="I1977" i="2"/>
  <c r="J1977" i="2"/>
  <c r="H1978" i="2"/>
  <c r="I1978" i="2"/>
  <c r="J1978" i="2"/>
  <c r="H1979" i="2"/>
  <c r="I1979" i="2"/>
  <c r="J1979" i="2"/>
  <c r="H1980" i="2"/>
  <c r="I1980" i="2"/>
  <c r="J1980" i="2"/>
  <c r="H1981" i="2"/>
  <c r="I1981" i="2"/>
  <c r="J1981" i="2"/>
  <c r="H1982" i="2"/>
  <c r="I1982" i="2"/>
  <c r="J1982" i="2"/>
  <c r="H1983" i="2"/>
  <c r="I1983" i="2"/>
  <c r="J1983" i="2"/>
  <c r="H1984" i="2"/>
  <c r="I1984" i="2"/>
  <c r="J1984" i="2"/>
  <c r="H1985" i="2"/>
  <c r="I1985" i="2"/>
  <c r="J1985" i="2"/>
  <c r="H1986" i="2"/>
  <c r="I1986" i="2"/>
  <c r="J1986" i="2"/>
  <c r="H1987" i="2"/>
  <c r="I1987" i="2"/>
  <c r="J1987" i="2"/>
  <c r="H1988" i="2"/>
  <c r="I1988" i="2"/>
  <c r="J1988" i="2"/>
  <c r="H1989" i="2"/>
  <c r="I1989" i="2"/>
  <c r="J1989" i="2"/>
  <c r="H1990" i="2"/>
  <c r="I1990" i="2"/>
  <c r="J1990" i="2"/>
  <c r="H1991" i="2"/>
  <c r="I1991" i="2"/>
  <c r="J1991" i="2"/>
  <c r="H1992" i="2"/>
  <c r="I1992" i="2"/>
  <c r="J1992" i="2"/>
  <c r="H1993" i="2"/>
  <c r="I1993" i="2"/>
  <c r="J1993" i="2"/>
  <c r="H1994" i="2"/>
  <c r="I1994" i="2"/>
  <c r="J1994" i="2"/>
  <c r="H1995" i="2"/>
  <c r="I1995" i="2"/>
  <c r="J1995" i="2"/>
  <c r="H1996" i="2"/>
  <c r="I1996" i="2"/>
  <c r="J1996" i="2"/>
  <c r="H1997" i="2"/>
  <c r="I1997" i="2"/>
  <c r="J1997" i="2"/>
  <c r="H1998" i="2"/>
  <c r="I1998" i="2"/>
  <c r="J1998" i="2"/>
  <c r="H1999" i="2"/>
  <c r="I1999" i="2"/>
  <c r="J1999" i="2"/>
  <c r="H2000" i="2"/>
  <c r="I2000" i="2"/>
  <c r="J2000" i="2"/>
  <c r="H2001" i="2"/>
  <c r="I2001" i="2"/>
  <c r="J2001" i="2"/>
  <c r="H2002" i="2"/>
  <c r="I2002" i="2"/>
  <c r="J2002" i="2"/>
  <c r="H2003" i="2"/>
  <c r="I2003" i="2"/>
  <c r="J2003" i="2"/>
  <c r="H2004" i="2"/>
  <c r="I2004" i="2"/>
  <c r="J2004" i="2"/>
  <c r="H2005" i="2"/>
  <c r="I2005" i="2"/>
  <c r="J2005" i="2"/>
  <c r="H2006" i="2"/>
  <c r="I2006" i="2"/>
  <c r="J2006" i="2"/>
  <c r="H2007" i="2"/>
  <c r="I2007" i="2"/>
  <c r="J2007" i="2"/>
  <c r="H2008" i="2"/>
  <c r="I2008" i="2"/>
  <c r="J2008" i="2"/>
  <c r="H2009" i="2"/>
  <c r="I2009" i="2"/>
  <c r="J2009" i="2"/>
  <c r="H2010" i="2"/>
  <c r="I2010" i="2"/>
  <c r="J2010" i="2"/>
  <c r="H2011" i="2"/>
  <c r="I2011" i="2"/>
  <c r="J2011" i="2"/>
  <c r="H2012" i="2"/>
  <c r="I2012" i="2"/>
  <c r="J2012" i="2"/>
  <c r="H2013" i="2"/>
  <c r="I2013" i="2"/>
  <c r="J2013" i="2"/>
  <c r="H2014" i="2"/>
  <c r="I2014" i="2"/>
  <c r="J2014" i="2"/>
  <c r="H2015" i="2"/>
  <c r="I2015" i="2"/>
  <c r="J2015" i="2"/>
  <c r="H2016" i="2"/>
  <c r="I2016" i="2"/>
  <c r="J2016" i="2"/>
  <c r="H2017" i="2"/>
  <c r="I2017" i="2"/>
  <c r="J2017" i="2"/>
  <c r="H2018" i="2"/>
  <c r="I2018" i="2"/>
  <c r="J2018" i="2"/>
  <c r="H2019" i="2"/>
  <c r="I2019" i="2"/>
  <c r="J2019" i="2"/>
  <c r="H2020" i="2"/>
  <c r="I2020" i="2"/>
  <c r="J2020" i="2"/>
  <c r="H2021" i="2"/>
  <c r="I2021" i="2"/>
  <c r="J2021" i="2"/>
  <c r="H2022" i="2"/>
  <c r="I2022" i="2"/>
  <c r="J2022" i="2"/>
  <c r="H2023" i="2"/>
  <c r="I2023" i="2"/>
  <c r="J2023" i="2"/>
  <c r="H2024" i="2"/>
  <c r="I2024" i="2"/>
  <c r="J2024" i="2"/>
  <c r="H2025" i="2"/>
  <c r="I2025" i="2"/>
  <c r="J2025" i="2"/>
  <c r="H2026" i="2"/>
  <c r="I2026" i="2"/>
  <c r="J2026" i="2"/>
  <c r="H2027" i="2"/>
  <c r="I2027" i="2"/>
  <c r="J2027" i="2"/>
  <c r="H2028" i="2"/>
  <c r="I2028" i="2"/>
  <c r="J2028" i="2"/>
  <c r="H2029" i="2"/>
  <c r="I2029" i="2"/>
  <c r="J2029" i="2"/>
  <c r="H2030" i="2"/>
  <c r="I2030" i="2"/>
  <c r="J2030" i="2"/>
  <c r="H2031" i="2"/>
  <c r="I2031" i="2"/>
  <c r="J2031" i="2"/>
  <c r="H2032" i="2"/>
  <c r="I2032" i="2"/>
  <c r="J2032" i="2"/>
  <c r="H2033" i="2"/>
  <c r="I2033" i="2"/>
  <c r="J2033" i="2"/>
  <c r="H2034" i="2"/>
  <c r="I2034" i="2"/>
  <c r="J2034" i="2"/>
  <c r="H2035" i="2"/>
  <c r="I2035" i="2"/>
  <c r="J2035" i="2"/>
  <c r="H2036" i="2"/>
  <c r="I2036" i="2"/>
  <c r="J2036" i="2"/>
  <c r="H2037" i="2"/>
  <c r="I2037" i="2"/>
  <c r="J2037" i="2"/>
  <c r="H2038" i="2"/>
  <c r="I2038" i="2"/>
  <c r="J2038" i="2"/>
  <c r="H2039" i="2"/>
  <c r="I2039" i="2"/>
  <c r="J2039" i="2"/>
  <c r="H2040" i="2"/>
  <c r="I2040" i="2"/>
  <c r="J2040" i="2"/>
  <c r="H2041" i="2"/>
  <c r="I2041" i="2"/>
  <c r="J2041" i="2"/>
  <c r="H2042" i="2"/>
  <c r="I2042" i="2"/>
  <c r="J2042" i="2"/>
  <c r="H2043" i="2"/>
  <c r="I2043" i="2"/>
  <c r="J2043" i="2"/>
  <c r="H2044" i="2"/>
  <c r="I2044" i="2"/>
  <c r="J2044" i="2"/>
  <c r="H2045" i="2"/>
  <c r="I2045" i="2"/>
  <c r="J2045" i="2"/>
  <c r="H2046" i="2"/>
  <c r="I2046" i="2"/>
  <c r="J2046" i="2"/>
  <c r="H2047" i="2"/>
  <c r="I2047" i="2"/>
  <c r="J2047" i="2"/>
  <c r="H2048" i="2"/>
  <c r="I2048" i="2"/>
  <c r="J2048" i="2"/>
  <c r="H2049" i="2"/>
  <c r="I2049" i="2"/>
  <c r="J2049" i="2"/>
  <c r="H2050" i="2"/>
  <c r="I2050" i="2"/>
  <c r="J2050" i="2"/>
  <c r="H2051" i="2"/>
  <c r="I2051" i="2"/>
  <c r="J2051" i="2"/>
  <c r="H2052" i="2"/>
  <c r="I2052" i="2"/>
  <c r="J2052" i="2"/>
  <c r="H2053" i="2"/>
  <c r="I2053" i="2"/>
  <c r="J2053" i="2"/>
  <c r="H2054" i="2"/>
  <c r="I2054" i="2"/>
  <c r="J2054" i="2"/>
  <c r="H2055" i="2"/>
  <c r="I2055" i="2"/>
  <c r="J2055" i="2"/>
  <c r="H2056" i="2"/>
  <c r="I2056" i="2"/>
  <c r="J2056" i="2"/>
  <c r="H2057" i="2"/>
  <c r="I2057" i="2"/>
  <c r="J2057" i="2"/>
  <c r="H2058" i="2"/>
  <c r="I2058" i="2"/>
  <c r="J2058" i="2"/>
  <c r="H2059" i="2"/>
  <c r="I2059" i="2"/>
  <c r="J2059" i="2"/>
  <c r="H2060" i="2"/>
  <c r="I2060" i="2"/>
  <c r="J2060" i="2"/>
  <c r="H2061" i="2"/>
  <c r="I2061" i="2"/>
  <c r="J2061" i="2"/>
  <c r="H2062" i="2"/>
  <c r="I2062" i="2"/>
  <c r="J2062" i="2"/>
  <c r="H2063" i="2"/>
  <c r="I2063" i="2"/>
  <c r="J2063" i="2"/>
  <c r="H2064" i="2"/>
  <c r="I2064" i="2"/>
  <c r="J2064" i="2"/>
  <c r="H2065" i="2"/>
  <c r="I2065" i="2"/>
  <c r="J2065" i="2"/>
  <c r="H2066" i="2"/>
  <c r="I2066" i="2"/>
  <c r="J2066" i="2"/>
  <c r="H2067" i="2"/>
  <c r="I2067" i="2"/>
  <c r="J2067" i="2"/>
  <c r="H2068" i="2"/>
  <c r="I2068" i="2"/>
  <c r="J2068" i="2"/>
  <c r="H2069" i="2"/>
  <c r="I2069" i="2"/>
  <c r="J2069" i="2"/>
  <c r="H2070" i="2"/>
  <c r="I2070" i="2"/>
  <c r="J2070" i="2"/>
  <c r="H2071" i="2"/>
  <c r="I2071" i="2"/>
  <c r="J2071" i="2"/>
  <c r="H2072" i="2"/>
  <c r="I2072" i="2"/>
  <c r="J2072" i="2"/>
  <c r="H2073" i="2"/>
  <c r="I2073" i="2"/>
  <c r="J2073" i="2"/>
  <c r="H2074" i="2"/>
  <c r="I2074" i="2"/>
  <c r="J2074" i="2"/>
  <c r="H2075" i="2"/>
  <c r="I2075" i="2"/>
  <c r="J2075" i="2"/>
  <c r="H2076" i="2"/>
  <c r="I2076" i="2"/>
  <c r="J2076" i="2"/>
  <c r="H2077" i="2"/>
  <c r="I2077" i="2"/>
  <c r="J2077" i="2"/>
  <c r="H2078" i="2"/>
  <c r="I2078" i="2"/>
  <c r="J2078" i="2"/>
  <c r="H2079" i="2"/>
  <c r="I2079" i="2"/>
  <c r="J2079" i="2"/>
  <c r="H2080" i="2"/>
  <c r="I2080" i="2"/>
  <c r="J2080" i="2"/>
  <c r="H2081" i="2"/>
  <c r="I2081" i="2"/>
  <c r="J2081" i="2"/>
  <c r="H2082" i="2"/>
  <c r="I2082" i="2"/>
  <c r="J2082" i="2"/>
  <c r="H2083" i="2"/>
  <c r="I2083" i="2"/>
  <c r="J2083" i="2"/>
  <c r="H2084" i="2"/>
  <c r="I2084" i="2"/>
  <c r="J2084" i="2"/>
  <c r="H2085" i="2"/>
  <c r="I2085" i="2"/>
  <c r="J2085" i="2"/>
  <c r="H2086" i="2"/>
  <c r="I2086" i="2"/>
  <c r="J2086" i="2"/>
  <c r="H2087" i="2"/>
  <c r="I2087" i="2"/>
  <c r="J2087" i="2"/>
  <c r="H2088" i="2"/>
  <c r="I2088" i="2"/>
  <c r="J2088" i="2"/>
  <c r="H2089" i="2"/>
  <c r="I2089" i="2"/>
  <c r="J2089" i="2"/>
  <c r="H2090" i="2"/>
  <c r="I2090" i="2"/>
  <c r="J2090" i="2"/>
  <c r="H2091" i="2"/>
  <c r="I2091" i="2"/>
  <c r="J2091" i="2"/>
  <c r="H2092" i="2"/>
  <c r="I2092" i="2"/>
  <c r="J2092" i="2"/>
  <c r="H2093" i="2"/>
  <c r="I2093" i="2"/>
  <c r="J2093" i="2"/>
  <c r="H2094" i="2"/>
  <c r="I2094" i="2"/>
  <c r="J2094" i="2"/>
  <c r="H2095" i="2"/>
  <c r="I2095" i="2"/>
  <c r="J2095" i="2"/>
  <c r="H2096" i="2"/>
  <c r="I2096" i="2"/>
  <c r="J2096" i="2"/>
  <c r="H2097" i="2"/>
  <c r="I2097" i="2"/>
  <c r="J2097" i="2"/>
  <c r="H2098" i="2"/>
  <c r="I2098" i="2"/>
  <c r="J2098" i="2"/>
  <c r="H2099" i="2"/>
  <c r="I2099" i="2"/>
  <c r="J2099" i="2"/>
  <c r="H2100" i="2"/>
  <c r="I2100" i="2"/>
  <c r="J2100" i="2"/>
  <c r="H2101" i="2"/>
  <c r="I2101" i="2"/>
  <c r="J2101" i="2"/>
  <c r="H2102" i="2"/>
  <c r="I2102" i="2"/>
  <c r="J2102" i="2"/>
  <c r="H2103" i="2"/>
  <c r="I2103" i="2"/>
  <c r="J2103" i="2"/>
  <c r="H2104" i="2"/>
  <c r="I2104" i="2"/>
  <c r="J2104" i="2"/>
  <c r="H2105" i="2"/>
  <c r="I2105" i="2"/>
  <c r="J2105" i="2"/>
  <c r="H2106" i="2"/>
  <c r="I2106" i="2"/>
  <c r="J2106" i="2"/>
  <c r="H2107" i="2"/>
  <c r="I2107" i="2"/>
  <c r="J2107" i="2"/>
  <c r="H2108" i="2"/>
  <c r="I2108" i="2"/>
  <c r="J2108" i="2"/>
  <c r="H2109" i="2"/>
  <c r="I2109" i="2"/>
  <c r="J2109" i="2"/>
  <c r="H2110" i="2"/>
  <c r="I2110" i="2"/>
  <c r="J2110" i="2"/>
  <c r="H2111" i="2"/>
  <c r="I2111" i="2"/>
  <c r="J2111" i="2"/>
  <c r="H2112" i="2"/>
  <c r="I2112" i="2"/>
  <c r="J2112" i="2"/>
  <c r="H2113" i="2"/>
  <c r="I2113" i="2"/>
  <c r="J2113" i="2"/>
  <c r="H2114" i="2"/>
  <c r="I2114" i="2"/>
  <c r="J2114" i="2"/>
  <c r="H2115" i="2"/>
  <c r="I2115" i="2"/>
  <c r="J2115" i="2"/>
  <c r="H2116" i="2"/>
  <c r="I2116" i="2"/>
  <c r="J2116" i="2"/>
  <c r="H2117" i="2"/>
  <c r="I2117" i="2"/>
  <c r="J2117" i="2"/>
  <c r="H2118" i="2"/>
  <c r="I2118" i="2"/>
  <c r="J2118" i="2"/>
  <c r="H2119" i="2"/>
  <c r="I2119" i="2"/>
  <c r="J2119" i="2"/>
  <c r="H2120" i="2"/>
  <c r="I2120" i="2"/>
  <c r="J2120" i="2"/>
  <c r="H2121" i="2"/>
  <c r="I2121" i="2"/>
  <c r="J2121" i="2"/>
  <c r="H2122" i="2"/>
  <c r="I2122" i="2"/>
  <c r="J2122" i="2"/>
  <c r="H2123" i="2"/>
  <c r="I2123" i="2"/>
  <c r="J2123" i="2"/>
  <c r="H2124" i="2"/>
  <c r="I2124" i="2"/>
  <c r="J2124" i="2"/>
  <c r="H2125" i="2"/>
  <c r="I2125" i="2"/>
  <c r="J2125" i="2"/>
  <c r="H2126" i="2"/>
  <c r="I2126" i="2"/>
  <c r="J2126" i="2"/>
  <c r="H2127" i="2"/>
  <c r="I2127" i="2"/>
  <c r="J2127" i="2"/>
  <c r="H2128" i="2"/>
  <c r="I2128" i="2"/>
  <c r="J2128" i="2"/>
  <c r="H2129" i="2"/>
  <c r="I2129" i="2"/>
  <c r="J2129" i="2"/>
  <c r="H2130" i="2"/>
  <c r="I2130" i="2"/>
  <c r="J2130" i="2"/>
  <c r="H2131" i="2"/>
  <c r="I2131" i="2"/>
  <c r="J2131" i="2"/>
  <c r="H2132" i="2"/>
  <c r="I2132" i="2"/>
  <c r="J2132" i="2"/>
  <c r="H2133" i="2"/>
  <c r="I2133" i="2"/>
  <c r="J2133" i="2"/>
  <c r="H2134" i="2"/>
  <c r="I2134" i="2"/>
  <c r="J2134" i="2"/>
  <c r="H2135" i="2"/>
  <c r="I2135" i="2"/>
  <c r="J2135" i="2"/>
  <c r="H2136" i="2"/>
  <c r="I2136" i="2"/>
  <c r="J2136" i="2"/>
  <c r="H2137" i="2"/>
  <c r="I2137" i="2"/>
  <c r="J2137" i="2"/>
  <c r="H2138" i="2"/>
  <c r="I2138" i="2"/>
  <c r="J2138" i="2"/>
  <c r="H2139" i="2"/>
  <c r="I2139" i="2"/>
  <c r="J2139" i="2"/>
  <c r="H2140" i="2"/>
  <c r="I2140" i="2"/>
  <c r="J2140" i="2"/>
  <c r="H2141" i="2"/>
  <c r="I2141" i="2"/>
  <c r="J2141" i="2"/>
  <c r="H2142" i="2"/>
  <c r="I2142" i="2"/>
  <c r="J2142" i="2"/>
  <c r="H2143" i="2"/>
  <c r="I2143" i="2"/>
  <c r="J2143" i="2"/>
  <c r="H2144" i="2"/>
  <c r="I2144" i="2"/>
  <c r="J2144" i="2"/>
  <c r="H2145" i="2"/>
  <c r="I2145" i="2"/>
  <c r="J2145" i="2"/>
  <c r="H2146" i="2"/>
  <c r="I2146" i="2"/>
  <c r="J2146" i="2"/>
  <c r="H2147" i="2"/>
  <c r="I2147" i="2"/>
  <c r="J2147" i="2"/>
  <c r="H2148" i="2"/>
  <c r="I2148" i="2"/>
  <c r="J2148" i="2"/>
  <c r="H2149" i="2"/>
  <c r="I2149" i="2"/>
  <c r="J2149" i="2"/>
  <c r="H2150" i="2"/>
  <c r="I2150" i="2"/>
  <c r="J2150" i="2"/>
  <c r="H2151" i="2"/>
  <c r="I2151" i="2"/>
  <c r="J2151" i="2"/>
  <c r="H2152" i="2"/>
  <c r="I2152" i="2"/>
  <c r="J2152" i="2"/>
  <c r="H2153" i="2"/>
  <c r="I2153" i="2"/>
  <c r="J2153" i="2"/>
  <c r="H2154" i="2"/>
  <c r="I2154" i="2"/>
  <c r="J2154" i="2"/>
  <c r="H2155" i="2"/>
  <c r="I2155" i="2"/>
  <c r="J2155" i="2"/>
  <c r="H2156" i="2"/>
  <c r="I2156" i="2"/>
  <c r="J2156" i="2"/>
  <c r="H2157" i="2"/>
  <c r="I2157" i="2"/>
  <c r="J2157" i="2"/>
  <c r="H2158" i="2"/>
  <c r="I2158" i="2"/>
  <c r="J2158" i="2"/>
  <c r="H2159" i="2"/>
  <c r="I2159" i="2"/>
  <c r="J2159" i="2"/>
  <c r="H2160" i="2"/>
  <c r="I2160" i="2"/>
  <c r="J2160" i="2"/>
  <c r="H2161" i="2"/>
  <c r="I2161" i="2"/>
  <c r="J2161" i="2"/>
  <c r="H2162" i="2"/>
  <c r="I2162" i="2"/>
  <c r="J2162" i="2"/>
  <c r="H2163" i="2"/>
  <c r="I2163" i="2"/>
  <c r="J2163" i="2"/>
  <c r="H2164" i="2"/>
  <c r="I2164" i="2"/>
  <c r="J2164" i="2"/>
  <c r="H2165" i="2"/>
  <c r="I2165" i="2"/>
  <c r="J2165" i="2"/>
  <c r="H2166" i="2"/>
  <c r="I2166" i="2"/>
  <c r="J2166" i="2"/>
  <c r="H2167" i="2"/>
  <c r="I2167" i="2"/>
  <c r="J2167" i="2"/>
  <c r="H2168" i="2"/>
  <c r="I2168" i="2"/>
  <c r="J2168" i="2"/>
  <c r="H2169" i="2"/>
  <c r="I2169" i="2"/>
  <c r="J2169" i="2"/>
  <c r="H2170" i="2"/>
  <c r="I2170" i="2"/>
  <c r="J2170" i="2"/>
  <c r="H2171" i="2"/>
  <c r="I2171" i="2"/>
  <c r="J2171" i="2"/>
  <c r="H2172" i="2"/>
  <c r="I2172" i="2"/>
  <c r="J2172" i="2"/>
  <c r="H2173" i="2"/>
  <c r="I2173" i="2"/>
  <c r="J2173" i="2"/>
  <c r="H2174" i="2"/>
  <c r="I2174" i="2"/>
  <c r="J2174" i="2"/>
  <c r="H2175" i="2"/>
  <c r="I2175" i="2"/>
  <c r="J2175" i="2"/>
  <c r="H2176" i="2"/>
  <c r="I2176" i="2"/>
  <c r="J2176" i="2"/>
  <c r="H2177" i="2"/>
  <c r="I2177" i="2"/>
  <c r="J2177" i="2"/>
  <c r="H2178" i="2"/>
  <c r="I2178" i="2"/>
  <c r="J2178" i="2"/>
  <c r="H2179" i="2"/>
  <c r="I2179" i="2"/>
  <c r="J2179" i="2"/>
  <c r="H2180" i="2"/>
  <c r="I2180" i="2"/>
  <c r="J2180" i="2"/>
  <c r="H2181" i="2"/>
  <c r="I2181" i="2"/>
  <c r="J2181" i="2"/>
  <c r="H2182" i="2"/>
  <c r="I2182" i="2"/>
  <c r="J2182" i="2"/>
  <c r="H2183" i="2"/>
  <c r="I2183" i="2"/>
  <c r="J2183" i="2"/>
  <c r="H2184" i="2"/>
  <c r="I2184" i="2"/>
  <c r="J2184" i="2"/>
  <c r="H2185" i="2"/>
  <c r="I2185" i="2"/>
  <c r="J2185" i="2"/>
  <c r="H2186" i="2"/>
  <c r="I2186" i="2"/>
  <c r="J2186" i="2"/>
  <c r="H2187" i="2"/>
  <c r="I2187" i="2"/>
  <c r="J2187" i="2"/>
  <c r="H2188" i="2"/>
  <c r="I2188" i="2"/>
  <c r="J2188" i="2"/>
  <c r="H2189" i="2"/>
  <c r="I2189" i="2"/>
  <c r="J2189" i="2"/>
  <c r="H2190" i="2"/>
  <c r="I2190" i="2"/>
  <c r="J2190" i="2"/>
  <c r="H2191" i="2"/>
  <c r="I2191" i="2"/>
  <c r="J2191" i="2"/>
  <c r="H2192" i="2"/>
  <c r="I2192" i="2"/>
  <c r="J2192" i="2"/>
  <c r="H2193" i="2"/>
  <c r="I2193" i="2"/>
  <c r="J2193" i="2"/>
  <c r="H2194" i="2"/>
  <c r="I2194" i="2"/>
  <c r="J2194" i="2"/>
  <c r="H2195" i="2"/>
  <c r="I2195" i="2"/>
  <c r="J2195" i="2"/>
  <c r="H2196" i="2"/>
  <c r="I2196" i="2"/>
  <c r="J2196" i="2"/>
  <c r="H2197" i="2"/>
  <c r="I2197" i="2"/>
  <c r="J2197" i="2"/>
  <c r="H2198" i="2"/>
  <c r="I2198" i="2"/>
  <c r="J2198" i="2"/>
  <c r="H2199" i="2"/>
  <c r="I2199" i="2"/>
  <c r="J2199" i="2"/>
  <c r="H2200" i="2"/>
  <c r="I2200" i="2"/>
  <c r="J2200" i="2"/>
  <c r="H2201" i="2"/>
  <c r="I2201" i="2"/>
  <c r="J2201" i="2"/>
  <c r="H2202" i="2"/>
  <c r="I2202" i="2"/>
  <c r="J2202" i="2"/>
  <c r="H2203" i="2"/>
  <c r="I2203" i="2"/>
  <c r="J2203" i="2"/>
  <c r="H2204" i="2"/>
  <c r="I2204" i="2"/>
  <c r="J2204" i="2"/>
  <c r="H2205" i="2"/>
  <c r="I2205" i="2"/>
  <c r="J2205" i="2"/>
  <c r="H2206" i="2"/>
  <c r="I2206" i="2"/>
  <c r="J2206" i="2"/>
  <c r="H2207" i="2"/>
  <c r="I2207" i="2"/>
  <c r="J2207" i="2"/>
  <c r="H2208" i="2"/>
  <c r="I2208" i="2"/>
  <c r="J2208" i="2"/>
  <c r="H2209" i="2"/>
  <c r="I2209" i="2"/>
  <c r="J2209" i="2"/>
  <c r="H2210" i="2"/>
  <c r="I2210" i="2"/>
  <c r="J2210" i="2"/>
  <c r="H2211" i="2"/>
  <c r="I2211" i="2"/>
  <c r="J2211" i="2"/>
  <c r="H2212" i="2"/>
  <c r="I2212" i="2"/>
  <c r="J2212" i="2"/>
  <c r="H2213" i="2"/>
  <c r="I2213" i="2"/>
  <c r="J2213" i="2"/>
  <c r="H2214" i="2"/>
  <c r="I2214" i="2"/>
  <c r="J2214" i="2"/>
  <c r="H2215" i="2"/>
  <c r="I2215" i="2"/>
  <c r="J2215" i="2"/>
  <c r="H2216" i="2"/>
  <c r="I2216" i="2"/>
  <c r="J2216" i="2"/>
  <c r="H2217" i="2"/>
  <c r="I2217" i="2"/>
  <c r="J2217" i="2"/>
  <c r="H2218" i="2"/>
  <c r="I2218" i="2"/>
  <c r="J2218" i="2"/>
  <c r="H2219" i="2"/>
  <c r="I2219" i="2"/>
  <c r="J2219" i="2"/>
  <c r="H2220" i="2"/>
  <c r="I2220" i="2"/>
  <c r="J2220" i="2"/>
  <c r="H2221" i="2"/>
  <c r="I2221" i="2"/>
  <c r="J2221" i="2"/>
  <c r="H2222" i="2"/>
  <c r="I2222" i="2"/>
  <c r="J2222" i="2"/>
  <c r="H2223" i="2"/>
  <c r="I2223" i="2"/>
  <c r="J2223" i="2"/>
  <c r="H2224" i="2"/>
  <c r="I2224" i="2"/>
  <c r="J2224" i="2"/>
  <c r="H2225" i="2"/>
  <c r="I2225" i="2"/>
  <c r="J2225" i="2"/>
  <c r="H2226" i="2"/>
  <c r="I2226" i="2"/>
  <c r="J2226" i="2"/>
  <c r="H2227" i="2"/>
  <c r="I2227" i="2"/>
  <c r="J2227" i="2"/>
  <c r="H2228" i="2"/>
  <c r="I2228" i="2"/>
  <c r="J2228" i="2"/>
  <c r="H2229" i="2"/>
  <c r="I2229" i="2"/>
  <c r="J2229" i="2"/>
  <c r="H2230" i="2"/>
  <c r="I2230" i="2"/>
  <c r="J2230" i="2"/>
  <c r="H2231" i="2"/>
  <c r="I2231" i="2"/>
  <c r="J2231" i="2"/>
  <c r="H2232" i="2"/>
  <c r="I2232" i="2"/>
  <c r="J2232" i="2"/>
  <c r="H2233" i="2"/>
  <c r="I2233" i="2"/>
  <c r="J2233" i="2"/>
  <c r="H2234" i="2"/>
  <c r="I2234" i="2"/>
  <c r="J2234" i="2"/>
  <c r="H2235" i="2"/>
  <c r="I2235" i="2"/>
  <c r="J2235" i="2"/>
  <c r="H2236" i="2"/>
  <c r="I2236" i="2"/>
  <c r="J2236" i="2"/>
  <c r="H2237" i="2"/>
  <c r="I2237" i="2"/>
  <c r="J2237" i="2"/>
  <c r="H2238" i="2"/>
  <c r="I2238" i="2"/>
  <c r="J2238" i="2"/>
  <c r="H2239" i="2"/>
  <c r="I2239" i="2"/>
  <c r="J2239" i="2"/>
  <c r="H2240" i="2"/>
  <c r="I2240" i="2"/>
  <c r="J2240" i="2"/>
  <c r="H2241" i="2"/>
  <c r="I2241" i="2"/>
  <c r="J2241" i="2"/>
  <c r="H2242" i="2"/>
  <c r="I2242" i="2"/>
  <c r="J2242" i="2"/>
  <c r="H2243" i="2"/>
  <c r="I2243" i="2"/>
  <c r="J2243" i="2"/>
  <c r="H2244" i="2"/>
  <c r="I2244" i="2"/>
  <c r="J2244" i="2"/>
  <c r="H2245" i="2"/>
  <c r="I2245" i="2"/>
  <c r="J2245" i="2"/>
  <c r="H2246" i="2"/>
  <c r="I2246" i="2"/>
  <c r="J2246" i="2"/>
  <c r="H2247" i="2"/>
  <c r="I2247" i="2"/>
  <c r="J2247" i="2"/>
  <c r="H2248" i="2"/>
  <c r="I2248" i="2"/>
  <c r="J2248" i="2"/>
  <c r="H2249" i="2"/>
  <c r="I2249" i="2"/>
  <c r="J2249" i="2"/>
  <c r="H2250" i="2"/>
  <c r="I2250" i="2"/>
  <c r="J2250" i="2"/>
  <c r="H2251" i="2"/>
  <c r="I2251" i="2"/>
  <c r="J2251" i="2"/>
  <c r="H2252" i="2"/>
  <c r="I2252" i="2"/>
  <c r="J2252" i="2"/>
  <c r="H2253" i="2"/>
  <c r="I2253" i="2"/>
  <c r="J2253" i="2"/>
  <c r="H2254" i="2"/>
  <c r="I2254" i="2"/>
  <c r="J2254" i="2"/>
  <c r="H2255" i="2"/>
  <c r="I2255" i="2"/>
  <c r="J2255" i="2"/>
  <c r="H2256" i="2"/>
  <c r="I2256" i="2"/>
  <c r="J2256" i="2"/>
  <c r="H2257" i="2"/>
  <c r="I2257" i="2"/>
  <c r="J2257" i="2"/>
  <c r="H2258" i="2"/>
  <c r="I2258" i="2"/>
  <c r="J2258" i="2"/>
  <c r="H2259" i="2"/>
  <c r="I2259" i="2"/>
  <c r="J2259" i="2"/>
  <c r="H2260" i="2"/>
  <c r="I2260" i="2"/>
  <c r="J2260" i="2"/>
  <c r="H2261" i="2"/>
  <c r="I2261" i="2"/>
  <c r="J2261" i="2"/>
  <c r="H2262" i="2"/>
  <c r="I2262" i="2"/>
  <c r="J2262" i="2"/>
  <c r="H2263" i="2"/>
  <c r="I2263" i="2"/>
  <c r="J2263" i="2"/>
  <c r="H2264" i="2"/>
  <c r="I2264" i="2"/>
  <c r="J2264" i="2"/>
  <c r="H2265" i="2"/>
  <c r="I2265" i="2"/>
  <c r="J2265" i="2"/>
  <c r="H2266" i="2"/>
  <c r="I2266" i="2"/>
  <c r="J2266" i="2"/>
  <c r="H2267" i="2"/>
  <c r="I2267" i="2"/>
  <c r="J2267" i="2"/>
  <c r="H2268" i="2"/>
  <c r="I2268" i="2"/>
  <c r="J2268" i="2"/>
  <c r="H2269" i="2"/>
  <c r="I2269" i="2"/>
  <c r="J2269" i="2"/>
  <c r="H2270" i="2"/>
  <c r="I2270" i="2"/>
  <c r="J2270" i="2"/>
  <c r="H2271" i="2"/>
  <c r="I2271" i="2"/>
  <c r="J2271" i="2"/>
  <c r="H2272" i="2"/>
  <c r="I2272" i="2"/>
  <c r="J2272" i="2"/>
  <c r="H2273" i="2"/>
  <c r="I2273" i="2"/>
  <c r="J2273" i="2"/>
  <c r="H2274" i="2"/>
  <c r="I2274" i="2"/>
  <c r="J2274" i="2"/>
  <c r="H2275" i="2"/>
  <c r="I2275" i="2"/>
  <c r="J2275" i="2"/>
  <c r="H2276" i="2"/>
  <c r="I2276" i="2"/>
  <c r="J2276" i="2"/>
  <c r="H2277" i="2"/>
  <c r="I2277" i="2"/>
  <c r="J2277" i="2"/>
  <c r="H2278" i="2"/>
  <c r="I2278" i="2"/>
  <c r="J2278" i="2"/>
  <c r="H2279" i="2"/>
  <c r="I2279" i="2"/>
  <c r="J2279" i="2"/>
  <c r="H2280" i="2"/>
  <c r="I2280" i="2"/>
  <c r="J2280" i="2"/>
  <c r="H2281" i="2"/>
  <c r="I2281" i="2"/>
  <c r="J2281" i="2"/>
  <c r="H2282" i="2"/>
  <c r="I2282" i="2"/>
  <c r="J2282" i="2"/>
  <c r="H2283" i="2"/>
  <c r="I2283" i="2"/>
  <c r="J2283" i="2"/>
  <c r="H2284" i="2"/>
  <c r="I2284" i="2"/>
  <c r="J2284" i="2"/>
  <c r="H2285" i="2"/>
  <c r="I2285" i="2"/>
  <c r="J2285" i="2"/>
  <c r="H2286" i="2"/>
  <c r="I2286" i="2"/>
  <c r="J2286" i="2"/>
  <c r="H2287" i="2"/>
  <c r="I2287" i="2"/>
  <c r="J2287" i="2"/>
  <c r="H2288" i="2"/>
  <c r="I2288" i="2"/>
  <c r="J2288" i="2"/>
  <c r="H2289" i="2"/>
  <c r="I2289" i="2"/>
  <c r="J2289" i="2"/>
  <c r="H2290" i="2"/>
  <c r="I2290" i="2"/>
  <c r="J2290" i="2"/>
  <c r="H2291" i="2"/>
  <c r="I2291" i="2"/>
  <c r="J2291" i="2"/>
  <c r="H2292" i="2"/>
  <c r="I2292" i="2"/>
  <c r="J2292" i="2"/>
  <c r="H2293" i="2"/>
  <c r="I2293" i="2"/>
  <c r="J2293" i="2"/>
  <c r="H2294" i="2"/>
  <c r="I2294" i="2"/>
  <c r="J2294" i="2"/>
  <c r="H2295" i="2"/>
  <c r="I2295" i="2"/>
  <c r="J2295" i="2"/>
  <c r="H2296" i="2"/>
  <c r="I2296" i="2"/>
  <c r="J2296" i="2"/>
  <c r="H2297" i="2"/>
  <c r="I2297" i="2"/>
  <c r="J2297" i="2"/>
  <c r="H2298" i="2"/>
  <c r="I2298" i="2"/>
  <c r="J2298" i="2"/>
  <c r="H2299" i="2"/>
  <c r="I2299" i="2"/>
  <c r="J2299" i="2"/>
  <c r="H2300" i="2"/>
  <c r="I2300" i="2"/>
  <c r="J2300" i="2"/>
  <c r="H2301" i="2"/>
  <c r="I2301" i="2"/>
  <c r="J2301" i="2"/>
  <c r="H2302" i="2"/>
  <c r="I2302" i="2"/>
  <c r="J2302" i="2"/>
  <c r="H2303" i="2"/>
  <c r="I2303" i="2"/>
  <c r="J2303" i="2"/>
  <c r="H2304" i="2"/>
  <c r="I2304" i="2"/>
  <c r="J2304" i="2"/>
  <c r="H2305" i="2"/>
  <c r="I2305" i="2"/>
  <c r="J2305" i="2"/>
  <c r="H2306" i="2"/>
  <c r="I2306" i="2"/>
  <c r="J2306" i="2"/>
  <c r="H2307" i="2"/>
  <c r="I2307" i="2"/>
  <c r="J2307" i="2"/>
  <c r="H2308" i="2"/>
  <c r="I2308" i="2"/>
  <c r="J2308" i="2"/>
  <c r="H2309" i="2"/>
  <c r="I2309" i="2"/>
  <c r="J2309" i="2"/>
  <c r="H2310" i="2"/>
  <c r="I2310" i="2"/>
  <c r="J2310" i="2"/>
  <c r="H2311" i="2"/>
  <c r="I2311" i="2"/>
  <c r="J2311" i="2"/>
  <c r="H2312" i="2"/>
  <c r="I2312" i="2"/>
  <c r="J2312" i="2"/>
  <c r="H2313" i="2"/>
  <c r="I2313" i="2"/>
  <c r="J2313" i="2"/>
  <c r="H2314" i="2"/>
  <c r="I2314" i="2"/>
  <c r="J2314" i="2"/>
  <c r="H2315" i="2"/>
  <c r="I2315" i="2"/>
  <c r="J2315" i="2"/>
  <c r="H2316" i="2"/>
  <c r="I2316" i="2"/>
  <c r="J2316" i="2"/>
  <c r="H2317" i="2"/>
  <c r="I2317" i="2"/>
  <c r="J2317" i="2"/>
  <c r="H2318" i="2"/>
  <c r="I2318" i="2"/>
  <c r="J2318" i="2"/>
  <c r="H2319" i="2"/>
  <c r="I2319" i="2"/>
  <c r="J2319" i="2"/>
  <c r="H2320" i="2"/>
  <c r="I2320" i="2"/>
  <c r="J2320" i="2"/>
  <c r="H2321" i="2"/>
  <c r="I2321" i="2"/>
  <c r="J2321" i="2"/>
  <c r="H2322" i="2"/>
  <c r="I2322" i="2"/>
  <c r="J2322" i="2"/>
  <c r="H2323" i="2"/>
  <c r="I2323" i="2"/>
  <c r="J2323" i="2"/>
  <c r="H2324" i="2"/>
  <c r="I2324" i="2"/>
  <c r="J2324" i="2"/>
  <c r="H2325" i="2"/>
  <c r="I2325" i="2"/>
  <c r="J2325" i="2"/>
  <c r="H2326" i="2"/>
  <c r="I2326" i="2"/>
  <c r="J2326" i="2"/>
  <c r="H2327" i="2"/>
  <c r="I2327" i="2"/>
  <c r="J2327" i="2"/>
  <c r="H2328" i="2"/>
  <c r="I2328" i="2"/>
  <c r="J2328" i="2"/>
  <c r="H2329" i="2"/>
  <c r="I2329" i="2"/>
  <c r="J2329" i="2"/>
  <c r="H2330" i="2"/>
  <c r="I2330" i="2"/>
  <c r="J2330" i="2"/>
  <c r="H2331" i="2"/>
  <c r="I2331" i="2"/>
  <c r="J2331" i="2"/>
  <c r="H2332" i="2"/>
  <c r="I2332" i="2"/>
  <c r="J2332" i="2"/>
  <c r="H2333" i="2"/>
  <c r="I2333" i="2"/>
  <c r="J2333" i="2"/>
  <c r="H2334" i="2"/>
  <c r="I2334" i="2"/>
  <c r="J2334" i="2"/>
  <c r="H2335" i="2"/>
  <c r="I2335" i="2"/>
  <c r="J2335" i="2"/>
  <c r="H2336" i="2"/>
  <c r="I2336" i="2"/>
  <c r="J2336" i="2"/>
  <c r="H2337" i="2"/>
  <c r="I2337" i="2"/>
  <c r="J2337" i="2"/>
  <c r="H2338" i="2"/>
  <c r="I2338" i="2"/>
  <c r="J2338" i="2"/>
  <c r="H2339" i="2"/>
  <c r="I2339" i="2"/>
  <c r="J2339" i="2"/>
  <c r="H2340" i="2"/>
  <c r="I2340" i="2"/>
  <c r="J2340" i="2"/>
  <c r="H2341" i="2"/>
  <c r="I2341" i="2"/>
  <c r="J2341" i="2"/>
  <c r="H2342" i="2"/>
  <c r="I2342" i="2"/>
  <c r="J2342" i="2"/>
  <c r="H2343" i="2"/>
  <c r="I2343" i="2"/>
  <c r="J2343" i="2"/>
  <c r="H2344" i="2"/>
  <c r="I2344" i="2"/>
  <c r="J2344" i="2"/>
  <c r="H2345" i="2"/>
  <c r="I2345" i="2"/>
  <c r="J2345" i="2"/>
  <c r="H2346" i="2"/>
  <c r="I2346" i="2"/>
  <c r="J2346" i="2"/>
  <c r="H2347" i="2"/>
  <c r="I2347" i="2"/>
  <c r="J2347" i="2"/>
  <c r="H2348" i="2"/>
  <c r="I2348" i="2"/>
  <c r="J2348" i="2"/>
  <c r="H2349" i="2"/>
  <c r="I2349" i="2"/>
  <c r="J2349" i="2"/>
  <c r="H2350" i="2"/>
  <c r="I2350" i="2"/>
  <c r="J2350" i="2"/>
  <c r="H2351" i="2"/>
  <c r="I2351" i="2"/>
  <c r="J2351" i="2"/>
  <c r="H2352" i="2"/>
  <c r="I2352" i="2"/>
  <c r="J2352" i="2"/>
  <c r="H2353" i="2"/>
  <c r="I2353" i="2"/>
  <c r="J2353" i="2"/>
  <c r="H2354" i="2"/>
  <c r="I2354" i="2"/>
  <c r="J2354" i="2"/>
  <c r="H2355" i="2"/>
  <c r="I2355" i="2"/>
  <c r="J2355" i="2"/>
  <c r="H2356" i="2"/>
  <c r="I2356" i="2"/>
  <c r="J2356" i="2"/>
  <c r="H2357" i="2"/>
  <c r="I2357" i="2"/>
  <c r="J2357" i="2"/>
  <c r="H2358" i="2"/>
  <c r="I2358" i="2"/>
  <c r="J2358" i="2"/>
  <c r="H2359" i="2"/>
  <c r="I2359" i="2"/>
  <c r="J2359" i="2"/>
  <c r="H2360" i="2"/>
  <c r="I2360" i="2"/>
  <c r="J2360" i="2"/>
  <c r="H2361" i="2"/>
  <c r="I2361" i="2"/>
  <c r="J2361" i="2"/>
  <c r="H2362" i="2"/>
  <c r="I2362" i="2"/>
  <c r="J2362" i="2"/>
  <c r="H2363" i="2"/>
  <c r="I2363" i="2"/>
  <c r="J2363" i="2"/>
  <c r="H2364" i="2"/>
  <c r="I2364" i="2"/>
  <c r="J2364" i="2"/>
  <c r="H2365" i="2"/>
  <c r="I2365" i="2"/>
  <c r="J2365" i="2"/>
  <c r="H2366" i="2"/>
  <c r="I2366" i="2"/>
  <c r="J2366" i="2"/>
  <c r="H2367" i="2"/>
  <c r="I2367" i="2"/>
  <c r="J2367" i="2"/>
  <c r="H2368" i="2"/>
  <c r="I2368" i="2"/>
  <c r="J2368" i="2"/>
  <c r="H2369" i="2"/>
  <c r="I2369" i="2"/>
  <c r="J2369" i="2"/>
  <c r="H2370" i="2"/>
  <c r="I2370" i="2"/>
  <c r="J2370" i="2"/>
  <c r="H2371" i="2"/>
  <c r="I2371" i="2"/>
  <c r="J2371" i="2"/>
  <c r="H2372" i="2"/>
  <c r="I2372" i="2"/>
  <c r="J2372" i="2"/>
  <c r="H2373" i="2"/>
  <c r="I2373" i="2"/>
  <c r="J2373" i="2"/>
  <c r="H2374" i="2"/>
  <c r="I2374" i="2"/>
  <c r="J2374" i="2"/>
  <c r="H2375" i="2"/>
  <c r="I2375" i="2"/>
  <c r="J2375" i="2"/>
  <c r="H2376" i="2"/>
  <c r="I2376" i="2"/>
  <c r="J2376" i="2"/>
  <c r="H2377" i="2"/>
  <c r="I2377" i="2"/>
  <c r="J2377" i="2"/>
  <c r="H2378" i="2"/>
  <c r="I2378" i="2"/>
  <c r="J2378" i="2"/>
  <c r="H2379" i="2"/>
  <c r="I2379" i="2"/>
  <c r="J2379" i="2"/>
  <c r="H2380" i="2"/>
  <c r="I2380" i="2"/>
  <c r="J2380" i="2"/>
  <c r="H2381" i="2"/>
  <c r="I2381" i="2"/>
  <c r="J2381" i="2"/>
  <c r="H2382" i="2"/>
  <c r="I2382" i="2"/>
  <c r="J2382" i="2"/>
  <c r="H2383" i="2"/>
  <c r="I2383" i="2"/>
  <c r="J2383" i="2"/>
  <c r="H2384" i="2"/>
  <c r="I2384" i="2"/>
  <c r="J2384" i="2"/>
  <c r="H2385" i="2"/>
  <c r="I2385" i="2"/>
  <c r="J2385" i="2"/>
  <c r="H2386" i="2"/>
  <c r="I2386" i="2"/>
  <c r="J2386" i="2"/>
  <c r="H2387" i="2"/>
  <c r="I2387" i="2"/>
  <c r="J2387" i="2"/>
  <c r="H2388" i="2"/>
  <c r="I2388" i="2"/>
  <c r="J2388" i="2"/>
  <c r="H2389" i="2"/>
  <c r="I2389" i="2"/>
  <c r="J2389" i="2"/>
  <c r="H2390" i="2"/>
  <c r="I2390" i="2"/>
  <c r="J2390" i="2"/>
  <c r="H2391" i="2"/>
  <c r="I2391" i="2"/>
  <c r="J2391" i="2"/>
  <c r="H2392" i="2"/>
  <c r="I2392" i="2"/>
  <c r="J2392" i="2"/>
  <c r="H2393" i="2"/>
  <c r="I2393" i="2"/>
  <c r="J2393" i="2"/>
  <c r="H2394" i="2"/>
  <c r="I2394" i="2"/>
  <c r="J2394" i="2"/>
  <c r="H2395" i="2"/>
  <c r="I2395" i="2"/>
  <c r="J2395" i="2"/>
  <c r="H2396" i="2"/>
  <c r="I2396" i="2"/>
  <c r="J2396" i="2"/>
  <c r="H2397" i="2"/>
  <c r="I2397" i="2"/>
  <c r="J2397" i="2"/>
  <c r="H2398" i="2"/>
  <c r="I2398" i="2"/>
  <c r="J2398" i="2"/>
  <c r="H2399" i="2"/>
  <c r="I2399" i="2"/>
  <c r="J2399" i="2"/>
  <c r="H2400" i="2"/>
  <c r="I2400" i="2"/>
  <c r="J2400" i="2"/>
  <c r="H2401" i="2"/>
  <c r="I2401" i="2"/>
  <c r="J2401" i="2"/>
  <c r="H2402" i="2"/>
  <c r="I2402" i="2"/>
  <c r="J2402" i="2"/>
  <c r="H2403" i="2"/>
  <c r="I2403" i="2"/>
  <c r="J2403" i="2"/>
  <c r="H2404" i="2"/>
  <c r="I2404" i="2"/>
  <c r="J2404" i="2"/>
  <c r="H2405" i="2"/>
  <c r="I2405" i="2"/>
  <c r="J2405" i="2"/>
  <c r="H2406" i="2"/>
  <c r="I2406" i="2"/>
  <c r="J2406" i="2"/>
  <c r="H2407" i="2"/>
  <c r="I2407" i="2"/>
  <c r="J2407" i="2"/>
  <c r="H2408" i="2"/>
  <c r="I2408" i="2"/>
  <c r="J2408" i="2"/>
  <c r="H2409" i="2"/>
  <c r="I2409" i="2"/>
  <c r="J2409" i="2"/>
  <c r="H2410" i="2"/>
  <c r="I2410" i="2"/>
  <c r="J2410" i="2"/>
  <c r="H2411" i="2"/>
  <c r="I2411" i="2"/>
  <c r="J2411" i="2"/>
  <c r="H2412" i="2"/>
  <c r="I2412" i="2"/>
  <c r="J2412" i="2"/>
  <c r="H2413" i="2"/>
  <c r="I2413" i="2"/>
  <c r="J2413" i="2"/>
  <c r="H2414" i="2"/>
  <c r="I2414" i="2"/>
  <c r="J2414" i="2"/>
  <c r="H2415" i="2"/>
  <c r="I2415" i="2"/>
  <c r="J2415" i="2"/>
  <c r="H2416" i="2"/>
  <c r="I2416" i="2"/>
  <c r="J2416" i="2"/>
  <c r="H2417" i="2"/>
  <c r="I2417" i="2"/>
  <c r="J2417" i="2"/>
  <c r="H2418" i="2"/>
  <c r="I2418" i="2"/>
  <c r="J2418" i="2"/>
  <c r="H2419" i="2"/>
  <c r="I2419" i="2"/>
  <c r="J2419" i="2"/>
  <c r="H2420" i="2"/>
  <c r="I2420" i="2"/>
  <c r="J2420" i="2"/>
  <c r="H2421" i="2"/>
  <c r="I2421" i="2"/>
  <c r="J2421" i="2"/>
  <c r="H2422" i="2"/>
  <c r="I2422" i="2"/>
  <c r="J2422" i="2"/>
  <c r="H2423" i="2"/>
  <c r="I2423" i="2"/>
  <c r="J2423" i="2"/>
  <c r="H2424" i="2"/>
  <c r="I2424" i="2"/>
  <c r="J2424" i="2"/>
  <c r="H2425" i="2"/>
  <c r="I2425" i="2"/>
  <c r="J2425" i="2"/>
  <c r="H2426" i="2"/>
  <c r="I2426" i="2"/>
  <c r="J2426" i="2"/>
  <c r="H2427" i="2"/>
  <c r="I2427" i="2"/>
  <c r="J2427" i="2"/>
  <c r="H2428" i="2"/>
  <c r="I2428" i="2"/>
  <c r="J2428" i="2"/>
  <c r="H2429" i="2"/>
  <c r="I2429" i="2"/>
  <c r="J2429" i="2"/>
  <c r="H2430" i="2"/>
  <c r="I2430" i="2"/>
  <c r="J2430" i="2"/>
  <c r="H2431" i="2"/>
  <c r="I2431" i="2"/>
  <c r="J2431" i="2"/>
  <c r="H2432" i="2"/>
  <c r="I2432" i="2"/>
  <c r="J2432" i="2"/>
  <c r="H2433" i="2"/>
  <c r="I2433" i="2"/>
  <c r="J2433" i="2"/>
  <c r="H2434" i="2"/>
  <c r="I2434" i="2"/>
  <c r="J2434" i="2"/>
  <c r="H2435" i="2"/>
  <c r="I2435" i="2"/>
  <c r="J2435" i="2"/>
  <c r="H2436" i="2"/>
  <c r="I2436" i="2"/>
  <c r="J2436" i="2"/>
  <c r="H2437" i="2"/>
  <c r="I2437" i="2"/>
  <c r="J2437" i="2"/>
  <c r="H2438" i="2"/>
  <c r="I2438" i="2"/>
  <c r="J2438" i="2"/>
  <c r="H2439" i="2"/>
  <c r="I2439" i="2"/>
  <c r="J2439" i="2"/>
  <c r="H2440" i="2"/>
  <c r="I2440" i="2"/>
  <c r="J2440" i="2"/>
  <c r="H2441" i="2"/>
  <c r="I2441" i="2"/>
  <c r="J2441" i="2"/>
  <c r="H2442" i="2"/>
  <c r="I2442" i="2"/>
  <c r="J2442" i="2"/>
  <c r="H2443" i="2"/>
  <c r="I2443" i="2"/>
  <c r="J2443" i="2"/>
  <c r="H2444" i="2"/>
  <c r="I2444" i="2"/>
  <c r="J2444" i="2"/>
  <c r="H2445" i="2"/>
  <c r="I2445" i="2"/>
  <c r="J2445" i="2"/>
  <c r="H2446" i="2"/>
  <c r="I2446" i="2"/>
  <c r="J2446" i="2"/>
  <c r="H2447" i="2"/>
  <c r="I2447" i="2"/>
  <c r="J2447" i="2"/>
  <c r="H2448" i="2"/>
  <c r="I2448" i="2"/>
  <c r="J2448" i="2"/>
  <c r="H2449" i="2"/>
  <c r="I2449" i="2"/>
  <c r="J2449" i="2"/>
  <c r="H2450" i="2"/>
  <c r="I2450" i="2"/>
  <c r="J2450" i="2"/>
  <c r="H2451" i="2"/>
  <c r="I2451" i="2"/>
  <c r="J2451" i="2"/>
  <c r="H2452" i="2"/>
  <c r="I2452" i="2"/>
  <c r="J2452" i="2"/>
  <c r="H2453" i="2"/>
  <c r="I2453" i="2"/>
  <c r="J2453" i="2"/>
  <c r="H2454" i="2"/>
  <c r="I2454" i="2"/>
  <c r="J2454" i="2"/>
  <c r="H2455" i="2"/>
  <c r="I2455" i="2"/>
  <c r="J2455" i="2"/>
  <c r="H2456" i="2"/>
  <c r="I2456" i="2"/>
  <c r="J2456" i="2"/>
  <c r="H2457" i="2"/>
  <c r="I2457" i="2"/>
  <c r="J2457" i="2"/>
  <c r="H2458" i="2"/>
  <c r="I2458" i="2"/>
  <c r="J2458" i="2"/>
  <c r="H2459" i="2"/>
  <c r="I2459" i="2"/>
  <c r="J2459" i="2"/>
  <c r="H2460" i="2"/>
  <c r="I2460" i="2"/>
  <c r="J2460" i="2"/>
  <c r="H2461" i="2"/>
  <c r="I2461" i="2"/>
  <c r="J2461" i="2"/>
  <c r="H2462" i="2"/>
  <c r="I2462" i="2"/>
  <c r="J2462" i="2"/>
  <c r="H2463" i="2"/>
  <c r="I2463" i="2"/>
  <c r="J2463" i="2"/>
  <c r="H2464" i="2"/>
  <c r="I2464" i="2"/>
  <c r="J2464" i="2"/>
  <c r="H2465" i="2"/>
  <c r="I2465" i="2"/>
  <c r="J2465" i="2"/>
  <c r="H2466" i="2"/>
  <c r="I2466" i="2"/>
  <c r="J2466" i="2"/>
  <c r="H2467" i="2"/>
  <c r="I2467" i="2"/>
  <c r="J2467" i="2"/>
  <c r="H2468" i="2"/>
  <c r="I2468" i="2"/>
  <c r="J2468" i="2"/>
  <c r="H2469" i="2"/>
  <c r="I2469" i="2"/>
  <c r="J2469" i="2"/>
  <c r="H2470" i="2"/>
  <c r="I2470" i="2"/>
  <c r="J2470" i="2"/>
  <c r="H2471" i="2"/>
  <c r="I2471" i="2"/>
  <c r="J2471" i="2"/>
  <c r="H2472" i="2"/>
  <c r="I2472" i="2"/>
  <c r="J2472" i="2"/>
  <c r="H2473" i="2"/>
  <c r="I2473" i="2"/>
  <c r="J2473" i="2"/>
  <c r="H2474" i="2"/>
  <c r="I2474" i="2"/>
  <c r="J2474" i="2"/>
  <c r="H2475" i="2"/>
  <c r="I2475" i="2"/>
  <c r="J2475" i="2"/>
  <c r="H2476" i="2"/>
  <c r="I2476" i="2"/>
  <c r="J2476" i="2"/>
  <c r="H2477" i="2"/>
  <c r="I2477" i="2"/>
  <c r="J2477" i="2"/>
  <c r="H2478" i="2"/>
  <c r="I2478" i="2"/>
  <c r="J2478" i="2"/>
  <c r="H2479" i="2"/>
  <c r="I2479" i="2"/>
  <c r="J2479" i="2"/>
  <c r="H2480" i="2"/>
  <c r="I2480" i="2"/>
  <c r="J2480" i="2"/>
  <c r="H2481" i="2"/>
  <c r="I2481" i="2"/>
  <c r="J2481" i="2"/>
  <c r="H2482" i="2"/>
  <c r="I2482" i="2"/>
  <c r="J2482" i="2"/>
  <c r="H2483" i="2"/>
  <c r="I2483" i="2"/>
  <c r="J2483" i="2"/>
  <c r="H2484" i="2"/>
  <c r="I2484" i="2"/>
  <c r="J2484" i="2"/>
  <c r="H2485" i="2"/>
  <c r="I2485" i="2"/>
  <c r="J2485" i="2"/>
  <c r="H2486" i="2"/>
  <c r="I2486" i="2"/>
  <c r="J2486" i="2"/>
  <c r="H2487" i="2"/>
  <c r="I2487" i="2"/>
  <c r="J2487" i="2"/>
  <c r="H2488" i="2"/>
  <c r="I2488" i="2"/>
  <c r="J2488" i="2"/>
  <c r="H2489" i="2"/>
  <c r="I2489" i="2"/>
  <c r="J2489" i="2"/>
  <c r="H2490" i="2"/>
  <c r="I2490" i="2"/>
  <c r="J2490" i="2"/>
  <c r="H2491" i="2"/>
  <c r="I2491" i="2"/>
  <c r="J2491" i="2"/>
  <c r="H2492" i="2"/>
  <c r="I2492" i="2"/>
  <c r="J2492" i="2"/>
  <c r="H2493" i="2"/>
  <c r="I2493" i="2"/>
  <c r="J2493" i="2"/>
  <c r="H2494" i="2"/>
  <c r="I2494" i="2"/>
  <c r="J2494" i="2"/>
  <c r="H2495" i="2"/>
  <c r="I2495" i="2"/>
  <c r="J2495" i="2"/>
  <c r="H2496" i="2"/>
  <c r="I2496" i="2"/>
  <c r="J2496" i="2"/>
  <c r="H2497" i="2"/>
  <c r="I2497" i="2"/>
  <c r="J2497" i="2"/>
  <c r="H2498" i="2"/>
  <c r="I2498" i="2"/>
  <c r="J2498" i="2"/>
  <c r="H2499" i="2"/>
  <c r="I2499" i="2"/>
  <c r="J2499" i="2"/>
  <c r="H2500" i="2"/>
  <c r="I2500" i="2"/>
  <c r="J2500" i="2"/>
  <c r="H2501" i="2"/>
  <c r="I2501" i="2"/>
  <c r="J2501" i="2"/>
  <c r="H2502" i="2"/>
  <c r="I2502" i="2"/>
  <c r="J2502" i="2"/>
  <c r="H2503" i="2"/>
  <c r="I2503" i="2"/>
  <c r="J2503" i="2"/>
  <c r="H2504" i="2"/>
  <c r="I2504" i="2"/>
  <c r="J2504" i="2"/>
  <c r="H2505" i="2"/>
  <c r="I2505" i="2"/>
  <c r="J2505" i="2"/>
  <c r="H2506" i="2"/>
  <c r="I2506" i="2"/>
  <c r="J2506" i="2"/>
  <c r="H2507" i="2"/>
  <c r="I2507" i="2"/>
  <c r="J2507" i="2"/>
  <c r="H2508" i="2"/>
  <c r="I2508" i="2"/>
  <c r="J2508" i="2"/>
  <c r="H2509" i="2"/>
  <c r="I2509" i="2"/>
  <c r="J2509" i="2"/>
  <c r="H2510" i="2"/>
  <c r="I2510" i="2"/>
  <c r="J2510" i="2"/>
  <c r="H2511" i="2"/>
  <c r="I2511" i="2"/>
  <c r="J2511" i="2"/>
  <c r="H2512" i="2"/>
  <c r="I2512" i="2"/>
  <c r="J2512" i="2"/>
  <c r="H2513" i="2"/>
  <c r="I2513" i="2"/>
  <c r="J2513" i="2"/>
  <c r="H2514" i="2"/>
  <c r="I2514" i="2"/>
  <c r="J2514" i="2"/>
  <c r="H2515" i="2"/>
  <c r="I2515" i="2"/>
  <c r="J2515" i="2"/>
  <c r="H2516" i="2"/>
  <c r="I2516" i="2"/>
  <c r="J2516" i="2"/>
  <c r="H2517" i="2"/>
  <c r="I2517" i="2"/>
  <c r="J2517" i="2"/>
  <c r="H2518" i="2"/>
  <c r="I2518" i="2"/>
  <c r="J2518" i="2"/>
  <c r="H2519" i="2"/>
  <c r="I2519" i="2"/>
  <c r="J2519" i="2"/>
  <c r="H2520" i="2"/>
  <c r="I2520" i="2"/>
  <c r="J2520" i="2"/>
  <c r="H2521" i="2"/>
  <c r="I2521" i="2"/>
  <c r="J2521" i="2"/>
  <c r="H2522" i="2"/>
  <c r="I2522" i="2"/>
  <c r="J2522" i="2"/>
  <c r="H2523" i="2"/>
  <c r="I2523" i="2"/>
  <c r="J2523" i="2"/>
  <c r="H2524" i="2"/>
  <c r="I2524" i="2"/>
  <c r="J2524" i="2"/>
  <c r="H2525" i="2"/>
  <c r="I2525" i="2"/>
  <c r="J2525" i="2"/>
  <c r="H2526" i="2"/>
  <c r="I2526" i="2"/>
  <c r="J2526" i="2"/>
  <c r="H2527" i="2"/>
  <c r="I2527" i="2"/>
  <c r="J2527" i="2"/>
  <c r="H2528" i="2"/>
  <c r="I2528" i="2"/>
  <c r="J2528" i="2"/>
  <c r="H2529" i="2"/>
  <c r="I2529" i="2"/>
  <c r="J2529" i="2"/>
  <c r="H2530" i="2"/>
  <c r="I2530" i="2"/>
  <c r="J2530" i="2"/>
  <c r="H2531" i="2"/>
  <c r="I2531" i="2"/>
  <c r="J2531" i="2"/>
  <c r="H2532" i="2"/>
  <c r="I2532" i="2"/>
  <c r="J2532" i="2"/>
  <c r="H2533" i="2"/>
  <c r="I2533" i="2"/>
  <c r="J2533" i="2"/>
  <c r="H2534" i="2"/>
  <c r="I2534" i="2"/>
  <c r="J2534" i="2"/>
  <c r="H2535" i="2"/>
  <c r="I2535" i="2"/>
  <c r="J2535" i="2"/>
  <c r="H2536" i="2"/>
  <c r="I2536" i="2"/>
  <c r="J2536" i="2"/>
  <c r="H2537" i="2"/>
  <c r="I2537" i="2"/>
  <c r="J2537" i="2"/>
  <c r="H2538" i="2"/>
  <c r="I2538" i="2"/>
  <c r="J2538" i="2"/>
  <c r="H2539" i="2"/>
  <c r="I2539" i="2"/>
  <c r="J2539" i="2"/>
  <c r="H2540" i="2"/>
  <c r="I2540" i="2"/>
  <c r="J2540" i="2"/>
  <c r="H2541" i="2"/>
  <c r="I2541" i="2"/>
  <c r="J2541" i="2"/>
  <c r="H2542" i="2"/>
  <c r="I2542" i="2"/>
  <c r="J2542" i="2"/>
  <c r="H2543" i="2"/>
  <c r="I2543" i="2"/>
  <c r="J2543" i="2"/>
  <c r="H2544" i="2"/>
  <c r="I2544" i="2"/>
  <c r="J2544" i="2"/>
  <c r="H2545" i="2"/>
  <c r="I2545" i="2"/>
  <c r="J2545" i="2"/>
  <c r="H2546" i="2"/>
  <c r="I2546" i="2"/>
  <c r="J2546" i="2"/>
  <c r="H2547" i="2"/>
  <c r="I2547" i="2"/>
  <c r="J2547" i="2"/>
  <c r="H2548" i="2"/>
  <c r="I2548" i="2"/>
  <c r="J2548" i="2"/>
  <c r="H2549" i="2"/>
  <c r="I2549" i="2"/>
  <c r="J2549" i="2"/>
  <c r="H2550" i="2"/>
  <c r="I2550" i="2"/>
  <c r="J2550" i="2"/>
  <c r="H2551" i="2"/>
  <c r="I2551" i="2"/>
  <c r="J2551" i="2"/>
  <c r="H2552" i="2"/>
  <c r="I2552" i="2"/>
  <c r="J2552" i="2"/>
  <c r="H2553" i="2"/>
  <c r="I2553" i="2"/>
  <c r="J2553" i="2"/>
  <c r="H2554" i="2"/>
  <c r="I2554" i="2"/>
  <c r="J2554" i="2"/>
  <c r="H2555" i="2"/>
  <c r="I2555" i="2"/>
  <c r="J2555" i="2"/>
  <c r="H2556" i="2"/>
  <c r="I2556" i="2"/>
  <c r="J2556" i="2"/>
  <c r="H2557" i="2"/>
  <c r="I2557" i="2"/>
  <c r="J2557" i="2"/>
  <c r="H2558" i="2"/>
  <c r="I2558" i="2"/>
  <c r="J2558" i="2"/>
  <c r="H2559" i="2"/>
  <c r="I2559" i="2"/>
  <c r="J2559" i="2"/>
  <c r="H2560" i="2"/>
  <c r="I2560" i="2"/>
  <c r="J2560" i="2"/>
  <c r="H2561" i="2"/>
  <c r="I2561" i="2"/>
  <c r="J2561" i="2"/>
  <c r="H2562" i="2"/>
  <c r="I2562" i="2"/>
  <c r="J2562" i="2"/>
  <c r="H2563" i="2"/>
  <c r="I2563" i="2"/>
  <c r="J2563" i="2"/>
  <c r="H2564" i="2"/>
  <c r="I2564" i="2"/>
  <c r="J2564" i="2"/>
  <c r="H2565" i="2"/>
  <c r="I2565" i="2"/>
  <c r="J2565" i="2"/>
  <c r="H2566" i="2"/>
  <c r="I2566" i="2"/>
  <c r="J2566" i="2"/>
  <c r="H2567" i="2"/>
  <c r="I2567" i="2"/>
  <c r="J2567" i="2"/>
  <c r="H2568" i="2"/>
  <c r="I2568" i="2"/>
  <c r="J2568" i="2"/>
  <c r="H2569" i="2"/>
  <c r="I2569" i="2"/>
  <c r="J2569" i="2"/>
  <c r="H2570" i="2"/>
  <c r="I2570" i="2"/>
  <c r="J2570" i="2"/>
  <c r="H2571" i="2"/>
  <c r="I2571" i="2"/>
  <c r="J2571" i="2"/>
  <c r="H2572" i="2"/>
  <c r="I2572" i="2"/>
  <c r="J2572" i="2"/>
  <c r="H2573" i="2"/>
  <c r="I2573" i="2"/>
  <c r="J2573" i="2"/>
  <c r="H2574" i="2"/>
  <c r="I2574" i="2"/>
  <c r="J2574" i="2"/>
  <c r="H2575" i="2"/>
  <c r="I2575" i="2"/>
  <c r="J2575" i="2"/>
  <c r="H2576" i="2"/>
  <c r="I2576" i="2"/>
  <c r="J2576" i="2"/>
  <c r="H2577" i="2"/>
  <c r="I2577" i="2"/>
  <c r="J2577" i="2"/>
  <c r="H2578" i="2"/>
  <c r="I2578" i="2"/>
  <c r="J2578" i="2"/>
  <c r="H2579" i="2"/>
  <c r="I2579" i="2"/>
  <c r="J2579" i="2"/>
  <c r="H2580" i="2"/>
  <c r="I2580" i="2"/>
  <c r="J2580" i="2"/>
  <c r="H2581" i="2"/>
  <c r="I2581" i="2"/>
  <c r="J2581" i="2"/>
  <c r="H2582" i="2"/>
  <c r="I2582" i="2"/>
  <c r="J2582" i="2"/>
  <c r="H2583" i="2"/>
  <c r="I2583" i="2"/>
  <c r="J2583" i="2"/>
  <c r="H2584" i="2"/>
  <c r="I2584" i="2"/>
  <c r="J2584" i="2"/>
  <c r="H2585" i="2"/>
  <c r="I2585" i="2"/>
  <c r="J2585" i="2"/>
  <c r="H2586" i="2"/>
  <c r="I2586" i="2"/>
  <c r="J2586" i="2"/>
  <c r="H2587" i="2"/>
  <c r="I2587" i="2"/>
  <c r="J2587" i="2"/>
  <c r="H2588" i="2"/>
  <c r="I2588" i="2"/>
  <c r="J2588" i="2"/>
  <c r="H2589" i="2"/>
  <c r="I2589" i="2"/>
  <c r="J2589" i="2"/>
  <c r="H2590" i="2"/>
  <c r="I2590" i="2"/>
  <c r="J2590" i="2"/>
  <c r="H2591" i="2"/>
  <c r="I2591" i="2"/>
  <c r="J2591" i="2"/>
  <c r="H2592" i="2"/>
  <c r="I2592" i="2"/>
  <c r="J2592" i="2"/>
  <c r="H2593" i="2"/>
  <c r="I2593" i="2"/>
  <c r="J2593" i="2"/>
  <c r="H2594" i="2"/>
  <c r="I2594" i="2"/>
  <c r="J2594" i="2"/>
  <c r="H2595" i="2"/>
  <c r="I2595" i="2"/>
  <c r="J2595" i="2"/>
  <c r="H2596" i="2"/>
  <c r="I2596" i="2"/>
  <c r="J2596" i="2"/>
  <c r="H2597" i="2"/>
  <c r="I2597" i="2"/>
  <c r="J2597" i="2"/>
  <c r="H2598" i="2"/>
  <c r="I2598" i="2"/>
  <c r="J2598" i="2"/>
  <c r="H2599" i="2"/>
  <c r="I2599" i="2"/>
  <c r="J2599" i="2"/>
  <c r="H2600" i="2"/>
  <c r="I2600" i="2"/>
  <c r="J2600" i="2"/>
  <c r="H2601" i="2"/>
  <c r="I2601" i="2"/>
  <c r="J2601" i="2"/>
  <c r="H2602" i="2"/>
  <c r="I2602" i="2"/>
  <c r="J2602" i="2"/>
  <c r="H2603" i="2"/>
  <c r="I2603" i="2"/>
  <c r="J2603" i="2"/>
  <c r="H2604" i="2"/>
  <c r="I2604" i="2"/>
  <c r="J2604" i="2"/>
  <c r="H2605" i="2"/>
  <c r="I2605" i="2"/>
  <c r="J2605" i="2"/>
  <c r="H2606" i="2"/>
  <c r="I2606" i="2"/>
  <c r="J2606" i="2"/>
  <c r="H2607" i="2"/>
  <c r="I2607" i="2"/>
  <c r="J2607" i="2"/>
  <c r="H2608" i="2"/>
  <c r="I2608" i="2"/>
  <c r="J2608" i="2"/>
  <c r="H2609" i="2"/>
  <c r="I2609" i="2"/>
  <c r="J2609" i="2"/>
  <c r="H2610" i="2"/>
  <c r="I2610" i="2"/>
  <c r="J2610" i="2"/>
  <c r="H2611" i="2"/>
  <c r="I2611" i="2"/>
  <c r="J2611" i="2"/>
  <c r="H2612" i="2"/>
  <c r="I2612" i="2"/>
  <c r="J2612" i="2"/>
  <c r="H2613" i="2"/>
  <c r="I2613" i="2"/>
  <c r="J2613" i="2"/>
  <c r="H2614" i="2"/>
  <c r="I2614" i="2"/>
  <c r="J2614" i="2"/>
  <c r="H2615" i="2"/>
  <c r="I2615" i="2"/>
  <c r="J2615" i="2"/>
  <c r="H2616" i="2"/>
  <c r="I2616" i="2"/>
  <c r="J2616" i="2"/>
  <c r="H2617" i="2"/>
  <c r="I2617" i="2"/>
  <c r="J2617" i="2"/>
  <c r="H2618" i="2"/>
  <c r="I2618" i="2"/>
  <c r="J2618" i="2"/>
  <c r="H2619" i="2"/>
  <c r="I2619" i="2"/>
  <c r="J2619" i="2"/>
  <c r="H2620" i="2"/>
  <c r="I2620" i="2"/>
  <c r="J2620" i="2"/>
  <c r="H2621" i="2"/>
  <c r="I2621" i="2"/>
  <c r="J2621" i="2"/>
  <c r="H2622" i="2"/>
  <c r="I2622" i="2"/>
  <c r="J2622" i="2"/>
  <c r="H2623" i="2"/>
  <c r="I2623" i="2"/>
  <c r="J2623" i="2"/>
  <c r="H2624" i="2"/>
  <c r="I2624" i="2"/>
  <c r="J2624" i="2"/>
  <c r="H2625" i="2"/>
  <c r="I2625" i="2"/>
  <c r="J2625" i="2"/>
  <c r="H2626" i="2"/>
  <c r="I2626" i="2"/>
  <c r="J2626" i="2"/>
  <c r="H2627" i="2"/>
  <c r="I2627" i="2"/>
  <c r="J2627" i="2"/>
  <c r="H2628" i="2"/>
  <c r="I2628" i="2"/>
  <c r="J2628" i="2"/>
  <c r="H2629" i="2"/>
  <c r="I2629" i="2"/>
  <c r="J2629" i="2"/>
  <c r="H2630" i="2"/>
  <c r="I2630" i="2"/>
  <c r="J2630" i="2"/>
  <c r="H2631" i="2"/>
  <c r="I2631" i="2"/>
  <c r="J2631" i="2"/>
  <c r="H2632" i="2"/>
  <c r="I2632" i="2"/>
  <c r="J2632" i="2"/>
  <c r="H2633" i="2"/>
  <c r="I2633" i="2"/>
  <c r="J2633" i="2"/>
  <c r="H2634" i="2"/>
  <c r="I2634" i="2"/>
  <c r="J2634" i="2"/>
  <c r="H2635" i="2"/>
  <c r="I2635" i="2"/>
  <c r="J2635" i="2"/>
  <c r="H2636" i="2"/>
  <c r="I2636" i="2"/>
  <c r="J2636" i="2"/>
  <c r="H2637" i="2"/>
  <c r="I2637" i="2"/>
  <c r="J2637" i="2"/>
  <c r="H2638" i="2"/>
  <c r="I2638" i="2"/>
  <c r="J2638" i="2"/>
  <c r="H2639" i="2"/>
  <c r="I2639" i="2"/>
  <c r="J2639" i="2"/>
  <c r="H2640" i="2"/>
  <c r="I2640" i="2"/>
  <c r="J2640" i="2"/>
  <c r="H2641" i="2"/>
  <c r="I2641" i="2"/>
  <c r="J2641" i="2"/>
  <c r="H2642" i="2"/>
  <c r="I2642" i="2"/>
  <c r="J2642" i="2"/>
  <c r="H2643" i="2"/>
  <c r="I2643" i="2"/>
  <c r="J2643" i="2"/>
  <c r="H2644" i="2"/>
  <c r="I2644" i="2"/>
  <c r="J2644" i="2"/>
  <c r="H2645" i="2"/>
  <c r="I2645" i="2"/>
  <c r="J2645" i="2"/>
  <c r="H2646" i="2"/>
  <c r="I2646" i="2"/>
  <c r="J2646" i="2"/>
  <c r="H2647" i="2"/>
  <c r="I2647" i="2"/>
  <c r="J2647" i="2"/>
  <c r="H2648" i="2"/>
  <c r="I2648" i="2"/>
  <c r="J2648" i="2"/>
  <c r="H2649" i="2"/>
  <c r="I2649" i="2"/>
  <c r="J2649" i="2"/>
  <c r="H2650" i="2"/>
  <c r="I2650" i="2"/>
  <c r="J2650" i="2"/>
  <c r="H2651" i="2"/>
  <c r="I2651" i="2"/>
  <c r="J2651" i="2"/>
  <c r="H2652" i="2"/>
  <c r="I2652" i="2"/>
  <c r="J2652" i="2"/>
  <c r="H2653" i="2"/>
  <c r="I2653" i="2"/>
  <c r="J2653" i="2"/>
  <c r="H2654" i="2"/>
  <c r="I2654" i="2"/>
  <c r="J2654" i="2"/>
  <c r="H2655" i="2"/>
  <c r="I2655" i="2"/>
  <c r="J2655" i="2"/>
  <c r="H2656" i="2"/>
  <c r="I2656" i="2"/>
  <c r="J2656" i="2"/>
  <c r="H2657" i="2"/>
  <c r="I2657" i="2"/>
  <c r="J2657" i="2"/>
  <c r="H2658" i="2"/>
  <c r="I2658" i="2"/>
  <c r="J2658" i="2"/>
  <c r="H2659" i="2"/>
  <c r="I2659" i="2"/>
  <c r="J2659" i="2"/>
  <c r="H2660" i="2"/>
  <c r="I2660" i="2"/>
  <c r="J2660" i="2"/>
  <c r="H2661" i="2"/>
  <c r="I2661" i="2"/>
  <c r="J2661" i="2"/>
  <c r="H2662" i="2"/>
  <c r="I2662" i="2"/>
  <c r="J2662" i="2"/>
  <c r="H2663" i="2"/>
  <c r="I2663" i="2"/>
  <c r="J2663" i="2"/>
  <c r="H2664" i="2"/>
  <c r="I2664" i="2"/>
  <c r="J2664" i="2"/>
  <c r="H2665" i="2"/>
  <c r="I2665" i="2"/>
  <c r="J2665" i="2"/>
  <c r="H2666" i="2"/>
  <c r="I2666" i="2"/>
  <c r="J2666" i="2"/>
  <c r="H2667" i="2"/>
  <c r="I2667" i="2"/>
  <c r="J2667" i="2"/>
  <c r="H2668" i="2"/>
  <c r="I2668" i="2"/>
  <c r="J2668" i="2"/>
  <c r="H2669" i="2"/>
  <c r="I2669" i="2"/>
  <c r="J2669" i="2"/>
  <c r="H2670" i="2"/>
  <c r="I2670" i="2"/>
  <c r="J2670" i="2"/>
  <c r="H2671" i="2"/>
  <c r="I2671" i="2"/>
  <c r="J2671" i="2"/>
  <c r="H2672" i="2"/>
  <c r="I2672" i="2"/>
  <c r="J2672" i="2"/>
  <c r="H2673" i="2"/>
  <c r="I2673" i="2"/>
  <c r="J2673" i="2"/>
  <c r="H2674" i="2"/>
  <c r="I2674" i="2"/>
  <c r="J2674" i="2"/>
  <c r="H2675" i="2"/>
  <c r="I2675" i="2"/>
  <c r="J2675" i="2"/>
  <c r="H2676" i="2"/>
  <c r="I2676" i="2"/>
  <c r="J2676" i="2"/>
  <c r="H2677" i="2"/>
  <c r="I2677" i="2"/>
  <c r="J2677" i="2"/>
  <c r="H2678" i="2"/>
  <c r="I2678" i="2"/>
  <c r="J2678" i="2"/>
  <c r="H2679" i="2"/>
  <c r="I2679" i="2"/>
  <c r="J2679" i="2"/>
  <c r="H2680" i="2"/>
  <c r="I2680" i="2"/>
  <c r="J2680" i="2"/>
  <c r="H2681" i="2"/>
  <c r="I2681" i="2"/>
  <c r="J2681" i="2"/>
  <c r="H2682" i="2"/>
  <c r="I2682" i="2"/>
  <c r="J2682" i="2"/>
  <c r="H2683" i="2"/>
  <c r="I2683" i="2"/>
  <c r="J2683" i="2"/>
  <c r="H2684" i="2"/>
  <c r="I2684" i="2"/>
  <c r="J2684" i="2"/>
  <c r="H2685" i="2"/>
  <c r="I2685" i="2"/>
  <c r="J2685" i="2"/>
  <c r="H2686" i="2"/>
  <c r="I2686" i="2"/>
  <c r="J2686" i="2"/>
  <c r="H2687" i="2"/>
  <c r="I2687" i="2"/>
  <c r="J2687" i="2"/>
  <c r="H2688" i="2"/>
  <c r="I2688" i="2"/>
  <c r="J2688" i="2"/>
  <c r="H2689" i="2"/>
  <c r="I2689" i="2"/>
  <c r="J2689" i="2"/>
  <c r="H2690" i="2"/>
  <c r="I2690" i="2"/>
  <c r="J2690" i="2"/>
  <c r="H2691" i="2"/>
  <c r="I2691" i="2"/>
  <c r="J2691" i="2"/>
  <c r="H2692" i="2"/>
  <c r="I2692" i="2"/>
  <c r="J2692" i="2"/>
  <c r="H2693" i="2"/>
  <c r="I2693" i="2"/>
  <c r="J2693" i="2"/>
  <c r="H2694" i="2"/>
  <c r="I2694" i="2"/>
  <c r="J2694" i="2"/>
  <c r="H2695" i="2"/>
  <c r="I2695" i="2"/>
  <c r="J2695" i="2"/>
  <c r="H2696" i="2"/>
  <c r="I2696" i="2"/>
  <c r="J2696" i="2"/>
  <c r="H2697" i="2"/>
  <c r="I2697" i="2"/>
  <c r="J2697" i="2"/>
  <c r="H2698" i="2"/>
  <c r="I2698" i="2"/>
  <c r="J2698" i="2"/>
  <c r="H2699" i="2"/>
  <c r="I2699" i="2"/>
  <c r="J2699" i="2"/>
  <c r="H2700" i="2"/>
  <c r="I2700" i="2"/>
  <c r="J2700" i="2"/>
  <c r="H2701" i="2"/>
  <c r="I2701" i="2"/>
  <c r="J2701" i="2"/>
  <c r="H2702" i="2"/>
  <c r="I2702" i="2"/>
  <c r="J2702" i="2"/>
  <c r="H2703" i="2"/>
  <c r="I2703" i="2"/>
  <c r="J2703" i="2"/>
  <c r="H2704" i="2"/>
  <c r="I2704" i="2"/>
  <c r="J2704" i="2"/>
  <c r="H2705" i="2"/>
  <c r="I2705" i="2"/>
  <c r="J2705" i="2"/>
  <c r="H2706" i="2"/>
  <c r="I2706" i="2"/>
  <c r="J2706" i="2"/>
  <c r="H2707" i="2"/>
  <c r="I2707" i="2"/>
  <c r="J2707" i="2"/>
  <c r="H2708" i="2"/>
  <c r="I2708" i="2"/>
  <c r="J2708" i="2"/>
  <c r="H2709" i="2"/>
  <c r="I2709" i="2"/>
  <c r="J2709" i="2"/>
  <c r="H2710" i="2"/>
  <c r="I2710" i="2"/>
  <c r="J2710" i="2"/>
  <c r="H2711" i="2"/>
  <c r="I2711" i="2"/>
  <c r="J2711" i="2"/>
  <c r="H2712" i="2"/>
  <c r="I2712" i="2"/>
  <c r="J2712" i="2"/>
  <c r="H2713" i="2"/>
  <c r="I2713" i="2"/>
  <c r="J2713" i="2"/>
  <c r="H2714" i="2"/>
  <c r="I2714" i="2"/>
  <c r="J2714" i="2"/>
  <c r="H2715" i="2"/>
  <c r="I2715" i="2"/>
  <c r="J2715" i="2"/>
  <c r="H2716" i="2"/>
  <c r="I2716" i="2"/>
  <c r="J2716" i="2"/>
  <c r="H2717" i="2"/>
  <c r="I2717" i="2"/>
  <c r="J2717" i="2"/>
  <c r="H2718" i="2"/>
  <c r="I2718" i="2"/>
  <c r="J2718" i="2"/>
  <c r="H2719" i="2"/>
  <c r="I2719" i="2"/>
  <c r="J2719" i="2"/>
  <c r="H2720" i="2"/>
  <c r="I2720" i="2"/>
  <c r="J2720" i="2"/>
  <c r="H2721" i="2"/>
  <c r="I2721" i="2"/>
  <c r="J2721" i="2"/>
  <c r="H2722" i="2"/>
  <c r="I2722" i="2"/>
  <c r="J2722" i="2"/>
  <c r="H2723" i="2"/>
  <c r="I2723" i="2"/>
  <c r="J2723" i="2"/>
  <c r="H2724" i="2"/>
  <c r="I2724" i="2"/>
  <c r="J2724" i="2"/>
  <c r="H2725" i="2"/>
  <c r="I2725" i="2"/>
  <c r="J2725" i="2"/>
  <c r="H2726" i="2"/>
  <c r="I2726" i="2"/>
  <c r="J2726" i="2"/>
  <c r="H2727" i="2"/>
  <c r="I2727" i="2"/>
  <c r="J2727" i="2"/>
  <c r="H2728" i="2"/>
  <c r="I2728" i="2"/>
  <c r="J2728" i="2"/>
  <c r="H2729" i="2"/>
  <c r="I2729" i="2"/>
  <c r="J2729" i="2"/>
  <c r="H2730" i="2"/>
  <c r="I2730" i="2"/>
  <c r="J2730" i="2"/>
  <c r="H2731" i="2"/>
  <c r="I2731" i="2"/>
  <c r="J2731" i="2"/>
  <c r="H2732" i="2"/>
  <c r="I2732" i="2"/>
  <c r="J2732" i="2"/>
  <c r="H2733" i="2"/>
  <c r="I2733" i="2"/>
  <c r="J2733" i="2"/>
  <c r="H2734" i="2"/>
  <c r="I2734" i="2"/>
  <c r="J2734" i="2"/>
  <c r="H2735" i="2"/>
  <c r="I2735" i="2"/>
  <c r="J2735" i="2"/>
  <c r="H2736" i="2"/>
  <c r="I2736" i="2"/>
  <c r="J2736" i="2"/>
  <c r="H2737" i="2"/>
  <c r="I2737" i="2"/>
  <c r="J2737" i="2"/>
  <c r="H2738" i="2"/>
  <c r="I2738" i="2"/>
  <c r="J2738" i="2"/>
  <c r="H2739" i="2"/>
  <c r="I2739" i="2"/>
  <c r="J2739" i="2"/>
  <c r="H2740" i="2"/>
  <c r="I2740" i="2"/>
  <c r="J2740" i="2"/>
  <c r="H2741" i="2"/>
  <c r="I2741" i="2"/>
  <c r="J2741" i="2"/>
  <c r="H2742" i="2"/>
  <c r="I2742" i="2"/>
  <c r="J2742" i="2"/>
  <c r="H2743" i="2"/>
  <c r="I2743" i="2"/>
  <c r="J2743" i="2"/>
  <c r="H2744" i="2"/>
  <c r="I2744" i="2"/>
  <c r="J2744" i="2"/>
  <c r="H2745" i="2"/>
  <c r="I2745" i="2"/>
  <c r="J2745" i="2"/>
  <c r="H2746" i="2"/>
  <c r="I2746" i="2"/>
  <c r="J2746" i="2"/>
  <c r="H2747" i="2"/>
  <c r="I2747" i="2"/>
  <c r="J2747" i="2"/>
  <c r="H2748" i="2"/>
  <c r="I2748" i="2"/>
  <c r="J2748" i="2"/>
  <c r="H2749" i="2"/>
  <c r="I2749" i="2"/>
  <c r="J2749" i="2"/>
  <c r="H2750" i="2"/>
  <c r="I2750" i="2"/>
  <c r="J2750" i="2"/>
  <c r="H2751" i="2"/>
  <c r="I2751" i="2"/>
  <c r="J2751" i="2"/>
  <c r="H2752" i="2"/>
  <c r="I2752" i="2"/>
  <c r="J2752" i="2"/>
  <c r="H2753" i="2"/>
  <c r="I2753" i="2"/>
  <c r="J2753" i="2"/>
  <c r="H2754" i="2"/>
  <c r="I2754" i="2"/>
  <c r="J2754" i="2"/>
  <c r="H2755" i="2"/>
  <c r="I2755" i="2"/>
  <c r="J2755" i="2"/>
  <c r="H2756" i="2"/>
  <c r="I2756" i="2"/>
  <c r="J2756" i="2"/>
  <c r="H2757" i="2"/>
  <c r="I2757" i="2"/>
  <c r="J2757" i="2"/>
  <c r="H2758" i="2"/>
  <c r="I2758" i="2"/>
  <c r="J2758" i="2"/>
  <c r="H2759" i="2"/>
  <c r="I2759" i="2"/>
  <c r="J2759" i="2"/>
  <c r="H2760" i="2"/>
  <c r="I2760" i="2"/>
  <c r="J2760" i="2"/>
  <c r="H2761" i="2"/>
  <c r="I2761" i="2"/>
  <c r="J2761" i="2"/>
  <c r="H2762" i="2"/>
  <c r="I2762" i="2"/>
  <c r="J2762" i="2"/>
  <c r="H2763" i="2"/>
  <c r="I2763" i="2"/>
  <c r="J2763" i="2"/>
  <c r="H2764" i="2"/>
  <c r="I2764" i="2"/>
  <c r="J2764" i="2"/>
  <c r="H2765" i="2"/>
  <c r="I2765" i="2"/>
  <c r="J2765" i="2"/>
  <c r="H2766" i="2"/>
  <c r="I2766" i="2"/>
  <c r="J2766" i="2"/>
  <c r="H2767" i="2"/>
  <c r="I2767" i="2"/>
  <c r="J2767" i="2"/>
  <c r="H2768" i="2"/>
  <c r="I2768" i="2"/>
  <c r="J2768" i="2"/>
  <c r="H2769" i="2"/>
  <c r="I2769" i="2"/>
  <c r="J2769" i="2"/>
  <c r="H2770" i="2"/>
  <c r="I2770" i="2"/>
  <c r="J2770" i="2"/>
  <c r="H2771" i="2"/>
  <c r="I2771" i="2"/>
  <c r="J2771" i="2"/>
  <c r="H2772" i="2"/>
  <c r="I2772" i="2"/>
  <c r="J2772" i="2"/>
  <c r="H2773" i="2"/>
  <c r="I2773" i="2"/>
  <c r="J2773" i="2"/>
  <c r="H2774" i="2"/>
  <c r="I2774" i="2"/>
  <c r="J2774" i="2"/>
  <c r="H2775" i="2"/>
  <c r="I2775" i="2"/>
  <c r="J2775" i="2"/>
  <c r="H2776" i="2"/>
  <c r="I2776" i="2"/>
  <c r="J2776" i="2"/>
  <c r="H2777" i="2"/>
  <c r="I2777" i="2"/>
  <c r="J2777" i="2"/>
  <c r="H2778" i="2"/>
  <c r="I2778" i="2"/>
  <c r="J2778" i="2"/>
  <c r="H2779" i="2"/>
  <c r="I2779" i="2"/>
  <c r="J2779" i="2"/>
  <c r="H2780" i="2"/>
  <c r="I2780" i="2"/>
  <c r="J2780" i="2"/>
  <c r="H2781" i="2"/>
  <c r="I2781" i="2"/>
  <c r="J2781" i="2"/>
  <c r="H2782" i="2"/>
  <c r="I2782" i="2"/>
  <c r="J2782" i="2"/>
  <c r="H2783" i="2"/>
  <c r="I2783" i="2"/>
  <c r="J2783" i="2"/>
  <c r="H2784" i="2"/>
  <c r="I2784" i="2"/>
  <c r="J2784" i="2"/>
  <c r="H2785" i="2"/>
  <c r="I2785" i="2"/>
  <c r="J2785" i="2"/>
  <c r="H2786" i="2"/>
  <c r="I2786" i="2"/>
  <c r="J2786" i="2"/>
  <c r="H2787" i="2"/>
  <c r="I2787" i="2"/>
  <c r="J2787" i="2"/>
  <c r="H2788" i="2"/>
  <c r="I2788" i="2"/>
  <c r="J2788" i="2"/>
  <c r="H2789" i="2"/>
  <c r="I2789" i="2"/>
  <c r="J2789" i="2"/>
  <c r="H2790" i="2"/>
  <c r="I2790" i="2"/>
  <c r="J2790" i="2"/>
  <c r="H2791" i="2"/>
  <c r="I2791" i="2"/>
  <c r="J2791" i="2"/>
  <c r="H2792" i="2"/>
  <c r="I2792" i="2"/>
  <c r="J2792" i="2"/>
  <c r="H2793" i="2"/>
  <c r="I2793" i="2"/>
  <c r="J2793" i="2"/>
  <c r="H2794" i="2"/>
  <c r="I2794" i="2"/>
  <c r="J2794" i="2"/>
  <c r="H2795" i="2"/>
  <c r="I2795" i="2"/>
  <c r="J2795" i="2"/>
  <c r="H2796" i="2"/>
  <c r="I2796" i="2"/>
  <c r="J2796" i="2"/>
  <c r="H2797" i="2"/>
  <c r="I2797" i="2"/>
  <c r="J2797" i="2"/>
  <c r="H2798" i="2"/>
  <c r="I2798" i="2"/>
  <c r="J2798" i="2"/>
  <c r="H2799" i="2"/>
  <c r="I2799" i="2"/>
  <c r="J2799" i="2"/>
  <c r="H2800" i="2"/>
  <c r="I2800" i="2"/>
  <c r="J2800" i="2"/>
  <c r="H2801" i="2"/>
  <c r="I2801" i="2"/>
  <c r="J2801" i="2"/>
  <c r="H2802" i="2"/>
  <c r="I2802" i="2"/>
  <c r="J2802" i="2"/>
  <c r="H2803" i="2"/>
  <c r="I2803" i="2"/>
  <c r="J2803" i="2"/>
  <c r="H2804" i="2"/>
  <c r="I2804" i="2"/>
  <c r="J2804" i="2"/>
  <c r="H2805" i="2"/>
  <c r="I2805" i="2"/>
  <c r="J2805" i="2"/>
  <c r="H2806" i="2"/>
  <c r="I2806" i="2"/>
  <c r="J2806" i="2"/>
  <c r="H2807" i="2"/>
  <c r="I2807" i="2"/>
  <c r="J2807" i="2"/>
  <c r="H2808" i="2"/>
  <c r="I2808" i="2"/>
  <c r="J2808" i="2"/>
  <c r="H2809" i="2"/>
  <c r="I2809" i="2"/>
  <c r="J2809" i="2"/>
  <c r="H2810" i="2"/>
  <c r="I2810" i="2"/>
  <c r="J2810" i="2"/>
  <c r="H2811" i="2"/>
  <c r="I2811" i="2"/>
  <c r="J2811" i="2"/>
  <c r="H2812" i="2"/>
  <c r="I2812" i="2"/>
  <c r="J2812" i="2"/>
  <c r="H2813" i="2"/>
  <c r="I2813" i="2"/>
  <c r="J2813" i="2"/>
  <c r="H2814" i="2"/>
  <c r="I2814" i="2"/>
  <c r="J2814" i="2"/>
  <c r="H2815" i="2"/>
  <c r="I2815" i="2"/>
  <c r="J2815" i="2"/>
  <c r="H2816" i="2"/>
  <c r="I2816" i="2"/>
  <c r="J2816" i="2"/>
  <c r="H2817" i="2"/>
  <c r="I2817" i="2"/>
  <c r="J2817" i="2"/>
  <c r="H2818" i="2"/>
  <c r="I2818" i="2"/>
  <c r="J2818" i="2"/>
  <c r="H2819" i="2"/>
  <c r="I2819" i="2"/>
  <c r="J2819" i="2"/>
  <c r="H2820" i="2"/>
  <c r="I2820" i="2"/>
  <c r="J2820" i="2"/>
  <c r="H2821" i="2"/>
  <c r="I2821" i="2"/>
  <c r="J2821" i="2"/>
  <c r="H2822" i="2"/>
  <c r="I2822" i="2"/>
  <c r="J2822" i="2"/>
  <c r="H2823" i="2"/>
  <c r="I2823" i="2"/>
  <c r="J2823" i="2"/>
  <c r="H2824" i="2"/>
  <c r="I2824" i="2"/>
  <c r="J2824" i="2"/>
  <c r="H2825" i="2"/>
  <c r="I2825" i="2"/>
  <c r="J2825" i="2"/>
  <c r="H2826" i="2"/>
  <c r="I2826" i="2"/>
  <c r="J2826" i="2"/>
  <c r="H2827" i="2"/>
  <c r="I2827" i="2"/>
  <c r="J2827" i="2"/>
  <c r="H2828" i="2"/>
  <c r="I2828" i="2"/>
  <c r="J2828" i="2"/>
  <c r="H2829" i="2"/>
  <c r="I2829" i="2"/>
  <c r="J2829" i="2"/>
  <c r="H2830" i="2"/>
  <c r="I2830" i="2"/>
  <c r="J2830" i="2"/>
  <c r="H2831" i="2"/>
  <c r="I2831" i="2"/>
  <c r="J2831" i="2"/>
  <c r="H2832" i="2"/>
  <c r="I2832" i="2"/>
  <c r="J2832" i="2"/>
  <c r="H2833" i="2"/>
  <c r="I2833" i="2"/>
  <c r="J2833" i="2"/>
  <c r="H2834" i="2"/>
  <c r="I2834" i="2"/>
  <c r="J2834" i="2"/>
  <c r="H2835" i="2"/>
  <c r="I2835" i="2"/>
  <c r="J2835" i="2"/>
  <c r="H2836" i="2"/>
  <c r="I2836" i="2"/>
  <c r="J2836" i="2"/>
  <c r="H2837" i="2"/>
  <c r="I2837" i="2"/>
  <c r="J2837" i="2"/>
  <c r="H2838" i="2"/>
  <c r="I2838" i="2"/>
  <c r="J2838" i="2"/>
  <c r="H2839" i="2"/>
  <c r="I2839" i="2"/>
  <c r="J2839" i="2"/>
  <c r="H2840" i="2"/>
  <c r="I2840" i="2"/>
  <c r="J2840" i="2"/>
  <c r="H2841" i="2"/>
  <c r="I2841" i="2"/>
  <c r="J2841" i="2"/>
  <c r="H2842" i="2"/>
  <c r="I2842" i="2"/>
  <c r="J2842" i="2"/>
  <c r="H2843" i="2"/>
  <c r="I2843" i="2"/>
  <c r="J2843" i="2"/>
  <c r="H2844" i="2"/>
  <c r="I2844" i="2"/>
  <c r="J2844" i="2"/>
  <c r="H2845" i="2"/>
  <c r="I2845" i="2"/>
  <c r="J2845" i="2"/>
  <c r="H2846" i="2"/>
  <c r="I2846" i="2"/>
  <c r="J2846" i="2"/>
  <c r="H2847" i="2"/>
  <c r="I2847" i="2"/>
  <c r="J2847" i="2"/>
  <c r="H2848" i="2"/>
  <c r="I2848" i="2"/>
  <c r="J2848" i="2"/>
  <c r="H2849" i="2"/>
  <c r="I2849" i="2"/>
  <c r="J2849" i="2"/>
  <c r="H2850" i="2"/>
  <c r="I2850" i="2"/>
  <c r="J2850" i="2"/>
  <c r="H2851" i="2"/>
  <c r="I2851" i="2"/>
  <c r="J2851" i="2"/>
  <c r="H2852" i="2"/>
  <c r="I2852" i="2"/>
  <c r="J2852" i="2"/>
  <c r="H2853" i="2"/>
  <c r="I2853" i="2"/>
  <c r="J2853" i="2"/>
  <c r="H2854" i="2"/>
  <c r="I2854" i="2"/>
  <c r="J2854" i="2"/>
  <c r="H2855" i="2"/>
  <c r="I2855" i="2"/>
  <c r="J2855" i="2"/>
  <c r="H2856" i="2"/>
  <c r="I2856" i="2"/>
  <c r="J2856" i="2"/>
  <c r="H2857" i="2"/>
  <c r="I2857" i="2"/>
  <c r="J2857" i="2"/>
  <c r="H2858" i="2"/>
  <c r="I2858" i="2"/>
  <c r="J2858" i="2"/>
  <c r="H2859" i="2"/>
  <c r="I2859" i="2"/>
  <c r="J2859" i="2"/>
  <c r="H2860" i="2"/>
  <c r="I2860" i="2"/>
  <c r="J2860" i="2"/>
  <c r="H2861" i="2"/>
  <c r="I2861" i="2"/>
  <c r="J2861" i="2"/>
  <c r="H2862" i="2"/>
  <c r="I2862" i="2"/>
  <c r="J2862" i="2"/>
  <c r="H2863" i="2"/>
  <c r="I2863" i="2"/>
  <c r="J2863" i="2"/>
  <c r="H2864" i="2"/>
  <c r="I2864" i="2"/>
  <c r="J2864" i="2"/>
  <c r="H2865" i="2"/>
  <c r="I2865" i="2"/>
  <c r="J2865" i="2"/>
  <c r="H2866" i="2"/>
  <c r="I2866" i="2"/>
  <c r="J2866" i="2"/>
  <c r="H2867" i="2"/>
  <c r="I2867" i="2"/>
  <c r="J2867" i="2"/>
  <c r="H2868" i="2"/>
  <c r="I2868" i="2"/>
  <c r="J2868" i="2"/>
  <c r="H2869" i="2"/>
  <c r="I2869" i="2"/>
  <c r="J2869" i="2"/>
  <c r="H2870" i="2"/>
  <c r="I2870" i="2"/>
  <c r="J2870" i="2"/>
  <c r="H2871" i="2"/>
  <c r="I2871" i="2"/>
  <c r="J2871" i="2"/>
  <c r="H2872" i="2"/>
  <c r="I2872" i="2"/>
  <c r="J2872" i="2"/>
  <c r="H2873" i="2"/>
  <c r="I2873" i="2"/>
  <c r="J2873" i="2"/>
  <c r="H2874" i="2"/>
  <c r="I2874" i="2"/>
  <c r="J2874" i="2"/>
  <c r="H2875" i="2"/>
  <c r="I2875" i="2"/>
  <c r="J2875" i="2"/>
  <c r="H2876" i="2"/>
  <c r="I2876" i="2"/>
  <c r="J2876" i="2"/>
  <c r="H2877" i="2"/>
  <c r="I2877" i="2"/>
  <c r="J2877" i="2"/>
  <c r="H2878" i="2"/>
  <c r="I2878" i="2"/>
  <c r="J2878" i="2"/>
  <c r="H2879" i="2"/>
  <c r="I2879" i="2"/>
  <c r="J2879" i="2"/>
  <c r="H2880" i="2"/>
  <c r="I2880" i="2"/>
  <c r="J2880" i="2"/>
  <c r="H2881" i="2"/>
  <c r="I2881" i="2"/>
  <c r="J2881" i="2"/>
  <c r="H2882" i="2"/>
  <c r="I2882" i="2"/>
  <c r="J2882" i="2"/>
  <c r="H2883" i="2"/>
  <c r="I2883" i="2"/>
  <c r="J2883" i="2"/>
  <c r="H2884" i="2"/>
  <c r="I2884" i="2"/>
  <c r="J2884" i="2"/>
  <c r="H2885" i="2"/>
  <c r="I2885" i="2"/>
  <c r="J2885" i="2"/>
  <c r="H2886" i="2"/>
  <c r="I2886" i="2"/>
  <c r="J2886" i="2"/>
  <c r="H2887" i="2"/>
  <c r="I2887" i="2"/>
  <c r="J2887" i="2"/>
  <c r="H2888" i="2"/>
  <c r="I2888" i="2"/>
  <c r="J2888" i="2"/>
  <c r="H2889" i="2"/>
  <c r="I2889" i="2"/>
  <c r="J2889" i="2"/>
  <c r="H2890" i="2"/>
  <c r="I2890" i="2"/>
  <c r="J2890" i="2"/>
  <c r="H2891" i="2"/>
  <c r="I2891" i="2"/>
  <c r="J2891" i="2"/>
  <c r="H2892" i="2"/>
  <c r="I2892" i="2"/>
  <c r="J2892" i="2"/>
  <c r="H2893" i="2"/>
  <c r="I2893" i="2"/>
  <c r="J2893" i="2"/>
  <c r="H2894" i="2"/>
  <c r="I2894" i="2"/>
  <c r="J2894" i="2"/>
  <c r="H2895" i="2"/>
  <c r="I2895" i="2"/>
  <c r="J2895" i="2"/>
  <c r="H2896" i="2"/>
  <c r="I2896" i="2"/>
  <c r="J2896" i="2"/>
  <c r="H2897" i="2"/>
  <c r="I2897" i="2"/>
  <c r="J2897" i="2"/>
  <c r="H2898" i="2"/>
  <c r="I2898" i="2"/>
  <c r="J2898" i="2"/>
  <c r="H2899" i="2"/>
  <c r="I2899" i="2"/>
  <c r="J2899" i="2"/>
  <c r="H2900" i="2"/>
  <c r="I2900" i="2"/>
  <c r="J2900" i="2"/>
  <c r="H2901" i="2"/>
  <c r="I2901" i="2"/>
  <c r="J2901" i="2"/>
  <c r="H2902" i="2"/>
  <c r="I2902" i="2"/>
  <c r="J2902" i="2"/>
  <c r="H2903" i="2"/>
  <c r="I2903" i="2"/>
  <c r="J2903" i="2"/>
  <c r="H2904" i="2"/>
  <c r="I2904" i="2"/>
  <c r="J2904" i="2"/>
  <c r="H2905" i="2"/>
  <c r="I2905" i="2"/>
  <c r="J2905" i="2"/>
  <c r="H2906" i="2"/>
  <c r="I2906" i="2"/>
  <c r="J2906" i="2"/>
  <c r="H2907" i="2"/>
  <c r="I2907" i="2"/>
  <c r="J2907" i="2"/>
  <c r="H2908" i="2"/>
  <c r="I2908" i="2"/>
  <c r="J2908" i="2"/>
  <c r="H2909" i="2"/>
  <c r="I2909" i="2"/>
  <c r="J2909" i="2"/>
  <c r="H2910" i="2"/>
  <c r="I2910" i="2"/>
  <c r="J2910" i="2"/>
  <c r="H2911" i="2"/>
  <c r="I2911" i="2"/>
  <c r="J2911" i="2"/>
  <c r="H2912" i="2"/>
  <c r="I2912" i="2"/>
  <c r="J2912" i="2"/>
  <c r="H2913" i="2"/>
  <c r="I2913" i="2"/>
  <c r="J2913" i="2"/>
  <c r="H2914" i="2"/>
  <c r="I2914" i="2"/>
  <c r="J2914" i="2"/>
  <c r="H2915" i="2"/>
  <c r="I2915" i="2"/>
  <c r="J2915" i="2"/>
  <c r="H2916" i="2"/>
  <c r="I2916" i="2"/>
  <c r="J2916" i="2"/>
  <c r="H2917" i="2"/>
  <c r="I2917" i="2"/>
  <c r="J2917" i="2"/>
  <c r="H2918" i="2"/>
  <c r="I2918" i="2"/>
  <c r="J2918" i="2"/>
  <c r="H2919" i="2"/>
  <c r="I2919" i="2"/>
  <c r="J2919" i="2"/>
  <c r="H2920" i="2"/>
  <c r="I2920" i="2"/>
  <c r="J2920" i="2"/>
  <c r="H2921" i="2"/>
  <c r="I2921" i="2"/>
  <c r="J2921" i="2"/>
  <c r="H2922" i="2"/>
  <c r="I2922" i="2"/>
  <c r="J2922" i="2"/>
  <c r="H2923" i="2"/>
  <c r="I2923" i="2"/>
  <c r="J2923" i="2"/>
  <c r="H2924" i="2"/>
  <c r="I2924" i="2"/>
  <c r="J2924" i="2"/>
  <c r="H2925" i="2"/>
  <c r="I2925" i="2"/>
  <c r="J2925" i="2"/>
  <c r="H2926" i="2"/>
  <c r="I2926" i="2"/>
  <c r="J2926" i="2"/>
  <c r="H2927" i="2"/>
  <c r="I2927" i="2"/>
  <c r="J2927" i="2"/>
  <c r="H2928" i="2"/>
  <c r="I2928" i="2"/>
  <c r="J2928" i="2"/>
  <c r="H2929" i="2"/>
  <c r="I2929" i="2"/>
  <c r="J2929" i="2"/>
  <c r="H2930" i="2"/>
  <c r="I2930" i="2"/>
  <c r="J2930" i="2"/>
  <c r="H2931" i="2"/>
  <c r="I2931" i="2"/>
  <c r="J2931" i="2"/>
  <c r="H2932" i="2"/>
  <c r="I2932" i="2"/>
  <c r="J2932" i="2"/>
  <c r="H2933" i="2"/>
  <c r="I2933" i="2"/>
  <c r="J2933" i="2"/>
  <c r="H2934" i="2"/>
  <c r="I2934" i="2"/>
  <c r="J2934" i="2"/>
  <c r="H2935" i="2"/>
  <c r="I2935" i="2"/>
  <c r="J2935" i="2"/>
  <c r="H2936" i="2"/>
  <c r="I2936" i="2"/>
  <c r="J2936" i="2"/>
  <c r="H2937" i="2"/>
  <c r="I2937" i="2"/>
  <c r="J2937" i="2"/>
  <c r="H2938" i="2"/>
  <c r="I2938" i="2"/>
  <c r="J2938" i="2"/>
  <c r="H2939" i="2"/>
  <c r="I2939" i="2"/>
  <c r="J2939" i="2"/>
  <c r="H2940" i="2"/>
  <c r="I2940" i="2"/>
  <c r="J2940" i="2"/>
  <c r="H2941" i="2"/>
  <c r="I2941" i="2"/>
  <c r="J2941" i="2"/>
  <c r="H2942" i="2"/>
  <c r="I2942" i="2"/>
  <c r="J2942" i="2"/>
  <c r="H2943" i="2"/>
  <c r="I2943" i="2"/>
  <c r="J2943" i="2"/>
  <c r="H2944" i="2"/>
  <c r="I2944" i="2"/>
  <c r="J2944" i="2"/>
  <c r="H2945" i="2"/>
  <c r="I2945" i="2"/>
  <c r="J2945" i="2"/>
  <c r="H2946" i="2"/>
  <c r="I2946" i="2"/>
  <c r="J2946" i="2"/>
  <c r="H2947" i="2"/>
  <c r="I2947" i="2"/>
  <c r="J2947" i="2"/>
  <c r="H2948" i="2"/>
  <c r="I2948" i="2"/>
  <c r="J2948" i="2"/>
  <c r="H2949" i="2"/>
  <c r="I2949" i="2"/>
  <c r="J2949" i="2"/>
  <c r="H2950" i="2"/>
  <c r="I2950" i="2"/>
  <c r="J2950" i="2"/>
  <c r="H2951" i="2"/>
  <c r="I2951" i="2"/>
  <c r="J2951" i="2"/>
  <c r="H2952" i="2"/>
  <c r="I2952" i="2"/>
  <c r="J2952" i="2"/>
  <c r="H2953" i="2"/>
  <c r="I2953" i="2"/>
  <c r="J2953" i="2"/>
  <c r="H2954" i="2"/>
  <c r="I2954" i="2"/>
  <c r="J2954" i="2"/>
  <c r="H2955" i="2"/>
  <c r="I2955" i="2"/>
  <c r="J2955" i="2"/>
  <c r="H2956" i="2"/>
  <c r="I2956" i="2"/>
  <c r="J2956" i="2"/>
  <c r="H2957" i="2"/>
  <c r="I2957" i="2"/>
  <c r="J2957" i="2"/>
  <c r="H2958" i="2"/>
  <c r="I2958" i="2"/>
  <c r="J2958" i="2"/>
  <c r="H2959" i="2"/>
  <c r="I2959" i="2"/>
  <c r="J2959" i="2"/>
  <c r="H2960" i="2"/>
  <c r="I2960" i="2"/>
  <c r="J2960" i="2"/>
  <c r="H2961" i="2"/>
  <c r="I2961" i="2"/>
  <c r="J2961" i="2"/>
  <c r="H2962" i="2"/>
  <c r="I2962" i="2"/>
  <c r="J2962" i="2"/>
  <c r="H2963" i="2"/>
  <c r="I2963" i="2"/>
  <c r="J2963" i="2"/>
  <c r="H2964" i="2"/>
  <c r="I2964" i="2"/>
  <c r="J2964" i="2"/>
  <c r="H2965" i="2"/>
  <c r="I2965" i="2"/>
  <c r="J2965" i="2"/>
  <c r="H2966" i="2"/>
  <c r="I2966" i="2"/>
  <c r="J2966" i="2"/>
  <c r="H2967" i="2"/>
  <c r="I2967" i="2"/>
  <c r="J2967" i="2"/>
  <c r="H2968" i="2"/>
  <c r="I2968" i="2"/>
  <c r="J2968" i="2"/>
  <c r="H2969" i="2"/>
  <c r="I2969" i="2"/>
  <c r="J2969" i="2"/>
  <c r="H2970" i="2"/>
  <c r="I2970" i="2"/>
  <c r="J2970" i="2"/>
  <c r="H2971" i="2"/>
  <c r="I2971" i="2"/>
  <c r="J2971" i="2"/>
  <c r="H2972" i="2"/>
  <c r="I2972" i="2"/>
  <c r="J2972" i="2"/>
  <c r="H2973" i="2"/>
  <c r="I2973" i="2"/>
  <c r="J2973" i="2"/>
  <c r="H2974" i="2"/>
  <c r="I2974" i="2"/>
  <c r="J2974" i="2"/>
  <c r="H2975" i="2"/>
  <c r="I2975" i="2"/>
  <c r="J2975" i="2"/>
  <c r="H2976" i="2"/>
  <c r="I2976" i="2"/>
  <c r="J2976" i="2"/>
  <c r="H2977" i="2"/>
  <c r="I2977" i="2"/>
  <c r="J2977" i="2"/>
  <c r="H2978" i="2"/>
  <c r="I2978" i="2"/>
  <c r="J2978" i="2"/>
  <c r="H2979" i="2"/>
  <c r="I2979" i="2"/>
  <c r="J2979" i="2"/>
  <c r="H2980" i="2"/>
  <c r="I2980" i="2"/>
  <c r="J2980" i="2"/>
  <c r="H2981" i="2"/>
  <c r="I2981" i="2"/>
  <c r="J2981" i="2"/>
  <c r="H2982" i="2"/>
  <c r="I2982" i="2"/>
  <c r="J2982" i="2"/>
  <c r="H2983" i="2"/>
  <c r="I2983" i="2"/>
  <c r="J2983" i="2"/>
  <c r="H2984" i="2"/>
  <c r="I2984" i="2"/>
  <c r="J2984" i="2"/>
  <c r="H2985" i="2"/>
  <c r="I2985" i="2"/>
  <c r="J2985" i="2"/>
  <c r="H2986" i="2"/>
  <c r="I2986" i="2"/>
  <c r="J2986" i="2"/>
  <c r="H2987" i="2"/>
  <c r="I2987" i="2"/>
  <c r="J2987" i="2"/>
  <c r="H2988" i="2"/>
  <c r="I2988" i="2"/>
  <c r="J2988" i="2"/>
  <c r="H2989" i="2"/>
  <c r="I2989" i="2"/>
  <c r="J2989" i="2"/>
  <c r="H2990" i="2"/>
  <c r="I2990" i="2"/>
  <c r="J2990" i="2"/>
  <c r="H2991" i="2"/>
  <c r="I2991" i="2"/>
  <c r="J2991" i="2"/>
  <c r="H2992" i="2"/>
  <c r="I2992" i="2"/>
  <c r="J2992" i="2"/>
  <c r="H2993" i="2"/>
  <c r="I2993" i="2"/>
  <c r="J2993" i="2"/>
  <c r="H2994" i="2"/>
  <c r="I2994" i="2"/>
  <c r="J2994" i="2"/>
  <c r="H2995" i="2"/>
  <c r="I2995" i="2"/>
  <c r="J2995" i="2"/>
  <c r="H2996" i="2"/>
  <c r="I2996" i="2"/>
  <c r="J2996" i="2"/>
  <c r="H2997" i="2"/>
  <c r="I2997" i="2"/>
  <c r="J2997" i="2"/>
  <c r="H2998" i="2"/>
  <c r="I2998" i="2"/>
  <c r="J2998" i="2"/>
  <c r="H2999" i="2"/>
  <c r="I2999" i="2"/>
  <c r="J2999" i="2"/>
  <c r="H3000" i="2"/>
  <c r="I3000" i="2"/>
  <c r="J3000" i="2"/>
  <c r="H3001" i="2"/>
  <c r="I3001" i="2"/>
  <c r="J3001" i="2"/>
  <c r="H3002" i="2"/>
  <c r="I3002" i="2"/>
  <c r="J3002" i="2"/>
  <c r="H3003" i="2"/>
  <c r="I3003" i="2"/>
  <c r="J3003" i="2"/>
  <c r="H3004" i="2"/>
  <c r="I3004" i="2"/>
  <c r="J3004" i="2"/>
  <c r="H3005" i="2"/>
  <c r="I3005" i="2"/>
  <c r="J3005" i="2"/>
  <c r="H3006" i="2"/>
  <c r="I3006" i="2"/>
  <c r="J3006" i="2"/>
  <c r="H3007" i="2"/>
  <c r="I3007" i="2"/>
  <c r="J3007" i="2"/>
  <c r="H3008" i="2"/>
  <c r="I3008" i="2"/>
  <c r="J3008" i="2"/>
  <c r="H3009" i="2"/>
  <c r="I3009" i="2"/>
  <c r="J3009" i="2"/>
  <c r="H3010" i="2"/>
  <c r="I3010" i="2"/>
  <c r="J3010" i="2"/>
  <c r="H3011" i="2"/>
  <c r="I3011" i="2"/>
  <c r="J3011" i="2"/>
  <c r="H3012" i="2"/>
  <c r="I3012" i="2"/>
  <c r="J3012" i="2"/>
  <c r="H3013" i="2"/>
  <c r="I3013" i="2"/>
  <c r="J3013" i="2"/>
  <c r="H3014" i="2"/>
  <c r="I3014" i="2"/>
  <c r="J3014" i="2"/>
  <c r="H3015" i="2"/>
  <c r="I3015" i="2"/>
  <c r="J3015" i="2"/>
  <c r="H3016" i="2"/>
  <c r="I3016" i="2"/>
  <c r="J3016" i="2"/>
  <c r="H3017" i="2"/>
  <c r="I3017" i="2"/>
  <c r="J3017" i="2"/>
  <c r="H3018" i="2"/>
  <c r="I3018" i="2"/>
  <c r="J3018" i="2"/>
  <c r="H3019" i="2"/>
  <c r="I3019" i="2"/>
  <c r="J3019" i="2"/>
  <c r="H3020" i="2"/>
  <c r="I3020" i="2"/>
  <c r="J3020" i="2"/>
  <c r="H3021" i="2"/>
  <c r="I3021" i="2"/>
  <c r="J3021" i="2"/>
  <c r="H3022" i="2"/>
  <c r="I3022" i="2"/>
  <c r="J3022" i="2"/>
  <c r="H3023" i="2"/>
  <c r="I3023" i="2"/>
  <c r="J3023" i="2"/>
  <c r="H3024" i="2"/>
  <c r="I3024" i="2"/>
  <c r="J3024" i="2"/>
  <c r="H3025" i="2"/>
  <c r="I3025" i="2"/>
  <c r="J3025" i="2"/>
  <c r="H3026" i="2"/>
  <c r="I3026" i="2"/>
  <c r="J3026" i="2"/>
  <c r="H3027" i="2"/>
  <c r="I3027" i="2"/>
  <c r="J3027" i="2"/>
  <c r="H3028" i="2"/>
  <c r="I3028" i="2"/>
  <c r="J3028" i="2"/>
  <c r="H3029" i="2"/>
  <c r="I3029" i="2"/>
  <c r="J3029" i="2"/>
  <c r="H3030" i="2"/>
  <c r="I3030" i="2"/>
  <c r="J3030" i="2"/>
  <c r="H3031" i="2"/>
  <c r="I3031" i="2"/>
  <c r="J3031" i="2"/>
  <c r="H3032" i="2"/>
  <c r="I3032" i="2"/>
  <c r="J3032" i="2"/>
  <c r="H3033" i="2"/>
  <c r="I3033" i="2"/>
  <c r="J3033" i="2"/>
  <c r="H3034" i="2"/>
  <c r="I3034" i="2"/>
  <c r="J3034" i="2"/>
  <c r="H3035" i="2"/>
  <c r="I3035" i="2"/>
  <c r="J3035" i="2"/>
  <c r="H3036" i="2"/>
  <c r="I3036" i="2"/>
  <c r="J3036" i="2"/>
  <c r="H3037" i="2"/>
  <c r="I3037" i="2"/>
  <c r="J3037" i="2"/>
  <c r="H3038" i="2"/>
  <c r="I3038" i="2"/>
  <c r="J3038" i="2"/>
  <c r="H3039" i="2"/>
  <c r="I3039" i="2"/>
  <c r="J3039" i="2"/>
  <c r="H3040" i="2"/>
  <c r="I3040" i="2"/>
  <c r="J3040" i="2"/>
  <c r="H3041" i="2"/>
  <c r="I3041" i="2"/>
  <c r="J3041" i="2"/>
  <c r="H3042" i="2"/>
  <c r="I3042" i="2"/>
  <c r="J3042" i="2"/>
  <c r="H3043" i="2"/>
  <c r="I3043" i="2"/>
  <c r="J3043" i="2"/>
  <c r="H3044" i="2"/>
  <c r="I3044" i="2"/>
  <c r="J3044" i="2"/>
  <c r="H3045" i="2"/>
  <c r="I3045" i="2"/>
  <c r="J3045" i="2"/>
  <c r="H3046" i="2"/>
  <c r="I3046" i="2"/>
  <c r="J3046" i="2"/>
  <c r="H3047" i="2"/>
  <c r="I3047" i="2"/>
  <c r="J3047" i="2"/>
  <c r="H3048" i="2"/>
  <c r="I3048" i="2"/>
  <c r="J3048" i="2"/>
  <c r="H3049" i="2"/>
  <c r="I3049" i="2"/>
  <c r="J3049" i="2"/>
  <c r="H3050" i="2"/>
  <c r="I3050" i="2"/>
  <c r="J3050" i="2"/>
  <c r="H3051" i="2"/>
  <c r="I3051" i="2"/>
  <c r="J3051" i="2"/>
  <c r="H3052" i="2"/>
  <c r="I3052" i="2"/>
  <c r="J3052" i="2"/>
  <c r="H3053" i="2"/>
  <c r="I3053" i="2"/>
  <c r="J3053" i="2"/>
  <c r="H3054" i="2"/>
  <c r="I3054" i="2"/>
  <c r="J3054" i="2"/>
  <c r="H3055" i="2"/>
  <c r="I3055" i="2"/>
  <c r="J3055" i="2"/>
  <c r="H3056" i="2"/>
  <c r="I3056" i="2"/>
  <c r="J3056" i="2"/>
  <c r="H3057" i="2"/>
  <c r="I3057" i="2"/>
  <c r="J3057" i="2"/>
  <c r="H3058" i="2"/>
  <c r="I3058" i="2"/>
  <c r="J3058" i="2"/>
  <c r="H3059" i="2"/>
  <c r="I3059" i="2"/>
  <c r="J3059" i="2"/>
  <c r="H3060" i="2"/>
  <c r="I3060" i="2"/>
  <c r="J3060" i="2"/>
  <c r="H3061" i="2"/>
  <c r="I3061" i="2"/>
  <c r="J3061" i="2"/>
  <c r="H3062" i="2"/>
  <c r="I3062" i="2"/>
  <c r="J3062" i="2"/>
  <c r="H3063" i="2"/>
  <c r="I3063" i="2"/>
  <c r="J3063" i="2"/>
  <c r="H3064" i="2"/>
  <c r="I3064" i="2"/>
  <c r="J3064" i="2"/>
  <c r="H3065" i="2"/>
  <c r="I3065" i="2"/>
  <c r="J3065" i="2"/>
  <c r="H3066" i="2"/>
  <c r="I3066" i="2"/>
  <c r="J3066" i="2"/>
  <c r="H3067" i="2"/>
  <c r="I3067" i="2"/>
  <c r="J3067" i="2"/>
  <c r="H3068" i="2"/>
  <c r="I3068" i="2"/>
  <c r="J3068" i="2"/>
  <c r="H3069" i="2"/>
  <c r="I3069" i="2"/>
  <c r="J3069" i="2"/>
  <c r="H3070" i="2"/>
  <c r="I3070" i="2"/>
  <c r="J3070" i="2"/>
  <c r="H3071" i="2"/>
  <c r="I3071" i="2"/>
  <c r="J3071" i="2"/>
  <c r="H3072" i="2"/>
  <c r="I3072" i="2"/>
  <c r="J3072" i="2"/>
  <c r="H3073" i="2"/>
  <c r="I3073" i="2"/>
  <c r="J3073" i="2"/>
  <c r="H3074" i="2"/>
  <c r="I3074" i="2"/>
  <c r="J3074" i="2"/>
  <c r="H3075" i="2"/>
  <c r="I3075" i="2"/>
  <c r="J3075" i="2"/>
  <c r="H3076" i="2"/>
  <c r="I3076" i="2"/>
  <c r="J3076" i="2"/>
  <c r="H3077" i="2"/>
  <c r="I3077" i="2"/>
  <c r="J3077" i="2"/>
  <c r="H3078" i="2"/>
  <c r="I3078" i="2"/>
  <c r="J3078" i="2"/>
  <c r="H3079" i="2"/>
  <c r="I3079" i="2"/>
  <c r="J3079" i="2"/>
  <c r="H3080" i="2"/>
  <c r="I3080" i="2"/>
  <c r="J3080" i="2"/>
  <c r="H3081" i="2"/>
  <c r="I3081" i="2"/>
  <c r="J3081" i="2"/>
  <c r="H3082" i="2"/>
  <c r="I3082" i="2"/>
  <c r="J3082" i="2"/>
  <c r="H3083" i="2"/>
  <c r="I3083" i="2"/>
  <c r="J3083" i="2"/>
  <c r="H3084" i="2"/>
  <c r="I3084" i="2"/>
  <c r="J3084" i="2"/>
  <c r="H3085" i="2"/>
  <c r="I3085" i="2"/>
  <c r="J3085" i="2"/>
  <c r="H3086" i="2"/>
  <c r="I3086" i="2"/>
  <c r="J3086" i="2"/>
  <c r="H3087" i="2"/>
  <c r="I3087" i="2"/>
  <c r="J3087" i="2"/>
  <c r="H3088" i="2"/>
  <c r="I3088" i="2"/>
  <c r="J3088" i="2"/>
  <c r="H3089" i="2"/>
  <c r="I3089" i="2"/>
  <c r="J3089" i="2"/>
  <c r="H3090" i="2"/>
  <c r="I3090" i="2"/>
  <c r="J3090" i="2"/>
  <c r="H3091" i="2"/>
  <c r="I3091" i="2"/>
  <c r="J3091" i="2"/>
  <c r="H3092" i="2"/>
  <c r="I3092" i="2"/>
  <c r="J3092" i="2"/>
  <c r="H3093" i="2"/>
  <c r="I3093" i="2"/>
  <c r="J3093" i="2"/>
  <c r="H3094" i="2"/>
  <c r="I3094" i="2"/>
  <c r="J3094" i="2"/>
  <c r="H3095" i="2"/>
  <c r="I3095" i="2"/>
  <c r="J3095" i="2"/>
  <c r="H3096" i="2"/>
  <c r="I3096" i="2"/>
  <c r="J3096" i="2"/>
  <c r="H3097" i="2"/>
  <c r="I3097" i="2"/>
  <c r="J3097" i="2"/>
  <c r="H3098" i="2"/>
  <c r="I3098" i="2"/>
  <c r="J3098" i="2"/>
  <c r="H3099" i="2"/>
  <c r="I3099" i="2"/>
  <c r="J3099" i="2"/>
  <c r="H3100" i="2"/>
  <c r="I3100" i="2"/>
  <c r="J3100" i="2"/>
  <c r="H3101" i="2"/>
  <c r="I3101" i="2"/>
  <c r="J3101" i="2"/>
  <c r="H3102" i="2"/>
  <c r="I3102" i="2"/>
  <c r="J3102" i="2"/>
  <c r="H3103" i="2"/>
  <c r="I3103" i="2"/>
  <c r="J3103" i="2"/>
  <c r="H3104" i="2"/>
  <c r="I3104" i="2"/>
  <c r="J3104" i="2"/>
  <c r="H3105" i="2"/>
  <c r="I3105" i="2"/>
  <c r="J3105" i="2"/>
  <c r="H3106" i="2"/>
  <c r="I3106" i="2"/>
  <c r="J3106" i="2"/>
  <c r="H3107" i="2"/>
  <c r="I3107" i="2"/>
  <c r="J3107" i="2"/>
  <c r="H3108" i="2"/>
  <c r="I3108" i="2"/>
  <c r="J3108" i="2"/>
  <c r="H3109" i="2"/>
  <c r="I3109" i="2"/>
  <c r="J3109" i="2"/>
  <c r="H3110" i="2"/>
  <c r="I3110" i="2"/>
  <c r="J3110" i="2"/>
  <c r="H3111" i="2"/>
  <c r="I3111" i="2"/>
  <c r="J3111" i="2"/>
  <c r="H3112" i="2"/>
  <c r="I3112" i="2"/>
  <c r="J3112" i="2"/>
  <c r="H3113" i="2"/>
  <c r="I3113" i="2"/>
  <c r="J3113" i="2"/>
  <c r="H3114" i="2"/>
  <c r="I3114" i="2"/>
  <c r="J3114" i="2"/>
  <c r="H3115" i="2"/>
  <c r="I3115" i="2"/>
  <c r="J3115" i="2"/>
  <c r="H3116" i="2"/>
  <c r="I3116" i="2"/>
  <c r="J3116" i="2"/>
  <c r="H3117" i="2"/>
  <c r="I3117" i="2"/>
  <c r="J3117" i="2"/>
  <c r="H3118" i="2"/>
  <c r="I3118" i="2"/>
  <c r="J3118" i="2"/>
  <c r="H3119" i="2"/>
  <c r="I3119" i="2"/>
  <c r="J3119" i="2"/>
  <c r="H3120" i="2"/>
  <c r="I3120" i="2"/>
  <c r="J3120" i="2"/>
  <c r="H3121" i="2"/>
  <c r="I3121" i="2"/>
  <c r="J3121" i="2"/>
  <c r="H3122" i="2"/>
  <c r="I3122" i="2"/>
  <c r="J3122" i="2"/>
  <c r="H3123" i="2"/>
  <c r="I3123" i="2"/>
  <c r="J3123" i="2"/>
  <c r="H3124" i="2"/>
  <c r="I3124" i="2"/>
  <c r="J3124" i="2"/>
  <c r="H3125" i="2"/>
  <c r="I3125" i="2"/>
  <c r="J3125" i="2"/>
  <c r="H3126" i="2"/>
  <c r="I3126" i="2"/>
  <c r="J3126" i="2"/>
  <c r="H3127" i="2"/>
  <c r="I3127" i="2"/>
  <c r="J3127" i="2"/>
  <c r="H3128" i="2"/>
  <c r="I3128" i="2"/>
  <c r="J3128" i="2"/>
  <c r="H3129" i="2"/>
  <c r="I3129" i="2"/>
  <c r="J3129" i="2"/>
  <c r="H3130" i="2"/>
  <c r="I3130" i="2"/>
  <c r="J3130" i="2"/>
  <c r="H3131" i="2"/>
  <c r="I3131" i="2"/>
  <c r="J3131" i="2"/>
  <c r="H3132" i="2"/>
  <c r="I3132" i="2"/>
  <c r="J3132" i="2"/>
  <c r="H3133" i="2"/>
  <c r="I3133" i="2"/>
  <c r="J3133" i="2"/>
  <c r="H3134" i="2"/>
  <c r="I3134" i="2"/>
  <c r="J3134" i="2"/>
  <c r="H3135" i="2"/>
  <c r="I3135" i="2"/>
  <c r="J3135" i="2"/>
  <c r="H3136" i="2"/>
  <c r="I3136" i="2"/>
  <c r="J3136" i="2"/>
  <c r="H3137" i="2"/>
  <c r="I3137" i="2"/>
  <c r="J3137" i="2"/>
  <c r="H3138" i="2"/>
  <c r="I3138" i="2"/>
  <c r="J3138" i="2"/>
  <c r="H3139" i="2"/>
  <c r="I3139" i="2"/>
  <c r="J3139" i="2"/>
  <c r="H3140" i="2"/>
  <c r="I3140" i="2"/>
  <c r="J3140" i="2"/>
  <c r="H3141" i="2"/>
  <c r="I3141" i="2"/>
  <c r="J3141" i="2"/>
  <c r="H3142" i="2"/>
  <c r="I3142" i="2"/>
  <c r="J3142" i="2"/>
  <c r="H3143" i="2"/>
  <c r="I3143" i="2"/>
  <c r="J3143" i="2"/>
  <c r="H3144" i="2"/>
  <c r="I3144" i="2"/>
  <c r="J3144" i="2"/>
  <c r="H3145" i="2"/>
  <c r="I3145" i="2"/>
  <c r="J3145" i="2"/>
  <c r="H3146" i="2"/>
  <c r="I3146" i="2"/>
  <c r="J3146" i="2"/>
  <c r="H3147" i="2"/>
  <c r="I3147" i="2"/>
  <c r="J3147" i="2"/>
  <c r="H3148" i="2"/>
  <c r="I3148" i="2"/>
  <c r="J3148" i="2"/>
  <c r="H3149" i="2"/>
  <c r="I3149" i="2"/>
  <c r="J3149" i="2"/>
  <c r="H3150" i="2"/>
  <c r="I3150" i="2"/>
  <c r="J3150" i="2"/>
  <c r="H3151" i="2"/>
  <c r="I3151" i="2"/>
  <c r="J3151" i="2"/>
  <c r="H3152" i="2"/>
  <c r="I3152" i="2"/>
  <c r="J3152" i="2"/>
  <c r="H3153" i="2"/>
  <c r="I3153" i="2"/>
  <c r="J3153" i="2"/>
  <c r="H3154" i="2"/>
  <c r="I3154" i="2"/>
  <c r="J3154" i="2"/>
  <c r="H3155" i="2"/>
  <c r="I3155" i="2"/>
  <c r="J3155" i="2"/>
  <c r="H3156" i="2"/>
  <c r="I3156" i="2"/>
  <c r="J3156" i="2"/>
  <c r="H3157" i="2"/>
  <c r="I3157" i="2"/>
  <c r="J3157" i="2"/>
  <c r="H3158" i="2"/>
  <c r="I3158" i="2"/>
  <c r="J3158" i="2"/>
  <c r="H3159" i="2"/>
  <c r="I3159" i="2"/>
  <c r="J3159" i="2"/>
  <c r="H3160" i="2"/>
  <c r="I3160" i="2"/>
  <c r="J3160" i="2"/>
  <c r="H3161" i="2"/>
  <c r="I3161" i="2"/>
  <c r="J3161" i="2"/>
  <c r="H3162" i="2"/>
  <c r="I3162" i="2"/>
  <c r="J3162" i="2"/>
  <c r="H3163" i="2"/>
  <c r="I3163" i="2"/>
  <c r="J3163" i="2"/>
  <c r="H3164" i="2"/>
  <c r="I3164" i="2"/>
  <c r="J3164" i="2"/>
  <c r="H3165" i="2"/>
  <c r="I3165" i="2"/>
  <c r="J3165" i="2"/>
  <c r="H3166" i="2"/>
  <c r="I3166" i="2"/>
  <c r="J3166" i="2"/>
  <c r="H3167" i="2"/>
  <c r="I3167" i="2"/>
  <c r="J3167" i="2"/>
  <c r="H3168" i="2"/>
  <c r="I3168" i="2"/>
  <c r="J3168" i="2"/>
  <c r="H3169" i="2"/>
  <c r="I3169" i="2"/>
  <c r="J3169" i="2"/>
  <c r="H3170" i="2"/>
  <c r="I3170" i="2"/>
  <c r="J3170" i="2"/>
  <c r="H3171" i="2"/>
  <c r="I3171" i="2"/>
  <c r="J3171" i="2"/>
  <c r="H3172" i="2"/>
  <c r="I3172" i="2"/>
  <c r="J3172" i="2"/>
  <c r="H3173" i="2"/>
  <c r="I3173" i="2"/>
  <c r="J3173" i="2"/>
  <c r="H3174" i="2"/>
  <c r="I3174" i="2"/>
  <c r="J3174" i="2"/>
  <c r="H3175" i="2"/>
  <c r="I3175" i="2"/>
  <c r="J3175" i="2"/>
  <c r="H3176" i="2"/>
  <c r="I3176" i="2"/>
  <c r="J3176" i="2"/>
  <c r="H3177" i="2"/>
  <c r="I3177" i="2"/>
  <c r="J3177" i="2"/>
  <c r="H3178" i="2"/>
  <c r="I3178" i="2"/>
  <c r="J3178" i="2"/>
  <c r="H3179" i="2"/>
  <c r="I3179" i="2"/>
  <c r="J3179" i="2"/>
  <c r="H3180" i="2"/>
  <c r="I3180" i="2"/>
  <c r="J3180" i="2"/>
  <c r="H3181" i="2"/>
  <c r="I3181" i="2"/>
  <c r="J3181" i="2"/>
  <c r="H3182" i="2"/>
  <c r="I3182" i="2"/>
  <c r="J3182" i="2"/>
  <c r="H3183" i="2"/>
  <c r="I3183" i="2"/>
  <c r="J3183" i="2"/>
  <c r="H3184" i="2"/>
  <c r="I3184" i="2"/>
  <c r="J3184" i="2"/>
  <c r="H3185" i="2"/>
  <c r="I3185" i="2"/>
  <c r="J3185" i="2"/>
  <c r="H3186" i="2"/>
  <c r="I3186" i="2"/>
  <c r="J3186" i="2"/>
  <c r="H3187" i="2"/>
  <c r="I3187" i="2"/>
  <c r="J3187" i="2"/>
  <c r="H3188" i="2"/>
  <c r="I3188" i="2"/>
  <c r="J3188" i="2"/>
  <c r="H3189" i="2"/>
  <c r="I3189" i="2"/>
  <c r="J3189" i="2"/>
  <c r="H3190" i="2"/>
  <c r="I3190" i="2"/>
  <c r="J3190" i="2"/>
  <c r="H3191" i="2"/>
  <c r="I3191" i="2"/>
  <c r="J3191" i="2"/>
  <c r="H3192" i="2"/>
  <c r="I3192" i="2"/>
  <c r="J3192" i="2"/>
  <c r="H3193" i="2"/>
  <c r="I3193" i="2"/>
  <c r="J3193" i="2"/>
  <c r="H3194" i="2"/>
  <c r="I3194" i="2"/>
  <c r="J3194" i="2"/>
  <c r="H3195" i="2"/>
  <c r="I3195" i="2"/>
  <c r="J3195" i="2"/>
  <c r="H3196" i="2"/>
  <c r="I3196" i="2"/>
  <c r="J3196" i="2"/>
  <c r="H3197" i="2"/>
  <c r="I3197" i="2"/>
  <c r="J3197" i="2"/>
  <c r="H3198" i="2"/>
  <c r="I3198" i="2"/>
  <c r="J3198" i="2"/>
  <c r="H3199" i="2"/>
  <c r="I3199" i="2"/>
  <c r="J3199" i="2"/>
  <c r="H3200" i="2"/>
  <c r="I3200" i="2"/>
  <c r="J3200" i="2"/>
  <c r="H3201" i="2"/>
  <c r="I3201" i="2"/>
  <c r="J3201" i="2"/>
  <c r="H3202" i="2"/>
  <c r="I3202" i="2"/>
  <c r="J3202" i="2"/>
  <c r="H3203" i="2"/>
  <c r="I3203" i="2"/>
  <c r="J3203" i="2"/>
  <c r="H3204" i="2"/>
  <c r="I3204" i="2"/>
  <c r="J3204" i="2"/>
  <c r="H3205" i="2"/>
  <c r="I3205" i="2"/>
  <c r="J3205" i="2"/>
  <c r="H3206" i="2"/>
  <c r="I3206" i="2"/>
  <c r="J3206" i="2"/>
  <c r="H3207" i="2"/>
  <c r="I3207" i="2"/>
  <c r="J3207" i="2"/>
  <c r="H3208" i="2"/>
  <c r="I3208" i="2"/>
  <c r="J3208" i="2"/>
  <c r="H3209" i="2"/>
  <c r="I3209" i="2"/>
  <c r="J3209" i="2"/>
  <c r="H3210" i="2"/>
  <c r="I3210" i="2"/>
  <c r="J3210" i="2"/>
  <c r="H3211" i="2"/>
  <c r="I3211" i="2"/>
  <c r="J3211" i="2"/>
  <c r="H3212" i="2"/>
  <c r="I3212" i="2"/>
  <c r="J3212" i="2"/>
  <c r="H3213" i="2"/>
  <c r="I3213" i="2"/>
  <c r="J3213" i="2"/>
  <c r="H3214" i="2"/>
  <c r="I3214" i="2"/>
  <c r="J3214" i="2"/>
  <c r="H3215" i="2"/>
  <c r="I3215" i="2"/>
  <c r="J3215" i="2"/>
  <c r="H3216" i="2"/>
  <c r="I3216" i="2"/>
  <c r="J3216" i="2"/>
  <c r="H3217" i="2"/>
  <c r="I3217" i="2"/>
  <c r="J3217" i="2"/>
  <c r="H3218" i="2"/>
  <c r="I3218" i="2"/>
  <c r="J3218" i="2"/>
  <c r="H3219" i="2"/>
  <c r="I3219" i="2"/>
  <c r="J3219" i="2"/>
  <c r="H3220" i="2"/>
  <c r="I3220" i="2"/>
  <c r="J3220" i="2"/>
  <c r="H3221" i="2"/>
  <c r="I3221" i="2"/>
  <c r="J3221" i="2"/>
  <c r="H3222" i="2"/>
  <c r="I3222" i="2"/>
  <c r="J3222" i="2"/>
  <c r="H3223" i="2"/>
  <c r="I3223" i="2"/>
  <c r="J3223" i="2"/>
  <c r="H3224" i="2"/>
  <c r="I3224" i="2"/>
  <c r="J3224" i="2"/>
  <c r="H3225" i="2"/>
  <c r="I3225" i="2"/>
  <c r="J3225" i="2"/>
  <c r="H3226" i="2"/>
  <c r="I3226" i="2"/>
  <c r="J3226" i="2"/>
  <c r="H3227" i="2"/>
  <c r="I3227" i="2"/>
  <c r="J3227" i="2"/>
  <c r="H3228" i="2"/>
  <c r="I3228" i="2"/>
  <c r="J3228" i="2"/>
  <c r="H3229" i="2"/>
  <c r="I3229" i="2"/>
  <c r="J3229" i="2"/>
  <c r="H3230" i="2"/>
  <c r="I3230" i="2"/>
  <c r="J3230" i="2"/>
  <c r="H3231" i="2"/>
  <c r="I3231" i="2"/>
  <c r="J3231" i="2"/>
  <c r="H3232" i="2"/>
  <c r="I3232" i="2"/>
  <c r="J3232" i="2"/>
  <c r="H3233" i="2"/>
  <c r="I3233" i="2"/>
  <c r="J3233" i="2"/>
  <c r="H3234" i="2"/>
  <c r="I3234" i="2"/>
  <c r="J3234" i="2"/>
  <c r="H3235" i="2"/>
  <c r="I3235" i="2"/>
  <c r="J3235" i="2"/>
  <c r="H3236" i="2"/>
  <c r="I3236" i="2"/>
  <c r="J3236" i="2"/>
  <c r="H3237" i="2"/>
  <c r="I3237" i="2"/>
  <c r="J3237" i="2"/>
  <c r="H3238" i="2"/>
  <c r="I3238" i="2"/>
  <c r="J3238" i="2"/>
  <c r="H3239" i="2"/>
  <c r="I3239" i="2"/>
  <c r="J3239" i="2"/>
  <c r="H3240" i="2"/>
  <c r="I3240" i="2"/>
  <c r="J3240" i="2"/>
  <c r="H3241" i="2"/>
  <c r="I3241" i="2"/>
  <c r="J3241" i="2"/>
  <c r="H3242" i="2"/>
  <c r="I3242" i="2"/>
  <c r="J3242" i="2"/>
  <c r="H3243" i="2"/>
  <c r="I3243" i="2"/>
  <c r="J3243" i="2"/>
  <c r="H3244" i="2"/>
  <c r="I3244" i="2"/>
  <c r="J3244" i="2"/>
  <c r="H3245" i="2"/>
  <c r="I3245" i="2"/>
  <c r="J3245" i="2"/>
  <c r="H3246" i="2"/>
  <c r="I3246" i="2"/>
  <c r="J3246" i="2"/>
  <c r="H3247" i="2"/>
  <c r="I3247" i="2"/>
  <c r="J3247" i="2"/>
  <c r="H3248" i="2"/>
  <c r="I3248" i="2"/>
  <c r="J3248" i="2"/>
  <c r="H3249" i="2"/>
  <c r="I3249" i="2"/>
  <c r="J3249" i="2"/>
  <c r="H3250" i="2"/>
  <c r="I3250" i="2"/>
  <c r="J3250" i="2"/>
  <c r="H3251" i="2"/>
  <c r="I3251" i="2"/>
  <c r="J3251" i="2"/>
  <c r="H3252" i="2"/>
  <c r="I3252" i="2"/>
  <c r="J3252" i="2"/>
  <c r="H3253" i="2"/>
  <c r="I3253" i="2"/>
  <c r="J3253" i="2"/>
  <c r="H3254" i="2"/>
  <c r="I3254" i="2"/>
  <c r="J3254" i="2"/>
  <c r="H3255" i="2"/>
  <c r="I3255" i="2"/>
  <c r="J3255" i="2"/>
  <c r="H3256" i="2"/>
  <c r="I3256" i="2"/>
  <c r="J3256" i="2"/>
  <c r="H3257" i="2"/>
  <c r="I3257" i="2"/>
  <c r="J3257" i="2"/>
  <c r="H3258" i="2"/>
  <c r="I3258" i="2"/>
  <c r="J3258" i="2"/>
  <c r="H3259" i="2"/>
  <c r="I3259" i="2"/>
  <c r="J3259" i="2"/>
  <c r="H3260" i="2"/>
  <c r="I3260" i="2"/>
  <c r="J3260" i="2"/>
  <c r="H3261" i="2"/>
  <c r="I3261" i="2"/>
  <c r="J3261" i="2"/>
  <c r="H3262" i="2"/>
  <c r="I3262" i="2"/>
  <c r="J3262" i="2"/>
  <c r="H3263" i="2"/>
  <c r="I3263" i="2"/>
  <c r="J3263" i="2"/>
  <c r="H3264" i="2"/>
  <c r="I3264" i="2"/>
  <c r="J3264" i="2"/>
  <c r="H3265" i="2"/>
  <c r="I3265" i="2"/>
  <c r="J3265" i="2"/>
  <c r="H3266" i="2"/>
  <c r="I3266" i="2"/>
  <c r="J3266" i="2"/>
  <c r="H3267" i="2"/>
  <c r="I3267" i="2"/>
  <c r="J3267" i="2"/>
  <c r="H3268" i="2"/>
  <c r="I3268" i="2"/>
  <c r="J3268" i="2"/>
  <c r="H3269" i="2"/>
  <c r="I3269" i="2"/>
  <c r="J3269" i="2"/>
  <c r="H3270" i="2"/>
  <c r="I3270" i="2"/>
  <c r="J3270" i="2"/>
  <c r="H3271" i="2"/>
  <c r="I3271" i="2"/>
  <c r="J3271" i="2"/>
  <c r="H3272" i="2"/>
  <c r="I3272" i="2"/>
  <c r="J3272" i="2"/>
  <c r="H3273" i="2"/>
  <c r="I3273" i="2"/>
  <c r="J3273" i="2"/>
  <c r="H3274" i="2"/>
  <c r="I3274" i="2"/>
  <c r="J3274" i="2"/>
  <c r="H3275" i="2"/>
  <c r="I3275" i="2"/>
  <c r="J3275" i="2"/>
  <c r="H3276" i="2"/>
  <c r="I3276" i="2"/>
  <c r="J3276" i="2"/>
  <c r="H3277" i="2"/>
  <c r="I3277" i="2"/>
  <c r="J3277" i="2"/>
  <c r="H3278" i="2"/>
  <c r="I3278" i="2"/>
  <c r="J3278" i="2"/>
  <c r="H3279" i="2"/>
  <c r="I3279" i="2"/>
  <c r="J3279" i="2"/>
  <c r="H3280" i="2"/>
  <c r="I3280" i="2"/>
  <c r="J3280" i="2"/>
  <c r="H3281" i="2"/>
  <c r="I3281" i="2"/>
  <c r="J3281" i="2"/>
  <c r="H3282" i="2"/>
  <c r="I3282" i="2"/>
  <c r="J3282" i="2"/>
  <c r="H3283" i="2"/>
  <c r="I3283" i="2"/>
  <c r="J3283" i="2"/>
  <c r="H3284" i="2"/>
  <c r="I3284" i="2"/>
  <c r="J3284" i="2"/>
  <c r="H3285" i="2"/>
  <c r="I3285" i="2"/>
  <c r="J3285" i="2"/>
  <c r="H3286" i="2"/>
  <c r="I3286" i="2"/>
  <c r="J3286" i="2"/>
  <c r="H3287" i="2"/>
  <c r="I3287" i="2"/>
  <c r="J3287" i="2"/>
  <c r="H3288" i="2"/>
  <c r="I3288" i="2"/>
  <c r="J3288" i="2"/>
  <c r="H3289" i="2"/>
  <c r="I3289" i="2"/>
  <c r="J3289" i="2"/>
  <c r="H3290" i="2"/>
  <c r="I3290" i="2"/>
  <c r="J3290" i="2"/>
  <c r="H3291" i="2"/>
  <c r="I3291" i="2"/>
  <c r="J3291" i="2"/>
  <c r="H3292" i="2"/>
  <c r="I3292" i="2"/>
  <c r="J3292" i="2"/>
  <c r="H3293" i="2"/>
  <c r="I3293" i="2"/>
  <c r="J3293" i="2"/>
  <c r="H3294" i="2"/>
  <c r="I3294" i="2"/>
  <c r="J3294" i="2"/>
  <c r="H3295" i="2"/>
  <c r="I3295" i="2"/>
  <c r="J3295" i="2"/>
  <c r="H3296" i="2"/>
  <c r="I3296" i="2"/>
  <c r="J3296" i="2"/>
  <c r="H3297" i="2"/>
  <c r="I3297" i="2"/>
  <c r="J3297" i="2"/>
  <c r="H3298" i="2"/>
  <c r="I3298" i="2"/>
  <c r="J3298" i="2"/>
  <c r="H3299" i="2"/>
  <c r="I3299" i="2"/>
  <c r="J3299" i="2"/>
  <c r="H3300" i="2"/>
  <c r="I3300" i="2"/>
  <c r="J3300" i="2"/>
  <c r="H3301" i="2"/>
  <c r="I3301" i="2"/>
  <c r="J3301" i="2"/>
  <c r="H3302" i="2"/>
  <c r="I3302" i="2"/>
  <c r="J3302" i="2"/>
  <c r="H3303" i="2"/>
  <c r="I3303" i="2"/>
  <c r="J3303" i="2"/>
  <c r="H3304" i="2"/>
  <c r="I3304" i="2"/>
  <c r="J3304" i="2"/>
  <c r="H3305" i="2"/>
  <c r="I3305" i="2"/>
  <c r="J3305" i="2"/>
  <c r="H3306" i="2"/>
  <c r="I3306" i="2"/>
  <c r="J3306" i="2"/>
  <c r="H3307" i="2"/>
  <c r="I3307" i="2"/>
  <c r="J3307" i="2"/>
  <c r="H3308" i="2"/>
  <c r="I3308" i="2"/>
  <c r="J3308" i="2"/>
  <c r="H3309" i="2"/>
  <c r="I3309" i="2"/>
  <c r="J3309" i="2"/>
  <c r="H3310" i="2"/>
  <c r="I3310" i="2"/>
  <c r="J3310" i="2"/>
  <c r="H3311" i="2"/>
  <c r="I3311" i="2"/>
  <c r="J3311" i="2"/>
  <c r="H3312" i="2"/>
  <c r="I3312" i="2"/>
  <c r="J3312" i="2"/>
  <c r="H3313" i="2"/>
  <c r="I3313" i="2"/>
  <c r="J3313" i="2"/>
  <c r="H3314" i="2"/>
  <c r="I3314" i="2"/>
  <c r="J3314" i="2"/>
  <c r="H3315" i="2"/>
  <c r="I3315" i="2"/>
  <c r="J3315" i="2"/>
  <c r="H3316" i="2"/>
  <c r="I3316" i="2"/>
  <c r="J3316" i="2"/>
  <c r="H3317" i="2"/>
  <c r="I3317" i="2"/>
  <c r="J3317" i="2"/>
  <c r="H3318" i="2"/>
  <c r="I3318" i="2"/>
  <c r="J3318" i="2"/>
  <c r="H3319" i="2"/>
  <c r="I3319" i="2"/>
  <c r="J3319" i="2"/>
  <c r="H3320" i="2"/>
  <c r="I3320" i="2"/>
  <c r="J3320" i="2"/>
  <c r="H3321" i="2"/>
  <c r="I3321" i="2"/>
  <c r="J3321" i="2"/>
  <c r="H3322" i="2"/>
  <c r="I3322" i="2"/>
  <c r="J3322" i="2"/>
  <c r="H3323" i="2"/>
  <c r="I3323" i="2"/>
  <c r="J3323" i="2"/>
  <c r="H3324" i="2"/>
  <c r="I3324" i="2"/>
  <c r="J3324" i="2"/>
  <c r="H3325" i="2"/>
  <c r="I3325" i="2"/>
  <c r="J3325" i="2"/>
  <c r="H3326" i="2"/>
  <c r="I3326" i="2"/>
  <c r="J3326" i="2"/>
  <c r="H3327" i="2"/>
  <c r="I3327" i="2"/>
  <c r="J3327" i="2"/>
  <c r="H3328" i="2"/>
  <c r="I3328" i="2"/>
  <c r="J3328" i="2"/>
  <c r="H3329" i="2"/>
  <c r="I3329" i="2"/>
  <c r="J3329" i="2"/>
  <c r="H3330" i="2"/>
  <c r="I3330" i="2"/>
  <c r="J3330" i="2"/>
  <c r="H3331" i="2"/>
  <c r="I3331" i="2"/>
  <c r="J3331" i="2"/>
  <c r="H3332" i="2"/>
  <c r="I3332" i="2"/>
  <c r="J3332" i="2"/>
  <c r="H3333" i="2"/>
  <c r="I3333" i="2"/>
  <c r="J3333" i="2"/>
  <c r="H3334" i="2"/>
  <c r="I3334" i="2"/>
  <c r="J3334" i="2"/>
  <c r="H3335" i="2"/>
  <c r="I3335" i="2"/>
  <c r="J3335" i="2"/>
  <c r="H3336" i="2"/>
  <c r="I3336" i="2"/>
  <c r="J3336" i="2"/>
  <c r="H3337" i="2"/>
  <c r="I3337" i="2"/>
  <c r="J3337" i="2"/>
  <c r="H3338" i="2"/>
  <c r="I3338" i="2"/>
  <c r="J3338" i="2"/>
  <c r="H3339" i="2"/>
  <c r="I3339" i="2"/>
  <c r="J3339" i="2"/>
  <c r="H3340" i="2"/>
  <c r="I3340" i="2"/>
  <c r="J3340" i="2"/>
  <c r="H3341" i="2"/>
  <c r="I3341" i="2"/>
  <c r="J3341" i="2"/>
  <c r="H3342" i="2"/>
  <c r="I3342" i="2"/>
  <c r="J3342" i="2"/>
  <c r="H3343" i="2"/>
  <c r="I3343" i="2"/>
  <c r="J3343" i="2"/>
  <c r="H3344" i="2"/>
  <c r="I3344" i="2"/>
  <c r="J3344" i="2"/>
  <c r="H3345" i="2"/>
  <c r="I3345" i="2"/>
  <c r="J3345" i="2"/>
  <c r="H3346" i="2"/>
  <c r="I3346" i="2"/>
  <c r="J3346" i="2"/>
  <c r="H3347" i="2"/>
  <c r="I3347" i="2"/>
  <c r="J3347" i="2"/>
  <c r="H3348" i="2"/>
  <c r="I3348" i="2"/>
  <c r="J3348" i="2"/>
  <c r="H3349" i="2"/>
  <c r="I3349" i="2"/>
  <c r="J3349" i="2"/>
  <c r="H3350" i="2"/>
  <c r="I3350" i="2"/>
  <c r="J3350" i="2"/>
  <c r="H3351" i="2"/>
  <c r="I3351" i="2"/>
  <c r="J3351" i="2"/>
  <c r="H3352" i="2"/>
  <c r="I3352" i="2"/>
  <c r="J3352" i="2"/>
  <c r="H3353" i="2"/>
  <c r="I3353" i="2"/>
  <c r="J3353" i="2"/>
  <c r="H3354" i="2"/>
  <c r="I3354" i="2"/>
  <c r="J3354" i="2"/>
  <c r="H3355" i="2"/>
  <c r="I3355" i="2"/>
  <c r="J3355" i="2"/>
  <c r="H3356" i="2"/>
  <c r="I3356" i="2"/>
  <c r="J3356" i="2"/>
  <c r="H3357" i="2"/>
  <c r="I3357" i="2"/>
  <c r="J3357" i="2"/>
  <c r="H3358" i="2"/>
  <c r="I3358" i="2"/>
  <c r="J3358" i="2"/>
  <c r="H3359" i="2"/>
  <c r="I3359" i="2"/>
  <c r="J3359" i="2"/>
  <c r="H3360" i="2"/>
  <c r="I3360" i="2"/>
  <c r="J3360" i="2"/>
  <c r="H3361" i="2"/>
  <c r="I3361" i="2"/>
  <c r="J3361" i="2"/>
  <c r="H3362" i="2"/>
  <c r="I3362" i="2"/>
  <c r="J3362" i="2"/>
  <c r="H3363" i="2"/>
  <c r="I3363" i="2"/>
  <c r="J3363" i="2"/>
  <c r="H3364" i="2"/>
  <c r="I3364" i="2"/>
  <c r="J3364" i="2"/>
  <c r="H3365" i="2"/>
  <c r="I3365" i="2"/>
  <c r="J3365" i="2"/>
  <c r="H3366" i="2"/>
  <c r="I3366" i="2"/>
  <c r="J3366" i="2"/>
  <c r="H3367" i="2"/>
  <c r="I3367" i="2"/>
  <c r="J3367" i="2"/>
  <c r="H3368" i="2"/>
  <c r="I3368" i="2"/>
  <c r="J3368" i="2"/>
  <c r="H3369" i="2"/>
  <c r="I3369" i="2"/>
  <c r="J3369" i="2"/>
  <c r="H3370" i="2"/>
  <c r="I3370" i="2"/>
  <c r="J3370" i="2"/>
  <c r="H3371" i="2"/>
  <c r="I3371" i="2"/>
  <c r="J3371" i="2"/>
  <c r="H3372" i="2"/>
  <c r="I3372" i="2"/>
  <c r="J3372" i="2"/>
  <c r="H3373" i="2"/>
  <c r="I3373" i="2"/>
  <c r="J3373" i="2"/>
  <c r="H3374" i="2"/>
  <c r="I3374" i="2"/>
  <c r="J3374" i="2"/>
  <c r="H3375" i="2"/>
  <c r="I3375" i="2"/>
  <c r="J3375" i="2"/>
  <c r="H3376" i="2"/>
  <c r="I3376" i="2"/>
  <c r="J3376" i="2"/>
  <c r="H3377" i="2"/>
  <c r="I3377" i="2"/>
  <c r="J3377" i="2"/>
  <c r="H3378" i="2"/>
  <c r="I3378" i="2"/>
  <c r="J3378" i="2"/>
  <c r="H3379" i="2"/>
  <c r="I3379" i="2"/>
  <c r="J3379" i="2"/>
  <c r="H3380" i="2"/>
  <c r="I3380" i="2"/>
  <c r="J3380" i="2"/>
  <c r="H3381" i="2"/>
  <c r="I3381" i="2"/>
  <c r="J3381" i="2"/>
  <c r="H3382" i="2"/>
  <c r="I3382" i="2"/>
  <c r="J3382" i="2"/>
  <c r="H3383" i="2"/>
  <c r="I3383" i="2"/>
  <c r="J3383" i="2"/>
  <c r="H3384" i="2"/>
  <c r="I3384" i="2"/>
  <c r="J3384" i="2"/>
  <c r="H3385" i="2"/>
  <c r="I3385" i="2"/>
  <c r="J3385" i="2"/>
  <c r="H3386" i="2"/>
  <c r="I3386" i="2"/>
  <c r="J3386" i="2"/>
  <c r="H3387" i="2"/>
  <c r="I3387" i="2"/>
  <c r="J3387" i="2"/>
  <c r="H3388" i="2"/>
  <c r="I3388" i="2"/>
  <c r="J3388" i="2"/>
  <c r="H3389" i="2"/>
  <c r="I3389" i="2"/>
  <c r="J3389" i="2"/>
  <c r="H3390" i="2"/>
  <c r="I3390" i="2"/>
  <c r="J3390" i="2"/>
  <c r="H3391" i="2"/>
  <c r="I3391" i="2"/>
  <c r="J3391" i="2"/>
  <c r="H3392" i="2"/>
  <c r="I3392" i="2"/>
  <c r="J3392" i="2"/>
  <c r="H3393" i="2"/>
  <c r="I3393" i="2"/>
  <c r="J3393" i="2"/>
  <c r="H3394" i="2"/>
  <c r="I3394" i="2"/>
  <c r="J3394" i="2"/>
  <c r="H3395" i="2"/>
  <c r="I3395" i="2"/>
  <c r="J3395" i="2"/>
  <c r="H3396" i="2"/>
  <c r="I3396" i="2"/>
  <c r="J3396" i="2"/>
  <c r="H3397" i="2"/>
  <c r="I3397" i="2"/>
  <c r="J3397" i="2"/>
  <c r="H3398" i="2"/>
  <c r="I3398" i="2"/>
  <c r="J3398" i="2"/>
  <c r="H3399" i="2"/>
  <c r="I3399" i="2"/>
  <c r="J3399" i="2"/>
  <c r="H3400" i="2"/>
  <c r="I3400" i="2"/>
  <c r="J3400" i="2"/>
  <c r="H3401" i="2"/>
  <c r="I3401" i="2"/>
  <c r="J3401" i="2"/>
  <c r="H3402" i="2"/>
  <c r="I3402" i="2"/>
  <c r="J3402" i="2"/>
  <c r="H3403" i="2"/>
  <c r="I3403" i="2"/>
  <c r="J3403" i="2"/>
  <c r="H3404" i="2"/>
  <c r="I3404" i="2"/>
  <c r="J3404" i="2"/>
  <c r="H3405" i="2"/>
  <c r="I3405" i="2"/>
  <c r="J3405" i="2"/>
  <c r="H3406" i="2"/>
  <c r="I3406" i="2"/>
  <c r="J3406" i="2"/>
  <c r="H3407" i="2"/>
  <c r="I3407" i="2"/>
  <c r="J3407" i="2"/>
  <c r="H3408" i="2"/>
  <c r="I3408" i="2"/>
  <c r="J3408" i="2"/>
  <c r="H3409" i="2"/>
  <c r="I3409" i="2"/>
  <c r="J3409" i="2"/>
  <c r="H3410" i="2"/>
  <c r="I3410" i="2"/>
  <c r="J3410" i="2"/>
  <c r="H3411" i="2"/>
  <c r="I3411" i="2"/>
  <c r="J3411" i="2"/>
  <c r="H3412" i="2"/>
  <c r="I3412" i="2"/>
  <c r="J3412" i="2"/>
  <c r="H3413" i="2"/>
  <c r="I3413" i="2"/>
  <c r="J3413" i="2"/>
  <c r="H3414" i="2"/>
  <c r="I3414" i="2"/>
  <c r="J3414" i="2"/>
  <c r="H3415" i="2"/>
  <c r="I3415" i="2"/>
  <c r="J3415" i="2"/>
  <c r="H3416" i="2"/>
  <c r="I3416" i="2"/>
  <c r="J3416" i="2"/>
  <c r="H3417" i="2"/>
  <c r="I3417" i="2"/>
  <c r="J3417" i="2"/>
  <c r="H3418" i="2"/>
  <c r="I3418" i="2"/>
  <c r="J3418" i="2"/>
  <c r="H3419" i="2"/>
  <c r="I3419" i="2"/>
  <c r="J3419" i="2"/>
  <c r="H3420" i="2"/>
  <c r="I3420" i="2"/>
  <c r="J3420" i="2"/>
  <c r="H3421" i="2"/>
  <c r="I3421" i="2"/>
  <c r="J3421" i="2"/>
  <c r="H3422" i="2"/>
  <c r="I3422" i="2"/>
  <c r="J3422" i="2"/>
  <c r="H3423" i="2"/>
  <c r="I3423" i="2"/>
  <c r="J3423" i="2"/>
  <c r="H3424" i="2"/>
  <c r="I3424" i="2"/>
  <c r="J3424" i="2"/>
  <c r="H3425" i="2"/>
  <c r="I3425" i="2"/>
  <c r="J3425" i="2"/>
  <c r="H3426" i="2"/>
  <c r="I3426" i="2"/>
  <c r="J3426" i="2"/>
  <c r="H3427" i="2"/>
  <c r="I3427" i="2"/>
  <c r="J3427" i="2"/>
  <c r="H3428" i="2"/>
  <c r="I3428" i="2"/>
  <c r="J3428" i="2"/>
  <c r="H3429" i="2"/>
  <c r="I3429" i="2"/>
  <c r="J3429" i="2"/>
  <c r="H3430" i="2"/>
  <c r="I3430" i="2"/>
  <c r="J3430" i="2"/>
  <c r="H3431" i="2"/>
  <c r="I3431" i="2"/>
  <c r="J3431" i="2"/>
  <c r="H3432" i="2"/>
  <c r="I3432" i="2"/>
  <c r="J3432" i="2"/>
  <c r="H3433" i="2"/>
  <c r="I3433" i="2"/>
  <c r="J3433" i="2"/>
  <c r="H3434" i="2"/>
  <c r="I3434" i="2"/>
  <c r="J3434" i="2"/>
  <c r="H3435" i="2"/>
  <c r="I3435" i="2"/>
  <c r="J3435" i="2"/>
  <c r="H3436" i="2"/>
  <c r="I3436" i="2"/>
  <c r="J3436" i="2"/>
  <c r="H3437" i="2"/>
  <c r="I3437" i="2"/>
  <c r="J3437" i="2"/>
  <c r="H3438" i="2"/>
  <c r="I3438" i="2"/>
  <c r="J3438" i="2"/>
  <c r="H3439" i="2"/>
  <c r="I3439" i="2"/>
  <c r="J3439" i="2"/>
  <c r="H3440" i="2"/>
  <c r="I3440" i="2"/>
  <c r="J3440" i="2"/>
  <c r="H3441" i="2"/>
  <c r="I3441" i="2"/>
  <c r="J3441" i="2"/>
  <c r="H3442" i="2"/>
  <c r="I3442" i="2"/>
  <c r="J3442" i="2"/>
  <c r="H3443" i="2"/>
  <c r="I3443" i="2"/>
  <c r="J3443" i="2"/>
  <c r="H3444" i="2"/>
  <c r="I3444" i="2"/>
  <c r="J3444" i="2"/>
  <c r="H3445" i="2"/>
  <c r="I3445" i="2"/>
  <c r="J3445" i="2"/>
  <c r="H3446" i="2"/>
  <c r="I3446" i="2"/>
  <c r="J3446" i="2"/>
  <c r="H3447" i="2"/>
  <c r="I3447" i="2"/>
  <c r="J3447" i="2"/>
  <c r="H3448" i="2"/>
  <c r="I3448" i="2"/>
  <c r="J3448" i="2"/>
  <c r="H3449" i="2"/>
  <c r="I3449" i="2"/>
  <c r="J3449" i="2"/>
  <c r="H3450" i="2"/>
  <c r="I3450" i="2"/>
  <c r="J3450" i="2"/>
  <c r="H3451" i="2"/>
  <c r="I3451" i="2"/>
  <c r="J3451" i="2"/>
  <c r="H3452" i="2"/>
  <c r="I3452" i="2"/>
  <c r="J3452" i="2"/>
  <c r="H3453" i="2"/>
  <c r="I3453" i="2"/>
  <c r="J3453" i="2"/>
  <c r="H3454" i="2"/>
  <c r="I3454" i="2"/>
  <c r="J3454" i="2"/>
  <c r="H3455" i="2"/>
  <c r="I3455" i="2"/>
  <c r="J3455" i="2"/>
  <c r="H3456" i="2"/>
  <c r="I3456" i="2"/>
  <c r="J3456" i="2"/>
  <c r="H3457" i="2"/>
  <c r="I3457" i="2"/>
  <c r="J3457" i="2"/>
  <c r="H3458" i="2"/>
  <c r="I3458" i="2"/>
  <c r="J3458" i="2"/>
  <c r="H3459" i="2"/>
  <c r="I3459" i="2"/>
  <c r="J3459" i="2"/>
  <c r="H3460" i="2"/>
  <c r="I3460" i="2"/>
  <c r="J3460" i="2"/>
  <c r="H3461" i="2"/>
  <c r="I3461" i="2"/>
  <c r="J3461" i="2"/>
  <c r="H3462" i="2"/>
  <c r="I3462" i="2"/>
  <c r="J3462" i="2"/>
  <c r="H3463" i="2"/>
  <c r="I3463" i="2"/>
  <c r="J3463" i="2"/>
  <c r="H3464" i="2"/>
  <c r="I3464" i="2"/>
  <c r="J3464" i="2"/>
  <c r="H3465" i="2"/>
  <c r="I3465" i="2"/>
  <c r="J3465" i="2"/>
  <c r="H3466" i="2"/>
  <c r="I3466" i="2"/>
  <c r="J3466" i="2"/>
  <c r="H3467" i="2"/>
  <c r="I3467" i="2"/>
  <c r="J3467" i="2"/>
  <c r="H3468" i="2"/>
  <c r="I3468" i="2"/>
  <c r="J3468" i="2"/>
  <c r="H3469" i="2"/>
  <c r="I3469" i="2"/>
  <c r="J3469" i="2"/>
  <c r="H3470" i="2"/>
  <c r="I3470" i="2"/>
  <c r="J3470" i="2"/>
  <c r="H3471" i="2"/>
  <c r="I3471" i="2"/>
  <c r="J3471" i="2"/>
  <c r="H3472" i="2"/>
  <c r="I3472" i="2"/>
  <c r="J3472" i="2"/>
  <c r="H3473" i="2"/>
  <c r="I3473" i="2"/>
  <c r="J3473" i="2"/>
  <c r="H3474" i="2"/>
  <c r="I3474" i="2"/>
  <c r="J3474" i="2"/>
  <c r="H3475" i="2"/>
  <c r="I3475" i="2"/>
  <c r="J3475" i="2"/>
  <c r="H3476" i="2"/>
  <c r="I3476" i="2"/>
  <c r="J3476" i="2"/>
  <c r="H3477" i="2"/>
  <c r="I3477" i="2"/>
  <c r="J3477" i="2"/>
  <c r="H3478" i="2"/>
  <c r="I3478" i="2"/>
  <c r="J3478" i="2"/>
  <c r="H3479" i="2"/>
  <c r="I3479" i="2"/>
  <c r="J3479" i="2"/>
  <c r="H3480" i="2"/>
  <c r="I3480" i="2"/>
  <c r="J3480" i="2"/>
  <c r="H3481" i="2"/>
  <c r="I3481" i="2"/>
  <c r="J3481" i="2"/>
  <c r="H3482" i="2"/>
  <c r="I3482" i="2"/>
  <c r="J3482" i="2"/>
  <c r="H3483" i="2"/>
  <c r="I3483" i="2"/>
  <c r="J3483" i="2"/>
  <c r="H3484" i="2"/>
  <c r="I3484" i="2"/>
  <c r="J3484" i="2"/>
  <c r="H3485" i="2"/>
  <c r="I3485" i="2"/>
  <c r="J3485" i="2"/>
  <c r="H3486" i="2"/>
  <c r="I3486" i="2"/>
  <c r="J3486" i="2"/>
  <c r="H3487" i="2"/>
  <c r="I3487" i="2"/>
  <c r="J3487" i="2"/>
  <c r="H3488" i="2"/>
  <c r="I3488" i="2"/>
  <c r="J3488" i="2"/>
  <c r="H3489" i="2"/>
  <c r="I3489" i="2"/>
  <c r="J3489" i="2"/>
  <c r="H3490" i="2"/>
  <c r="I3490" i="2"/>
  <c r="J3490" i="2"/>
  <c r="H3491" i="2"/>
  <c r="I3491" i="2"/>
  <c r="J3491" i="2"/>
  <c r="H3492" i="2"/>
  <c r="I3492" i="2"/>
  <c r="J3492" i="2"/>
  <c r="H3493" i="2"/>
  <c r="I3493" i="2"/>
  <c r="J3493" i="2"/>
  <c r="H3494" i="2"/>
  <c r="I3494" i="2"/>
  <c r="J3494" i="2"/>
  <c r="H3495" i="2"/>
  <c r="I3495" i="2"/>
  <c r="J3495" i="2"/>
  <c r="H3496" i="2"/>
  <c r="I3496" i="2"/>
  <c r="J3496" i="2"/>
  <c r="H3497" i="2"/>
  <c r="I3497" i="2"/>
  <c r="J3497" i="2"/>
  <c r="H3498" i="2"/>
  <c r="I3498" i="2"/>
  <c r="J3498" i="2"/>
  <c r="H3499" i="2"/>
  <c r="I3499" i="2"/>
  <c r="J3499" i="2"/>
  <c r="H3500" i="2"/>
  <c r="I3500" i="2"/>
  <c r="J3500" i="2"/>
  <c r="H3501" i="2"/>
  <c r="I3501" i="2"/>
  <c r="J3501" i="2"/>
  <c r="H3502" i="2"/>
  <c r="I3502" i="2"/>
  <c r="J3502" i="2"/>
  <c r="H3503" i="2"/>
  <c r="I3503" i="2"/>
  <c r="J3503" i="2"/>
  <c r="H3504" i="2"/>
  <c r="I3504" i="2"/>
  <c r="J3504" i="2"/>
  <c r="H3505" i="2"/>
  <c r="I3505" i="2"/>
  <c r="J3505" i="2"/>
  <c r="H3506" i="2"/>
  <c r="I3506" i="2"/>
  <c r="J3506" i="2"/>
  <c r="H3507" i="2"/>
  <c r="I3507" i="2"/>
  <c r="J3507" i="2"/>
  <c r="H3508" i="2"/>
  <c r="I3508" i="2"/>
  <c r="J3508" i="2"/>
  <c r="H3509" i="2"/>
  <c r="I3509" i="2"/>
  <c r="J3509" i="2"/>
  <c r="H3510" i="2"/>
  <c r="I3510" i="2"/>
  <c r="J3510" i="2"/>
  <c r="H3511" i="2"/>
  <c r="I3511" i="2"/>
  <c r="J3511" i="2"/>
  <c r="H3512" i="2"/>
  <c r="I3512" i="2"/>
  <c r="J3512" i="2"/>
  <c r="H3513" i="2"/>
  <c r="I3513" i="2"/>
  <c r="J3513" i="2"/>
  <c r="H3514" i="2"/>
  <c r="I3514" i="2"/>
  <c r="J3514" i="2"/>
  <c r="H3515" i="2"/>
  <c r="I3515" i="2"/>
  <c r="J3515" i="2"/>
  <c r="H3516" i="2"/>
  <c r="I3516" i="2"/>
  <c r="J3516" i="2"/>
  <c r="H3517" i="2"/>
  <c r="I3517" i="2"/>
  <c r="J3517" i="2"/>
  <c r="H3518" i="2"/>
  <c r="I3518" i="2"/>
  <c r="J3518" i="2"/>
  <c r="H3519" i="2"/>
  <c r="I3519" i="2"/>
  <c r="J3519" i="2"/>
  <c r="H3520" i="2"/>
  <c r="I3520" i="2"/>
  <c r="J3520" i="2"/>
  <c r="H3521" i="2"/>
  <c r="I3521" i="2"/>
  <c r="J3521" i="2"/>
  <c r="H3522" i="2"/>
  <c r="I3522" i="2"/>
  <c r="J3522" i="2"/>
  <c r="H3523" i="2"/>
  <c r="I3523" i="2"/>
  <c r="J3523" i="2"/>
  <c r="H3524" i="2"/>
  <c r="I3524" i="2"/>
  <c r="J3524" i="2"/>
  <c r="H3525" i="2"/>
  <c r="I3525" i="2"/>
  <c r="J3525" i="2"/>
  <c r="H3526" i="2"/>
  <c r="I3526" i="2"/>
  <c r="J3526" i="2"/>
  <c r="H3527" i="2"/>
  <c r="I3527" i="2"/>
  <c r="J3527" i="2"/>
  <c r="H3528" i="2"/>
  <c r="I3528" i="2"/>
  <c r="J3528" i="2"/>
  <c r="H3529" i="2"/>
  <c r="I3529" i="2"/>
  <c r="J3529" i="2"/>
  <c r="H3530" i="2"/>
  <c r="I3530" i="2"/>
  <c r="J3530" i="2"/>
  <c r="H3531" i="2"/>
  <c r="I3531" i="2"/>
  <c r="J3531" i="2"/>
  <c r="H3532" i="2"/>
  <c r="I3532" i="2"/>
  <c r="J3532" i="2"/>
  <c r="H3533" i="2"/>
  <c r="I3533" i="2"/>
  <c r="J3533" i="2"/>
  <c r="H3534" i="2"/>
  <c r="I3534" i="2"/>
  <c r="J3534" i="2"/>
  <c r="H3535" i="2"/>
  <c r="I3535" i="2"/>
  <c r="J3535" i="2"/>
  <c r="H3536" i="2"/>
  <c r="I3536" i="2"/>
  <c r="J3536" i="2"/>
  <c r="H3537" i="2"/>
  <c r="I3537" i="2"/>
  <c r="J3537" i="2"/>
  <c r="H3538" i="2"/>
  <c r="I3538" i="2"/>
  <c r="J3538" i="2"/>
  <c r="H3539" i="2"/>
  <c r="I3539" i="2"/>
  <c r="J3539" i="2"/>
  <c r="H3540" i="2"/>
  <c r="I3540" i="2"/>
  <c r="J3540" i="2"/>
  <c r="H3541" i="2"/>
  <c r="I3541" i="2"/>
  <c r="J3541" i="2"/>
  <c r="H3542" i="2"/>
  <c r="I3542" i="2"/>
  <c r="J3542" i="2"/>
  <c r="H3543" i="2"/>
  <c r="I3543" i="2"/>
  <c r="J3543" i="2"/>
  <c r="H3544" i="2"/>
  <c r="I3544" i="2"/>
  <c r="J3544" i="2"/>
  <c r="H3545" i="2"/>
  <c r="I3545" i="2"/>
  <c r="J3545" i="2"/>
  <c r="H3546" i="2"/>
  <c r="I3546" i="2"/>
  <c r="J3546" i="2"/>
  <c r="H3547" i="2"/>
  <c r="I3547" i="2"/>
  <c r="J3547" i="2"/>
  <c r="H3548" i="2"/>
  <c r="I3548" i="2"/>
  <c r="J3548" i="2"/>
  <c r="H3549" i="2"/>
  <c r="I3549" i="2"/>
  <c r="J3549" i="2"/>
  <c r="H3550" i="2"/>
  <c r="I3550" i="2"/>
  <c r="J3550" i="2"/>
  <c r="H3551" i="2"/>
  <c r="I3551" i="2"/>
  <c r="J3551" i="2"/>
  <c r="H3552" i="2"/>
  <c r="I3552" i="2"/>
  <c r="J3552" i="2"/>
  <c r="H3553" i="2"/>
  <c r="I3553" i="2"/>
  <c r="J3553" i="2"/>
  <c r="H3554" i="2"/>
  <c r="I3554" i="2"/>
  <c r="J3554" i="2"/>
  <c r="H3555" i="2"/>
  <c r="I3555" i="2"/>
  <c r="J3555" i="2"/>
  <c r="H3556" i="2"/>
  <c r="I3556" i="2"/>
  <c r="J3556" i="2"/>
  <c r="H3557" i="2"/>
  <c r="I3557" i="2"/>
  <c r="J3557" i="2"/>
  <c r="H3558" i="2"/>
  <c r="I3558" i="2"/>
  <c r="J3558" i="2"/>
  <c r="H3559" i="2"/>
  <c r="I3559" i="2"/>
  <c r="J3559" i="2"/>
  <c r="H3560" i="2"/>
  <c r="I3560" i="2"/>
  <c r="J3560" i="2"/>
  <c r="H3561" i="2"/>
  <c r="I3561" i="2"/>
  <c r="J3561" i="2"/>
  <c r="H3562" i="2"/>
  <c r="I3562" i="2"/>
  <c r="J3562" i="2"/>
  <c r="H3563" i="2"/>
  <c r="I3563" i="2"/>
  <c r="J3563" i="2"/>
  <c r="H3564" i="2"/>
  <c r="I3564" i="2"/>
  <c r="J3564" i="2"/>
  <c r="H3565" i="2"/>
  <c r="I3565" i="2"/>
  <c r="J3565" i="2"/>
  <c r="H3566" i="2"/>
  <c r="I3566" i="2"/>
  <c r="J3566" i="2"/>
  <c r="H3567" i="2"/>
  <c r="I3567" i="2"/>
  <c r="J3567" i="2"/>
  <c r="H3568" i="2"/>
  <c r="I3568" i="2"/>
  <c r="J3568" i="2"/>
  <c r="H3569" i="2"/>
  <c r="I3569" i="2"/>
  <c r="J3569" i="2"/>
  <c r="H3570" i="2"/>
  <c r="I3570" i="2"/>
  <c r="J3570" i="2"/>
  <c r="H3571" i="2"/>
  <c r="I3571" i="2"/>
  <c r="J3571" i="2"/>
  <c r="H3572" i="2"/>
  <c r="I3572" i="2"/>
  <c r="J3572" i="2"/>
  <c r="H3573" i="2"/>
  <c r="I3573" i="2"/>
  <c r="J3573" i="2"/>
  <c r="H3574" i="2"/>
  <c r="I3574" i="2"/>
  <c r="J3574" i="2"/>
  <c r="H3575" i="2"/>
  <c r="I3575" i="2"/>
  <c r="J3575" i="2"/>
  <c r="H3576" i="2"/>
  <c r="I3576" i="2"/>
  <c r="J3576" i="2"/>
  <c r="H3577" i="2"/>
  <c r="I3577" i="2"/>
  <c r="J3577" i="2"/>
  <c r="H3578" i="2"/>
  <c r="I3578" i="2"/>
  <c r="J3578" i="2"/>
  <c r="H3579" i="2"/>
  <c r="I3579" i="2"/>
  <c r="J3579" i="2"/>
  <c r="H3580" i="2"/>
  <c r="I3580" i="2"/>
  <c r="J3580" i="2"/>
  <c r="H3581" i="2"/>
  <c r="I3581" i="2"/>
  <c r="J3581" i="2"/>
  <c r="H3582" i="2"/>
  <c r="I3582" i="2"/>
  <c r="J3582" i="2"/>
  <c r="H3583" i="2"/>
  <c r="I3583" i="2"/>
  <c r="J3583" i="2"/>
  <c r="H3584" i="2"/>
  <c r="I3584" i="2"/>
  <c r="J3584" i="2"/>
  <c r="H3585" i="2"/>
  <c r="I3585" i="2"/>
  <c r="J3585" i="2"/>
  <c r="H3586" i="2"/>
  <c r="I3586" i="2"/>
  <c r="J3586" i="2"/>
  <c r="H3587" i="2"/>
  <c r="I3587" i="2"/>
  <c r="J3587" i="2"/>
  <c r="H3588" i="2"/>
  <c r="I3588" i="2"/>
  <c r="J3588" i="2"/>
  <c r="H3589" i="2"/>
  <c r="I3589" i="2"/>
  <c r="J3589" i="2"/>
  <c r="H3590" i="2"/>
  <c r="I3590" i="2"/>
  <c r="J3590" i="2"/>
  <c r="H3591" i="2"/>
  <c r="I3591" i="2"/>
  <c r="J3591" i="2"/>
  <c r="H3592" i="2"/>
  <c r="I3592" i="2"/>
  <c r="J3592" i="2"/>
  <c r="H3593" i="2"/>
  <c r="I3593" i="2"/>
  <c r="J3593" i="2"/>
  <c r="H3594" i="2"/>
  <c r="I3594" i="2"/>
  <c r="J3594" i="2"/>
  <c r="H3595" i="2"/>
  <c r="I3595" i="2"/>
  <c r="J3595" i="2"/>
  <c r="H3596" i="2"/>
  <c r="I3596" i="2"/>
  <c r="J3596" i="2"/>
  <c r="H3597" i="2"/>
  <c r="I3597" i="2"/>
  <c r="J3597" i="2"/>
  <c r="H3598" i="2"/>
  <c r="I3598" i="2"/>
  <c r="J3598" i="2"/>
  <c r="H3599" i="2"/>
  <c r="I3599" i="2"/>
  <c r="J3599" i="2"/>
  <c r="H3600" i="2"/>
  <c r="I3600" i="2"/>
  <c r="J3600" i="2"/>
  <c r="H3601" i="2"/>
  <c r="I3601" i="2"/>
  <c r="J3601" i="2"/>
  <c r="H3602" i="2"/>
  <c r="I3602" i="2"/>
  <c r="J3602" i="2"/>
  <c r="H3603" i="2"/>
  <c r="I3603" i="2"/>
  <c r="J3603" i="2"/>
  <c r="H3604" i="2"/>
  <c r="I3604" i="2"/>
  <c r="J3604" i="2"/>
  <c r="H3605" i="2"/>
  <c r="I3605" i="2"/>
  <c r="J3605" i="2"/>
  <c r="H3606" i="2"/>
  <c r="I3606" i="2"/>
  <c r="J3606" i="2"/>
  <c r="H3607" i="2"/>
  <c r="I3607" i="2"/>
  <c r="J3607" i="2"/>
  <c r="H3608" i="2"/>
  <c r="I3608" i="2"/>
  <c r="J3608" i="2"/>
  <c r="H3609" i="2"/>
  <c r="I3609" i="2"/>
  <c r="J3609" i="2"/>
  <c r="H3610" i="2"/>
  <c r="I3610" i="2"/>
  <c r="J3610" i="2"/>
  <c r="H3611" i="2"/>
  <c r="I3611" i="2"/>
  <c r="J3611" i="2"/>
  <c r="H3612" i="2"/>
  <c r="I3612" i="2"/>
  <c r="J3612" i="2"/>
  <c r="H3613" i="2"/>
  <c r="I3613" i="2"/>
  <c r="J3613" i="2"/>
  <c r="H3614" i="2"/>
  <c r="I3614" i="2"/>
  <c r="J3614" i="2"/>
  <c r="H3615" i="2"/>
  <c r="I3615" i="2"/>
  <c r="J3615" i="2"/>
  <c r="H3616" i="2"/>
  <c r="I3616" i="2"/>
  <c r="J3616" i="2"/>
  <c r="H3617" i="2"/>
  <c r="I3617" i="2"/>
  <c r="J3617" i="2"/>
  <c r="H3618" i="2"/>
  <c r="I3618" i="2"/>
  <c r="J3618" i="2"/>
  <c r="H3619" i="2"/>
  <c r="I3619" i="2"/>
  <c r="J3619" i="2"/>
  <c r="H3620" i="2"/>
  <c r="I3620" i="2"/>
  <c r="J3620" i="2"/>
  <c r="H3621" i="2"/>
  <c r="I3621" i="2"/>
  <c r="J3621" i="2"/>
  <c r="H3622" i="2"/>
  <c r="I3622" i="2"/>
  <c r="J3622" i="2"/>
  <c r="H3623" i="2"/>
  <c r="I3623" i="2"/>
  <c r="J3623" i="2"/>
  <c r="H3624" i="2"/>
  <c r="I3624" i="2"/>
  <c r="J3624" i="2"/>
  <c r="H3625" i="2"/>
  <c r="I3625" i="2"/>
  <c r="J3625" i="2"/>
  <c r="H3626" i="2"/>
  <c r="I3626" i="2"/>
  <c r="J3626" i="2"/>
  <c r="H3627" i="2"/>
  <c r="I3627" i="2"/>
  <c r="J3627" i="2"/>
  <c r="H3628" i="2"/>
  <c r="I3628" i="2"/>
  <c r="J3628" i="2"/>
  <c r="H3629" i="2"/>
  <c r="I3629" i="2"/>
  <c r="J3629" i="2"/>
  <c r="H3630" i="2"/>
  <c r="I3630" i="2"/>
  <c r="J3630" i="2"/>
  <c r="H3631" i="2"/>
  <c r="I3631" i="2"/>
  <c r="J3631" i="2"/>
  <c r="H3632" i="2"/>
  <c r="I3632" i="2"/>
  <c r="J3632" i="2"/>
  <c r="H3633" i="2"/>
  <c r="I3633" i="2"/>
  <c r="J3633" i="2"/>
  <c r="H3634" i="2"/>
  <c r="I3634" i="2"/>
  <c r="J3634" i="2"/>
  <c r="H3635" i="2"/>
  <c r="I3635" i="2"/>
  <c r="J3635" i="2"/>
  <c r="H3636" i="2"/>
  <c r="I3636" i="2"/>
  <c r="J3636" i="2"/>
  <c r="H3637" i="2"/>
  <c r="I3637" i="2"/>
  <c r="J3637" i="2"/>
  <c r="H3638" i="2"/>
  <c r="I3638" i="2"/>
  <c r="J3638" i="2"/>
  <c r="H3639" i="2"/>
  <c r="I3639" i="2"/>
  <c r="J3639" i="2"/>
  <c r="H3640" i="2"/>
  <c r="I3640" i="2"/>
  <c r="J3640" i="2"/>
  <c r="H3641" i="2"/>
  <c r="I3641" i="2"/>
  <c r="J3641" i="2"/>
  <c r="H3642" i="2"/>
  <c r="I3642" i="2"/>
  <c r="J3642" i="2"/>
  <c r="H3643" i="2"/>
  <c r="I3643" i="2"/>
  <c r="J3643" i="2"/>
  <c r="H3644" i="2"/>
  <c r="I3644" i="2"/>
  <c r="J3644" i="2"/>
  <c r="H3645" i="2"/>
  <c r="I3645" i="2"/>
  <c r="J3645" i="2"/>
  <c r="H3646" i="2"/>
  <c r="I3646" i="2"/>
  <c r="J3646" i="2"/>
  <c r="H3647" i="2"/>
  <c r="I3647" i="2"/>
  <c r="J3647" i="2"/>
  <c r="H3648" i="2"/>
  <c r="I3648" i="2"/>
  <c r="J3648" i="2"/>
  <c r="H3649" i="2"/>
  <c r="I3649" i="2"/>
  <c r="J3649" i="2"/>
  <c r="H3650" i="2"/>
  <c r="I3650" i="2"/>
  <c r="J3650" i="2"/>
  <c r="H3651" i="2"/>
  <c r="I3651" i="2"/>
  <c r="J3651" i="2"/>
  <c r="H3652" i="2"/>
  <c r="I3652" i="2"/>
  <c r="J3652" i="2"/>
  <c r="H3653" i="2"/>
  <c r="I3653" i="2"/>
  <c r="J3653" i="2"/>
  <c r="H3654" i="2"/>
  <c r="I3654" i="2"/>
  <c r="J3654" i="2"/>
  <c r="H3655" i="2"/>
  <c r="I3655" i="2"/>
  <c r="J3655" i="2"/>
  <c r="H3656" i="2"/>
  <c r="I3656" i="2"/>
  <c r="J3656" i="2"/>
  <c r="H3657" i="2"/>
  <c r="I3657" i="2"/>
  <c r="J3657" i="2"/>
  <c r="H3658" i="2"/>
  <c r="I3658" i="2"/>
  <c r="J3658" i="2"/>
  <c r="H3659" i="2"/>
  <c r="I3659" i="2"/>
  <c r="J3659" i="2"/>
  <c r="H3660" i="2"/>
  <c r="I3660" i="2"/>
  <c r="J3660" i="2"/>
  <c r="H3661" i="2"/>
  <c r="I3661" i="2"/>
  <c r="J3661" i="2"/>
  <c r="H3662" i="2"/>
  <c r="I3662" i="2"/>
  <c r="J3662" i="2"/>
  <c r="H3663" i="2"/>
  <c r="I3663" i="2"/>
  <c r="J3663" i="2"/>
  <c r="H3664" i="2"/>
  <c r="I3664" i="2"/>
  <c r="J3664" i="2"/>
  <c r="H3665" i="2"/>
  <c r="I3665" i="2"/>
  <c r="J3665" i="2"/>
  <c r="H3666" i="2"/>
  <c r="I3666" i="2"/>
  <c r="J3666" i="2"/>
  <c r="H3667" i="2"/>
  <c r="I3667" i="2"/>
  <c r="J3667" i="2"/>
  <c r="H3668" i="2"/>
  <c r="I3668" i="2"/>
  <c r="J3668" i="2"/>
  <c r="H3669" i="2"/>
  <c r="I3669" i="2"/>
  <c r="J3669" i="2"/>
  <c r="H3670" i="2"/>
  <c r="I3670" i="2"/>
  <c r="J3670" i="2"/>
  <c r="H3671" i="2"/>
  <c r="I3671" i="2"/>
  <c r="J3671" i="2"/>
  <c r="H3672" i="2"/>
  <c r="I3672" i="2"/>
  <c r="J3672" i="2"/>
  <c r="H3673" i="2"/>
  <c r="I3673" i="2"/>
  <c r="J3673" i="2"/>
  <c r="H3674" i="2"/>
  <c r="I3674" i="2"/>
  <c r="J3674" i="2"/>
  <c r="H3675" i="2"/>
  <c r="I3675" i="2"/>
  <c r="J3675" i="2"/>
  <c r="H3676" i="2"/>
  <c r="I3676" i="2"/>
  <c r="J3676" i="2"/>
  <c r="H3677" i="2"/>
  <c r="I3677" i="2"/>
  <c r="J3677" i="2"/>
  <c r="H3678" i="2"/>
  <c r="I3678" i="2"/>
  <c r="J3678" i="2"/>
  <c r="H3679" i="2"/>
  <c r="I3679" i="2"/>
  <c r="J3679" i="2"/>
  <c r="H3680" i="2"/>
  <c r="I3680" i="2"/>
  <c r="J3680" i="2"/>
  <c r="H3681" i="2"/>
  <c r="I3681" i="2"/>
  <c r="J3681" i="2"/>
  <c r="H3682" i="2"/>
  <c r="I3682" i="2"/>
  <c r="J3682" i="2"/>
  <c r="H3683" i="2"/>
  <c r="I3683" i="2"/>
  <c r="J3683" i="2"/>
  <c r="H3684" i="2"/>
  <c r="I3684" i="2"/>
  <c r="J3684" i="2"/>
  <c r="H3685" i="2"/>
  <c r="I3685" i="2"/>
  <c r="J3685" i="2"/>
  <c r="H3686" i="2"/>
  <c r="I3686" i="2"/>
  <c r="J3686" i="2"/>
  <c r="H3687" i="2"/>
  <c r="I3687" i="2"/>
  <c r="J3687" i="2"/>
  <c r="H3688" i="2"/>
  <c r="I3688" i="2"/>
  <c r="J3688" i="2"/>
  <c r="H3689" i="2"/>
  <c r="I3689" i="2"/>
  <c r="J3689" i="2"/>
  <c r="H3690" i="2"/>
  <c r="I3690" i="2"/>
  <c r="J3690" i="2"/>
  <c r="H3691" i="2"/>
  <c r="I3691" i="2"/>
  <c r="J3691" i="2"/>
  <c r="H3692" i="2"/>
  <c r="I3692" i="2"/>
  <c r="J3692" i="2"/>
  <c r="H3693" i="2"/>
  <c r="I3693" i="2"/>
  <c r="J3693" i="2"/>
  <c r="H3694" i="2"/>
  <c r="I3694" i="2"/>
  <c r="J3694" i="2"/>
  <c r="H3695" i="2"/>
  <c r="I3695" i="2"/>
  <c r="J3695" i="2"/>
  <c r="H3696" i="2"/>
  <c r="I3696" i="2"/>
  <c r="J3696" i="2"/>
  <c r="H3697" i="2"/>
  <c r="I3697" i="2"/>
  <c r="J3697" i="2"/>
  <c r="H2" i="2"/>
  <c r="I2" i="2"/>
  <c r="J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L364" i="2"/>
  <c r="K365" i="2"/>
  <c r="L365" i="2"/>
  <c r="K366" i="2"/>
  <c r="L366" i="2"/>
  <c r="K367" i="2"/>
  <c r="L367" i="2"/>
  <c r="K368" i="2"/>
  <c r="L368" i="2"/>
  <c r="K369" i="2"/>
  <c r="L369" i="2"/>
  <c r="K370" i="2"/>
  <c r="L370" i="2"/>
  <c r="K371" i="2"/>
  <c r="L371" i="2"/>
  <c r="K372" i="2"/>
  <c r="L372" i="2"/>
  <c r="K373" i="2"/>
  <c r="L373" i="2"/>
  <c r="K374" i="2"/>
  <c r="L374" i="2"/>
  <c r="K375" i="2"/>
  <c r="L375" i="2"/>
  <c r="K376" i="2"/>
  <c r="L376" i="2"/>
  <c r="K377" i="2"/>
  <c r="L377" i="2"/>
  <c r="K378" i="2"/>
  <c r="L378" i="2"/>
  <c r="K379" i="2"/>
  <c r="L379" i="2"/>
  <c r="K380" i="2"/>
  <c r="L380" i="2"/>
  <c r="K381" i="2"/>
  <c r="L381" i="2"/>
  <c r="K382" i="2"/>
  <c r="L382" i="2"/>
  <c r="K383" i="2"/>
  <c r="L383" i="2"/>
  <c r="K384" i="2"/>
  <c r="L384" i="2"/>
  <c r="K385" i="2"/>
  <c r="L385" i="2"/>
  <c r="K386" i="2"/>
  <c r="L386" i="2"/>
  <c r="K387" i="2"/>
  <c r="L387" i="2"/>
  <c r="K388" i="2"/>
  <c r="L388" i="2"/>
  <c r="K389" i="2"/>
  <c r="L389" i="2"/>
  <c r="K390" i="2"/>
  <c r="L390" i="2"/>
  <c r="K391" i="2"/>
  <c r="L391" i="2"/>
  <c r="K392" i="2"/>
  <c r="L392" i="2"/>
  <c r="K393" i="2"/>
  <c r="L393" i="2"/>
  <c r="K394" i="2"/>
  <c r="L394" i="2"/>
  <c r="K395" i="2"/>
  <c r="L395" i="2"/>
  <c r="K396" i="2"/>
  <c r="L396" i="2"/>
  <c r="K397" i="2"/>
  <c r="L397" i="2"/>
  <c r="K398" i="2"/>
  <c r="L398" i="2"/>
  <c r="K399" i="2"/>
  <c r="L399" i="2"/>
  <c r="K400" i="2"/>
  <c r="L400" i="2"/>
  <c r="K401" i="2"/>
  <c r="L401" i="2"/>
  <c r="K402" i="2"/>
  <c r="L402" i="2"/>
  <c r="K403" i="2"/>
  <c r="L403" i="2"/>
  <c r="K404" i="2"/>
  <c r="L404" i="2"/>
  <c r="K405" i="2"/>
  <c r="L405" i="2"/>
  <c r="K406" i="2"/>
  <c r="L406" i="2"/>
  <c r="K407" i="2"/>
  <c r="L407" i="2"/>
  <c r="K408" i="2"/>
  <c r="L408" i="2"/>
  <c r="K409" i="2"/>
  <c r="L409" i="2"/>
  <c r="K410" i="2"/>
  <c r="L410" i="2"/>
  <c r="K411" i="2"/>
  <c r="L411" i="2"/>
  <c r="K412" i="2"/>
  <c r="L412" i="2"/>
  <c r="K413" i="2"/>
  <c r="L413" i="2"/>
  <c r="K414" i="2"/>
  <c r="L414" i="2"/>
  <c r="K415" i="2"/>
  <c r="L415" i="2"/>
  <c r="K416" i="2"/>
  <c r="L416" i="2"/>
  <c r="K417" i="2"/>
  <c r="L417" i="2"/>
  <c r="K418" i="2"/>
  <c r="L418" i="2"/>
  <c r="K419" i="2"/>
  <c r="L419" i="2"/>
  <c r="K420" i="2"/>
  <c r="L420" i="2"/>
  <c r="K421" i="2"/>
  <c r="L421" i="2"/>
  <c r="K422" i="2"/>
  <c r="L422" i="2"/>
  <c r="K423" i="2"/>
  <c r="L423" i="2"/>
  <c r="K424" i="2"/>
  <c r="L424" i="2"/>
  <c r="K425" i="2"/>
  <c r="L425" i="2"/>
  <c r="K426" i="2"/>
  <c r="L426" i="2"/>
  <c r="K427" i="2"/>
  <c r="L427" i="2"/>
  <c r="K428" i="2"/>
  <c r="L428" i="2"/>
  <c r="K429" i="2"/>
  <c r="L429" i="2"/>
  <c r="K430" i="2"/>
  <c r="L430" i="2"/>
  <c r="K431" i="2"/>
  <c r="L431" i="2"/>
  <c r="K432" i="2"/>
  <c r="L432" i="2"/>
  <c r="K433" i="2"/>
  <c r="L433" i="2"/>
  <c r="K434" i="2"/>
  <c r="L434" i="2"/>
  <c r="K435" i="2"/>
  <c r="L435" i="2"/>
  <c r="K436" i="2"/>
  <c r="L436" i="2"/>
  <c r="K437" i="2"/>
  <c r="L437" i="2"/>
  <c r="K438" i="2"/>
  <c r="L438" i="2"/>
  <c r="K439" i="2"/>
  <c r="L439" i="2"/>
  <c r="K440" i="2"/>
  <c r="L440" i="2"/>
  <c r="K441" i="2"/>
  <c r="L441" i="2"/>
  <c r="K442" i="2"/>
  <c r="L442" i="2"/>
  <c r="K443" i="2"/>
  <c r="L443" i="2"/>
  <c r="K444" i="2"/>
  <c r="L444" i="2"/>
  <c r="K445" i="2"/>
  <c r="L445" i="2"/>
  <c r="K446" i="2"/>
  <c r="L446" i="2"/>
  <c r="K447" i="2"/>
  <c r="L447" i="2"/>
  <c r="K448" i="2"/>
  <c r="L448" i="2"/>
  <c r="K449" i="2"/>
  <c r="L449" i="2"/>
  <c r="K450" i="2"/>
  <c r="L450" i="2"/>
  <c r="K451" i="2"/>
  <c r="L451" i="2"/>
  <c r="K452" i="2"/>
  <c r="L452" i="2"/>
  <c r="K453" i="2"/>
  <c r="L453" i="2"/>
  <c r="K454" i="2"/>
  <c r="L454" i="2"/>
  <c r="K455" i="2"/>
  <c r="L455" i="2"/>
  <c r="K456" i="2"/>
  <c r="L456" i="2"/>
  <c r="K457" i="2"/>
  <c r="L457" i="2"/>
  <c r="K458" i="2"/>
  <c r="L458" i="2"/>
  <c r="K459" i="2"/>
  <c r="L459" i="2"/>
  <c r="K460" i="2"/>
  <c r="L460" i="2"/>
  <c r="K461" i="2"/>
  <c r="L461" i="2"/>
  <c r="K462" i="2"/>
  <c r="L462" i="2"/>
  <c r="K463" i="2"/>
  <c r="L463" i="2"/>
  <c r="K464" i="2"/>
  <c r="L464" i="2"/>
  <c r="K465" i="2"/>
  <c r="L465" i="2"/>
  <c r="K466" i="2"/>
  <c r="L466" i="2"/>
  <c r="K467" i="2"/>
  <c r="L467" i="2"/>
  <c r="K468" i="2"/>
  <c r="L468" i="2"/>
  <c r="K469" i="2"/>
  <c r="L469" i="2"/>
  <c r="K470" i="2"/>
  <c r="L470" i="2"/>
  <c r="K471" i="2"/>
  <c r="L471" i="2"/>
  <c r="K472" i="2"/>
  <c r="L472" i="2"/>
  <c r="K473" i="2"/>
  <c r="L473" i="2"/>
  <c r="K474" i="2"/>
  <c r="L474" i="2"/>
  <c r="K475" i="2"/>
  <c r="L475" i="2"/>
  <c r="K476" i="2"/>
  <c r="L476" i="2"/>
  <c r="K477" i="2"/>
  <c r="L477" i="2"/>
  <c r="K478" i="2"/>
  <c r="L478" i="2"/>
  <c r="K479" i="2"/>
  <c r="L479" i="2"/>
  <c r="K480" i="2"/>
  <c r="L480" i="2"/>
  <c r="K481" i="2"/>
  <c r="L481" i="2"/>
  <c r="K482" i="2"/>
  <c r="L482" i="2"/>
  <c r="K483" i="2"/>
  <c r="L483" i="2"/>
  <c r="K484" i="2"/>
  <c r="L484" i="2"/>
  <c r="K485" i="2"/>
  <c r="L485" i="2"/>
  <c r="K486" i="2"/>
  <c r="L486" i="2"/>
  <c r="K487" i="2"/>
  <c r="L487" i="2"/>
  <c r="K488" i="2"/>
  <c r="L488" i="2"/>
  <c r="K489" i="2"/>
  <c r="L489" i="2"/>
  <c r="K490" i="2"/>
  <c r="L490" i="2"/>
  <c r="K491" i="2"/>
  <c r="L491" i="2"/>
  <c r="K492" i="2"/>
  <c r="L492" i="2"/>
  <c r="K493" i="2"/>
  <c r="L493" i="2"/>
  <c r="K494" i="2"/>
  <c r="L494" i="2"/>
  <c r="K495" i="2"/>
  <c r="L495" i="2"/>
  <c r="K496" i="2"/>
  <c r="L496" i="2"/>
  <c r="K497" i="2"/>
  <c r="L497" i="2"/>
  <c r="K498" i="2"/>
  <c r="L498" i="2"/>
  <c r="K499" i="2"/>
  <c r="L499" i="2"/>
  <c r="K500" i="2"/>
  <c r="L500" i="2"/>
  <c r="K501" i="2"/>
  <c r="L501" i="2"/>
  <c r="K502" i="2"/>
  <c r="L502" i="2"/>
  <c r="K503" i="2"/>
  <c r="L503" i="2"/>
  <c r="K504" i="2"/>
  <c r="L504" i="2"/>
  <c r="K505" i="2"/>
  <c r="L505" i="2"/>
  <c r="K506" i="2"/>
  <c r="L506" i="2"/>
  <c r="K507" i="2"/>
  <c r="L507" i="2"/>
  <c r="K508" i="2"/>
  <c r="L508" i="2"/>
  <c r="K509" i="2"/>
  <c r="L509" i="2"/>
  <c r="K510" i="2"/>
  <c r="L510" i="2"/>
  <c r="K511" i="2"/>
  <c r="L511" i="2"/>
  <c r="K512" i="2"/>
  <c r="L512" i="2"/>
  <c r="K513" i="2"/>
  <c r="L513" i="2"/>
  <c r="K514" i="2"/>
  <c r="L514" i="2"/>
  <c r="K515" i="2"/>
  <c r="L515" i="2"/>
  <c r="K516" i="2"/>
  <c r="L516" i="2"/>
  <c r="K517" i="2"/>
  <c r="L517" i="2"/>
  <c r="K518" i="2"/>
  <c r="L518" i="2"/>
  <c r="K519" i="2"/>
  <c r="L519" i="2"/>
  <c r="K520" i="2"/>
  <c r="L520" i="2"/>
  <c r="K521" i="2"/>
  <c r="L521" i="2"/>
  <c r="K522" i="2"/>
  <c r="L522" i="2"/>
  <c r="K523" i="2"/>
  <c r="L523" i="2"/>
  <c r="K524" i="2"/>
  <c r="L524" i="2"/>
  <c r="K525" i="2"/>
  <c r="L525" i="2"/>
  <c r="K526" i="2"/>
  <c r="L526" i="2"/>
  <c r="K527" i="2"/>
  <c r="L527" i="2"/>
  <c r="K528" i="2"/>
  <c r="L528" i="2"/>
  <c r="K529" i="2"/>
  <c r="L529" i="2"/>
  <c r="K530" i="2"/>
  <c r="L530" i="2"/>
  <c r="K531" i="2"/>
  <c r="L531" i="2"/>
  <c r="K532" i="2"/>
  <c r="L532" i="2"/>
  <c r="K533" i="2"/>
  <c r="L533" i="2"/>
  <c r="K534" i="2"/>
  <c r="L534" i="2"/>
  <c r="K535" i="2"/>
  <c r="L535" i="2"/>
  <c r="K536" i="2"/>
  <c r="L536" i="2"/>
  <c r="K537" i="2"/>
  <c r="L537" i="2"/>
  <c r="K538" i="2"/>
  <c r="L538" i="2"/>
  <c r="K539" i="2"/>
  <c r="L539" i="2"/>
  <c r="K540" i="2"/>
  <c r="L540" i="2"/>
  <c r="K541" i="2"/>
  <c r="L541" i="2"/>
  <c r="K542" i="2"/>
  <c r="L542" i="2"/>
  <c r="K543" i="2"/>
  <c r="L543" i="2"/>
  <c r="K544" i="2"/>
  <c r="L544" i="2"/>
  <c r="K545" i="2"/>
  <c r="L545" i="2"/>
  <c r="K546" i="2"/>
  <c r="L546" i="2"/>
  <c r="K547" i="2"/>
  <c r="L547" i="2"/>
  <c r="K548" i="2"/>
  <c r="L548" i="2"/>
  <c r="K549" i="2"/>
  <c r="L549" i="2"/>
  <c r="K550" i="2"/>
  <c r="L550" i="2"/>
  <c r="K551" i="2"/>
  <c r="L551" i="2"/>
  <c r="K552" i="2"/>
  <c r="L552" i="2"/>
  <c r="K553" i="2"/>
  <c r="L553" i="2"/>
  <c r="K554" i="2"/>
  <c r="L554" i="2"/>
  <c r="K555" i="2"/>
  <c r="L555" i="2"/>
  <c r="K556" i="2"/>
  <c r="L556" i="2"/>
  <c r="K557" i="2"/>
  <c r="L557" i="2"/>
  <c r="K558" i="2"/>
  <c r="L558" i="2"/>
  <c r="K559" i="2"/>
  <c r="L559" i="2"/>
  <c r="K560" i="2"/>
  <c r="L560" i="2"/>
  <c r="K561" i="2"/>
  <c r="L561" i="2"/>
  <c r="K562" i="2"/>
  <c r="L562" i="2"/>
  <c r="K563" i="2"/>
  <c r="L563" i="2"/>
  <c r="K564" i="2"/>
  <c r="L564" i="2"/>
  <c r="K565" i="2"/>
  <c r="L565" i="2"/>
  <c r="K566" i="2"/>
  <c r="L566" i="2"/>
  <c r="K567" i="2"/>
  <c r="L567" i="2"/>
  <c r="K568" i="2"/>
  <c r="L568" i="2"/>
  <c r="K569" i="2"/>
  <c r="L569" i="2"/>
  <c r="K570" i="2"/>
  <c r="L570" i="2"/>
  <c r="K571" i="2"/>
  <c r="L571" i="2"/>
  <c r="K572" i="2"/>
  <c r="L572" i="2"/>
  <c r="K573" i="2"/>
  <c r="L573" i="2"/>
  <c r="K574" i="2"/>
  <c r="L574" i="2"/>
  <c r="K575" i="2"/>
  <c r="L575" i="2"/>
  <c r="K576" i="2"/>
  <c r="L576" i="2"/>
  <c r="K577" i="2"/>
  <c r="L577" i="2"/>
  <c r="K578" i="2"/>
  <c r="L578" i="2"/>
  <c r="K579" i="2"/>
  <c r="L579" i="2"/>
  <c r="K580" i="2"/>
  <c r="L580" i="2"/>
  <c r="K581" i="2"/>
  <c r="L581" i="2"/>
  <c r="K582" i="2"/>
  <c r="L582" i="2"/>
  <c r="K583" i="2"/>
  <c r="L583" i="2"/>
  <c r="K584" i="2"/>
  <c r="L584" i="2"/>
  <c r="K585" i="2"/>
  <c r="L585" i="2"/>
  <c r="K586" i="2"/>
  <c r="L586" i="2"/>
  <c r="K587" i="2"/>
  <c r="L587" i="2"/>
  <c r="K588" i="2"/>
  <c r="L588" i="2"/>
  <c r="K589" i="2"/>
  <c r="L589" i="2"/>
  <c r="K590" i="2"/>
  <c r="L590" i="2"/>
  <c r="K591" i="2"/>
  <c r="L591" i="2"/>
  <c r="K592" i="2"/>
  <c r="L592" i="2"/>
  <c r="K593" i="2"/>
  <c r="L593" i="2"/>
  <c r="K594" i="2"/>
  <c r="L594" i="2"/>
  <c r="K595" i="2"/>
  <c r="L595" i="2"/>
  <c r="K596" i="2"/>
  <c r="L596" i="2"/>
  <c r="K597" i="2"/>
  <c r="L597" i="2"/>
  <c r="K598" i="2"/>
  <c r="L598" i="2"/>
  <c r="K599" i="2"/>
  <c r="L599" i="2"/>
  <c r="K600" i="2"/>
  <c r="L600" i="2"/>
  <c r="K601" i="2"/>
  <c r="L601" i="2"/>
  <c r="K602" i="2"/>
  <c r="L602" i="2"/>
  <c r="K603" i="2"/>
  <c r="L603" i="2"/>
  <c r="K604" i="2"/>
  <c r="L604" i="2"/>
  <c r="K605" i="2"/>
  <c r="L605" i="2"/>
  <c r="K606" i="2"/>
  <c r="L606" i="2"/>
  <c r="K607" i="2"/>
  <c r="L607" i="2"/>
  <c r="K608" i="2"/>
  <c r="L608" i="2"/>
  <c r="K609" i="2"/>
  <c r="L609" i="2"/>
  <c r="K610" i="2"/>
  <c r="L610" i="2"/>
  <c r="K611" i="2"/>
  <c r="L611" i="2"/>
  <c r="K612" i="2"/>
  <c r="L612" i="2"/>
  <c r="K613" i="2"/>
  <c r="L613" i="2"/>
  <c r="K614" i="2"/>
  <c r="L614" i="2"/>
  <c r="K615" i="2"/>
  <c r="L615" i="2"/>
  <c r="K616" i="2"/>
  <c r="L616" i="2"/>
  <c r="K617" i="2"/>
  <c r="L617" i="2"/>
  <c r="K618" i="2"/>
  <c r="L618" i="2"/>
  <c r="K619" i="2"/>
  <c r="L619" i="2"/>
  <c r="K620" i="2"/>
  <c r="L620" i="2"/>
  <c r="K621" i="2"/>
  <c r="L621" i="2"/>
  <c r="K622" i="2"/>
  <c r="L622" i="2"/>
  <c r="K623" i="2"/>
  <c r="L623" i="2"/>
  <c r="K624" i="2"/>
  <c r="L624" i="2"/>
  <c r="K625" i="2"/>
  <c r="L625" i="2"/>
  <c r="K626" i="2"/>
  <c r="L626" i="2"/>
  <c r="K627" i="2"/>
  <c r="L627" i="2"/>
  <c r="K628" i="2"/>
  <c r="L628" i="2"/>
  <c r="K629" i="2"/>
  <c r="L629" i="2"/>
  <c r="K630" i="2"/>
  <c r="L630" i="2"/>
  <c r="K631" i="2"/>
  <c r="L631" i="2"/>
  <c r="K632" i="2"/>
  <c r="L632" i="2"/>
  <c r="K633" i="2"/>
  <c r="L633" i="2"/>
  <c r="K634" i="2"/>
  <c r="L634" i="2"/>
  <c r="K635" i="2"/>
  <c r="L635" i="2"/>
  <c r="K636" i="2"/>
  <c r="L636" i="2"/>
  <c r="K637" i="2"/>
  <c r="L637" i="2"/>
  <c r="K638" i="2"/>
  <c r="L638" i="2"/>
  <c r="K639" i="2"/>
  <c r="L639" i="2"/>
  <c r="K640" i="2"/>
  <c r="L640" i="2"/>
  <c r="K641" i="2"/>
  <c r="L641" i="2"/>
  <c r="K642" i="2"/>
  <c r="L642" i="2"/>
  <c r="K643" i="2"/>
  <c r="L643" i="2"/>
  <c r="K644" i="2"/>
  <c r="L644" i="2"/>
  <c r="K645" i="2"/>
  <c r="L645" i="2"/>
  <c r="K646" i="2"/>
  <c r="L646" i="2"/>
  <c r="K647" i="2"/>
  <c r="L647" i="2"/>
  <c r="K648" i="2"/>
  <c r="L648" i="2"/>
  <c r="K649" i="2"/>
  <c r="L649" i="2"/>
  <c r="K650" i="2"/>
  <c r="L650" i="2"/>
  <c r="K651" i="2"/>
  <c r="L651" i="2"/>
  <c r="K652" i="2"/>
  <c r="L652" i="2"/>
  <c r="K653" i="2"/>
  <c r="L653" i="2"/>
  <c r="K654" i="2"/>
  <c r="L654" i="2"/>
  <c r="K655" i="2"/>
  <c r="L655" i="2"/>
  <c r="K656" i="2"/>
  <c r="L656" i="2"/>
  <c r="K657" i="2"/>
  <c r="L657" i="2"/>
  <c r="K658" i="2"/>
  <c r="L658" i="2"/>
  <c r="K659" i="2"/>
  <c r="L659" i="2"/>
  <c r="K660" i="2"/>
  <c r="L660" i="2"/>
  <c r="K661" i="2"/>
  <c r="L661" i="2"/>
  <c r="K662" i="2"/>
  <c r="L662" i="2"/>
  <c r="K663" i="2"/>
  <c r="L663" i="2"/>
  <c r="K664" i="2"/>
  <c r="L664" i="2"/>
  <c r="K665" i="2"/>
  <c r="L665" i="2"/>
  <c r="K666" i="2"/>
  <c r="L666" i="2"/>
  <c r="K667" i="2"/>
  <c r="L667" i="2"/>
  <c r="K668" i="2"/>
  <c r="L668" i="2"/>
  <c r="K669" i="2"/>
  <c r="L669" i="2"/>
  <c r="K670" i="2"/>
  <c r="L670" i="2"/>
  <c r="K671" i="2"/>
  <c r="L671" i="2"/>
  <c r="K672" i="2"/>
  <c r="L672" i="2"/>
  <c r="K673" i="2"/>
  <c r="L673" i="2"/>
  <c r="K674" i="2"/>
  <c r="L674" i="2"/>
  <c r="K675" i="2"/>
  <c r="L675" i="2"/>
  <c r="K676" i="2"/>
  <c r="L676" i="2"/>
  <c r="K677" i="2"/>
  <c r="L677" i="2"/>
  <c r="K678" i="2"/>
  <c r="L678" i="2"/>
  <c r="K679" i="2"/>
  <c r="L679" i="2"/>
  <c r="K680" i="2"/>
  <c r="L680" i="2"/>
  <c r="K681" i="2"/>
  <c r="L681" i="2"/>
  <c r="K682" i="2"/>
  <c r="L682" i="2"/>
  <c r="K683" i="2"/>
  <c r="L683" i="2"/>
  <c r="K684" i="2"/>
  <c r="L684" i="2"/>
  <c r="K685" i="2"/>
  <c r="L685" i="2"/>
  <c r="K686" i="2"/>
  <c r="L686" i="2"/>
  <c r="K687" i="2"/>
  <c r="L687" i="2"/>
  <c r="K688" i="2"/>
  <c r="L688" i="2"/>
  <c r="K689" i="2"/>
  <c r="L689" i="2"/>
  <c r="K690" i="2"/>
  <c r="L690" i="2"/>
  <c r="K691" i="2"/>
  <c r="L691" i="2"/>
  <c r="K692" i="2"/>
  <c r="L692" i="2"/>
  <c r="K693" i="2"/>
  <c r="L693" i="2"/>
  <c r="K694" i="2"/>
  <c r="L694" i="2"/>
  <c r="K695" i="2"/>
  <c r="L695" i="2"/>
  <c r="K696" i="2"/>
  <c r="L696" i="2"/>
  <c r="K697" i="2"/>
  <c r="L697" i="2"/>
  <c r="K698" i="2"/>
  <c r="L698" i="2"/>
  <c r="K699" i="2"/>
  <c r="L699" i="2"/>
  <c r="K700" i="2"/>
  <c r="L700" i="2"/>
  <c r="K701" i="2"/>
  <c r="L701" i="2"/>
  <c r="K702" i="2"/>
  <c r="L702" i="2"/>
  <c r="K703" i="2"/>
  <c r="L703" i="2"/>
  <c r="K704" i="2"/>
  <c r="L704" i="2"/>
  <c r="K705" i="2"/>
  <c r="L705" i="2"/>
  <c r="K706" i="2"/>
  <c r="L706" i="2"/>
  <c r="K707" i="2"/>
  <c r="L707" i="2"/>
  <c r="K708" i="2"/>
  <c r="L708" i="2"/>
  <c r="K709" i="2"/>
  <c r="L709" i="2"/>
  <c r="K710" i="2"/>
  <c r="L710" i="2"/>
  <c r="K711" i="2"/>
  <c r="L711" i="2"/>
  <c r="K712" i="2"/>
  <c r="L712" i="2"/>
  <c r="K713" i="2"/>
  <c r="L713" i="2"/>
  <c r="K714" i="2"/>
  <c r="L714" i="2"/>
  <c r="K715" i="2"/>
  <c r="L715" i="2"/>
  <c r="K716" i="2"/>
  <c r="L716" i="2"/>
  <c r="K717" i="2"/>
  <c r="L717" i="2"/>
  <c r="K718" i="2"/>
  <c r="L718" i="2"/>
  <c r="K719" i="2"/>
  <c r="L719" i="2"/>
  <c r="K720" i="2"/>
  <c r="L720" i="2"/>
  <c r="K721" i="2"/>
  <c r="L721" i="2"/>
  <c r="K722" i="2"/>
  <c r="L722" i="2"/>
  <c r="K723" i="2"/>
  <c r="L723" i="2"/>
  <c r="K724" i="2"/>
  <c r="L724" i="2"/>
  <c r="K725" i="2"/>
  <c r="L725" i="2"/>
  <c r="K726" i="2"/>
  <c r="L726" i="2"/>
  <c r="K727" i="2"/>
  <c r="L727" i="2"/>
  <c r="K728" i="2"/>
  <c r="L728" i="2"/>
  <c r="K729" i="2"/>
  <c r="L729" i="2"/>
  <c r="K730" i="2"/>
  <c r="L730" i="2"/>
  <c r="K731" i="2"/>
  <c r="L731" i="2"/>
  <c r="K732" i="2"/>
  <c r="L732" i="2"/>
  <c r="K733" i="2"/>
  <c r="L733" i="2"/>
  <c r="K734" i="2"/>
  <c r="L734" i="2"/>
  <c r="K735" i="2"/>
  <c r="L735" i="2"/>
  <c r="K736" i="2"/>
  <c r="L736" i="2"/>
  <c r="K737" i="2"/>
  <c r="L737" i="2"/>
  <c r="K738" i="2"/>
  <c r="L738" i="2"/>
  <c r="K739" i="2"/>
  <c r="L739" i="2"/>
  <c r="K740" i="2"/>
  <c r="L740" i="2"/>
  <c r="K741" i="2"/>
  <c r="L741" i="2"/>
  <c r="K742" i="2"/>
  <c r="L742" i="2"/>
  <c r="K743" i="2"/>
  <c r="L743" i="2"/>
  <c r="K744" i="2"/>
  <c r="L744" i="2"/>
  <c r="K745" i="2"/>
  <c r="L745" i="2"/>
  <c r="K746" i="2"/>
  <c r="L746" i="2"/>
  <c r="K747" i="2"/>
  <c r="L747" i="2"/>
  <c r="K748" i="2"/>
  <c r="L748" i="2"/>
  <c r="K749" i="2"/>
  <c r="L749" i="2"/>
  <c r="K750" i="2"/>
  <c r="L750" i="2"/>
  <c r="K751" i="2"/>
  <c r="L751" i="2"/>
  <c r="K752" i="2"/>
  <c r="L752" i="2"/>
  <c r="K753" i="2"/>
  <c r="L753" i="2"/>
  <c r="K754" i="2"/>
  <c r="L754" i="2"/>
  <c r="K755" i="2"/>
  <c r="L755" i="2"/>
  <c r="K756" i="2"/>
  <c r="L756" i="2"/>
  <c r="K757" i="2"/>
  <c r="L757" i="2"/>
  <c r="K758" i="2"/>
  <c r="L758" i="2"/>
  <c r="K759" i="2"/>
  <c r="L759" i="2"/>
  <c r="K760" i="2"/>
  <c r="L760" i="2"/>
  <c r="K761" i="2"/>
  <c r="L761" i="2"/>
  <c r="K762" i="2"/>
  <c r="L762" i="2"/>
  <c r="K763" i="2"/>
  <c r="L763" i="2"/>
  <c r="K764" i="2"/>
  <c r="L764" i="2"/>
  <c r="K765" i="2"/>
  <c r="L765" i="2"/>
  <c r="K766" i="2"/>
  <c r="L766" i="2"/>
  <c r="K767" i="2"/>
  <c r="L767" i="2"/>
  <c r="K768" i="2"/>
  <c r="L768" i="2"/>
  <c r="K769" i="2"/>
  <c r="L769" i="2"/>
  <c r="K770" i="2"/>
  <c r="L770" i="2"/>
  <c r="K771" i="2"/>
  <c r="L771" i="2"/>
  <c r="K772" i="2"/>
  <c r="L772" i="2"/>
  <c r="K773" i="2"/>
  <c r="L773" i="2"/>
  <c r="K774" i="2"/>
  <c r="L774" i="2"/>
  <c r="K775" i="2"/>
  <c r="L775" i="2"/>
  <c r="K776" i="2"/>
  <c r="L776" i="2"/>
  <c r="K777" i="2"/>
  <c r="L777" i="2"/>
  <c r="K778" i="2"/>
  <c r="L778" i="2"/>
  <c r="K779" i="2"/>
  <c r="L779" i="2"/>
  <c r="K780" i="2"/>
  <c r="L780" i="2"/>
  <c r="K781" i="2"/>
  <c r="L781" i="2"/>
  <c r="K782" i="2"/>
  <c r="L782" i="2"/>
  <c r="K783" i="2"/>
  <c r="L783" i="2"/>
  <c r="K784" i="2"/>
  <c r="L784" i="2"/>
  <c r="K785" i="2"/>
  <c r="L785" i="2"/>
  <c r="K786" i="2"/>
  <c r="L786" i="2"/>
  <c r="K787" i="2"/>
  <c r="L787" i="2"/>
  <c r="K788" i="2"/>
  <c r="L788" i="2"/>
  <c r="K789" i="2"/>
  <c r="L789" i="2"/>
  <c r="K790" i="2"/>
  <c r="L790" i="2"/>
  <c r="K791" i="2"/>
  <c r="L791" i="2"/>
  <c r="K792" i="2"/>
  <c r="L792" i="2"/>
  <c r="K793" i="2"/>
  <c r="L793" i="2"/>
  <c r="K794" i="2"/>
  <c r="L794" i="2"/>
  <c r="K795" i="2"/>
  <c r="L795" i="2"/>
  <c r="K796" i="2"/>
  <c r="L796" i="2"/>
  <c r="K797" i="2"/>
  <c r="L797" i="2"/>
  <c r="K798" i="2"/>
  <c r="L798" i="2"/>
  <c r="K799" i="2"/>
  <c r="L799" i="2"/>
  <c r="K800" i="2"/>
  <c r="L800" i="2"/>
  <c r="K801" i="2"/>
  <c r="L801" i="2"/>
  <c r="K802" i="2"/>
  <c r="L802" i="2"/>
  <c r="K803" i="2"/>
  <c r="L803" i="2"/>
  <c r="K804" i="2"/>
  <c r="L804" i="2"/>
  <c r="K805" i="2"/>
  <c r="L805" i="2"/>
  <c r="K806" i="2"/>
  <c r="L806" i="2"/>
  <c r="K807" i="2"/>
  <c r="L807" i="2"/>
  <c r="K808" i="2"/>
  <c r="L808" i="2"/>
  <c r="K809" i="2"/>
  <c r="L809" i="2"/>
  <c r="K810" i="2"/>
  <c r="L810" i="2"/>
  <c r="K811" i="2"/>
  <c r="L811" i="2"/>
  <c r="K812" i="2"/>
  <c r="L812" i="2"/>
  <c r="K813" i="2"/>
  <c r="L813" i="2"/>
  <c r="K814" i="2"/>
  <c r="L814" i="2"/>
  <c r="K815" i="2"/>
  <c r="L815" i="2"/>
  <c r="K816" i="2"/>
  <c r="L816" i="2"/>
  <c r="K817" i="2"/>
  <c r="L817" i="2"/>
  <c r="K818" i="2"/>
  <c r="L818" i="2"/>
  <c r="K819" i="2"/>
  <c r="L819" i="2"/>
  <c r="K820" i="2"/>
  <c r="L820" i="2"/>
  <c r="K821" i="2"/>
  <c r="L821" i="2"/>
  <c r="K822" i="2"/>
  <c r="L822" i="2"/>
  <c r="K823" i="2"/>
  <c r="L823" i="2"/>
  <c r="K824" i="2"/>
  <c r="L824" i="2"/>
  <c r="K825" i="2"/>
  <c r="L825" i="2"/>
  <c r="K826" i="2"/>
  <c r="L826" i="2"/>
  <c r="K827" i="2"/>
  <c r="L827" i="2"/>
  <c r="K828" i="2"/>
  <c r="L828" i="2"/>
  <c r="K829" i="2"/>
  <c r="L829" i="2"/>
  <c r="K830" i="2"/>
  <c r="L830" i="2"/>
  <c r="K831" i="2"/>
  <c r="L831" i="2"/>
  <c r="K832" i="2"/>
  <c r="L832" i="2"/>
  <c r="K833" i="2"/>
  <c r="L833" i="2"/>
  <c r="K834" i="2"/>
  <c r="L834" i="2"/>
  <c r="K835" i="2"/>
  <c r="L835" i="2"/>
  <c r="K836" i="2"/>
  <c r="L836" i="2"/>
  <c r="K837" i="2"/>
  <c r="L837" i="2"/>
  <c r="K838" i="2"/>
  <c r="L838" i="2"/>
  <c r="K839" i="2"/>
  <c r="L839" i="2"/>
  <c r="K840" i="2"/>
  <c r="L840" i="2"/>
  <c r="K841" i="2"/>
  <c r="L841" i="2"/>
  <c r="K842" i="2"/>
  <c r="L842" i="2"/>
  <c r="K843" i="2"/>
  <c r="L843" i="2"/>
  <c r="K844" i="2"/>
  <c r="L844" i="2"/>
  <c r="K845" i="2"/>
  <c r="L845" i="2"/>
  <c r="K846" i="2"/>
  <c r="L846" i="2"/>
  <c r="K847" i="2"/>
  <c r="L847" i="2"/>
  <c r="K848" i="2"/>
  <c r="L848" i="2"/>
  <c r="K849" i="2"/>
  <c r="L849" i="2"/>
  <c r="K850" i="2"/>
  <c r="L850" i="2"/>
  <c r="K851" i="2"/>
  <c r="L851" i="2"/>
  <c r="K852" i="2"/>
  <c r="L852" i="2"/>
  <c r="K853" i="2"/>
  <c r="L853" i="2"/>
  <c r="K854" i="2"/>
  <c r="L854" i="2"/>
  <c r="K855" i="2"/>
  <c r="L855" i="2"/>
  <c r="K856" i="2"/>
  <c r="L856" i="2"/>
  <c r="K857" i="2"/>
  <c r="L857" i="2"/>
  <c r="K858" i="2"/>
  <c r="L858" i="2"/>
  <c r="K859" i="2"/>
  <c r="L859" i="2"/>
  <c r="K860" i="2"/>
  <c r="L860" i="2"/>
  <c r="K861" i="2"/>
  <c r="L861" i="2"/>
  <c r="K862" i="2"/>
  <c r="L862" i="2"/>
  <c r="K863" i="2"/>
  <c r="L863" i="2"/>
  <c r="K864" i="2"/>
  <c r="L864" i="2"/>
  <c r="K865" i="2"/>
  <c r="L865" i="2"/>
  <c r="K866" i="2"/>
  <c r="L866" i="2"/>
  <c r="K867" i="2"/>
  <c r="L867" i="2"/>
  <c r="K868" i="2"/>
  <c r="L868" i="2"/>
  <c r="K869" i="2"/>
  <c r="L869" i="2"/>
  <c r="K870" i="2"/>
  <c r="L870" i="2"/>
  <c r="K871" i="2"/>
  <c r="L871" i="2"/>
  <c r="K872" i="2"/>
  <c r="L872" i="2"/>
  <c r="K873" i="2"/>
  <c r="L873" i="2"/>
  <c r="K874" i="2"/>
  <c r="L874" i="2"/>
  <c r="K875" i="2"/>
  <c r="L875" i="2"/>
  <c r="K876" i="2"/>
  <c r="L876" i="2"/>
  <c r="K877" i="2"/>
  <c r="L877" i="2"/>
  <c r="K878" i="2"/>
  <c r="L878" i="2"/>
  <c r="K879" i="2"/>
  <c r="L879" i="2"/>
  <c r="K880" i="2"/>
  <c r="L880" i="2"/>
  <c r="K881" i="2"/>
  <c r="L881" i="2"/>
  <c r="K882" i="2"/>
  <c r="L882" i="2"/>
  <c r="K883" i="2"/>
  <c r="L883" i="2"/>
  <c r="K884" i="2"/>
  <c r="L884" i="2"/>
  <c r="K885" i="2"/>
  <c r="L885" i="2"/>
  <c r="K886" i="2"/>
  <c r="L886" i="2"/>
  <c r="K887" i="2"/>
  <c r="L887" i="2"/>
  <c r="K888" i="2"/>
  <c r="L888" i="2"/>
  <c r="K889" i="2"/>
  <c r="L889" i="2"/>
  <c r="K890" i="2"/>
  <c r="L890" i="2"/>
  <c r="K891" i="2"/>
  <c r="L891" i="2"/>
  <c r="K892" i="2"/>
  <c r="L892" i="2"/>
  <c r="K893" i="2"/>
  <c r="L893" i="2"/>
  <c r="K894" i="2"/>
  <c r="L894" i="2"/>
  <c r="K895" i="2"/>
  <c r="L895" i="2"/>
  <c r="K896" i="2"/>
  <c r="L896" i="2"/>
  <c r="K897" i="2"/>
  <c r="L897" i="2"/>
  <c r="K898" i="2"/>
  <c r="L898" i="2"/>
  <c r="K899" i="2"/>
  <c r="L899" i="2"/>
  <c r="K900" i="2"/>
  <c r="L900" i="2"/>
  <c r="K901" i="2"/>
  <c r="L901" i="2"/>
  <c r="K902" i="2"/>
  <c r="L902" i="2"/>
  <c r="K903" i="2"/>
  <c r="L903" i="2"/>
  <c r="K904" i="2"/>
  <c r="L904" i="2"/>
  <c r="K905" i="2"/>
  <c r="L905" i="2"/>
  <c r="K906" i="2"/>
  <c r="L906" i="2"/>
  <c r="K907" i="2"/>
  <c r="L907" i="2"/>
  <c r="K908" i="2"/>
  <c r="L908" i="2"/>
  <c r="K909" i="2"/>
  <c r="L909" i="2"/>
  <c r="K910" i="2"/>
  <c r="L910" i="2"/>
  <c r="K911" i="2"/>
  <c r="L911" i="2"/>
  <c r="K912" i="2"/>
  <c r="L912" i="2"/>
  <c r="K913" i="2"/>
  <c r="L913" i="2"/>
  <c r="K914" i="2"/>
  <c r="L914" i="2"/>
  <c r="K915" i="2"/>
  <c r="L915" i="2"/>
  <c r="K916" i="2"/>
  <c r="L916" i="2"/>
  <c r="K917" i="2"/>
  <c r="L917" i="2"/>
  <c r="K918" i="2"/>
  <c r="L918" i="2"/>
  <c r="K919" i="2"/>
  <c r="L919" i="2"/>
  <c r="K920" i="2"/>
  <c r="L920" i="2"/>
  <c r="K921" i="2"/>
  <c r="L921" i="2"/>
  <c r="K922" i="2"/>
  <c r="L922" i="2"/>
  <c r="K923" i="2"/>
  <c r="L923" i="2"/>
  <c r="K924" i="2"/>
  <c r="L924" i="2"/>
  <c r="K925" i="2"/>
  <c r="L925" i="2"/>
  <c r="K926" i="2"/>
  <c r="L926" i="2"/>
  <c r="K927" i="2"/>
  <c r="L927" i="2"/>
  <c r="K928" i="2"/>
  <c r="L928" i="2"/>
  <c r="K929" i="2"/>
  <c r="L929" i="2"/>
  <c r="K930" i="2"/>
  <c r="L930" i="2"/>
  <c r="K931" i="2"/>
  <c r="L931" i="2"/>
  <c r="K932" i="2"/>
  <c r="L932" i="2"/>
  <c r="K933" i="2"/>
  <c r="L933" i="2"/>
  <c r="K934" i="2"/>
  <c r="L934" i="2"/>
  <c r="K935" i="2"/>
  <c r="L935" i="2"/>
  <c r="K936" i="2"/>
  <c r="L936" i="2"/>
  <c r="K937" i="2"/>
  <c r="L937" i="2"/>
  <c r="K938" i="2"/>
  <c r="L938" i="2"/>
  <c r="K939" i="2"/>
  <c r="L939" i="2"/>
  <c r="K940" i="2"/>
  <c r="L940" i="2"/>
  <c r="K941" i="2"/>
  <c r="L941" i="2"/>
  <c r="K942" i="2"/>
  <c r="L942" i="2"/>
  <c r="K943" i="2"/>
  <c r="L943" i="2"/>
  <c r="K944" i="2"/>
  <c r="L944" i="2"/>
  <c r="K945" i="2"/>
  <c r="L945" i="2"/>
  <c r="K946" i="2"/>
  <c r="L946" i="2"/>
  <c r="K947" i="2"/>
  <c r="L947" i="2"/>
  <c r="K948" i="2"/>
  <c r="L948" i="2"/>
  <c r="K949" i="2"/>
  <c r="L949" i="2"/>
  <c r="K950" i="2"/>
  <c r="L950" i="2"/>
  <c r="K951" i="2"/>
  <c r="L951" i="2"/>
  <c r="K952" i="2"/>
  <c r="L952" i="2"/>
  <c r="K953" i="2"/>
  <c r="L953" i="2"/>
  <c r="K954" i="2"/>
  <c r="L954" i="2"/>
  <c r="K955" i="2"/>
  <c r="L955" i="2"/>
  <c r="K956" i="2"/>
  <c r="L956" i="2"/>
  <c r="K957" i="2"/>
  <c r="L957" i="2"/>
  <c r="K958" i="2"/>
  <c r="L958" i="2"/>
  <c r="K959" i="2"/>
  <c r="L959" i="2"/>
  <c r="K960" i="2"/>
  <c r="L960" i="2"/>
  <c r="K961" i="2"/>
  <c r="L961" i="2"/>
  <c r="K962" i="2"/>
  <c r="L962" i="2"/>
  <c r="K963" i="2"/>
  <c r="L963" i="2"/>
  <c r="K964" i="2"/>
  <c r="L964" i="2"/>
  <c r="K965" i="2"/>
  <c r="L965" i="2"/>
  <c r="K966" i="2"/>
  <c r="L966" i="2"/>
  <c r="K967" i="2"/>
  <c r="L967" i="2"/>
  <c r="K968" i="2"/>
  <c r="L968" i="2"/>
  <c r="K969" i="2"/>
  <c r="L969" i="2"/>
  <c r="K970" i="2"/>
  <c r="L970" i="2"/>
  <c r="K971" i="2"/>
  <c r="L971" i="2"/>
  <c r="K972" i="2"/>
  <c r="L972" i="2"/>
  <c r="K973" i="2"/>
  <c r="L973" i="2"/>
  <c r="K974" i="2"/>
  <c r="L974" i="2"/>
  <c r="K975" i="2"/>
  <c r="L975" i="2"/>
  <c r="K976" i="2"/>
  <c r="L976" i="2"/>
  <c r="K977" i="2"/>
  <c r="L977" i="2"/>
  <c r="K978" i="2"/>
  <c r="L978" i="2"/>
  <c r="K979" i="2"/>
  <c r="L979" i="2"/>
  <c r="K980" i="2"/>
  <c r="L980" i="2"/>
  <c r="K981" i="2"/>
  <c r="L981" i="2"/>
  <c r="K982" i="2"/>
  <c r="L982" i="2"/>
  <c r="K983" i="2"/>
  <c r="L983" i="2"/>
  <c r="K984" i="2"/>
  <c r="L984" i="2"/>
  <c r="K985" i="2"/>
  <c r="L985" i="2"/>
  <c r="K986" i="2"/>
  <c r="L986" i="2"/>
  <c r="K987" i="2"/>
  <c r="L987" i="2"/>
  <c r="K988" i="2"/>
  <c r="L988" i="2"/>
  <c r="K989" i="2"/>
  <c r="L989" i="2"/>
  <c r="K990" i="2"/>
  <c r="L990" i="2"/>
  <c r="K991" i="2"/>
  <c r="L991" i="2"/>
  <c r="K992" i="2"/>
  <c r="L992" i="2"/>
  <c r="K993" i="2"/>
  <c r="L993" i="2"/>
  <c r="K994" i="2"/>
  <c r="L994" i="2"/>
  <c r="K995" i="2"/>
  <c r="L995" i="2"/>
  <c r="K996" i="2"/>
  <c r="L996" i="2"/>
  <c r="K997" i="2"/>
  <c r="L997" i="2"/>
  <c r="K998" i="2"/>
  <c r="L998" i="2"/>
  <c r="K999" i="2"/>
  <c r="L999" i="2"/>
  <c r="K1000" i="2"/>
  <c r="L1000" i="2"/>
  <c r="K1001" i="2"/>
  <c r="L1001" i="2"/>
  <c r="K1002" i="2"/>
  <c r="L1002" i="2"/>
  <c r="K1003" i="2"/>
  <c r="L1003" i="2"/>
  <c r="K1004" i="2"/>
  <c r="L1004" i="2"/>
  <c r="K1005" i="2"/>
  <c r="L1005" i="2"/>
  <c r="K1006" i="2"/>
  <c r="L1006" i="2"/>
  <c r="K1007" i="2"/>
  <c r="L1007" i="2"/>
  <c r="K1008" i="2"/>
  <c r="L1008" i="2"/>
  <c r="K1009" i="2"/>
  <c r="L1009" i="2"/>
  <c r="K1010" i="2"/>
  <c r="L1010" i="2"/>
  <c r="K1011" i="2"/>
  <c r="L1011" i="2"/>
  <c r="K1012" i="2"/>
  <c r="L1012" i="2"/>
  <c r="K1013" i="2"/>
  <c r="L1013" i="2"/>
  <c r="K1014" i="2"/>
  <c r="L1014" i="2"/>
  <c r="K1015" i="2"/>
  <c r="L1015" i="2"/>
  <c r="K1016" i="2"/>
  <c r="L1016" i="2"/>
  <c r="K1017" i="2"/>
  <c r="L1017" i="2"/>
  <c r="K1018" i="2"/>
  <c r="L1018" i="2"/>
  <c r="K1019" i="2"/>
  <c r="L1019" i="2"/>
  <c r="K1020" i="2"/>
  <c r="L1020" i="2"/>
  <c r="K1021" i="2"/>
  <c r="L1021" i="2"/>
  <c r="K1022" i="2"/>
  <c r="L1022" i="2"/>
  <c r="K1023" i="2"/>
  <c r="L1023" i="2"/>
  <c r="K1024" i="2"/>
  <c r="L1024" i="2"/>
  <c r="K1025" i="2"/>
  <c r="L1025" i="2"/>
  <c r="K1026" i="2"/>
  <c r="L1026" i="2"/>
  <c r="K1027" i="2"/>
  <c r="L1027" i="2"/>
  <c r="K1028" i="2"/>
  <c r="L1028" i="2"/>
  <c r="K1029" i="2"/>
  <c r="L1029" i="2"/>
  <c r="K1030" i="2"/>
  <c r="L1030" i="2"/>
  <c r="K1031" i="2"/>
  <c r="L1031" i="2"/>
  <c r="K1032" i="2"/>
  <c r="L1032" i="2"/>
  <c r="K1033" i="2"/>
  <c r="L1033" i="2"/>
  <c r="K1034" i="2"/>
  <c r="L1034" i="2"/>
  <c r="K1035" i="2"/>
  <c r="L1035" i="2"/>
  <c r="K1036" i="2"/>
  <c r="L1036" i="2"/>
  <c r="K1037" i="2"/>
  <c r="L1037" i="2"/>
  <c r="K1038" i="2"/>
  <c r="L1038" i="2"/>
  <c r="K1039" i="2"/>
  <c r="L1039" i="2"/>
  <c r="K1040" i="2"/>
  <c r="L1040" i="2"/>
  <c r="K1041" i="2"/>
  <c r="L1041" i="2"/>
  <c r="K1042" i="2"/>
  <c r="L1042" i="2"/>
  <c r="K1043" i="2"/>
  <c r="L1043" i="2"/>
  <c r="K1044" i="2"/>
  <c r="L1044" i="2"/>
  <c r="K1045" i="2"/>
  <c r="L1045" i="2"/>
  <c r="K1046" i="2"/>
  <c r="L1046" i="2"/>
  <c r="K1047" i="2"/>
  <c r="L1047" i="2"/>
  <c r="K1048" i="2"/>
  <c r="L1048" i="2"/>
  <c r="K1049" i="2"/>
  <c r="L1049" i="2"/>
  <c r="K1050" i="2"/>
  <c r="L1050" i="2"/>
  <c r="K1051" i="2"/>
  <c r="L1051" i="2"/>
  <c r="K1052" i="2"/>
  <c r="L1052" i="2"/>
  <c r="K1053" i="2"/>
  <c r="L1053" i="2"/>
  <c r="K1054" i="2"/>
  <c r="L1054" i="2"/>
  <c r="K1055" i="2"/>
  <c r="L1055" i="2"/>
  <c r="K1056" i="2"/>
  <c r="L1056" i="2"/>
  <c r="K1057" i="2"/>
  <c r="L1057" i="2"/>
  <c r="K1058" i="2"/>
  <c r="L1058" i="2"/>
  <c r="K1059" i="2"/>
  <c r="L1059" i="2"/>
  <c r="K1060" i="2"/>
  <c r="L1060" i="2"/>
  <c r="K1061" i="2"/>
  <c r="L1061" i="2"/>
  <c r="K1062" i="2"/>
  <c r="L1062" i="2"/>
  <c r="K1063" i="2"/>
  <c r="L1063" i="2"/>
  <c r="K1064" i="2"/>
  <c r="L1064" i="2"/>
  <c r="K1065" i="2"/>
  <c r="L1065" i="2"/>
  <c r="K1066" i="2"/>
  <c r="L1066" i="2"/>
  <c r="K1067" i="2"/>
  <c r="L1067" i="2"/>
  <c r="K1068" i="2"/>
  <c r="L1068" i="2"/>
  <c r="K1069" i="2"/>
  <c r="L1069" i="2"/>
  <c r="K1070" i="2"/>
  <c r="L1070" i="2"/>
  <c r="K1071" i="2"/>
  <c r="L1071" i="2"/>
  <c r="K1072" i="2"/>
  <c r="L1072" i="2"/>
  <c r="K1073" i="2"/>
  <c r="L1073" i="2"/>
  <c r="K1074" i="2"/>
  <c r="L1074" i="2"/>
  <c r="K1075" i="2"/>
  <c r="L1075" i="2"/>
  <c r="K1076" i="2"/>
  <c r="L1076" i="2"/>
  <c r="K1077" i="2"/>
  <c r="L1077" i="2"/>
  <c r="K1078" i="2"/>
  <c r="L1078" i="2"/>
  <c r="K1079" i="2"/>
  <c r="L1079" i="2"/>
  <c r="K1080" i="2"/>
  <c r="L1080" i="2"/>
  <c r="K1081" i="2"/>
  <c r="L1081" i="2"/>
  <c r="K1082" i="2"/>
  <c r="L1082" i="2"/>
  <c r="K1083" i="2"/>
  <c r="L1083" i="2"/>
  <c r="K1084" i="2"/>
  <c r="L1084" i="2"/>
  <c r="K1085" i="2"/>
  <c r="L1085" i="2"/>
  <c r="K1086" i="2"/>
  <c r="L1086" i="2"/>
  <c r="K1087" i="2"/>
  <c r="L1087" i="2"/>
  <c r="K1088" i="2"/>
  <c r="L1088" i="2"/>
  <c r="K1089" i="2"/>
  <c r="L1089" i="2"/>
  <c r="K1090" i="2"/>
  <c r="L1090" i="2"/>
  <c r="K1091" i="2"/>
  <c r="L1091" i="2"/>
  <c r="K1092" i="2"/>
  <c r="L1092" i="2"/>
  <c r="K1093" i="2"/>
  <c r="L1093" i="2"/>
  <c r="K1094" i="2"/>
  <c r="L1094" i="2"/>
  <c r="K1095" i="2"/>
  <c r="L1095" i="2"/>
  <c r="K1096" i="2"/>
  <c r="L1096" i="2"/>
  <c r="K1097" i="2"/>
  <c r="L1097" i="2"/>
  <c r="K1098" i="2"/>
  <c r="L1098" i="2"/>
  <c r="K1099" i="2"/>
  <c r="L1099" i="2"/>
  <c r="K1100" i="2"/>
  <c r="L1100" i="2"/>
  <c r="K1101" i="2"/>
  <c r="L1101" i="2"/>
  <c r="K1102" i="2"/>
  <c r="L1102" i="2"/>
  <c r="K1103" i="2"/>
  <c r="L1103" i="2"/>
  <c r="K1104" i="2"/>
  <c r="L1104" i="2"/>
  <c r="K1105" i="2"/>
  <c r="L1105" i="2"/>
  <c r="K1106" i="2"/>
  <c r="L1106" i="2"/>
  <c r="K1107" i="2"/>
  <c r="L1107" i="2"/>
  <c r="K1108" i="2"/>
  <c r="L1108" i="2"/>
  <c r="K1109" i="2"/>
  <c r="L1109" i="2"/>
  <c r="K1110" i="2"/>
  <c r="L1110" i="2"/>
  <c r="K1111" i="2"/>
  <c r="L1111" i="2"/>
  <c r="K1112" i="2"/>
  <c r="L1112" i="2"/>
  <c r="K1113" i="2"/>
  <c r="L1113" i="2"/>
  <c r="K1114" i="2"/>
  <c r="L1114" i="2"/>
  <c r="K1115" i="2"/>
  <c r="L1115" i="2"/>
  <c r="K1116" i="2"/>
  <c r="L1116" i="2"/>
  <c r="K1117" i="2"/>
  <c r="L1117" i="2"/>
  <c r="K1118" i="2"/>
  <c r="L1118" i="2"/>
  <c r="K1119" i="2"/>
  <c r="L1119" i="2"/>
  <c r="K1120" i="2"/>
  <c r="L1120" i="2"/>
  <c r="K1121" i="2"/>
  <c r="L1121" i="2"/>
  <c r="K1122" i="2"/>
  <c r="L1122" i="2"/>
  <c r="K1123" i="2"/>
  <c r="L1123" i="2"/>
  <c r="K1124" i="2"/>
  <c r="L1124" i="2"/>
  <c r="K1125" i="2"/>
  <c r="L1125" i="2"/>
  <c r="K1126" i="2"/>
  <c r="L1126" i="2"/>
  <c r="K1127" i="2"/>
  <c r="L1127" i="2"/>
  <c r="K1128" i="2"/>
  <c r="L1128" i="2"/>
  <c r="K1129" i="2"/>
  <c r="L1129" i="2"/>
  <c r="K1130" i="2"/>
  <c r="L1130" i="2"/>
  <c r="K1131" i="2"/>
  <c r="L1131" i="2"/>
  <c r="K1132" i="2"/>
  <c r="L1132" i="2"/>
  <c r="K1133" i="2"/>
  <c r="L1133" i="2"/>
  <c r="K1134" i="2"/>
  <c r="L1134" i="2"/>
  <c r="K1135" i="2"/>
  <c r="L1135" i="2"/>
  <c r="K1136" i="2"/>
  <c r="L1136" i="2"/>
  <c r="K1137" i="2"/>
  <c r="L1137" i="2"/>
  <c r="K1138" i="2"/>
  <c r="L1138" i="2"/>
  <c r="K1139" i="2"/>
  <c r="L1139" i="2"/>
  <c r="K1140" i="2"/>
  <c r="L1140" i="2"/>
  <c r="K1141" i="2"/>
  <c r="L1141" i="2"/>
  <c r="K1142" i="2"/>
  <c r="L1142" i="2"/>
  <c r="K1143" i="2"/>
  <c r="L1143" i="2"/>
  <c r="K1144" i="2"/>
  <c r="L1144" i="2"/>
  <c r="K1145" i="2"/>
  <c r="L1145" i="2"/>
  <c r="K1146" i="2"/>
  <c r="L1146" i="2"/>
  <c r="K1147" i="2"/>
  <c r="L1147" i="2"/>
  <c r="K1148" i="2"/>
  <c r="L1148" i="2"/>
  <c r="K1149" i="2"/>
  <c r="L1149" i="2"/>
  <c r="K1150" i="2"/>
  <c r="L1150" i="2"/>
  <c r="K1151" i="2"/>
  <c r="L1151" i="2"/>
  <c r="K1152" i="2"/>
  <c r="L1152" i="2"/>
  <c r="K1153" i="2"/>
  <c r="L1153" i="2"/>
  <c r="K1154" i="2"/>
  <c r="L1154" i="2"/>
  <c r="K1155" i="2"/>
  <c r="L1155" i="2"/>
  <c r="K1156" i="2"/>
  <c r="L1156" i="2"/>
  <c r="K1157" i="2"/>
  <c r="L1157" i="2"/>
  <c r="K1158" i="2"/>
  <c r="L1158" i="2"/>
  <c r="K1159" i="2"/>
  <c r="L1159" i="2"/>
  <c r="K1160" i="2"/>
  <c r="L1160" i="2"/>
  <c r="K1161" i="2"/>
  <c r="L1161" i="2"/>
  <c r="K1162" i="2"/>
  <c r="L1162" i="2"/>
  <c r="K1163" i="2"/>
  <c r="L1163" i="2"/>
  <c r="K1164" i="2"/>
  <c r="L1164" i="2"/>
  <c r="K1165" i="2"/>
  <c r="L1165" i="2"/>
  <c r="K1166" i="2"/>
  <c r="L1166" i="2"/>
  <c r="K1167" i="2"/>
  <c r="L1167" i="2"/>
  <c r="K1168" i="2"/>
  <c r="L1168" i="2"/>
  <c r="K1169" i="2"/>
  <c r="L1169" i="2"/>
  <c r="K1170" i="2"/>
  <c r="L1170" i="2"/>
  <c r="K1171" i="2"/>
  <c r="L1171" i="2"/>
  <c r="K1172" i="2"/>
  <c r="L1172" i="2"/>
  <c r="K1173" i="2"/>
  <c r="L1173" i="2"/>
  <c r="K1174" i="2"/>
  <c r="L1174" i="2"/>
  <c r="K1175" i="2"/>
  <c r="L1175" i="2"/>
  <c r="K1176" i="2"/>
  <c r="L1176" i="2"/>
  <c r="K1177" i="2"/>
  <c r="L1177" i="2"/>
  <c r="K1178" i="2"/>
  <c r="L1178" i="2"/>
  <c r="K1179" i="2"/>
  <c r="L1179" i="2"/>
  <c r="K1180" i="2"/>
  <c r="L1180" i="2"/>
  <c r="K1181" i="2"/>
  <c r="L1181" i="2"/>
  <c r="K1182" i="2"/>
  <c r="L1182" i="2"/>
  <c r="K1183" i="2"/>
  <c r="L1183" i="2"/>
  <c r="K1184" i="2"/>
  <c r="L1184" i="2"/>
  <c r="K1185" i="2"/>
  <c r="L1185" i="2"/>
  <c r="K1186" i="2"/>
  <c r="L1186" i="2"/>
  <c r="K1187" i="2"/>
  <c r="L1187" i="2"/>
  <c r="K1188" i="2"/>
  <c r="L1188" i="2"/>
  <c r="K1189" i="2"/>
  <c r="L1189" i="2"/>
  <c r="K1190" i="2"/>
  <c r="L1190" i="2"/>
  <c r="K1191" i="2"/>
  <c r="L1191" i="2"/>
  <c r="K1192" i="2"/>
  <c r="L1192" i="2"/>
  <c r="K1193" i="2"/>
  <c r="L1193" i="2"/>
  <c r="K1194" i="2"/>
  <c r="L1194" i="2"/>
  <c r="K1195" i="2"/>
  <c r="L1195" i="2"/>
  <c r="K1196" i="2"/>
  <c r="L1196" i="2"/>
  <c r="K1197" i="2"/>
  <c r="L1197" i="2"/>
  <c r="K1198" i="2"/>
  <c r="L1198" i="2"/>
  <c r="K1199" i="2"/>
  <c r="L1199" i="2"/>
  <c r="K1200" i="2"/>
  <c r="L1200" i="2"/>
  <c r="K1201" i="2"/>
  <c r="L1201" i="2"/>
  <c r="K1202" i="2"/>
  <c r="L1202" i="2"/>
  <c r="K1203" i="2"/>
  <c r="L1203" i="2"/>
  <c r="K1204" i="2"/>
  <c r="L1204" i="2"/>
  <c r="K1205" i="2"/>
  <c r="L1205" i="2"/>
  <c r="K1206" i="2"/>
  <c r="L1206" i="2"/>
  <c r="K1207" i="2"/>
  <c r="L1207" i="2"/>
  <c r="K1208" i="2"/>
  <c r="L1208" i="2"/>
  <c r="K1209" i="2"/>
  <c r="L1209" i="2"/>
  <c r="K1210" i="2"/>
  <c r="L1210" i="2"/>
  <c r="K1211" i="2"/>
  <c r="L1211" i="2"/>
  <c r="K1212" i="2"/>
  <c r="L1212" i="2"/>
  <c r="K1213" i="2"/>
  <c r="L1213" i="2"/>
  <c r="K1214" i="2"/>
  <c r="L1214" i="2"/>
  <c r="K1215" i="2"/>
  <c r="L1215" i="2"/>
  <c r="K1216" i="2"/>
  <c r="L1216" i="2"/>
  <c r="K1217" i="2"/>
  <c r="L1217" i="2"/>
  <c r="K1218" i="2"/>
  <c r="L1218" i="2"/>
  <c r="K1219" i="2"/>
  <c r="L1219" i="2"/>
  <c r="K1220" i="2"/>
  <c r="L1220" i="2"/>
  <c r="K1221" i="2"/>
  <c r="L1221" i="2"/>
  <c r="K1222" i="2"/>
  <c r="L1222" i="2"/>
  <c r="K1223" i="2"/>
  <c r="L1223" i="2"/>
  <c r="K1224" i="2"/>
  <c r="L1224" i="2"/>
  <c r="K1225" i="2"/>
  <c r="L1225" i="2"/>
  <c r="K1226" i="2"/>
  <c r="L1226" i="2"/>
  <c r="K1227" i="2"/>
  <c r="L1227" i="2"/>
  <c r="K1228" i="2"/>
  <c r="L1228" i="2"/>
  <c r="K1229" i="2"/>
  <c r="L1229" i="2"/>
  <c r="K1230" i="2"/>
  <c r="L1230" i="2"/>
  <c r="K1231" i="2"/>
  <c r="L1231" i="2"/>
  <c r="K1232" i="2"/>
  <c r="L1232" i="2"/>
  <c r="K1233" i="2"/>
  <c r="L1233" i="2"/>
  <c r="K1234" i="2"/>
  <c r="L1234" i="2"/>
  <c r="K1235" i="2"/>
  <c r="L1235" i="2"/>
  <c r="K1236" i="2"/>
  <c r="L1236" i="2"/>
  <c r="K1237" i="2"/>
  <c r="L1237" i="2"/>
  <c r="K1238" i="2"/>
  <c r="L1238" i="2"/>
  <c r="K1239" i="2"/>
  <c r="L1239" i="2"/>
  <c r="K1240" i="2"/>
  <c r="L1240" i="2"/>
  <c r="K1241" i="2"/>
  <c r="L1241" i="2"/>
  <c r="K1242" i="2"/>
  <c r="L1242" i="2"/>
  <c r="K1243" i="2"/>
  <c r="L1243" i="2"/>
  <c r="K1244" i="2"/>
  <c r="L1244" i="2"/>
  <c r="K1245" i="2"/>
  <c r="L1245" i="2"/>
  <c r="K1246" i="2"/>
  <c r="L1246" i="2"/>
  <c r="K1247" i="2"/>
  <c r="L1247" i="2"/>
  <c r="K1248" i="2"/>
  <c r="L1248" i="2"/>
  <c r="K1249" i="2"/>
  <c r="L1249" i="2"/>
  <c r="K1250" i="2"/>
  <c r="L1250" i="2"/>
  <c r="K1251" i="2"/>
  <c r="L1251" i="2"/>
  <c r="K1252" i="2"/>
  <c r="L1252" i="2"/>
  <c r="K1253" i="2"/>
  <c r="L1253" i="2"/>
  <c r="K1254" i="2"/>
  <c r="L1254" i="2"/>
  <c r="K1255" i="2"/>
  <c r="L1255" i="2"/>
  <c r="K1256" i="2"/>
  <c r="L1256" i="2"/>
  <c r="K1257" i="2"/>
  <c r="L1257" i="2"/>
  <c r="K1258" i="2"/>
  <c r="L1258" i="2"/>
  <c r="K1259" i="2"/>
  <c r="L1259" i="2"/>
  <c r="K1260" i="2"/>
  <c r="L1260" i="2"/>
  <c r="K1261" i="2"/>
  <c r="L1261" i="2"/>
  <c r="K1262" i="2"/>
  <c r="L1262" i="2"/>
  <c r="K1263" i="2"/>
  <c r="L1263" i="2"/>
  <c r="K1264" i="2"/>
  <c r="L1264" i="2"/>
  <c r="K1265" i="2"/>
  <c r="L1265" i="2"/>
  <c r="K1266" i="2"/>
  <c r="L1266" i="2"/>
  <c r="K1267" i="2"/>
  <c r="L1267" i="2"/>
  <c r="K1268" i="2"/>
  <c r="L1268" i="2"/>
  <c r="K1269" i="2"/>
  <c r="L1269" i="2"/>
  <c r="K1270" i="2"/>
  <c r="L1270" i="2"/>
  <c r="K1271" i="2"/>
  <c r="L1271" i="2"/>
  <c r="K1272" i="2"/>
  <c r="L1272" i="2"/>
  <c r="K1273" i="2"/>
  <c r="L1273" i="2"/>
  <c r="K1274" i="2"/>
  <c r="L1274" i="2"/>
  <c r="K1275" i="2"/>
  <c r="L1275" i="2"/>
  <c r="K1276" i="2"/>
  <c r="L1276" i="2"/>
  <c r="K1277" i="2"/>
  <c r="L1277" i="2"/>
  <c r="K1278" i="2"/>
  <c r="L1278" i="2"/>
  <c r="K1279" i="2"/>
  <c r="L1279" i="2"/>
  <c r="K1280" i="2"/>
  <c r="L1280" i="2"/>
  <c r="K1281" i="2"/>
  <c r="L1281" i="2"/>
  <c r="K1282" i="2"/>
  <c r="L1282" i="2"/>
  <c r="K1283" i="2"/>
  <c r="L1283" i="2"/>
  <c r="K1284" i="2"/>
  <c r="L1284" i="2"/>
  <c r="K1285" i="2"/>
  <c r="L1285" i="2"/>
  <c r="K1286" i="2"/>
  <c r="L1286" i="2"/>
  <c r="K1287" i="2"/>
  <c r="L1287" i="2"/>
  <c r="K1288" i="2"/>
  <c r="L1288" i="2"/>
  <c r="K1289" i="2"/>
  <c r="L1289" i="2"/>
  <c r="K1290" i="2"/>
  <c r="L1290" i="2"/>
  <c r="K1291" i="2"/>
  <c r="L1291" i="2"/>
  <c r="K1292" i="2"/>
  <c r="L1292" i="2"/>
  <c r="K1293" i="2"/>
  <c r="L1293" i="2"/>
  <c r="K1294" i="2"/>
  <c r="L1294" i="2"/>
  <c r="K1295" i="2"/>
  <c r="L1295" i="2"/>
  <c r="K1296" i="2"/>
  <c r="L1296" i="2"/>
  <c r="K1297" i="2"/>
  <c r="L1297" i="2"/>
  <c r="K1298" i="2"/>
  <c r="L1298" i="2"/>
  <c r="K1299" i="2"/>
  <c r="L1299" i="2"/>
  <c r="K1300" i="2"/>
  <c r="L1300" i="2"/>
  <c r="K1301" i="2"/>
  <c r="L1301" i="2"/>
  <c r="K1302" i="2"/>
  <c r="L1302" i="2"/>
  <c r="K1303" i="2"/>
  <c r="L1303" i="2"/>
  <c r="K1304" i="2"/>
  <c r="L1304" i="2"/>
  <c r="K1305" i="2"/>
  <c r="L1305" i="2"/>
  <c r="K1306" i="2"/>
  <c r="L1306" i="2"/>
  <c r="K1307" i="2"/>
  <c r="L1307" i="2"/>
  <c r="K1308" i="2"/>
  <c r="L1308" i="2"/>
  <c r="K1309" i="2"/>
  <c r="L1309" i="2"/>
  <c r="K1310" i="2"/>
  <c r="L1310" i="2"/>
  <c r="K1311" i="2"/>
  <c r="L1311" i="2"/>
  <c r="K1312" i="2"/>
  <c r="L1312" i="2"/>
  <c r="K1313" i="2"/>
  <c r="L1313" i="2"/>
  <c r="K1314" i="2"/>
  <c r="L1314" i="2"/>
  <c r="K1315" i="2"/>
  <c r="L1315" i="2"/>
  <c r="K1316" i="2"/>
  <c r="L1316" i="2"/>
  <c r="K1317" i="2"/>
  <c r="L1317" i="2"/>
  <c r="K1318" i="2"/>
  <c r="L1318" i="2"/>
  <c r="K1319" i="2"/>
  <c r="L1319" i="2"/>
  <c r="K1320" i="2"/>
  <c r="L1320" i="2"/>
  <c r="K1321" i="2"/>
  <c r="L1321" i="2"/>
  <c r="K1322" i="2"/>
  <c r="L1322" i="2"/>
  <c r="K1323" i="2"/>
  <c r="L1323" i="2"/>
  <c r="K1324" i="2"/>
  <c r="L1324" i="2"/>
  <c r="K1325" i="2"/>
  <c r="L1325" i="2"/>
  <c r="K1326" i="2"/>
  <c r="L1326" i="2"/>
  <c r="K1327" i="2"/>
  <c r="L1327" i="2"/>
  <c r="K1328" i="2"/>
  <c r="L1328" i="2"/>
  <c r="K1329" i="2"/>
  <c r="L1329" i="2"/>
  <c r="K1330" i="2"/>
  <c r="L1330" i="2"/>
  <c r="K1331" i="2"/>
  <c r="L1331" i="2"/>
  <c r="K1332" i="2"/>
  <c r="L1332" i="2"/>
  <c r="K1333" i="2"/>
  <c r="L1333" i="2"/>
  <c r="K1334" i="2"/>
  <c r="L1334" i="2"/>
  <c r="K1335" i="2"/>
  <c r="L1335" i="2"/>
  <c r="K1336" i="2"/>
  <c r="L1336" i="2"/>
  <c r="K1337" i="2"/>
  <c r="L1337" i="2"/>
  <c r="K1338" i="2"/>
  <c r="L1338" i="2"/>
  <c r="K1339" i="2"/>
  <c r="L1339" i="2"/>
  <c r="K1340" i="2"/>
  <c r="L1340" i="2"/>
  <c r="K1341" i="2"/>
  <c r="L1341" i="2"/>
  <c r="K1342" i="2"/>
  <c r="L1342" i="2"/>
  <c r="K1343" i="2"/>
  <c r="L1343" i="2"/>
  <c r="K1344" i="2"/>
  <c r="L1344" i="2"/>
  <c r="K1345" i="2"/>
  <c r="L1345" i="2"/>
  <c r="K1346" i="2"/>
  <c r="L1346" i="2"/>
  <c r="K1347" i="2"/>
  <c r="L1347" i="2"/>
  <c r="K1348" i="2"/>
  <c r="L1348" i="2"/>
  <c r="K1349" i="2"/>
  <c r="L1349" i="2"/>
  <c r="K1350" i="2"/>
  <c r="L1350" i="2"/>
  <c r="K1351" i="2"/>
  <c r="L1351" i="2"/>
  <c r="K1352" i="2"/>
  <c r="L1352" i="2"/>
  <c r="K1353" i="2"/>
  <c r="L1353" i="2"/>
  <c r="K1354" i="2"/>
  <c r="L1354" i="2"/>
  <c r="K1355" i="2"/>
  <c r="L1355" i="2"/>
  <c r="K1356" i="2"/>
  <c r="L1356" i="2"/>
  <c r="K1357" i="2"/>
  <c r="L1357" i="2"/>
  <c r="K1358" i="2"/>
  <c r="L1358" i="2"/>
  <c r="K1359" i="2"/>
  <c r="L1359" i="2"/>
  <c r="K1360" i="2"/>
  <c r="L1360" i="2"/>
  <c r="K1361" i="2"/>
  <c r="L1361" i="2"/>
  <c r="K1362" i="2"/>
  <c r="L1362" i="2"/>
  <c r="K1363" i="2"/>
  <c r="L1363" i="2"/>
  <c r="K1364" i="2"/>
  <c r="L1364" i="2"/>
  <c r="K1365" i="2"/>
  <c r="L1365" i="2"/>
  <c r="K1366" i="2"/>
  <c r="L1366" i="2"/>
  <c r="K1367" i="2"/>
  <c r="L1367" i="2"/>
  <c r="K1368" i="2"/>
  <c r="L1368" i="2"/>
  <c r="K1369" i="2"/>
  <c r="L1369" i="2"/>
  <c r="K1370" i="2"/>
  <c r="L1370" i="2"/>
  <c r="K1371" i="2"/>
  <c r="L1371" i="2"/>
  <c r="K1372" i="2"/>
  <c r="L1372" i="2"/>
  <c r="K1373" i="2"/>
  <c r="L1373" i="2"/>
  <c r="K1374" i="2"/>
  <c r="L1374" i="2"/>
  <c r="K1375" i="2"/>
  <c r="L1375" i="2"/>
  <c r="K1376" i="2"/>
  <c r="L1376" i="2"/>
  <c r="K1377" i="2"/>
  <c r="L1377" i="2"/>
  <c r="K1378" i="2"/>
  <c r="L1378" i="2"/>
  <c r="K1379" i="2"/>
  <c r="L1379" i="2"/>
  <c r="K1380" i="2"/>
  <c r="L1380" i="2"/>
  <c r="K1381" i="2"/>
  <c r="L1381" i="2"/>
  <c r="K1382" i="2"/>
  <c r="L1382" i="2"/>
  <c r="K1383" i="2"/>
  <c r="L1383" i="2"/>
  <c r="K1384" i="2"/>
  <c r="L1384" i="2"/>
  <c r="K1385" i="2"/>
  <c r="L1385" i="2"/>
  <c r="K1386" i="2"/>
  <c r="L1386" i="2"/>
  <c r="K1387" i="2"/>
  <c r="L1387" i="2"/>
  <c r="K1388" i="2"/>
  <c r="L1388" i="2"/>
  <c r="K1389" i="2"/>
  <c r="L1389" i="2"/>
  <c r="K1390" i="2"/>
  <c r="L1390" i="2"/>
  <c r="K1391" i="2"/>
  <c r="L1391" i="2"/>
  <c r="K1392" i="2"/>
  <c r="L1392" i="2"/>
  <c r="K1393" i="2"/>
  <c r="L1393" i="2"/>
  <c r="K1394" i="2"/>
  <c r="L1394" i="2"/>
  <c r="K1395" i="2"/>
  <c r="L1395" i="2"/>
  <c r="K1396" i="2"/>
  <c r="L1396" i="2"/>
  <c r="K1397" i="2"/>
  <c r="L1397" i="2"/>
  <c r="K1398" i="2"/>
  <c r="L1398" i="2"/>
  <c r="K1399" i="2"/>
  <c r="L1399" i="2"/>
  <c r="K1400" i="2"/>
  <c r="L1400" i="2"/>
  <c r="K1401" i="2"/>
  <c r="L1401" i="2"/>
  <c r="K1402" i="2"/>
  <c r="L1402" i="2"/>
  <c r="K1403" i="2"/>
  <c r="L1403" i="2"/>
  <c r="K1404" i="2"/>
  <c r="L1404" i="2"/>
  <c r="K1405" i="2"/>
  <c r="L1405" i="2"/>
  <c r="K1406" i="2"/>
  <c r="L1406" i="2"/>
  <c r="K1407" i="2"/>
  <c r="L1407" i="2"/>
  <c r="K1408" i="2"/>
  <c r="L1408" i="2"/>
  <c r="K1409" i="2"/>
  <c r="L1409" i="2"/>
  <c r="K1410" i="2"/>
  <c r="L1410" i="2"/>
  <c r="K1411" i="2"/>
  <c r="L1411" i="2"/>
  <c r="K1412" i="2"/>
  <c r="L1412" i="2"/>
  <c r="K1413" i="2"/>
  <c r="L1413" i="2"/>
  <c r="K1414" i="2"/>
  <c r="L1414" i="2"/>
  <c r="K1415" i="2"/>
  <c r="L1415" i="2"/>
  <c r="K1416" i="2"/>
  <c r="L1416" i="2"/>
  <c r="K1417" i="2"/>
  <c r="L1417" i="2"/>
  <c r="K1418" i="2"/>
  <c r="L1418" i="2"/>
  <c r="K1419" i="2"/>
  <c r="L1419" i="2"/>
  <c r="K1420" i="2"/>
  <c r="L1420" i="2"/>
  <c r="K1421" i="2"/>
  <c r="L1421" i="2"/>
  <c r="K1422" i="2"/>
  <c r="L1422" i="2"/>
  <c r="K1423" i="2"/>
  <c r="L1423" i="2"/>
  <c r="K1424" i="2"/>
  <c r="L1424" i="2"/>
  <c r="K1425" i="2"/>
  <c r="L1425" i="2"/>
  <c r="K1426" i="2"/>
  <c r="L1426" i="2"/>
  <c r="K1427" i="2"/>
  <c r="L1427" i="2"/>
  <c r="K1428" i="2"/>
  <c r="L1428" i="2"/>
  <c r="K1429" i="2"/>
  <c r="L1429" i="2"/>
  <c r="K1430" i="2"/>
  <c r="L1430" i="2"/>
  <c r="K1431" i="2"/>
  <c r="L1431" i="2"/>
  <c r="K1432" i="2"/>
  <c r="L1432" i="2"/>
  <c r="K1433" i="2"/>
  <c r="L1433" i="2"/>
  <c r="K1434" i="2"/>
  <c r="L1434" i="2"/>
  <c r="K1435" i="2"/>
  <c r="L1435" i="2"/>
  <c r="K1436" i="2"/>
  <c r="L1436" i="2"/>
  <c r="K1437" i="2"/>
  <c r="L1437" i="2"/>
  <c r="K1438" i="2"/>
  <c r="L1438" i="2"/>
  <c r="K1439" i="2"/>
  <c r="L1439" i="2"/>
  <c r="K1440" i="2"/>
  <c r="L1440" i="2"/>
  <c r="K1441" i="2"/>
  <c r="L1441" i="2"/>
  <c r="K1442" i="2"/>
  <c r="L1442" i="2"/>
  <c r="K1443" i="2"/>
  <c r="L1443" i="2"/>
  <c r="K1444" i="2"/>
  <c r="L1444" i="2"/>
  <c r="K1445" i="2"/>
  <c r="L1445" i="2"/>
  <c r="K1446" i="2"/>
  <c r="L1446" i="2"/>
  <c r="K1447" i="2"/>
  <c r="L1447" i="2"/>
  <c r="K1448" i="2"/>
  <c r="L1448" i="2"/>
  <c r="K1449" i="2"/>
  <c r="L1449" i="2"/>
  <c r="K1450" i="2"/>
  <c r="L1450" i="2"/>
  <c r="K1451" i="2"/>
  <c r="L1451" i="2"/>
  <c r="K1452" i="2"/>
  <c r="L1452" i="2"/>
  <c r="K1453" i="2"/>
  <c r="L1453" i="2"/>
  <c r="K1454" i="2"/>
  <c r="L1454" i="2"/>
  <c r="K1455" i="2"/>
  <c r="L1455" i="2"/>
  <c r="K1456" i="2"/>
  <c r="L1456" i="2"/>
  <c r="K1457" i="2"/>
  <c r="L1457" i="2"/>
  <c r="K1458" i="2"/>
  <c r="L1458" i="2"/>
  <c r="K1459" i="2"/>
  <c r="L1459" i="2"/>
  <c r="K1460" i="2"/>
  <c r="L1460" i="2"/>
  <c r="K1461" i="2"/>
  <c r="L1461" i="2"/>
  <c r="K1462" i="2"/>
  <c r="L1462" i="2"/>
  <c r="K1463" i="2"/>
  <c r="L1463" i="2"/>
  <c r="K1464" i="2"/>
  <c r="L1464" i="2"/>
  <c r="K1465" i="2"/>
  <c r="L1465" i="2"/>
  <c r="K1466" i="2"/>
  <c r="L1466" i="2"/>
  <c r="K1467" i="2"/>
  <c r="L1467" i="2"/>
  <c r="K1468" i="2"/>
  <c r="L1468" i="2"/>
  <c r="K1469" i="2"/>
  <c r="L1469" i="2"/>
  <c r="K1470" i="2"/>
  <c r="L1470" i="2"/>
  <c r="K1471" i="2"/>
  <c r="L1471" i="2"/>
  <c r="K1472" i="2"/>
  <c r="L1472" i="2"/>
  <c r="K1473" i="2"/>
  <c r="L1473" i="2"/>
  <c r="K1474" i="2"/>
  <c r="L1474" i="2"/>
  <c r="K1475" i="2"/>
  <c r="L1475" i="2"/>
  <c r="K1476" i="2"/>
  <c r="L1476" i="2"/>
  <c r="K1477" i="2"/>
  <c r="L1477" i="2"/>
  <c r="K1478" i="2"/>
  <c r="L1478" i="2"/>
  <c r="K1479" i="2"/>
  <c r="L1479" i="2"/>
  <c r="K1480" i="2"/>
  <c r="L1480" i="2"/>
  <c r="K1481" i="2"/>
  <c r="L1481" i="2"/>
  <c r="K1482" i="2"/>
  <c r="L1482" i="2"/>
  <c r="K1483" i="2"/>
  <c r="L1483" i="2"/>
  <c r="K1484" i="2"/>
  <c r="L1484" i="2"/>
  <c r="K1485" i="2"/>
  <c r="L1485" i="2"/>
  <c r="K1486" i="2"/>
  <c r="L1486" i="2"/>
  <c r="K1487" i="2"/>
  <c r="L1487" i="2"/>
  <c r="K1488" i="2"/>
  <c r="L1488" i="2"/>
  <c r="K1489" i="2"/>
  <c r="L1489" i="2"/>
  <c r="K1490" i="2"/>
  <c r="L1490" i="2"/>
  <c r="K1491" i="2"/>
  <c r="L1491" i="2"/>
  <c r="K1492" i="2"/>
  <c r="L1492" i="2"/>
  <c r="K1493" i="2"/>
  <c r="L1493" i="2"/>
  <c r="K1494" i="2"/>
  <c r="L1494" i="2"/>
  <c r="K1495" i="2"/>
  <c r="L1495" i="2"/>
  <c r="K1496" i="2"/>
  <c r="L1496" i="2"/>
  <c r="K1497" i="2"/>
  <c r="L1497" i="2"/>
  <c r="K1498" i="2"/>
  <c r="L1498" i="2"/>
  <c r="K1499" i="2"/>
  <c r="L1499" i="2"/>
  <c r="K1500" i="2"/>
  <c r="L1500" i="2"/>
  <c r="K1501" i="2"/>
  <c r="L1501" i="2"/>
  <c r="K1502" i="2"/>
  <c r="L1502" i="2"/>
  <c r="K1503" i="2"/>
  <c r="L1503" i="2"/>
  <c r="K1504" i="2"/>
  <c r="L1504" i="2"/>
  <c r="K1505" i="2"/>
  <c r="L1505" i="2"/>
  <c r="K1506" i="2"/>
  <c r="L1506" i="2"/>
  <c r="K1507" i="2"/>
  <c r="L1507" i="2"/>
  <c r="K1508" i="2"/>
  <c r="L1508" i="2"/>
  <c r="K1509" i="2"/>
  <c r="L1509" i="2"/>
  <c r="K1510" i="2"/>
  <c r="L1510" i="2"/>
  <c r="K1511" i="2"/>
  <c r="L1511" i="2"/>
  <c r="K1512" i="2"/>
  <c r="L1512" i="2"/>
  <c r="K1513" i="2"/>
  <c r="L1513" i="2"/>
  <c r="K1514" i="2"/>
  <c r="L1514" i="2"/>
  <c r="K1515" i="2"/>
  <c r="L1515" i="2"/>
  <c r="K1516" i="2"/>
  <c r="L1516" i="2"/>
  <c r="K1517" i="2"/>
  <c r="L1517" i="2"/>
  <c r="K1518" i="2"/>
  <c r="L1518" i="2"/>
  <c r="K1519" i="2"/>
  <c r="L1519" i="2"/>
  <c r="K1520" i="2"/>
  <c r="L1520" i="2"/>
  <c r="K1521" i="2"/>
  <c r="L1521" i="2"/>
  <c r="K1522" i="2"/>
  <c r="L1522" i="2"/>
  <c r="K1523" i="2"/>
  <c r="L1523" i="2"/>
  <c r="K1524" i="2"/>
  <c r="L1524" i="2"/>
  <c r="K1525" i="2"/>
  <c r="L1525" i="2"/>
  <c r="K1526" i="2"/>
  <c r="L1526" i="2"/>
  <c r="K1527" i="2"/>
  <c r="L1527" i="2"/>
  <c r="K1528" i="2"/>
  <c r="L1528" i="2"/>
  <c r="K1529" i="2"/>
  <c r="L1529" i="2"/>
  <c r="K1530" i="2"/>
  <c r="L1530" i="2"/>
  <c r="K1531" i="2"/>
  <c r="L1531" i="2"/>
  <c r="K1532" i="2"/>
  <c r="L1532" i="2"/>
  <c r="K1533" i="2"/>
  <c r="L1533" i="2"/>
  <c r="K1534" i="2"/>
  <c r="L1534" i="2"/>
  <c r="K1535" i="2"/>
  <c r="L1535" i="2"/>
  <c r="K1536" i="2"/>
  <c r="L1536" i="2"/>
  <c r="K1537" i="2"/>
  <c r="L1537" i="2"/>
  <c r="K1538" i="2"/>
  <c r="L1538" i="2"/>
  <c r="K1539" i="2"/>
  <c r="L1539" i="2"/>
  <c r="K1540" i="2"/>
  <c r="L1540" i="2"/>
  <c r="K1541" i="2"/>
  <c r="L1541" i="2"/>
  <c r="K1542" i="2"/>
  <c r="L1542" i="2"/>
  <c r="K1543" i="2"/>
  <c r="L1543" i="2"/>
  <c r="K1544" i="2"/>
  <c r="L1544" i="2"/>
  <c r="K1545" i="2"/>
  <c r="L1545" i="2"/>
  <c r="K1546" i="2"/>
  <c r="L1546" i="2"/>
  <c r="K1547" i="2"/>
  <c r="L1547" i="2"/>
  <c r="K1548" i="2"/>
  <c r="L1548" i="2"/>
  <c r="K1549" i="2"/>
  <c r="L1549" i="2"/>
  <c r="K1550" i="2"/>
  <c r="L1550" i="2"/>
  <c r="K1551" i="2"/>
  <c r="L1551" i="2"/>
  <c r="K1552" i="2"/>
  <c r="L1552" i="2"/>
  <c r="K1553" i="2"/>
  <c r="L1553" i="2"/>
  <c r="K1554" i="2"/>
  <c r="L1554" i="2"/>
  <c r="K1555" i="2"/>
  <c r="L1555" i="2"/>
  <c r="K1556" i="2"/>
  <c r="L1556" i="2"/>
  <c r="K1557" i="2"/>
  <c r="L1557" i="2"/>
  <c r="K1558" i="2"/>
  <c r="L1558" i="2"/>
  <c r="K1559" i="2"/>
  <c r="L1559" i="2"/>
  <c r="K1560" i="2"/>
  <c r="L1560" i="2"/>
  <c r="K1561" i="2"/>
  <c r="L1561" i="2"/>
  <c r="K1562" i="2"/>
  <c r="L1562" i="2"/>
  <c r="K1563" i="2"/>
  <c r="L1563" i="2"/>
  <c r="K1564" i="2"/>
  <c r="L1564" i="2"/>
  <c r="K1565" i="2"/>
  <c r="L1565" i="2"/>
  <c r="K1566" i="2"/>
  <c r="L1566" i="2"/>
  <c r="K1567" i="2"/>
  <c r="L1567" i="2"/>
  <c r="K1568" i="2"/>
  <c r="L1568" i="2"/>
  <c r="K1569" i="2"/>
  <c r="L1569" i="2"/>
  <c r="K1570" i="2"/>
  <c r="L1570" i="2"/>
  <c r="K1571" i="2"/>
  <c r="L1571" i="2"/>
  <c r="K1572" i="2"/>
  <c r="L1572" i="2"/>
  <c r="K1573" i="2"/>
  <c r="L1573" i="2"/>
  <c r="K1574" i="2"/>
  <c r="L1574" i="2"/>
  <c r="K1575" i="2"/>
  <c r="L1575" i="2"/>
  <c r="K1576" i="2"/>
  <c r="L1576" i="2"/>
  <c r="K1577" i="2"/>
  <c r="L1577" i="2"/>
  <c r="K1578" i="2"/>
  <c r="L1578" i="2"/>
  <c r="K1579" i="2"/>
  <c r="L1579" i="2"/>
  <c r="K1580" i="2"/>
  <c r="L1580" i="2"/>
  <c r="K1581" i="2"/>
  <c r="L1581" i="2"/>
  <c r="K1582" i="2"/>
  <c r="L1582" i="2"/>
  <c r="K1583" i="2"/>
  <c r="L1583" i="2"/>
  <c r="K1584" i="2"/>
  <c r="L1584" i="2"/>
  <c r="K1585" i="2"/>
  <c r="L1585" i="2"/>
  <c r="K1586" i="2"/>
  <c r="L1586" i="2"/>
  <c r="K1587" i="2"/>
  <c r="L1587" i="2"/>
  <c r="K1588" i="2"/>
  <c r="L1588" i="2"/>
  <c r="K1589" i="2"/>
  <c r="L1589" i="2"/>
  <c r="K1590" i="2"/>
  <c r="L1590" i="2"/>
  <c r="K1591" i="2"/>
  <c r="L1591" i="2"/>
  <c r="K1592" i="2"/>
  <c r="L1592" i="2"/>
  <c r="K1593" i="2"/>
  <c r="L1593" i="2"/>
  <c r="K1594" i="2"/>
  <c r="L1594" i="2"/>
  <c r="K1595" i="2"/>
  <c r="L1595" i="2"/>
  <c r="K1596" i="2"/>
  <c r="L1596" i="2"/>
  <c r="K1597" i="2"/>
  <c r="L1597" i="2"/>
  <c r="K1598" i="2"/>
  <c r="L1598" i="2"/>
  <c r="K1599" i="2"/>
  <c r="L1599" i="2"/>
  <c r="K1600" i="2"/>
  <c r="L1600" i="2"/>
  <c r="K1601" i="2"/>
  <c r="L1601" i="2"/>
  <c r="K1602" i="2"/>
  <c r="L1602" i="2"/>
  <c r="K1603" i="2"/>
  <c r="L1603" i="2"/>
  <c r="K1604" i="2"/>
  <c r="L1604" i="2"/>
  <c r="K1605" i="2"/>
  <c r="L1605" i="2"/>
  <c r="K1606" i="2"/>
  <c r="L1606" i="2"/>
  <c r="K1607" i="2"/>
  <c r="L1607" i="2"/>
  <c r="K1608" i="2"/>
  <c r="L1608" i="2"/>
  <c r="K1609" i="2"/>
  <c r="L1609" i="2"/>
  <c r="K1610" i="2"/>
  <c r="L1610" i="2"/>
  <c r="K1611" i="2"/>
  <c r="L1611" i="2"/>
  <c r="K1612" i="2"/>
  <c r="L1612" i="2"/>
  <c r="K1613" i="2"/>
  <c r="L1613" i="2"/>
  <c r="K1614" i="2"/>
  <c r="L1614" i="2"/>
  <c r="K1615" i="2"/>
  <c r="L1615" i="2"/>
  <c r="K1616" i="2"/>
  <c r="L1616" i="2"/>
  <c r="K1617" i="2"/>
  <c r="L1617" i="2"/>
  <c r="K1618" i="2"/>
  <c r="L1618" i="2"/>
  <c r="K1619" i="2"/>
  <c r="L1619" i="2"/>
  <c r="K1620" i="2"/>
  <c r="L1620" i="2"/>
  <c r="K1621" i="2"/>
  <c r="L1621" i="2"/>
  <c r="K1622" i="2"/>
  <c r="L1622" i="2"/>
  <c r="K1623" i="2"/>
  <c r="L1623" i="2"/>
  <c r="K1624" i="2"/>
  <c r="L1624" i="2"/>
  <c r="K1625" i="2"/>
  <c r="L1625" i="2"/>
  <c r="K1626" i="2"/>
  <c r="L1626" i="2"/>
  <c r="K1627" i="2"/>
  <c r="L1627" i="2"/>
  <c r="K1628" i="2"/>
  <c r="L1628" i="2"/>
  <c r="K1629" i="2"/>
  <c r="L1629" i="2"/>
  <c r="K1630" i="2"/>
  <c r="L1630" i="2"/>
  <c r="K1631" i="2"/>
  <c r="L1631" i="2"/>
  <c r="K1632" i="2"/>
  <c r="L1632" i="2"/>
  <c r="K1633" i="2"/>
  <c r="L1633" i="2"/>
  <c r="K1634" i="2"/>
  <c r="L1634" i="2"/>
  <c r="K1635" i="2"/>
  <c r="L1635" i="2"/>
  <c r="K1636" i="2"/>
  <c r="L1636" i="2"/>
  <c r="K1637" i="2"/>
  <c r="L1637" i="2"/>
  <c r="K1638" i="2"/>
  <c r="L1638" i="2"/>
  <c r="K1639" i="2"/>
  <c r="L1639" i="2"/>
  <c r="K1640" i="2"/>
  <c r="L1640" i="2"/>
  <c r="K1641" i="2"/>
  <c r="L1641" i="2"/>
  <c r="K1642" i="2"/>
  <c r="L1642" i="2"/>
  <c r="K1643" i="2"/>
  <c r="L1643" i="2"/>
  <c r="K1644" i="2"/>
  <c r="L1644" i="2"/>
  <c r="K1645" i="2"/>
  <c r="L1645" i="2"/>
  <c r="K1646" i="2"/>
  <c r="L1646" i="2"/>
  <c r="K1647" i="2"/>
  <c r="L1647" i="2"/>
  <c r="K1648" i="2"/>
  <c r="L1648" i="2"/>
  <c r="K1649" i="2"/>
  <c r="L1649" i="2"/>
  <c r="K1650" i="2"/>
  <c r="L1650" i="2"/>
  <c r="K1651" i="2"/>
  <c r="L1651" i="2"/>
  <c r="K1652" i="2"/>
  <c r="L1652" i="2"/>
  <c r="K1653" i="2"/>
  <c r="L1653" i="2"/>
  <c r="K1654" i="2"/>
  <c r="L1654" i="2"/>
  <c r="K1655" i="2"/>
  <c r="L1655" i="2"/>
  <c r="K1656" i="2"/>
  <c r="L1656" i="2"/>
  <c r="K1657" i="2"/>
  <c r="L1657" i="2"/>
  <c r="K1658" i="2"/>
  <c r="L1658" i="2"/>
  <c r="K1659" i="2"/>
  <c r="L1659" i="2"/>
  <c r="K1660" i="2"/>
  <c r="L1660" i="2"/>
  <c r="K1661" i="2"/>
  <c r="L1661" i="2"/>
  <c r="K1662" i="2"/>
  <c r="L1662" i="2"/>
  <c r="K1663" i="2"/>
  <c r="L1663" i="2"/>
  <c r="K1664" i="2"/>
  <c r="L1664" i="2"/>
  <c r="K1665" i="2"/>
  <c r="L1665" i="2"/>
  <c r="K1666" i="2"/>
  <c r="L1666" i="2"/>
  <c r="K1667" i="2"/>
  <c r="L1667" i="2"/>
  <c r="K1668" i="2"/>
  <c r="L1668" i="2"/>
  <c r="K1669" i="2"/>
  <c r="L1669" i="2"/>
  <c r="K1670" i="2"/>
  <c r="L1670" i="2"/>
  <c r="K1671" i="2"/>
  <c r="L1671" i="2"/>
  <c r="K1672" i="2"/>
  <c r="L1672" i="2"/>
  <c r="K1673" i="2"/>
  <c r="L1673" i="2"/>
  <c r="K1674" i="2"/>
  <c r="L1674" i="2"/>
  <c r="K1675" i="2"/>
  <c r="L1675" i="2"/>
  <c r="K1676" i="2"/>
  <c r="L1676" i="2"/>
  <c r="K1677" i="2"/>
  <c r="L1677" i="2"/>
  <c r="K1678" i="2"/>
  <c r="L1678" i="2"/>
  <c r="K1679" i="2"/>
  <c r="L1679" i="2"/>
  <c r="K1680" i="2"/>
  <c r="L1680" i="2"/>
  <c r="K1681" i="2"/>
  <c r="L1681" i="2"/>
  <c r="K1682" i="2"/>
  <c r="L1682" i="2"/>
  <c r="K1683" i="2"/>
  <c r="L1683" i="2"/>
  <c r="K1684" i="2"/>
  <c r="L1684" i="2"/>
  <c r="K1685" i="2"/>
  <c r="L1685" i="2"/>
  <c r="K1686" i="2"/>
  <c r="L1686" i="2"/>
  <c r="K1687" i="2"/>
  <c r="L1687" i="2"/>
  <c r="K1688" i="2"/>
  <c r="L1688" i="2"/>
  <c r="K1689" i="2"/>
  <c r="L1689" i="2"/>
  <c r="K1690" i="2"/>
  <c r="L1690" i="2"/>
  <c r="K1691" i="2"/>
  <c r="L1691" i="2"/>
  <c r="K1692" i="2"/>
  <c r="L1692" i="2"/>
  <c r="K1693" i="2"/>
  <c r="L1693" i="2"/>
  <c r="K1694" i="2"/>
  <c r="L1694" i="2"/>
  <c r="K1695" i="2"/>
  <c r="L1695" i="2"/>
  <c r="K1696" i="2"/>
  <c r="L1696" i="2"/>
  <c r="K1697" i="2"/>
  <c r="L1697" i="2"/>
  <c r="K1698" i="2"/>
  <c r="L1698" i="2"/>
  <c r="K1699" i="2"/>
  <c r="L1699" i="2"/>
  <c r="K1700" i="2"/>
  <c r="L1700" i="2"/>
  <c r="K1701" i="2"/>
  <c r="L1701" i="2"/>
  <c r="K1702" i="2"/>
  <c r="L1702" i="2"/>
  <c r="K1703" i="2"/>
  <c r="L1703" i="2"/>
  <c r="K1704" i="2"/>
  <c r="L1704" i="2"/>
  <c r="K1705" i="2"/>
  <c r="L1705" i="2"/>
  <c r="K1706" i="2"/>
  <c r="L1706" i="2"/>
  <c r="K1707" i="2"/>
  <c r="L1707" i="2"/>
  <c r="K1708" i="2"/>
  <c r="L1708" i="2"/>
  <c r="K1709" i="2"/>
  <c r="L1709" i="2"/>
  <c r="K1710" i="2"/>
  <c r="L1710" i="2"/>
  <c r="K1711" i="2"/>
  <c r="L1711" i="2"/>
  <c r="K1712" i="2"/>
  <c r="L1712" i="2"/>
  <c r="K1713" i="2"/>
  <c r="L1713" i="2"/>
  <c r="K1714" i="2"/>
  <c r="L1714" i="2"/>
  <c r="K1715" i="2"/>
  <c r="L1715" i="2"/>
  <c r="K1716" i="2"/>
  <c r="L1716" i="2"/>
  <c r="K1717" i="2"/>
  <c r="L1717" i="2"/>
  <c r="K1718" i="2"/>
  <c r="L1718" i="2"/>
  <c r="K1719" i="2"/>
  <c r="L1719" i="2"/>
  <c r="K1720" i="2"/>
  <c r="L1720" i="2"/>
  <c r="K1721" i="2"/>
  <c r="L1721" i="2"/>
  <c r="K1722" i="2"/>
  <c r="L1722" i="2"/>
  <c r="K1723" i="2"/>
  <c r="L1723" i="2"/>
  <c r="K1724" i="2"/>
  <c r="L1724" i="2"/>
  <c r="K1725" i="2"/>
  <c r="L1725" i="2"/>
  <c r="K1726" i="2"/>
  <c r="L1726" i="2"/>
  <c r="K1727" i="2"/>
  <c r="L1727" i="2"/>
  <c r="K1728" i="2"/>
  <c r="L1728" i="2"/>
  <c r="K1729" i="2"/>
  <c r="L1729" i="2"/>
  <c r="K1730" i="2"/>
  <c r="L1730" i="2"/>
  <c r="K1731" i="2"/>
  <c r="L1731" i="2"/>
  <c r="K1732" i="2"/>
  <c r="L1732" i="2"/>
  <c r="K1733" i="2"/>
  <c r="L1733" i="2"/>
  <c r="K1734" i="2"/>
  <c r="L1734" i="2"/>
  <c r="K1735" i="2"/>
  <c r="L1735" i="2"/>
  <c r="K1736" i="2"/>
  <c r="L1736" i="2"/>
  <c r="K1737" i="2"/>
  <c r="L1737" i="2"/>
  <c r="K1738" i="2"/>
  <c r="L1738" i="2"/>
  <c r="K1739" i="2"/>
  <c r="L1739" i="2"/>
  <c r="K1740" i="2"/>
  <c r="L1740" i="2"/>
  <c r="K1741" i="2"/>
  <c r="L1741" i="2"/>
  <c r="K1742" i="2"/>
  <c r="L1742" i="2"/>
  <c r="K1743" i="2"/>
  <c r="L1743" i="2"/>
  <c r="K1744" i="2"/>
  <c r="L1744" i="2"/>
  <c r="K1745" i="2"/>
  <c r="L1745" i="2"/>
  <c r="K1746" i="2"/>
  <c r="L1746" i="2"/>
  <c r="K1747" i="2"/>
  <c r="L1747" i="2"/>
  <c r="K1748" i="2"/>
  <c r="L1748" i="2"/>
  <c r="K1749" i="2"/>
  <c r="L1749" i="2"/>
  <c r="K1750" i="2"/>
  <c r="L1750" i="2"/>
  <c r="K1751" i="2"/>
  <c r="L1751" i="2"/>
  <c r="K1752" i="2"/>
  <c r="L1752" i="2"/>
  <c r="K1753" i="2"/>
  <c r="L1753" i="2"/>
  <c r="K1754" i="2"/>
  <c r="L1754" i="2"/>
  <c r="K1755" i="2"/>
  <c r="L1755" i="2"/>
  <c r="K1756" i="2"/>
  <c r="L1756" i="2"/>
  <c r="K1757" i="2"/>
  <c r="L1757" i="2"/>
  <c r="K1758" i="2"/>
  <c r="L1758" i="2"/>
  <c r="K1759" i="2"/>
  <c r="L1759" i="2"/>
  <c r="K1760" i="2"/>
  <c r="L1760" i="2"/>
  <c r="K1761" i="2"/>
  <c r="L1761" i="2"/>
  <c r="K1762" i="2"/>
  <c r="L1762" i="2"/>
  <c r="K1763" i="2"/>
  <c r="L1763" i="2"/>
  <c r="K1764" i="2"/>
  <c r="L1764" i="2"/>
  <c r="K1765" i="2"/>
  <c r="L1765" i="2"/>
  <c r="K1766" i="2"/>
  <c r="L1766" i="2"/>
  <c r="K1767" i="2"/>
  <c r="L1767" i="2"/>
  <c r="K1768" i="2"/>
  <c r="L1768" i="2"/>
  <c r="K1769" i="2"/>
  <c r="L1769" i="2"/>
  <c r="K1770" i="2"/>
  <c r="L1770" i="2"/>
  <c r="K1771" i="2"/>
  <c r="L1771" i="2"/>
  <c r="K1772" i="2"/>
  <c r="L1772" i="2"/>
  <c r="K1773" i="2"/>
  <c r="L1773" i="2"/>
  <c r="K1774" i="2"/>
  <c r="L1774" i="2"/>
  <c r="K1775" i="2"/>
  <c r="L1775" i="2"/>
  <c r="K1776" i="2"/>
  <c r="L1776" i="2"/>
  <c r="K1777" i="2"/>
  <c r="L1777" i="2"/>
  <c r="K1778" i="2"/>
  <c r="L1778" i="2"/>
  <c r="K1779" i="2"/>
  <c r="L1779" i="2"/>
  <c r="K1780" i="2"/>
  <c r="L1780" i="2"/>
  <c r="K1781" i="2"/>
  <c r="L1781" i="2"/>
  <c r="K1782" i="2"/>
  <c r="L1782" i="2"/>
  <c r="K1783" i="2"/>
  <c r="L1783" i="2"/>
  <c r="K1784" i="2"/>
  <c r="L1784" i="2"/>
  <c r="K1785" i="2"/>
  <c r="L1785" i="2"/>
  <c r="K1786" i="2"/>
  <c r="L1786" i="2"/>
  <c r="K1787" i="2"/>
  <c r="L1787" i="2"/>
  <c r="K1788" i="2"/>
  <c r="L1788" i="2"/>
  <c r="K1789" i="2"/>
  <c r="L1789" i="2"/>
  <c r="K1790" i="2"/>
  <c r="L1790" i="2"/>
  <c r="K1791" i="2"/>
  <c r="L1791" i="2"/>
  <c r="K1792" i="2"/>
  <c r="L1792" i="2"/>
  <c r="K1793" i="2"/>
  <c r="L1793" i="2"/>
  <c r="K1794" i="2"/>
  <c r="L1794" i="2"/>
  <c r="K1795" i="2"/>
  <c r="L1795" i="2"/>
  <c r="K1796" i="2"/>
  <c r="L1796" i="2"/>
  <c r="K1797" i="2"/>
  <c r="L1797" i="2"/>
  <c r="K1798" i="2"/>
  <c r="L1798" i="2"/>
  <c r="K1799" i="2"/>
  <c r="L1799" i="2"/>
  <c r="K1800" i="2"/>
  <c r="L1800" i="2"/>
  <c r="K1801" i="2"/>
  <c r="L1801" i="2"/>
  <c r="K1802" i="2"/>
  <c r="L1802" i="2"/>
  <c r="K1803" i="2"/>
  <c r="L1803" i="2"/>
  <c r="K1804" i="2"/>
  <c r="L1804" i="2"/>
  <c r="K1805" i="2"/>
  <c r="L1805" i="2"/>
  <c r="K1806" i="2"/>
  <c r="L1806" i="2"/>
  <c r="K1807" i="2"/>
  <c r="L1807" i="2"/>
  <c r="K1808" i="2"/>
  <c r="L1808" i="2"/>
  <c r="K1809" i="2"/>
  <c r="L1809" i="2"/>
  <c r="K1810" i="2"/>
  <c r="L1810" i="2"/>
  <c r="K1811" i="2"/>
  <c r="L1811" i="2"/>
  <c r="K1812" i="2"/>
  <c r="L1812" i="2"/>
  <c r="K1813" i="2"/>
  <c r="L1813" i="2"/>
  <c r="K1814" i="2"/>
  <c r="L1814" i="2"/>
  <c r="K1815" i="2"/>
  <c r="L1815" i="2"/>
  <c r="K1816" i="2"/>
  <c r="L1816" i="2"/>
  <c r="K1817" i="2"/>
  <c r="L1817" i="2"/>
  <c r="K1818" i="2"/>
  <c r="L1818" i="2"/>
  <c r="K1819" i="2"/>
  <c r="L1819" i="2"/>
  <c r="K1820" i="2"/>
  <c r="L1820" i="2"/>
  <c r="K1821" i="2"/>
  <c r="L1821" i="2"/>
  <c r="K1822" i="2"/>
  <c r="L1822" i="2"/>
  <c r="K1823" i="2"/>
  <c r="L1823" i="2"/>
  <c r="K1824" i="2"/>
  <c r="L1824" i="2"/>
  <c r="K1825" i="2"/>
  <c r="L1825" i="2"/>
  <c r="K1826" i="2"/>
  <c r="L1826" i="2"/>
  <c r="K1827" i="2"/>
  <c r="L1827" i="2"/>
  <c r="K1828" i="2"/>
  <c r="L1828" i="2"/>
  <c r="K1829" i="2"/>
  <c r="L1829" i="2"/>
  <c r="K1830" i="2"/>
  <c r="L1830" i="2"/>
  <c r="K1831" i="2"/>
  <c r="L1831" i="2"/>
  <c r="K1832" i="2"/>
  <c r="L1832" i="2"/>
  <c r="K1833" i="2"/>
  <c r="L1833" i="2"/>
  <c r="K1834" i="2"/>
  <c r="L1834" i="2"/>
  <c r="K1835" i="2"/>
  <c r="L1835" i="2"/>
  <c r="K1836" i="2"/>
  <c r="L1836" i="2"/>
  <c r="K1837" i="2"/>
  <c r="L1837" i="2"/>
  <c r="K1838" i="2"/>
  <c r="L1838" i="2"/>
  <c r="K1839" i="2"/>
  <c r="L1839" i="2"/>
  <c r="K1840" i="2"/>
  <c r="L1840" i="2"/>
  <c r="K1841" i="2"/>
  <c r="L1841" i="2"/>
  <c r="K1842" i="2"/>
  <c r="L1842" i="2"/>
  <c r="K1843" i="2"/>
  <c r="L1843" i="2"/>
  <c r="K1844" i="2"/>
  <c r="L1844" i="2"/>
  <c r="K1845" i="2"/>
  <c r="L1845" i="2"/>
  <c r="K1846" i="2"/>
  <c r="L1846" i="2"/>
  <c r="K1847" i="2"/>
  <c r="L1847" i="2"/>
  <c r="K1848" i="2"/>
  <c r="L1848" i="2"/>
  <c r="K1849" i="2"/>
  <c r="L1849" i="2"/>
  <c r="K1850" i="2"/>
  <c r="L1850" i="2"/>
  <c r="K1851" i="2"/>
  <c r="L1851" i="2"/>
  <c r="K1852" i="2"/>
  <c r="L1852" i="2"/>
  <c r="K1853" i="2"/>
  <c r="L1853" i="2"/>
  <c r="K1854" i="2"/>
  <c r="L1854" i="2"/>
  <c r="K1855" i="2"/>
  <c r="L1855" i="2"/>
  <c r="K1856" i="2"/>
  <c r="L1856" i="2"/>
  <c r="K1857" i="2"/>
  <c r="L1857" i="2"/>
  <c r="K1858" i="2"/>
  <c r="L1858" i="2"/>
  <c r="K1859" i="2"/>
  <c r="L1859" i="2"/>
  <c r="K1860" i="2"/>
  <c r="L1860" i="2"/>
  <c r="K1861" i="2"/>
  <c r="L1861" i="2"/>
  <c r="K1862" i="2"/>
  <c r="L1862" i="2"/>
  <c r="K1863" i="2"/>
  <c r="L1863" i="2"/>
  <c r="K1864" i="2"/>
  <c r="L1864" i="2"/>
  <c r="K1865" i="2"/>
  <c r="L1865" i="2"/>
  <c r="K1866" i="2"/>
  <c r="L1866" i="2"/>
  <c r="K1867" i="2"/>
  <c r="L1867" i="2"/>
  <c r="K1868" i="2"/>
  <c r="L1868" i="2"/>
  <c r="K1869" i="2"/>
  <c r="L1869" i="2"/>
  <c r="K1870" i="2"/>
  <c r="L1870" i="2"/>
  <c r="K1871" i="2"/>
  <c r="L1871" i="2"/>
  <c r="K1872" i="2"/>
  <c r="L1872" i="2"/>
  <c r="K1873" i="2"/>
  <c r="L1873" i="2"/>
  <c r="K1874" i="2"/>
  <c r="L1874" i="2"/>
  <c r="K1875" i="2"/>
  <c r="L1875" i="2"/>
  <c r="K1876" i="2"/>
  <c r="L1876" i="2"/>
  <c r="K1877" i="2"/>
  <c r="L1877" i="2"/>
  <c r="K1878" i="2"/>
  <c r="L1878" i="2"/>
  <c r="K1879" i="2"/>
  <c r="L1879" i="2"/>
  <c r="K1880" i="2"/>
  <c r="L1880" i="2"/>
  <c r="K1881" i="2"/>
  <c r="L1881" i="2"/>
  <c r="K1882" i="2"/>
  <c r="L1882" i="2"/>
  <c r="K1883" i="2"/>
  <c r="L1883" i="2"/>
  <c r="K1884" i="2"/>
  <c r="L1884" i="2"/>
  <c r="K1885" i="2"/>
  <c r="L1885" i="2"/>
  <c r="K1886" i="2"/>
  <c r="L1886" i="2"/>
  <c r="K1887" i="2"/>
  <c r="L1887" i="2"/>
  <c r="K1888" i="2"/>
  <c r="L1888" i="2"/>
  <c r="K1889" i="2"/>
  <c r="L1889" i="2"/>
  <c r="K1890" i="2"/>
  <c r="L1890" i="2"/>
  <c r="K1891" i="2"/>
  <c r="L1891" i="2"/>
  <c r="K1892" i="2"/>
  <c r="L1892" i="2"/>
  <c r="K1893" i="2"/>
  <c r="L1893" i="2"/>
  <c r="K1894" i="2"/>
  <c r="L1894" i="2"/>
  <c r="K1895" i="2"/>
  <c r="L1895" i="2"/>
  <c r="K1896" i="2"/>
  <c r="L1896" i="2"/>
  <c r="K1897" i="2"/>
  <c r="L1897" i="2"/>
  <c r="K1898" i="2"/>
  <c r="L1898" i="2"/>
  <c r="K1899" i="2"/>
  <c r="L1899" i="2"/>
  <c r="K1900" i="2"/>
  <c r="L1900" i="2"/>
  <c r="K1901" i="2"/>
  <c r="L1901" i="2"/>
  <c r="K1902" i="2"/>
  <c r="L1902" i="2"/>
  <c r="K1903" i="2"/>
  <c r="L1903" i="2"/>
  <c r="K1904" i="2"/>
  <c r="L1904" i="2"/>
  <c r="K1905" i="2"/>
  <c r="L1905" i="2"/>
  <c r="K1906" i="2"/>
  <c r="L1906" i="2"/>
  <c r="K1907" i="2"/>
  <c r="L1907" i="2"/>
  <c r="K1908" i="2"/>
  <c r="L1908" i="2"/>
  <c r="K1909" i="2"/>
  <c r="L1909" i="2"/>
  <c r="K1910" i="2"/>
  <c r="L1910" i="2"/>
  <c r="K1911" i="2"/>
  <c r="L1911" i="2"/>
  <c r="K1912" i="2"/>
  <c r="L1912" i="2"/>
  <c r="K1913" i="2"/>
  <c r="L1913" i="2"/>
  <c r="K1914" i="2"/>
  <c r="L1914" i="2"/>
  <c r="K1915" i="2"/>
  <c r="L1915" i="2"/>
  <c r="K1916" i="2"/>
  <c r="L1916" i="2"/>
  <c r="K1917" i="2"/>
  <c r="L1917" i="2"/>
  <c r="K1918" i="2"/>
  <c r="L1918" i="2"/>
  <c r="K1919" i="2"/>
  <c r="L1919" i="2"/>
  <c r="K1920" i="2"/>
  <c r="L1920" i="2"/>
  <c r="K1921" i="2"/>
  <c r="L1921" i="2"/>
  <c r="K1922" i="2"/>
  <c r="L1922" i="2"/>
  <c r="K1923" i="2"/>
  <c r="L1923" i="2"/>
  <c r="K1924" i="2"/>
  <c r="L1924" i="2"/>
  <c r="K1925" i="2"/>
  <c r="L1925" i="2"/>
  <c r="K1926" i="2"/>
  <c r="L1926" i="2"/>
  <c r="K1927" i="2"/>
  <c r="L1927" i="2"/>
  <c r="K1928" i="2"/>
  <c r="L1928" i="2"/>
  <c r="K1929" i="2"/>
  <c r="L1929" i="2"/>
  <c r="K1930" i="2"/>
  <c r="L1930" i="2"/>
  <c r="K1931" i="2"/>
  <c r="L1931" i="2"/>
  <c r="K1932" i="2"/>
  <c r="L1932" i="2"/>
  <c r="K1933" i="2"/>
  <c r="L1933" i="2"/>
  <c r="K1934" i="2"/>
  <c r="L1934" i="2"/>
  <c r="K1935" i="2"/>
  <c r="L1935" i="2"/>
  <c r="K1936" i="2"/>
  <c r="L1936" i="2"/>
  <c r="K1937" i="2"/>
  <c r="L1937" i="2"/>
  <c r="K1938" i="2"/>
  <c r="L1938" i="2"/>
  <c r="K1939" i="2"/>
  <c r="L1939" i="2"/>
  <c r="K1940" i="2"/>
  <c r="L1940" i="2"/>
  <c r="K1941" i="2"/>
  <c r="L1941" i="2"/>
  <c r="K1942" i="2"/>
  <c r="L1942" i="2"/>
  <c r="K1943" i="2"/>
  <c r="L1943" i="2"/>
  <c r="K1944" i="2"/>
  <c r="L1944" i="2"/>
  <c r="K1945" i="2"/>
  <c r="L1945" i="2"/>
  <c r="K1946" i="2"/>
  <c r="L1946" i="2"/>
  <c r="K1947" i="2"/>
  <c r="L1947" i="2"/>
  <c r="K1948" i="2"/>
  <c r="L1948" i="2"/>
  <c r="K1949" i="2"/>
  <c r="L1949" i="2"/>
  <c r="K1950" i="2"/>
  <c r="L1950" i="2"/>
  <c r="K1951" i="2"/>
  <c r="L1951" i="2"/>
  <c r="K1952" i="2"/>
  <c r="L1952" i="2"/>
  <c r="K1953" i="2"/>
  <c r="L1953" i="2"/>
  <c r="K1954" i="2"/>
  <c r="L1954" i="2"/>
  <c r="K1955" i="2"/>
  <c r="L1955" i="2"/>
  <c r="K1956" i="2"/>
  <c r="L1956" i="2"/>
  <c r="K1957" i="2"/>
  <c r="L1957" i="2"/>
  <c r="K1958" i="2"/>
  <c r="L1958" i="2"/>
  <c r="K1959" i="2"/>
  <c r="L1959" i="2"/>
  <c r="K1960" i="2"/>
  <c r="L1960" i="2"/>
  <c r="K1961" i="2"/>
  <c r="L1961" i="2"/>
  <c r="K1962" i="2"/>
  <c r="L1962" i="2"/>
  <c r="K1963" i="2"/>
  <c r="L1963" i="2"/>
  <c r="K1964" i="2"/>
  <c r="L1964" i="2"/>
  <c r="K1965" i="2"/>
  <c r="L1965" i="2"/>
  <c r="K1966" i="2"/>
  <c r="L1966" i="2"/>
  <c r="K1967" i="2"/>
  <c r="L1967" i="2"/>
  <c r="K1968" i="2"/>
  <c r="L1968" i="2"/>
  <c r="K1969" i="2"/>
  <c r="L1969" i="2"/>
  <c r="K1970" i="2"/>
  <c r="L1970" i="2"/>
  <c r="K1971" i="2"/>
  <c r="L1971" i="2"/>
  <c r="K1972" i="2"/>
  <c r="L1972" i="2"/>
  <c r="K1973" i="2"/>
  <c r="L1973" i="2"/>
  <c r="K1974" i="2"/>
  <c r="L1974" i="2"/>
  <c r="K1975" i="2"/>
  <c r="L1975" i="2"/>
  <c r="K1976" i="2"/>
  <c r="L1976" i="2"/>
  <c r="K1977" i="2"/>
  <c r="L1977" i="2"/>
  <c r="K1978" i="2"/>
  <c r="L1978" i="2"/>
  <c r="K1979" i="2"/>
  <c r="L1979" i="2"/>
  <c r="K1980" i="2"/>
  <c r="L1980" i="2"/>
  <c r="K1981" i="2"/>
  <c r="L1981" i="2"/>
  <c r="K1982" i="2"/>
  <c r="L1982" i="2"/>
  <c r="K1983" i="2"/>
  <c r="L1983" i="2"/>
  <c r="K1984" i="2"/>
  <c r="L1984" i="2"/>
  <c r="K1985" i="2"/>
  <c r="L1985" i="2"/>
  <c r="K1986" i="2"/>
  <c r="L1986" i="2"/>
  <c r="K1987" i="2"/>
  <c r="L1987" i="2"/>
  <c r="K1988" i="2"/>
  <c r="L1988" i="2"/>
  <c r="K1989" i="2"/>
  <c r="L1989" i="2"/>
  <c r="K1990" i="2"/>
  <c r="L1990" i="2"/>
  <c r="K1991" i="2"/>
  <c r="L1991" i="2"/>
  <c r="K1992" i="2"/>
  <c r="L1992" i="2"/>
  <c r="K1993" i="2"/>
  <c r="L1993" i="2"/>
  <c r="K1994" i="2"/>
  <c r="L1994" i="2"/>
  <c r="K1995" i="2"/>
  <c r="L1995" i="2"/>
  <c r="K1996" i="2"/>
  <c r="L1996" i="2"/>
  <c r="K1997" i="2"/>
  <c r="L1997" i="2"/>
  <c r="K1998" i="2"/>
  <c r="L1998" i="2"/>
  <c r="K1999" i="2"/>
  <c r="L1999" i="2"/>
  <c r="K2000" i="2"/>
  <c r="L2000" i="2"/>
  <c r="K2001" i="2"/>
  <c r="L2001" i="2"/>
  <c r="K2002" i="2"/>
  <c r="L2002" i="2"/>
  <c r="K2003" i="2"/>
  <c r="L2003" i="2"/>
  <c r="K2004" i="2"/>
  <c r="L2004" i="2"/>
  <c r="K2005" i="2"/>
  <c r="L2005" i="2"/>
  <c r="K2006" i="2"/>
  <c r="L2006" i="2"/>
  <c r="K2007" i="2"/>
  <c r="L2007" i="2"/>
  <c r="K2008" i="2"/>
  <c r="L2008" i="2"/>
  <c r="K2009" i="2"/>
  <c r="L2009" i="2"/>
  <c r="K2010" i="2"/>
  <c r="L2010" i="2"/>
  <c r="K2011" i="2"/>
  <c r="L2011" i="2"/>
  <c r="K2012" i="2"/>
  <c r="L2012" i="2"/>
  <c r="K2013" i="2"/>
  <c r="L2013" i="2"/>
  <c r="K2014" i="2"/>
  <c r="L2014" i="2"/>
  <c r="K2015" i="2"/>
  <c r="L2015" i="2"/>
  <c r="K2016" i="2"/>
  <c r="L2016" i="2"/>
  <c r="K2017" i="2"/>
  <c r="L2017" i="2"/>
  <c r="K2018" i="2"/>
  <c r="L2018" i="2"/>
  <c r="K2019" i="2"/>
  <c r="L2019" i="2"/>
  <c r="K2020" i="2"/>
  <c r="L2020" i="2"/>
  <c r="K2021" i="2"/>
  <c r="L2021" i="2"/>
  <c r="K2022" i="2"/>
  <c r="L2022" i="2"/>
  <c r="K2023" i="2"/>
  <c r="L2023" i="2"/>
  <c r="K2024" i="2"/>
  <c r="L2024" i="2"/>
  <c r="K2025" i="2"/>
  <c r="L2025" i="2"/>
  <c r="K2026" i="2"/>
  <c r="L2026" i="2"/>
  <c r="K2027" i="2"/>
  <c r="L2027" i="2"/>
  <c r="K2028" i="2"/>
  <c r="L2028" i="2"/>
  <c r="K2029" i="2"/>
  <c r="L2029" i="2"/>
  <c r="K2030" i="2"/>
  <c r="L2030" i="2"/>
  <c r="K2031" i="2"/>
  <c r="L2031" i="2"/>
  <c r="K2032" i="2"/>
  <c r="L2032" i="2"/>
  <c r="K2033" i="2"/>
  <c r="L2033" i="2"/>
  <c r="K2034" i="2"/>
  <c r="L2034" i="2"/>
  <c r="K2035" i="2"/>
  <c r="L2035" i="2"/>
  <c r="K2036" i="2"/>
  <c r="L2036" i="2"/>
  <c r="K2037" i="2"/>
  <c r="L2037" i="2"/>
  <c r="K2038" i="2"/>
  <c r="L2038" i="2"/>
  <c r="K2039" i="2"/>
  <c r="L2039" i="2"/>
  <c r="K2040" i="2"/>
  <c r="L2040" i="2"/>
  <c r="K2041" i="2"/>
  <c r="L2041" i="2"/>
  <c r="K2042" i="2"/>
  <c r="L2042" i="2"/>
  <c r="K2043" i="2"/>
  <c r="L2043" i="2"/>
  <c r="K2044" i="2"/>
  <c r="L2044" i="2"/>
  <c r="K2045" i="2"/>
  <c r="L2045" i="2"/>
  <c r="K2046" i="2"/>
  <c r="L2046" i="2"/>
  <c r="K2047" i="2"/>
  <c r="L2047" i="2"/>
  <c r="K2048" i="2"/>
  <c r="L2048" i="2"/>
  <c r="K2049" i="2"/>
  <c r="L2049" i="2"/>
  <c r="K2050" i="2"/>
  <c r="L2050" i="2"/>
  <c r="K2051" i="2"/>
  <c r="L2051" i="2"/>
  <c r="K2052" i="2"/>
  <c r="L2052" i="2"/>
  <c r="K2053" i="2"/>
  <c r="L2053" i="2"/>
  <c r="K2054" i="2"/>
  <c r="L2054" i="2"/>
  <c r="K2055" i="2"/>
  <c r="L2055" i="2"/>
  <c r="K2056" i="2"/>
  <c r="L2056" i="2"/>
  <c r="K2057" i="2"/>
  <c r="L2057" i="2"/>
  <c r="K2058" i="2"/>
  <c r="L2058" i="2"/>
  <c r="K2059" i="2"/>
  <c r="L2059" i="2"/>
  <c r="K2060" i="2"/>
  <c r="L2060" i="2"/>
  <c r="K2061" i="2"/>
  <c r="L2061" i="2"/>
  <c r="K2062" i="2"/>
  <c r="L2062" i="2"/>
  <c r="K2063" i="2"/>
  <c r="L2063" i="2"/>
  <c r="K2064" i="2"/>
  <c r="L2064" i="2"/>
  <c r="K2065" i="2"/>
  <c r="L2065" i="2"/>
  <c r="K2066" i="2"/>
  <c r="L2066" i="2"/>
  <c r="K2067" i="2"/>
  <c r="L2067" i="2"/>
  <c r="K2068" i="2"/>
  <c r="L2068" i="2"/>
  <c r="K2069" i="2"/>
  <c r="L2069" i="2"/>
  <c r="K2070" i="2"/>
  <c r="L2070" i="2"/>
  <c r="K2071" i="2"/>
  <c r="L2071" i="2"/>
  <c r="K2072" i="2"/>
  <c r="L2072" i="2"/>
  <c r="K2073" i="2"/>
  <c r="L2073" i="2"/>
  <c r="K2074" i="2"/>
  <c r="L2074" i="2"/>
  <c r="K2075" i="2"/>
  <c r="L2075" i="2"/>
  <c r="K2076" i="2"/>
  <c r="L2076" i="2"/>
  <c r="K2077" i="2"/>
  <c r="L2077" i="2"/>
  <c r="K2078" i="2"/>
  <c r="L2078" i="2"/>
  <c r="K2079" i="2"/>
  <c r="L2079" i="2"/>
  <c r="K2080" i="2"/>
  <c r="L2080" i="2"/>
  <c r="K2081" i="2"/>
  <c r="L2081" i="2"/>
  <c r="K2082" i="2"/>
  <c r="L2082" i="2"/>
  <c r="K2083" i="2"/>
  <c r="L2083" i="2"/>
  <c r="K2084" i="2"/>
  <c r="L2084" i="2"/>
  <c r="K2085" i="2"/>
  <c r="L2085" i="2"/>
  <c r="K2086" i="2"/>
  <c r="L2086" i="2"/>
  <c r="K2087" i="2"/>
  <c r="L2087" i="2"/>
  <c r="K2088" i="2"/>
  <c r="L2088" i="2"/>
  <c r="K2089" i="2"/>
  <c r="L2089" i="2"/>
  <c r="K2090" i="2"/>
  <c r="L2090" i="2"/>
  <c r="K2091" i="2"/>
  <c r="L2091" i="2"/>
  <c r="K2092" i="2"/>
  <c r="L2092" i="2"/>
  <c r="K2093" i="2"/>
  <c r="L2093" i="2"/>
  <c r="K2094" i="2"/>
  <c r="L2094" i="2"/>
  <c r="K2095" i="2"/>
  <c r="L2095" i="2"/>
  <c r="K2096" i="2"/>
  <c r="L2096" i="2"/>
  <c r="K2097" i="2"/>
  <c r="L2097" i="2"/>
  <c r="K2098" i="2"/>
  <c r="L2098" i="2"/>
  <c r="K2099" i="2"/>
  <c r="L2099" i="2"/>
  <c r="K2100" i="2"/>
  <c r="L2100" i="2"/>
  <c r="K2101" i="2"/>
  <c r="L2101" i="2"/>
  <c r="K2102" i="2"/>
  <c r="L2102" i="2"/>
  <c r="K2103" i="2"/>
  <c r="L2103" i="2"/>
  <c r="K2104" i="2"/>
  <c r="L2104" i="2"/>
  <c r="K2105" i="2"/>
  <c r="L2105" i="2"/>
  <c r="K2106" i="2"/>
  <c r="L2106" i="2"/>
  <c r="K2107" i="2"/>
  <c r="L2107" i="2"/>
  <c r="K2108" i="2"/>
  <c r="L2108" i="2"/>
  <c r="K2109" i="2"/>
  <c r="L2109" i="2"/>
  <c r="K2110" i="2"/>
  <c r="L2110" i="2"/>
  <c r="K2111" i="2"/>
  <c r="L2111" i="2"/>
  <c r="K2112" i="2"/>
  <c r="L2112" i="2"/>
  <c r="K2113" i="2"/>
  <c r="L2113" i="2"/>
  <c r="K2114" i="2"/>
  <c r="L2114" i="2"/>
  <c r="K2115" i="2"/>
  <c r="L2115" i="2"/>
  <c r="K2116" i="2"/>
  <c r="L2116" i="2"/>
  <c r="K2117" i="2"/>
  <c r="L2117" i="2"/>
  <c r="K2118" i="2"/>
  <c r="L2118" i="2"/>
  <c r="K2119" i="2"/>
  <c r="L2119" i="2"/>
  <c r="K2120" i="2"/>
  <c r="L2120" i="2"/>
  <c r="K2121" i="2"/>
  <c r="L2121" i="2"/>
  <c r="K2122" i="2"/>
  <c r="L2122" i="2"/>
  <c r="K2123" i="2"/>
  <c r="L2123" i="2"/>
  <c r="K2124" i="2"/>
  <c r="L2124" i="2"/>
  <c r="K2125" i="2"/>
  <c r="L2125" i="2"/>
  <c r="K2126" i="2"/>
  <c r="L2126" i="2"/>
  <c r="K2127" i="2"/>
  <c r="L2127" i="2"/>
  <c r="K2128" i="2"/>
  <c r="L2128" i="2"/>
  <c r="K2129" i="2"/>
  <c r="L2129" i="2"/>
  <c r="K2130" i="2"/>
  <c r="L2130" i="2"/>
  <c r="K2131" i="2"/>
  <c r="L2131" i="2"/>
  <c r="K2132" i="2"/>
  <c r="L2132" i="2"/>
  <c r="K2133" i="2"/>
  <c r="L2133" i="2"/>
  <c r="K2134" i="2"/>
  <c r="L2134" i="2"/>
  <c r="K2135" i="2"/>
  <c r="L2135" i="2"/>
  <c r="K2136" i="2"/>
  <c r="L2136" i="2"/>
  <c r="K2137" i="2"/>
  <c r="L2137" i="2"/>
  <c r="K2138" i="2"/>
  <c r="L2138" i="2"/>
  <c r="K2139" i="2"/>
  <c r="L2139" i="2"/>
  <c r="K2140" i="2"/>
  <c r="L2140" i="2"/>
  <c r="K2141" i="2"/>
  <c r="L2141" i="2"/>
  <c r="K2142" i="2"/>
  <c r="L2142" i="2"/>
  <c r="K2143" i="2"/>
  <c r="L2143" i="2"/>
  <c r="K2144" i="2"/>
  <c r="L2144" i="2"/>
  <c r="K2145" i="2"/>
  <c r="L2145" i="2"/>
  <c r="K2146" i="2"/>
  <c r="L2146" i="2"/>
  <c r="K2147" i="2"/>
  <c r="L2147" i="2"/>
  <c r="K2148" i="2"/>
  <c r="L2148" i="2"/>
  <c r="K2149" i="2"/>
  <c r="L2149" i="2"/>
  <c r="K2150" i="2"/>
  <c r="L2150" i="2"/>
  <c r="K2151" i="2"/>
  <c r="L2151" i="2"/>
  <c r="K2152" i="2"/>
  <c r="L2152" i="2"/>
  <c r="K2153" i="2"/>
  <c r="L2153" i="2"/>
  <c r="K2154" i="2"/>
  <c r="L2154" i="2"/>
  <c r="K2155" i="2"/>
  <c r="L2155" i="2"/>
  <c r="K2156" i="2"/>
  <c r="L2156" i="2"/>
  <c r="K2157" i="2"/>
  <c r="L2157" i="2"/>
  <c r="K2158" i="2"/>
  <c r="L2158" i="2"/>
  <c r="K2159" i="2"/>
  <c r="L2159" i="2"/>
  <c r="K2160" i="2"/>
  <c r="L2160" i="2"/>
  <c r="K2161" i="2"/>
  <c r="L2161" i="2"/>
  <c r="K2162" i="2"/>
  <c r="L2162" i="2"/>
  <c r="K2163" i="2"/>
  <c r="L2163" i="2"/>
  <c r="K2164" i="2"/>
  <c r="L2164" i="2"/>
  <c r="K2165" i="2"/>
  <c r="L2165" i="2"/>
  <c r="K2166" i="2"/>
  <c r="L2166" i="2"/>
  <c r="K2167" i="2"/>
  <c r="L2167" i="2"/>
  <c r="K2168" i="2"/>
  <c r="L2168" i="2"/>
  <c r="K2169" i="2"/>
  <c r="L2169" i="2"/>
  <c r="K2170" i="2"/>
  <c r="L2170" i="2"/>
  <c r="K2171" i="2"/>
  <c r="L2171" i="2"/>
  <c r="K2172" i="2"/>
  <c r="L2172" i="2"/>
  <c r="K2173" i="2"/>
  <c r="L2173" i="2"/>
  <c r="K2174" i="2"/>
  <c r="L2174" i="2"/>
  <c r="K2175" i="2"/>
  <c r="L2175" i="2"/>
  <c r="K2176" i="2"/>
  <c r="L2176" i="2"/>
  <c r="K2177" i="2"/>
  <c r="L2177" i="2"/>
  <c r="K2178" i="2"/>
  <c r="L2178" i="2"/>
  <c r="K2179" i="2"/>
  <c r="L2179" i="2"/>
  <c r="K2180" i="2"/>
  <c r="L2180" i="2"/>
  <c r="K2181" i="2"/>
  <c r="L2181" i="2"/>
  <c r="K2182" i="2"/>
  <c r="L2182" i="2"/>
  <c r="K2183" i="2"/>
  <c r="L2183" i="2"/>
  <c r="K2184" i="2"/>
  <c r="L2184" i="2"/>
  <c r="K2185" i="2"/>
  <c r="L2185" i="2"/>
  <c r="K2186" i="2"/>
  <c r="L2186" i="2"/>
  <c r="K2187" i="2"/>
  <c r="L2187" i="2"/>
  <c r="K2188" i="2"/>
  <c r="L2188" i="2"/>
  <c r="K2189" i="2"/>
  <c r="L2189" i="2"/>
  <c r="K2190" i="2"/>
  <c r="L2190" i="2"/>
  <c r="K2191" i="2"/>
  <c r="L2191" i="2"/>
  <c r="K2192" i="2"/>
  <c r="L2192" i="2"/>
  <c r="K2193" i="2"/>
  <c r="L2193" i="2"/>
  <c r="K2194" i="2"/>
  <c r="L2194" i="2"/>
  <c r="K2195" i="2"/>
  <c r="L2195" i="2"/>
  <c r="K2196" i="2"/>
  <c r="L2196" i="2"/>
  <c r="K2197" i="2"/>
  <c r="L2197" i="2"/>
  <c r="K2198" i="2"/>
  <c r="L2198" i="2"/>
  <c r="K2199" i="2"/>
  <c r="L2199" i="2"/>
  <c r="K2200" i="2"/>
  <c r="L2200" i="2"/>
  <c r="K2201" i="2"/>
  <c r="L2201" i="2"/>
  <c r="K2202" i="2"/>
  <c r="L2202" i="2"/>
  <c r="K2203" i="2"/>
  <c r="L2203" i="2"/>
  <c r="K2204" i="2"/>
  <c r="L2204" i="2"/>
  <c r="K2205" i="2"/>
  <c r="L2205" i="2"/>
  <c r="K2206" i="2"/>
  <c r="L2206" i="2"/>
  <c r="K2207" i="2"/>
  <c r="L2207" i="2"/>
  <c r="K2208" i="2"/>
  <c r="L2208" i="2"/>
  <c r="K2209" i="2"/>
  <c r="L2209" i="2"/>
  <c r="K2210" i="2"/>
  <c r="L2210" i="2"/>
  <c r="K2211" i="2"/>
  <c r="L2211" i="2"/>
  <c r="K2212" i="2"/>
  <c r="L2212" i="2"/>
  <c r="K2213" i="2"/>
  <c r="L2213" i="2"/>
  <c r="K2214" i="2"/>
  <c r="L2214" i="2"/>
  <c r="K2215" i="2"/>
  <c r="L2215" i="2"/>
  <c r="K2216" i="2"/>
  <c r="L2216" i="2"/>
  <c r="K2217" i="2"/>
  <c r="L2217" i="2"/>
  <c r="K2218" i="2"/>
  <c r="L2218" i="2"/>
  <c r="K2219" i="2"/>
  <c r="L2219" i="2"/>
  <c r="K2220" i="2"/>
  <c r="L2220" i="2"/>
  <c r="K2221" i="2"/>
  <c r="L2221" i="2"/>
  <c r="K2222" i="2"/>
  <c r="L2222" i="2"/>
  <c r="K2223" i="2"/>
  <c r="L2223" i="2"/>
  <c r="K2224" i="2"/>
  <c r="L2224" i="2"/>
  <c r="K2225" i="2"/>
  <c r="L2225" i="2"/>
  <c r="K2226" i="2"/>
  <c r="L2226" i="2"/>
  <c r="K2227" i="2"/>
  <c r="L2227" i="2"/>
  <c r="K2228" i="2"/>
  <c r="L2228" i="2"/>
  <c r="K2229" i="2"/>
  <c r="L2229" i="2"/>
  <c r="K2230" i="2"/>
  <c r="L2230" i="2"/>
  <c r="K2231" i="2"/>
  <c r="L2231" i="2"/>
  <c r="K2232" i="2"/>
  <c r="L2232" i="2"/>
  <c r="K2233" i="2"/>
  <c r="L2233" i="2"/>
  <c r="K2234" i="2"/>
  <c r="L2234" i="2"/>
  <c r="K2235" i="2"/>
  <c r="L2235" i="2"/>
  <c r="K2236" i="2"/>
  <c r="L2236" i="2"/>
  <c r="K2237" i="2"/>
  <c r="L2237" i="2"/>
  <c r="K2238" i="2"/>
  <c r="L2238" i="2"/>
  <c r="K2239" i="2"/>
  <c r="L2239" i="2"/>
  <c r="K2240" i="2"/>
  <c r="L2240" i="2"/>
  <c r="K2241" i="2"/>
  <c r="L2241" i="2"/>
  <c r="K2242" i="2"/>
  <c r="L2242" i="2"/>
  <c r="K2243" i="2"/>
  <c r="L2243" i="2"/>
  <c r="K2244" i="2"/>
  <c r="L2244" i="2"/>
  <c r="K2245" i="2"/>
  <c r="L2245" i="2"/>
  <c r="K2246" i="2"/>
  <c r="L2246" i="2"/>
  <c r="K2247" i="2"/>
  <c r="L2247" i="2"/>
  <c r="K2248" i="2"/>
  <c r="L2248" i="2"/>
  <c r="K2249" i="2"/>
  <c r="L2249" i="2"/>
  <c r="K2250" i="2"/>
  <c r="L2250" i="2"/>
  <c r="K2251" i="2"/>
  <c r="L2251" i="2"/>
  <c r="K2252" i="2"/>
  <c r="L2252" i="2"/>
  <c r="K2253" i="2"/>
  <c r="L2253" i="2"/>
  <c r="K2254" i="2"/>
  <c r="L2254" i="2"/>
  <c r="K2255" i="2"/>
  <c r="L2255" i="2"/>
  <c r="K2256" i="2"/>
  <c r="L2256" i="2"/>
  <c r="K2257" i="2"/>
  <c r="L2257" i="2"/>
  <c r="K2258" i="2"/>
  <c r="L2258" i="2"/>
  <c r="K2259" i="2"/>
  <c r="L2259" i="2"/>
  <c r="K2260" i="2"/>
  <c r="L2260" i="2"/>
  <c r="K2261" i="2"/>
  <c r="L2261" i="2"/>
  <c r="K2262" i="2"/>
  <c r="L2262" i="2"/>
  <c r="K2263" i="2"/>
  <c r="L2263" i="2"/>
  <c r="K2264" i="2"/>
  <c r="L2264" i="2"/>
  <c r="K2265" i="2"/>
  <c r="L2265" i="2"/>
  <c r="K2266" i="2"/>
  <c r="L2266" i="2"/>
  <c r="K2267" i="2"/>
  <c r="L2267" i="2"/>
  <c r="K2268" i="2"/>
  <c r="L2268" i="2"/>
  <c r="K2269" i="2"/>
  <c r="L2269" i="2"/>
  <c r="K2270" i="2"/>
  <c r="L2270" i="2"/>
  <c r="K2271" i="2"/>
  <c r="L2271" i="2"/>
  <c r="K2272" i="2"/>
  <c r="L2272" i="2"/>
  <c r="K2273" i="2"/>
  <c r="L2273" i="2"/>
  <c r="K2274" i="2"/>
  <c r="L2274" i="2"/>
  <c r="K2275" i="2"/>
  <c r="L2275" i="2"/>
  <c r="K2276" i="2"/>
  <c r="L2276" i="2"/>
  <c r="K2277" i="2"/>
  <c r="L2277" i="2"/>
  <c r="K2278" i="2"/>
  <c r="L2278" i="2"/>
  <c r="K2279" i="2"/>
  <c r="L2279" i="2"/>
  <c r="K2280" i="2"/>
  <c r="L2280" i="2"/>
  <c r="K2281" i="2"/>
  <c r="L2281" i="2"/>
  <c r="K2282" i="2"/>
  <c r="L2282" i="2"/>
  <c r="K2283" i="2"/>
  <c r="L2283" i="2"/>
  <c r="K2284" i="2"/>
  <c r="L2284" i="2"/>
  <c r="K2285" i="2"/>
  <c r="L2285" i="2"/>
  <c r="K2286" i="2"/>
  <c r="L2286" i="2"/>
  <c r="K2287" i="2"/>
  <c r="L2287" i="2"/>
  <c r="K2288" i="2"/>
  <c r="L2288" i="2"/>
  <c r="K2289" i="2"/>
  <c r="L2289" i="2"/>
  <c r="K2290" i="2"/>
  <c r="L2290" i="2"/>
  <c r="K2291" i="2"/>
  <c r="L2291" i="2"/>
  <c r="K2292" i="2"/>
  <c r="L2292" i="2"/>
  <c r="K2293" i="2"/>
  <c r="L2293" i="2"/>
  <c r="K2294" i="2"/>
  <c r="L2294" i="2"/>
  <c r="K2295" i="2"/>
  <c r="L2295" i="2"/>
  <c r="K2296" i="2"/>
  <c r="L2296" i="2"/>
  <c r="K2297" i="2"/>
  <c r="L2297" i="2"/>
  <c r="K2298" i="2"/>
  <c r="L2298" i="2"/>
  <c r="K2299" i="2"/>
  <c r="L2299" i="2"/>
  <c r="K2300" i="2"/>
  <c r="L2300" i="2"/>
  <c r="K2301" i="2"/>
  <c r="L2301" i="2"/>
  <c r="K2302" i="2"/>
  <c r="L2302" i="2"/>
  <c r="K2303" i="2"/>
  <c r="L2303" i="2"/>
  <c r="K2304" i="2"/>
  <c r="L2304" i="2"/>
  <c r="K2305" i="2"/>
  <c r="L2305" i="2"/>
  <c r="K2306" i="2"/>
  <c r="L2306" i="2"/>
  <c r="K2307" i="2"/>
  <c r="L2307" i="2"/>
  <c r="K2308" i="2"/>
  <c r="L2308" i="2"/>
  <c r="K2309" i="2"/>
  <c r="L2309" i="2"/>
  <c r="K2310" i="2"/>
  <c r="L2310" i="2"/>
  <c r="K2311" i="2"/>
  <c r="L2311" i="2"/>
  <c r="K2312" i="2"/>
  <c r="L2312" i="2"/>
  <c r="K2313" i="2"/>
  <c r="L2313" i="2"/>
  <c r="K2314" i="2"/>
  <c r="L2314" i="2"/>
  <c r="K2315" i="2"/>
  <c r="L2315" i="2"/>
  <c r="K2316" i="2"/>
  <c r="L2316" i="2"/>
  <c r="K2317" i="2"/>
  <c r="L2317" i="2"/>
  <c r="K2318" i="2"/>
  <c r="L2318" i="2"/>
  <c r="K2319" i="2"/>
  <c r="L2319" i="2"/>
  <c r="K2320" i="2"/>
  <c r="L2320" i="2"/>
  <c r="K2321" i="2"/>
  <c r="L2321" i="2"/>
  <c r="K2322" i="2"/>
  <c r="L2322" i="2"/>
  <c r="K2323" i="2"/>
  <c r="L2323" i="2"/>
  <c r="K2324" i="2"/>
  <c r="L2324" i="2"/>
  <c r="K2325" i="2"/>
  <c r="L2325" i="2"/>
  <c r="K2326" i="2"/>
  <c r="L2326" i="2"/>
  <c r="K2327" i="2"/>
  <c r="L2327" i="2"/>
  <c r="K2328" i="2"/>
  <c r="L2328" i="2"/>
  <c r="K2329" i="2"/>
  <c r="L2329" i="2"/>
  <c r="K2330" i="2"/>
  <c r="L2330" i="2"/>
  <c r="K2331" i="2"/>
  <c r="L2331" i="2"/>
  <c r="K2332" i="2"/>
  <c r="L2332" i="2"/>
  <c r="K2333" i="2"/>
  <c r="L2333" i="2"/>
  <c r="K2334" i="2"/>
  <c r="L2334" i="2"/>
  <c r="K2335" i="2"/>
  <c r="L2335" i="2"/>
  <c r="K2336" i="2"/>
  <c r="L2336" i="2"/>
  <c r="K2337" i="2"/>
  <c r="L2337" i="2"/>
  <c r="K2338" i="2"/>
  <c r="L2338" i="2"/>
  <c r="K2339" i="2"/>
  <c r="L2339" i="2"/>
  <c r="K2340" i="2"/>
  <c r="L2340" i="2"/>
  <c r="K2341" i="2"/>
  <c r="L2341" i="2"/>
  <c r="K2342" i="2"/>
  <c r="L2342" i="2"/>
  <c r="K2343" i="2"/>
  <c r="L2343" i="2"/>
  <c r="K2344" i="2"/>
  <c r="L2344" i="2"/>
  <c r="K2345" i="2"/>
  <c r="L2345" i="2"/>
  <c r="K2346" i="2"/>
  <c r="L2346" i="2"/>
  <c r="K2347" i="2"/>
  <c r="L2347" i="2"/>
  <c r="K2348" i="2"/>
  <c r="L2348" i="2"/>
  <c r="K2349" i="2"/>
  <c r="L2349" i="2"/>
  <c r="K2350" i="2"/>
  <c r="L2350" i="2"/>
  <c r="K2351" i="2"/>
  <c r="L2351" i="2"/>
  <c r="K2352" i="2"/>
  <c r="L2352" i="2"/>
  <c r="K2353" i="2"/>
  <c r="L2353" i="2"/>
  <c r="K2354" i="2"/>
  <c r="L2354" i="2"/>
  <c r="K2355" i="2"/>
  <c r="L2355" i="2"/>
  <c r="K2356" i="2"/>
  <c r="L2356" i="2"/>
  <c r="K2357" i="2"/>
  <c r="L2357" i="2"/>
  <c r="K2358" i="2"/>
  <c r="L2358" i="2"/>
  <c r="K2359" i="2"/>
  <c r="L2359" i="2"/>
  <c r="K2360" i="2"/>
  <c r="L2360" i="2"/>
  <c r="K2361" i="2"/>
  <c r="L2361" i="2"/>
  <c r="K2362" i="2"/>
  <c r="L2362" i="2"/>
  <c r="K2363" i="2"/>
  <c r="L2363" i="2"/>
  <c r="K2364" i="2"/>
  <c r="L2364" i="2"/>
  <c r="K2365" i="2"/>
  <c r="L2365" i="2"/>
  <c r="K2366" i="2"/>
  <c r="L2366" i="2"/>
  <c r="K2367" i="2"/>
  <c r="L2367" i="2"/>
  <c r="K2368" i="2"/>
  <c r="L2368" i="2"/>
  <c r="K2369" i="2"/>
  <c r="L2369" i="2"/>
  <c r="K2370" i="2"/>
  <c r="L2370" i="2"/>
  <c r="K2371" i="2"/>
  <c r="L2371" i="2"/>
  <c r="K2372" i="2"/>
  <c r="L2372" i="2"/>
  <c r="K2373" i="2"/>
  <c r="L2373" i="2"/>
  <c r="K2374" i="2"/>
  <c r="L2374" i="2"/>
  <c r="K2375" i="2"/>
  <c r="L2375" i="2"/>
  <c r="K2376" i="2"/>
  <c r="L2376" i="2"/>
  <c r="K2377" i="2"/>
  <c r="L2377" i="2"/>
  <c r="K2378" i="2"/>
  <c r="L2378" i="2"/>
  <c r="K2379" i="2"/>
  <c r="L2379" i="2"/>
  <c r="K2380" i="2"/>
  <c r="L2380" i="2"/>
  <c r="K2381" i="2"/>
  <c r="L2381" i="2"/>
  <c r="K2382" i="2"/>
  <c r="L2382" i="2"/>
  <c r="K2383" i="2"/>
  <c r="L2383" i="2"/>
  <c r="K2384" i="2"/>
  <c r="L2384" i="2"/>
  <c r="K2385" i="2"/>
  <c r="L2385" i="2"/>
  <c r="K2386" i="2"/>
  <c r="L2386" i="2"/>
  <c r="K2387" i="2"/>
  <c r="L2387" i="2"/>
  <c r="K2388" i="2"/>
  <c r="L2388" i="2"/>
  <c r="K2389" i="2"/>
  <c r="L2389" i="2"/>
  <c r="K2390" i="2"/>
  <c r="L2390" i="2"/>
  <c r="K2391" i="2"/>
  <c r="L2391" i="2"/>
  <c r="K2392" i="2"/>
  <c r="L2392" i="2"/>
  <c r="K2393" i="2"/>
  <c r="L2393" i="2"/>
  <c r="K2394" i="2"/>
  <c r="L2394" i="2"/>
  <c r="K2395" i="2"/>
  <c r="L2395" i="2"/>
  <c r="K2396" i="2"/>
  <c r="L2396" i="2"/>
  <c r="K2397" i="2"/>
  <c r="L2397" i="2"/>
  <c r="K2398" i="2"/>
  <c r="L2398" i="2"/>
  <c r="K2399" i="2"/>
  <c r="L2399" i="2"/>
  <c r="K2400" i="2"/>
  <c r="L2400" i="2"/>
  <c r="K2401" i="2"/>
  <c r="L2401" i="2"/>
  <c r="K2402" i="2"/>
  <c r="L2402" i="2"/>
  <c r="K2403" i="2"/>
  <c r="L2403" i="2"/>
  <c r="K2404" i="2"/>
  <c r="L2404" i="2"/>
  <c r="K2405" i="2"/>
  <c r="L2405" i="2"/>
  <c r="K2406" i="2"/>
  <c r="L2406" i="2"/>
  <c r="K2407" i="2"/>
  <c r="L2407" i="2"/>
  <c r="K2408" i="2"/>
  <c r="L2408" i="2"/>
  <c r="K2409" i="2"/>
  <c r="L2409" i="2"/>
  <c r="K2410" i="2"/>
  <c r="L2410" i="2"/>
  <c r="K2411" i="2"/>
  <c r="L2411" i="2"/>
  <c r="K2412" i="2"/>
  <c r="L2412" i="2"/>
  <c r="K2413" i="2"/>
  <c r="L2413" i="2"/>
  <c r="K2414" i="2"/>
  <c r="L2414" i="2"/>
  <c r="K2415" i="2"/>
  <c r="L2415" i="2"/>
  <c r="K2416" i="2"/>
  <c r="L2416" i="2"/>
  <c r="K2417" i="2"/>
  <c r="L2417" i="2"/>
  <c r="K2418" i="2"/>
  <c r="L2418" i="2"/>
  <c r="K2419" i="2"/>
  <c r="L2419" i="2"/>
  <c r="K2420" i="2"/>
  <c r="L2420" i="2"/>
  <c r="K2421" i="2"/>
  <c r="L2421" i="2"/>
  <c r="K2422" i="2"/>
  <c r="L2422" i="2"/>
  <c r="K2423" i="2"/>
  <c r="L2423" i="2"/>
  <c r="K2424" i="2"/>
  <c r="L2424" i="2"/>
  <c r="K2425" i="2"/>
  <c r="L2425" i="2"/>
  <c r="K2426" i="2"/>
  <c r="L2426" i="2"/>
  <c r="K2427" i="2"/>
  <c r="L2427" i="2"/>
  <c r="K2428" i="2"/>
  <c r="L2428" i="2"/>
  <c r="K2429" i="2"/>
  <c r="L2429" i="2"/>
  <c r="K2430" i="2"/>
  <c r="L2430" i="2"/>
  <c r="K2431" i="2"/>
  <c r="L2431" i="2"/>
  <c r="K2432" i="2"/>
  <c r="L2432" i="2"/>
  <c r="K2433" i="2"/>
  <c r="L2433" i="2"/>
  <c r="K2434" i="2"/>
  <c r="L2434" i="2"/>
  <c r="K2435" i="2"/>
  <c r="L2435" i="2"/>
  <c r="K2436" i="2"/>
  <c r="L2436" i="2"/>
  <c r="K2437" i="2"/>
  <c r="L2437" i="2"/>
  <c r="K2438" i="2"/>
  <c r="L2438" i="2"/>
  <c r="K2439" i="2"/>
  <c r="L2439" i="2"/>
  <c r="K2440" i="2"/>
  <c r="L2440" i="2"/>
  <c r="K2441" i="2"/>
  <c r="L2441" i="2"/>
  <c r="K2442" i="2"/>
  <c r="L2442" i="2"/>
  <c r="K2443" i="2"/>
  <c r="L2443" i="2"/>
  <c r="K2444" i="2"/>
  <c r="L2444" i="2"/>
  <c r="K2445" i="2"/>
  <c r="L2445" i="2"/>
  <c r="K2446" i="2"/>
  <c r="L2446" i="2"/>
  <c r="K2447" i="2"/>
  <c r="L2447" i="2"/>
  <c r="K2448" i="2"/>
  <c r="L2448" i="2"/>
  <c r="K2449" i="2"/>
  <c r="L2449" i="2"/>
  <c r="K2450" i="2"/>
  <c r="L2450" i="2"/>
  <c r="K2451" i="2"/>
  <c r="L2451" i="2"/>
  <c r="K2452" i="2"/>
  <c r="L2452" i="2"/>
  <c r="K2453" i="2"/>
  <c r="L2453" i="2"/>
  <c r="K2454" i="2"/>
  <c r="L2454" i="2"/>
  <c r="K2455" i="2"/>
  <c r="L2455" i="2"/>
  <c r="K2456" i="2"/>
  <c r="L2456" i="2"/>
  <c r="K2457" i="2"/>
  <c r="L2457" i="2"/>
  <c r="K2458" i="2"/>
  <c r="L2458" i="2"/>
  <c r="K2459" i="2"/>
  <c r="L2459" i="2"/>
  <c r="K2460" i="2"/>
  <c r="L2460" i="2"/>
  <c r="K2461" i="2"/>
  <c r="L2461" i="2"/>
  <c r="K2462" i="2"/>
  <c r="L2462" i="2"/>
  <c r="K2463" i="2"/>
  <c r="L2463" i="2"/>
  <c r="K2464" i="2"/>
  <c r="L2464" i="2"/>
  <c r="K2465" i="2"/>
  <c r="L2465" i="2"/>
  <c r="K2466" i="2"/>
  <c r="L2466" i="2"/>
  <c r="K2467" i="2"/>
  <c r="L2467" i="2"/>
  <c r="K2468" i="2"/>
  <c r="L2468" i="2"/>
  <c r="K2469" i="2"/>
  <c r="L2469" i="2"/>
  <c r="K2470" i="2"/>
  <c r="L2470" i="2"/>
  <c r="K2471" i="2"/>
  <c r="L2471" i="2"/>
  <c r="K2472" i="2"/>
  <c r="L2472" i="2"/>
  <c r="K2473" i="2"/>
  <c r="L2473" i="2"/>
  <c r="K2474" i="2"/>
  <c r="L2474" i="2"/>
  <c r="K2475" i="2"/>
  <c r="L2475" i="2"/>
  <c r="K2476" i="2"/>
  <c r="L2476" i="2"/>
  <c r="K2477" i="2"/>
  <c r="L2477" i="2"/>
  <c r="K2478" i="2"/>
  <c r="L2478" i="2"/>
  <c r="K2479" i="2"/>
  <c r="L2479" i="2"/>
  <c r="K2480" i="2"/>
  <c r="L2480" i="2"/>
  <c r="K2481" i="2"/>
  <c r="L2481" i="2"/>
  <c r="K2482" i="2"/>
  <c r="L2482" i="2"/>
  <c r="K2483" i="2"/>
  <c r="L2483" i="2"/>
  <c r="K2484" i="2"/>
  <c r="L2484" i="2"/>
  <c r="K2485" i="2"/>
  <c r="L2485" i="2"/>
  <c r="K2486" i="2"/>
  <c r="L2486" i="2"/>
  <c r="K2487" i="2"/>
  <c r="L2487" i="2"/>
  <c r="K2488" i="2"/>
  <c r="L2488" i="2"/>
  <c r="K2489" i="2"/>
  <c r="L2489" i="2"/>
  <c r="K2490" i="2"/>
  <c r="L2490" i="2"/>
  <c r="K2491" i="2"/>
  <c r="L2491" i="2"/>
  <c r="K2492" i="2"/>
  <c r="L2492" i="2"/>
  <c r="K2493" i="2"/>
  <c r="L2493" i="2"/>
  <c r="K2494" i="2"/>
  <c r="L2494" i="2"/>
  <c r="K2495" i="2"/>
  <c r="L2495" i="2"/>
  <c r="K2496" i="2"/>
  <c r="L2496" i="2"/>
  <c r="K2497" i="2"/>
  <c r="L2497" i="2"/>
  <c r="K2498" i="2"/>
  <c r="L2498" i="2"/>
  <c r="K2499" i="2"/>
  <c r="L2499" i="2"/>
  <c r="K2500" i="2"/>
  <c r="L2500" i="2"/>
  <c r="K2501" i="2"/>
  <c r="L2501" i="2"/>
  <c r="K2502" i="2"/>
  <c r="L2502" i="2"/>
  <c r="K2503" i="2"/>
  <c r="L2503" i="2"/>
  <c r="K2504" i="2"/>
  <c r="L2504" i="2"/>
  <c r="K2505" i="2"/>
  <c r="L2505" i="2"/>
  <c r="K2506" i="2"/>
  <c r="L2506" i="2"/>
  <c r="K2507" i="2"/>
  <c r="L2507" i="2"/>
  <c r="K2508" i="2"/>
  <c r="L2508" i="2"/>
  <c r="K2509" i="2"/>
  <c r="L2509" i="2"/>
  <c r="K2510" i="2"/>
  <c r="L2510" i="2"/>
  <c r="K2511" i="2"/>
  <c r="L2511" i="2"/>
  <c r="K2512" i="2"/>
  <c r="L2512" i="2"/>
  <c r="K2513" i="2"/>
  <c r="L2513" i="2"/>
  <c r="K2514" i="2"/>
  <c r="L2514" i="2"/>
  <c r="K2515" i="2"/>
  <c r="L2515" i="2"/>
  <c r="K2516" i="2"/>
  <c r="L2516" i="2"/>
  <c r="K2517" i="2"/>
  <c r="L2517" i="2"/>
  <c r="K2518" i="2"/>
  <c r="L2518" i="2"/>
  <c r="K2519" i="2"/>
  <c r="L2519" i="2"/>
  <c r="K2520" i="2"/>
  <c r="L2520" i="2"/>
  <c r="K2521" i="2"/>
  <c r="L2521" i="2"/>
  <c r="K2522" i="2"/>
  <c r="L2522" i="2"/>
  <c r="K2523" i="2"/>
  <c r="L2523" i="2"/>
  <c r="K2524" i="2"/>
  <c r="L2524" i="2"/>
  <c r="K2525" i="2"/>
  <c r="L2525" i="2"/>
  <c r="K2526" i="2"/>
  <c r="L2526" i="2"/>
  <c r="K2527" i="2"/>
  <c r="L2527" i="2"/>
  <c r="K2528" i="2"/>
  <c r="L2528" i="2"/>
  <c r="K2529" i="2"/>
  <c r="L2529" i="2"/>
  <c r="K2530" i="2"/>
  <c r="L2530" i="2"/>
  <c r="K2531" i="2"/>
  <c r="L2531" i="2"/>
  <c r="K2532" i="2"/>
  <c r="L2532" i="2"/>
  <c r="K2533" i="2"/>
  <c r="L2533" i="2"/>
  <c r="K2534" i="2"/>
  <c r="L2534" i="2"/>
  <c r="K2535" i="2"/>
  <c r="L2535" i="2"/>
  <c r="K2536" i="2"/>
  <c r="L2536" i="2"/>
  <c r="K2537" i="2"/>
  <c r="L2537" i="2"/>
  <c r="K2538" i="2"/>
  <c r="L2538" i="2"/>
  <c r="K2539" i="2"/>
  <c r="L2539" i="2"/>
  <c r="K2540" i="2"/>
  <c r="L2540" i="2"/>
  <c r="K2541" i="2"/>
  <c r="L2541" i="2"/>
  <c r="K2542" i="2"/>
  <c r="L2542" i="2"/>
  <c r="K2543" i="2"/>
  <c r="L2543" i="2"/>
  <c r="K2544" i="2"/>
  <c r="L2544" i="2"/>
  <c r="K2545" i="2"/>
  <c r="L2545" i="2"/>
  <c r="K2546" i="2"/>
  <c r="L2546" i="2"/>
  <c r="K2547" i="2"/>
  <c r="L2547" i="2"/>
  <c r="K2548" i="2"/>
  <c r="L2548" i="2"/>
  <c r="K2549" i="2"/>
  <c r="L2549" i="2"/>
  <c r="K2550" i="2"/>
  <c r="L2550" i="2"/>
  <c r="K2551" i="2"/>
  <c r="L2551" i="2"/>
  <c r="K2552" i="2"/>
  <c r="L2552" i="2"/>
  <c r="K2553" i="2"/>
  <c r="L2553" i="2"/>
  <c r="K2554" i="2"/>
  <c r="L2554" i="2"/>
  <c r="K2555" i="2"/>
  <c r="L2555" i="2"/>
  <c r="K2556" i="2"/>
  <c r="L2556" i="2"/>
  <c r="K2557" i="2"/>
  <c r="L2557" i="2"/>
  <c r="K2558" i="2"/>
  <c r="L2558" i="2"/>
  <c r="K2559" i="2"/>
  <c r="L2559" i="2"/>
  <c r="K2560" i="2"/>
  <c r="L2560" i="2"/>
  <c r="K2561" i="2"/>
  <c r="L2561" i="2"/>
  <c r="K2562" i="2"/>
  <c r="L2562" i="2"/>
  <c r="K2563" i="2"/>
  <c r="L2563" i="2"/>
  <c r="K2564" i="2"/>
  <c r="L2564" i="2"/>
  <c r="K2565" i="2"/>
  <c r="L2565" i="2"/>
  <c r="K2566" i="2"/>
  <c r="L2566" i="2"/>
  <c r="K2567" i="2"/>
  <c r="L2567" i="2"/>
  <c r="K2568" i="2"/>
  <c r="L2568" i="2"/>
  <c r="K2569" i="2"/>
  <c r="L2569" i="2"/>
  <c r="K2570" i="2"/>
  <c r="L2570" i="2"/>
  <c r="K2571" i="2"/>
  <c r="L2571" i="2"/>
  <c r="K2572" i="2"/>
  <c r="L2572" i="2"/>
  <c r="K2573" i="2"/>
  <c r="L2573" i="2"/>
  <c r="K2574" i="2"/>
  <c r="L2574" i="2"/>
  <c r="K2575" i="2"/>
  <c r="L2575" i="2"/>
  <c r="K2576" i="2"/>
  <c r="L2576" i="2"/>
  <c r="K2577" i="2"/>
  <c r="L2577" i="2"/>
  <c r="K2578" i="2"/>
  <c r="L2578" i="2"/>
  <c r="K2579" i="2"/>
  <c r="L2579" i="2"/>
  <c r="K2580" i="2"/>
  <c r="L2580" i="2"/>
  <c r="K2581" i="2"/>
  <c r="L2581" i="2"/>
  <c r="K2582" i="2"/>
  <c r="L2582" i="2"/>
  <c r="K2583" i="2"/>
  <c r="L2583" i="2"/>
  <c r="K2584" i="2"/>
  <c r="L2584" i="2"/>
  <c r="K2585" i="2"/>
  <c r="L2585" i="2"/>
  <c r="K2586" i="2"/>
  <c r="L2586" i="2"/>
  <c r="K2587" i="2"/>
  <c r="L2587" i="2"/>
  <c r="K2588" i="2"/>
  <c r="L2588" i="2"/>
  <c r="K2589" i="2"/>
  <c r="L2589" i="2"/>
  <c r="K2590" i="2"/>
  <c r="L2590" i="2"/>
  <c r="K2591" i="2"/>
  <c r="L2591" i="2"/>
  <c r="K2592" i="2"/>
  <c r="L2592" i="2"/>
  <c r="K2593" i="2"/>
  <c r="L2593" i="2"/>
  <c r="K2594" i="2"/>
  <c r="L2594" i="2"/>
  <c r="K2595" i="2"/>
  <c r="L2595" i="2"/>
  <c r="K2596" i="2"/>
  <c r="L2596" i="2"/>
  <c r="K2597" i="2"/>
  <c r="L2597" i="2"/>
  <c r="K2598" i="2"/>
  <c r="L2598" i="2"/>
  <c r="K2599" i="2"/>
  <c r="L2599" i="2"/>
  <c r="K2600" i="2"/>
  <c r="L2600" i="2"/>
  <c r="K2601" i="2"/>
  <c r="L2601" i="2"/>
  <c r="K2602" i="2"/>
  <c r="L2602" i="2"/>
  <c r="K2603" i="2"/>
  <c r="L2603" i="2"/>
  <c r="K2604" i="2"/>
  <c r="L2604" i="2"/>
  <c r="K2605" i="2"/>
  <c r="L2605" i="2"/>
  <c r="K2606" i="2"/>
  <c r="L2606" i="2"/>
  <c r="K2607" i="2"/>
  <c r="L2607" i="2"/>
  <c r="K2608" i="2"/>
  <c r="L2608" i="2"/>
  <c r="K2609" i="2"/>
  <c r="L2609" i="2"/>
  <c r="K2610" i="2"/>
  <c r="L2610" i="2"/>
  <c r="K2611" i="2"/>
  <c r="L2611" i="2"/>
  <c r="K2612" i="2"/>
  <c r="L2612" i="2"/>
  <c r="K2613" i="2"/>
  <c r="L2613" i="2"/>
  <c r="K2614" i="2"/>
  <c r="L2614" i="2"/>
  <c r="K2615" i="2"/>
  <c r="L2615" i="2"/>
  <c r="K2616" i="2"/>
  <c r="L2616" i="2"/>
  <c r="K2617" i="2"/>
  <c r="L2617" i="2"/>
  <c r="K2618" i="2"/>
  <c r="L2618" i="2"/>
  <c r="K2619" i="2"/>
  <c r="L2619" i="2"/>
  <c r="K2620" i="2"/>
  <c r="L2620" i="2"/>
  <c r="K2621" i="2"/>
  <c r="L2621" i="2"/>
  <c r="K2622" i="2"/>
  <c r="L2622" i="2"/>
  <c r="K2623" i="2"/>
  <c r="L2623" i="2"/>
  <c r="K2624" i="2"/>
  <c r="L2624" i="2"/>
  <c r="K2625" i="2"/>
  <c r="L2625" i="2"/>
  <c r="K2626" i="2"/>
  <c r="L2626" i="2"/>
  <c r="K2627" i="2"/>
  <c r="L2627" i="2"/>
  <c r="K2628" i="2"/>
  <c r="L2628" i="2"/>
  <c r="K2629" i="2"/>
  <c r="L2629" i="2"/>
  <c r="K2630" i="2"/>
  <c r="L2630" i="2"/>
  <c r="K2631" i="2"/>
  <c r="L2631" i="2"/>
  <c r="K2632" i="2"/>
  <c r="L2632" i="2"/>
  <c r="K2633" i="2"/>
  <c r="L2633" i="2"/>
  <c r="K2634" i="2"/>
  <c r="L2634" i="2"/>
  <c r="K2635" i="2"/>
  <c r="L2635" i="2"/>
  <c r="K2636" i="2"/>
  <c r="L2636" i="2"/>
  <c r="K2637" i="2"/>
  <c r="L2637" i="2"/>
  <c r="K2638" i="2"/>
  <c r="L2638" i="2"/>
  <c r="K2639" i="2"/>
  <c r="L2639" i="2"/>
  <c r="K2640" i="2"/>
  <c r="L2640" i="2"/>
  <c r="K2641" i="2"/>
  <c r="L2641" i="2"/>
  <c r="K2642" i="2"/>
  <c r="L2642" i="2"/>
  <c r="K2643" i="2"/>
  <c r="L2643" i="2"/>
  <c r="K2644" i="2"/>
  <c r="L2644" i="2"/>
  <c r="K2645" i="2"/>
  <c r="L2645" i="2"/>
  <c r="K2646" i="2"/>
  <c r="L2646" i="2"/>
  <c r="K2647" i="2"/>
  <c r="L2647" i="2"/>
  <c r="K2648" i="2"/>
  <c r="L2648" i="2"/>
  <c r="K2649" i="2"/>
  <c r="L2649" i="2"/>
  <c r="K2650" i="2"/>
  <c r="L2650" i="2"/>
  <c r="K2651" i="2"/>
  <c r="L2651" i="2"/>
  <c r="K2652" i="2"/>
  <c r="L2652" i="2"/>
  <c r="K2653" i="2"/>
  <c r="L2653" i="2"/>
  <c r="K2654" i="2"/>
  <c r="L2654" i="2"/>
  <c r="K2655" i="2"/>
  <c r="L2655" i="2"/>
  <c r="K2656" i="2"/>
  <c r="L2656" i="2"/>
  <c r="K2657" i="2"/>
  <c r="L2657" i="2"/>
  <c r="K2658" i="2"/>
  <c r="L2658" i="2"/>
  <c r="K2659" i="2"/>
  <c r="L2659" i="2"/>
  <c r="K2660" i="2"/>
  <c r="L2660" i="2"/>
  <c r="K2661" i="2"/>
  <c r="L2661" i="2"/>
  <c r="K2662" i="2"/>
  <c r="L2662" i="2"/>
  <c r="K2663" i="2"/>
  <c r="L2663" i="2"/>
  <c r="K2664" i="2"/>
  <c r="L2664" i="2"/>
  <c r="K2665" i="2"/>
  <c r="L2665" i="2"/>
  <c r="K2666" i="2"/>
  <c r="L2666" i="2"/>
  <c r="K2667" i="2"/>
  <c r="L2667" i="2"/>
  <c r="K2668" i="2"/>
  <c r="L2668" i="2"/>
  <c r="K2669" i="2"/>
  <c r="L2669" i="2"/>
  <c r="K2670" i="2"/>
  <c r="L2670" i="2"/>
  <c r="K2671" i="2"/>
  <c r="L2671" i="2"/>
  <c r="K2672" i="2"/>
  <c r="L2672" i="2"/>
  <c r="K2673" i="2"/>
  <c r="L2673" i="2"/>
  <c r="K2674" i="2"/>
  <c r="L2674" i="2"/>
  <c r="K2675" i="2"/>
  <c r="L2675" i="2"/>
  <c r="K2676" i="2"/>
  <c r="L2676" i="2"/>
  <c r="K2677" i="2"/>
  <c r="L2677" i="2"/>
  <c r="K2678" i="2"/>
  <c r="L2678" i="2"/>
  <c r="K2679" i="2"/>
  <c r="L2679" i="2"/>
  <c r="K2680" i="2"/>
  <c r="L2680" i="2"/>
  <c r="K2681" i="2"/>
  <c r="L2681" i="2"/>
  <c r="K2682" i="2"/>
  <c r="L2682" i="2"/>
  <c r="K2683" i="2"/>
  <c r="L2683" i="2"/>
  <c r="K2684" i="2"/>
  <c r="L2684" i="2"/>
  <c r="K2685" i="2"/>
  <c r="L2685" i="2"/>
  <c r="K2686" i="2"/>
  <c r="L2686" i="2"/>
  <c r="K2687" i="2"/>
  <c r="L2687" i="2"/>
  <c r="K2688" i="2"/>
  <c r="L2688" i="2"/>
  <c r="K2689" i="2"/>
  <c r="L2689" i="2"/>
  <c r="K2690" i="2"/>
  <c r="L2690" i="2"/>
  <c r="K2691" i="2"/>
  <c r="L2691" i="2"/>
  <c r="K2692" i="2"/>
  <c r="L2692" i="2"/>
  <c r="K2693" i="2"/>
  <c r="L2693" i="2"/>
  <c r="K2694" i="2"/>
  <c r="L2694" i="2"/>
  <c r="K2695" i="2"/>
  <c r="L2695" i="2"/>
  <c r="K2696" i="2"/>
  <c r="L2696" i="2"/>
  <c r="K2697" i="2"/>
  <c r="L2697" i="2"/>
  <c r="K2698" i="2"/>
  <c r="L2698" i="2"/>
  <c r="K2699" i="2"/>
  <c r="L2699" i="2"/>
  <c r="K2700" i="2"/>
  <c r="L2700" i="2"/>
  <c r="K2701" i="2"/>
  <c r="L2701" i="2"/>
  <c r="K2702" i="2"/>
  <c r="L2702" i="2"/>
  <c r="K2703" i="2"/>
  <c r="L2703" i="2"/>
  <c r="K2704" i="2"/>
  <c r="L2704" i="2"/>
  <c r="K2705" i="2"/>
  <c r="L2705" i="2"/>
  <c r="K2706" i="2"/>
  <c r="L2706" i="2"/>
  <c r="K2707" i="2"/>
  <c r="L2707" i="2"/>
  <c r="K2708" i="2"/>
  <c r="L2708" i="2"/>
  <c r="K2709" i="2"/>
  <c r="L2709" i="2"/>
  <c r="K2710" i="2"/>
  <c r="L2710" i="2"/>
  <c r="K2711" i="2"/>
  <c r="L2711" i="2"/>
  <c r="K2712" i="2"/>
  <c r="L2712" i="2"/>
  <c r="K2713" i="2"/>
  <c r="L2713" i="2"/>
  <c r="K2714" i="2"/>
  <c r="L2714" i="2"/>
  <c r="K2715" i="2"/>
  <c r="L2715" i="2"/>
  <c r="K2716" i="2"/>
  <c r="L2716" i="2"/>
  <c r="K2717" i="2"/>
  <c r="L2717" i="2"/>
  <c r="K2718" i="2"/>
  <c r="L2718" i="2"/>
  <c r="K2719" i="2"/>
  <c r="L2719" i="2"/>
  <c r="K2720" i="2"/>
  <c r="L2720" i="2"/>
  <c r="K2721" i="2"/>
  <c r="L2721" i="2"/>
  <c r="K2722" i="2"/>
  <c r="L2722" i="2"/>
  <c r="K2723" i="2"/>
  <c r="L2723" i="2"/>
  <c r="K2724" i="2"/>
  <c r="L2724" i="2"/>
  <c r="K2725" i="2"/>
  <c r="L2725" i="2"/>
  <c r="K2726" i="2"/>
  <c r="L2726" i="2"/>
  <c r="K2727" i="2"/>
  <c r="L2727" i="2"/>
  <c r="K2728" i="2"/>
  <c r="L2728" i="2"/>
  <c r="K2729" i="2"/>
  <c r="L2729" i="2"/>
  <c r="K2730" i="2"/>
  <c r="L2730" i="2"/>
  <c r="K2731" i="2"/>
  <c r="L2731" i="2"/>
  <c r="K2732" i="2"/>
  <c r="L2732" i="2"/>
  <c r="K2733" i="2"/>
  <c r="L2733" i="2"/>
  <c r="K2734" i="2"/>
  <c r="L2734" i="2"/>
  <c r="K2735" i="2"/>
  <c r="L2735" i="2"/>
  <c r="K2736" i="2"/>
  <c r="L2736" i="2"/>
  <c r="K2737" i="2"/>
  <c r="L2737" i="2"/>
  <c r="K2738" i="2"/>
  <c r="L2738" i="2"/>
  <c r="K2739" i="2"/>
  <c r="L2739" i="2"/>
  <c r="K2740" i="2"/>
  <c r="L2740" i="2"/>
  <c r="K2741" i="2"/>
  <c r="L2741" i="2"/>
  <c r="K2742" i="2"/>
  <c r="L2742" i="2"/>
  <c r="K2743" i="2"/>
  <c r="L2743" i="2"/>
  <c r="K2744" i="2"/>
  <c r="L2744" i="2"/>
  <c r="K2745" i="2"/>
  <c r="L2745" i="2"/>
  <c r="K2746" i="2"/>
  <c r="L2746" i="2"/>
  <c r="K2747" i="2"/>
  <c r="L2747" i="2"/>
  <c r="K2748" i="2"/>
  <c r="L2748" i="2"/>
  <c r="K2749" i="2"/>
  <c r="L2749" i="2"/>
  <c r="K2750" i="2"/>
  <c r="L2750" i="2"/>
  <c r="K2751" i="2"/>
  <c r="L2751" i="2"/>
  <c r="K2752" i="2"/>
  <c r="L2752" i="2"/>
  <c r="K2753" i="2"/>
  <c r="L2753" i="2"/>
  <c r="K2754" i="2"/>
  <c r="L2754" i="2"/>
  <c r="K2755" i="2"/>
  <c r="L2755" i="2"/>
  <c r="K2756" i="2"/>
  <c r="L2756" i="2"/>
  <c r="K2757" i="2"/>
  <c r="L2757" i="2"/>
  <c r="K2758" i="2"/>
  <c r="L2758" i="2"/>
  <c r="K2759" i="2"/>
  <c r="L2759" i="2"/>
  <c r="K2760" i="2"/>
  <c r="L2760" i="2"/>
  <c r="K2761" i="2"/>
  <c r="L2761" i="2"/>
  <c r="K2762" i="2"/>
  <c r="L2762" i="2"/>
  <c r="K2763" i="2"/>
  <c r="L2763" i="2"/>
  <c r="K2764" i="2"/>
  <c r="L2764" i="2"/>
  <c r="K2765" i="2"/>
  <c r="L2765" i="2"/>
  <c r="K2766" i="2"/>
  <c r="L2766" i="2"/>
  <c r="K2767" i="2"/>
  <c r="L2767" i="2"/>
  <c r="K2768" i="2"/>
  <c r="L2768" i="2"/>
  <c r="K2769" i="2"/>
  <c r="L2769" i="2"/>
  <c r="K2770" i="2"/>
  <c r="L2770" i="2"/>
  <c r="K2771" i="2"/>
  <c r="L2771" i="2"/>
  <c r="K2772" i="2"/>
  <c r="L2772" i="2"/>
  <c r="K2773" i="2"/>
  <c r="L2773" i="2"/>
  <c r="K2774" i="2"/>
  <c r="L2774" i="2"/>
  <c r="K2775" i="2"/>
  <c r="L2775" i="2"/>
  <c r="K2776" i="2"/>
  <c r="L2776" i="2"/>
  <c r="K2777" i="2"/>
  <c r="L2777" i="2"/>
  <c r="K2778" i="2"/>
  <c r="L2778" i="2"/>
  <c r="K2779" i="2"/>
  <c r="L2779" i="2"/>
  <c r="K2780" i="2"/>
  <c r="L2780" i="2"/>
  <c r="K2781" i="2"/>
  <c r="L2781" i="2"/>
  <c r="K2782" i="2"/>
  <c r="L2782" i="2"/>
  <c r="K2783" i="2"/>
  <c r="L2783" i="2"/>
  <c r="K2784" i="2"/>
  <c r="L2784" i="2"/>
  <c r="K2785" i="2"/>
  <c r="L2785" i="2"/>
  <c r="K2786" i="2"/>
  <c r="L2786" i="2"/>
  <c r="K2787" i="2"/>
  <c r="L2787" i="2"/>
  <c r="K2788" i="2"/>
  <c r="L2788" i="2"/>
  <c r="K2789" i="2"/>
  <c r="L2789" i="2"/>
  <c r="K2790" i="2"/>
  <c r="L2790" i="2"/>
  <c r="K2791" i="2"/>
  <c r="L2791" i="2"/>
  <c r="K2792" i="2"/>
  <c r="L2792" i="2"/>
  <c r="K2793" i="2"/>
  <c r="L2793" i="2"/>
  <c r="K2794" i="2"/>
  <c r="L2794" i="2"/>
  <c r="K2795" i="2"/>
  <c r="L2795" i="2"/>
  <c r="K2796" i="2"/>
  <c r="L2796" i="2"/>
  <c r="K2797" i="2"/>
  <c r="L2797" i="2"/>
  <c r="K2798" i="2"/>
  <c r="L2798" i="2"/>
  <c r="K2799" i="2"/>
  <c r="L2799" i="2"/>
  <c r="K2800" i="2"/>
  <c r="L2800" i="2"/>
  <c r="K2801" i="2"/>
  <c r="L2801" i="2"/>
  <c r="K2802" i="2"/>
  <c r="L2802" i="2"/>
  <c r="K2803" i="2"/>
  <c r="L2803" i="2"/>
  <c r="K2804" i="2"/>
  <c r="L2804" i="2"/>
  <c r="K2805" i="2"/>
  <c r="L2805" i="2"/>
  <c r="K2806" i="2"/>
  <c r="L2806" i="2"/>
  <c r="K2807" i="2"/>
  <c r="L2807" i="2"/>
  <c r="K2808" i="2"/>
  <c r="L2808" i="2"/>
  <c r="K2809" i="2"/>
  <c r="L2809" i="2"/>
  <c r="K2810" i="2"/>
  <c r="L2810" i="2"/>
  <c r="K2811" i="2"/>
  <c r="L2811" i="2"/>
  <c r="K2812" i="2"/>
  <c r="L2812" i="2"/>
  <c r="K2813" i="2"/>
  <c r="L2813" i="2"/>
  <c r="K2814" i="2"/>
  <c r="L2814" i="2"/>
  <c r="K2815" i="2"/>
  <c r="L2815" i="2"/>
  <c r="K2816" i="2"/>
  <c r="L2816" i="2"/>
  <c r="K2817" i="2"/>
  <c r="L2817" i="2"/>
  <c r="K2818" i="2"/>
  <c r="L2818" i="2"/>
  <c r="K2819" i="2"/>
  <c r="L2819" i="2"/>
  <c r="K2820" i="2"/>
  <c r="L2820" i="2"/>
  <c r="K2821" i="2"/>
  <c r="L2821" i="2"/>
  <c r="K2822" i="2"/>
  <c r="L2822" i="2"/>
  <c r="K2823" i="2"/>
  <c r="L2823" i="2"/>
  <c r="K2824" i="2"/>
  <c r="L2824" i="2"/>
  <c r="K2825" i="2"/>
  <c r="L2825" i="2"/>
  <c r="K2826" i="2"/>
  <c r="L2826" i="2"/>
  <c r="K2827" i="2"/>
  <c r="L2827" i="2"/>
  <c r="K2828" i="2"/>
  <c r="L2828" i="2"/>
  <c r="K2829" i="2"/>
  <c r="L2829" i="2"/>
  <c r="K2830" i="2"/>
  <c r="L2830" i="2"/>
  <c r="K2831" i="2"/>
  <c r="L2831" i="2"/>
  <c r="K2832" i="2"/>
  <c r="L2832" i="2"/>
  <c r="K2833" i="2"/>
  <c r="L2833" i="2"/>
  <c r="K2834" i="2"/>
  <c r="L2834" i="2"/>
  <c r="K2835" i="2"/>
  <c r="L2835" i="2"/>
  <c r="K2836" i="2"/>
  <c r="L2836" i="2"/>
  <c r="K2837" i="2"/>
  <c r="L2837" i="2"/>
  <c r="K2838" i="2"/>
  <c r="L2838" i="2"/>
  <c r="K2839" i="2"/>
  <c r="L2839" i="2"/>
  <c r="K2840" i="2"/>
  <c r="L2840" i="2"/>
  <c r="K2841" i="2"/>
  <c r="L2841" i="2"/>
  <c r="K2842" i="2"/>
  <c r="L2842" i="2"/>
  <c r="K2843" i="2"/>
  <c r="L2843" i="2"/>
  <c r="K2844" i="2"/>
  <c r="L2844" i="2"/>
  <c r="K2845" i="2"/>
  <c r="L2845" i="2"/>
  <c r="K2846" i="2"/>
  <c r="L2846" i="2"/>
  <c r="K2847" i="2"/>
  <c r="L2847" i="2"/>
  <c r="K2848" i="2"/>
  <c r="L2848" i="2"/>
  <c r="K2849" i="2"/>
  <c r="L2849" i="2"/>
  <c r="K2850" i="2"/>
  <c r="L2850" i="2"/>
  <c r="K2851" i="2"/>
  <c r="L2851" i="2"/>
  <c r="K2852" i="2"/>
  <c r="L2852" i="2"/>
  <c r="K2853" i="2"/>
  <c r="L2853" i="2"/>
  <c r="K2854" i="2"/>
  <c r="L2854" i="2"/>
  <c r="K2855" i="2"/>
  <c r="L2855" i="2"/>
  <c r="K2856" i="2"/>
  <c r="L2856" i="2"/>
  <c r="K2857" i="2"/>
  <c r="L2857" i="2"/>
  <c r="K2858" i="2"/>
  <c r="L2858" i="2"/>
  <c r="K2859" i="2"/>
  <c r="L2859" i="2"/>
  <c r="K2860" i="2"/>
  <c r="L2860" i="2"/>
  <c r="K2861" i="2"/>
  <c r="L2861" i="2"/>
  <c r="K2862" i="2"/>
  <c r="L2862" i="2"/>
  <c r="K2863" i="2"/>
  <c r="L2863" i="2"/>
  <c r="K2864" i="2"/>
  <c r="L2864" i="2"/>
  <c r="K2865" i="2"/>
  <c r="L2865" i="2"/>
  <c r="K2866" i="2"/>
  <c r="L2866" i="2"/>
  <c r="K2867" i="2"/>
  <c r="L2867" i="2"/>
  <c r="K2868" i="2"/>
  <c r="L2868" i="2"/>
  <c r="K2869" i="2"/>
  <c r="L2869" i="2"/>
  <c r="K2870" i="2"/>
  <c r="L2870" i="2"/>
  <c r="K2871" i="2"/>
  <c r="L2871" i="2"/>
  <c r="K2872" i="2"/>
  <c r="L2872" i="2"/>
  <c r="K2873" i="2"/>
  <c r="L2873" i="2"/>
  <c r="K2874" i="2"/>
  <c r="L2874" i="2"/>
  <c r="K2875" i="2"/>
  <c r="L2875" i="2"/>
  <c r="K2876" i="2"/>
  <c r="L2876" i="2"/>
  <c r="K2877" i="2"/>
  <c r="L2877" i="2"/>
  <c r="K2878" i="2"/>
  <c r="L2878" i="2"/>
  <c r="K2879" i="2"/>
  <c r="L2879" i="2"/>
  <c r="K2880" i="2"/>
  <c r="L2880" i="2"/>
  <c r="K2881" i="2"/>
  <c r="L2881" i="2"/>
  <c r="K2882" i="2"/>
  <c r="L2882" i="2"/>
  <c r="K2883" i="2"/>
  <c r="L2883" i="2"/>
  <c r="K2884" i="2"/>
  <c r="L2884" i="2"/>
  <c r="K2885" i="2"/>
  <c r="L2885" i="2"/>
  <c r="K2886" i="2"/>
  <c r="L2886" i="2"/>
  <c r="K2887" i="2"/>
  <c r="L2887" i="2"/>
  <c r="K2888" i="2"/>
  <c r="L2888" i="2"/>
  <c r="K2889" i="2"/>
  <c r="L2889" i="2"/>
  <c r="K2890" i="2"/>
  <c r="L2890" i="2"/>
  <c r="K2891" i="2"/>
  <c r="L2891" i="2"/>
  <c r="K2892" i="2"/>
  <c r="L2892" i="2"/>
  <c r="K2893" i="2"/>
  <c r="L2893" i="2"/>
  <c r="K2894" i="2"/>
  <c r="L2894" i="2"/>
  <c r="K2895" i="2"/>
  <c r="L2895" i="2"/>
  <c r="K2896" i="2"/>
  <c r="L2896" i="2"/>
  <c r="K2897" i="2"/>
  <c r="L2897" i="2"/>
  <c r="K2898" i="2"/>
  <c r="L2898" i="2"/>
  <c r="K2899" i="2"/>
  <c r="L2899" i="2"/>
  <c r="K2900" i="2"/>
  <c r="L2900" i="2"/>
  <c r="K2901" i="2"/>
  <c r="L2901" i="2"/>
  <c r="K2902" i="2"/>
  <c r="L2902" i="2"/>
  <c r="K2903" i="2"/>
  <c r="L2903" i="2"/>
  <c r="K2904" i="2"/>
  <c r="L2904" i="2"/>
  <c r="K2905" i="2"/>
  <c r="L2905" i="2"/>
  <c r="K2906" i="2"/>
  <c r="L2906" i="2"/>
  <c r="K2907" i="2"/>
  <c r="L2907" i="2"/>
  <c r="K2908" i="2"/>
  <c r="L2908" i="2"/>
  <c r="K2909" i="2"/>
  <c r="L2909" i="2"/>
  <c r="K2910" i="2"/>
  <c r="L2910" i="2"/>
  <c r="K2911" i="2"/>
  <c r="L2911" i="2"/>
  <c r="K2912" i="2"/>
  <c r="L2912" i="2"/>
  <c r="K2913" i="2"/>
  <c r="L2913" i="2"/>
  <c r="K2914" i="2"/>
  <c r="L2914" i="2"/>
  <c r="K2915" i="2"/>
  <c r="L2915" i="2"/>
  <c r="K2916" i="2"/>
  <c r="L2916" i="2"/>
  <c r="K2917" i="2"/>
  <c r="L2917" i="2"/>
  <c r="K2918" i="2"/>
  <c r="L2918" i="2"/>
  <c r="K2919" i="2"/>
  <c r="L2919" i="2"/>
  <c r="K2920" i="2"/>
  <c r="L2920" i="2"/>
  <c r="K2921" i="2"/>
  <c r="L2921" i="2"/>
  <c r="K2922" i="2"/>
  <c r="L2922" i="2"/>
  <c r="K2923" i="2"/>
  <c r="L2923" i="2"/>
  <c r="K2924" i="2"/>
  <c r="L2924" i="2"/>
  <c r="K2925" i="2"/>
  <c r="L2925" i="2"/>
  <c r="K2926" i="2"/>
  <c r="L2926" i="2"/>
  <c r="K2927" i="2"/>
  <c r="L2927" i="2"/>
  <c r="K2928" i="2"/>
  <c r="L2928" i="2"/>
  <c r="K2929" i="2"/>
  <c r="L2929" i="2"/>
  <c r="K2930" i="2"/>
  <c r="L2930" i="2"/>
  <c r="K2931" i="2"/>
  <c r="L2931" i="2"/>
  <c r="K2932" i="2"/>
  <c r="L2932" i="2"/>
  <c r="K2933" i="2"/>
  <c r="L2933" i="2"/>
  <c r="K2934" i="2"/>
  <c r="L2934" i="2"/>
  <c r="K2935" i="2"/>
  <c r="L2935" i="2"/>
  <c r="K2936" i="2"/>
  <c r="L2936" i="2"/>
  <c r="K2937" i="2"/>
  <c r="L2937" i="2"/>
  <c r="K2938" i="2"/>
  <c r="L2938" i="2"/>
  <c r="K2939" i="2"/>
  <c r="L2939" i="2"/>
  <c r="K2940" i="2"/>
  <c r="L2940" i="2"/>
  <c r="K2941" i="2"/>
  <c r="L2941" i="2"/>
  <c r="K2942" i="2"/>
  <c r="L2942" i="2"/>
  <c r="K2943" i="2"/>
  <c r="L2943" i="2"/>
  <c r="K2944" i="2"/>
  <c r="L2944" i="2"/>
  <c r="K2945" i="2"/>
  <c r="L2945" i="2"/>
  <c r="K2946" i="2"/>
  <c r="L2946" i="2"/>
  <c r="K2947" i="2"/>
  <c r="L2947" i="2"/>
  <c r="K2948" i="2"/>
  <c r="L2948" i="2"/>
  <c r="K2949" i="2"/>
  <c r="L2949" i="2"/>
  <c r="K2950" i="2"/>
  <c r="L2950" i="2"/>
  <c r="K2951" i="2"/>
  <c r="L2951" i="2"/>
  <c r="K2952" i="2"/>
  <c r="L2952" i="2"/>
  <c r="K2953" i="2"/>
  <c r="L2953" i="2"/>
  <c r="K2954" i="2"/>
  <c r="L2954" i="2"/>
  <c r="K2955" i="2"/>
  <c r="L2955" i="2"/>
  <c r="K2956" i="2"/>
  <c r="L2956" i="2"/>
  <c r="K2957" i="2"/>
  <c r="L2957" i="2"/>
  <c r="K2958" i="2"/>
  <c r="L2958" i="2"/>
  <c r="K2959" i="2"/>
  <c r="L2959" i="2"/>
  <c r="K2960" i="2"/>
  <c r="L2960" i="2"/>
  <c r="K2961" i="2"/>
  <c r="L2961" i="2"/>
  <c r="K2962" i="2"/>
  <c r="L2962" i="2"/>
  <c r="K2963" i="2"/>
  <c r="L2963" i="2"/>
  <c r="K2964" i="2"/>
  <c r="L2964" i="2"/>
  <c r="K2965" i="2"/>
  <c r="L2965" i="2"/>
  <c r="K2966" i="2"/>
  <c r="L2966" i="2"/>
  <c r="K2967" i="2"/>
  <c r="L2967" i="2"/>
  <c r="K2968" i="2"/>
  <c r="L2968" i="2"/>
  <c r="K2969" i="2"/>
  <c r="L2969" i="2"/>
  <c r="K2970" i="2"/>
  <c r="L2970" i="2"/>
  <c r="K2971" i="2"/>
  <c r="L2971" i="2"/>
  <c r="K2972" i="2"/>
  <c r="L2972" i="2"/>
  <c r="K2973" i="2"/>
  <c r="L2973" i="2"/>
  <c r="K2974" i="2"/>
  <c r="L2974" i="2"/>
  <c r="K2975" i="2"/>
  <c r="L2975" i="2"/>
  <c r="K2976" i="2"/>
  <c r="L2976" i="2"/>
  <c r="K2977" i="2"/>
  <c r="L2977" i="2"/>
  <c r="K2978" i="2"/>
  <c r="L2978" i="2"/>
  <c r="K2979" i="2"/>
  <c r="L2979" i="2"/>
  <c r="K2980" i="2"/>
  <c r="L2980" i="2"/>
  <c r="K2981" i="2"/>
  <c r="L2981" i="2"/>
  <c r="K2982" i="2"/>
  <c r="L2982" i="2"/>
  <c r="K2983" i="2"/>
  <c r="L2983" i="2"/>
  <c r="K2984" i="2"/>
  <c r="L2984" i="2"/>
  <c r="K2985" i="2"/>
  <c r="L2985" i="2"/>
  <c r="K2986" i="2"/>
  <c r="L2986" i="2"/>
  <c r="K2987" i="2"/>
  <c r="L2987" i="2"/>
  <c r="K2988" i="2"/>
  <c r="L2988" i="2"/>
  <c r="K2989" i="2"/>
  <c r="L2989" i="2"/>
  <c r="K2990" i="2"/>
  <c r="L2990" i="2"/>
  <c r="K2991" i="2"/>
  <c r="L2991" i="2"/>
  <c r="K2992" i="2"/>
  <c r="L2992" i="2"/>
  <c r="K2993" i="2"/>
  <c r="L2993" i="2"/>
  <c r="K2994" i="2"/>
  <c r="L2994" i="2"/>
  <c r="K2995" i="2"/>
  <c r="L2995" i="2"/>
  <c r="K2996" i="2"/>
  <c r="L2996" i="2"/>
  <c r="K2997" i="2"/>
  <c r="L2997" i="2"/>
  <c r="K2998" i="2"/>
  <c r="L2998" i="2"/>
  <c r="K2999" i="2"/>
  <c r="L2999" i="2"/>
  <c r="K3000" i="2"/>
  <c r="L3000" i="2"/>
  <c r="K3001" i="2"/>
  <c r="L3001" i="2"/>
  <c r="K3002" i="2"/>
  <c r="L3002" i="2"/>
  <c r="K3003" i="2"/>
  <c r="L3003" i="2"/>
  <c r="K3004" i="2"/>
  <c r="L3004" i="2"/>
  <c r="K3005" i="2"/>
  <c r="L3005" i="2"/>
  <c r="K3006" i="2"/>
  <c r="L3006" i="2"/>
  <c r="K3007" i="2"/>
  <c r="L3007" i="2"/>
  <c r="K3008" i="2"/>
  <c r="L3008" i="2"/>
  <c r="K3009" i="2"/>
  <c r="L3009" i="2"/>
  <c r="K3010" i="2"/>
  <c r="L3010" i="2"/>
  <c r="K3011" i="2"/>
  <c r="L3011" i="2"/>
  <c r="K3012" i="2"/>
  <c r="L3012" i="2"/>
  <c r="K3013" i="2"/>
  <c r="L3013" i="2"/>
  <c r="K3014" i="2"/>
  <c r="L3014" i="2"/>
  <c r="K3015" i="2"/>
  <c r="L3015" i="2"/>
  <c r="K3016" i="2"/>
  <c r="L3016" i="2"/>
  <c r="K3017" i="2"/>
  <c r="L3017" i="2"/>
  <c r="K3018" i="2"/>
  <c r="L3018" i="2"/>
  <c r="K3019" i="2"/>
  <c r="L3019" i="2"/>
  <c r="K3020" i="2"/>
  <c r="L3020" i="2"/>
  <c r="K3021" i="2"/>
  <c r="L3021" i="2"/>
  <c r="K3022" i="2"/>
  <c r="L3022" i="2"/>
  <c r="K3023" i="2"/>
  <c r="L3023" i="2"/>
  <c r="K3024" i="2"/>
  <c r="L3024" i="2"/>
  <c r="K3025" i="2"/>
  <c r="L3025" i="2"/>
  <c r="K3026" i="2"/>
  <c r="L3026" i="2"/>
  <c r="K3027" i="2"/>
  <c r="L3027" i="2"/>
  <c r="K3028" i="2"/>
  <c r="L3028" i="2"/>
  <c r="K3029" i="2"/>
  <c r="L3029" i="2"/>
  <c r="K3030" i="2"/>
  <c r="L3030" i="2"/>
  <c r="K3031" i="2"/>
  <c r="L3031" i="2"/>
  <c r="K3032" i="2"/>
  <c r="L3032" i="2"/>
  <c r="K3033" i="2"/>
  <c r="L3033" i="2"/>
  <c r="K3034" i="2"/>
  <c r="L3034" i="2"/>
  <c r="K3035" i="2"/>
  <c r="L3035" i="2"/>
  <c r="K3036" i="2"/>
  <c r="L3036" i="2"/>
  <c r="K3037" i="2"/>
  <c r="L3037" i="2"/>
  <c r="K3038" i="2"/>
  <c r="L3038" i="2"/>
  <c r="K3039" i="2"/>
  <c r="L3039" i="2"/>
  <c r="K3040" i="2"/>
  <c r="L3040" i="2"/>
  <c r="K3041" i="2"/>
  <c r="L3041" i="2"/>
  <c r="K3042" i="2"/>
  <c r="L3042" i="2"/>
  <c r="K3043" i="2"/>
  <c r="L3043" i="2"/>
  <c r="K3044" i="2"/>
  <c r="L3044" i="2"/>
  <c r="K3045" i="2"/>
  <c r="L3045" i="2"/>
  <c r="K3046" i="2"/>
  <c r="L3046" i="2"/>
  <c r="K3047" i="2"/>
  <c r="L3047" i="2"/>
  <c r="K3048" i="2"/>
  <c r="L3048" i="2"/>
  <c r="K3049" i="2"/>
  <c r="L3049" i="2"/>
  <c r="K3050" i="2"/>
  <c r="L3050" i="2"/>
  <c r="K3051" i="2"/>
  <c r="L3051" i="2"/>
  <c r="K3052" i="2"/>
  <c r="L3052" i="2"/>
  <c r="K3053" i="2"/>
  <c r="L3053" i="2"/>
  <c r="K3054" i="2"/>
  <c r="L3054" i="2"/>
  <c r="K3055" i="2"/>
  <c r="L3055" i="2"/>
  <c r="K3056" i="2"/>
  <c r="L3056" i="2"/>
  <c r="K3057" i="2"/>
  <c r="L3057" i="2"/>
  <c r="K3058" i="2"/>
  <c r="L3058" i="2"/>
  <c r="K3059" i="2"/>
  <c r="L3059" i="2"/>
  <c r="K3060" i="2"/>
  <c r="L3060" i="2"/>
  <c r="K3061" i="2"/>
  <c r="L3061" i="2"/>
  <c r="K3062" i="2"/>
  <c r="L3062" i="2"/>
  <c r="K3063" i="2"/>
  <c r="L3063" i="2"/>
  <c r="K3064" i="2"/>
  <c r="L3064" i="2"/>
  <c r="K3065" i="2"/>
  <c r="L3065" i="2"/>
  <c r="K3066" i="2"/>
  <c r="L3066" i="2"/>
  <c r="K3067" i="2"/>
  <c r="L3067" i="2"/>
  <c r="K3068" i="2"/>
  <c r="L3068" i="2"/>
  <c r="K3069" i="2"/>
  <c r="L3069" i="2"/>
  <c r="K3070" i="2"/>
  <c r="L3070" i="2"/>
  <c r="K3071" i="2"/>
  <c r="L3071" i="2"/>
  <c r="K3072" i="2"/>
  <c r="L3072" i="2"/>
  <c r="K3073" i="2"/>
  <c r="L3073" i="2"/>
  <c r="K3074" i="2"/>
  <c r="L3074" i="2"/>
  <c r="K3075" i="2"/>
  <c r="L3075" i="2"/>
  <c r="K3076" i="2"/>
  <c r="L3076" i="2"/>
  <c r="K3077" i="2"/>
  <c r="L3077" i="2"/>
  <c r="K3078" i="2"/>
  <c r="L3078" i="2"/>
  <c r="K3079" i="2"/>
  <c r="L3079" i="2"/>
  <c r="K3080" i="2"/>
  <c r="L3080" i="2"/>
  <c r="K3081" i="2"/>
  <c r="L3081" i="2"/>
  <c r="K3082" i="2"/>
  <c r="L3082" i="2"/>
  <c r="K3083" i="2"/>
  <c r="L3083" i="2"/>
  <c r="K3084" i="2"/>
  <c r="L3084" i="2"/>
  <c r="K3085" i="2"/>
  <c r="L3085" i="2"/>
  <c r="K3086" i="2"/>
  <c r="L3086" i="2"/>
  <c r="K3087" i="2"/>
  <c r="L3087" i="2"/>
  <c r="K3088" i="2"/>
  <c r="L3088" i="2"/>
  <c r="K3089" i="2"/>
  <c r="L3089" i="2"/>
  <c r="K3090" i="2"/>
  <c r="L3090" i="2"/>
  <c r="K3091" i="2"/>
  <c r="L3091" i="2"/>
  <c r="K3092" i="2"/>
  <c r="L3092" i="2"/>
  <c r="K3093" i="2"/>
  <c r="L3093" i="2"/>
  <c r="K3094" i="2"/>
  <c r="L3094" i="2"/>
  <c r="K3095" i="2"/>
  <c r="L3095" i="2"/>
  <c r="K3096" i="2"/>
  <c r="L3096" i="2"/>
  <c r="K3097" i="2"/>
  <c r="L3097" i="2"/>
  <c r="K3098" i="2"/>
  <c r="L3098" i="2"/>
  <c r="K3099" i="2"/>
  <c r="L3099" i="2"/>
  <c r="K3100" i="2"/>
  <c r="L3100" i="2"/>
  <c r="K3101" i="2"/>
  <c r="L3101" i="2"/>
  <c r="K3102" i="2"/>
  <c r="L3102" i="2"/>
  <c r="K3103" i="2"/>
  <c r="L3103" i="2"/>
  <c r="K3104" i="2"/>
  <c r="L3104" i="2"/>
  <c r="K3105" i="2"/>
  <c r="L3105" i="2"/>
  <c r="K3106" i="2"/>
  <c r="L3106" i="2"/>
  <c r="K3107" i="2"/>
  <c r="L3107" i="2"/>
  <c r="K3108" i="2"/>
  <c r="L3108" i="2"/>
  <c r="K3109" i="2"/>
  <c r="L3109" i="2"/>
  <c r="K3110" i="2"/>
  <c r="L3110" i="2"/>
  <c r="K3111" i="2"/>
  <c r="L3111" i="2"/>
  <c r="K3112" i="2"/>
  <c r="L3112" i="2"/>
  <c r="K3113" i="2"/>
  <c r="L3113" i="2"/>
  <c r="K3114" i="2"/>
  <c r="L3114" i="2"/>
  <c r="K3115" i="2"/>
  <c r="L3115" i="2"/>
  <c r="K3116" i="2"/>
  <c r="L3116" i="2"/>
  <c r="K3117" i="2"/>
  <c r="L3117" i="2"/>
  <c r="K3118" i="2"/>
  <c r="L3118" i="2"/>
  <c r="K3119" i="2"/>
  <c r="L3119" i="2"/>
  <c r="K3120" i="2"/>
  <c r="L3120" i="2"/>
  <c r="K3121" i="2"/>
  <c r="L3121" i="2"/>
  <c r="K3122" i="2"/>
  <c r="L3122" i="2"/>
  <c r="K3123" i="2"/>
  <c r="L3123" i="2"/>
  <c r="K3124" i="2"/>
  <c r="L3124" i="2"/>
  <c r="K3125" i="2"/>
  <c r="L3125" i="2"/>
  <c r="K3126" i="2"/>
  <c r="L3126" i="2"/>
  <c r="K3127" i="2"/>
  <c r="L3127" i="2"/>
  <c r="K3128" i="2"/>
  <c r="L3128" i="2"/>
  <c r="K3129" i="2"/>
  <c r="L3129" i="2"/>
  <c r="K3130" i="2"/>
  <c r="L3130" i="2"/>
  <c r="K3131" i="2"/>
  <c r="L3131" i="2"/>
  <c r="K3132" i="2"/>
  <c r="L3132" i="2"/>
  <c r="K3133" i="2"/>
  <c r="L3133" i="2"/>
  <c r="K3134" i="2"/>
  <c r="L3134" i="2"/>
  <c r="K3135" i="2"/>
  <c r="L3135" i="2"/>
  <c r="K3136" i="2"/>
  <c r="L3136" i="2"/>
  <c r="K3137" i="2"/>
  <c r="L3137" i="2"/>
  <c r="K3138" i="2"/>
  <c r="L3138" i="2"/>
  <c r="K3139" i="2"/>
  <c r="L3139" i="2"/>
  <c r="K3140" i="2"/>
  <c r="L3140" i="2"/>
  <c r="K3141" i="2"/>
  <c r="L3141" i="2"/>
  <c r="K3142" i="2"/>
  <c r="L3142" i="2"/>
  <c r="K3143" i="2"/>
  <c r="L3143" i="2"/>
  <c r="K3144" i="2"/>
  <c r="L3144" i="2"/>
  <c r="K3145" i="2"/>
  <c r="L3145" i="2"/>
  <c r="K3146" i="2"/>
  <c r="L3146" i="2"/>
  <c r="K3147" i="2"/>
  <c r="L3147" i="2"/>
  <c r="K3148" i="2"/>
  <c r="L3148" i="2"/>
  <c r="K3149" i="2"/>
  <c r="L3149" i="2"/>
  <c r="K3150" i="2"/>
  <c r="L3150" i="2"/>
  <c r="K3151" i="2"/>
  <c r="L3151" i="2"/>
  <c r="K3152" i="2"/>
  <c r="L3152" i="2"/>
  <c r="K3153" i="2"/>
  <c r="L3153" i="2"/>
  <c r="K3154" i="2"/>
  <c r="L3154" i="2"/>
  <c r="K3155" i="2"/>
  <c r="L3155" i="2"/>
  <c r="K3156" i="2"/>
  <c r="L3156" i="2"/>
  <c r="K3157" i="2"/>
  <c r="L3157" i="2"/>
  <c r="K3158" i="2"/>
  <c r="L3158" i="2"/>
  <c r="K3159" i="2"/>
  <c r="L3159" i="2"/>
  <c r="K3160" i="2"/>
  <c r="L3160" i="2"/>
  <c r="K3161" i="2"/>
  <c r="L3161" i="2"/>
  <c r="K3162" i="2"/>
  <c r="L3162" i="2"/>
  <c r="K3163" i="2"/>
  <c r="L3163" i="2"/>
  <c r="K3164" i="2"/>
  <c r="L3164" i="2"/>
  <c r="K3165" i="2"/>
  <c r="L3165" i="2"/>
  <c r="K3166" i="2"/>
  <c r="L3166" i="2"/>
  <c r="K3167" i="2"/>
  <c r="L3167" i="2"/>
  <c r="K3168" i="2"/>
  <c r="L3168" i="2"/>
  <c r="K3169" i="2"/>
  <c r="L3169" i="2"/>
  <c r="K3170" i="2"/>
  <c r="L3170" i="2"/>
  <c r="K3171" i="2"/>
  <c r="L3171" i="2"/>
  <c r="K3172" i="2"/>
  <c r="L3172" i="2"/>
  <c r="K3173" i="2"/>
  <c r="L3173" i="2"/>
  <c r="K3174" i="2"/>
  <c r="L3174" i="2"/>
  <c r="K3175" i="2"/>
  <c r="L3175" i="2"/>
  <c r="K3176" i="2"/>
  <c r="L3176" i="2"/>
  <c r="K3177" i="2"/>
  <c r="L3177" i="2"/>
  <c r="K3178" i="2"/>
  <c r="L3178" i="2"/>
  <c r="K3179" i="2"/>
  <c r="L3179" i="2"/>
  <c r="K3180" i="2"/>
  <c r="L3180" i="2"/>
  <c r="K3181" i="2"/>
  <c r="L3181" i="2"/>
  <c r="K3182" i="2"/>
  <c r="L3182" i="2"/>
  <c r="K3183" i="2"/>
  <c r="L3183" i="2"/>
  <c r="K3184" i="2"/>
  <c r="L3184" i="2"/>
  <c r="K3185" i="2"/>
  <c r="L3185" i="2"/>
  <c r="K3186" i="2"/>
  <c r="L3186" i="2"/>
  <c r="K3187" i="2"/>
  <c r="L3187" i="2"/>
  <c r="K3188" i="2"/>
  <c r="L3188" i="2"/>
  <c r="K3189" i="2"/>
  <c r="L3189" i="2"/>
  <c r="K3190" i="2"/>
  <c r="L3190" i="2"/>
  <c r="K3191" i="2"/>
  <c r="L3191" i="2"/>
  <c r="K3192" i="2"/>
  <c r="L3192" i="2"/>
  <c r="K3193" i="2"/>
  <c r="L3193" i="2"/>
  <c r="K3194" i="2"/>
  <c r="L3194" i="2"/>
  <c r="K3195" i="2"/>
  <c r="L3195" i="2"/>
  <c r="K3196" i="2"/>
  <c r="L3196" i="2"/>
  <c r="K3197" i="2"/>
  <c r="L3197" i="2"/>
  <c r="K3198" i="2"/>
  <c r="L3198" i="2"/>
  <c r="K3199" i="2"/>
  <c r="L3199" i="2"/>
  <c r="K3200" i="2"/>
  <c r="L3200" i="2"/>
  <c r="K3201" i="2"/>
  <c r="L3201" i="2"/>
  <c r="K3202" i="2"/>
  <c r="L3202" i="2"/>
  <c r="K3203" i="2"/>
  <c r="L3203" i="2"/>
  <c r="K3204" i="2"/>
  <c r="L3204" i="2"/>
  <c r="K3205" i="2"/>
  <c r="L3205" i="2"/>
  <c r="K3206" i="2"/>
  <c r="L3206" i="2"/>
  <c r="K3207" i="2"/>
  <c r="L3207" i="2"/>
  <c r="K3208" i="2"/>
  <c r="L3208" i="2"/>
  <c r="K3209" i="2"/>
  <c r="L3209" i="2"/>
  <c r="K3210" i="2"/>
  <c r="L3210" i="2"/>
  <c r="K3211" i="2"/>
  <c r="L3211" i="2"/>
  <c r="K3212" i="2"/>
  <c r="L3212" i="2"/>
  <c r="K3213" i="2"/>
  <c r="L3213" i="2"/>
  <c r="K3214" i="2"/>
  <c r="L3214" i="2"/>
  <c r="K3215" i="2"/>
  <c r="L3215" i="2"/>
  <c r="K3216" i="2"/>
  <c r="L3216" i="2"/>
  <c r="K3217" i="2"/>
  <c r="L3217" i="2"/>
  <c r="K3218" i="2"/>
  <c r="L3218" i="2"/>
  <c r="K3219" i="2"/>
  <c r="L3219" i="2"/>
  <c r="K3220" i="2"/>
  <c r="L3220" i="2"/>
  <c r="K3221" i="2"/>
  <c r="L3221" i="2"/>
  <c r="K3222" i="2"/>
  <c r="L3222" i="2"/>
  <c r="K3223" i="2"/>
  <c r="L3223" i="2"/>
  <c r="K3224" i="2"/>
  <c r="L3224" i="2"/>
  <c r="K3225" i="2"/>
  <c r="L3225" i="2"/>
  <c r="K3226" i="2"/>
  <c r="L3226" i="2"/>
  <c r="K3227" i="2"/>
  <c r="L3227" i="2"/>
  <c r="K3228" i="2"/>
  <c r="L3228" i="2"/>
  <c r="K3229" i="2"/>
  <c r="L3229" i="2"/>
  <c r="K3230" i="2"/>
  <c r="L3230" i="2"/>
  <c r="K3231" i="2"/>
  <c r="L3231" i="2"/>
  <c r="K3232" i="2"/>
  <c r="L3232" i="2"/>
  <c r="K3233" i="2"/>
  <c r="L3233" i="2"/>
  <c r="K3234" i="2"/>
  <c r="L3234" i="2"/>
  <c r="K3235" i="2"/>
  <c r="L3235" i="2"/>
  <c r="K3236" i="2"/>
  <c r="L3236" i="2"/>
  <c r="K3237" i="2"/>
  <c r="L3237" i="2"/>
  <c r="K3238" i="2"/>
  <c r="L3238" i="2"/>
  <c r="K3239" i="2"/>
  <c r="L3239" i="2"/>
  <c r="K3240" i="2"/>
  <c r="L3240" i="2"/>
  <c r="K3241" i="2"/>
  <c r="L3241" i="2"/>
  <c r="K3242" i="2"/>
  <c r="L3242" i="2"/>
  <c r="K3243" i="2"/>
  <c r="L3243" i="2"/>
  <c r="K3244" i="2"/>
  <c r="L3244" i="2"/>
  <c r="K3245" i="2"/>
  <c r="L3245" i="2"/>
  <c r="K3246" i="2"/>
  <c r="L3246" i="2"/>
  <c r="K3247" i="2"/>
  <c r="L3247" i="2"/>
  <c r="K3248" i="2"/>
  <c r="L3248" i="2"/>
  <c r="K3249" i="2"/>
  <c r="L3249" i="2"/>
  <c r="K3250" i="2"/>
  <c r="L3250" i="2"/>
  <c r="K3251" i="2"/>
  <c r="L3251" i="2"/>
  <c r="K3252" i="2"/>
  <c r="L3252" i="2"/>
  <c r="K3253" i="2"/>
  <c r="L3253" i="2"/>
  <c r="K3254" i="2"/>
  <c r="L3254" i="2"/>
  <c r="K3255" i="2"/>
  <c r="L3255" i="2"/>
  <c r="K3256" i="2"/>
  <c r="L3256" i="2"/>
  <c r="K3257" i="2"/>
  <c r="L3257" i="2"/>
  <c r="K3258" i="2"/>
  <c r="L3258" i="2"/>
  <c r="K3259" i="2"/>
  <c r="L3259" i="2"/>
  <c r="K3260" i="2"/>
  <c r="L3260" i="2"/>
  <c r="K3261" i="2"/>
  <c r="L3261" i="2"/>
  <c r="K3262" i="2"/>
  <c r="L3262" i="2"/>
  <c r="K3263" i="2"/>
  <c r="L3263" i="2"/>
  <c r="K3264" i="2"/>
  <c r="L3264" i="2"/>
  <c r="K3265" i="2"/>
  <c r="L3265" i="2"/>
  <c r="K3266" i="2"/>
  <c r="L3266" i="2"/>
  <c r="K3267" i="2"/>
  <c r="L3267" i="2"/>
  <c r="K3268" i="2"/>
  <c r="L3268" i="2"/>
  <c r="K3269" i="2"/>
  <c r="L3269" i="2"/>
  <c r="K3270" i="2"/>
  <c r="L3270" i="2"/>
  <c r="K3271" i="2"/>
  <c r="L3271" i="2"/>
  <c r="K3272" i="2"/>
  <c r="L3272" i="2"/>
  <c r="K3273" i="2"/>
  <c r="L3273" i="2"/>
  <c r="K3274" i="2"/>
  <c r="L3274" i="2"/>
  <c r="K3275" i="2"/>
  <c r="L3275" i="2"/>
  <c r="K3276" i="2"/>
  <c r="L3276" i="2"/>
  <c r="K3277" i="2"/>
  <c r="L3277" i="2"/>
  <c r="K3278" i="2"/>
  <c r="L3278" i="2"/>
  <c r="K3279" i="2"/>
  <c r="L3279" i="2"/>
  <c r="K3280" i="2"/>
  <c r="L3280" i="2"/>
  <c r="K3281" i="2"/>
  <c r="L3281" i="2"/>
  <c r="K3282" i="2"/>
  <c r="L3282" i="2"/>
  <c r="K3283" i="2"/>
  <c r="L3283" i="2"/>
  <c r="K3284" i="2"/>
  <c r="L3284" i="2"/>
  <c r="K3285" i="2"/>
  <c r="L3285" i="2"/>
  <c r="K3286" i="2"/>
  <c r="L3286" i="2"/>
  <c r="K3287" i="2"/>
  <c r="L3287" i="2"/>
  <c r="K3288" i="2"/>
  <c r="L3288" i="2"/>
  <c r="K3289" i="2"/>
  <c r="L3289" i="2"/>
  <c r="K3290" i="2"/>
  <c r="L3290" i="2"/>
  <c r="K3291" i="2"/>
  <c r="L3291" i="2"/>
  <c r="K3292" i="2"/>
  <c r="L3292" i="2"/>
  <c r="K3293" i="2"/>
  <c r="L3293" i="2"/>
  <c r="K3294" i="2"/>
  <c r="L3294" i="2"/>
  <c r="K3295" i="2"/>
  <c r="L3295" i="2"/>
  <c r="K3296" i="2"/>
  <c r="L3296" i="2"/>
  <c r="K3297" i="2"/>
  <c r="L3297" i="2"/>
  <c r="K3298" i="2"/>
  <c r="L3298" i="2"/>
  <c r="K3299" i="2"/>
  <c r="L3299" i="2"/>
  <c r="K3300" i="2"/>
  <c r="L3300" i="2"/>
  <c r="K3301" i="2"/>
  <c r="L3301" i="2"/>
  <c r="K3302" i="2"/>
  <c r="L3302" i="2"/>
  <c r="K3303" i="2"/>
  <c r="L3303" i="2"/>
  <c r="K3304" i="2"/>
  <c r="L3304" i="2"/>
  <c r="K3305" i="2"/>
  <c r="L3305" i="2"/>
  <c r="K3306" i="2"/>
  <c r="L3306" i="2"/>
  <c r="K3307" i="2"/>
  <c r="L3307" i="2"/>
  <c r="K3308" i="2"/>
  <c r="L3308" i="2"/>
  <c r="K3309" i="2"/>
  <c r="L3309" i="2"/>
  <c r="K3310" i="2"/>
  <c r="L3310" i="2"/>
  <c r="K3311" i="2"/>
  <c r="L3311" i="2"/>
  <c r="K3312" i="2"/>
  <c r="L3312" i="2"/>
  <c r="K3313" i="2"/>
  <c r="L3313" i="2"/>
  <c r="K3314" i="2"/>
  <c r="L3314" i="2"/>
  <c r="K3315" i="2"/>
  <c r="L3315" i="2"/>
  <c r="K3316" i="2"/>
  <c r="L3316" i="2"/>
  <c r="K3317" i="2"/>
  <c r="L3317" i="2"/>
  <c r="K3318" i="2"/>
  <c r="L3318" i="2"/>
  <c r="K3319" i="2"/>
  <c r="L3319" i="2"/>
  <c r="K3320" i="2"/>
  <c r="L3320" i="2"/>
  <c r="K3321" i="2"/>
  <c r="L3321" i="2"/>
  <c r="K3322" i="2"/>
  <c r="L3322" i="2"/>
  <c r="K3323" i="2"/>
  <c r="L3323" i="2"/>
  <c r="K3324" i="2"/>
  <c r="L3324" i="2"/>
  <c r="K3325" i="2"/>
  <c r="L3325" i="2"/>
  <c r="K3326" i="2"/>
  <c r="L3326" i="2"/>
  <c r="K3327" i="2"/>
  <c r="L3327" i="2"/>
  <c r="K3328" i="2"/>
  <c r="L3328" i="2"/>
  <c r="K3329" i="2"/>
  <c r="L3329" i="2"/>
  <c r="K3330" i="2"/>
  <c r="L3330" i="2"/>
  <c r="K3331" i="2"/>
  <c r="L3331" i="2"/>
  <c r="K3332" i="2"/>
  <c r="L3332" i="2"/>
  <c r="K3333" i="2"/>
  <c r="L3333" i="2"/>
  <c r="K3334" i="2"/>
  <c r="L3334" i="2"/>
  <c r="K3335" i="2"/>
  <c r="L3335" i="2"/>
  <c r="K3336" i="2"/>
  <c r="L3336" i="2"/>
  <c r="K3337" i="2"/>
  <c r="L3337" i="2"/>
  <c r="K3338" i="2"/>
  <c r="L3338" i="2"/>
  <c r="K3339" i="2"/>
  <c r="L3339" i="2"/>
  <c r="K3340" i="2"/>
  <c r="L3340" i="2"/>
  <c r="K3341" i="2"/>
  <c r="L3341" i="2"/>
  <c r="K3342" i="2"/>
  <c r="L3342" i="2"/>
  <c r="K3343" i="2"/>
  <c r="L3343" i="2"/>
  <c r="K3344" i="2"/>
  <c r="L3344" i="2"/>
  <c r="K3345" i="2"/>
  <c r="L3345" i="2"/>
  <c r="K3346" i="2"/>
  <c r="L3346" i="2"/>
  <c r="K3347" i="2"/>
  <c r="L3347" i="2"/>
  <c r="K3348" i="2"/>
  <c r="L3348" i="2"/>
  <c r="K3349" i="2"/>
  <c r="L3349" i="2"/>
  <c r="K3350" i="2"/>
  <c r="L3350" i="2"/>
  <c r="K3351" i="2"/>
  <c r="L3351" i="2"/>
  <c r="K3352" i="2"/>
  <c r="L3352" i="2"/>
  <c r="K3353" i="2"/>
  <c r="L3353" i="2"/>
  <c r="K3354" i="2"/>
  <c r="L3354" i="2"/>
  <c r="K3355" i="2"/>
  <c r="L3355" i="2"/>
  <c r="K3356" i="2"/>
  <c r="L3356" i="2"/>
  <c r="K3357" i="2"/>
  <c r="L3357" i="2"/>
  <c r="K3358" i="2"/>
  <c r="L3358" i="2"/>
  <c r="K3359" i="2"/>
  <c r="L3359" i="2"/>
  <c r="K3360" i="2"/>
  <c r="L3360" i="2"/>
  <c r="K3361" i="2"/>
  <c r="L3361" i="2"/>
  <c r="K3362" i="2"/>
  <c r="L3362" i="2"/>
  <c r="K3363" i="2"/>
  <c r="L3363" i="2"/>
  <c r="K3364" i="2"/>
  <c r="L3364" i="2"/>
  <c r="K3365" i="2"/>
  <c r="L3365" i="2"/>
  <c r="K3366" i="2"/>
  <c r="L3366" i="2"/>
  <c r="K3367" i="2"/>
  <c r="L3367" i="2"/>
  <c r="K3368" i="2"/>
  <c r="L3368" i="2"/>
  <c r="K3369" i="2"/>
  <c r="L3369" i="2"/>
  <c r="K3370" i="2"/>
  <c r="L3370" i="2"/>
  <c r="K3371" i="2"/>
  <c r="L3371" i="2"/>
  <c r="K3372" i="2"/>
  <c r="L3372" i="2"/>
  <c r="K3373" i="2"/>
  <c r="L3373" i="2"/>
  <c r="K3374" i="2"/>
  <c r="L3374" i="2"/>
  <c r="K3375" i="2"/>
  <c r="L3375" i="2"/>
  <c r="K3376" i="2"/>
  <c r="L3376" i="2"/>
  <c r="K3377" i="2"/>
  <c r="L3377" i="2"/>
  <c r="K3378" i="2"/>
  <c r="L3378" i="2"/>
  <c r="K3379" i="2"/>
  <c r="L3379" i="2"/>
  <c r="K3380" i="2"/>
  <c r="L3380" i="2"/>
  <c r="K3381" i="2"/>
  <c r="L3381" i="2"/>
  <c r="K3382" i="2"/>
  <c r="L3382" i="2"/>
  <c r="K3383" i="2"/>
  <c r="L3383" i="2"/>
  <c r="K3384" i="2"/>
  <c r="L3384" i="2"/>
  <c r="K3385" i="2"/>
  <c r="L3385" i="2"/>
  <c r="K3386" i="2"/>
  <c r="L3386" i="2"/>
  <c r="K3387" i="2"/>
  <c r="L3387" i="2"/>
  <c r="K3388" i="2"/>
  <c r="L3388" i="2"/>
  <c r="K3389" i="2"/>
  <c r="L3389" i="2"/>
  <c r="K3390" i="2"/>
  <c r="L3390" i="2"/>
  <c r="K3391" i="2"/>
  <c r="L3391" i="2"/>
  <c r="K3392" i="2"/>
  <c r="L3392" i="2"/>
  <c r="K3393" i="2"/>
  <c r="L3393" i="2"/>
  <c r="K3394" i="2"/>
  <c r="L3394" i="2"/>
  <c r="K3395" i="2"/>
  <c r="L3395" i="2"/>
  <c r="K3396" i="2"/>
  <c r="L3396" i="2"/>
  <c r="K3397" i="2"/>
  <c r="L3397" i="2"/>
  <c r="K3398" i="2"/>
  <c r="L3398" i="2"/>
  <c r="K3399" i="2"/>
  <c r="L3399" i="2"/>
  <c r="K3400" i="2"/>
  <c r="L3400" i="2"/>
  <c r="K3401" i="2"/>
  <c r="L3401" i="2"/>
  <c r="K3402" i="2"/>
  <c r="L3402" i="2"/>
  <c r="K3403" i="2"/>
  <c r="L3403" i="2"/>
  <c r="K3404" i="2"/>
  <c r="L3404" i="2"/>
  <c r="K3405" i="2"/>
  <c r="L3405" i="2"/>
  <c r="K3406" i="2"/>
  <c r="L3406" i="2"/>
  <c r="K3407" i="2"/>
  <c r="L3407" i="2"/>
  <c r="K3408" i="2"/>
  <c r="L3408" i="2"/>
  <c r="K3409" i="2"/>
  <c r="L3409" i="2"/>
  <c r="K3410" i="2"/>
  <c r="L3410" i="2"/>
  <c r="K3411" i="2"/>
  <c r="L3411" i="2"/>
  <c r="K3412" i="2"/>
  <c r="L3412" i="2"/>
  <c r="K3413" i="2"/>
  <c r="L3413" i="2"/>
  <c r="K3414" i="2"/>
  <c r="L3414" i="2"/>
  <c r="K3415" i="2"/>
  <c r="L3415" i="2"/>
  <c r="K3416" i="2"/>
  <c r="L3416" i="2"/>
  <c r="K3417" i="2"/>
  <c r="L3417" i="2"/>
  <c r="K3418" i="2"/>
  <c r="L3418" i="2"/>
  <c r="K3419" i="2"/>
  <c r="L3419" i="2"/>
  <c r="K3420" i="2"/>
  <c r="L3420" i="2"/>
  <c r="K3421" i="2"/>
  <c r="L3421" i="2"/>
  <c r="K3422" i="2"/>
  <c r="L3422" i="2"/>
  <c r="K3423" i="2"/>
  <c r="L3423" i="2"/>
  <c r="K3424" i="2"/>
  <c r="L3424" i="2"/>
  <c r="K3425" i="2"/>
  <c r="L3425" i="2"/>
  <c r="K3426" i="2"/>
  <c r="L3426" i="2"/>
  <c r="K3427" i="2"/>
  <c r="L3427" i="2"/>
  <c r="K3428" i="2"/>
  <c r="L3428" i="2"/>
  <c r="K3429" i="2"/>
  <c r="L3429" i="2"/>
  <c r="K3430" i="2"/>
  <c r="L3430" i="2"/>
  <c r="K3431" i="2"/>
  <c r="L3431" i="2"/>
  <c r="K3432" i="2"/>
  <c r="L3432" i="2"/>
  <c r="K3433" i="2"/>
  <c r="L3433" i="2"/>
  <c r="K3434" i="2"/>
  <c r="L3434" i="2"/>
  <c r="K3435" i="2"/>
  <c r="L3435" i="2"/>
  <c r="K3436" i="2"/>
  <c r="L3436" i="2"/>
  <c r="K3437" i="2"/>
  <c r="L3437" i="2"/>
  <c r="K3438" i="2"/>
  <c r="L3438" i="2"/>
  <c r="K3439" i="2"/>
  <c r="L3439" i="2"/>
  <c r="K3440" i="2"/>
  <c r="L3440" i="2"/>
  <c r="K3441" i="2"/>
  <c r="L3441" i="2"/>
  <c r="K3442" i="2"/>
  <c r="L3442" i="2"/>
  <c r="K3443" i="2"/>
  <c r="L3443" i="2"/>
  <c r="K3444" i="2"/>
  <c r="L3444" i="2"/>
  <c r="K3445" i="2"/>
  <c r="L3445" i="2"/>
  <c r="K3446" i="2"/>
  <c r="L3446" i="2"/>
  <c r="K3447" i="2"/>
  <c r="L3447" i="2"/>
  <c r="K3448" i="2"/>
  <c r="L3448" i="2"/>
  <c r="K3449" i="2"/>
  <c r="L3449" i="2"/>
  <c r="K3450" i="2"/>
  <c r="L3450" i="2"/>
  <c r="K3451" i="2"/>
  <c r="L3451" i="2"/>
  <c r="K3452" i="2"/>
  <c r="L3452" i="2"/>
  <c r="K3453" i="2"/>
  <c r="L3453" i="2"/>
  <c r="K3454" i="2"/>
  <c r="L3454" i="2"/>
  <c r="K3455" i="2"/>
  <c r="L3455" i="2"/>
  <c r="K3456" i="2"/>
  <c r="L3456" i="2"/>
  <c r="K3457" i="2"/>
  <c r="L3457" i="2"/>
  <c r="K3458" i="2"/>
  <c r="L3458" i="2"/>
  <c r="K3459" i="2"/>
  <c r="L3459" i="2"/>
  <c r="K3460" i="2"/>
  <c r="L3460" i="2"/>
  <c r="K3461" i="2"/>
  <c r="L3461" i="2"/>
  <c r="K3462" i="2"/>
  <c r="L3462" i="2"/>
  <c r="K3463" i="2"/>
  <c r="L3463" i="2"/>
  <c r="K3464" i="2"/>
  <c r="L3464" i="2"/>
  <c r="K3465" i="2"/>
  <c r="L3465" i="2"/>
  <c r="K3466" i="2"/>
  <c r="L3466" i="2"/>
  <c r="K3467" i="2"/>
  <c r="L3467" i="2"/>
  <c r="K3468" i="2"/>
  <c r="L3468" i="2"/>
  <c r="K3469" i="2"/>
  <c r="L3469" i="2"/>
  <c r="K3470" i="2"/>
  <c r="L3470" i="2"/>
  <c r="K3471" i="2"/>
  <c r="L3471" i="2"/>
  <c r="K3472" i="2"/>
  <c r="L3472" i="2"/>
  <c r="K3473" i="2"/>
  <c r="L3473" i="2"/>
  <c r="K3474" i="2"/>
  <c r="L3474" i="2"/>
  <c r="K3475" i="2"/>
  <c r="L3475" i="2"/>
  <c r="K3476" i="2"/>
  <c r="L3476" i="2"/>
  <c r="K3477" i="2"/>
  <c r="L3477" i="2"/>
  <c r="K3478" i="2"/>
  <c r="L3478" i="2"/>
  <c r="K3479" i="2"/>
  <c r="L3479" i="2"/>
  <c r="K3480" i="2"/>
  <c r="L3480" i="2"/>
  <c r="K3481" i="2"/>
  <c r="L3481" i="2"/>
  <c r="K3482" i="2"/>
  <c r="L3482" i="2"/>
  <c r="K3483" i="2"/>
  <c r="L3483" i="2"/>
  <c r="K3484" i="2"/>
  <c r="L3484" i="2"/>
  <c r="K3485" i="2"/>
  <c r="L3485" i="2"/>
  <c r="K3486" i="2"/>
  <c r="L3486" i="2"/>
  <c r="K3487" i="2"/>
  <c r="L3487" i="2"/>
  <c r="K3488" i="2"/>
  <c r="L3488" i="2"/>
  <c r="K3489" i="2"/>
  <c r="L3489" i="2"/>
  <c r="K3490" i="2"/>
  <c r="L3490" i="2"/>
  <c r="K3491" i="2"/>
  <c r="L3491" i="2"/>
  <c r="K3492" i="2"/>
  <c r="L3492" i="2"/>
  <c r="K3493" i="2"/>
  <c r="L3493" i="2"/>
  <c r="K3494" i="2"/>
  <c r="L3494" i="2"/>
  <c r="K3495" i="2"/>
  <c r="L3495" i="2"/>
  <c r="K3496" i="2"/>
  <c r="L3496" i="2"/>
  <c r="K3497" i="2"/>
  <c r="L3497" i="2"/>
  <c r="K3498" i="2"/>
  <c r="L3498" i="2"/>
  <c r="K3499" i="2"/>
  <c r="L3499" i="2"/>
  <c r="K3500" i="2"/>
  <c r="L3500" i="2"/>
  <c r="K3501" i="2"/>
  <c r="L3501" i="2"/>
  <c r="K3502" i="2"/>
  <c r="L3502" i="2"/>
  <c r="K3503" i="2"/>
  <c r="L3503" i="2"/>
  <c r="K3504" i="2"/>
  <c r="L3504" i="2"/>
  <c r="K3505" i="2"/>
  <c r="L3505" i="2"/>
  <c r="K3506" i="2"/>
  <c r="L3506" i="2"/>
  <c r="K3507" i="2"/>
  <c r="L3507" i="2"/>
  <c r="K3508" i="2"/>
  <c r="L3508" i="2"/>
  <c r="K3509" i="2"/>
  <c r="L3509" i="2"/>
  <c r="K3510" i="2"/>
  <c r="L3510" i="2"/>
  <c r="K3511" i="2"/>
  <c r="L3511" i="2"/>
  <c r="K3512" i="2"/>
  <c r="L3512" i="2"/>
  <c r="K3513" i="2"/>
  <c r="L3513" i="2"/>
  <c r="K3514" i="2"/>
  <c r="L3514" i="2"/>
  <c r="K3515" i="2"/>
  <c r="L3515" i="2"/>
  <c r="K3516" i="2"/>
  <c r="L3516" i="2"/>
  <c r="K3517" i="2"/>
  <c r="L3517" i="2"/>
  <c r="K3518" i="2"/>
  <c r="L3518" i="2"/>
  <c r="K3519" i="2"/>
  <c r="L3519" i="2"/>
  <c r="K3520" i="2"/>
  <c r="L3520" i="2"/>
  <c r="K3521" i="2"/>
  <c r="L3521" i="2"/>
  <c r="K3522" i="2"/>
  <c r="L3522" i="2"/>
  <c r="K3523" i="2"/>
  <c r="L3523" i="2"/>
  <c r="K3524" i="2"/>
  <c r="L3524" i="2"/>
  <c r="K3525" i="2"/>
  <c r="L3525" i="2"/>
  <c r="K3526" i="2"/>
  <c r="L3526" i="2"/>
  <c r="K3527" i="2"/>
  <c r="L3527" i="2"/>
  <c r="K3528" i="2"/>
  <c r="L3528" i="2"/>
  <c r="K3529" i="2"/>
  <c r="L3529" i="2"/>
  <c r="K3530" i="2"/>
  <c r="L3530" i="2"/>
  <c r="K3531" i="2"/>
  <c r="L3531" i="2"/>
  <c r="K3532" i="2"/>
  <c r="L3532" i="2"/>
  <c r="K3533" i="2"/>
  <c r="L3533" i="2"/>
  <c r="K3534" i="2"/>
  <c r="L3534" i="2"/>
  <c r="K3535" i="2"/>
  <c r="L3535" i="2"/>
  <c r="K3536" i="2"/>
  <c r="L3536" i="2"/>
  <c r="K3537" i="2"/>
  <c r="L3537" i="2"/>
  <c r="K3538" i="2"/>
  <c r="L3538" i="2"/>
  <c r="K3539" i="2"/>
  <c r="L3539" i="2"/>
  <c r="K3540" i="2"/>
  <c r="L3540" i="2"/>
  <c r="K3541" i="2"/>
  <c r="L3541" i="2"/>
  <c r="K3542" i="2"/>
  <c r="L3542" i="2"/>
  <c r="K3543" i="2"/>
  <c r="L3543" i="2"/>
  <c r="K3544" i="2"/>
  <c r="L3544" i="2"/>
  <c r="K3545" i="2"/>
  <c r="L3545" i="2"/>
  <c r="K3546" i="2"/>
  <c r="L3546" i="2"/>
  <c r="K3547" i="2"/>
  <c r="L3547" i="2"/>
  <c r="K3548" i="2"/>
  <c r="L3548" i="2"/>
  <c r="K3549" i="2"/>
  <c r="L3549" i="2"/>
  <c r="K3550" i="2"/>
  <c r="L3550" i="2"/>
  <c r="K3551" i="2"/>
  <c r="L3551" i="2"/>
  <c r="K3552" i="2"/>
  <c r="L3552" i="2"/>
  <c r="K3553" i="2"/>
  <c r="L3553" i="2"/>
  <c r="K3554" i="2"/>
  <c r="L3554" i="2"/>
  <c r="K3555" i="2"/>
  <c r="L3555" i="2"/>
  <c r="K3556" i="2"/>
  <c r="L3556" i="2"/>
  <c r="K3557" i="2"/>
  <c r="L3557" i="2"/>
  <c r="K3558" i="2"/>
  <c r="L3558" i="2"/>
  <c r="K3559" i="2"/>
  <c r="L3559" i="2"/>
  <c r="K3560" i="2"/>
  <c r="L3560" i="2"/>
  <c r="K3561" i="2"/>
  <c r="L3561" i="2"/>
  <c r="K3562" i="2"/>
  <c r="L3562" i="2"/>
  <c r="K3563" i="2"/>
  <c r="L3563" i="2"/>
  <c r="K3564" i="2"/>
  <c r="L3564" i="2"/>
  <c r="K3565" i="2"/>
  <c r="L3565" i="2"/>
  <c r="K3566" i="2"/>
  <c r="L3566" i="2"/>
  <c r="K3567" i="2"/>
  <c r="L3567" i="2"/>
  <c r="K3568" i="2"/>
  <c r="L3568" i="2"/>
  <c r="K3569" i="2"/>
  <c r="L3569" i="2"/>
  <c r="K3570" i="2"/>
  <c r="L3570" i="2"/>
  <c r="K3571" i="2"/>
  <c r="L3571" i="2"/>
  <c r="K3572" i="2"/>
  <c r="L3572" i="2"/>
  <c r="K3573" i="2"/>
  <c r="L3573" i="2"/>
  <c r="K3574" i="2"/>
  <c r="L3574" i="2"/>
  <c r="K3575" i="2"/>
  <c r="L3575" i="2"/>
  <c r="K3576" i="2"/>
  <c r="L3576" i="2"/>
  <c r="K3577" i="2"/>
  <c r="L3577" i="2"/>
  <c r="K3578" i="2"/>
  <c r="L3578" i="2"/>
  <c r="K3579" i="2"/>
  <c r="L3579" i="2"/>
  <c r="K3580" i="2"/>
  <c r="L3580" i="2"/>
  <c r="K3581" i="2"/>
  <c r="L3581" i="2"/>
  <c r="K3582" i="2"/>
  <c r="L3582" i="2"/>
  <c r="K3583" i="2"/>
  <c r="L3583" i="2"/>
  <c r="K3584" i="2"/>
  <c r="L3584" i="2"/>
  <c r="K3585" i="2"/>
  <c r="L3585" i="2"/>
  <c r="K3586" i="2"/>
  <c r="L3586" i="2"/>
  <c r="K3587" i="2"/>
  <c r="L3587" i="2"/>
  <c r="K3588" i="2"/>
  <c r="L3588" i="2"/>
  <c r="K3589" i="2"/>
  <c r="L3589" i="2"/>
  <c r="K3590" i="2"/>
  <c r="L3590" i="2"/>
  <c r="K3591" i="2"/>
  <c r="L3591" i="2"/>
  <c r="K3592" i="2"/>
  <c r="L3592" i="2"/>
  <c r="K3593" i="2"/>
  <c r="L3593" i="2"/>
  <c r="K3594" i="2"/>
  <c r="L3594" i="2"/>
  <c r="K3595" i="2"/>
  <c r="L3595" i="2"/>
  <c r="K3596" i="2"/>
  <c r="L3596" i="2"/>
  <c r="K3597" i="2"/>
  <c r="L3597" i="2"/>
  <c r="K3598" i="2"/>
  <c r="L3598" i="2"/>
  <c r="K3599" i="2"/>
  <c r="L3599" i="2"/>
  <c r="K3600" i="2"/>
  <c r="L3600" i="2"/>
  <c r="K3601" i="2"/>
  <c r="L3601" i="2"/>
  <c r="K3602" i="2"/>
  <c r="L3602" i="2"/>
  <c r="K3603" i="2"/>
  <c r="L3603" i="2"/>
  <c r="K3604" i="2"/>
  <c r="L3604" i="2"/>
  <c r="K3605" i="2"/>
  <c r="L3605" i="2"/>
  <c r="K3606" i="2"/>
  <c r="L3606" i="2"/>
  <c r="K3607" i="2"/>
  <c r="L3607" i="2"/>
  <c r="K3608" i="2"/>
  <c r="L3608" i="2"/>
  <c r="K3609" i="2"/>
  <c r="L3609" i="2"/>
  <c r="K3610" i="2"/>
  <c r="L3610" i="2"/>
  <c r="K3611" i="2"/>
  <c r="L3611" i="2"/>
  <c r="K3612" i="2"/>
  <c r="L3612" i="2"/>
  <c r="K3613" i="2"/>
  <c r="L3613" i="2"/>
  <c r="K3614" i="2"/>
  <c r="L3614" i="2"/>
  <c r="K3615" i="2"/>
  <c r="L3615" i="2"/>
  <c r="K3616" i="2"/>
  <c r="L3616" i="2"/>
  <c r="K3617" i="2"/>
  <c r="L3617" i="2"/>
  <c r="K3618" i="2"/>
  <c r="L3618" i="2"/>
  <c r="K3619" i="2"/>
  <c r="L3619" i="2"/>
  <c r="K3620" i="2"/>
  <c r="L3620" i="2"/>
  <c r="K3621" i="2"/>
  <c r="L3621" i="2"/>
  <c r="K3622" i="2"/>
  <c r="L3622" i="2"/>
  <c r="K3623" i="2"/>
  <c r="L3623" i="2"/>
  <c r="K3624" i="2"/>
  <c r="L3624" i="2"/>
  <c r="K3625" i="2"/>
  <c r="L3625" i="2"/>
  <c r="K3626" i="2"/>
  <c r="L3626" i="2"/>
  <c r="K3627" i="2"/>
  <c r="L3627" i="2"/>
  <c r="K3628" i="2"/>
  <c r="L3628" i="2"/>
  <c r="K3629" i="2"/>
  <c r="L3629" i="2"/>
  <c r="K3630" i="2"/>
  <c r="L3630" i="2"/>
  <c r="K3631" i="2"/>
  <c r="L3631" i="2"/>
  <c r="K3632" i="2"/>
  <c r="L3632" i="2"/>
  <c r="K3633" i="2"/>
  <c r="L3633" i="2"/>
  <c r="K3634" i="2"/>
  <c r="L3634" i="2"/>
  <c r="K3635" i="2"/>
  <c r="L3635" i="2"/>
  <c r="K3636" i="2"/>
  <c r="L3636" i="2"/>
  <c r="K3637" i="2"/>
  <c r="L3637" i="2"/>
  <c r="K3638" i="2"/>
  <c r="L3638" i="2"/>
  <c r="K3639" i="2"/>
  <c r="L3639" i="2"/>
  <c r="K3640" i="2"/>
  <c r="L3640" i="2"/>
  <c r="K3641" i="2"/>
  <c r="L3641" i="2"/>
  <c r="K3642" i="2"/>
  <c r="L3642" i="2"/>
  <c r="K3643" i="2"/>
  <c r="L3643" i="2"/>
  <c r="K3644" i="2"/>
  <c r="L3644" i="2"/>
  <c r="K3645" i="2"/>
  <c r="L3645" i="2"/>
  <c r="K3646" i="2"/>
  <c r="L3646" i="2"/>
  <c r="K3647" i="2"/>
  <c r="L3647" i="2"/>
  <c r="K3648" i="2"/>
  <c r="L3648" i="2"/>
  <c r="K3649" i="2"/>
  <c r="L3649" i="2"/>
  <c r="K3650" i="2"/>
  <c r="L3650" i="2"/>
  <c r="K3651" i="2"/>
  <c r="L3651" i="2"/>
  <c r="K3652" i="2"/>
  <c r="L3652" i="2"/>
  <c r="K3653" i="2"/>
  <c r="L3653" i="2"/>
  <c r="K3654" i="2"/>
  <c r="L3654" i="2"/>
  <c r="K3655" i="2"/>
  <c r="L3655" i="2"/>
  <c r="K3656" i="2"/>
  <c r="L3656" i="2"/>
  <c r="K3657" i="2"/>
  <c r="L3657" i="2"/>
  <c r="K3658" i="2"/>
  <c r="L3658" i="2"/>
  <c r="K3659" i="2"/>
  <c r="L3659" i="2"/>
  <c r="K3660" i="2"/>
  <c r="L3660" i="2"/>
  <c r="K3661" i="2"/>
  <c r="L3661" i="2"/>
  <c r="K3662" i="2"/>
  <c r="L3662" i="2"/>
  <c r="K3663" i="2"/>
  <c r="L3663" i="2"/>
  <c r="K3664" i="2"/>
  <c r="L3664" i="2"/>
  <c r="K3665" i="2"/>
  <c r="L3665" i="2"/>
  <c r="K3666" i="2"/>
  <c r="L3666" i="2"/>
  <c r="K3667" i="2"/>
  <c r="L3667" i="2"/>
  <c r="K3668" i="2"/>
  <c r="L3668" i="2"/>
  <c r="K3669" i="2"/>
  <c r="L3669" i="2"/>
  <c r="K3670" i="2"/>
  <c r="L3670" i="2"/>
  <c r="K3671" i="2"/>
  <c r="L3671" i="2"/>
  <c r="K3672" i="2"/>
  <c r="L3672" i="2"/>
  <c r="K3673" i="2"/>
  <c r="L3673" i="2"/>
  <c r="K3674" i="2"/>
  <c r="L3674" i="2"/>
  <c r="K3675" i="2"/>
  <c r="L3675" i="2"/>
  <c r="K3676" i="2"/>
  <c r="L3676" i="2"/>
  <c r="K3677" i="2"/>
  <c r="L3677" i="2"/>
  <c r="K3678" i="2"/>
  <c r="L3678" i="2"/>
  <c r="K3679" i="2"/>
  <c r="L3679" i="2"/>
  <c r="K3680" i="2"/>
  <c r="L3680" i="2"/>
  <c r="K3681" i="2"/>
  <c r="L3681" i="2"/>
  <c r="K3682" i="2"/>
  <c r="L3682" i="2"/>
  <c r="K3683" i="2"/>
  <c r="L3683" i="2"/>
  <c r="K3684" i="2"/>
  <c r="L3684" i="2"/>
  <c r="K3685" i="2"/>
  <c r="L3685" i="2"/>
  <c r="K3686" i="2"/>
  <c r="L3686" i="2"/>
  <c r="K3687" i="2"/>
  <c r="L3687" i="2"/>
  <c r="K3688" i="2"/>
  <c r="L3688" i="2"/>
  <c r="K3689" i="2"/>
  <c r="L3689" i="2"/>
  <c r="K3690" i="2"/>
  <c r="L3690" i="2"/>
  <c r="K3691" i="2"/>
  <c r="L3691" i="2"/>
  <c r="K3692" i="2"/>
  <c r="L3692" i="2"/>
  <c r="K3693" i="2"/>
  <c r="L3693" i="2"/>
  <c r="K3694" i="2"/>
  <c r="L3694" i="2"/>
  <c r="K3695" i="2"/>
  <c r="L3695" i="2"/>
  <c r="K3696" i="2"/>
  <c r="L3696" i="2"/>
  <c r="K3697" i="2"/>
  <c r="L3697" i="2"/>
  <c r="K2" i="2"/>
  <c r="L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2" i="2"/>
  <c r="P3" i="2"/>
  <c r="Q3" i="2"/>
  <c r="R3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P25" i="2"/>
  <c r="Q25" i="2"/>
  <c r="R25" i="2"/>
  <c r="P26" i="2"/>
  <c r="Q26" i="2"/>
  <c r="R26" i="2"/>
  <c r="P27" i="2"/>
  <c r="Q27" i="2"/>
  <c r="R27" i="2"/>
  <c r="P28" i="2"/>
  <c r="Q28" i="2"/>
  <c r="R28" i="2"/>
  <c r="P29" i="2"/>
  <c r="Q29" i="2"/>
  <c r="R29" i="2"/>
  <c r="P30" i="2"/>
  <c r="Q30" i="2"/>
  <c r="R30" i="2"/>
  <c r="P31" i="2"/>
  <c r="Q31" i="2"/>
  <c r="R31" i="2"/>
  <c r="P32" i="2"/>
  <c r="Q32" i="2"/>
  <c r="R32" i="2"/>
  <c r="P33" i="2"/>
  <c r="Q33" i="2"/>
  <c r="R33" i="2"/>
  <c r="P34" i="2"/>
  <c r="Q34" i="2"/>
  <c r="R34" i="2"/>
  <c r="P35" i="2"/>
  <c r="Q35" i="2"/>
  <c r="R35" i="2"/>
  <c r="P36" i="2"/>
  <c r="Q36" i="2"/>
  <c r="R36" i="2"/>
  <c r="P37" i="2"/>
  <c r="Q37" i="2"/>
  <c r="R37" i="2"/>
  <c r="P38" i="2"/>
  <c r="Q38" i="2"/>
  <c r="R38" i="2"/>
  <c r="P39" i="2"/>
  <c r="Q39" i="2"/>
  <c r="R39" i="2"/>
  <c r="P40" i="2"/>
  <c r="Q40" i="2"/>
  <c r="R40" i="2"/>
  <c r="P41" i="2"/>
  <c r="Q41" i="2"/>
  <c r="R41" i="2"/>
  <c r="P42" i="2"/>
  <c r="Q42" i="2"/>
  <c r="R42" i="2"/>
  <c r="P43" i="2"/>
  <c r="Q43" i="2"/>
  <c r="R43" i="2"/>
  <c r="P44" i="2"/>
  <c r="Q44" i="2"/>
  <c r="R44" i="2"/>
  <c r="P45" i="2"/>
  <c r="Q45" i="2"/>
  <c r="R45" i="2"/>
  <c r="P46" i="2"/>
  <c r="Q46" i="2"/>
  <c r="R46" i="2"/>
  <c r="P47" i="2"/>
  <c r="Q47" i="2"/>
  <c r="R47" i="2"/>
  <c r="P48" i="2"/>
  <c r="Q48" i="2"/>
  <c r="R48" i="2"/>
  <c r="P49" i="2"/>
  <c r="Q49" i="2"/>
  <c r="R49" i="2"/>
  <c r="P50" i="2"/>
  <c r="Q50" i="2"/>
  <c r="R50" i="2"/>
  <c r="P51" i="2"/>
  <c r="Q51" i="2"/>
  <c r="R51" i="2"/>
  <c r="P52" i="2"/>
  <c r="Q52" i="2"/>
  <c r="R52" i="2"/>
  <c r="P53" i="2"/>
  <c r="Q53" i="2"/>
  <c r="R53" i="2"/>
  <c r="P54" i="2"/>
  <c r="Q54" i="2"/>
  <c r="R54" i="2"/>
  <c r="P55" i="2"/>
  <c r="Q55" i="2"/>
  <c r="R55" i="2"/>
  <c r="P56" i="2"/>
  <c r="Q56" i="2"/>
  <c r="R56" i="2"/>
  <c r="P57" i="2"/>
  <c r="Q57" i="2"/>
  <c r="R57" i="2"/>
  <c r="P58" i="2"/>
  <c r="Q58" i="2"/>
  <c r="R58" i="2"/>
  <c r="P59" i="2"/>
  <c r="Q59" i="2"/>
  <c r="R59" i="2"/>
  <c r="P60" i="2"/>
  <c r="Q60" i="2"/>
  <c r="R60" i="2"/>
  <c r="P61" i="2"/>
  <c r="Q61" i="2"/>
  <c r="R61" i="2"/>
  <c r="P62" i="2"/>
  <c r="Q62" i="2"/>
  <c r="R62" i="2"/>
  <c r="P63" i="2"/>
  <c r="Q63" i="2"/>
  <c r="R63" i="2"/>
  <c r="P64" i="2"/>
  <c r="Q64" i="2"/>
  <c r="R64" i="2"/>
  <c r="P65" i="2"/>
  <c r="Q65" i="2"/>
  <c r="R65" i="2"/>
  <c r="P66" i="2"/>
  <c r="Q66" i="2"/>
  <c r="R66" i="2"/>
  <c r="P67" i="2"/>
  <c r="Q67" i="2"/>
  <c r="R67" i="2"/>
  <c r="P68" i="2"/>
  <c r="Q68" i="2"/>
  <c r="R68" i="2"/>
  <c r="P69" i="2"/>
  <c r="Q69" i="2"/>
  <c r="R69" i="2"/>
  <c r="P70" i="2"/>
  <c r="Q70" i="2"/>
  <c r="R70" i="2"/>
  <c r="P71" i="2"/>
  <c r="Q71" i="2"/>
  <c r="R71" i="2"/>
  <c r="P72" i="2"/>
  <c r="Q72" i="2"/>
  <c r="R72" i="2"/>
  <c r="P73" i="2"/>
  <c r="Q73" i="2"/>
  <c r="R73" i="2"/>
  <c r="P74" i="2"/>
  <c r="Q74" i="2"/>
  <c r="R74" i="2"/>
  <c r="P75" i="2"/>
  <c r="Q75" i="2"/>
  <c r="R75" i="2"/>
  <c r="P76" i="2"/>
  <c r="Q76" i="2"/>
  <c r="R76" i="2"/>
  <c r="P77" i="2"/>
  <c r="Q77" i="2"/>
  <c r="R77" i="2"/>
  <c r="P78" i="2"/>
  <c r="Q78" i="2"/>
  <c r="R78" i="2"/>
  <c r="P79" i="2"/>
  <c r="Q79" i="2"/>
  <c r="R79" i="2"/>
  <c r="P80" i="2"/>
  <c r="Q80" i="2"/>
  <c r="R80" i="2"/>
  <c r="P81" i="2"/>
  <c r="Q81" i="2"/>
  <c r="R81" i="2"/>
  <c r="P82" i="2"/>
  <c r="Q82" i="2"/>
  <c r="R82" i="2"/>
  <c r="P83" i="2"/>
  <c r="Q83" i="2"/>
  <c r="R83" i="2"/>
  <c r="P84" i="2"/>
  <c r="Q84" i="2"/>
  <c r="R84" i="2"/>
  <c r="P85" i="2"/>
  <c r="Q85" i="2"/>
  <c r="R85" i="2"/>
  <c r="P86" i="2"/>
  <c r="Q86" i="2"/>
  <c r="R86" i="2"/>
  <c r="P87" i="2"/>
  <c r="Q87" i="2"/>
  <c r="R87" i="2"/>
  <c r="P88" i="2"/>
  <c r="Q88" i="2"/>
  <c r="R88" i="2"/>
  <c r="P89" i="2"/>
  <c r="Q89" i="2"/>
  <c r="R89" i="2"/>
  <c r="P90" i="2"/>
  <c r="Q90" i="2"/>
  <c r="R90" i="2"/>
  <c r="P91" i="2"/>
  <c r="Q91" i="2"/>
  <c r="R91" i="2"/>
  <c r="P92" i="2"/>
  <c r="Q92" i="2"/>
  <c r="R92" i="2"/>
  <c r="P93" i="2"/>
  <c r="Q93" i="2"/>
  <c r="R93" i="2"/>
  <c r="P94" i="2"/>
  <c r="Q94" i="2"/>
  <c r="R94" i="2"/>
  <c r="P95" i="2"/>
  <c r="Q95" i="2"/>
  <c r="R95" i="2"/>
  <c r="P96" i="2"/>
  <c r="Q96" i="2"/>
  <c r="R96" i="2"/>
  <c r="P97" i="2"/>
  <c r="Q97" i="2"/>
  <c r="R97" i="2"/>
  <c r="P98" i="2"/>
  <c r="Q98" i="2"/>
  <c r="R98" i="2"/>
  <c r="P99" i="2"/>
  <c r="Q99" i="2"/>
  <c r="R99" i="2"/>
  <c r="P100" i="2"/>
  <c r="Q100" i="2"/>
  <c r="R100" i="2"/>
  <c r="P101" i="2"/>
  <c r="Q101" i="2"/>
  <c r="R101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P1002" i="2"/>
  <c r="Q1002" i="2"/>
  <c r="R1002" i="2"/>
  <c r="P1003" i="2"/>
  <c r="Q1003" i="2"/>
  <c r="R1003" i="2"/>
  <c r="P1004" i="2"/>
  <c r="Q1004" i="2"/>
  <c r="R1004" i="2"/>
  <c r="P1005" i="2"/>
  <c r="Q1005" i="2"/>
  <c r="R1005" i="2"/>
  <c r="P1006" i="2"/>
  <c r="Q1006" i="2"/>
  <c r="R1006" i="2"/>
  <c r="P1007" i="2"/>
  <c r="Q1007" i="2"/>
  <c r="R1007" i="2"/>
  <c r="P1008" i="2"/>
  <c r="Q1008" i="2"/>
  <c r="R1008" i="2"/>
  <c r="P1009" i="2"/>
  <c r="Q1009" i="2"/>
  <c r="R1009" i="2"/>
  <c r="P1010" i="2"/>
  <c r="Q1010" i="2"/>
  <c r="R1010" i="2"/>
  <c r="P1011" i="2"/>
  <c r="Q1011" i="2"/>
  <c r="R1011" i="2"/>
  <c r="P1012" i="2"/>
  <c r="Q1012" i="2"/>
  <c r="R1012" i="2"/>
  <c r="P1013" i="2"/>
  <c r="Q1013" i="2"/>
  <c r="R1013" i="2"/>
  <c r="P1014" i="2"/>
  <c r="Q1014" i="2"/>
  <c r="R1014" i="2"/>
  <c r="P1015" i="2"/>
  <c r="Q1015" i="2"/>
  <c r="R1015" i="2"/>
  <c r="P1016" i="2"/>
  <c r="Q1016" i="2"/>
  <c r="R1016" i="2"/>
  <c r="P1017" i="2"/>
  <c r="Q1017" i="2"/>
  <c r="R1017" i="2"/>
  <c r="P1018" i="2"/>
  <c r="Q1018" i="2"/>
  <c r="R1018" i="2"/>
  <c r="P1019" i="2"/>
  <c r="Q1019" i="2"/>
  <c r="R1019" i="2"/>
  <c r="P1020" i="2"/>
  <c r="Q1020" i="2"/>
  <c r="R1020" i="2"/>
  <c r="P1021" i="2"/>
  <c r="Q1021" i="2"/>
  <c r="R1021" i="2"/>
  <c r="P1022" i="2"/>
  <c r="Q1022" i="2"/>
  <c r="R1022" i="2"/>
  <c r="P1023" i="2"/>
  <c r="Q1023" i="2"/>
  <c r="R1023" i="2"/>
  <c r="P1024" i="2"/>
  <c r="Q1024" i="2"/>
  <c r="R1024" i="2"/>
  <c r="P1025" i="2"/>
  <c r="Q1025" i="2"/>
  <c r="R1025" i="2"/>
  <c r="P1026" i="2"/>
  <c r="Q1026" i="2"/>
  <c r="R1026" i="2"/>
  <c r="P1027" i="2"/>
  <c r="Q1027" i="2"/>
  <c r="R1027" i="2"/>
  <c r="P1028" i="2"/>
  <c r="Q1028" i="2"/>
  <c r="R1028" i="2"/>
  <c r="P1029" i="2"/>
  <c r="Q1029" i="2"/>
  <c r="R1029" i="2"/>
  <c r="P1030" i="2"/>
  <c r="Q1030" i="2"/>
  <c r="R1030" i="2"/>
  <c r="P1031" i="2"/>
  <c r="Q1031" i="2"/>
  <c r="R1031" i="2"/>
  <c r="P1032" i="2"/>
  <c r="Q1032" i="2"/>
  <c r="R1032" i="2"/>
  <c r="P1033" i="2"/>
  <c r="Q1033" i="2"/>
  <c r="R1033" i="2"/>
  <c r="P1034" i="2"/>
  <c r="Q1034" i="2"/>
  <c r="R1034" i="2"/>
  <c r="P1035" i="2"/>
  <c r="Q1035" i="2"/>
  <c r="R1035" i="2"/>
  <c r="P1036" i="2"/>
  <c r="Q1036" i="2"/>
  <c r="R1036" i="2"/>
  <c r="P1037" i="2"/>
  <c r="Q1037" i="2"/>
  <c r="R1037" i="2"/>
  <c r="P1038" i="2"/>
  <c r="Q1038" i="2"/>
  <c r="R1038" i="2"/>
  <c r="P1039" i="2"/>
  <c r="Q1039" i="2"/>
  <c r="R1039" i="2"/>
  <c r="P1040" i="2"/>
  <c r="Q1040" i="2"/>
  <c r="R1040" i="2"/>
  <c r="P1041" i="2"/>
  <c r="Q1041" i="2"/>
  <c r="R1041" i="2"/>
  <c r="P1042" i="2"/>
  <c r="Q1042" i="2"/>
  <c r="R1042" i="2"/>
  <c r="P1043" i="2"/>
  <c r="Q1043" i="2"/>
  <c r="R1043" i="2"/>
  <c r="P1044" i="2"/>
  <c r="Q1044" i="2"/>
  <c r="R1044" i="2"/>
  <c r="P1045" i="2"/>
  <c r="Q1045" i="2"/>
  <c r="R1045" i="2"/>
  <c r="P1046" i="2"/>
  <c r="Q1046" i="2"/>
  <c r="R1046" i="2"/>
  <c r="P1047" i="2"/>
  <c r="Q1047" i="2"/>
  <c r="R1047" i="2"/>
  <c r="P1048" i="2"/>
  <c r="Q1048" i="2"/>
  <c r="R1048" i="2"/>
  <c r="P1049" i="2"/>
  <c r="Q1049" i="2"/>
  <c r="R1049" i="2"/>
  <c r="P1050" i="2"/>
  <c r="Q1050" i="2"/>
  <c r="R1050" i="2"/>
  <c r="P1051" i="2"/>
  <c r="Q1051" i="2"/>
  <c r="R1051" i="2"/>
  <c r="P1052" i="2"/>
  <c r="Q1052" i="2"/>
  <c r="R1052" i="2"/>
  <c r="P1053" i="2"/>
  <c r="Q1053" i="2"/>
  <c r="R1053" i="2"/>
  <c r="P1054" i="2"/>
  <c r="Q1054" i="2"/>
  <c r="R1054" i="2"/>
  <c r="P1055" i="2"/>
  <c r="Q1055" i="2"/>
  <c r="R1055" i="2"/>
  <c r="P1056" i="2"/>
  <c r="Q1056" i="2"/>
  <c r="R1056" i="2"/>
  <c r="P1057" i="2"/>
  <c r="Q1057" i="2"/>
  <c r="R1057" i="2"/>
  <c r="P1058" i="2"/>
  <c r="Q1058" i="2"/>
  <c r="R1058" i="2"/>
  <c r="P1059" i="2"/>
  <c r="Q1059" i="2"/>
  <c r="R1059" i="2"/>
  <c r="P1060" i="2"/>
  <c r="Q1060" i="2"/>
  <c r="R1060" i="2"/>
  <c r="P1061" i="2"/>
  <c r="Q1061" i="2"/>
  <c r="R1061" i="2"/>
  <c r="P1062" i="2"/>
  <c r="Q1062" i="2"/>
  <c r="R1062" i="2"/>
  <c r="P1063" i="2"/>
  <c r="Q1063" i="2"/>
  <c r="R1063" i="2"/>
  <c r="P1064" i="2"/>
  <c r="Q1064" i="2"/>
  <c r="R1064" i="2"/>
  <c r="P1065" i="2"/>
  <c r="Q1065" i="2"/>
  <c r="R1065" i="2"/>
  <c r="P1066" i="2"/>
  <c r="Q1066" i="2"/>
  <c r="R1066" i="2"/>
  <c r="P1067" i="2"/>
  <c r="Q1067" i="2"/>
  <c r="R1067" i="2"/>
  <c r="P1068" i="2"/>
  <c r="Q1068" i="2"/>
  <c r="R1068" i="2"/>
  <c r="P1069" i="2"/>
  <c r="Q1069" i="2"/>
  <c r="R1069" i="2"/>
  <c r="P1070" i="2"/>
  <c r="Q1070" i="2"/>
  <c r="R1070" i="2"/>
  <c r="P1071" i="2"/>
  <c r="Q1071" i="2"/>
  <c r="R1071" i="2"/>
  <c r="P1072" i="2"/>
  <c r="Q1072" i="2"/>
  <c r="R1072" i="2"/>
  <c r="P1073" i="2"/>
  <c r="Q1073" i="2"/>
  <c r="R1073" i="2"/>
  <c r="P1074" i="2"/>
  <c r="Q1074" i="2"/>
  <c r="R1074" i="2"/>
  <c r="P1075" i="2"/>
  <c r="Q1075" i="2"/>
  <c r="R1075" i="2"/>
  <c r="P1076" i="2"/>
  <c r="Q1076" i="2"/>
  <c r="R1076" i="2"/>
  <c r="P1077" i="2"/>
  <c r="Q1077" i="2"/>
  <c r="R1077" i="2"/>
  <c r="P1078" i="2"/>
  <c r="Q1078" i="2"/>
  <c r="R1078" i="2"/>
  <c r="P1079" i="2"/>
  <c r="Q1079" i="2"/>
  <c r="R1079" i="2"/>
  <c r="P1080" i="2"/>
  <c r="Q1080" i="2"/>
  <c r="R1080" i="2"/>
  <c r="P1081" i="2"/>
  <c r="Q1081" i="2"/>
  <c r="R1081" i="2"/>
  <c r="P1082" i="2"/>
  <c r="Q1082" i="2"/>
  <c r="R1082" i="2"/>
  <c r="P1083" i="2"/>
  <c r="Q1083" i="2"/>
  <c r="R1083" i="2"/>
  <c r="P1084" i="2"/>
  <c r="Q1084" i="2"/>
  <c r="R1084" i="2"/>
  <c r="P1085" i="2"/>
  <c r="Q1085" i="2"/>
  <c r="R1085" i="2"/>
  <c r="P1086" i="2"/>
  <c r="Q1086" i="2"/>
  <c r="R1086" i="2"/>
  <c r="P1087" i="2"/>
  <c r="Q1087" i="2"/>
  <c r="R1087" i="2"/>
  <c r="P1088" i="2"/>
  <c r="Q1088" i="2"/>
  <c r="R1088" i="2"/>
  <c r="P1089" i="2"/>
  <c r="Q1089" i="2"/>
  <c r="R1089" i="2"/>
  <c r="P1090" i="2"/>
  <c r="Q1090" i="2"/>
  <c r="R1090" i="2"/>
  <c r="P1091" i="2"/>
  <c r="Q1091" i="2"/>
  <c r="R1091" i="2"/>
  <c r="P1092" i="2"/>
  <c r="Q1092" i="2"/>
  <c r="R1092" i="2"/>
  <c r="P1093" i="2"/>
  <c r="Q1093" i="2"/>
  <c r="R1093" i="2"/>
  <c r="P1094" i="2"/>
  <c r="Q1094" i="2"/>
  <c r="R1094" i="2"/>
  <c r="P1095" i="2"/>
  <c r="Q1095" i="2"/>
  <c r="R1095" i="2"/>
  <c r="P1096" i="2"/>
  <c r="Q1096" i="2"/>
  <c r="R1096" i="2"/>
  <c r="P1097" i="2"/>
  <c r="Q1097" i="2"/>
  <c r="R1097" i="2"/>
  <c r="P1098" i="2"/>
  <c r="Q1098" i="2"/>
  <c r="R1098" i="2"/>
  <c r="P1099" i="2"/>
  <c r="Q1099" i="2"/>
  <c r="R1099" i="2"/>
  <c r="P1100" i="2"/>
  <c r="Q1100" i="2"/>
  <c r="R1100" i="2"/>
  <c r="P1101" i="2"/>
  <c r="Q1101" i="2"/>
  <c r="R1101" i="2"/>
  <c r="P1102" i="2"/>
  <c r="Q1102" i="2"/>
  <c r="R1102" i="2"/>
  <c r="P1103" i="2"/>
  <c r="Q1103" i="2"/>
  <c r="R1103" i="2"/>
  <c r="P1104" i="2"/>
  <c r="Q1104" i="2"/>
  <c r="R1104" i="2"/>
  <c r="P1105" i="2"/>
  <c r="Q1105" i="2"/>
  <c r="R1105" i="2"/>
  <c r="P1106" i="2"/>
  <c r="Q1106" i="2"/>
  <c r="R1106" i="2"/>
  <c r="P1107" i="2"/>
  <c r="Q1107" i="2"/>
  <c r="R1107" i="2"/>
  <c r="P1108" i="2"/>
  <c r="Q1108" i="2"/>
  <c r="R1108" i="2"/>
  <c r="P1109" i="2"/>
  <c r="Q1109" i="2"/>
  <c r="R1109" i="2"/>
  <c r="P1110" i="2"/>
  <c r="Q1110" i="2"/>
  <c r="R1110" i="2"/>
  <c r="P1111" i="2"/>
  <c r="Q1111" i="2"/>
  <c r="R1111" i="2"/>
  <c r="P1112" i="2"/>
  <c r="Q1112" i="2"/>
  <c r="R1112" i="2"/>
  <c r="P1113" i="2"/>
  <c r="Q1113" i="2"/>
  <c r="R1113" i="2"/>
  <c r="P1114" i="2"/>
  <c r="Q1114" i="2"/>
  <c r="R1114" i="2"/>
  <c r="P1115" i="2"/>
  <c r="Q1115" i="2"/>
  <c r="R1115" i="2"/>
  <c r="P1116" i="2"/>
  <c r="Q1116" i="2"/>
  <c r="R1116" i="2"/>
  <c r="P1117" i="2"/>
  <c r="Q1117" i="2"/>
  <c r="R1117" i="2"/>
  <c r="P1118" i="2"/>
  <c r="Q1118" i="2"/>
  <c r="R1118" i="2"/>
  <c r="P1119" i="2"/>
  <c r="Q1119" i="2"/>
  <c r="R1119" i="2"/>
  <c r="P1120" i="2"/>
  <c r="Q1120" i="2"/>
  <c r="R1120" i="2"/>
  <c r="P1121" i="2"/>
  <c r="Q1121" i="2"/>
  <c r="R1121" i="2"/>
  <c r="P1122" i="2"/>
  <c r="Q1122" i="2"/>
  <c r="R1122" i="2"/>
  <c r="P1123" i="2"/>
  <c r="Q1123" i="2"/>
  <c r="R1123" i="2"/>
  <c r="P1124" i="2"/>
  <c r="Q1124" i="2"/>
  <c r="R1124" i="2"/>
  <c r="P1125" i="2"/>
  <c r="Q1125" i="2"/>
  <c r="R1125" i="2"/>
  <c r="P1126" i="2"/>
  <c r="Q1126" i="2"/>
  <c r="R1126" i="2"/>
  <c r="P1127" i="2"/>
  <c r="Q1127" i="2"/>
  <c r="R1127" i="2"/>
  <c r="P1128" i="2"/>
  <c r="Q1128" i="2"/>
  <c r="R1128" i="2"/>
  <c r="P1129" i="2"/>
  <c r="Q1129" i="2"/>
  <c r="R1129" i="2"/>
  <c r="P1130" i="2"/>
  <c r="Q1130" i="2"/>
  <c r="R1130" i="2"/>
  <c r="P1131" i="2"/>
  <c r="Q1131" i="2"/>
  <c r="R1131" i="2"/>
  <c r="P1132" i="2"/>
  <c r="Q1132" i="2"/>
  <c r="R1132" i="2"/>
  <c r="P1133" i="2"/>
  <c r="Q1133" i="2"/>
  <c r="R1133" i="2"/>
  <c r="P1134" i="2"/>
  <c r="Q1134" i="2"/>
  <c r="R1134" i="2"/>
  <c r="P1135" i="2"/>
  <c r="Q1135" i="2"/>
  <c r="R1135" i="2"/>
  <c r="P1136" i="2"/>
  <c r="Q1136" i="2"/>
  <c r="R1136" i="2"/>
  <c r="P1137" i="2"/>
  <c r="Q1137" i="2"/>
  <c r="R1137" i="2"/>
  <c r="P1138" i="2"/>
  <c r="Q1138" i="2"/>
  <c r="R1138" i="2"/>
  <c r="P1139" i="2"/>
  <c r="Q1139" i="2"/>
  <c r="R1139" i="2"/>
  <c r="P1140" i="2"/>
  <c r="Q1140" i="2"/>
  <c r="R1140" i="2"/>
  <c r="P1141" i="2"/>
  <c r="Q1141" i="2"/>
  <c r="R1141" i="2"/>
  <c r="P1142" i="2"/>
  <c r="Q1142" i="2"/>
  <c r="R1142" i="2"/>
  <c r="P1143" i="2"/>
  <c r="Q1143" i="2"/>
  <c r="R1143" i="2"/>
  <c r="P1144" i="2"/>
  <c r="Q1144" i="2"/>
  <c r="R1144" i="2"/>
  <c r="P1145" i="2"/>
  <c r="Q1145" i="2"/>
  <c r="R1145" i="2"/>
  <c r="P1146" i="2"/>
  <c r="Q1146" i="2"/>
  <c r="R1146" i="2"/>
  <c r="P1147" i="2"/>
  <c r="Q1147" i="2"/>
  <c r="R1147" i="2"/>
  <c r="P1148" i="2"/>
  <c r="Q1148" i="2"/>
  <c r="R1148" i="2"/>
  <c r="P1149" i="2"/>
  <c r="Q1149" i="2"/>
  <c r="R1149" i="2"/>
  <c r="P1150" i="2"/>
  <c r="Q1150" i="2"/>
  <c r="R1150" i="2"/>
  <c r="P1151" i="2"/>
  <c r="Q1151" i="2"/>
  <c r="R1151" i="2"/>
  <c r="P1152" i="2"/>
  <c r="Q1152" i="2"/>
  <c r="R1152" i="2"/>
  <c r="P1153" i="2"/>
  <c r="Q1153" i="2"/>
  <c r="R1153" i="2"/>
  <c r="P1154" i="2"/>
  <c r="Q1154" i="2"/>
  <c r="R1154" i="2"/>
  <c r="P1155" i="2"/>
  <c r="Q1155" i="2"/>
  <c r="R1155" i="2"/>
  <c r="P1156" i="2"/>
  <c r="Q1156" i="2"/>
  <c r="R1156" i="2"/>
  <c r="P1157" i="2"/>
  <c r="Q1157" i="2"/>
  <c r="R1157" i="2"/>
  <c r="P1158" i="2"/>
  <c r="Q1158" i="2"/>
  <c r="R1158" i="2"/>
  <c r="P1159" i="2"/>
  <c r="Q1159" i="2"/>
  <c r="R1159" i="2"/>
  <c r="P1160" i="2"/>
  <c r="Q1160" i="2"/>
  <c r="R1160" i="2"/>
  <c r="P1161" i="2"/>
  <c r="Q1161" i="2"/>
  <c r="R1161" i="2"/>
  <c r="P1162" i="2"/>
  <c r="Q1162" i="2"/>
  <c r="R1162" i="2"/>
  <c r="P1163" i="2"/>
  <c r="Q1163" i="2"/>
  <c r="R1163" i="2"/>
  <c r="P1164" i="2"/>
  <c r="Q1164" i="2"/>
  <c r="R1164" i="2"/>
  <c r="P1165" i="2"/>
  <c r="Q1165" i="2"/>
  <c r="R1165" i="2"/>
  <c r="P1166" i="2"/>
  <c r="Q1166" i="2"/>
  <c r="R1166" i="2"/>
  <c r="P1167" i="2"/>
  <c r="Q1167" i="2"/>
  <c r="R1167" i="2"/>
  <c r="P1168" i="2"/>
  <c r="Q1168" i="2"/>
  <c r="R1168" i="2"/>
  <c r="P1169" i="2"/>
  <c r="Q1169" i="2"/>
  <c r="R1169" i="2"/>
  <c r="P1170" i="2"/>
  <c r="Q1170" i="2"/>
  <c r="R1170" i="2"/>
  <c r="P1171" i="2"/>
  <c r="Q1171" i="2"/>
  <c r="R1171" i="2"/>
  <c r="P1172" i="2"/>
  <c r="Q1172" i="2"/>
  <c r="R1172" i="2"/>
  <c r="P1173" i="2"/>
  <c r="Q1173" i="2"/>
  <c r="R1173" i="2"/>
  <c r="P1174" i="2"/>
  <c r="Q1174" i="2"/>
  <c r="R1174" i="2"/>
  <c r="P1175" i="2"/>
  <c r="Q1175" i="2"/>
  <c r="R1175" i="2"/>
  <c r="P1176" i="2"/>
  <c r="Q1176" i="2"/>
  <c r="R1176" i="2"/>
  <c r="P1177" i="2"/>
  <c r="Q1177" i="2"/>
  <c r="R1177" i="2"/>
  <c r="P1178" i="2"/>
  <c r="Q1178" i="2"/>
  <c r="R1178" i="2"/>
  <c r="P1179" i="2"/>
  <c r="Q1179" i="2"/>
  <c r="R1179" i="2"/>
  <c r="P1180" i="2"/>
  <c r="Q1180" i="2"/>
  <c r="R1180" i="2"/>
  <c r="P1181" i="2"/>
  <c r="Q1181" i="2"/>
  <c r="R1181" i="2"/>
  <c r="P1182" i="2"/>
  <c r="Q1182" i="2"/>
  <c r="R1182" i="2"/>
  <c r="P1183" i="2"/>
  <c r="Q1183" i="2"/>
  <c r="R1183" i="2"/>
  <c r="P1184" i="2"/>
  <c r="Q1184" i="2"/>
  <c r="R1184" i="2"/>
  <c r="P1185" i="2"/>
  <c r="Q1185" i="2"/>
  <c r="R1185" i="2"/>
  <c r="P1186" i="2"/>
  <c r="Q1186" i="2"/>
  <c r="R1186" i="2"/>
  <c r="P1187" i="2"/>
  <c r="Q1187" i="2"/>
  <c r="R1187" i="2"/>
  <c r="P1188" i="2"/>
  <c r="Q1188" i="2"/>
  <c r="R1188" i="2"/>
  <c r="P1189" i="2"/>
  <c r="Q1189" i="2"/>
  <c r="R1189" i="2"/>
  <c r="P1190" i="2"/>
  <c r="Q1190" i="2"/>
  <c r="R1190" i="2"/>
  <c r="P1191" i="2"/>
  <c r="Q1191" i="2"/>
  <c r="R1191" i="2"/>
  <c r="P1192" i="2"/>
  <c r="Q1192" i="2"/>
  <c r="R1192" i="2"/>
  <c r="P1193" i="2"/>
  <c r="Q1193" i="2"/>
  <c r="R1193" i="2"/>
  <c r="P1194" i="2"/>
  <c r="Q1194" i="2"/>
  <c r="R1194" i="2"/>
  <c r="P1195" i="2"/>
  <c r="Q1195" i="2"/>
  <c r="R1195" i="2"/>
  <c r="P1196" i="2"/>
  <c r="Q1196" i="2"/>
  <c r="R1196" i="2"/>
  <c r="P1197" i="2"/>
  <c r="Q1197" i="2"/>
  <c r="R1197" i="2"/>
  <c r="P1198" i="2"/>
  <c r="Q1198" i="2"/>
  <c r="R1198" i="2"/>
  <c r="P1199" i="2"/>
  <c r="Q1199" i="2"/>
  <c r="R1199" i="2"/>
  <c r="P1200" i="2"/>
  <c r="Q1200" i="2"/>
  <c r="R1200" i="2"/>
  <c r="P1201" i="2"/>
  <c r="Q1201" i="2"/>
  <c r="R1201" i="2"/>
  <c r="P1202" i="2"/>
  <c r="Q1202" i="2"/>
  <c r="R1202" i="2"/>
  <c r="P1203" i="2"/>
  <c r="Q1203" i="2"/>
  <c r="R1203" i="2"/>
  <c r="P1204" i="2"/>
  <c r="Q1204" i="2"/>
  <c r="R1204" i="2"/>
  <c r="P1205" i="2"/>
  <c r="Q1205" i="2"/>
  <c r="R1205" i="2"/>
  <c r="P1206" i="2"/>
  <c r="Q1206" i="2"/>
  <c r="R1206" i="2"/>
  <c r="P1207" i="2"/>
  <c r="Q1207" i="2"/>
  <c r="R1207" i="2"/>
  <c r="P1208" i="2"/>
  <c r="Q1208" i="2"/>
  <c r="R1208" i="2"/>
  <c r="P1209" i="2"/>
  <c r="Q1209" i="2"/>
  <c r="R1209" i="2"/>
  <c r="P1210" i="2"/>
  <c r="Q1210" i="2"/>
  <c r="R1210" i="2"/>
  <c r="P1211" i="2"/>
  <c r="Q1211" i="2"/>
  <c r="R1211" i="2"/>
  <c r="P1212" i="2"/>
  <c r="Q1212" i="2"/>
  <c r="R1212" i="2"/>
  <c r="P1213" i="2"/>
  <c r="Q1213" i="2"/>
  <c r="R1213" i="2"/>
  <c r="P1214" i="2"/>
  <c r="Q1214" i="2"/>
  <c r="R1214" i="2"/>
  <c r="P1215" i="2"/>
  <c r="Q1215" i="2"/>
  <c r="R1215" i="2"/>
  <c r="P1216" i="2"/>
  <c r="Q1216" i="2"/>
  <c r="R1216" i="2"/>
  <c r="P1217" i="2"/>
  <c r="Q1217" i="2"/>
  <c r="R1217" i="2"/>
  <c r="P1218" i="2"/>
  <c r="Q1218" i="2"/>
  <c r="R1218" i="2"/>
  <c r="P1219" i="2"/>
  <c r="Q1219" i="2"/>
  <c r="R1219" i="2"/>
  <c r="P1220" i="2"/>
  <c r="Q1220" i="2"/>
  <c r="R1220" i="2"/>
  <c r="P1221" i="2"/>
  <c r="Q1221" i="2"/>
  <c r="R1221" i="2"/>
  <c r="P1222" i="2"/>
  <c r="Q1222" i="2"/>
  <c r="R1222" i="2"/>
  <c r="P1223" i="2"/>
  <c r="Q1223" i="2"/>
  <c r="R1223" i="2"/>
  <c r="P1224" i="2"/>
  <c r="Q1224" i="2"/>
  <c r="R1224" i="2"/>
  <c r="P1225" i="2"/>
  <c r="Q1225" i="2"/>
  <c r="R1225" i="2"/>
  <c r="P1226" i="2"/>
  <c r="Q1226" i="2"/>
  <c r="R1226" i="2"/>
  <c r="P1227" i="2"/>
  <c r="Q1227" i="2"/>
  <c r="R1227" i="2"/>
  <c r="P1228" i="2"/>
  <c r="Q1228" i="2"/>
  <c r="R1228" i="2"/>
  <c r="P1229" i="2"/>
  <c r="Q1229" i="2"/>
  <c r="R1229" i="2"/>
  <c r="P1230" i="2"/>
  <c r="Q1230" i="2"/>
  <c r="R1230" i="2"/>
  <c r="P1231" i="2"/>
  <c r="Q1231" i="2"/>
  <c r="R1231" i="2"/>
  <c r="P1232" i="2"/>
  <c r="Q1232" i="2"/>
  <c r="R1232" i="2"/>
  <c r="P1233" i="2"/>
  <c r="Q1233" i="2"/>
  <c r="R1233" i="2"/>
  <c r="P1234" i="2"/>
  <c r="Q1234" i="2"/>
  <c r="R1234" i="2"/>
  <c r="P1235" i="2"/>
  <c r="Q1235" i="2"/>
  <c r="R1235" i="2"/>
  <c r="P1236" i="2"/>
  <c r="Q1236" i="2"/>
  <c r="R1236" i="2"/>
  <c r="P1237" i="2"/>
  <c r="Q1237" i="2"/>
  <c r="R1237" i="2"/>
  <c r="P1238" i="2"/>
  <c r="Q1238" i="2"/>
  <c r="R1238" i="2"/>
  <c r="P1239" i="2"/>
  <c r="Q1239" i="2"/>
  <c r="R1239" i="2"/>
  <c r="P1240" i="2"/>
  <c r="Q1240" i="2"/>
  <c r="R1240" i="2"/>
  <c r="P1241" i="2"/>
  <c r="Q1241" i="2"/>
  <c r="R1241" i="2"/>
  <c r="P1242" i="2"/>
  <c r="Q1242" i="2"/>
  <c r="R1242" i="2"/>
  <c r="P1243" i="2"/>
  <c r="Q1243" i="2"/>
  <c r="R1243" i="2"/>
  <c r="P1244" i="2"/>
  <c r="Q1244" i="2"/>
  <c r="R1244" i="2"/>
  <c r="P1245" i="2"/>
  <c r="Q1245" i="2"/>
  <c r="R1245" i="2"/>
  <c r="P1246" i="2"/>
  <c r="Q1246" i="2"/>
  <c r="R1246" i="2"/>
  <c r="P1247" i="2"/>
  <c r="Q1247" i="2"/>
  <c r="R1247" i="2"/>
  <c r="P1248" i="2"/>
  <c r="Q1248" i="2"/>
  <c r="R1248" i="2"/>
  <c r="P1249" i="2"/>
  <c r="Q1249" i="2"/>
  <c r="R1249" i="2"/>
  <c r="P1250" i="2"/>
  <c r="Q1250" i="2"/>
  <c r="R1250" i="2"/>
  <c r="P1251" i="2"/>
  <c r="Q1251" i="2"/>
  <c r="R1251" i="2"/>
  <c r="P1252" i="2"/>
  <c r="Q1252" i="2"/>
  <c r="R1252" i="2"/>
  <c r="P1253" i="2"/>
  <c r="Q1253" i="2"/>
  <c r="R1253" i="2"/>
  <c r="P1254" i="2"/>
  <c r="Q1254" i="2"/>
  <c r="R1254" i="2"/>
  <c r="P1255" i="2"/>
  <c r="Q1255" i="2"/>
  <c r="R1255" i="2"/>
  <c r="P1256" i="2"/>
  <c r="Q1256" i="2"/>
  <c r="R1256" i="2"/>
  <c r="P1257" i="2"/>
  <c r="Q1257" i="2"/>
  <c r="R1257" i="2"/>
  <c r="P1258" i="2"/>
  <c r="Q1258" i="2"/>
  <c r="R1258" i="2"/>
  <c r="P1259" i="2"/>
  <c r="Q1259" i="2"/>
  <c r="R1259" i="2"/>
  <c r="P1260" i="2"/>
  <c r="Q1260" i="2"/>
  <c r="R1260" i="2"/>
  <c r="P1261" i="2"/>
  <c r="Q1261" i="2"/>
  <c r="R1261" i="2"/>
  <c r="P1262" i="2"/>
  <c r="Q1262" i="2"/>
  <c r="R1262" i="2"/>
  <c r="P1263" i="2"/>
  <c r="Q1263" i="2"/>
  <c r="R1263" i="2"/>
  <c r="P1264" i="2"/>
  <c r="Q1264" i="2"/>
  <c r="R1264" i="2"/>
  <c r="P1265" i="2"/>
  <c r="Q1265" i="2"/>
  <c r="R1265" i="2"/>
  <c r="P1266" i="2"/>
  <c r="Q1266" i="2"/>
  <c r="R1266" i="2"/>
  <c r="P1267" i="2"/>
  <c r="Q1267" i="2"/>
  <c r="R1267" i="2"/>
  <c r="P1268" i="2"/>
  <c r="Q1268" i="2"/>
  <c r="R1268" i="2"/>
  <c r="P1269" i="2"/>
  <c r="Q1269" i="2"/>
  <c r="R1269" i="2"/>
  <c r="P1270" i="2"/>
  <c r="Q1270" i="2"/>
  <c r="R1270" i="2"/>
  <c r="P1271" i="2"/>
  <c r="Q1271" i="2"/>
  <c r="R1271" i="2"/>
  <c r="P1272" i="2"/>
  <c r="Q1272" i="2"/>
  <c r="R1272" i="2"/>
  <c r="P1273" i="2"/>
  <c r="Q1273" i="2"/>
  <c r="R1273" i="2"/>
  <c r="P1274" i="2"/>
  <c r="Q1274" i="2"/>
  <c r="R1274" i="2"/>
  <c r="P1275" i="2"/>
  <c r="Q1275" i="2"/>
  <c r="R1275" i="2"/>
  <c r="P1276" i="2"/>
  <c r="Q1276" i="2"/>
  <c r="R1276" i="2"/>
  <c r="P1277" i="2"/>
  <c r="Q1277" i="2"/>
  <c r="R1277" i="2"/>
  <c r="P1278" i="2"/>
  <c r="Q1278" i="2"/>
  <c r="R1278" i="2"/>
  <c r="P1279" i="2"/>
  <c r="Q1279" i="2"/>
  <c r="R1279" i="2"/>
  <c r="P1280" i="2"/>
  <c r="Q1280" i="2"/>
  <c r="R1280" i="2"/>
  <c r="P1281" i="2"/>
  <c r="Q1281" i="2"/>
  <c r="R1281" i="2"/>
  <c r="P1282" i="2"/>
  <c r="Q1282" i="2"/>
  <c r="R1282" i="2"/>
  <c r="P1283" i="2"/>
  <c r="Q1283" i="2"/>
  <c r="R1283" i="2"/>
  <c r="P1284" i="2"/>
  <c r="Q1284" i="2"/>
  <c r="R1284" i="2"/>
  <c r="P1285" i="2"/>
  <c r="Q1285" i="2"/>
  <c r="R1285" i="2"/>
  <c r="P1286" i="2"/>
  <c r="Q1286" i="2"/>
  <c r="R1286" i="2"/>
  <c r="P1287" i="2"/>
  <c r="Q1287" i="2"/>
  <c r="R1287" i="2"/>
  <c r="P1288" i="2"/>
  <c r="Q1288" i="2"/>
  <c r="R1288" i="2"/>
  <c r="P1289" i="2"/>
  <c r="Q1289" i="2"/>
  <c r="R1289" i="2"/>
  <c r="P1290" i="2"/>
  <c r="Q1290" i="2"/>
  <c r="R1290" i="2"/>
  <c r="P1291" i="2"/>
  <c r="Q1291" i="2"/>
  <c r="R1291" i="2"/>
  <c r="P1292" i="2"/>
  <c r="Q1292" i="2"/>
  <c r="R1292" i="2"/>
  <c r="P1293" i="2"/>
  <c r="Q1293" i="2"/>
  <c r="R1293" i="2"/>
  <c r="P1294" i="2"/>
  <c r="Q1294" i="2"/>
  <c r="R1294" i="2"/>
  <c r="P1295" i="2"/>
  <c r="Q1295" i="2"/>
  <c r="R1295" i="2"/>
  <c r="P1296" i="2"/>
  <c r="Q1296" i="2"/>
  <c r="R1296" i="2"/>
  <c r="P1297" i="2"/>
  <c r="Q1297" i="2"/>
  <c r="R1297" i="2"/>
  <c r="P1298" i="2"/>
  <c r="Q1298" i="2"/>
  <c r="R1298" i="2"/>
  <c r="P1299" i="2"/>
  <c r="Q1299" i="2"/>
  <c r="R1299" i="2"/>
  <c r="P1300" i="2"/>
  <c r="Q1300" i="2"/>
  <c r="R1300" i="2"/>
  <c r="P1301" i="2"/>
  <c r="Q1301" i="2"/>
  <c r="R1301" i="2"/>
  <c r="P1302" i="2"/>
  <c r="Q1302" i="2"/>
  <c r="R1302" i="2"/>
  <c r="P1303" i="2"/>
  <c r="Q1303" i="2"/>
  <c r="R1303" i="2"/>
  <c r="P1304" i="2"/>
  <c r="Q1304" i="2"/>
  <c r="R1304" i="2"/>
  <c r="P1305" i="2"/>
  <c r="Q1305" i="2"/>
  <c r="R1305" i="2"/>
  <c r="P1306" i="2"/>
  <c r="Q1306" i="2"/>
  <c r="R1306" i="2"/>
  <c r="P1307" i="2"/>
  <c r="Q1307" i="2"/>
  <c r="R1307" i="2"/>
  <c r="P1308" i="2"/>
  <c r="Q1308" i="2"/>
  <c r="R1308" i="2"/>
  <c r="P1309" i="2"/>
  <c r="Q1309" i="2"/>
  <c r="R1309" i="2"/>
  <c r="P1310" i="2"/>
  <c r="Q1310" i="2"/>
  <c r="R1310" i="2"/>
  <c r="P1311" i="2"/>
  <c r="Q1311" i="2"/>
  <c r="R1311" i="2"/>
  <c r="P1312" i="2"/>
  <c r="Q1312" i="2"/>
  <c r="R1312" i="2"/>
  <c r="P1313" i="2"/>
  <c r="Q1313" i="2"/>
  <c r="R1313" i="2"/>
  <c r="P1314" i="2"/>
  <c r="Q1314" i="2"/>
  <c r="R1314" i="2"/>
  <c r="P1315" i="2"/>
  <c r="Q1315" i="2"/>
  <c r="R1315" i="2"/>
  <c r="P1316" i="2"/>
  <c r="Q1316" i="2"/>
  <c r="R1316" i="2"/>
  <c r="P1317" i="2"/>
  <c r="Q1317" i="2"/>
  <c r="R1317" i="2"/>
  <c r="P1318" i="2"/>
  <c r="Q1318" i="2"/>
  <c r="R1318" i="2"/>
  <c r="P1319" i="2"/>
  <c r="Q1319" i="2"/>
  <c r="R1319" i="2"/>
  <c r="P1320" i="2"/>
  <c r="Q1320" i="2"/>
  <c r="R1320" i="2"/>
  <c r="P1321" i="2"/>
  <c r="Q1321" i="2"/>
  <c r="R1321" i="2"/>
  <c r="P1322" i="2"/>
  <c r="Q1322" i="2"/>
  <c r="R1322" i="2"/>
  <c r="P1323" i="2"/>
  <c r="Q1323" i="2"/>
  <c r="R1323" i="2"/>
  <c r="P1324" i="2"/>
  <c r="Q1324" i="2"/>
  <c r="R1324" i="2"/>
  <c r="P1325" i="2"/>
  <c r="Q1325" i="2"/>
  <c r="R1325" i="2"/>
  <c r="P1326" i="2"/>
  <c r="Q1326" i="2"/>
  <c r="R1326" i="2"/>
  <c r="P1327" i="2"/>
  <c r="Q1327" i="2"/>
  <c r="R1327" i="2"/>
  <c r="P1328" i="2"/>
  <c r="Q1328" i="2"/>
  <c r="R1328" i="2"/>
  <c r="P1329" i="2"/>
  <c r="Q1329" i="2"/>
  <c r="R1329" i="2"/>
  <c r="P1330" i="2"/>
  <c r="Q1330" i="2"/>
  <c r="R1330" i="2"/>
  <c r="P1331" i="2"/>
  <c r="Q1331" i="2"/>
  <c r="R1331" i="2"/>
  <c r="P1332" i="2"/>
  <c r="Q1332" i="2"/>
  <c r="R1332" i="2"/>
  <c r="P1333" i="2"/>
  <c r="Q1333" i="2"/>
  <c r="R1333" i="2"/>
  <c r="P1334" i="2"/>
  <c r="Q1334" i="2"/>
  <c r="R1334" i="2"/>
  <c r="P1335" i="2"/>
  <c r="Q1335" i="2"/>
  <c r="R1335" i="2"/>
  <c r="P1336" i="2"/>
  <c r="Q1336" i="2"/>
  <c r="R1336" i="2"/>
  <c r="P1337" i="2"/>
  <c r="Q1337" i="2"/>
  <c r="R1337" i="2"/>
  <c r="P1338" i="2"/>
  <c r="Q1338" i="2"/>
  <c r="R1338" i="2"/>
  <c r="P1339" i="2"/>
  <c r="Q1339" i="2"/>
  <c r="R1339" i="2"/>
  <c r="P1340" i="2"/>
  <c r="Q1340" i="2"/>
  <c r="R1340" i="2"/>
  <c r="P1341" i="2"/>
  <c r="Q1341" i="2"/>
  <c r="R1341" i="2"/>
  <c r="P1342" i="2"/>
  <c r="Q1342" i="2"/>
  <c r="R1342" i="2"/>
  <c r="P1343" i="2"/>
  <c r="Q1343" i="2"/>
  <c r="R1343" i="2"/>
  <c r="P1344" i="2"/>
  <c r="Q1344" i="2"/>
  <c r="R1344" i="2"/>
  <c r="P1345" i="2"/>
  <c r="Q1345" i="2"/>
  <c r="R1345" i="2"/>
  <c r="P1346" i="2"/>
  <c r="Q1346" i="2"/>
  <c r="R1346" i="2"/>
  <c r="P1347" i="2"/>
  <c r="Q1347" i="2"/>
  <c r="R1347" i="2"/>
  <c r="P1348" i="2"/>
  <c r="Q1348" i="2"/>
  <c r="R1348" i="2"/>
  <c r="P1349" i="2"/>
  <c r="Q1349" i="2"/>
  <c r="R1349" i="2"/>
  <c r="P1350" i="2"/>
  <c r="Q1350" i="2"/>
  <c r="R1350" i="2"/>
  <c r="P1351" i="2"/>
  <c r="Q1351" i="2"/>
  <c r="R1351" i="2"/>
  <c r="P1352" i="2"/>
  <c r="Q1352" i="2"/>
  <c r="R1352" i="2"/>
  <c r="P1353" i="2"/>
  <c r="Q1353" i="2"/>
  <c r="R1353" i="2"/>
  <c r="P1354" i="2"/>
  <c r="Q1354" i="2"/>
  <c r="R1354" i="2"/>
  <c r="P1355" i="2"/>
  <c r="Q1355" i="2"/>
  <c r="R1355" i="2"/>
  <c r="P1356" i="2"/>
  <c r="Q1356" i="2"/>
  <c r="R1356" i="2"/>
  <c r="P1357" i="2"/>
  <c r="Q1357" i="2"/>
  <c r="R1357" i="2"/>
  <c r="P1358" i="2"/>
  <c r="Q1358" i="2"/>
  <c r="R1358" i="2"/>
  <c r="P1359" i="2"/>
  <c r="Q1359" i="2"/>
  <c r="R1359" i="2"/>
  <c r="P1360" i="2"/>
  <c r="Q1360" i="2"/>
  <c r="R1360" i="2"/>
  <c r="P1361" i="2"/>
  <c r="Q1361" i="2"/>
  <c r="R1361" i="2"/>
  <c r="P1362" i="2"/>
  <c r="Q1362" i="2"/>
  <c r="R1362" i="2"/>
  <c r="P1363" i="2"/>
  <c r="Q1363" i="2"/>
  <c r="R1363" i="2"/>
  <c r="P1364" i="2"/>
  <c r="Q1364" i="2"/>
  <c r="R1364" i="2"/>
  <c r="P1365" i="2"/>
  <c r="Q1365" i="2"/>
  <c r="R1365" i="2"/>
  <c r="P1366" i="2"/>
  <c r="Q1366" i="2"/>
  <c r="R1366" i="2"/>
  <c r="P1367" i="2"/>
  <c r="Q1367" i="2"/>
  <c r="R1367" i="2"/>
  <c r="P1368" i="2"/>
  <c r="Q1368" i="2"/>
  <c r="R1368" i="2"/>
  <c r="P1369" i="2"/>
  <c r="Q1369" i="2"/>
  <c r="R1369" i="2"/>
  <c r="P1370" i="2"/>
  <c r="Q1370" i="2"/>
  <c r="R1370" i="2"/>
  <c r="P1371" i="2"/>
  <c r="Q1371" i="2"/>
  <c r="R1371" i="2"/>
  <c r="P1372" i="2"/>
  <c r="Q1372" i="2"/>
  <c r="R1372" i="2"/>
  <c r="P1373" i="2"/>
  <c r="Q1373" i="2"/>
  <c r="R1373" i="2"/>
  <c r="P1374" i="2"/>
  <c r="Q1374" i="2"/>
  <c r="R1374" i="2"/>
  <c r="P1375" i="2"/>
  <c r="Q1375" i="2"/>
  <c r="R1375" i="2"/>
  <c r="P1376" i="2"/>
  <c r="Q1376" i="2"/>
  <c r="R1376" i="2"/>
  <c r="P1377" i="2"/>
  <c r="Q1377" i="2"/>
  <c r="R1377" i="2"/>
  <c r="P1378" i="2"/>
  <c r="Q1378" i="2"/>
  <c r="R1378" i="2"/>
  <c r="P1379" i="2"/>
  <c r="Q1379" i="2"/>
  <c r="R1379" i="2"/>
  <c r="P1380" i="2"/>
  <c r="Q1380" i="2"/>
  <c r="R1380" i="2"/>
  <c r="P1381" i="2"/>
  <c r="Q1381" i="2"/>
  <c r="R1381" i="2"/>
  <c r="P1382" i="2"/>
  <c r="Q1382" i="2"/>
  <c r="R1382" i="2"/>
  <c r="P1383" i="2"/>
  <c r="Q1383" i="2"/>
  <c r="R1383" i="2"/>
  <c r="P1384" i="2"/>
  <c r="Q1384" i="2"/>
  <c r="R1384" i="2"/>
  <c r="P1385" i="2"/>
  <c r="Q1385" i="2"/>
  <c r="R1385" i="2"/>
  <c r="P1386" i="2"/>
  <c r="Q1386" i="2"/>
  <c r="R1386" i="2"/>
  <c r="P1387" i="2"/>
  <c r="Q1387" i="2"/>
  <c r="R1387" i="2"/>
  <c r="P1388" i="2"/>
  <c r="Q1388" i="2"/>
  <c r="R1388" i="2"/>
  <c r="P1389" i="2"/>
  <c r="Q1389" i="2"/>
  <c r="R1389" i="2"/>
  <c r="P1390" i="2"/>
  <c r="Q1390" i="2"/>
  <c r="R1390" i="2"/>
  <c r="P1391" i="2"/>
  <c r="Q1391" i="2"/>
  <c r="R1391" i="2"/>
  <c r="P1392" i="2"/>
  <c r="Q1392" i="2"/>
  <c r="R1392" i="2"/>
  <c r="P1393" i="2"/>
  <c r="Q1393" i="2"/>
  <c r="R1393" i="2"/>
  <c r="P1394" i="2"/>
  <c r="Q1394" i="2"/>
  <c r="R1394" i="2"/>
  <c r="P1395" i="2"/>
  <c r="Q1395" i="2"/>
  <c r="R1395" i="2"/>
  <c r="P1396" i="2"/>
  <c r="Q1396" i="2"/>
  <c r="R1396" i="2"/>
  <c r="P1397" i="2"/>
  <c r="Q1397" i="2"/>
  <c r="R1397" i="2"/>
  <c r="P1398" i="2"/>
  <c r="Q1398" i="2"/>
  <c r="R1398" i="2"/>
  <c r="P1399" i="2"/>
  <c r="Q1399" i="2"/>
  <c r="R1399" i="2"/>
  <c r="P1400" i="2"/>
  <c r="Q1400" i="2"/>
  <c r="R1400" i="2"/>
  <c r="P1401" i="2"/>
  <c r="Q1401" i="2"/>
  <c r="R1401" i="2"/>
  <c r="P1402" i="2"/>
  <c r="Q1402" i="2"/>
  <c r="R1402" i="2"/>
  <c r="P1403" i="2"/>
  <c r="Q1403" i="2"/>
  <c r="R1403" i="2"/>
  <c r="P1404" i="2"/>
  <c r="Q1404" i="2"/>
  <c r="R1404" i="2"/>
  <c r="P1405" i="2"/>
  <c r="Q1405" i="2"/>
  <c r="R1405" i="2"/>
  <c r="P1406" i="2"/>
  <c r="Q1406" i="2"/>
  <c r="R1406" i="2"/>
  <c r="P1407" i="2"/>
  <c r="Q1407" i="2"/>
  <c r="R1407" i="2"/>
  <c r="P1408" i="2"/>
  <c r="Q1408" i="2"/>
  <c r="R1408" i="2"/>
  <c r="P1409" i="2"/>
  <c r="Q1409" i="2"/>
  <c r="R1409" i="2"/>
  <c r="P1410" i="2"/>
  <c r="Q1410" i="2"/>
  <c r="R1410" i="2"/>
  <c r="P1411" i="2"/>
  <c r="Q1411" i="2"/>
  <c r="R1411" i="2"/>
  <c r="P1412" i="2"/>
  <c r="Q1412" i="2"/>
  <c r="R1412" i="2"/>
  <c r="P1413" i="2"/>
  <c r="Q1413" i="2"/>
  <c r="R1413" i="2"/>
  <c r="P1414" i="2"/>
  <c r="Q1414" i="2"/>
  <c r="R1414" i="2"/>
  <c r="P1415" i="2"/>
  <c r="Q1415" i="2"/>
  <c r="R1415" i="2"/>
  <c r="P1416" i="2"/>
  <c r="Q1416" i="2"/>
  <c r="R1416" i="2"/>
  <c r="P1417" i="2"/>
  <c r="Q1417" i="2"/>
  <c r="R1417" i="2"/>
  <c r="P1418" i="2"/>
  <c r="Q1418" i="2"/>
  <c r="R1418" i="2"/>
  <c r="P1419" i="2"/>
  <c r="Q1419" i="2"/>
  <c r="R1419" i="2"/>
  <c r="P1420" i="2"/>
  <c r="Q1420" i="2"/>
  <c r="R1420" i="2"/>
  <c r="P1421" i="2"/>
  <c r="Q1421" i="2"/>
  <c r="R1421" i="2"/>
  <c r="P1422" i="2"/>
  <c r="Q1422" i="2"/>
  <c r="R1422" i="2"/>
  <c r="P1423" i="2"/>
  <c r="Q1423" i="2"/>
  <c r="R1423" i="2"/>
  <c r="P1424" i="2"/>
  <c r="Q1424" i="2"/>
  <c r="R1424" i="2"/>
  <c r="P1425" i="2"/>
  <c r="Q1425" i="2"/>
  <c r="R1425" i="2"/>
  <c r="P1426" i="2"/>
  <c r="Q1426" i="2"/>
  <c r="R1426" i="2"/>
  <c r="P1427" i="2"/>
  <c r="Q1427" i="2"/>
  <c r="R1427" i="2"/>
  <c r="P1428" i="2"/>
  <c r="Q1428" i="2"/>
  <c r="R1428" i="2"/>
  <c r="P1429" i="2"/>
  <c r="Q1429" i="2"/>
  <c r="R1429" i="2"/>
  <c r="P1430" i="2"/>
  <c r="Q1430" i="2"/>
  <c r="R1430" i="2"/>
  <c r="P1431" i="2"/>
  <c r="Q1431" i="2"/>
  <c r="R1431" i="2"/>
  <c r="P1432" i="2"/>
  <c r="Q1432" i="2"/>
  <c r="R1432" i="2"/>
  <c r="P1433" i="2"/>
  <c r="Q1433" i="2"/>
  <c r="R1433" i="2"/>
  <c r="P1434" i="2"/>
  <c r="Q1434" i="2"/>
  <c r="R1434" i="2"/>
  <c r="P1435" i="2"/>
  <c r="Q1435" i="2"/>
  <c r="R1435" i="2"/>
  <c r="P1436" i="2"/>
  <c r="Q1436" i="2"/>
  <c r="R1436" i="2"/>
  <c r="P1437" i="2"/>
  <c r="Q1437" i="2"/>
  <c r="R1437" i="2"/>
  <c r="P1438" i="2"/>
  <c r="Q1438" i="2"/>
  <c r="R1438" i="2"/>
  <c r="P1439" i="2"/>
  <c r="Q1439" i="2"/>
  <c r="R1439" i="2"/>
  <c r="P1440" i="2"/>
  <c r="Q1440" i="2"/>
  <c r="R1440" i="2"/>
  <c r="P1441" i="2"/>
  <c r="Q1441" i="2"/>
  <c r="R1441" i="2"/>
  <c r="P1442" i="2"/>
  <c r="Q1442" i="2"/>
  <c r="R1442" i="2"/>
  <c r="P1443" i="2"/>
  <c r="Q1443" i="2"/>
  <c r="R1443" i="2"/>
  <c r="P1444" i="2"/>
  <c r="Q1444" i="2"/>
  <c r="R1444" i="2"/>
  <c r="P1445" i="2"/>
  <c r="Q1445" i="2"/>
  <c r="R1445" i="2"/>
  <c r="P1446" i="2"/>
  <c r="Q1446" i="2"/>
  <c r="R1446" i="2"/>
  <c r="P1447" i="2"/>
  <c r="Q1447" i="2"/>
  <c r="R1447" i="2"/>
  <c r="P1448" i="2"/>
  <c r="Q1448" i="2"/>
  <c r="R1448" i="2"/>
  <c r="P1449" i="2"/>
  <c r="Q1449" i="2"/>
  <c r="R1449" i="2"/>
  <c r="P1450" i="2"/>
  <c r="Q1450" i="2"/>
  <c r="R1450" i="2"/>
  <c r="P1451" i="2"/>
  <c r="Q1451" i="2"/>
  <c r="R1451" i="2"/>
  <c r="P1452" i="2"/>
  <c r="Q1452" i="2"/>
  <c r="R1452" i="2"/>
  <c r="P1453" i="2"/>
  <c r="Q1453" i="2"/>
  <c r="R1453" i="2"/>
  <c r="P1454" i="2"/>
  <c r="Q1454" i="2"/>
  <c r="R1454" i="2"/>
  <c r="P1455" i="2"/>
  <c r="Q1455" i="2"/>
  <c r="R1455" i="2"/>
  <c r="P1456" i="2"/>
  <c r="Q1456" i="2"/>
  <c r="R1456" i="2"/>
  <c r="P1457" i="2"/>
  <c r="Q1457" i="2"/>
  <c r="R1457" i="2"/>
  <c r="P1458" i="2"/>
  <c r="Q1458" i="2"/>
  <c r="R1458" i="2"/>
  <c r="P1459" i="2"/>
  <c r="Q1459" i="2"/>
  <c r="R1459" i="2"/>
  <c r="P1460" i="2"/>
  <c r="Q1460" i="2"/>
  <c r="R1460" i="2"/>
  <c r="P1461" i="2"/>
  <c r="Q1461" i="2"/>
  <c r="R1461" i="2"/>
  <c r="P1462" i="2"/>
  <c r="Q1462" i="2"/>
  <c r="R1462" i="2"/>
  <c r="P1463" i="2"/>
  <c r="Q1463" i="2"/>
  <c r="R1463" i="2"/>
  <c r="P1464" i="2"/>
  <c r="Q1464" i="2"/>
  <c r="R1464" i="2"/>
  <c r="P1465" i="2"/>
  <c r="Q1465" i="2"/>
  <c r="R1465" i="2"/>
  <c r="P1466" i="2"/>
  <c r="Q1466" i="2"/>
  <c r="R1466" i="2"/>
  <c r="P1467" i="2"/>
  <c r="Q1467" i="2"/>
  <c r="R1467" i="2"/>
  <c r="P1468" i="2"/>
  <c r="Q1468" i="2"/>
  <c r="R1468" i="2"/>
  <c r="P1469" i="2"/>
  <c r="Q1469" i="2"/>
  <c r="R1469" i="2"/>
  <c r="P1470" i="2"/>
  <c r="Q1470" i="2"/>
  <c r="R1470" i="2"/>
  <c r="P1471" i="2"/>
  <c r="Q1471" i="2"/>
  <c r="R1471" i="2"/>
  <c r="P1472" i="2"/>
  <c r="Q1472" i="2"/>
  <c r="R1472" i="2"/>
  <c r="P1473" i="2"/>
  <c r="Q1473" i="2"/>
  <c r="R1473" i="2"/>
  <c r="P1474" i="2"/>
  <c r="Q1474" i="2"/>
  <c r="R1474" i="2"/>
  <c r="P1475" i="2"/>
  <c r="Q1475" i="2"/>
  <c r="R1475" i="2"/>
  <c r="P1476" i="2"/>
  <c r="Q1476" i="2"/>
  <c r="R1476" i="2"/>
  <c r="P1477" i="2"/>
  <c r="Q1477" i="2"/>
  <c r="R1477" i="2"/>
  <c r="P1478" i="2"/>
  <c r="Q1478" i="2"/>
  <c r="R1478" i="2"/>
  <c r="P1479" i="2"/>
  <c r="Q1479" i="2"/>
  <c r="R1479" i="2"/>
  <c r="P1480" i="2"/>
  <c r="Q1480" i="2"/>
  <c r="R1480" i="2"/>
  <c r="P1481" i="2"/>
  <c r="Q1481" i="2"/>
  <c r="R1481" i="2"/>
  <c r="P1482" i="2"/>
  <c r="Q1482" i="2"/>
  <c r="R1482" i="2"/>
  <c r="P1483" i="2"/>
  <c r="Q1483" i="2"/>
  <c r="R1483" i="2"/>
  <c r="P1484" i="2"/>
  <c r="Q1484" i="2"/>
  <c r="R1484" i="2"/>
  <c r="P1485" i="2"/>
  <c r="Q1485" i="2"/>
  <c r="R1485" i="2"/>
  <c r="P1486" i="2"/>
  <c r="Q1486" i="2"/>
  <c r="R1486" i="2"/>
  <c r="P1487" i="2"/>
  <c r="Q1487" i="2"/>
  <c r="R1487" i="2"/>
  <c r="P1488" i="2"/>
  <c r="Q1488" i="2"/>
  <c r="R1488" i="2"/>
  <c r="P1489" i="2"/>
  <c r="Q1489" i="2"/>
  <c r="R1489" i="2"/>
  <c r="P1490" i="2"/>
  <c r="Q1490" i="2"/>
  <c r="R1490" i="2"/>
  <c r="P1491" i="2"/>
  <c r="Q1491" i="2"/>
  <c r="R1491" i="2"/>
  <c r="P1492" i="2"/>
  <c r="Q1492" i="2"/>
  <c r="R1492" i="2"/>
  <c r="P1493" i="2"/>
  <c r="Q1493" i="2"/>
  <c r="R1493" i="2"/>
  <c r="P1494" i="2"/>
  <c r="Q1494" i="2"/>
  <c r="R1494" i="2"/>
  <c r="P1495" i="2"/>
  <c r="Q1495" i="2"/>
  <c r="R1495" i="2"/>
  <c r="P1496" i="2"/>
  <c r="Q1496" i="2"/>
  <c r="R1496" i="2"/>
  <c r="P1497" i="2"/>
  <c r="Q1497" i="2"/>
  <c r="R1497" i="2"/>
  <c r="P1498" i="2"/>
  <c r="Q1498" i="2"/>
  <c r="R1498" i="2"/>
  <c r="P1499" i="2"/>
  <c r="Q1499" i="2"/>
  <c r="R1499" i="2"/>
  <c r="P1500" i="2"/>
  <c r="Q1500" i="2"/>
  <c r="R1500" i="2"/>
  <c r="P1501" i="2"/>
  <c r="Q1501" i="2"/>
  <c r="R1501" i="2"/>
  <c r="P1502" i="2"/>
  <c r="Q1502" i="2"/>
  <c r="R1502" i="2"/>
  <c r="P1503" i="2"/>
  <c r="Q1503" i="2"/>
  <c r="R1503" i="2"/>
  <c r="P1504" i="2"/>
  <c r="Q1504" i="2"/>
  <c r="R1504" i="2"/>
  <c r="P1505" i="2"/>
  <c r="Q1505" i="2"/>
  <c r="R1505" i="2"/>
  <c r="P1506" i="2"/>
  <c r="Q1506" i="2"/>
  <c r="R1506" i="2"/>
  <c r="P1507" i="2"/>
  <c r="Q1507" i="2"/>
  <c r="R1507" i="2"/>
  <c r="P1508" i="2"/>
  <c r="Q1508" i="2"/>
  <c r="R1508" i="2"/>
  <c r="P1509" i="2"/>
  <c r="Q1509" i="2"/>
  <c r="R1509" i="2"/>
  <c r="P1510" i="2"/>
  <c r="Q1510" i="2"/>
  <c r="R1510" i="2"/>
  <c r="P1511" i="2"/>
  <c r="Q1511" i="2"/>
  <c r="R1511" i="2"/>
  <c r="P1512" i="2"/>
  <c r="Q1512" i="2"/>
  <c r="R1512" i="2"/>
  <c r="P1513" i="2"/>
  <c r="Q1513" i="2"/>
  <c r="R1513" i="2"/>
  <c r="P1514" i="2"/>
  <c r="Q1514" i="2"/>
  <c r="R1514" i="2"/>
  <c r="P1515" i="2"/>
  <c r="Q1515" i="2"/>
  <c r="R1515" i="2"/>
  <c r="P1516" i="2"/>
  <c r="Q1516" i="2"/>
  <c r="R1516" i="2"/>
  <c r="P1517" i="2"/>
  <c r="Q1517" i="2"/>
  <c r="R1517" i="2"/>
  <c r="P1518" i="2"/>
  <c r="Q1518" i="2"/>
  <c r="R1518" i="2"/>
  <c r="P1519" i="2"/>
  <c r="Q1519" i="2"/>
  <c r="R1519" i="2"/>
  <c r="P1520" i="2"/>
  <c r="Q1520" i="2"/>
  <c r="R1520" i="2"/>
  <c r="P1521" i="2"/>
  <c r="Q1521" i="2"/>
  <c r="R1521" i="2"/>
  <c r="P1522" i="2"/>
  <c r="Q1522" i="2"/>
  <c r="R1522" i="2"/>
  <c r="P1523" i="2"/>
  <c r="Q1523" i="2"/>
  <c r="R1523" i="2"/>
  <c r="P1524" i="2"/>
  <c r="Q1524" i="2"/>
  <c r="R1524" i="2"/>
  <c r="P1525" i="2"/>
  <c r="Q1525" i="2"/>
  <c r="R1525" i="2"/>
  <c r="P1526" i="2"/>
  <c r="Q1526" i="2"/>
  <c r="R1526" i="2"/>
  <c r="P1527" i="2"/>
  <c r="Q1527" i="2"/>
  <c r="R1527" i="2"/>
  <c r="P1528" i="2"/>
  <c r="Q1528" i="2"/>
  <c r="R1528" i="2"/>
  <c r="P1529" i="2"/>
  <c r="Q1529" i="2"/>
  <c r="R1529" i="2"/>
  <c r="P1530" i="2"/>
  <c r="Q1530" i="2"/>
  <c r="R1530" i="2"/>
  <c r="P1531" i="2"/>
  <c r="Q1531" i="2"/>
  <c r="R1531" i="2"/>
  <c r="P1532" i="2"/>
  <c r="Q1532" i="2"/>
  <c r="R1532" i="2"/>
  <c r="P1533" i="2"/>
  <c r="Q1533" i="2"/>
  <c r="R1533" i="2"/>
  <c r="P1534" i="2"/>
  <c r="Q1534" i="2"/>
  <c r="R1534" i="2"/>
  <c r="P1535" i="2"/>
  <c r="Q1535" i="2"/>
  <c r="R1535" i="2"/>
  <c r="P1536" i="2"/>
  <c r="Q1536" i="2"/>
  <c r="R1536" i="2"/>
  <c r="P1537" i="2"/>
  <c r="Q1537" i="2"/>
  <c r="R1537" i="2"/>
  <c r="P1538" i="2"/>
  <c r="Q1538" i="2"/>
  <c r="R1538" i="2"/>
  <c r="P1539" i="2"/>
  <c r="Q1539" i="2"/>
  <c r="R1539" i="2"/>
  <c r="P1540" i="2"/>
  <c r="Q1540" i="2"/>
  <c r="R1540" i="2"/>
  <c r="P1541" i="2"/>
  <c r="Q1541" i="2"/>
  <c r="R1541" i="2"/>
  <c r="P1542" i="2"/>
  <c r="Q1542" i="2"/>
  <c r="R1542" i="2"/>
  <c r="P1543" i="2"/>
  <c r="Q1543" i="2"/>
  <c r="R1543" i="2"/>
  <c r="P1544" i="2"/>
  <c r="Q1544" i="2"/>
  <c r="R1544" i="2"/>
  <c r="P1545" i="2"/>
  <c r="Q1545" i="2"/>
  <c r="R1545" i="2"/>
  <c r="P1546" i="2"/>
  <c r="Q1546" i="2"/>
  <c r="R1546" i="2"/>
  <c r="P1547" i="2"/>
  <c r="Q1547" i="2"/>
  <c r="R1547" i="2"/>
  <c r="P1548" i="2"/>
  <c r="Q1548" i="2"/>
  <c r="R1548" i="2"/>
  <c r="P1549" i="2"/>
  <c r="Q1549" i="2"/>
  <c r="R1549" i="2"/>
  <c r="P1550" i="2"/>
  <c r="Q1550" i="2"/>
  <c r="R1550" i="2"/>
  <c r="P1551" i="2"/>
  <c r="Q1551" i="2"/>
  <c r="R1551" i="2"/>
  <c r="P1552" i="2"/>
  <c r="Q1552" i="2"/>
  <c r="R1552" i="2"/>
  <c r="P1553" i="2"/>
  <c r="Q1553" i="2"/>
  <c r="R1553" i="2"/>
  <c r="P1554" i="2"/>
  <c r="Q1554" i="2"/>
  <c r="R1554" i="2"/>
  <c r="P1555" i="2"/>
  <c r="Q1555" i="2"/>
  <c r="R1555" i="2"/>
  <c r="P1556" i="2"/>
  <c r="Q1556" i="2"/>
  <c r="R1556" i="2"/>
  <c r="P1557" i="2"/>
  <c r="Q1557" i="2"/>
  <c r="R1557" i="2"/>
  <c r="P1558" i="2"/>
  <c r="Q1558" i="2"/>
  <c r="R1558" i="2"/>
  <c r="P1559" i="2"/>
  <c r="Q1559" i="2"/>
  <c r="R1559" i="2"/>
  <c r="P1560" i="2"/>
  <c r="Q1560" i="2"/>
  <c r="R1560" i="2"/>
  <c r="P1561" i="2"/>
  <c r="Q1561" i="2"/>
  <c r="R1561" i="2"/>
  <c r="P1562" i="2"/>
  <c r="Q1562" i="2"/>
  <c r="R1562" i="2"/>
  <c r="P1563" i="2"/>
  <c r="Q1563" i="2"/>
  <c r="R1563" i="2"/>
  <c r="P1564" i="2"/>
  <c r="Q1564" i="2"/>
  <c r="R1564" i="2"/>
  <c r="P1565" i="2"/>
  <c r="Q1565" i="2"/>
  <c r="R1565" i="2"/>
  <c r="P1566" i="2"/>
  <c r="Q1566" i="2"/>
  <c r="R1566" i="2"/>
  <c r="P1567" i="2"/>
  <c r="Q1567" i="2"/>
  <c r="R1567" i="2"/>
  <c r="P1568" i="2"/>
  <c r="Q1568" i="2"/>
  <c r="R1568" i="2"/>
  <c r="P1569" i="2"/>
  <c r="Q1569" i="2"/>
  <c r="R1569" i="2"/>
  <c r="P1570" i="2"/>
  <c r="Q1570" i="2"/>
  <c r="R1570" i="2"/>
  <c r="P1571" i="2"/>
  <c r="Q1571" i="2"/>
  <c r="R1571" i="2"/>
  <c r="P1572" i="2"/>
  <c r="Q1572" i="2"/>
  <c r="R1572" i="2"/>
  <c r="P1573" i="2"/>
  <c r="Q1573" i="2"/>
  <c r="R1573" i="2"/>
  <c r="P1574" i="2"/>
  <c r="Q1574" i="2"/>
  <c r="R1574" i="2"/>
  <c r="P1575" i="2"/>
  <c r="Q1575" i="2"/>
  <c r="R1575" i="2"/>
  <c r="P1576" i="2"/>
  <c r="Q1576" i="2"/>
  <c r="R1576" i="2"/>
  <c r="P1577" i="2"/>
  <c r="Q1577" i="2"/>
  <c r="R1577" i="2"/>
  <c r="P1578" i="2"/>
  <c r="Q1578" i="2"/>
  <c r="R1578" i="2"/>
  <c r="P1579" i="2"/>
  <c r="Q1579" i="2"/>
  <c r="R1579" i="2"/>
  <c r="P1580" i="2"/>
  <c r="Q1580" i="2"/>
  <c r="R1580" i="2"/>
  <c r="P1581" i="2"/>
  <c r="Q1581" i="2"/>
  <c r="R1581" i="2"/>
  <c r="P1582" i="2"/>
  <c r="Q1582" i="2"/>
  <c r="R1582" i="2"/>
  <c r="P1583" i="2"/>
  <c r="Q1583" i="2"/>
  <c r="R1583" i="2"/>
  <c r="P1584" i="2"/>
  <c r="Q1584" i="2"/>
  <c r="R1584" i="2"/>
  <c r="P1585" i="2"/>
  <c r="Q1585" i="2"/>
  <c r="R1585" i="2"/>
  <c r="P1586" i="2"/>
  <c r="Q1586" i="2"/>
  <c r="R1586" i="2"/>
  <c r="P1587" i="2"/>
  <c r="Q1587" i="2"/>
  <c r="R1587" i="2"/>
  <c r="P1588" i="2"/>
  <c r="Q1588" i="2"/>
  <c r="R1588" i="2"/>
  <c r="P1589" i="2"/>
  <c r="Q1589" i="2"/>
  <c r="R1589" i="2"/>
  <c r="P1590" i="2"/>
  <c r="Q1590" i="2"/>
  <c r="R1590" i="2"/>
  <c r="P1591" i="2"/>
  <c r="Q1591" i="2"/>
  <c r="R1591" i="2"/>
  <c r="P1592" i="2"/>
  <c r="Q1592" i="2"/>
  <c r="R1592" i="2"/>
  <c r="P1593" i="2"/>
  <c r="Q1593" i="2"/>
  <c r="R1593" i="2"/>
  <c r="P1594" i="2"/>
  <c r="Q1594" i="2"/>
  <c r="R1594" i="2"/>
  <c r="P1595" i="2"/>
  <c r="Q1595" i="2"/>
  <c r="R1595" i="2"/>
  <c r="P1596" i="2"/>
  <c r="Q1596" i="2"/>
  <c r="R1596" i="2"/>
  <c r="P1597" i="2"/>
  <c r="Q1597" i="2"/>
  <c r="R1597" i="2"/>
  <c r="P1598" i="2"/>
  <c r="Q1598" i="2"/>
  <c r="R1598" i="2"/>
  <c r="P1599" i="2"/>
  <c r="Q1599" i="2"/>
  <c r="R1599" i="2"/>
  <c r="P1600" i="2"/>
  <c r="Q1600" i="2"/>
  <c r="R1600" i="2"/>
  <c r="P1601" i="2"/>
  <c r="Q1601" i="2"/>
  <c r="R1601" i="2"/>
  <c r="P1602" i="2"/>
  <c r="Q1602" i="2"/>
  <c r="R1602" i="2"/>
  <c r="P1603" i="2"/>
  <c r="Q1603" i="2"/>
  <c r="R1603" i="2"/>
  <c r="P1604" i="2"/>
  <c r="Q1604" i="2"/>
  <c r="R1604" i="2"/>
  <c r="P1605" i="2"/>
  <c r="Q1605" i="2"/>
  <c r="R1605" i="2"/>
  <c r="P1606" i="2"/>
  <c r="Q1606" i="2"/>
  <c r="R1606" i="2"/>
  <c r="P1607" i="2"/>
  <c r="Q1607" i="2"/>
  <c r="R1607" i="2"/>
  <c r="P1608" i="2"/>
  <c r="Q1608" i="2"/>
  <c r="R1608" i="2"/>
  <c r="P1609" i="2"/>
  <c r="Q1609" i="2"/>
  <c r="R1609" i="2"/>
  <c r="P1610" i="2"/>
  <c r="Q1610" i="2"/>
  <c r="R1610" i="2"/>
  <c r="P1611" i="2"/>
  <c r="Q1611" i="2"/>
  <c r="R1611" i="2"/>
  <c r="P1612" i="2"/>
  <c r="Q1612" i="2"/>
  <c r="R1612" i="2"/>
  <c r="P1613" i="2"/>
  <c r="Q1613" i="2"/>
  <c r="R1613" i="2"/>
  <c r="P1614" i="2"/>
  <c r="Q1614" i="2"/>
  <c r="R1614" i="2"/>
  <c r="P1615" i="2"/>
  <c r="Q1615" i="2"/>
  <c r="R1615" i="2"/>
  <c r="P1616" i="2"/>
  <c r="Q1616" i="2"/>
  <c r="R1616" i="2"/>
  <c r="P1617" i="2"/>
  <c r="Q1617" i="2"/>
  <c r="R1617" i="2"/>
  <c r="P1618" i="2"/>
  <c r="Q1618" i="2"/>
  <c r="R1618" i="2"/>
  <c r="P1619" i="2"/>
  <c r="Q1619" i="2"/>
  <c r="R1619" i="2"/>
  <c r="P1620" i="2"/>
  <c r="Q1620" i="2"/>
  <c r="R1620" i="2"/>
  <c r="P1621" i="2"/>
  <c r="Q1621" i="2"/>
  <c r="R1621" i="2"/>
  <c r="P1622" i="2"/>
  <c r="Q1622" i="2"/>
  <c r="R1622" i="2"/>
  <c r="P1623" i="2"/>
  <c r="Q1623" i="2"/>
  <c r="R1623" i="2"/>
  <c r="P1624" i="2"/>
  <c r="Q1624" i="2"/>
  <c r="R1624" i="2"/>
  <c r="P1625" i="2"/>
  <c r="Q1625" i="2"/>
  <c r="R1625" i="2"/>
  <c r="P1626" i="2"/>
  <c r="Q1626" i="2"/>
  <c r="R1626" i="2"/>
  <c r="P1627" i="2"/>
  <c r="Q1627" i="2"/>
  <c r="R1627" i="2"/>
  <c r="P1628" i="2"/>
  <c r="Q1628" i="2"/>
  <c r="R1628" i="2"/>
  <c r="P1629" i="2"/>
  <c r="Q1629" i="2"/>
  <c r="R1629" i="2"/>
  <c r="P1630" i="2"/>
  <c r="Q1630" i="2"/>
  <c r="R1630" i="2"/>
  <c r="P1631" i="2"/>
  <c r="Q1631" i="2"/>
  <c r="R1631" i="2"/>
  <c r="P1632" i="2"/>
  <c r="Q1632" i="2"/>
  <c r="R1632" i="2"/>
  <c r="P1633" i="2"/>
  <c r="Q1633" i="2"/>
  <c r="R1633" i="2"/>
  <c r="P1634" i="2"/>
  <c r="Q1634" i="2"/>
  <c r="R1634" i="2"/>
  <c r="P1635" i="2"/>
  <c r="Q1635" i="2"/>
  <c r="R1635" i="2"/>
  <c r="P1636" i="2"/>
  <c r="Q1636" i="2"/>
  <c r="R1636" i="2"/>
  <c r="P1637" i="2"/>
  <c r="Q1637" i="2"/>
  <c r="R1637" i="2"/>
  <c r="P1638" i="2"/>
  <c r="Q1638" i="2"/>
  <c r="R1638" i="2"/>
  <c r="P1639" i="2"/>
  <c r="Q1639" i="2"/>
  <c r="R1639" i="2"/>
  <c r="P1640" i="2"/>
  <c r="Q1640" i="2"/>
  <c r="R1640" i="2"/>
  <c r="P1641" i="2"/>
  <c r="Q1641" i="2"/>
  <c r="R1641" i="2"/>
  <c r="P1642" i="2"/>
  <c r="Q1642" i="2"/>
  <c r="R1642" i="2"/>
  <c r="P1643" i="2"/>
  <c r="Q1643" i="2"/>
  <c r="R1643" i="2"/>
  <c r="P1644" i="2"/>
  <c r="Q1644" i="2"/>
  <c r="R1644" i="2"/>
  <c r="P1645" i="2"/>
  <c r="Q1645" i="2"/>
  <c r="R1645" i="2"/>
  <c r="P1646" i="2"/>
  <c r="Q1646" i="2"/>
  <c r="R1646" i="2"/>
  <c r="P1647" i="2"/>
  <c r="Q1647" i="2"/>
  <c r="R1647" i="2"/>
  <c r="P1648" i="2"/>
  <c r="Q1648" i="2"/>
  <c r="R1648" i="2"/>
  <c r="P1649" i="2"/>
  <c r="Q1649" i="2"/>
  <c r="R1649" i="2"/>
  <c r="P1650" i="2"/>
  <c r="Q1650" i="2"/>
  <c r="R1650" i="2"/>
  <c r="P1651" i="2"/>
  <c r="Q1651" i="2"/>
  <c r="R1651" i="2"/>
  <c r="P1652" i="2"/>
  <c r="Q1652" i="2"/>
  <c r="R1652" i="2"/>
  <c r="P1653" i="2"/>
  <c r="Q1653" i="2"/>
  <c r="R1653" i="2"/>
  <c r="P1654" i="2"/>
  <c r="Q1654" i="2"/>
  <c r="R1654" i="2"/>
  <c r="P1655" i="2"/>
  <c r="Q1655" i="2"/>
  <c r="R1655" i="2"/>
  <c r="P1656" i="2"/>
  <c r="Q1656" i="2"/>
  <c r="R1656" i="2"/>
  <c r="P1657" i="2"/>
  <c r="Q1657" i="2"/>
  <c r="R1657" i="2"/>
  <c r="P1658" i="2"/>
  <c r="Q1658" i="2"/>
  <c r="R1658" i="2"/>
  <c r="P1659" i="2"/>
  <c r="Q1659" i="2"/>
  <c r="R1659" i="2"/>
  <c r="P1660" i="2"/>
  <c r="Q1660" i="2"/>
  <c r="R1660" i="2"/>
  <c r="P1661" i="2"/>
  <c r="Q1661" i="2"/>
  <c r="R1661" i="2"/>
  <c r="P1662" i="2"/>
  <c r="Q1662" i="2"/>
  <c r="R1662" i="2"/>
  <c r="P1663" i="2"/>
  <c r="Q1663" i="2"/>
  <c r="R1663" i="2"/>
  <c r="P1664" i="2"/>
  <c r="Q1664" i="2"/>
  <c r="R1664" i="2"/>
  <c r="P1665" i="2"/>
  <c r="Q1665" i="2"/>
  <c r="R1665" i="2"/>
  <c r="P1666" i="2"/>
  <c r="Q1666" i="2"/>
  <c r="R1666" i="2"/>
  <c r="P1667" i="2"/>
  <c r="Q1667" i="2"/>
  <c r="R1667" i="2"/>
  <c r="P1668" i="2"/>
  <c r="Q1668" i="2"/>
  <c r="R1668" i="2"/>
  <c r="P1669" i="2"/>
  <c r="Q1669" i="2"/>
  <c r="R1669" i="2"/>
  <c r="P1670" i="2"/>
  <c r="Q1670" i="2"/>
  <c r="R1670" i="2"/>
  <c r="P1671" i="2"/>
  <c r="Q1671" i="2"/>
  <c r="R1671" i="2"/>
  <c r="P1672" i="2"/>
  <c r="Q1672" i="2"/>
  <c r="R1672" i="2"/>
  <c r="P1673" i="2"/>
  <c r="Q1673" i="2"/>
  <c r="R1673" i="2"/>
  <c r="P1674" i="2"/>
  <c r="Q1674" i="2"/>
  <c r="R1674" i="2"/>
  <c r="P1675" i="2"/>
  <c r="Q1675" i="2"/>
  <c r="R1675" i="2"/>
  <c r="P1676" i="2"/>
  <c r="Q1676" i="2"/>
  <c r="R1676" i="2"/>
  <c r="P1677" i="2"/>
  <c r="Q1677" i="2"/>
  <c r="R1677" i="2"/>
  <c r="P1678" i="2"/>
  <c r="Q1678" i="2"/>
  <c r="R1678" i="2"/>
  <c r="P1679" i="2"/>
  <c r="Q1679" i="2"/>
  <c r="R1679" i="2"/>
  <c r="P1680" i="2"/>
  <c r="Q1680" i="2"/>
  <c r="R1680" i="2"/>
  <c r="P1681" i="2"/>
  <c r="Q1681" i="2"/>
  <c r="R1681" i="2"/>
  <c r="P1682" i="2"/>
  <c r="Q1682" i="2"/>
  <c r="R1682" i="2"/>
  <c r="P1683" i="2"/>
  <c r="Q1683" i="2"/>
  <c r="R1683" i="2"/>
  <c r="P1684" i="2"/>
  <c r="Q1684" i="2"/>
  <c r="R1684" i="2"/>
  <c r="P1685" i="2"/>
  <c r="Q1685" i="2"/>
  <c r="R1685" i="2"/>
  <c r="P1686" i="2"/>
  <c r="Q1686" i="2"/>
  <c r="R1686" i="2"/>
  <c r="P1687" i="2"/>
  <c r="Q1687" i="2"/>
  <c r="R1687" i="2"/>
  <c r="P1688" i="2"/>
  <c r="Q1688" i="2"/>
  <c r="R1688" i="2"/>
  <c r="P1689" i="2"/>
  <c r="Q1689" i="2"/>
  <c r="R1689" i="2"/>
  <c r="P1690" i="2"/>
  <c r="Q1690" i="2"/>
  <c r="R1690" i="2"/>
  <c r="P1691" i="2"/>
  <c r="Q1691" i="2"/>
  <c r="R1691" i="2"/>
  <c r="P1692" i="2"/>
  <c r="Q1692" i="2"/>
  <c r="R1692" i="2"/>
  <c r="P1693" i="2"/>
  <c r="Q1693" i="2"/>
  <c r="R1693" i="2"/>
  <c r="P1694" i="2"/>
  <c r="Q1694" i="2"/>
  <c r="R1694" i="2"/>
  <c r="P1695" i="2"/>
  <c r="Q1695" i="2"/>
  <c r="R1695" i="2"/>
  <c r="P1696" i="2"/>
  <c r="Q1696" i="2"/>
  <c r="R1696" i="2"/>
  <c r="P1697" i="2"/>
  <c r="Q1697" i="2"/>
  <c r="R1697" i="2"/>
  <c r="P1698" i="2"/>
  <c r="Q1698" i="2"/>
  <c r="R1698" i="2"/>
  <c r="P1699" i="2"/>
  <c r="Q1699" i="2"/>
  <c r="R1699" i="2"/>
  <c r="P1700" i="2"/>
  <c r="Q1700" i="2"/>
  <c r="R1700" i="2"/>
  <c r="P1701" i="2"/>
  <c r="Q1701" i="2"/>
  <c r="R1701" i="2"/>
  <c r="P1702" i="2"/>
  <c r="Q1702" i="2"/>
  <c r="R1702" i="2"/>
  <c r="P1703" i="2"/>
  <c r="Q1703" i="2"/>
  <c r="R1703" i="2"/>
  <c r="P1704" i="2"/>
  <c r="Q1704" i="2"/>
  <c r="R1704" i="2"/>
  <c r="P1705" i="2"/>
  <c r="Q1705" i="2"/>
  <c r="R1705" i="2"/>
  <c r="P1706" i="2"/>
  <c r="Q1706" i="2"/>
  <c r="R1706" i="2"/>
  <c r="P1707" i="2"/>
  <c r="Q1707" i="2"/>
  <c r="R1707" i="2"/>
  <c r="P1708" i="2"/>
  <c r="Q1708" i="2"/>
  <c r="R1708" i="2"/>
  <c r="P1709" i="2"/>
  <c r="Q1709" i="2"/>
  <c r="R1709" i="2"/>
  <c r="P1710" i="2"/>
  <c r="Q1710" i="2"/>
  <c r="R1710" i="2"/>
  <c r="P1711" i="2"/>
  <c r="Q1711" i="2"/>
  <c r="R1711" i="2"/>
  <c r="P1712" i="2"/>
  <c r="Q1712" i="2"/>
  <c r="R1712" i="2"/>
  <c r="P1713" i="2"/>
  <c r="Q1713" i="2"/>
  <c r="R1713" i="2"/>
  <c r="P1714" i="2"/>
  <c r="Q1714" i="2"/>
  <c r="R1714" i="2"/>
  <c r="P1715" i="2"/>
  <c r="Q1715" i="2"/>
  <c r="R1715" i="2"/>
  <c r="P1716" i="2"/>
  <c r="Q1716" i="2"/>
  <c r="R1716" i="2"/>
  <c r="P1717" i="2"/>
  <c r="Q1717" i="2"/>
  <c r="R1717" i="2"/>
  <c r="P1718" i="2"/>
  <c r="Q1718" i="2"/>
  <c r="R1718" i="2"/>
  <c r="P1719" i="2"/>
  <c r="Q1719" i="2"/>
  <c r="R1719" i="2"/>
  <c r="P1720" i="2"/>
  <c r="Q1720" i="2"/>
  <c r="R1720" i="2"/>
  <c r="P1721" i="2"/>
  <c r="Q1721" i="2"/>
  <c r="R1721" i="2"/>
  <c r="P1722" i="2"/>
  <c r="Q1722" i="2"/>
  <c r="R1722" i="2"/>
  <c r="P1723" i="2"/>
  <c r="Q1723" i="2"/>
  <c r="R1723" i="2"/>
  <c r="P1724" i="2"/>
  <c r="Q1724" i="2"/>
  <c r="R1724" i="2"/>
  <c r="P1725" i="2"/>
  <c r="Q1725" i="2"/>
  <c r="R1725" i="2"/>
  <c r="P1726" i="2"/>
  <c r="Q1726" i="2"/>
  <c r="R1726" i="2"/>
  <c r="P1727" i="2"/>
  <c r="Q1727" i="2"/>
  <c r="R1727" i="2"/>
  <c r="P1728" i="2"/>
  <c r="Q1728" i="2"/>
  <c r="R1728" i="2"/>
  <c r="P1729" i="2"/>
  <c r="Q1729" i="2"/>
  <c r="R1729" i="2"/>
  <c r="P1730" i="2"/>
  <c r="Q1730" i="2"/>
  <c r="R1730" i="2"/>
  <c r="P1731" i="2"/>
  <c r="Q1731" i="2"/>
  <c r="R1731" i="2"/>
  <c r="P1732" i="2"/>
  <c r="Q1732" i="2"/>
  <c r="R1732" i="2"/>
  <c r="P1733" i="2"/>
  <c r="Q1733" i="2"/>
  <c r="R1733" i="2"/>
  <c r="P1734" i="2"/>
  <c r="Q1734" i="2"/>
  <c r="R1734" i="2"/>
  <c r="P1735" i="2"/>
  <c r="Q1735" i="2"/>
  <c r="R1735" i="2"/>
  <c r="P1736" i="2"/>
  <c r="Q1736" i="2"/>
  <c r="R1736" i="2"/>
  <c r="P1737" i="2"/>
  <c r="Q1737" i="2"/>
  <c r="R1737" i="2"/>
  <c r="P1738" i="2"/>
  <c r="Q1738" i="2"/>
  <c r="R1738" i="2"/>
  <c r="P1739" i="2"/>
  <c r="Q1739" i="2"/>
  <c r="R1739" i="2"/>
  <c r="P1740" i="2"/>
  <c r="Q1740" i="2"/>
  <c r="R1740" i="2"/>
  <c r="P1741" i="2"/>
  <c r="Q1741" i="2"/>
  <c r="R1741" i="2"/>
  <c r="P1742" i="2"/>
  <c r="Q1742" i="2"/>
  <c r="R1742" i="2"/>
  <c r="P1743" i="2"/>
  <c r="Q1743" i="2"/>
  <c r="R1743" i="2"/>
  <c r="P1744" i="2"/>
  <c r="Q1744" i="2"/>
  <c r="R1744" i="2"/>
  <c r="P1745" i="2"/>
  <c r="Q1745" i="2"/>
  <c r="R1745" i="2"/>
  <c r="P1746" i="2"/>
  <c r="Q1746" i="2"/>
  <c r="R1746" i="2"/>
  <c r="P1747" i="2"/>
  <c r="Q1747" i="2"/>
  <c r="R1747" i="2"/>
  <c r="P1748" i="2"/>
  <c r="Q1748" i="2"/>
  <c r="R1748" i="2"/>
  <c r="P1749" i="2"/>
  <c r="Q1749" i="2"/>
  <c r="R1749" i="2"/>
  <c r="P1750" i="2"/>
  <c r="Q1750" i="2"/>
  <c r="R1750" i="2"/>
  <c r="P1751" i="2"/>
  <c r="Q1751" i="2"/>
  <c r="R1751" i="2"/>
  <c r="P1752" i="2"/>
  <c r="Q1752" i="2"/>
  <c r="R1752" i="2"/>
  <c r="P1753" i="2"/>
  <c r="Q1753" i="2"/>
  <c r="R1753" i="2"/>
  <c r="P1754" i="2"/>
  <c r="Q1754" i="2"/>
  <c r="R1754" i="2"/>
  <c r="P1755" i="2"/>
  <c r="Q1755" i="2"/>
  <c r="R1755" i="2"/>
  <c r="P1756" i="2"/>
  <c r="Q1756" i="2"/>
  <c r="R1756" i="2"/>
  <c r="P1757" i="2"/>
  <c r="Q1757" i="2"/>
  <c r="R1757" i="2"/>
  <c r="P1758" i="2"/>
  <c r="Q1758" i="2"/>
  <c r="R1758" i="2"/>
  <c r="P1759" i="2"/>
  <c r="Q1759" i="2"/>
  <c r="R1759" i="2"/>
  <c r="P1760" i="2"/>
  <c r="Q1760" i="2"/>
  <c r="R1760" i="2"/>
  <c r="P1761" i="2"/>
  <c r="Q1761" i="2"/>
  <c r="R1761" i="2"/>
  <c r="P1762" i="2"/>
  <c r="Q1762" i="2"/>
  <c r="R1762" i="2"/>
  <c r="P1763" i="2"/>
  <c r="Q1763" i="2"/>
  <c r="R1763" i="2"/>
  <c r="P1764" i="2"/>
  <c r="Q1764" i="2"/>
  <c r="R1764" i="2"/>
  <c r="P1765" i="2"/>
  <c r="Q1765" i="2"/>
  <c r="R1765" i="2"/>
  <c r="P1766" i="2"/>
  <c r="Q1766" i="2"/>
  <c r="R1766" i="2"/>
  <c r="P1767" i="2"/>
  <c r="Q1767" i="2"/>
  <c r="R1767" i="2"/>
  <c r="P1768" i="2"/>
  <c r="Q1768" i="2"/>
  <c r="R1768" i="2"/>
  <c r="P1769" i="2"/>
  <c r="Q1769" i="2"/>
  <c r="R1769" i="2"/>
  <c r="P1770" i="2"/>
  <c r="Q1770" i="2"/>
  <c r="R1770" i="2"/>
  <c r="P1771" i="2"/>
  <c r="Q1771" i="2"/>
  <c r="R1771" i="2"/>
  <c r="P1772" i="2"/>
  <c r="Q1772" i="2"/>
  <c r="R1772" i="2"/>
  <c r="P1773" i="2"/>
  <c r="Q1773" i="2"/>
  <c r="R1773" i="2"/>
  <c r="P1774" i="2"/>
  <c r="Q1774" i="2"/>
  <c r="R1774" i="2"/>
  <c r="P1775" i="2"/>
  <c r="Q1775" i="2"/>
  <c r="R1775" i="2"/>
  <c r="P1776" i="2"/>
  <c r="Q1776" i="2"/>
  <c r="R1776" i="2"/>
  <c r="P1777" i="2"/>
  <c r="Q1777" i="2"/>
  <c r="R1777" i="2"/>
  <c r="P1778" i="2"/>
  <c r="Q1778" i="2"/>
  <c r="R1778" i="2"/>
  <c r="P1779" i="2"/>
  <c r="Q1779" i="2"/>
  <c r="R1779" i="2"/>
  <c r="P1780" i="2"/>
  <c r="Q1780" i="2"/>
  <c r="R1780" i="2"/>
  <c r="P1781" i="2"/>
  <c r="Q1781" i="2"/>
  <c r="R1781" i="2"/>
  <c r="P1782" i="2"/>
  <c r="Q1782" i="2"/>
  <c r="R1782" i="2"/>
  <c r="P1783" i="2"/>
  <c r="Q1783" i="2"/>
  <c r="R1783" i="2"/>
  <c r="P1784" i="2"/>
  <c r="Q1784" i="2"/>
  <c r="R1784" i="2"/>
  <c r="P1785" i="2"/>
  <c r="Q1785" i="2"/>
  <c r="R1785" i="2"/>
  <c r="P1786" i="2"/>
  <c r="Q1786" i="2"/>
  <c r="R1786" i="2"/>
  <c r="P1787" i="2"/>
  <c r="Q1787" i="2"/>
  <c r="R1787" i="2"/>
  <c r="P1788" i="2"/>
  <c r="Q1788" i="2"/>
  <c r="R1788" i="2"/>
  <c r="P1789" i="2"/>
  <c r="Q1789" i="2"/>
  <c r="R1789" i="2"/>
  <c r="P1790" i="2"/>
  <c r="Q1790" i="2"/>
  <c r="R1790" i="2"/>
  <c r="P1791" i="2"/>
  <c r="Q1791" i="2"/>
  <c r="R1791" i="2"/>
  <c r="P1792" i="2"/>
  <c r="Q1792" i="2"/>
  <c r="R1792" i="2"/>
  <c r="P1793" i="2"/>
  <c r="Q1793" i="2"/>
  <c r="R1793" i="2"/>
  <c r="P1794" i="2"/>
  <c r="Q1794" i="2"/>
  <c r="R1794" i="2"/>
  <c r="P1795" i="2"/>
  <c r="Q1795" i="2"/>
  <c r="R1795" i="2"/>
  <c r="P1796" i="2"/>
  <c r="Q1796" i="2"/>
  <c r="R1796" i="2"/>
  <c r="P1797" i="2"/>
  <c r="Q1797" i="2"/>
  <c r="R1797" i="2"/>
  <c r="P1798" i="2"/>
  <c r="Q1798" i="2"/>
  <c r="R1798" i="2"/>
  <c r="P1799" i="2"/>
  <c r="Q1799" i="2"/>
  <c r="R1799" i="2"/>
  <c r="P1800" i="2"/>
  <c r="Q1800" i="2"/>
  <c r="R1800" i="2"/>
  <c r="P1801" i="2"/>
  <c r="Q1801" i="2"/>
  <c r="R1801" i="2"/>
  <c r="P1802" i="2"/>
  <c r="Q1802" i="2"/>
  <c r="R1802" i="2"/>
  <c r="P1803" i="2"/>
  <c r="Q1803" i="2"/>
  <c r="R1803" i="2"/>
  <c r="P1804" i="2"/>
  <c r="Q1804" i="2"/>
  <c r="R1804" i="2"/>
  <c r="P1805" i="2"/>
  <c r="Q1805" i="2"/>
  <c r="R1805" i="2"/>
  <c r="P1806" i="2"/>
  <c r="Q1806" i="2"/>
  <c r="R1806" i="2"/>
  <c r="P1807" i="2"/>
  <c r="Q1807" i="2"/>
  <c r="R1807" i="2"/>
  <c r="P1808" i="2"/>
  <c r="Q1808" i="2"/>
  <c r="R1808" i="2"/>
  <c r="P1809" i="2"/>
  <c r="Q1809" i="2"/>
  <c r="R1809" i="2"/>
  <c r="P1810" i="2"/>
  <c r="Q1810" i="2"/>
  <c r="R1810" i="2"/>
  <c r="P1811" i="2"/>
  <c r="Q1811" i="2"/>
  <c r="R1811" i="2"/>
  <c r="P1812" i="2"/>
  <c r="Q1812" i="2"/>
  <c r="R1812" i="2"/>
  <c r="P1813" i="2"/>
  <c r="Q1813" i="2"/>
  <c r="R1813" i="2"/>
  <c r="P1814" i="2"/>
  <c r="Q1814" i="2"/>
  <c r="R1814" i="2"/>
  <c r="P1815" i="2"/>
  <c r="Q1815" i="2"/>
  <c r="R1815" i="2"/>
  <c r="P1816" i="2"/>
  <c r="Q1816" i="2"/>
  <c r="R1816" i="2"/>
  <c r="P1817" i="2"/>
  <c r="Q1817" i="2"/>
  <c r="R1817" i="2"/>
  <c r="P1818" i="2"/>
  <c r="Q1818" i="2"/>
  <c r="R1818" i="2"/>
  <c r="P1819" i="2"/>
  <c r="Q1819" i="2"/>
  <c r="R1819" i="2"/>
  <c r="P1820" i="2"/>
  <c r="Q1820" i="2"/>
  <c r="R1820" i="2"/>
  <c r="P1821" i="2"/>
  <c r="Q1821" i="2"/>
  <c r="R1821" i="2"/>
  <c r="P1822" i="2"/>
  <c r="Q1822" i="2"/>
  <c r="R1822" i="2"/>
  <c r="P1823" i="2"/>
  <c r="Q1823" i="2"/>
  <c r="R1823" i="2"/>
  <c r="P1824" i="2"/>
  <c r="Q1824" i="2"/>
  <c r="R1824" i="2"/>
  <c r="P1825" i="2"/>
  <c r="Q1825" i="2"/>
  <c r="R1825" i="2"/>
  <c r="P1826" i="2"/>
  <c r="Q1826" i="2"/>
  <c r="R1826" i="2"/>
  <c r="P1827" i="2"/>
  <c r="Q1827" i="2"/>
  <c r="R1827" i="2"/>
  <c r="P1828" i="2"/>
  <c r="Q1828" i="2"/>
  <c r="R1828" i="2"/>
  <c r="P1829" i="2"/>
  <c r="Q1829" i="2"/>
  <c r="R1829" i="2"/>
  <c r="P1830" i="2"/>
  <c r="Q1830" i="2"/>
  <c r="R1830" i="2"/>
  <c r="P1831" i="2"/>
  <c r="Q1831" i="2"/>
  <c r="R1831" i="2"/>
  <c r="P1832" i="2"/>
  <c r="Q1832" i="2"/>
  <c r="R1832" i="2"/>
  <c r="P1833" i="2"/>
  <c r="Q1833" i="2"/>
  <c r="R1833" i="2"/>
  <c r="P1834" i="2"/>
  <c r="Q1834" i="2"/>
  <c r="R1834" i="2"/>
  <c r="P1835" i="2"/>
  <c r="Q1835" i="2"/>
  <c r="R1835" i="2"/>
  <c r="P1836" i="2"/>
  <c r="Q1836" i="2"/>
  <c r="R1836" i="2"/>
  <c r="P1837" i="2"/>
  <c r="Q1837" i="2"/>
  <c r="R1837" i="2"/>
  <c r="P1838" i="2"/>
  <c r="Q1838" i="2"/>
  <c r="R1838" i="2"/>
  <c r="P1839" i="2"/>
  <c r="Q1839" i="2"/>
  <c r="R1839" i="2"/>
  <c r="P1840" i="2"/>
  <c r="Q1840" i="2"/>
  <c r="R1840" i="2"/>
  <c r="P1841" i="2"/>
  <c r="Q1841" i="2"/>
  <c r="R1841" i="2"/>
  <c r="P1842" i="2"/>
  <c r="Q1842" i="2"/>
  <c r="R1842" i="2"/>
  <c r="P1843" i="2"/>
  <c r="Q1843" i="2"/>
  <c r="R1843" i="2"/>
  <c r="P1844" i="2"/>
  <c r="Q1844" i="2"/>
  <c r="R1844" i="2"/>
  <c r="P1845" i="2"/>
  <c r="Q1845" i="2"/>
  <c r="R1845" i="2"/>
  <c r="P1846" i="2"/>
  <c r="Q1846" i="2"/>
  <c r="R1846" i="2"/>
  <c r="P1847" i="2"/>
  <c r="Q1847" i="2"/>
  <c r="R1847" i="2"/>
  <c r="P1848" i="2"/>
  <c r="Q1848" i="2"/>
  <c r="R1848" i="2"/>
  <c r="P1849" i="2"/>
  <c r="Q1849" i="2"/>
  <c r="R1849" i="2"/>
  <c r="P1850" i="2"/>
  <c r="Q1850" i="2"/>
  <c r="R1850" i="2"/>
  <c r="P1851" i="2"/>
  <c r="Q1851" i="2"/>
  <c r="R1851" i="2"/>
  <c r="P1852" i="2"/>
  <c r="Q1852" i="2"/>
  <c r="R1852" i="2"/>
  <c r="P1853" i="2"/>
  <c r="Q1853" i="2"/>
  <c r="R1853" i="2"/>
  <c r="P1854" i="2"/>
  <c r="Q1854" i="2"/>
  <c r="R1854" i="2"/>
  <c r="P1855" i="2"/>
  <c r="Q1855" i="2"/>
  <c r="R1855" i="2"/>
  <c r="P1856" i="2"/>
  <c r="Q1856" i="2"/>
  <c r="R1856" i="2"/>
  <c r="P1857" i="2"/>
  <c r="Q1857" i="2"/>
  <c r="R1857" i="2"/>
  <c r="P1858" i="2"/>
  <c r="Q1858" i="2"/>
  <c r="R1858" i="2"/>
  <c r="P1859" i="2"/>
  <c r="Q1859" i="2"/>
  <c r="R1859" i="2"/>
  <c r="P1860" i="2"/>
  <c r="Q1860" i="2"/>
  <c r="R1860" i="2"/>
  <c r="P1861" i="2"/>
  <c r="Q1861" i="2"/>
  <c r="R1861" i="2"/>
  <c r="P1862" i="2"/>
  <c r="Q1862" i="2"/>
  <c r="R1862" i="2"/>
  <c r="P1863" i="2"/>
  <c r="Q1863" i="2"/>
  <c r="R1863" i="2"/>
  <c r="P1864" i="2"/>
  <c r="Q1864" i="2"/>
  <c r="R1864" i="2"/>
  <c r="P1865" i="2"/>
  <c r="Q1865" i="2"/>
  <c r="R1865" i="2"/>
  <c r="P1866" i="2"/>
  <c r="Q1866" i="2"/>
  <c r="R1866" i="2"/>
  <c r="P1867" i="2"/>
  <c r="Q1867" i="2"/>
  <c r="R1867" i="2"/>
  <c r="P1868" i="2"/>
  <c r="Q1868" i="2"/>
  <c r="R1868" i="2"/>
  <c r="P1869" i="2"/>
  <c r="Q1869" i="2"/>
  <c r="R1869" i="2"/>
  <c r="P1870" i="2"/>
  <c r="Q1870" i="2"/>
  <c r="R1870" i="2"/>
  <c r="P1871" i="2"/>
  <c r="Q1871" i="2"/>
  <c r="R1871" i="2"/>
  <c r="P1872" i="2"/>
  <c r="Q1872" i="2"/>
  <c r="R1872" i="2"/>
  <c r="P1873" i="2"/>
  <c r="Q1873" i="2"/>
  <c r="R1873" i="2"/>
  <c r="P1874" i="2"/>
  <c r="Q1874" i="2"/>
  <c r="R1874" i="2"/>
  <c r="P1875" i="2"/>
  <c r="Q1875" i="2"/>
  <c r="R1875" i="2"/>
  <c r="P1876" i="2"/>
  <c r="Q1876" i="2"/>
  <c r="R1876" i="2"/>
  <c r="P1877" i="2"/>
  <c r="Q1877" i="2"/>
  <c r="R1877" i="2"/>
  <c r="P1878" i="2"/>
  <c r="Q1878" i="2"/>
  <c r="R1878" i="2"/>
  <c r="P1879" i="2"/>
  <c r="Q1879" i="2"/>
  <c r="R1879" i="2"/>
  <c r="P1880" i="2"/>
  <c r="Q1880" i="2"/>
  <c r="R1880" i="2"/>
  <c r="P1881" i="2"/>
  <c r="Q1881" i="2"/>
  <c r="R1881" i="2"/>
  <c r="P1882" i="2"/>
  <c r="Q1882" i="2"/>
  <c r="R1882" i="2"/>
  <c r="P1883" i="2"/>
  <c r="Q1883" i="2"/>
  <c r="R1883" i="2"/>
  <c r="P1884" i="2"/>
  <c r="Q1884" i="2"/>
  <c r="R1884" i="2"/>
  <c r="P1885" i="2"/>
  <c r="Q1885" i="2"/>
  <c r="R1885" i="2"/>
  <c r="P1886" i="2"/>
  <c r="Q1886" i="2"/>
  <c r="R1886" i="2"/>
  <c r="P1887" i="2"/>
  <c r="Q1887" i="2"/>
  <c r="R1887" i="2"/>
  <c r="P1888" i="2"/>
  <c r="Q1888" i="2"/>
  <c r="R1888" i="2"/>
  <c r="P1889" i="2"/>
  <c r="Q1889" i="2"/>
  <c r="R1889" i="2"/>
  <c r="P1890" i="2"/>
  <c r="Q1890" i="2"/>
  <c r="R1890" i="2"/>
  <c r="P1891" i="2"/>
  <c r="Q1891" i="2"/>
  <c r="R1891" i="2"/>
  <c r="P1892" i="2"/>
  <c r="Q1892" i="2"/>
  <c r="R1892" i="2"/>
  <c r="P1893" i="2"/>
  <c r="Q1893" i="2"/>
  <c r="R1893" i="2"/>
  <c r="P1894" i="2"/>
  <c r="Q1894" i="2"/>
  <c r="R1894" i="2"/>
  <c r="P1895" i="2"/>
  <c r="Q1895" i="2"/>
  <c r="R1895" i="2"/>
  <c r="P1896" i="2"/>
  <c r="Q1896" i="2"/>
  <c r="R1896" i="2"/>
  <c r="P1897" i="2"/>
  <c r="Q1897" i="2"/>
  <c r="R1897" i="2"/>
  <c r="P1898" i="2"/>
  <c r="Q1898" i="2"/>
  <c r="R1898" i="2"/>
  <c r="P1899" i="2"/>
  <c r="Q1899" i="2"/>
  <c r="R1899" i="2"/>
  <c r="P1900" i="2"/>
  <c r="Q1900" i="2"/>
  <c r="R1900" i="2"/>
  <c r="P1901" i="2"/>
  <c r="Q1901" i="2"/>
  <c r="R1901" i="2"/>
  <c r="P1902" i="2"/>
  <c r="Q1902" i="2"/>
  <c r="R1902" i="2"/>
  <c r="P1903" i="2"/>
  <c r="Q1903" i="2"/>
  <c r="R1903" i="2"/>
  <c r="P1904" i="2"/>
  <c r="Q1904" i="2"/>
  <c r="R1904" i="2"/>
  <c r="P1905" i="2"/>
  <c r="Q1905" i="2"/>
  <c r="R1905" i="2"/>
  <c r="P1906" i="2"/>
  <c r="Q1906" i="2"/>
  <c r="R1906" i="2"/>
  <c r="P1907" i="2"/>
  <c r="Q1907" i="2"/>
  <c r="R1907" i="2"/>
  <c r="P1908" i="2"/>
  <c r="Q1908" i="2"/>
  <c r="R1908" i="2"/>
  <c r="P1909" i="2"/>
  <c r="Q1909" i="2"/>
  <c r="R1909" i="2"/>
  <c r="P1910" i="2"/>
  <c r="Q1910" i="2"/>
  <c r="R1910" i="2"/>
  <c r="P1911" i="2"/>
  <c r="Q1911" i="2"/>
  <c r="R1911" i="2"/>
  <c r="P1912" i="2"/>
  <c r="Q1912" i="2"/>
  <c r="R1912" i="2"/>
  <c r="P1913" i="2"/>
  <c r="Q1913" i="2"/>
  <c r="R1913" i="2"/>
  <c r="P1914" i="2"/>
  <c r="Q1914" i="2"/>
  <c r="R1914" i="2"/>
  <c r="P1915" i="2"/>
  <c r="Q1915" i="2"/>
  <c r="R1915" i="2"/>
  <c r="P1916" i="2"/>
  <c r="Q1916" i="2"/>
  <c r="R1916" i="2"/>
  <c r="P1917" i="2"/>
  <c r="Q1917" i="2"/>
  <c r="R1917" i="2"/>
  <c r="P1918" i="2"/>
  <c r="Q1918" i="2"/>
  <c r="R1918" i="2"/>
  <c r="P1919" i="2"/>
  <c r="Q1919" i="2"/>
  <c r="R1919" i="2"/>
  <c r="P1920" i="2"/>
  <c r="Q1920" i="2"/>
  <c r="R1920" i="2"/>
  <c r="P1921" i="2"/>
  <c r="Q1921" i="2"/>
  <c r="R1921" i="2"/>
  <c r="P1922" i="2"/>
  <c r="Q1922" i="2"/>
  <c r="R1922" i="2"/>
  <c r="P1923" i="2"/>
  <c r="Q1923" i="2"/>
  <c r="R1923" i="2"/>
  <c r="P1924" i="2"/>
  <c r="Q1924" i="2"/>
  <c r="R1924" i="2"/>
  <c r="P1925" i="2"/>
  <c r="Q1925" i="2"/>
  <c r="R1925" i="2"/>
  <c r="P1926" i="2"/>
  <c r="Q1926" i="2"/>
  <c r="R1926" i="2"/>
  <c r="P1927" i="2"/>
  <c r="Q1927" i="2"/>
  <c r="R1927" i="2"/>
  <c r="P1928" i="2"/>
  <c r="Q1928" i="2"/>
  <c r="R1928" i="2"/>
  <c r="P1929" i="2"/>
  <c r="Q1929" i="2"/>
  <c r="R1929" i="2"/>
  <c r="P1930" i="2"/>
  <c r="Q1930" i="2"/>
  <c r="R1930" i="2"/>
  <c r="P1931" i="2"/>
  <c r="Q1931" i="2"/>
  <c r="R1931" i="2"/>
  <c r="P1932" i="2"/>
  <c r="Q1932" i="2"/>
  <c r="R1932" i="2"/>
  <c r="P1933" i="2"/>
  <c r="Q1933" i="2"/>
  <c r="R1933" i="2"/>
  <c r="P1934" i="2"/>
  <c r="Q1934" i="2"/>
  <c r="R1934" i="2"/>
  <c r="P1935" i="2"/>
  <c r="Q1935" i="2"/>
  <c r="R1935" i="2"/>
  <c r="P1936" i="2"/>
  <c r="Q1936" i="2"/>
  <c r="R1936" i="2"/>
  <c r="P1937" i="2"/>
  <c r="Q1937" i="2"/>
  <c r="R1937" i="2"/>
  <c r="P1938" i="2"/>
  <c r="Q1938" i="2"/>
  <c r="R1938" i="2"/>
  <c r="P1939" i="2"/>
  <c r="Q1939" i="2"/>
  <c r="R1939" i="2"/>
  <c r="P1940" i="2"/>
  <c r="Q1940" i="2"/>
  <c r="R1940" i="2"/>
  <c r="P1941" i="2"/>
  <c r="Q1941" i="2"/>
  <c r="R1941" i="2"/>
  <c r="P1942" i="2"/>
  <c r="Q1942" i="2"/>
  <c r="R1942" i="2"/>
  <c r="P1943" i="2"/>
  <c r="Q1943" i="2"/>
  <c r="R1943" i="2"/>
  <c r="P1944" i="2"/>
  <c r="Q1944" i="2"/>
  <c r="R1944" i="2"/>
  <c r="P1945" i="2"/>
  <c r="Q1945" i="2"/>
  <c r="R1945" i="2"/>
  <c r="P1946" i="2"/>
  <c r="Q1946" i="2"/>
  <c r="R1946" i="2"/>
  <c r="P1947" i="2"/>
  <c r="Q1947" i="2"/>
  <c r="R1947" i="2"/>
  <c r="P1948" i="2"/>
  <c r="Q1948" i="2"/>
  <c r="R1948" i="2"/>
  <c r="P1949" i="2"/>
  <c r="Q1949" i="2"/>
  <c r="R1949" i="2"/>
  <c r="P1950" i="2"/>
  <c r="Q1950" i="2"/>
  <c r="R1950" i="2"/>
  <c r="P1951" i="2"/>
  <c r="Q1951" i="2"/>
  <c r="R1951" i="2"/>
  <c r="P1952" i="2"/>
  <c r="Q1952" i="2"/>
  <c r="R1952" i="2"/>
  <c r="P1953" i="2"/>
  <c r="Q1953" i="2"/>
  <c r="R1953" i="2"/>
  <c r="P1954" i="2"/>
  <c r="Q1954" i="2"/>
  <c r="R1954" i="2"/>
  <c r="P1955" i="2"/>
  <c r="Q1955" i="2"/>
  <c r="R1955" i="2"/>
  <c r="P1956" i="2"/>
  <c r="Q1956" i="2"/>
  <c r="R1956" i="2"/>
  <c r="P1957" i="2"/>
  <c r="Q1957" i="2"/>
  <c r="R1957" i="2"/>
  <c r="P1958" i="2"/>
  <c r="Q1958" i="2"/>
  <c r="R1958" i="2"/>
  <c r="P1959" i="2"/>
  <c r="Q1959" i="2"/>
  <c r="R1959" i="2"/>
  <c r="P1960" i="2"/>
  <c r="Q1960" i="2"/>
  <c r="R1960" i="2"/>
  <c r="P1961" i="2"/>
  <c r="Q1961" i="2"/>
  <c r="R1961" i="2"/>
  <c r="P1962" i="2"/>
  <c r="Q1962" i="2"/>
  <c r="R1962" i="2"/>
  <c r="P1963" i="2"/>
  <c r="Q1963" i="2"/>
  <c r="R1963" i="2"/>
  <c r="P1964" i="2"/>
  <c r="Q1964" i="2"/>
  <c r="R1964" i="2"/>
  <c r="P1965" i="2"/>
  <c r="Q1965" i="2"/>
  <c r="R1965" i="2"/>
  <c r="P1966" i="2"/>
  <c r="Q1966" i="2"/>
  <c r="R1966" i="2"/>
  <c r="P1967" i="2"/>
  <c r="Q1967" i="2"/>
  <c r="R1967" i="2"/>
  <c r="P1968" i="2"/>
  <c r="Q1968" i="2"/>
  <c r="R1968" i="2"/>
  <c r="P1969" i="2"/>
  <c r="Q1969" i="2"/>
  <c r="R1969" i="2"/>
  <c r="P1970" i="2"/>
  <c r="Q1970" i="2"/>
  <c r="R1970" i="2"/>
  <c r="P1971" i="2"/>
  <c r="Q1971" i="2"/>
  <c r="R1971" i="2"/>
  <c r="P1972" i="2"/>
  <c r="Q1972" i="2"/>
  <c r="R1972" i="2"/>
  <c r="P1973" i="2"/>
  <c r="Q1973" i="2"/>
  <c r="R1973" i="2"/>
  <c r="P1974" i="2"/>
  <c r="Q1974" i="2"/>
  <c r="R1974" i="2"/>
  <c r="P1975" i="2"/>
  <c r="Q1975" i="2"/>
  <c r="R1975" i="2"/>
  <c r="P1976" i="2"/>
  <c r="Q1976" i="2"/>
  <c r="R1976" i="2"/>
  <c r="P1977" i="2"/>
  <c r="Q1977" i="2"/>
  <c r="R1977" i="2"/>
  <c r="P1978" i="2"/>
  <c r="Q1978" i="2"/>
  <c r="R1978" i="2"/>
  <c r="P1979" i="2"/>
  <c r="Q1979" i="2"/>
  <c r="R1979" i="2"/>
  <c r="P1980" i="2"/>
  <c r="Q1980" i="2"/>
  <c r="R1980" i="2"/>
  <c r="P1981" i="2"/>
  <c r="Q1981" i="2"/>
  <c r="R1981" i="2"/>
  <c r="P1982" i="2"/>
  <c r="Q1982" i="2"/>
  <c r="R1982" i="2"/>
  <c r="P1983" i="2"/>
  <c r="Q1983" i="2"/>
  <c r="R1983" i="2"/>
  <c r="P1984" i="2"/>
  <c r="Q1984" i="2"/>
  <c r="R1984" i="2"/>
  <c r="P1985" i="2"/>
  <c r="Q1985" i="2"/>
  <c r="R1985" i="2"/>
  <c r="P1986" i="2"/>
  <c r="Q1986" i="2"/>
  <c r="R1986" i="2"/>
  <c r="P1987" i="2"/>
  <c r="Q1987" i="2"/>
  <c r="R1987" i="2"/>
  <c r="P1988" i="2"/>
  <c r="Q1988" i="2"/>
  <c r="R1988" i="2"/>
  <c r="P1989" i="2"/>
  <c r="Q1989" i="2"/>
  <c r="R1989" i="2"/>
  <c r="P1990" i="2"/>
  <c r="Q1990" i="2"/>
  <c r="R1990" i="2"/>
  <c r="P1991" i="2"/>
  <c r="Q1991" i="2"/>
  <c r="R1991" i="2"/>
  <c r="P1992" i="2"/>
  <c r="Q1992" i="2"/>
  <c r="R1992" i="2"/>
  <c r="P1993" i="2"/>
  <c r="Q1993" i="2"/>
  <c r="R1993" i="2"/>
  <c r="P1994" i="2"/>
  <c r="Q1994" i="2"/>
  <c r="R1994" i="2"/>
  <c r="P1995" i="2"/>
  <c r="Q1995" i="2"/>
  <c r="R1995" i="2"/>
  <c r="P1996" i="2"/>
  <c r="Q1996" i="2"/>
  <c r="R1996" i="2"/>
  <c r="P1997" i="2"/>
  <c r="Q1997" i="2"/>
  <c r="R1997" i="2"/>
  <c r="P1998" i="2"/>
  <c r="Q1998" i="2"/>
  <c r="R1998" i="2"/>
  <c r="P1999" i="2"/>
  <c r="Q1999" i="2"/>
  <c r="R1999" i="2"/>
  <c r="P2000" i="2"/>
  <c r="Q2000" i="2"/>
  <c r="R2000" i="2"/>
  <c r="P2001" i="2"/>
  <c r="Q2001" i="2"/>
  <c r="R2001" i="2"/>
  <c r="P2002" i="2"/>
  <c r="Q2002" i="2"/>
  <c r="R2002" i="2"/>
  <c r="P2003" i="2"/>
  <c r="Q2003" i="2"/>
  <c r="R2003" i="2"/>
  <c r="P2004" i="2"/>
  <c r="Q2004" i="2"/>
  <c r="R2004" i="2"/>
  <c r="P2005" i="2"/>
  <c r="Q2005" i="2"/>
  <c r="R2005" i="2"/>
  <c r="P2006" i="2"/>
  <c r="Q2006" i="2"/>
  <c r="R2006" i="2"/>
  <c r="P2007" i="2"/>
  <c r="Q2007" i="2"/>
  <c r="R2007" i="2"/>
  <c r="P2008" i="2"/>
  <c r="Q2008" i="2"/>
  <c r="R2008" i="2"/>
  <c r="P2009" i="2"/>
  <c r="Q2009" i="2"/>
  <c r="R2009" i="2"/>
  <c r="P2010" i="2"/>
  <c r="Q2010" i="2"/>
  <c r="R2010" i="2"/>
  <c r="P2011" i="2"/>
  <c r="Q2011" i="2"/>
  <c r="R2011" i="2"/>
  <c r="P2012" i="2"/>
  <c r="Q2012" i="2"/>
  <c r="R2012" i="2"/>
  <c r="P2013" i="2"/>
  <c r="Q2013" i="2"/>
  <c r="R2013" i="2"/>
  <c r="P2014" i="2"/>
  <c r="Q2014" i="2"/>
  <c r="R2014" i="2"/>
  <c r="P2015" i="2"/>
  <c r="Q2015" i="2"/>
  <c r="R2015" i="2"/>
  <c r="P2016" i="2"/>
  <c r="Q2016" i="2"/>
  <c r="R2016" i="2"/>
  <c r="P2017" i="2"/>
  <c r="Q2017" i="2"/>
  <c r="R2017" i="2"/>
  <c r="P2018" i="2"/>
  <c r="Q2018" i="2"/>
  <c r="R2018" i="2"/>
  <c r="P2019" i="2"/>
  <c r="Q2019" i="2"/>
  <c r="R2019" i="2"/>
  <c r="P2020" i="2"/>
  <c r="Q2020" i="2"/>
  <c r="R2020" i="2"/>
  <c r="P2021" i="2"/>
  <c r="Q2021" i="2"/>
  <c r="R2021" i="2"/>
  <c r="P2022" i="2"/>
  <c r="Q2022" i="2"/>
  <c r="R2022" i="2"/>
  <c r="P2023" i="2"/>
  <c r="Q2023" i="2"/>
  <c r="R2023" i="2"/>
  <c r="P2024" i="2"/>
  <c r="Q2024" i="2"/>
  <c r="R2024" i="2"/>
  <c r="P2025" i="2"/>
  <c r="Q2025" i="2"/>
  <c r="R2025" i="2"/>
  <c r="P2026" i="2"/>
  <c r="Q2026" i="2"/>
  <c r="R2026" i="2"/>
  <c r="P2027" i="2"/>
  <c r="Q2027" i="2"/>
  <c r="R2027" i="2"/>
  <c r="P2028" i="2"/>
  <c r="Q2028" i="2"/>
  <c r="R2028" i="2"/>
  <c r="P2029" i="2"/>
  <c r="Q2029" i="2"/>
  <c r="R2029" i="2"/>
  <c r="P2030" i="2"/>
  <c r="Q2030" i="2"/>
  <c r="R2030" i="2"/>
  <c r="P2031" i="2"/>
  <c r="Q2031" i="2"/>
  <c r="R2031" i="2"/>
  <c r="P2032" i="2"/>
  <c r="Q2032" i="2"/>
  <c r="R2032" i="2"/>
  <c r="P2033" i="2"/>
  <c r="Q2033" i="2"/>
  <c r="R2033" i="2"/>
  <c r="P2034" i="2"/>
  <c r="Q2034" i="2"/>
  <c r="R2034" i="2"/>
  <c r="P2035" i="2"/>
  <c r="Q2035" i="2"/>
  <c r="R2035" i="2"/>
  <c r="P2036" i="2"/>
  <c r="Q2036" i="2"/>
  <c r="R2036" i="2"/>
  <c r="P2037" i="2"/>
  <c r="Q2037" i="2"/>
  <c r="R2037" i="2"/>
  <c r="P2038" i="2"/>
  <c r="Q2038" i="2"/>
  <c r="R2038" i="2"/>
  <c r="P2039" i="2"/>
  <c r="Q2039" i="2"/>
  <c r="R2039" i="2"/>
  <c r="P2040" i="2"/>
  <c r="Q2040" i="2"/>
  <c r="R2040" i="2"/>
  <c r="P2041" i="2"/>
  <c r="Q2041" i="2"/>
  <c r="R2041" i="2"/>
  <c r="P2042" i="2"/>
  <c r="Q2042" i="2"/>
  <c r="R2042" i="2"/>
  <c r="P2043" i="2"/>
  <c r="Q2043" i="2"/>
  <c r="R2043" i="2"/>
  <c r="P2044" i="2"/>
  <c r="Q2044" i="2"/>
  <c r="R2044" i="2"/>
  <c r="P2045" i="2"/>
  <c r="Q2045" i="2"/>
  <c r="R2045" i="2"/>
  <c r="P2046" i="2"/>
  <c r="Q2046" i="2"/>
  <c r="R2046" i="2"/>
  <c r="P2047" i="2"/>
  <c r="Q2047" i="2"/>
  <c r="R2047" i="2"/>
  <c r="P2048" i="2"/>
  <c r="Q2048" i="2"/>
  <c r="R2048" i="2"/>
  <c r="P2049" i="2"/>
  <c r="Q2049" i="2"/>
  <c r="R2049" i="2"/>
  <c r="P2050" i="2"/>
  <c r="Q2050" i="2"/>
  <c r="R2050" i="2"/>
  <c r="P2051" i="2"/>
  <c r="Q2051" i="2"/>
  <c r="R2051" i="2"/>
  <c r="P2052" i="2"/>
  <c r="Q2052" i="2"/>
  <c r="R2052" i="2"/>
  <c r="P2053" i="2"/>
  <c r="Q2053" i="2"/>
  <c r="R2053" i="2"/>
  <c r="P2054" i="2"/>
  <c r="Q2054" i="2"/>
  <c r="R2054" i="2"/>
  <c r="P2055" i="2"/>
  <c r="Q2055" i="2"/>
  <c r="R2055" i="2"/>
  <c r="P2056" i="2"/>
  <c r="Q2056" i="2"/>
  <c r="R2056" i="2"/>
  <c r="P2057" i="2"/>
  <c r="Q2057" i="2"/>
  <c r="R2057" i="2"/>
  <c r="P2058" i="2"/>
  <c r="Q2058" i="2"/>
  <c r="R2058" i="2"/>
  <c r="P2059" i="2"/>
  <c r="Q2059" i="2"/>
  <c r="R2059" i="2"/>
  <c r="P2060" i="2"/>
  <c r="Q2060" i="2"/>
  <c r="R2060" i="2"/>
  <c r="P2061" i="2"/>
  <c r="Q2061" i="2"/>
  <c r="R2061" i="2"/>
  <c r="P2062" i="2"/>
  <c r="Q2062" i="2"/>
  <c r="R2062" i="2"/>
  <c r="P2063" i="2"/>
  <c r="Q2063" i="2"/>
  <c r="R2063" i="2"/>
  <c r="P2064" i="2"/>
  <c r="Q2064" i="2"/>
  <c r="R2064" i="2"/>
  <c r="P2065" i="2"/>
  <c r="Q2065" i="2"/>
  <c r="R2065" i="2"/>
  <c r="P2066" i="2"/>
  <c r="Q2066" i="2"/>
  <c r="R2066" i="2"/>
  <c r="P2067" i="2"/>
  <c r="Q2067" i="2"/>
  <c r="R2067" i="2"/>
  <c r="P2068" i="2"/>
  <c r="Q2068" i="2"/>
  <c r="R2068" i="2"/>
  <c r="P2069" i="2"/>
  <c r="Q2069" i="2"/>
  <c r="R2069" i="2"/>
  <c r="P2070" i="2"/>
  <c r="Q2070" i="2"/>
  <c r="R2070" i="2"/>
  <c r="P2071" i="2"/>
  <c r="Q2071" i="2"/>
  <c r="R2071" i="2"/>
  <c r="P2072" i="2"/>
  <c r="Q2072" i="2"/>
  <c r="R2072" i="2"/>
  <c r="P2073" i="2"/>
  <c r="Q2073" i="2"/>
  <c r="R2073" i="2"/>
  <c r="P2074" i="2"/>
  <c r="Q2074" i="2"/>
  <c r="R2074" i="2"/>
  <c r="P2075" i="2"/>
  <c r="Q2075" i="2"/>
  <c r="R2075" i="2"/>
  <c r="P2076" i="2"/>
  <c r="Q2076" i="2"/>
  <c r="R2076" i="2"/>
  <c r="P2077" i="2"/>
  <c r="Q2077" i="2"/>
  <c r="R2077" i="2"/>
  <c r="P2078" i="2"/>
  <c r="Q2078" i="2"/>
  <c r="R2078" i="2"/>
  <c r="P2079" i="2"/>
  <c r="Q2079" i="2"/>
  <c r="R2079" i="2"/>
  <c r="P2080" i="2"/>
  <c r="Q2080" i="2"/>
  <c r="R2080" i="2"/>
  <c r="P2081" i="2"/>
  <c r="Q2081" i="2"/>
  <c r="R2081" i="2"/>
  <c r="P2082" i="2"/>
  <c r="Q2082" i="2"/>
  <c r="R2082" i="2"/>
  <c r="P2083" i="2"/>
  <c r="Q2083" i="2"/>
  <c r="R2083" i="2"/>
  <c r="P2084" i="2"/>
  <c r="Q2084" i="2"/>
  <c r="R2084" i="2"/>
  <c r="P2085" i="2"/>
  <c r="Q2085" i="2"/>
  <c r="R2085" i="2"/>
  <c r="P2086" i="2"/>
  <c r="Q2086" i="2"/>
  <c r="R2086" i="2"/>
  <c r="P2087" i="2"/>
  <c r="Q2087" i="2"/>
  <c r="R2087" i="2"/>
  <c r="P2088" i="2"/>
  <c r="Q2088" i="2"/>
  <c r="R2088" i="2"/>
  <c r="P2089" i="2"/>
  <c r="Q2089" i="2"/>
  <c r="R2089" i="2"/>
  <c r="P2090" i="2"/>
  <c r="Q2090" i="2"/>
  <c r="R2090" i="2"/>
  <c r="P2091" i="2"/>
  <c r="Q2091" i="2"/>
  <c r="R2091" i="2"/>
  <c r="P2092" i="2"/>
  <c r="Q2092" i="2"/>
  <c r="R2092" i="2"/>
  <c r="P2093" i="2"/>
  <c r="Q2093" i="2"/>
  <c r="R2093" i="2"/>
  <c r="P2094" i="2"/>
  <c r="Q2094" i="2"/>
  <c r="R2094" i="2"/>
  <c r="P2095" i="2"/>
  <c r="Q2095" i="2"/>
  <c r="R2095" i="2"/>
  <c r="P2096" i="2"/>
  <c r="Q2096" i="2"/>
  <c r="R2096" i="2"/>
  <c r="P2097" i="2"/>
  <c r="Q2097" i="2"/>
  <c r="R2097" i="2"/>
  <c r="P2098" i="2"/>
  <c r="Q2098" i="2"/>
  <c r="R2098" i="2"/>
  <c r="P2099" i="2"/>
  <c r="Q2099" i="2"/>
  <c r="R2099" i="2"/>
  <c r="P2100" i="2"/>
  <c r="Q2100" i="2"/>
  <c r="R2100" i="2"/>
  <c r="P2101" i="2"/>
  <c r="Q2101" i="2"/>
  <c r="R2101" i="2"/>
  <c r="P2102" i="2"/>
  <c r="Q2102" i="2"/>
  <c r="R2102" i="2"/>
  <c r="P2103" i="2"/>
  <c r="Q2103" i="2"/>
  <c r="R2103" i="2"/>
  <c r="P2104" i="2"/>
  <c r="Q2104" i="2"/>
  <c r="R2104" i="2"/>
  <c r="P2105" i="2"/>
  <c r="Q2105" i="2"/>
  <c r="R2105" i="2"/>
  <c r="P2106" i="2"/>
  <c r="Q2106" i="2"/>
  <c r="R2106" i="2"/>
  <c r="P2107" i="2"/>
  <c r="Q2107" i="2"/>
  <c r="R2107" i="2"/>
  <c r="P2108" i="2"/>
  <c r="Q2108" i="2"/>
  <c r="R2108" i="2"/>
  <c r="P2109" i="2"/>
  <c r="Q2109" i="2"/>
  <c r="R2109" i="2"/>
  <c r="P2110" i="2"/>
  <c r="Q2110" i="2"/>
  <c r="R2110" i="2"/>
  <c r="P2111" i="2"/>
  <c r="Q2111" i="2"/>
  <c r="R2111" i="2"/>
  <c r="P2112" i="2"/>
  <c r="Q2112" i="2"/>
  <c r="R2112" i="2"/>
  <c r="P2113" i="2"/>
  <c r="Q2113" i="2"/>
  <c r="R2113" i="2"/>
  <c r="P2114" i="2"/>
  <c r="Q2114" i="2"/>
  <c r="R2114" i="2"/>
  <c r="P2115" i="2"/>
  <c r="Q2115" i="2"/>
  <c r="R2115" i="2"/>
  <c r="P2116" i="2"/>
  <c r="Q2116" i="2"/>
  <c r="R2116" i="2"/>
  <c r="P2117" i="2"/>
  <c r="Q2117" i="2"/>
  <c r="R2117" i="2"/>
  <c r="P2118" i="2"/>
  <c r="Q2118" i="2"/>
  <c r="R2118" i="2"/>
  <c r="P2119" i="2"/>
  <c r="Q2119" i="2"/>
  <c r="R2119" i="2"/>
  <c r="P2120" i="2"/>
  <c r="Q2120" i="2"/>
  <c r="R2120" i="2"/>
  <c r="P2121" i="2"/>
  <c r="Q2121" i="2"/>
  <c r="R2121" i="2"/>
  <c r="P2122" i="2"/>
  <c r="Q2122" i="2"/>
  <c r="R2122" i="2"/>
  <c r="P2123" i="2"/>
  <c r="Q2123" i="2"/>
  <c r="R2123" i="2"/>
  <c r="P2124" i="2"/>
  <c r="Q2124" i="2"/>
  <c r="R2124" i="2"/>
  <c r="P2125" i="2"/>
  <c r="Q2125" i="2"/>
  <c r="R2125" i="2"/>
  <c r="P2126" i="2"/>
  <c r="Q2126" i="2"/>
  <c r="R2126" i="2"/>
  <c r="P2127" i="2"/>
  <c r="Q2127" i="2"/>
  <c r="R2127" i="2"/>
  <c r="P2128" i="2"/>
  <c r="Q2128" i="2"/>
  <c r="R2128" i="2"/>
  <c r="P2129" i="2"/>
  <c r="Q2129" i="2"/>
  <c r="R2129" i="2"/>
  <c r="P2130" i="2"/>
  <c r="Q2130" i="2"/>
  <c r="R2130" i="2"/>
  <c r="P2131" i="2"/>
  <c r="Q2131" i="2"/>
  <c r="R2131" i="2"/>
  <c r="P2132" i="2"/>
  <c r="Q2132" i="2"/>
  <c r="R2132" i="2"/>
  <c r="P2133" i="2"/>
  <c r="Q2133" i="2"/>
  <c r="R2133" i="2"/>
  <c r="P2134" i="2"/>
  <c r="Q2134" i="2"/>
  <c r="R2134" i="2"/>
  <c r="P2135" i="2"/>
  <c r="Q2135" i="2"/>
  <c r="R2135" i="2"/>
  <c r="P2136" i="2"/>
  <c r="Q2136" i="2"/>
  <c r="R2136" i="2"/>
  <c r="P2137" i="2"/>
  <c r="Q2137" i="2"/>
  <c r="R2137" i="2"/>
  <c r="P2138" i="2"/>
  <c r="Q2138" i="2"/>
  <c r="R2138" i="2"/>
  <c r="P2139" i="2"/>
  <c r="Q2139" i="2"/>
  <c r="R2139" i="2"/>
  <c r="P2140" i="2"/>
  <c r="Q2140" i="2"/>
  <c r="R2140" i="2"/>
  <c r="P2141" i="2"/>
  <c r="Q2141" i="2"/>
  <c r="R2141" i="2"/>
  <c r="P2142" i="2"/>
  <c r="Q2142" i="2"/>
  <c r="R2142" i="2"/>
  <c r="P2143" i="2"/>
  <c r="Q2143" i="2"/>
  <c r="R2143" i="2"/>
  <c r="P2144" i="2"/>
  <c r="Q2144" i="2"/>
  <c r="R2144" i="2"/>
  <c r="P2145" i="2"/>
  <c r="Q2145" i="2"/>
  <c r="R2145" i="2"/>
  <c r="P2146" i="2"/>
  <c r="Q2146" i="2"/>
  <c r="R2146" i="2"/>
  <c r="P2147" i="2"/>
  <c r="Q2147" i="2"/>
  <c r="R2147" i="2"/>
  <c r="P2148" i="2"/>
  <c r="Q2148" i="2"/>
  <c r="R2148" i="2"/>
  <c r="P2149" i="2"/>
  <c r="Q2149" i="2"/>
  <c r="R2149" i="2"/>
  <c r="P2150" i="2"/>
  <c r="Q2150" i="2"/>
  <c r="R2150" i="2"/>
  <c r="P2151" i="2"/>
  <c r="Q2151" i="2"/>
  <c r="R2151" i="2"/>
  <c r="P2152" i="2"/>
  <c r="Q2152" i="2"/>
  <c r="R2152" i="2"/>
  <c r="P2153" i="2"/>
  <c r="Q2153" i="2"/>
  <c r="R2153" i="2"/>
  <c r="P2154" i="2"/>
  <c r="Q2154" i="2"/>
  <c r="R2154" i="2"/>
  <c r="P2155" i="2"/>
  <c r="Q2155" i="2"/>
  <c r="R2155" i="2"/>
  <c r="P2156" i="2"/>
  <c r="Q2156" i="2"/>
  <c r="R2156" i="2"/>
  <c r="P2157" i="2"/>
  <c r="Q2157" i="2"/>
  <c r="R2157" i="2"/>
  <c r="P2158" i="2"/>
  <c r="Q2158" i="2"/>
  <c r="R2158" i="2"/>
  <c r="P2159" i="2"/>
  <c r="Q2159" i="2"/>
  <c r="R2159" i="2"/>
  <c r="P2160" i="2"/>
  <c r="Q2160" i="2"/>
  <c r="R2160" i="2"/>
  <c r="P2161" i="2"/>
  <c r="Q2161" i="2"/>
  <c r="R2161" i="2"/>
  <c r="P2162" i="2"/>
  <c r="Q2162" i="2"/>
  <c r="R2162" i="2"/>
  <c r="P2163" i="2"/>
  <c r="Q2163" i="2"/>
  <c r="R2163" i="2"/>
  <c r="P2164" i="2"/>
  <c r="Q2164" i="2"/>
  <c r="R2164" i="2"/>
  <c r="P2165" i="2"/>
  <c r="Q2165" i="2"/>
  <c r="R2165" i="2"/>
  <c r="P2166" i="2"/>
  <c r="Q2166" i="2"/>
  <c r="R2166" i="2"/>
  <c r="P2167" i="2"/>
  <c r="Q2167" i="2"/>
  <c r="R2167" i="2"/>
  <c r="P2168" i="2"/>
  <c r="Q2168" i="2"/>
  <c r="R2168" i="2"/>
  <c r="P2169" i="2"/>
  <c r="Q2169" i="2"/>
  <c r="R2169" i="2"/>
  <c r="P2170" i="2"/>
  <c r="Q2170" i="2"/>
  <c r="R2170" i="2"/>
  <c r="P2171" i="2"/>
  <c r="Q2171" i="2"/>
  <c r="R2171" i="2"/>
  <c r="P2172" i="2"/>
  <c r="Q2172" i="2"/>
  <c r="R2172" i="2"/>
  <c r="P2173" i="2"/>
  <c r="Q2173" i="2"/>
  <c r="R2173" i="2"/>
  <c r="P2174" i="2"/>
  <c r="Q2174" i="2"/>
  <c r="R2174" i="2"/>
  <c r="P2175" i="2"/>
  <c r="Q2175" i="2"/>
  <c r="R2175" i="2"/>
  <c r="P2176" i="2"/>
  <c r="Q2176" i="2"/>
  <c r="R2176" i="2"/>
  <c r="P2177" i="2"/>
  <c r="Q2177" i="2"/>
  <c r="R2177" i="2"/>
  <c r="P2178" i="2"/>
  <c r="Q2178" i="2"/>
  <c r="R2178" i="2"/>
  <c r="P2179" i="2"/>
  <c r="Q2179" i="2"/>
  <c r="R2179" i="2"/>
  <c r="P2180" i="2"/>
  <c r="Q2180" i="2"/>
  <c r="R2180" i="2"/>
  <c r="P2181" i="2"/>
  <c r="Q2181" i="2"/>
  <c r="R2181" i="2"/>
  <c r="P2182" i="2"/>
  <c r="Q2182" i="2"/>
  <c r="R2182" i="2"/>
  <c r="P2183" i="2"/>
  <c r="Q2183" i="2"/>
  <c r="R2183" i="2"/>
  <c r="P2184" i="2"/>
  <c r="Q2184" i="2"/>
  <c r="R2184" i="2"/>
  <c r="P2185" i="2"/>
  <c r="Q2185" i="2"/>
  <c r="R2185" i="2"/>
  <c r="P2186" i="2"/>
  <c r="Q2186" i="2"/>
  <c r="R2186" i="2"/>
  <c r="P2187" i="2"/>
  <c r="Q2187" i="2"/>
  <c r="R2187" i="2"/>
  <c r="P2188" i="2"/>
  <c r="Q2188" i="2"/>
  <c r="R2188" i="2"/>
  <c r="P2189" i="2"/>
  <c r="Q2189" i="2"/>
  <c r="R2189" i="2"/>
  <c r="P2190" i="2"/>
  <c r="Q2190" i="2"/>
  <c r="R2190" i="2"/>
  <c r="P2191" i="2"/>
  <c r="Q2191" i="2"/>
  <c r="R2191" i="2"/>
  <c r="P2192" i="2"/>
  <c r="Q2192" i="2"/>
  <c r="R2192" i="2"/>
  <c r="P2193" i="2"/>
  <c r="Q2193" i="2"/>
  <c r="R2193" i="2"/>
  <c r="P2194" i="2"/>
  <c r="Q2194" i="2"/>
  <c r="R2194" i="2"/>
  <c r="P2195" i="2"/>
  <c r="Q2195" i="2"/>
  <c r="R2195" i="2"/>
  <c r="P2196" i="2"/>
  <c r="Q2196" i="2"/>
  <c r="R2196" i="2"/>
  <c r="P2197" i="2"/>
  <c r="Q2197" i="2"/>
  <c r="R2197" i="2"/>
  <c r="P2198" i="2"/>
  <c r="Q2198" i="2"/>
  <c r="R2198" i="2"/>
  <c r="P2199" i="2"/>
  <c r="Q2199" i="2"/>
  <c r="R2199" i="2"/>
  <c r="P2200" i="2"/>
  <c r="Q2200" i="2"/>
  <c r="R2200" i="2"/>
  <c r="P2201" i="2"/>
  <c r="Q2201" i="2"/>
  <c r="R2201" i="2"/>
  <c r="P2202" i="2"/>
  <c r="Q2202" i="2"/>
  <c r="R2202" i="2"/>
  <c r="P2203" i="2"/>
  <c r="Q2203" i="2"/>
  <c r="R2203" i="2"/>
  <c r="P2204" i="2"/>
  <c r="Q2204" i="2"/>
  <c r="R2204" i="2"/>
  <c r="P2205" i="2"/>
  <c r="Q2205" i="2"/>
  <c r="R2205" i="2"/>
  <c r="P2206" i="2"/>
  <c r="Q2206" i="2"/>
  <c r="R2206" i="2"/>
  <c r="P2207" i="2"/>
  <c r="Q2207" i="2"/>
  <c r="R2207" i="2"/>
  <c r="P2208" i="2"/>
  <c r="Q2208" i="2"/>
  <c r="R2208" i="2"/>
  <c r="P2209" i="2"/>
  <c r="Q2209" i="2"/>
  <c r="R2209" i="2"/>
  <c r="P2210" i="2"/>
  <c r="Q2210" i="2"/>
  <c r="R2210" i="2"/>
  <c r="P2211" i="2"/>
  <c r="Q2211" i="2"/>
  <c r="R2211" i="2"/>
  <c r="P2212" i="2"/>
  <c r="Q2212" i="2"/>
  <c r="R2212" i="2"/>
  <c r="P2213" i="2"/>
  <c r="Q2213" i="2"/>
  <c r="R2213" i="2"/>
  <c r="P2214" i="2"/>
  <c r="Q2214" i="2"/>
  <c r="R2214" i="2"/>
  <c r="P2215" i="2"/>
  <c r="Q2215" i="2"/>
  <c r="R2215" i="2"/>
  <c r="P2216" i="2"/>
  <c r="Q2216" i="2"/>
  <c r="R2216" i="2"/>
  <c r="P2217" i="2"/>
  <c r="Q2217" i="2"/>
  <c r="R2217" i="2"/>
  <c r="P2218" i="2"/>
  <c r="Q2218" i="2"/>
  <c r="R2218" i="2"/>
  <c r="P2219" i="2"/>
  <c r="Q2219" i="2"/>
  <c r="R2219" i="2"/>
  <c r="P2220" i="2"/>
  <c r="Q2220" i="2"/>
  <c r="R2220" i="2"/>
  <c r="P2221" i="2"/>
  <c r="Q2221" i="2"/>
  <c r="R2221" i="2"/>
  <c r="P2222" i="2"/>
  <c r="Q2222" i="2"/>
  <c r="R2222" i="2"/>
  <c r="P2223" i="2"/>
  <c r="Q2223" i="2"/>
  <c r="R2223" i="2"/>
  <c r="P2224" i="2"/>
  <c r="Q2224" i="2"/>
  <c r="R2224" i="2"/>
  <c r="P2225" i="2"/>
  <c r="Q2225" i="2"/>
  <c r="R2225" i="2"/>
  <c r="P2226" i="2"/>
  <c r="Q2226" i="2"/>
  <c r="R2226" i="2"/>
  <c r="P2227" i="2"/>
  <c r="Q2227" i="2"/>
  <c r="R2227" i="2"/>
  <c r="P2228" i="2"/>
  <c r="Q2228" i="2"/>
  <c r="R2228" i="2"/>
  <c r="P2229" i="2"/>
  <c r="Q2229" i="2"/>
  <c r="R2229" i="2"/>
  <c r="P2230" i="2"/>
  <c r="Q2230" i="2"/>
  <c r="R2230" i="2"/>
  <c r="P2231" i="2"/>
  <c r="Q2231" i="2"/>
  <c r="R2231" i="2"/>
  <c r="P2232" i="2"/>
  <c r="Q2232" i="2"/>
  <c r="R2232" i="2"/>
  <c r="P2233" i="2"/>
  <c r="Q2233" i="2"/>
  <c r="R2233" i="2"/>
  <c r="P2234" i="2"/>
  <c r="Q2234" i="2"/>
  <c r="R2234" i="2"/>
  <c r="P2235" i="2"/>
  <c r="Q2235" i="2"/>
  <c r="R2235" i="2"/>
  <c r="P2236" i="2"/>
  <c r="Q2236" i="2"/>
  <c r="R2236" i="2"/>
  <c r="P2237" i="2"/>
  <c r="Q2237" i="2"/>
  <c r="R2237" i="2"/>
  <c r="P2238" i="2"/>
  <c r="Q2238" i="2"/>
  <c r="R2238" i="2"/>
  <c r="P2239" i="2"/>
  <c r="Q2239" i="2"/>
  <c r="R2239" i="2"/>
  <c r="P2240" i="2"/>
  <c r="Q2240" i="2"/>
  <c r="R2240" i="2"/>
  <c r="P2241" i="2"/>
  <c r="Q2241" i="2"/>
  <c r="R2241" i="2"/>
  <c r="P2242" i="2"/>
  <c r="Q2242" i="2"/>
  <c r="R2242" i="2"/>
  <c r="P2243" i="2"/>
  <c r="Q2243" i="2"/>
  <c r="R2243" i="2"/>
  <c r="P2244" i="2"/>
  <c r="Q2244" i="2"/>
  <c r="R2244" i="2"/>
  <c r="P2245" i="2"/>
  <c r="Q2245" i="2"/>
  <c r="R2245" i="2"/>
  <c r="P2246" i="2"/>
  <c r="Q2246" i="2"/>
  <c r="R2246" i="2"/>
  <c r="P2247" i="2"/>
  <c r="Q2247" i="2"/>
  <c r="R2247" i="2"/>
  <c r="P2248" i="2"/>
  <c r="Q2248" i="2"/>
  <c r="R2248" i="2"/>
  <c r="P2249" i="2"/>
  <c r="Q2249" i="2"/>
  <c r="R2249" i="2"/>
  <c r="P2250" i="2"/>
  <c r="Q2250" i="2"/>
  <c r="R2250" i="2"/>
  <c r="P2251" i="2"/>
  <c r="Q2251" i="2"/>
  <c r="R2251" i="2"/>
  <c r="P2252" i="2"/>
  <c r="Q2252" i="2"/>
  <c r="R2252" i="2"/>
  <c r="P2253" i="2"/>
  <c r="Q2253" i="2"/>
  <c r="R2253" i="2"/>
  <c r="P2254" i="2"/>
  <c r="Q2254" i="2"/>
  <c r="R2254" i="2"/>
  <c r="P2255" i="2"/>
  <c r="Q2255" i="2"/>
  <c r="R2255" i="2"/>
  <c r="P2256" i="2"/>
  <c r="Q2256" i="2"/>
  <c r="R2256" i="2"/>
  <c r="P2257" i="2"/>
  <c r="Q2257" i="2"/>
  <c r="R2257" i="2"/>
  <c r="P2258" i="2"/>
  <c r="Q2258" i="2"/>
  <c r="R2258" i="2"/>
  <c r="P2259" i="2"/>
  <c r="Q2259" i="2"/>
  <c r="R2259" i="2"/>
  <c r="P2260" i="2"/>
  <c r="Q2260" i="2"/>
  <c r="R2260" i="2"/>
  <c r="P2261" i="2"/>
  <c r="Q2261" i="2"/>
  <c r="R2261" i="2"/>
  <c r="P2262" i="2"/>
  <c r="Q2262" i="2"/>
  <c r="R2262" i="2"/>
  <c r="P2263" i="2"/>
  <c r="Q2263" i="2"/>
  <c r="R2263" i="2"/>
  <c r="P2264" i="2"/>
  <c r="Q2264" i="2"/>
  <c r="R2264" i="2"/>
  <c r="P2265" i="2"/>
  <c r="Q2265" i="2"/>
  <c r="R2265" i="2"/>
  <c r="P2266" i="2"/>
  <c r="Q2266" i="2"/>
  <c r="R2266" i="2"/>
  <c r="P2267" i="2"/>
  <c r="Q2267" i="2"/>
  <c r="R2267" i="2"/>
  <c r="P2268" i="2"/>
  <c r="Q2268" i="2"/>
  <c r="R2268" i="2"/>
  <c r="P2269" i="2"/>
  <c r="Q2269" i="2"/>
  <c r="R2269" i="2"/>
  <c r="P2270" i="2"/>
  <c r="Q2270" i="2"/>
  <c r="R2270" i="2"/>
  <c r="P2271" i="2"/>
  <c r="Q2271" i="2"/>
  <c r="R2271" i="2"/>
  <c r="P2272" i="2"/>
  <c r="Q2272" i="2"/>
  <c r="R2272" i="2"/>
  <c r="P2273" i="2"/>
  <c r="Q2273" i="2"/>
  <c r="R2273" i="2"/>
  <c r="P2274" i="2"/>
  <c r="Q2274" i="2"/>
  <c r="R2274" i="2"/>
  <c r="P2275" i="2"/>
  <c r="Q2275" i="2"/>
  <c r="R2275" i="2"/>
  <c r="P2276" i="2"/>
  <c r="Q2276" i="2"/>
  <c r="R2276" i="2"/>
  <c r="P2277" i="2"/>
  <c r="Q2277" i="2"/>
  <c r="R2277" i="2"/>
  <c r="P2278" i="2"/>
  <c r="Q2278" i="2"/>
  <c r="R2278" i="2"/>
  <c r="P2279" i="2"/>
  <c r="Q2279" i="2"/>
  <c r="R2279" i="2"/>
  <c r="P2280" i="2"/>
  <c r="Q2280" i="2"/>
  <c r="R2280" i="2"/>
  <c r="P2281" i="2"/>
  <c r="Q2281" i="2"/>
  <c r="R2281" i="2"/>
  <c r="P2282" i="2"/>
  <c r="Q2282" i="2"/>
  <c r="R2282" i="2"/>
  <c r="P2283" i="2"/>
  <c r="Q2283" i="2"/>
  <c r="R2283" i="2"/>
  <c r="P2284" i="2"/>
  <c r="Q2284" i="2"/>
  <c r="R2284" i="2"/>
  <c r="P2285" i="2"/>
  <c r="Q2285" i="2"/>
  <c r="R2285" i="2"/>
  <c r="P2286" i="2"/>
  <c r="Q2286" i="2"/>
  <c r="R2286" i="2"/>
  <c r="P2287" i="2"/>
  <c r="Q2287" i="2"/>
  <c r="R2287" i="2"/>
  <c r="P2288" i="2"/>
  <c r="Q2288" i="2"/>
  <c r="R2288" i="2"/>
  <c r="P2289" i="2"/>
  <c r="Q2289" i="2"/>
  <c r="R2289" i="2"/>
  <c r="P2290" i="2"/>
  <c r="Q2290" i="2"/>
  <c r="R2290" i="2"/>
  <c r="P2291" i="2"/>
  <c r="Q2291" i="2"/>
  <c r="R2291" i="2"/>
  <c r="P2292" i="2"/>
  <c r="Q2292" i="2"/>
  <c r="R2292" i="2"/>
  <c r="P2293" i="2"/>
  <c r="Q2293" i="2"/>
  <c r="R2293" i="2"/>
  <c r="P2294" i="2"/>
  <c r="Q2294" i="2"/>
  <c r="R2294" i="2"/>
  <c r="P2295" i="2"/>
  <c r="Q2295" i="2"/>
  <c r="R2295" i="2"/>
  <c r="P2296" i="2"/>
  <c r="Q2296" i="2"/>
  <c r="R2296" i="2"/>
  <c r="P2297" i="2"/>
  <c r="Q2297" i="2"/>
  <c r="R2297" i="2"/>
  <c r="P2298" i="2"/>
  <c r="Q2298" i="2"/>
  <c r="R2298" i="2"/>
  <c r="P2299" i="2"/>
  <c r="Q2299" i="2"/>
  <c r="R2299" i="2"/>
  <c r="P2300" i="2"/>
  <c r="Q2300" i="2"/>
  <c r="R2300" i="2"/>
  <c r="P2301" i="2"/>
  <c r="Q2301" i="2"/>
  <c r="R2301" i="2"/>
  <c r="P2302" i="2"/>
  <c r="Q2302" i="2"/>
  <c r="R2302" i="2"/>
  <c r="P2303" i="2"/>
  <c r="Q2303" i="2"/>
  <c r="R2303" i="2"/>
  <c r="P2304" i="2"/>
  <c r="Q2304" i="2"/>
  <c r="R2304" i="2"/>
  <c r="P2305" i="2"/>
  <c r="Q2305" i="2"/>
  <c r="R2305" i="2"/>
  <c r="P2306" i="2"/>
  <c r="Q2306" i="2"/>
  <c r="R2306" i="2"/>
  <c r="P2307" i="2"/>
  <c r="Q2307" i="2"/>
  <c r="R2307" i="2"/>
  <c r="P2308" i="2"/>
  <c r="Q2308" i="2"/>
  <c r="R2308" i="2"/>
  <c r="P2309" i="2"/>
  <c r="Q2309" i="2"/>
  <c r="R2309" i="2"/>
  <c r="P2310" i="2"/>
  <c r="Q2310" i="2"/>
  <c r="R2310" i="2"/>
  <c r="P2311" i="2"/>
  <c r="Q2311" i="2"/>
  <c r="R2311" i="2"/>
  <c r="P2312" i="2"/>
  <c r="Q2312" i="2"/>
  <c r="R2312" i="2"/>
  <c r="P2313" i="2"/>
  <c r="Q2313" i="2"/>
  <c r="R2313" i="2"/>
  <c r="P2314" i="2"/>
  <c r="Q2314" i="2"/>
  <c r="R2314" i="2"/>
  <c r="P2315" i="2"/>
  <c r="Q2315" i="2"/>
  <c r="R2315" i="2"/>
  <c r="P2316" i="2"/>
  <c r="Q2316" i="2"/>
  <c r="R2316" i="2"/>
  <c r="P2317" i="2"/>
  <c r="Q2317" i="2"/>
  <c r="R2317" i="2"/>
  <c r="P2318" i="2"/>
  <c r="Q2318" i="2"/>
  <c r="R2318" i="2"/>
  <c r="P2319" i="2"/>
  <c r="Q2319" i="2"/>
  <c r="R2319" i="2"/>
  <c r="P2320" i="2"/>
  <c r="Q2320" i="2"/>
  <c r="R2320" i="2"/>
  <c r="P2321" i="2"/>
  <c r="Q2321" i="2"/>
  <c r="R2321" i="2"/>
  <c r="P2322" i="2"/>
  <c r="Q2322" i="2"/>
  <c r="R2322" i="2"/>
  <c r="P2323" i="2"/>
  <c r="Q2323" i="2"/>
  <c r="R2323" i="2"/>
  <c r="P2324" i="2"/>
  <c r="Q2324" i="2"/>
  <c r="R2324" i="2"/>
  <c r="P2325" i="2"/>
  <c r="Q2325" i="2"/>
  <c r="R2325" i="2"/>
  <c r="P2326" i="2"/>
  <c r="Q2326" i="2"/>
  <c r="R2326" i="2"/>
  <c r="P2327" i="2"/>
  <c r="Q2327" i="2"/>
  <c r="R2327" i="2"/>
  <c r="P2328" i="2"/>
  <c r="Q2328" i="2"/>
  <c r="R2328" i="2"/>
  <c r="P2329" i="2"/>
  <c r="Q2329" i="2"/>
  <c r="R2329" i="2"/>
  <c r="P2330" i="2"/>
  <c r="Q2330" i="2"/>
  <c r="R2330" i="2"/>
  <c r="P2331" i="2"/>
  <c r="Q2331" i="2"/>
  <c r="R2331" i="2"/>
  <c r="P2332" i="2"/>
  <c r="Q2332" i="2"/>
  <c r="R2332" i="2"/>
  <c r="P2333" i="2"/>
  <c r="Q2333" i="2"/>
  <c r="R2333" i="2"/>
  <c r="P2334" i="2"/>
  <c r="Q2334" i="2"/>
  <c r="R2334" i="2"/>
  <c r="P2335" i="2"/>
  <c r="Q2335" i="2"/>
  <c r="R2335" i="2"/>
  <c r="P2336" i="2"/>
  <c r="Q2336" i="2"/>
  <c r="R2336" i="2"/>
  <c r="P2337" i="2"/>
  <c r="Q2337" i="2"/>
  <c r="R2337" i="2"/>
  <c r="P2338" i="2"/>
  <c r="Q2338" i="2"/>
  <c r="R2338" i="2"/>
  <c r="P2339" i="2"/>
  <c r="Q2339" i="2"/>
  <c r="R2339" i="2"/>
  <c r="P2340" i="2"/>
  <c r="Q2340" i="2"/>
  <c r="R2340" i="2"/>
  <c r="P2341" i="2"/>
  <c r="Q2341" i="2"/>
  <c r="R2341" i="2"/>
  <c r="P2342" i="2"/>
  <c r="Q2342" i="2"/>
  <c r="R2342" i="2"/>
  <c r="P2343" i="2"/>
  <c r="Q2343" i="2"/>
  <c r="R2343" i="2"/>
  <c r="P2344" i="2"/>
  <c r="Q2344" i="2"/>
  <c r="R2344" i="2"/>
  <c r="P2345" i="2"/>
  <c r="Q2345" i="2"/>
  <c r="R2345" i="2"/>
  <c r="P2346" i="2"/>
  <c r="Q2346" i="2"/>
  <c r="R2346" i="2"/>
  <c r="P2347" i="2"/>
  <c r="Q2347" i="2"/>
  <c r="R2347" i="2"/>
  <c r="P2348" i="2"/>
  <c r="Q2348" i="2"/>
  <c r="R2348" i="2"/>
  <c r="P2349" i="2"/>
  <c r="Q2349" i="2"/>
  <c r="R2349" i="2"/>
  <c r="P2350" i="2"/>
  <c r="Q2350" i="2"/>
  <c r="R2350" i="2"/>
  <c r="P2351" i="2"/>
  <c r="Q2351" i="2"/>
  <c r="R2351" i="2"/>
  <c r="P2352" i="2"/>
  <c r="Q2352" i="2"/>
  <c r="R2352" i="2"/>
  <c r="P2353" i="2"/>
  <c r="Q2353" i="2"/>
  <c r="R2353" i="2"/>
  <c r="P2354" i="2"/>
  <c r="Q2354" i="2"/>
  <c r="R2354" i="2"/>
  <c r="P2355" i="2"/>
  <c r="Q2355" i="2"/>
  <c r="R2355" i="2"/>
  <c r="P2356" i="2"/>
  <c r="Q2356" i="2"/>
  <c r="R2356" i="2"/>
  <c r="P2357" i="2"/>
  <c r="Q2357" i="2"/>
  <c r="R2357" i="2"/>
  <c r="P2358" i="2"/>
  <c r="Q2358" i="2"/>
  <c r="R2358" i="2"/>
  <c r="P2359" i="2"/>
  <c r="Q2359" i="2"/>
  <c r="R2359" i="2"/>
  <c r="P2360" i="2"/>
  <c r="Q2360" i="2"/>
  <c r="R2360" i="2"/>
  <c r="P2361" i="2"/>
  <c r="Q2361" i="2"/>
  <c r="R2361" i="2"/>
  <c r="P2362" i="2"/>
  <c r="Q2362" i="2"/>
  <c r="R2362" i="2"/>
  <c r="P2363" i="2"/>
  <c r="Q2363" i="2"/>
  <c r="R2363" i="2"/>
  <c r="P2364" i="2"/>
  <c r="Q2364" i="2"/>
  <c r="R2364" i="2"/>
  <c r="P2365" i="2"/>
  <c r="Q2365" i="2"/>
  <c r="R2365" i="2"/>
  <c r="P2366" i="2"/>
  <c r="Q2366" i="2"/>
  <c r="R2366" i="2"/>
  <c r="P2367" i="2"/>
  <c r="Q2367" i="2"/>
  <c r="R2367" i="2"/>
  <c r="P2368" i="2"/>
  <c r="Q2368" i="2"/>
  <c r="R2368" i="2"/>
  <c r="P2369" i="2"/>
  <c r="Q2369" i="2"/>
  <c r="R2369" i="2"/>
  <c r="P2370" i="2"/>
  <c r="Q2370" i="2"/>
  <c r="R2370" i="2"/>
  <c r="P2371" i="2"/>
  <c r="Q2371" i="2"/>
  <c r="R2371" i="2"/>
  <c r="P2372" i="2"/>
  <c r="Q2372" i="2"/>
  <c r="R2372" i="2"/>
  <c r="P2373" i="2"/>
  <c r="Q2373" i="2"/>
  <c r="R2373" i="2"/>
  <c r="P2374" i="2"/>
  <c r="Q2374" i="2"/>
  <c r="R2374" i="2"/>
  <c r="P2375" i="2"/>
  <c r="Q2375" i="2"/>
  <c r="R2375" i="2"/>
  <c r="P2376" i="2"/>
  <c r="Q2376" i="2"/>
  <c r="R2376" i="2"/>
  <c r="P2377" i="2"/>
  <c r="Q2377" i="2"/>
  <c r="R2377" i="2"/>
  <c r="P2378" i="2"/>
  <c r="Q2378" i="2"/>
  <c r="R2378" i="2"/>
  <c r="P2379" i="2"/>
  <c r="Q2379" i="2"/>
  <c r="R2379" i="2"/>
  <c r="P2380" i="2"/>
  <c r="Q2380" i="2"/>
  <c r="R2380" i="2"/>
  <c r="P2381" i="2"/>
  <c r="Q2381" i="2"/>
  <c r="R2381" i="2"/>
  <c r="P2382" i="2"/>
  <c r="Q2382" i="2"/>
  <c r="R2382" i="2"/>
  <c r="P2383" i="2"/>
  <c r="Q2383" i="2"/>
  <c r="R2383" i="2"/>
  <c r="P2384" i="2"/>
  <c r="Q2384" i="2"/>
  <c r="R2384" i="2"/>
  <c r="P2385" i="2"/>
  <c r="Q2385" i="2"/>
  <c r="R2385" i="2"/>
  <c r="P2386" i="2"/>
  <c r="Q2386" i="2"/>
  <c r="R2386" i="2"/>
  <c r="P2387" i="2"/>
  <c r="Q2387" i="2"/>
  <c r="R2387" i="2"/>
  <c r="P2388" i="2"/>
  <c r="Q2388" i="2"/>
  <c r="R2388" i="2"/>
  <c r="P2389" i="2"/>
  <c r="Q2389" i="2"/>
  <c r="R2389" i="2"/>
  <c r="P2390" i="2"/>
  <c r="Q2390" i="2"/>
  <c r="R2390" i="2"/>
  <c r="P2391" i="2"/>
  <c r="Q2391" i="2"/>
  <c r="R2391" i="2"/>
  <c r="P2392" i="2"/>
  <c r="Q2392" i="2"/>
  <c r="R2392" i="2"/>
  <c r="P2393" i="2"/>
  <c r="Q2393" i="2"/>
  <c r="R2393" i="2"/>
  <c r="P2394" i="2"/>
  <c r="Q2394" i="2"/>
  <c r="R2394" i="2"/>
  <c r="P2395" i="2"/>
  <c r="Q2395" i="2"/>
  <c r="R2395" i="2"/>
  <c r="P2396" i="2"/>
  <c r="Q2396" i="2"/>
  <c r="R2396" i="2"/>
  <c r="P2397" i="2"/>
  <c r="Q2397" i="2"/>
  <c r="R2397" i="2"/>
  <c r="P2398" i="2"/>
  <c r="Q2398" i="2"/>
  <c r="R2398" i="2"/>
  <c r="P2399" i="2"/>
  <c r="Q2399" i="2"/>
  <c r="R2399" i="2"/>
  <c r="P2400" i="2"/>
  <c r="Q2400" i="2"/>
  <c r="R2400" i="2"/>
  <c r="P2401" i="2"/>
  <c r="Q2401" i="2"/>
  <c r="R2401" i="2"/>
  <c r="P2402" i="2"/>
  <c r="Q2402" i="2"/>
  <c r="R2402" i="2"/>
  <c r="P2403" i="2"/>
  <c r="Q2403" i="2"/>
  <c r="R2403" i="2"/>
  <c r="P2404" i="2"/>
  <c r="Q2404" i="2"/>
  <c r="R2404" i="2"/>
  <c r="P2405" i="2"/>
  <c r="Q2405" i="2"/>
  <c r="R2405" i="2"/>
  <c r="P2406" i="2"/>
  <c r="Q2406" i="2"/>
  <c r="R2406" i="2"/>
  <c r="P2407" i="2"/>
  <c r="Q2407" i="2"/>
  <c r="R2407" i="2"/>
  <c r="P2408" i="2"/>
  <c r="Q2408" i="2"/>
  <c r="R2408" i="2"/>
  <c r="P2409" i="2"/>
  <c r="Q2409" i="2"/>
  <c r="R2409" i="2"/>
  <c r="P2410" i="2"/>
  <c r="Q2410" i="2"/>
  <c r="R2410" i="2"/>
  <c r="P2411" i="2"/>
  <c r="Q2411" i="2"/>
  <c r="R2411" i="2"/>
  <c r="P2412" i="2"/>
  <c r="Q2412" i="2"/>
  <c r="R2412" i="2"/>
  <c r="P2413" i="2"/>
  <c r="Q2413" i="2"/>
  <c r="R2413" i="2"/>
  <c r="P2414" i="2"/>
  <c r="Q2414" i="2"/>
  <c r="R2414" i="2"/>
  <c r="P2415" i="2"/>
  <c r="Q2415" i="2"/>
  <c r="R2415" i="2"/>
  <c r="P2416" i="2"/>
  <c r="Q2416" i="2"/>
  <c r="R2416" i="2"/>
  <c r="P2417" i="2"/>
  <c r="Q2417" i="2"/>
  <c r="R2417" i="2"/>
  <c r="P2418" i="2"/>
  <c r="Q2418" i="2"/>
  <c r="R2418" i="2"/>
  <c r="P2419" i="2"/>
  <c r="Q2419" i="2"/>
  <c r="R2419" i="2"/>
  <c r="P2420" i="2"/>
  <c r="Q2420" i="2"/>
  <c r="R2420" i="2"/>
  <c r="P2421" i="2"/>
  <c r="Q2421" i="2"/>
  <c r="R2421" i="2"/>
  <c r="P2422" i="2"/>
  <c r="Q2422" i="2"/>
  <c r="R2422" i="2"/>
  <c r="P2423" i="2"/>
  <c r="Q2423" i="2"/>
  <c r="R2423" i="2"/>
  <c r="P2424" i="2"/>
  <c r="Q2424" i="2"/>
  <c r="R2424" i="2"/>
  <c r="P2425" i="2"/>
  <c r="Q2425" i="2"/>
  <c r="R2425" i="2"/>
  <c r="P2426" i="2"/>
  <c r="Q2426" i="2"/>
  <c r="R2426" i="2"/>
  <c r="P2427" i="2"/>
  <c r="Q2427" i="2"/>
  <c r="R2427" i="2"/>
  <c r="P2428" i="2"/>
  <c r="Q2428" i="2"/>
  <c r="R2428" i="2"/>
  <c r="P2429" i="2"/>
  <c r="Q2429" i="2"/>
  <c r="R2429" i="2"/>
  <c r="P2430" i="2"/>
  <c r="Q2430" i="2"/>
  <c r="R2430" i="2"/>
  <c r="P2431" i="2"/>
  <c r="Q2431" i="2"/>
  <c r="R2431" i="2"/>
  <c r="P2432" i="2"/>
  <c r="Q2432" i="2"/>
  <c r="R2432" i="2"/>
  <c r="P2433" i="2"/>
  <c r="Q2433" i="2"/>
  <c r="R2433" i="2"/>
  <c r="P2434" i="2"/>
  <c r="Q2434" i="2"/>
  <c r="R2434" i="2"/>
  <c r="P2435" i="2"/>
  <c r="Q2435" i="2"/>
  <c r="R2435" i="2"/>
  <c r="P2436" i="2"/>
  <c r="Q2436" i="2"/>
  <c r="R2436" i="2"/>
  <c r="P2437" i="2"/>
  <c r="Q2437" i="2"/>
  <c r="R2437" i="2"/>
  <c r="P2438" i="2"/>
  <c r="Q2438" i="2"/>
  <c r="R2438" i="2"/>
  <c r="P2439" i="2"/>
  <c r="Q2439" i="2"/>
  <c r="R2439" i="2"/>
  <c r="P2440" i="2"/>
  <c r="Q2440" i="2"/>
  <c r="R2440" i="2"/>
  <c r="P2441" i="2"/>
  <c r="Q2441" i="2"/>
  <c r="R2441" i="2"/>
  <c r="P2442" i="2"/>
  <c r="Q2442" i="2"/>
  <c r="R2442" i="2"/>
  <c r="P2443" i="2"/>
  <c r="Q2443" i="2"/>
  <c r="R2443" i="2"/>
  <c r="P2444" i="2"/>
  <c r="Q2444" i="2"/>
  <c r="R2444" i="2"/>
  <c r="P2445" i="2"/>
  <c r="Q2445" i="2"/>
  <c r="R2445" i="2"/>
  <c r="P2446" i="2"/>
  <c r="Q2446" i="2"/>
  <c r="R2446" i="2"/>
  <c r="P2447" i="2"/>
  <c r="Q2447" i="2"/>
  <c r="R2447" i="2"/>
  <c r="P2448" i="2"/>
  <c r="Q2448" i="2"/>
  <c r="R2448" i="2"/>
  <c r="P2449" i="2"/>
  <c r="Q2449" i="2"/>
  <c r="R2449" i="2"/>
  <c r="P2450" i="2"/>
  <c r="Q2450" i="2"/>
  <c r="R2450" i="2"/>
  <c r="P2451" i="2"/>
  <c r="Q2451" i="2"/>
  <c r="R2451" i="2"/>
  <c r="P2452" i="2"/>
  <c r="Q2452" i="2"/>
  <c r="R2452" i="2"/>
  <c r="P2453" i="2"/>
  <c r="Q2453" i="2"/>
  <c r="R2453" i="2"/>
  <c r="P2454" i="2"/>
  <c r="Q2454" i="2"/>
  <c r="R2454" i="2"/>
  <c r="P2455" i="2"/>
  <c r="Q2455" i="2"/>
  <c r="R2455" i="2"/>
  <c r="P2456" i="2"/>
  <c r="Q2456" i="2"/>
  <c r="R2456" i="2"/>
  <c r="P2457" i="2"/>
  <c r="Q2457" i="2"/>
  <c r="R2457" i="2"/>
  <c r="P2458" i="2"/>
  <c r="Q2458" i="2"/>
  <c r="R2458" i="2"/>
  <c r="P2459" i="2"/>
  <c r="Q2459" i="2"/>
  <c r="R2459" i="2"/>
  <c r="P2460" i="2"/>
  <c r="Q2460" i="2"/>
  <c r="R2460" i="2"/>
  <c r="P2461" i="2"/>
  <c r="Q2461" i="2"/>
  <c r="R2461" i="2"/>
  <c r="P2462" i="2"/>
  <c r="Q2462" i="2"/>
  <c r="R2462" i="2"/>
  <c r="P2463" i="2"/>
  <c r="Q2463" i="2"/>
  <c r="R2463" i="2"/>
  <c r="P2464" i="2"/>
  <c r="Q2464" i="2"/>
  <c r="R2464" i="2"/>
  <c r="P2465" i="2"/>
  <c r="Q2465" i="2"/>
  <c r="R2465" i="2"/>
  <c r="P2466" i="2"/>
  <c r="Q2466" i="2"/>
  <c r="R2466" i="2"/>
  <c r="P2467" i="2"/>
  <c r="Q2467" i="2"/>
  <c r="R2467" i="2"/>
  <c r="P2468" i="2"/>
  <c r="Q2468" i="2"/>
  <c r="R2468" i="2"/>
  <c r="P2469" i="2"/>
  <c r="Q2469" i="2"/>
  <c r="R2469" i="2"/>
  <c r="P2470" i="2"/>
  <c r="Q2470" i="2"/>
  <c r="R2470" i="2"/>
  <c r="P2471" i="2"/>
  <c r="Q2471" i="2"/>
  <c r="R2471" i="2"/>
  <c r="P2472" i="2"/>
  <c r="Q2472" i="2"/>
  <c r="R2472" i="2"/>
  <c r="P2473" i="2"/>
  <c r="Q2473" i="2"/>
  <c r="R2473" i="2"/>
  <c r="P2474" i="2"/>
  <c r="Q2474" i="2"/>
  <c r="R2474" i="2"/>
  <c r="P2475" i="2"/>
  <c r="Q2475" i="2"/>
  <c r="R2475" i="2"/>
  <c r="P2476" i="2"/>
  <c r="Q2476" i="2"/>
  <c r="R2476" i="2"/>
  <c r="P2477" i="2"/>
  <c r="Q2477" i="2"/>
  <c r="R2477" i="2"/>
  <c r="P2478" i="2"/>
  <c r="Q2478" i="2"/>
  <c r="R2478" i="2"/>
  <c r="P2479" i="2"/>
  <c r="Q2479" i="2"/>
  <c r="R2479" i="2"/>
  <c r="P2480" i="2"/>
  <c r="Q2480" i="2"/>
  <c r="R2480" i="2"/>
  <c r="P2481" i="2"/>
  <c r="Q2481" i="2"/>
  <c r="R2481" i="2"/>
  <c r="P2482" i="2"/>
  <c r="Q2482" i="2"/>
  <c r="R2482" i="2"/>
  <c r="P2483" i="2"/>
  <c r="Q2483" i="2"/>
  <c r="R2483" i="2"/>
  <c r="P2484" i="2"/>
  <c r="Q2484" i="2"/>
  <c r="R2484" i="2"/>
  <c r="P2485" i="2"/>
  <c r="Q2485" i="2"/>
  <c r="R2485" i="2"/>
  <c r="P2486" i="2"/>
  <c r="Q2486" i="2"/>
  <c r="R2486" i="2"/>
  <c r="P2487" i="2"/>
  <c r="Q2487" i="2"/>
  <c r="R2487" i="2"/>
  <c r="P2488" i="2"/>
  <c r="Q2488" i="2"/>
  <c r="R2488" i="2"/>
  <c r="P2489" i="2"/>
  <c r="Q2489" i="2"/>
  <c r="R2489" i="2"/>
  <c r="P2490" i="2"/>
  <c r="Q2490" i="2"/>
  <c r="R2490" i="2"/>
  <c r="P2491" i="2"/>
  <c r="Q2491" i="2"/>
  <c r="R2491" i="2"/>
  <c r="P2492" i="2"/>
  <c r="Q2492" i="2"/>
  <c r="R2492" i="2"/>
  <c r="P2493" i="2"/>
  <c r="Q2493" i="2"/>
  <c r="R2493" i="2"/>
  <c r="P2494" i="2"/>
  <c r="Q2494" i="2"/>
  <c r="R2494" i="2"/>
  <c r="P2495" i="2"/>
  <c r="Q2495" i="2"/>
  <c r="R2495" i="2"/>
  <c r="P2496" i="2"/>
  <c r="Q2496" i="2"/>
  <c r="R2496" i="2"/>
  <c r="P2497" i="2"/>
  <c r="Q2497" i="2"/>
  <c r="R2497" i="2"/>
  <c r="P2498" i="2"/>
  <c r="Q2498" i="2"/>
  <c r="R2498" i="2"/>
  <c r="P2499" i="2"/>
  <c r="Q2499" i="2"/>
  <c r="R2499" i="2"/>
  <c r="P2500" i="2"/>
  <c r="Q2500" i="2"/>
  <c r="R2500" i="2"/>
  <c r="P2501" i="2"/>
  <c r="Q2501" i="2"/>
  <c r="R2501" i="2"/>
  <c r="P2502" i="2"/>
  <c r="Q2502" i="2"/>
  <c r="R2502" i="2"/>
  <c r="P2503" i="2"/>
  <c r="Q2503" i="2"/>
  <c r="R2503" i="2"/>
  <c r="P2504" i="2"/>
  <c r="Q2504" i="2"/>
  <c r="R2504" i="2"/>
  <c r="P2505" i="2"/>
  <c r="Q2505" i="2"/>
  <c r="R2505" i="2"/>
  <c r="P2506" i="2"/>
  <c r="Q2506" i="2"/>
  <c r="R2506" i="2"/>
  <c r="P2507" i="2"/>
  <c r="Q2507" i="2"/>
  <c r="R2507" i="2"/>
  <c r="P2508" i="2"/>
  <c r="Q2508" i="2"/>
  <c r="R2508" i="2"/>
  <c r="P2509" i="2"/>
  <c r="Q2509" i="2"/>
  <c r="R2509" i="2"/>
  <c r="P2510" i="2"/>
  <c r="Q2510" i="2"/>
  <c r="R2510" i="2"/>
  <c r="P2511" i="2"/>
  <c r="Q2511" i="2"/>
  <c r="R2511" i="2"/>
  <c r="P2512" i="2"/>
  <c r="Q2512" i="2"/>
  <c r="R2512" i="2"/>
  <c r="P2513" i="2"/>
  <c r="Q2513" i="2"/>
  <c r="R2513" i="2"/>
  <c r="P2514" i="2"/>
  <c r="Q2514" i="2"/>
  <c r="R2514" i="2"/>
  <c r="P2515" i="2"/>
  <c r="Q2515" i="2"/>
  <c r="R2515" i="2"/>
  <c r="P2516" i="2"/>
  <c r="Q2516" i="2"/>
  <c r="R2516" i="2"/>
  <c r="P2517" i="2"/>
  <c r="Q2517" i="2"/>
  <c r="R2517" i="2"/>
  <c r="P2518" i="2"/>
  <c r="Q2518" i="2"/>
  <c r="R2518" i="2"/>
  <c r="P2519" i="2"/>
  <c r="Q2519" i="2"/>
  <c r="R2519" i="2"/>
  <c r="P2520" i="2"/>
  <c r="Q2520" i="2"/>
  <c r="R2520" i="2"/>
  <c r="P2521" i="2"/>
  <c r="Q2521" i="2"/>
  <c r="R2521" i="2"/>
  <c r="P2522" i="2"/>
  <c r="Q2522" i="2"/>
  <c r="R2522" i="2"/>
  <c r="P2523" i="2"/>
  <c r="Q2523" i="2"/>
  <c r="R2523" i="2"/>
  <c r="P2524" i="2"/>
  <c r="Q2524" i="2"/>
  <c r="R2524" i="2"/>
  <c r="P2525" i="2"/>
  <c r="Q2525" i="2"/>
  <c r="R2525" i="2"/>
  <c r="P2526" i="2"/>
  <c r="Q2526" i="2"/>
  <c r="R2526" i="2"/>
  <c r="P2527" i="2"/>
  <c r="Q2527" i="2"/>
  <c r="R2527" i="2"/>
  <c r="P2528" i="2"/>
  <c r="Q2528" i="2"/>
  <c r="R2528" i="2"/>
  <c r="P2529" i="2"/>
  <c r="Q2529" i="2"/>
  <c r="R2529" i="2"/>
  <c r="P2530" i="2"/>
  <c r="Q2530" i="2"/>
  <c r="R2530" i="2"/>
  <c r="P2531" i="2"/>
  <c r="Q2531" i="2"/>
  <c r="R2531" i="2"/>
  <c r="P2532" i="2"/>
  <c r="Q2532" i="2"/>
  <c r="R2532" i="2"/>
  <c r="P2533" i="2"/>
  <c r="Q2533" i="2"/>
  <c r="R2533" i="2"/>
  <c r="P2534" i="2"/>
  <c r="Q2534" i="2"/>
  <c r="R2534" i="2"/>
  <c r="P2535" i="2"/>
  <c r="Q2535" i="2"/>
  <c r="R2535" i="2"/>
  <c r="P2536" i="2"/>
  <c r="Q2536" i="2"/>
  <c r="R2536" i="2"/>
  <c r="P2537" i="2"/>
  <c r="Q2537" i="2"/>
  <c r="R2537" i="2"/>
  <c r="P2538" i="2"/>
  <c r="Q2538" i="2"/>
  <c r="R2538" i="2"/>
  <c r="P2539" i="2"/>
  <c r="Q2539" i="2"/>
  <c r="R2539" i="2"/>
  <c r="P2540" i="2"/>
  <c r="Q2540" i="2"/>
  <c r="R2540" i="2"/>
  <c r="P2541" i="2"/>
  <c r="Q2541" i="2"/>
  <c r="R2541" i="2"/>
  <c r="P2542" i="2"/>
  <c r="Q2542" i="2"/>
  <c r="R2542" i="2"/>
  <c r="P2543" i="2"/>
  <c r="Q2543" i="2"/>
  <c r="R2543" i="2"/>
  <c r="P2544" i="2"/>
  <c r="Q2544" i="2"/>
  <c r="R2544" i="2"/>
  <c r="P2545" i="2"/>
  <c r="Q2545" i="2"/>
  <c r="R2545" i="2"/>
  <c r="P2546" i="2"/>
  <c r="Q2546" i="2"/>
  <c r="R2546" i="2"/>
  <c r="P2547" i="2"/>
  <c r="Q2547" i="2"/>
  <c r="R2547" i="2"/>
  <c r="P2548" i="2"/>
  <c r="Q2548" i="2"/>
  <c r="R2548" i="2"/>
  <c r="P2549" i="2"/>
  <c r="Q2549" i="2"/>
  <c r="R2549" i="2"/>
  <c r="P2550" i="2"/>
  <c r="Q2550" i="2"/>
  <c r="R2550" i="2"/>
  <c r="P2551" i="2"/>
  <c r="Q2551" i="2"/>
  <c r="R2551" i="2"/>
  <c r="P2552" i="2"/>
  <c r="Q2552" i="2"/>
  <c r="R2552" i="2"/>
  <c r="P2553" i="2"/>
  <c r="Q2553" i="2"/>
  <c r="R2553" i="2"/>
  <c r="P2554" i="2"/>
  <c r="Q2554" i="2"/>
  <c r="R2554" i="2"/>
  <c r="P2555" i="2"/>
  <c r="Q2555" i="2"/>
  <c r="R2555" i="2"/>
  <c r="P2556" i="2"/>
  <c r="Q2556" i="2"/>
  <c r="R2556" i="2"/>
  <c r="P2557" i="2"/>
  <c r="Q2557" i="2"/>
  <c r="R2557" i="2"/>
  <c r="P2558" i="2"/>
  <c r="Q2558" i="2"/>
  <c r="R2558" i="2"/>
  <c r="P2559" i="2"/>
  <c r="Q2559" i="2"/>
  <c r="R2559" i="2"/>
  <c r="P2560" i="2"/>
  <c r="Q2560" i="2"/>
  <c r="R2560" i="2"/>
  <c r="P2561" i="2"/>
  <c r="Q2561" i="2"/>
  <c r="R2561" i="2"/>
  <c r="P2562" i="2"/>
  <c r="Q2562" i="2"/>
  <c r="R2562" i="2"/>
  <c r="P2563" i="2"/>
  <c r="Q2563" i="2"/>
  <c r="R2563" i="2"/>
  <c r="P2564" i="2"/>
  <c r="Q2564" i="2"/>
  <c r="R2564" i="2"/>
  <c r="P2565" i="2"/>
  <c r="Q2565" i="2"/>
  <c r="R2565" i="2"/>
  <c r="P2566" i="2"/>
  <c r="Q2566" i="2"/>
  <c r="R2566" i="2"/>
  <c r="P2567" i="2"/>
  <c r="Q2567" i="2"/>
  <c r="R2567" i="2"/>
  <c r="P2568" i="2"/>
  <c r="Q2568" i="2"/>
  <c r="R2568" i="2"/>
  <c r="P2569" i="2"/>
  <c r="Q2569" i="2"/>
  <c r="R2569" i="2"/>
  <c r="P2570" i="2"/>
  <c r="Q2570" i="2"/>
  <c r="R2570" i="2"/>
  <c r="P2571" i="2"/>
  <c r="Q2571" i="2"/>
  <c r="R2571" i="2"/>
  <c r="P2572" i="2"/>
  <c r="Q2572" i="2"/>
  <c r="R2572" i="2"/>
  <c r="P2573" i="2"/>
  <c r="Q2573" i="2"/>
  <c r="R2573" i="2"/>
  <c r="P2574" i="2"/>
  <c r="Q2574" i="2"/>
  <c r="R2574" i="2"/>
  <c r="P2575" i="2"/>
  <c r="Q2575" i="2"/>
  <c r="R2575" i="2"/>
  <c r="P2576" i="2"/>
  <c r="Q2576" i="2"/>
  <c r="R2576" i="2"/>
  <c r="P2577" i="2"/>
  <c r="Q2577" i="2"/>
  <c r="R2577" i="2"/>
  <c r="P2578" i="2"/>
  <c r="Q2578" i="2"/>
  <c r="R2578" i="2"/>
  <c r="P2579" i="2"/>
  <c r="Q2579" i="2"/>
  <c r="R2579" i="2"/>
  <c r="P2580" i="2"/>
  <c r="Q2580" i="2"/>
  <c r="R2580" i="2"/>
  <c r="P2581" i="2"/>
  <c r="Q2581" i="2"/>
  <c r="R2581" i="2"/>
  <c r="P2582" i="2"/>
  <c r="Q2582" i="2"/>
  <c r="R2582" i="2"/>
  <c r="P2583" i="2"/>
  <c r="Q2583" i="2"/>
  <c r="R2583" i="2"/>
  <c r="P2584" i="2"/>
  <c r="Q2584" i="2"/>
  <c r="R2584" i="2"/>
  <c r="P2585" i="2"/>
  <c r="Q2585" i="2"/>
  <c r="R2585" i="2"/>
  <c r="P2586" i="2"/>
  <c r="Q2586" i="2"/>
  <c r="R2586" i="2"/>
  <c r="P2587" i="2"/>
  <c r="Q2587" i="2"/>
  <c r="R2587" i="2"/>
  <c r="P2588" i="2"/>
  <c r="Q2588" i="2"/>
  <c r="R2588" i="2"/>
  <c r="P2589" i="2"/>
  <c r="Q2589" i="2"/>
  <c r="R2589" i="2"/>
  <c r="P2590" i="2"/>
  <c r="Q2590" i="2"/>
  <c r="R2590" i="2"/>
  <c r="P2591" i="2"/>
  <c r="Q2591" i="2"/>
  <c r="R2591" i="2"/>
  <c r="P2592" i="2"/>
  <c r="Q2592" i="2"/>
  <c r="R2592" i="2"/>
  <c r="P2593" i="2"/>
  <c r="Q2593" i="2"/>
  <c r="R2593" i="2"/>
  <c r="P2594" i="2"/>
  <c r="Q2594" i="2"/>
  <c r="R2594" i="2"/>
  <c r="P2595" i="2"/>
  <c r="Q2595" i="2"/>
  <c r="R2595" i="2"/>
  <c r="P2596" i="2"/>
  <c r="Q2596" i="2"/>
  <c r="R2596" i="2"/>
  <c r="P2597" i="2"/>
  <c r="Q2597" i="2"/>
  <c r="R2597" i="2"/>
  <c r="P2598" i="2"/>
  <c r="Q2598" i="2"/>
  <c r="R2598" i="2"/>
  <c r="P2599" i="2"/>
  <c r="Q2599" i="2"/>
  <c r="R2599" i="2"/>
  <c r="P2600" i="2"/>
  <c r="Q2600" i="2"/>
  <c r="R2600" i="2"/>
  <c r="P2601" i="2"/>
  <c r="Q2601" i="2"/>
  <c r="R2601" i="2"/>
  <c r="P2602" i="2"/>
  <c r="Q2602" i="2"/>
  <c r="R2602" i="2"/>
  <c r="P2603" i="2"/>
  <c r="Q2603" i="2"/>
  <c r="R2603" i="2"/>
  <c r="P2604" i="2"/>
  <c r="Q2604" i="2"/>
  <c r="R2604" i="2"/>
  <c r="P2605" i="2"/>
  <c r="Q2605" i="2"/>
  <c r="R2605" i="2"/>
  <c r="P2606" i="2"/>
  <c r="Q2606" i="2"/>
  <c r="R2606" i="2"/>
  <c r="P2607" i="2"/>
  <c r="Q2607" i="2"/>
  <c r="R2607" i="2"/>
  <c r="P2608" i="2"/>
  <c r="Q2608" i="2"/>
  <c r="R2608" i="2"/>
  <c r="P2609" i="2"/>
  <c r="Q2609" i="2"/>
  <c r="R2609" i="2"/>
  <c r="P2610" i="2"/>
  <c r="Q2610" i="2"/>
  <c r="R2610" i="2"/>
  <c r="P2611" i="2"/>
  <c r="Q2611" i="2"/>
  <c r="R2611" i="2"/>
  <c r="P2612" i="2"/>
  <c r="Q2612" i="2"/>
  <c r="R2612" i="2"/>
  <c r="P2613" i="2"/>
  <c r="Q2613" i="2"/>
  <c r="R2613" i="2"/>
  <c r="P2614" i="2"/>
  <c r="Q2614" i="2"/>
  <c r="R2614" i="2"/>
  <c r="P2615" i="2"/>
  <c r="Q2615" i="2"/>
  <c r="R2615" i="2"/>
  <c r="P2616" i="2"/>
  <c r="Q2616" i="2"/>
  <c r="R2616" i="2"/>
  <c r="P2617" i="2"/>
  <c r="Q2617" i="2"/>
  <c r="R2617" i="2"/>
  <c r="P2618" i="2"/>
  <c r="Q2618" i="2"/>
  <c r="R2618" i="2"/>
  <c r="P2619" i="2"/>
  <c r="Q2619" i="2"/>
  <c r="R2619" i="2"/>
  <c r="P2620" i="2"/>
  <c r="Q2620" i="2"/>
  <c r="R2620" i="2"/>
  <c r="P2621" i="2"/>
  <c r="Q2621" i="2"/>
  <c r="R2621" i="2"/>
  <c r="P2622" i="2"/>
  <c r="Q2622" i="2"/>
  <c r="R2622" i="2"/>
  <c r="P2623" i="2"/>
  <c r="Q2623" i="2"/>
  <c r="R2623" i="2"/>
  <c r="P2624" i="2"/>
  <c r="Q2624" i="2"/>
  <c r="R2624" i="2"/>
  <c r="P2625" i="2"/>
  <c r="Q2625" i="2"/>
  <c r="R2625" i="2"/>
  <c r="P2626" i="2"/>
  <c r="Q2626" i="2"/>
  <c r="R2626" i="2"/>
  <c r="P2627" i="2"/>
  <c r="Q2627" i="2"/>
  <c r="R2627" i="2"/>
  <c r="P2628" i="2"/>
  <c r="Q2628" i="2"/>
  <c r="R2628" i="2"/>
  <c r="P2629" i="2"/>
  <c r="Q2629" i="2"/>
  <c r="R2629" i="2"/>
  <c r="P2630" i="2"/>
  <c r="Q2630" i="2"/>
  <c r="R2630" i="2"/>
  <c r="P2631" i="2"/>
  <c r="Q2631" i="2"/>
  <c r="R2631" i="2"/>
  <c r="P2632" i="2"/>
  <c r="Q2632" i="2"/>
  <c r="R2632" i="2"/>
  <c r="P2633" i="2"/>
  <c r="Q2633" i="2"/>
  <c r="R2633" i="2"/>
  <c r="P2634" i="2"/>
  <c r="Q2634" i="2"/>
  <c r="R2634" i="2"/>
  <c r="P2635" i="2"/>
  <c r="Q2635" i="2"/>
  <c r="R2635" i="2"/>
  <c r="P2636" i="2"/>
  <c r="Q2636" i="2"/>
  <c r="R2636" i="2"/>
  <c r="P2637" i="2"/>
  <c r="Q2637" i="2"/>
  <c r="R2637" i="2"/>
  <c r="P2638" i="2"/>
  <c r="Q2638" i="2"/>
  <c r="R2638" i="2"/>
  <c r="P2639" i="2"/>
  <c r="Q2639" i="2"/>
  <c r="R2639" i="2"/>
  <c r="P2640" i="2"/>
  <c r="Q2640" i="2"/>
  <c r="R2640" i="2"/>
  <c r="P2641" i="2"/>
  <c r="Q2641" i="2"/>
  <c r="R2641" i="2"/>
  <c r="P2642" i="2"/>
  <c r="Q2642" i="2"/>
  <c r="R2642" i="2"/>
  <c r="P2643" i="2"/>
  <c r="Q2643" i="2"/>
  <c r="R2643" i="2"/>
  <c r="P2644" i="2"/>
  <c r="Q2644" i="2"/>
  <c r="R2644" i="2"/>
  <c r="P2645" i="2"/>
  <c r="Q2645" i="2"/>
  <c r="R2645" i="2"/>
  <c r="P2646" i="2"/>
  <c r="Q2646" i="2"/>
  <c r="R2646" i="2"/>
  <c r="P2647" i="2"/>
  <c r="Q2647" i="2"/>
  <c r="R2647" i="2"/>
  <c r="P2648" i="2"/>
  <c r="Q2648" i="2"/>
  <c r="R2648" i="2"/>
  <c r="P2649" i="2"/>
  <c r="Q2649" i="2"/>
  <c r="R2649" i="2"/>
  <c r="P2650" i="2"/>
  <c r="Q2650" i="2"/>
  <c r="R2650" i="2"/>
  <c r="P2651" i="2"/>
  <c r="Q2651" i="2"/>
  <c r="R2651" i="2"/>
  <c r="P2652" i="2"/>
  <c r="Q2652" i="2"/>
  <c r="R2652" i="2"/>
  <c r="P2653" i="2"/>
  <c r="Q2653" i="2"/>
  <c r="R2653" i="2"/>
  <c r="P2654" i="2"/>
  <c r="Q2654" i="2"/>
  <c r="R2654" i="2"/>
  <c r="P2655" i="2"/>
  <c r="Q2655" i="2"/>
  <c r="R2655" i="2"/>
  <c r="P2656" i="2"/>
  <c r="Q2656" i="2"/>
  <c r="R2656" i="2"/>
  <c r="P2657" i="2"/>
  <c r="Q2657" i="2"/>
  <c r="R2657" i="2"/>
  <c r="P2658" i="2"/>
  <c r="Q2658" i="2"/>
  <c r="R2658" i="2"/>
  <c r="P2659" i="2"/>
  <c r="Q2659" i="2"/>
  <c r="R2659" i="2"/>
  <c r="P2660" i="2"/>
  <c r="Q2660" i="2"/>
  <c r="R2660" i="2"/>
  <c r="P2661" i="2"/>
  <c r="Q2661" i="2"/>
  <c r="R2661" i="2"/>
  <c r="P2662" i="2"/>
  <c r="Q2662" i="2"/>
  <c r="R2662" i="2"/>
  <c r="P2663" i="2"/>
  <c r="Q2663" i="2"/>
  <c r="R2663" i="2"/>
  <c r="P2664" i="2"/>
  <c r="Q2664" i="2"/>
  <c r="R2664" i="2"/>
  <c r="P2665" i="2"/>
  <c r="Q2665" i="2"/>
  <c r="R2665" i="2"/>
  <c r="P2666" i="2"/>
  <c r="Q2666" i="2"/>
  <c r="R2666" i="2"/>
  <c r="P2667" i="2"/>
  <c r="Q2667" i="2"/>
  <c r="R2667" i="2"/>
  <c r="P2668" i="2"/>
  <c r="Q2668" i="2"/>
  <c r="R2668" i="2"/>
  <c r="P2669" i="2"/>
  <c r="Q2669" i="2"/>
  <c r="R2669" i="2"/>
  <c r="P2670" i="2"/>
  <c r="Q2670" i="2"/>
  <c r="R2670" i="2"/>
  <c r="P2671" i="2"/>
  <c r="Q2671" i="2"/>
  <c r="R2671" i="2"/>
  <c r="P2672" i="2"/>
  <c r="Q2672" i="2"/>
  <c r="R2672" i="2"/>
  <c r="P2673" i="2"/>
  <c r="Q2673" i="2"/>
  <c r="R2673" i="2"/>
  <c r="P2674" i="2"/>
  <c r="Q2674" i="2"/>
  <c r="R2674" i="2"/>
  <c r="P2675" i="2"/>
  <c r="Q2675" i="2"/>
  <c r="R2675" i="2"/>
  <c r="P2676" i="2"/>
  <c r="Q2676" i="2"/>
  <c r="R2676" i="2"/>
  <c r="P2677" i="2"/>
  <c r="Q2677" i="2"/>
  <c r="R2677" i="2"/>
  <c r="P2678" i="2"/>
  <c r="Q2678" i="2"/>
  <c r="R2678" i="2"/>
  <c r="P2679" i="2"/>
  <c r="Q2679" i="2"/>
  <c r="R2679" i="2"/>
  <c r="P2680" i="2"/>
  <c r="Q2680" i="2"/>
  <c r="R2680" i="2"/>
  <c r="P2681" i="2"/>
  <c r="Q2681" i="2"/>
  <c r="R2681" i="2"/>
  <c r="P2682" i="2"/>
  <c r="Q2682" i="2"/>
  <c r="R2682" i="2"/>
  <c r="P2683" i="2"/>
  <c r="Q2683" i="2"/>
  <c r="R2683" i="2"/>
  <c r="P2684" i="2"/>
  <c r="Q2684" i="2"/>
  <c r="R2684" i="2"/>
  <c r="P2685" i="2"/>
  <c r="Q2685" i="2"/>
  <c r="R2685" i="2"/>
  <c r="P2686" i="2"/>
  <c r="Q2686" i="2"/>
  <c r="R2686" i="2"/>
  <c r="P2687" i="2"/>
  <c r="Q2687" i="2"/>
  <c r="R2687" i="2"/>
  <c r="P2688" i="2"/>
  <c r="Q2688" i="2"/>
  <c r="R2688" i="2"/>
  <c r="P2689" i="2"/>
  <c r="Q2689" i="2"/>
  <c r="R2689" i="2"/>
  <c r="P2690" i="2"/>
  <c r="Q2690" i="2"/>
  <c r="R2690" i="2"/>
  <c r="P2691" i="2"/>
  <c r="Q2691" i="2"/>
  <c r="R2691" i="2"/>
  <c r="P2692" i="2"/>
  <c r="Q2692" i="2"/>
  <c r="R2692" i="2"/>
  <c r="P2693" i="2"/>
  <c r="Q2693" i="2"/>
  <c r="R2693" i="2"/>
  <c r="P2694" i="2"/>
  <c r="Q2694" i="2"/>
  <c r="R2694" i="2"/>
  <c r="P2695" i="2"/>
  <c r="Q2695" i="2"/>
  <c r="R2695" i="2"/>
  <c r="P2696" i="2"/>
  <c r="Q2696" i="2"/>
  <c r="R2696" i="2"/>
  <c r="P2697" i="2"/>
  <c r="Q2697" i="2"/>
  <c r="R2697" i="2"/>
  <c r="P2698" i="2"/>
  <c r="Q2698" i="2"/>
  <c r="R2698" i="2"/>
  <c r="P2699" i="2"/>
  <c r="Q2699" i="2"/>
  <c r="R2699" i="2"/>
  <c r="P2700" i="2"/>
  <c r="Q2700" i="2"/>
  <c r="R2700" i="2"/>
  <c r="P2701" i="2"/>
  <c r="Q2701" i="2"/>
  <c r="R2701" i="2"/>
  <c r="P2702" i="2"/>
  <c r="Q2702" i="2"/>
  <c r="R2702" i="2"/>
  <c r="P2703" i="2"/>
  <c r="Q2703" i="2"/>
  <c r="R2703" i="2"/>
  <c r="P2704" i="2"/>
  <c r="Q2704" i="2"/>
  <c r="R2704" i="2"/>
  <c r="P2705" i="2"/>
  <c r="Q2705" i="2"/>
  <c r="R2705" i="2"/>
  <c r="P2706" i="2"/>
  <c r="Q2706" i="2"/>
  <c r="R2706" i="2"/>
  <c r="P2707" i="2"/>
  <c r="Q2707" i="2"/>
  <c r="R2707" i="2"/>
  <c r="P2708" i="2"/>
  <c r="Q2708" i="2"/>
  <c r="R2708" i="2"/>
  <c r="P2709" i="2"/>
  <c r="Q2709" i="2"/>
  <c r="R2709" i="2"/>
  <c r="P2710" i="2"/>
  <c r="Q2710" i="2"/>
  <c r="R2710" i="2"/>
  <c r="P2711" i="2"/>
  <c r="Q2711" i="2"/>
  <c r="R2711" i="2"/>
  <c r="P2712" i="2"/>
  <c r="Q2712" i="2"/>
  <c r="R2712" i="2"/>
  <c r="P2713" i="2"/>
  <c r="Q2713" i="2"/>
  <c r="R2713" i="2"/>
  <c r="P2714" i="2"/>
  <c r="Q2714" i="2"/>
  <c r="R2714" i="2"/>
  <c r="P2715" i="2"/>
  <c r="Q2715" i="2"/>
  <c r="R2715" i="2"/>
  <c r="P2716" i="2"/>
  <c r="Q2716" i="2"/>
  <c r="R2716" i="2"/>
  <c r="P2717" i="2"/>
  <c r="Q2717" i="2"/>
  <c r="R2717" i="2"/>
  <c r="P2718" i="2"/>
  <c r="Q2718" i="2"/>
  <c r="R2718" i="2"/>
  <c r="P2719" i="2"/>
  <c r="Q2719" i="2"/>
  <c r="R2719" i="2"/>
  <c r="P2720" i="2"/>
  <c r="Q2720" i="2"/>
  <c r="R2720" i="2"/>
  <c r="P2721" i="2"/>
  <c r="Q2721" i="2"/>
  <c r="R2721" i="2"/>
  <c r="P2722" i="2"/>
  <c r="Q2722" i="2"/>
  <c r="R2722" i="2"/>
  <c r="P2723" i="2"/>
  <c r="Q2723" i="2"/>
  <c r="R2723" i="2"/>
  <c r="P2724" i="2"/>
  <c r="Q2724" i="2"/>
  <c r="R2724" i="2"/>
  <c r="P2725" i="2"/>
  <c r="Q2725" i="2"/>
  <c r="R2725" i="2"/>
  <c r="P2726" i="2"/>
  <c r="Q2726" i="2"/>
  <c r="R2726" i="2"/>
  <c r="P2727" i="2"/>
  <c r="Q2727" i="2"/>
  <c r="R2727" i="2"/>
  <c r="P2728" i="2"/>
  <c r="Q2728" i="2"/>
  <c r="R2728" i="2"/>
  <c r="P2729" i="2"/>
  <c r="Q2729" i="2"/>
  <c r="R2729" i="2"/>
  <c r="P2730" i="2"/>
  <c r="Q2730" i="2"/>
  <c r="R2730" i="2"/>
  <c r="P2731" i="2"/>
  <c r="Q2731" i="2"/>
  <c r="R2731" i="2"/>
  <c r="P2732" i="2"/>
  <c r="Q2732" i="2"/>
  <c r="R2732" i="2"/>
  <c r="P2733" i="2"/>
  <c r="Q2733" i="2"/>
  <c r="R2733" i="2"/>
  <c r="P2734" i="2"/>
  <c r="Q2734" i="2"/>
  <c r="R2734" i="2"/>
  <c r="P2735" i="2"/>
  <c r="Q2735" i="2"/>
  <c r="R2735" i="2"/>
  <c r="P2736" i="2"/>
  <c r="Q2736" i="2"/>
  <c r="R2736" i="2"/>
  <c r="P2737" i="2"/>
  <c r="Q2737" i="2"/>
  <c r="R2737" i="2"/>
  <c r="P2738" i="2"/>
  <c r="Q2738" i="2"/>
  <c r="R2738" i="2"/>
  <c r="P2739" i="2"/>
  <c r="Q2739" i="2"/>
  <c r="R2739" i="2"/>
  <c r="P2740" i="2"/>
  <c r="Q2740" i="2"/>
  <c r="R2740" i="2"/>
  <c r="P2741" i="2"/>
  <c r="Q2741" i="2"/>
  <c r="R2741" i="2"/>
  <c r="P2742" i="2"/>
  <c r="Q2742" i="2"/>
  <c r="R2742" i="2"/>
  <c r="P2743" i="2"/>
  <c r="Q2743" i="2"/>
  <c r="R2743" i="2"/>
  <c r="P2744" i="2"/>
  <c r="Q2744" i="2"/>
  <c r="R2744" i="2"/>
  <c r="P2745" i="2"/>
  <c r="Q2745" i="2"/>
  <c r="R2745" i="2"/>
  <c r="P2746" i="2"/>
  <c r="Q2746" i="2"/>
  <c r="R2746" i="2"/>
  <c r="P2747" i="2"/>
  <c r="Q2747" i="2"/>
  <c r="R2747" i="2"/>
  <c r="P2748" i="2"/>
  <c r="Q2748" i="2"/>
  <c r="R2748" i="2"/>
  <c r="P2749" i="2"/>
  <c r="Q2749" i="2"/>
  <c r="R2749" i="2"/>
  <c r="P2750" i="2"/>
  <c r="Q2750" i="2"/>
  <c r="R2750" i="2"/>
  <c r="P2751" i="2"/>
  <c r="Q2751" i="2"/>
  <c r="R2751" i="2"/>
  <c r="P2752" i="2"/>
  <c r="Q2752" i="2"/>
  <c r="R2752" i="2"/>
  <c r="P2753" i="2"/>
  <c r="Q2753" i="2"/>
  <c r="R2753" i="2"/>
  <c r="P2754" i="2"/>
  <c r="Q2754" i="2"/>
  <c r="R2754" i="2"/>
  <c r="P2755" i="2"/>
  <c r="Q2755" i="2"/>
  <c r="R2755" i="2"/>
  <c r="P2756" i="2"/>
  <c r="Q2756" i="2"/>
  <c r="R2756" i="2"/>
  <c r="P2757" i="2"/>
  <c r="Q2757" i="2"/>
  <c r="R2757" i="2"/>
  <c r="P2758" i="2"/>
  <c r="Q2758" i="2"/>
  <c r="R2758" i="2"/>
  <c r="P2759" i="2"/>
  <c r="Q2759" i="2"/>
  <c r="R2759" i="2"/>
  <c r="P2760" i="2"/>
  <c r="Q2760" i="2"/>
  <c r="R2760" i="2"/>
  <c r="P2761" i="2"/>
  <c r="Q2761" i="2"/>
  <c r="R2761" i="2"/>
  <c r="P2762" i="2"/>
  <c r="Q2762" i="2"/>
  <c r="R2762" i="2"/>
  <c r="P2763" i="2"/>
  <c r="Q2763" i="2"/>
  <c r="R2763" i="2"/>
  <c r="P2764" i="2"/>
  <c r="Q2764" i="2"/>
  <c r="R2764" i="2"/>
  <c r="P2765" i="2"/>
  <c r="Q2765" i="2"/>
  <c r="R2765" i="2"/>
  <c r="P2766" i="2"/>
  <c r="Q2766" i="2"/>
  <c r="R2766" i="2"/>
  <c r="P2767" i="2"/>
  <c r="Q2767" i="2"/>
  <c r="R2767" i="2"/>
  <c r="P2768" i="2"/>
  <c r="Q2768" i="2"/>
  <c r="R2768" i="2"/>
  <c r="P2769" i="2"/>
  <c r="Q2769" i="2"/>
  <c r="R2769" i="2"/>
  <c r="P2770" i="2"/>
  <c r="Q2770" i="2"/>
  <c r="R2770" i="2"/>
  <c r="P2771" i="2"/>
  <c r="Q2771" i="2"/>
  <c r="R2771" i="2"/>
  <c r="P2772" i="2"/>
  <c r="Q2772" i="2"/>
  <c r="R2772" i="2"/>
  <c r="P2773" i="2"/>
  <c r="Q2773" i="2"/>
  <c r="R2773" i="2"/>
  <c r="P2774" i="2"/>
  <c r="Q2774" i="2"/>
  <c r="R2774" i="2"/>
  <c r="P2775" i="2"/>
  <c r="Q2775" i="2"/>
  <c r="R2775" i="2"/>
  <c r="P2776" i="2"/>
  <c r="Q2776" i="2"/>
  <c r="R2776" i="2"/>
  <c r="P2777" i="2"/>
  <c r="Q2777" i="2"/>
  <c r="R2777" i="2"/>
  <c r="P2778" i="2"/>
  <c r="Q2778" i="2"/>
  <c r="R2778" i="2"/>
  <c r="P2779" i="2"/>
  <c r="Q2779" i="2"/>
  <c r="R2779" i="2"/>
  <c r="P2780" i="2"/>
  <c r="Q2780" i="2"/>
  <c r="R2780" i="2"/>
  <c r="P2781" i="2"/>
  <c r="Q2781" i="2"/>
  <c r="R2781" i="2"/>
  <c r="P2782" i="2"/>
  <c r="Q2782" i="2"/>
  <c r="R2782" i="2"/>
  <c r="P2783" i="2"/>
  <c r="Q2783" i="2"/>
  <c r="R2783" i="2"/>
  <c r="P2784" i="2"/>
  <c r="Q2784" i="2"/>
  <c r="R2784" i="2"/>
  <c r="P2785" i="2"/>
  <c r="Q2785" i="2"/>
  <c r="R2785" i="2"/>
  <c r="P2786" i="2"/>
  <c r="Q2786" i="2"/>
  <c r="R2786" i="2"/>
  <c r="P2787" i="2"/>
  <c r="Q2787" i="2"/>
  <c r="R2787" i="2"/>
  <c r="P2788" i="2"/>
  <c r="Q2788" i="2"/>
  <c r="R2788" i="2"/>
  <c r="P2789" i="2"/>
  <c r="Q2789" i="2"/>
  <c r="R2789" i="2"/>
  <c r="P2790" i="2"/>
  <c r="Q2790" i="2"/>
  <c r="R2790" i="2"/>
  <c r="P2791" i="2"/>
  <c r="Q2791" i="2"/>
  <c r="R2791" i="2"/>
  <c r="P2792" i="2"/>
  <c r="Q2792" i="2"/>
  <c r="R2792" i="2"/>
  <c r="P2793" i="2"/>
  <c r="Q2793" i="2"/>
  <c r="R2793" i="2"/>
  <c r="P2794" i="2"/>
  <c r="Q2794" i="2"/>
  <c r="R2794" i="2"/>
  <c r="P2795" i="2"/>
  <c r="Q2795" i="2"/>
  <c r="R2795" i="2"/>
  <c r="P2796" i="2"/>
  <c r="Q2796" i="2"/>
  <c r="R2796" i="2"/>
  <c r="P2797" i="2"/>
  <c r="Q2797" i="2"/>
  <c r="R2797" i="2"/>
  <c r="P2798" i="2"/>
  <c r="Q2798" i="2"/>
  <c r="R2798" i="2"/>
  <c r="P2799" i="2"/>
  <c r="Q2799" i="2"/>
  <c r="R2799" i="2"/>
  <c r="P2800" i="2"/>
  <c r="Q2800" i="2"/>
  <c r="R2800" i="2"/>
  <c r="P2801" i="2"/>
  <c r="Q2801" i="2"/>
  <c r="R2801" i="2"/>
  <c r="P2802" i="2"/>
  <c r="Q2802" i="2"/>
  <c r="R2802" i="2"/>
  <c r="P2803" i="2"/>
  <c r="Q2803" i="2"/>
  <c r="R2803" i="2"/>
  <c r="P2804" i="2"/>
  <c r="Q2804" i="2"/>
  <c r="R2804" i="2"/>
  <c r="P2805" i="2"/>
  <c r="Q2805" i="2"/>
  <c r="R2805" i="2"/>
  <c r="P2806" i="2"/>
  <c r="Q2806" i="2"/>
  <c r="R2806" i="2"/>
  <c r="P2807" i="2"/>
  <c r="Q2807" i="2"/>
  <c r="R2807" i="2"/>
  <c r="P2808" i="2"/>
  <c r="Q2808" i="2"/>
  <c r="R2808" i="2"/>
  <c r="P2809" i="2"/>
  <c r="Q2809" i="2"/>
  <c r="R2809" i="2"/>
  <c r="P2810" i="2"/>
  <c r="Q2810" i="2"/>
  <c r="R2810" i="2"/>
  <c r="P2811" i="2"/>
  <c r="Q2811" i="2"/>
  <c r="R2811" i="2"/>
  <c r="P2812" i="2"/>
  <c r="Q2812" i="2"/>
  <c r="R2812" i="2"/>
  <c r="P2813" i="2"/>
  <c r="Q2813" i="2"/>
  <c r="R2813" i="2"/>
  <c r="P2814" i="2"/>
  <c r="Q2814" i="2"/>
  <c r="R2814" i="2"/>
  <c r="P2815" i="2"/>
  <c r="Q2815" i="2"/>
  <c r="R2815" i="2"/>
  <c r="P2816" i="2"/>
  <c r="Q2816" i="2"/>
  <c r="R2816" i="2"/>
  <c r="P2817" i="2"/>
  <c r="Q2817" i="2"/>
  <c r="R2817" i="2"/>
  <c r="P2818" i="2"/>
  <c r="Q2818" i="2"/>
  <c r="R2818" i="2"/>
  <c r="P2819" i="2"/>
  <c r="Q2819" i="2"/>
  <c r="R2819" i="2"/>
  <c r="P2820" i="2"/>
  <c r="Q2820" i="2"/>
  <c r="R2820" i="2"/>
  <c r="P2821" i="2"/>
  <c r="Q2821" i="2"/>
  <c r="R2821" i="2"/>
  <c r="P2822" i="2"/>
  <c r="Q2822" i="2"/>
  <c r="R2822" i="2"/>
  <c r="P2823" i="2"/>
  <c r="Q2823" i="2"/>
  <c r="R2823" i="2"/>
  <c r="P2824" i="2"/>
  <c r="Q2824" i="2"/>
  <c r="R2824" i="2"/>
  <c r="P2825" i="2"/>
  <c r="Q2825" i="2"/>
  <c r="R2825" i="2"/>
  <c r="P2826" i="2"/>
  <c r="Q2826" i="2"/>
  <c r="R2826" i="2"/>
  <c r="P2827" i="2"/>
  <c r="Q2827" i="2"/>
  <c r="R2827" i="2"/>
  <c r="P2828" i="2"/>
  <c r="Q2828" i="2"/>
  <c r="R2828" i="2"/>
  <c r="P2829" i="2"/>
  <c r="Q2829" i="2"/>
  <c r="R2829" i="2"/>
  <c r="P2830" i="2"/>
  <c r="Q2830" i="2"/>
  <c r="R2830" i="2"/>
  <c r="P2831" i="2"/>
  <c r="Q2831" i="2"/>
  <c r="R2831" i="2"/>
  <c r="P2832" i="2"/>
  <c r="Q2832" i="2"/>
  <c r="R2832" i="2"/>
  <c r="P2833" i="2"/>
  <c r="Q2833" i="2"/>
  <c r="R2833" i="2"/>
  <c r="P2834" i="2"/>
  <c r="Q2834" i="2"/>
  <c r="R2834" i="2"/>
  <c r="P2835" i="2"/>
  <c r="Q2835" i="2"/>
  <c r="R2835" i="2"/>
  <c r="P2836" i="2"/>
  <c r="Q2836" i="2"/>
  <c r="R2836" i="2"/>
  <c r="P2837" i="2"/>
  <c r="Q2837" i="2"/>
  <c r="R2837" i="2"/>
  <c r="P2838" i="2"/>
  <c r="Q2838" i="2"/>
  <c r="R2838" i="2"/>
  <c r="P2839" i="2"/>
  <c r="Q2839" i="2"/>
  <c r="R2839" i="2"/>
  <c r="P2840" i="2"/>
  <c r="Q2840" i="2"/>
  <c r="R2840" i="2"/>
  <c r="P2841" i="2"/>
  <c r="Q2841" i="2"/>
  <c r="R2841" i="2"/>
  <c r="P2842" i="2"/>
  <c r="Q2842" i="2"/>
  <c r="R2842" i="2"/>
  <c r="P2843" i="2"/>
  <c r="Q2843" i="2"/>
  <c r="R2843" i="2"/>
  <c r="P2844" i="2"/>
  <c r="Q2844" i="2"/>
  <c r="R2844" i="2"/>
  <c r="P2845" i="2"/>
  <c r="Q2845" i="2"/>
  <c r="R2845" i="2"/>
  <c r="P2846" i="2"/>
  <c r="Q2846" i="2"/>
  <c r="R2846" i="2"/>
  <c r="P2847" i="2"/>
  <c r="Q2847" i="2"/>
  <c r="R2847" i="2"/>
  <c r="P2848" i="2"/>
  <c r="Q2848" i="2"/>
  <c r="R2848" i="2"/>
  <c r="P2849" i="2"/>
  <c r="Q2849" i="2"/>
  <c r="R2849" i="2"/>
  <c r="P2850" i="2"/>
  <c r="Q2850" i="2"/>
  <c r="R2850" i="2"/>
  <c r="P2851" i="2"/>
  <c r="Q2851" i="2"/>
  <c r="R2851" i="2"/>
  <c r="P2852" i="2"/>
  <c r="Q2852" i="2"/>
  <c r="R2852" i="2"/>
  <c r="P2853" i="2"/>
  <c r="Q2853" i="2"/>
  <c r="R2853" i="2"/>
  <c r="P2854" i="2"/>
  <c r="Q2854" i="2"/>
  <c r="R2854" i="2"/>
  <c r="P2855" i="2"/>
  <c r="Q2855" i="2"/>
  <c r="R2855" i="2"/>
  <c r="P2856" i="2"/>
  <c r="Q2856" i="2"/>
  <c r="R2856" i="2"/>
  <c r="P2857" i="2"/>
  <c r="Q2857" i="2"/>
  <c r="R2857" i="2"/>
  <c r="P2858" i="2"/>
  <c r="Q2858" i="2"/>
  <c r="R2858" i="2"/>
  <c r="P2859" i="2"/>
  <c r="Q2859" i="2"/>
  <c r="R2859" i="2"/>
  <c r="P2860" i="2"/>
  <c r="Q2860" i="2"/>
  <c r="R2860" i="2"/>
  <c r="P2861" i="2"/>
  <c r="Q2861" i="2"/>
  <c r="R2861" i="2"/>
  <c r="P2862" i="2"/>
  <c r="Q2862" i="2"/>
  <c r="R2862" i="2"/>
  <c r="P2863" i="2"/>
  <c r="Q2863" i="2"/>
  <c r="R2863" i="2"/>
  <c r="P2864" i="2"/>
  <c r="Q2864" i="2"/>
  <c r="R2864" i="2"/>
  <c r="P2865" i="2"/>
  <c r="Q2865" i="2"/>
  <c r="R2865" i="2"/>
  <c r="P2866" i="2"/>
  <c r="Q2866" i="2"/>
  <c r="R2866" i="2"/>
  <c r="P2867" i="2"/>
  <c r="Q2867" i="2"/>
  <c r="R2867" i="2"/>
  <c r="P2868" i="2"/>
  <c r="Q2868" i="2"/>
  <c r="R2868" i="2"/>
  <c r="P2869" i="2"/>
  <c r="Q2869" i="2"/>
  <c r="R2869" i="2"/>
  <c r="P2870" i="2"/>
  <c r="Q2870" i="2"/>
  <c r="R2870" i="2"/>
  <c r="P2871" i="2"/>
  <c r="Q2871" i="2"/>
  <c r="R2871" i="2"/>
  <c r="P2872" i="2"/>
  <c r="Q2872" i="2"/>
  <c r="R2872" i="2"/>
  <c r="P2873" i="2"/>
  <c r="Q2873" i="2"/>
  <c r="R2873" i="2"/>
  <c r="P2874" i="2"/>
  <c r="Q2874" i="2"/>
  <c r="R2874" i="2"/>
  <c r="P2875" i="2"/>
  <c r="Q2875" i="2"/>
  <c r="R2875" i="2"/>
  <c r="P2876" i="2"/>
  <c r="Q2876" i="2"/>
  <c r="R2876" i="2"/>
  <c r="P2877" i="2"/>
  <c r="Q2877" i="2"/>
  <c r="R2877" i="2"/>
  <c r="P2878" i="2"/>
  <c r="Q2878" i="2"/>
  <c r="R2878" i="2"/>
  <c r="P2879" i="2"/>
  <c r="Q2879" i="2"/>
  <c r="R2879" i="2"/>
  <c r="P2880" i="2"/>
  <c r="Q2880" i="2"/>
  <c r="R2880" i="2"/>
  <c r="P2881" i="2"/>
  <c r="Q2881" i="2"/>
  <c r="R2881" i="2"/>
  <c r="P2882" i="2"/>
  <c r="Q2882" i="2"/>
  <c r="R2882" i="2"/>
  <c r="P2883" i="2"/>
  <c r="Q2883" i="2"/>
  <c r="R2883" i="2"/>
  <c r="P2884" i="2"/>
  <c r="Q2884" i="2"/>
  <c r="R2884" i="2"/>
  <c r="P2885" i="2"/>
  <c r="Q2885" i="2"/>
  <c r="R2885" i="2"/>
  <c r="P2886" i="2"/>
  <c r="Q2886" i="2"/>
  <c r="R2886" i="2"/>
  <c r="P2887" i="2"/>
  <c r="Q2887" i="2"/>
  <c r="R2887" i="2"/>
  <c r="P2888" i="2"/>
  <c r="Q2888" i="2"/>
  <c r="R2888" i="2"/>
  <c r="P2889" i="2"/>
  <c r="Q2889" i="2"/>
  <c r="R2889" i="2"/>
  <c r="P2890" i="2"/>
  <c r="Q2890" i="2"/>
  <c r="R2890" i="2"/>
  <c r="P2891" i="2"/>
  <c r="Q2891" i="2"/>
  <c r="R2891" i="2"/>
  <c r="P2892" i="2"/>
  <c r="Q2892" i="2"/>
  <c r="R2892" i="2"/>
  <c r="P2893" i="2"/>
  <c r="Q2893" i="2"/>
  <c r="R2893" i="2"/>
  <c r="P2894" i="2"/>
  <c r="Q2894" i="2"/>
  <c r="R2894" i="2"/>
  <c r="P2895" i="2"/>
  <c r="Q2895" i="2"/>
  <c r="R2895" i="2"/>
  <c r="P2896" i="2"/>
  <c r="Q2896" i="2"/>
  <c r="R2896" i="2"/>
  <c r="P2897" i="2"/>
  <c r="Q2897" i="2"/>
  <c r="R2897" i="2"/>
  <c r="P2898" i="2"/>
  <c r="Q2898" i="2"/>
  <c r="R2898" i="2"/>
  <c r="P2899" i="2"/>
  <c r="Q2899" i="2"/>
  <c r="R2899" i="2"/>
  <c r="P2900" i="2"/>
  <c r="Q2900" i="2"/>
  <c r="R2900" i="2"/>
  <c r="P2901" i="2"/>
  <c r="Q2901" i="2"/>
  <c r="R2901" i="2"/>
  <c r="P2902" i="2"/>
  <c r="Q2902" i="2"/>
  <c r="R2902" i="2"/>
  <c r="P2903" i="2"/>
  <c r="Q2903" i="2"/>
  <c r="R2903" i="2"/>
  <c r="P2904" i="2"/>
  <c r="Q2904" i="2"/>
  <c r="R2904" i="2"/>
  <c r="P2905" i="2"/>
  <c r="Q2905" i="2"/>
  <c r="R2905" i="2"/>
  <c r="P2906" i="2"/>
  <c r="Q2906" i="2"/>
  <c r="R2906" i="2"/>
  <c r="P2907" i="2"/>
  <c r="Q2907" i="2"/>
  <c r="R2907" i="2"/>
  <c r="P2908" i="2"/>
  <c r="Q2908" i="2"/>
  <c r="R2908" i="2"/>
  <c r="P2909" i="2"/>
  <c r="Q2909" i="2"/>
  <c r="R2909" i="2"/>
  <c r="P2910" i="2"/>
  <c r="Q2910" i="2"/>
  <c r="R2910" i="2"/>
  <c r="P2911" i="2"/>
  <c r="Q2911" i="2"/>
  <c r="R2911" i="2"/>
  <c r="P2912" i="2"/>
  <c r="Q2912" i="2"/>
  <c r="R2912" i="2"/>
  <c r="P2913" i="2"/>
  <c r="Q2913" i="2"/>
  <c r="R2913" i="2"/>
  <c r="P2914" i="2"/>
  <c r="Q2914" i="2"/>
  <c r="R2914" i="2"/>
  <c r="P2915" i="2"/>
  <c r="Q2915" i="2"/>
  <c r="R2915" i="2"/>
  <c r="P2916" i="2"/>
  <c r="Q2916" i="2"/>
  <c r="R2916" i="2"/>
  <c r="P2917" i="2"/>
  <c r="Q2917" i="2"/>
  <c r="R2917" i="2"/>
  <c r="P2918" i="2"/>
  <c r="Q2918" i="2"/>
  <c r="R2918" i="2"/>
  <c r="P2919" i="2"/>
  <c r="Q2919" i="2"/>
  <c r="R2919" i="2"/>
  <c r="P2920" i="2"/>
  <c r="Q2920" i="2"/>
  <c r="R2920" i="2"/>
  <c r="P2921" i="2"/>
  <c r="Q2921" i="2"/>
  <c r="R2921" i="2"/>
  <c r="P2922" i="2"/>
  <c r="Q2922" i="2"/>
  <c r="R2922" i="2"/>
  <c r="P2923" i="2"/>
  <c r="Q2923" i="2"/>
  <c r="R2923" i="2"/>
  <c r="P2924" i="2"/>
  <c r="Q2924" i="2"/>
  <c r="R2924" i="2"/>
  <c r="P2925" i="2"/>
  <c r="Q2925" i="2"/>
  <c r="R2925" i="2"/>
  <c r="P2926" i="2"/>
  <c r="Q2926" i="2"/>
  <c r="R2926" i="2"/>
  <c r="P2927" i="2"/>
  <c r="Q2927" i="2"/>
  <c r="R2927" i="2"/>
  <c r="P2928" i="2"/>
  <c r="Q2928" i="2"/>
  <c r="R2928" i="2"/>
  <c r="P2929" i="2"/>
  <c r="Q2929" i="2"/>
  <c r="R2929" i="2"/>
  <c r="P2930" i="2"/>
  <c r="Q2930" i="2"/>
  <c r="R2930" i="2"/>
  <c r="P2931" i="2"/>
  <c r="Q2931" i="2"/>
  <c r="R2931" i="2"/>
  <c r="P2932" i="2"/>
  <c r="Q2932" i="2"/>
  <c r="R2932" i="2"/>
  <c r="P2933" i="2"/>
  <c r="Q2933" i="2"/>
  <c r="R2933" i="2"/>
  <c r="P2934" i="2"/>
  <c r="Q2934" i="2"/>
  <c r="R2934" i="2"/>
  <c r="P2935" i="2"/>
  <c r="Q2935" i="2"/>
  <c r="R2935" i="2"/>
  <c r="P2936" i="2"/>
  <c r="Q2936" i="2"/>
  <c r="R2936" i="2"/>
  <c r="P2937" i="2"/>
  <c r="Q2937" i="2"/>
  <c r="R2937" i="2"/>
  <c r="P2938" i="2"/>
  <c r="Q2938" i="2"/>
  <c r="R2938" i="2"/>
  <c r="P2939" i="2"/>
  <c r="Q2939" i="2"/>
  <c r="R2939" i="2"/>
  <c r="P2940" i="2"/>
  <c r="Q2940" i="2"/>
  <c r="R2940" i="2"/>
  <c r="P2941" i="2"/>
  <c r="Q2941" i="2"/>
  <c r="R2941" i="2"/>
  <c r="P2942" i="2"/>
  <c r="Q2942" i="2"/>
  <c r="R2942" i="2"/>
  <c r="P2943" i="2"/>
  <c r="Q2943" i="2"/>
  <c r="R2943" i="2"/>
  <c r="P2944" i="2"/>
  <c r="Q2944" i="2"/>
  <c r="R2944" i="2"/>
  <c r="P2945" i="2"/>
  <c r="Q2945" i="2"/>
  <c r="R2945" i="2"/>
  <c r="P2946" i="2"/>
  <c r="Q2946" i="2"/>
  <c r="R2946" i="2"/>
  <c r="P2947" i="2"/>
  <c r="Q2947" i="2"/>
  <c r="R2947" i="2"/>
  <c r="P2948" i="2"/>
  <c r="Q2948" i="2"/>
  <c r="R2948" i="2"/>
  <c r="P2949" i="2"/>
  <c r="Q2949" i="2"/>
  <c r="R2949" i="2"/>
  <c r="P2950" i="2"/>
  <c r="Q2950" i="2"/>
  <c r="R2950" i="2"/>
  <c r="P2951" i="2"/>
  <c r="Q2951" i="2"/>
  <c r="R2951" i="2"/>
  <c r="P2952" i="2"/>
  <c r="Q2952" i="2"/>
  <c r="R2952" i="2"/>
  <c r="P2953" i="2"/>
  <c r="Q2953" i="2"/>
  <c r="R2953" i="2"/>
  <c r="P2954" i="2"/>
  <c r="Q2954" i="2"/>
  <c r="R2954" i="2"/>
  <c r="P2955" i="2"/>
  <c r="Q2955" i="2"/>
  <c r="R2955" i="2"/>
  <c r="P2956" i="2"/>
  <c r="Q2956" i="2"/>
  <c r="R2956" i="2"/>
  <c r="P2957" i="2"/>
  <c r="Q2957" i="2"/>
  <c r="R2957" i="2"/>
  <c r="P2958" i="2"/>
  <c r="Q2958" i="2"/>
  <c r="R2958" i="2"/>
  <c r="P2959" i="2"/>
  <c r="Q2959" i="2"/>
  <c r="R2959" i="2"/>
  <c r="P2960" i="2"/>
  <c r="Q2960" i="2"/>
  <c r="R2960" i="2"/>
  <c r="P2961" i="2"/>
  <c r="Q2961" i="2"/>
  <c r="R2961" i="2"/>
  <c r="P2962" i="2"/>
  <c r="Q2962" i="2"/>
  <c r="R2962" i="2"/>
  <c r="P2963" i="2"/>
  <c r="Q2963" i="2"/>
  <c r="R2963" i="2"/>
  <c r="P2964" i="2"/>
  <c r="Q2964" i="2"/>
  <c r="R2964" i="2"/>
  <c r="P2965" i="2"/>
  <c r="Q2965" i="2"/>
  <c r="R2965" i="2"/>
  <c r="P2966" i="2"/>
  <c r="Q2966" i="2"/>
  <c r="R2966" i="2"/>
  <c r="P2967" i="2"/>
  <c r="Q2967" i="2"/>
  <c r="R2967" i="2"/>
  <c r="P2968" i="2"/>
  <c r="Q2968" i="2"/>
  <c r="R2968" i="2"/>
  <c r="P2969" i="2"/>
  <c r="Q2969" i="2"/>
  <c r="R2969" i="2"/>
  <c r="P2970" i="2"/>
  <c r="Q2970" i="2"/>
  <c r="R2970" i="2"/>
  <c r="P2971" i="2"/>
  <c r="Q2971" i="2"/>
  <c r="R2971" i="2"/>
  <c r="P2972" i="2"/>
  <c r="Q2972" i="2"/>
  <c r="R2972" i="2"/>
  <c r="P2973" i="2"/>
  <c r="Q2973" i="2"/>
  <c r="R2973" i="2"/>
  <c r="P2974" i="2"/>
  <c r="Q2974" i="2"/>
  <c r="R2974" i="2"/>
  <c r="P2975" i="2"/>
  <c r="Q2975" i="2"/>
  <c r="R2975" i="2"/>
  <c r="P2976" i="2"/>
  <c r="Q2976" i="2"/>
  <c r="R2976" i="2"/>
  <c r="P2977" i="2"/>
  <c r="Q2977" i="2"/>
  <c r="R2977" i="2"/>
  <c r="P2978" i="2"/>
  <c r="Q2978" i="2"/>
  <c r="R2978" i="2"/>
  <c r="P2979" i="2"/>
  <c r="Q2979" i="2"/>
  <c r="R2979" i="2"/>
  <c r="P2980" i="2"/>
  <c r="Q2980" i="2"/>
  <c r="R2980" i="2"/>
  <c r="P2981" i="2"/>
  <c r="Q2981" i="2"/>
  <c r="R2981" i="2"/>
  <c r="P2982" i="2"/>
  <c r="Q2982" i="2"/>
  <c r="R2982" i="2"/>
  <c r="P2983" i="2"/>
  <c r="Q2983" i="2"/>
  <c r="R2983" i="2"/>
  <c r="P2984" i="2"/>
  <c r="Q2984" i="2"/>
  <c r="R2984" i="2"/>
  <c r="P2985" i="2"/>
  <c r="Q2985" i="2"/>
  <c r="R2985" i="2"/>
  <c r="P2986" i="2"/>
  <c r="Q2986" i="2"/>
  <c r="R2986" i="2"/>
  <c r="P2987" i="2"/>
  <c r="Q2987" i="2"/>
  <c r="R2987" i="2"/>
  <c r="P2988" i="2"/>
  <c r="Q2988" i="2"/>
  <c r="R2988" i="2"/>
  <c r="P2989" i="2"/>
  <c r="Q2989" i="2"/>
  <c r="R2989" i="2"/>
  <c r="P2990" i="2"/>
  <c r="Q2990" i="2"/>
  <c r="R2990" i="2"/>
  <c r="P2991" i="2"/>
  <c r="Q2991" i="2"/>
  <c r="R2991" i="2"/>
  <c r="P2992" i="2"/>
  <c r="Q2992" i="2"/>
  <c r="R2992" i="2"/>
  <c r="P2993" i="2"/>
  <c r="Q2993" i="2"/>
  <c r="R2993" i="2"/>
  <c r="P2994" i="2"/>
  <c r="Q2994" i="2"/>
  <c r="R2994" i="2"/>
  <c r="P2995" i="2"/>
  <c r="Q2995" i="2"/>
  <c r="R2995" i="2"/>
  <c r="P2996" i="2"/>
  <c r="Q2996" i="2"/>
  <c r="R2996" i="2"/>
  <c r="P2997" i="2"/>
  <c r="Q2997" i="2"/>
  <c r="R2997" i="2"/>
  <c r="P2998" i="2"/>
  <c r="Q2998" i="2"/>
  <c r="R2998" i="2"/>
  <c r="P2999" i="2"/>
  <c r="Q2999" i="2"/>
  <c r="R2999" i="2"/>
  <c r="P3000" i="2"/>
  <c r="Q3000" i="2"/>
  <c r="R3000" i="2"/>
  <c r="P3001" i="2"/>
  <c r="Q3001" i="2"/>
  <c r="R3001" i="2"/>
  <c r="P3002" i="2"/>
  <c r="Q3002" i="2"/>
  <c r="R3002" i="2"/>
  <c r="P3003" i="2"/>
  <c r="Q3003" i="2"/>
  <c r="R3003" i="2"/>
  <c r="P3004" i="2"/>
  <c r="Q3004" i="2"/>
  <c r="R3004" i="2"/>
  <c r="P3005" i="2"/>
  <c r="Q3005" i="2"/>
  <c r="R3005" i="2"/>
  <c r="P3006" i="2"/>
  <c r="Q3006" i="2"/>
  <c r="R3006" i="2"/>
  <c r="P3007" i="2"/>
  <c r="Q3007" i="2"/>
  <c r="R3007" i="2"/>
  <c r="P3008" i="2"/>
  <c r="Q3008" i="2"/>
  <c r="R3008" i="2"/>
  <c r="P3009" i="2"/>
  <c r="Q3009" i="2"/>
  <c r="R3009" i="2"/>
  <c r="P3010" i="2"/>
  <c r="Q3010" i="2"/>
  <c r="R3010" i="2"/>
  <c r="P3011" i="2"/>
  <c r="Q3011" i="2"/>
  <c r="R3011" i="2"/>
  <c r="P3012" i="2"/>
  <c r="Q3012" i="2"/>
  <c r="R3012" i="2"/>
  <c r="P3013" i="2"/>
  <c r="Q3013" i="2"/>
  <c r="R3013" i="2"/>
  <c r="P3014" i="2"/>
  <c r="Q3014" i="2"/>
  <c r="R3014" i="2"/>
  <c r="P3015" i="2"/>
  <c r="Q3015" i="2"/>
  <c r="R3015" i="2"/>
  <c r="P3016" i="2"/>
  <c r="Q3016" i="2"/>
  <c r="R3016" i="2"/>
  <c r="P3017" i="2"/>
  <c r="Q3017" i="2"/>
  <c r="R3017" i="2"/>
  <c r="P3018" i="2"/>
  <c r="Q3018" i="2"/>
  <c r="R3018" i="2"/>
  <c r="P3019" i="2"/>
  <c r="Q3019" i="2"/>
  <c r="R3019" i="2"/>
  <c r="P3020" i="2"/>
  <c r="Q3020" i="2"/>
  <c r="R3020" i="2"/>
  <c r="P3021" i="2"/>
  <c r="Q3021" i="2"/>
  <c r="R3021" i="2"/>
  <c r="P3022" i="2"/>
  <c r="Q3022" i="2"/>
  <c r="R3022" i="2"/>
  <c r="P3023" i="2"/>
  <c r="Q3023" i="2"/>
  <c r="R3023" i="2"/>
  <c r="P3024" i="2"/>
  <c r="Q3024" i="2"/>
  <c r="R3024" i="2"/>
  <c r="P3025" i="2"/>
  <c r="Q3025" i="2"/>
  <c r="R3025" i="2"/>
  <c r="P3026" i="2"/>
  <c r="Q3026" i="2"/>
  <c r="R3026" i="2"/>
  <c r="P3027" i="2"/>
  <c r="Q3027" i="2"/>
  <c r="R3027" i="2"/>
  <c r="P3028" i="2"/>
  <c r="Q3028" i="2"/>
  <c r="R3028" i="2"/>
  <c r="P3029" i="2"/>
  <c r="Q3029" i="2"/>
  <c r="R3029" i="2"/>
  <c r="P3030" i="2"/>
  <c r="Q3030" i="2"/>
  <c r="R3030" i="2"/>
  <c r="P3031" i="2"/>
  <c r="Q3031" i="2"/>
  <c r="R3031" i="2"/>
  <c r="P3032" i="2"/>
  <c r="Q3032" i="2"/>
  <c r="R3032" i="2"/>
  <c r="P3033" i="2"/>
  <c r="Q3033" i="2"/>
  <c r="R3033" i="2"/>
  <c r="P3034" i="2"/>
  <c r="Q3034" i="2"/>
  <c r="R3034" i="2"/>
  <c r="P3035" i="2"/>
  <c r="Q3035" i="2"/>
  <c r="R3035" i="2"/>
  <c r="P3036" i="2"/>
  <c r="Q3036" i="2"/>
  <c r="R3036" i="2"/>
  <c r="P3037" i="2"/>
  <c r="Q3037" i="2"/>
  <c r="R3037" i="2"/>
  <c r="P3038" i="2"/>
  <c r="Q3038" i="2"/>
  <c r="R3038" i="2"/>
  <c r="P3039" i="2"/>
  <c r="Q3039" i="2"/>
  <c r="R3039" i="2"/>
  <c r="P3040" i="2"/>
  <c r="Q3040" i="2"/>
  <c r="R3040" i="2"/>
  <c r="P3041" i="2"/>
  <c r="Q3041" i="2"/>
  <c r="R3041" i="2"/>
  <c r="P3042" i="2"/>
  <c r="Q3042" i="2"/>
  <c r="R3042" i="2"/>
  <c r="P3043" i="2"/>
  <c r="Q3043" i="2"/>
  <c r="R3043" i="2"/>
  <c r="P3044" i="2"/>
  <c r="Q3044" i="2"/>
  <c r="R3044" i="2"/>
  <c r="P3045" i="2"/>
  <c r="Q3045" i="2"/>
  <c r="R3045" i="2"/>
  <c r="P3046" i="2"/>
  <c r="Q3046" i="2"/>
  <c r="R3046" i="2"/>
  <c r="P3047" i="2"/>
  <c r="Q3047" i="2"/>
  <c r="R3047" i="2"/>
  <c r="P3048" i="2"/>
  <c r="Q3048" i="2"/>
  <c r="R3048" i="2"/>
  <c r="P3049" i="2"/>
  <c r="Q3049" i="2"/>
  <c r="R3049" i="2"/>
  <c r="P3050" i="2"/>
  <c r="Q3050" i="2"/>
  <c r="R3050" i="2"/>
  <c r="P3051" i="2"/>
  <c r="Q3051" i="2"/>
  <c r="R3051" i="2"/>
  <c r="P3052" i="2"/>
  <c r="Q3052" i="2"/>
  <c r="R3052" i="2"/>
  <c r="P3053" i="2"/>
  <c r="Q3053" i="2"/>
  <c r="R3053" i="2"/>
  <c r="P3054" i="2"/>
  <c r="Q3054" i="2"/>
  <c r="R3054" i="2"/>
  <c r="P3055" i="2"/>
  <c r="Q3055" i="2"/>
  <c r="R3055" i="2"/>
  <c r="P3056" i="2"/>
  <c r="Q3056" i="2"/>
  <c r="R3056" i="2"/>
  <c r="P3057" i="2"/>
  <c r="Q3057" i="2"/>
  <c r="R3057" i="2"/>
  <c r="P3058" i="2"/>
  <c r="Q3058" i="2"/>
  <c r="R3058" i="2"/>
  <c r="P3059" i="2"/>
  <c r="Q3059" i="2"/>
  <c r="R3059" i="2"/>
  <c r="P3060" i="2"/>
  <c r="Q3060" i="2"/>
  <c r="R3060" i="2"/>
  <c r="P3061" i="2"/>
  <c r="Q3061" i="2"/>
  <c r="R3061" i="2"/>
  <c r="P3062" i="2"/>
  <c r="Q3062" i="2"/>
  <c r="R3062" i="2"/>
  <c r="P3063" i="2"/>
  <c r="Q3063" i="2"/>
  <c r="R3063" i="2"/>
  <c r="P3064" i="2"/>
  <c r="Q3064" i="2"/>
  <c r="R3064" i="2"/>
  <c r="P3065" i="2"/>
  <c r="Q3065" i="2"/>
  <c r="R3065" i="2"/>
  <c r="P3066" i="2"/>
  <c r="Q3066" i="2"/>
  <c r="R3066" i="2"/>
  <c r="P3067" i="2"/>
  <c r="Q3067" i="2"/>
  <c r="R3067" i="2"/>
  <c r="P3068" i="2"/>
  <c r="Q3068" i="2"/>
  <c r="R3068" i="2"/>
  <c r="P3069" i="2"/>
  <c r="Q3069" i="2"/>
  <c r="R3069" i="2"/>
  <c r="P3070" i="2"/>
  <c r="Q3070" i="2"/>
  <c r="R3070" i="2"/>
  <c r="P3071" i="2"/>
  <c r="Q3071" i="2"/>
  <c r="R3071" i="2"/>
  <c r="P3072" i="2"/>
  <c r="Q3072" i="2"/>
  <c r="R3072" i="2"/>
  <c r="P3073" i="2"/>
  <c r="Q3073" i="2"/>
  <c r="R3073" i="2"/>
  <c r="P3074" i="2"/>
  <c r="Q3074" i="2"/>
  <c r="R3074" i="2"/>
  <c r="P3075" i="2"/>
  <c r="Q3075" i="2"/>
  <c r="R3075" i="2"/>
  <c r="P3076" i="2"/>
  <c r="Q3076" i="2"/>
  <c r="R3076" i="2"/>
  <c r="P3077" i="2"/>
  <c r="Q3077" i="2"/>
  <c r="R3077" i="2"/>
  <c r="P3078" i="2"/>
  <c r="Q3078" i="2"/>
  <c r="R3078" i="2"/>
  <c r="P3079" i="2"/>
  <c r="Q3079" i="2"/>
  <c r="R3079" i="2"/>
  <c r="P3080" i="2"/>
  <c r="Q3080" i="2"/>
  <c r="R3080" i="2"/>
  <c r="P3081" i="2"/>
  <c r="Q3081" i="2"/>
  <c r="R3081" i="2"/>
  <c r="P3082" i="2"/>
  <c r="Q3082" i="2"/>
  <c r="R3082" i="2"/>
  <c r="P3083" i="2"/>
  <c r="Q3083" i="2"/>
  <c r="R3083" i="2"/>
  <c r="P3084" i="2"/>
  <c r="Q3084" i="2"/>
  <c r="R3084" i="2"/>
  <c r="P3085" i="2"/>
  <c r="Q3085" i="2"/>
  <c r="R3085" i="2"/>
  <c r="P3086" i="2"/>
  <c r="Q3086" i="2"/>
  <c r="R3086" i="2"/>
  <c r="P3087" i="2"/>
  <c r="Q3087" i="2"/>
  <c r="R3087" i="2"/>
  <c r="P3088" i="2"/>
  <c r="Q3088" i="2"/>
  <c r="R3088" i="2"/>
  <c r="P3089" i="2"/>
  <c r="Q3089" i="2"/>
  <c r="R3089" i="2"/>
  <c r="P3090" i="2"/>
  <c r="Q3090" i="2"/>
  <c r="R3090" i="2"/>
  <c r="P3091" i="2"/>
  <c r="Q3091" i="2"/>
  <c r="R3091" i="2"/>
  <c r="P3092" i="2"/>
  <c r="Q3092" i="2"/>
  <c r="R3092" i="2"/>
  <c r="P3093" i="2"/>
  <c r="Q3093" i="2"/>
  <c r="R3093" i="2"/>
  <c r="P3094" i="2"/>
  <c r="Q3094" i="2"/>
  <c r="R3094" i="2"/>
  <c r="P3095" i="2"/>
  <c r="Q3095" i="2"/>
  <c r="R3095" i="2"/>
  <c r="P3096" i="2"/>
  <c r="Q3096" i="2"/>
  <c r="R3096" i="2"/>
  <c r="P3097" i="2"/>
  <c r="Q3097" i="2"/>
  <c r="R3097" i="2"/>
  <c r="P3098" i="2"/>
  <c r="Q3098" i="2"/>
  <c r="R3098" i="2"/>
  <c r="P3099" i="2"/>
  <c r="Q3099" i="2"/>
  <c r="R3099" i="2"/>
  <c r="P3100" i="2"/>
  <c r="Q3100" i="2"/>
  <c r="R3100" i="2"/>
  <c r="P3101" i="2"/>
  <c r="Q3101" i="2"/>
  <c r="R3101" i="2"/>
  <c r="P3102" i="2"/>
  <c r="Q3102" i="2"/>
  <c r="R3102" i="2"/>
  <c r="P3103" i="2"/>
  <c r="Q3103" i="2"/>
  <c r="R3103" i="2"/>
  <c r="P3104" i="2"/>
  <c r="Q3104" i="2"/>
  <c r="R3104" i="2"/>
  <c r="P3105" i="2"/>
  <c r="Q3105" i="2"/>
  <c r="R3105" i="2"/>
  <c r="P3106" i="2"/>
  <c r="Q3106" i="2"/>
  <c r="R3106" i="2"/>
  <c r="P3107" i="2"/>
  <c r="Q3107" i="2"/>
  <c r="R3107" i="2"/>
  <c r="P3108" i="2"/>
  <c r="Q3108" i="2"/>
  <c r="R3108" i="2"/>
  <c r="P3109" i="2"/>
  <c r="Q3109" i="2"/>
  <c r="R3109" i="2"/>
  <c r="P3110" i="2"/>
  <c r="Q3110" i="2"/>
  <c r="R3110" i="2"/>
  <c r="P3111" i="2"/>
  <c r="Q3111" i="2"/>
  <c r="R3111" i="2"/>
  <c r="P3112" i="2"/>
  <c r="Q3112" i="2"/>
  <c r="R3112" i="2"/>
  <c r="P3113" i="2"/>
  <c r="Q3113" i="2"/>
  <c r="R3113" i="2"/>
  <c r="P3114" i="2"/>
  <c r="Q3114" i="2"/>
  <c r="R3114" i="2"/>
  <c r="P3115" i="2"/>
  <c r="Q3115" i="2"/>
  <c r="R3115" i="2"/>
  <c r="P3116" i="2"/>
  <c r="Q3116" i="2"/>
  <c r="R3116" i="2"/>
  <c r="P3117" i="2"/>
  <c r="Q3117" i="2"/>
  <c r="R3117" i="2"/>
  <c r="P3118" i="2"/>
  <c r="Q3118" i="2"/>
  <c r="R3118" i="2"/>
  <c r="P3119" i="2"/>
  <c r="Q3119" i="2"/>
  <c r="R3119" i="2"/>
  <c r="P3120" i="2"/>
  <c r="Q3120" i="2"/>
  <c r="R3120" i="2"/>
  <c r="P3121" i="2"/>
  <c r="Q3121" i="2"/>
  <c r="R3121" i="2"/>
  <c r="P3122" i="2"/>
  <c r="Q3122" i="2"/>
  <c r="R3122" i="2"/>
  <c r="P3123" i="2"/>
  <c r="Q3123" i="2"/>
  <c r="R3123" i="2"/>
  <c r="P3124" i="2"/>
  <c r="Q3124" i="2"/>
  <c r="R3124" i="2"/>
  <c r="P3125" i="2"/>
  <c r="Q3125" i="2"/>
  <c r="R3125" i="2"/>
  <c r="P3126" i="2"/>
  <c r="Q3126" i="2"/>
  <c r="R3126" i="2"/>
  <c r="P3127" i="2"/>
  <c r="Q3127" i="2"/>
  <c r="R3127" i="2"/>
  <c r="P3128" i="2"/>
  <c r="Q3128" i="2"/>
  <c r="R3128" i="2"/>
  <c r="P3129" i="2"/>
  <c r="Q3129" i="2"/>
  <c r="R3129" i="2"/>
  <c r="P3130" i="2"/>
  <c r="Q3130" i="2"/>
  <c r="R3130" i="2"/>
  <c r="P3131" i="2"/>
  <c r="Q3131" i="2"/>
  <c r="R3131" i="2"/>
  <c r="P3132" i="2"/>
  <c r="Q3132" i="2"/>
  <c r="R3132" i="2"/>
  <c r="P3133" i="2"/>
  <c r="Q3133" i="2"/>
  <c r="R3133" i="2"/>
  <c r="P3134" i="2"/>
  <c r="Q3134" i="2"/>
  <c r="R3134" i="2"/>
  <c r="P3135" i="2"/>
  <c r="Q3135" i="2"/>
  <c r="R3135" i="2"/>
  <c r="P3136" i="2"/>
  <c r="Q3136" i="2"/>
  <c r="R3136" i="2"/>
  <c r="P3137" i="2"/>
  <c r="Q3137" i="2"/>
  <c r="R3137" i="2"/>
  <c r="P3138" i="2"/>
  <c r="Q3138" i="2"/>
  <c r="R3138" i="2"/>
  <c r="P3139" i="2"/>
  <c r="Q3139" i="2"/>
  <c r="R3139" i="2"/>
  <c r="P3140" i="2"/>
  <c r="Q3140" i="2"/>
  <c r="R3140" i="2"/>
  <c r="P3141" i="2"/>
  <c r="Q3141" i="2"/>
  <c r="R3141" i="2"/>
  <c r="P3142" i="2"/>
  <c r="Q3142" i="2"/>
  <c r="R3142" i="2"/>
  <c r="P3143" i="2"/>
  <c r="Q3143" i="2"/>
  <c r="R3143" i="2"/>
  <c r="P3144" i="2"/>
  <c r="Q3144" i="2"/>
  <c r="R3144" i="2"/>
  <c r="P3145" i="2"/>
  <c r="Q3145" i="2"/>
  <c r="R3145" i="2"/>
  <c r="P3146" i="2"/>
  <c r="Q3146" i="2"/>
  <c r="R3146" i="2"/>
  <c r="P3147" i="2"/>
  <c r="Q3147" i="2"/>
  <c r="R3147" i="2"/>
  <c r="P3148" i="2"/>
  <c r="Q3148" i="2"/>
  <c r="R3148" i="2"/>
  <c r="P3149" i="2"/>
  <c r="Q3149" i="2"/>
  <c r="R3149" i="2"/>
  <c r="P3150" i="2"/>
  <c r="Q3150" i="2"/>
  <c r="R3150" i="2"/>
  <c r="P3151" i="2"/>
  <c r="Q3151" i="2"/>
  <c r="R3151" i="2"/>
  <c r="P3152" i="2"/>
  <c r="Q3152" i="2"/>
  <c r="R3152" i="2"/>
  <c r="P3153" i="2"/>
  <c r="Q3153" i="2"/>
  <c r="R3153" i="2"/>
  <c r="P3154" i="2"/>
  <c r="Q3154" i="2"/>
  <c r="R3154" i="2"/>
  <c r="P3155" i="2"/>
  <c r="Q3155" i="2"/>
  <c r="R3155" i="2"/>
  <c r="P3156" i="2"/>
  <c r="Q3156" i="2"/>
  <c r="R3156" i="2"/>
  <c r="P3157" i="2"/>
  <c r="Q3157" i="2"/>
  <c r="R3157" i="2"/>
  <c r="P3158" i="2"/>
  <c r="Q3158" i="2"/>
  <c r="R3158" i="2"/>
  <c r="P3159" i="2"/>
  <c r="Q3159" i="2"/>
  <c r="R3159" i="2"/>
  <c r="P3160" i="2"/>
  <c r="Q3160" i="2"/>
  <c r="R3160" i="2"/>
  <c r="P3161" i="2"/>
  <c r="Q3161" i="2"/>
  <c r="R3161" i="2"/>
  <c r="P3162" i="2"/>
  <c r="Q3162" i="2"/>
  <c r="R3162" i="2"/>
  <c r="P3163" i="2"/>
  <c r="Q3163" i="2"/>
  <c r="R3163" i="2"/>
  <c r="P3164" i="2"/>
  <c r="Q3164" i="2"/>
  <c r="R3164" i="2"/>
  <c r="P3165" i="2"/>
  <c r="Q3165" i="2"/>
  <c r="R3165" i="2"/>
  <c r="P3166" i="2"/>
  <c r="Q3166" i="2"/>
  <c r="R3166" i="2"/>
  <c r="P3167" i="2"/>
  <c r="Q3167" i="2"/>
  <c r="R3167" i="2"/>
  <c r="P3168" i="2"/>
  <c r="Q3168" i="2"/>
  <c r="R3168" i="2"/>
  <c r="P3169" i="2"/>
  <c r="Q3169" i="2"/>
  <c r="R3169" i="2"/>
  <c r="P3170" i="2"/>
  <c r="Q3170" i="2"/>
  <c r="R3170" i="2"/>
  <c r="P3171" i="2"/>
  <c r="Q3171" i="2"/>
  <c r="R3171" i="2"/>
  <c r="P3172" i="2"/>
  <c r="Q3172" i="2"/>
  <c r="R3172" i="2"/>
  <c r="P3173" i="2"/>
  <c r="Q3173" i="2"/>
  <c r="R3173" i="2"/>
  <c r="P3174" i="2"/>
  <c r="Q3174" i="2"/>
  <c r="R3174" i="2"/>
  <c r="P3175" i="2"/>
  <c r="Q3175" i="2"/>
  <c r="R3175" i="2"/>
  <c r="P3176" i="2"/>
  <c r="Q3176" i="2"/>
  <c r="R3176" i="2"/>
  <c r="P3177" i="2"/>
  <c r="Q3177" i="2"/>
  <c r="R3177" i="2"/>
  <c r="P3178" i="2"/>
  <c r="Q3178" i="2"/>
  <c r="R3178" i="2"/>
  <c r="P3179" i="2"/>
  <c r="Q3179" i="2"/>
  <c r="R3179" i="2"/>
  <c r="P3180" i="2"/>
  <c r="Q3180" i="2"/>
  <c r="R3180" i="2"/>
  <c r="P3181" i="2"/>
  <c r="Q3181" i="2"/>
  <c r="R3181" i="2"/>
  <c r="P3182" i="2"/>
  <c r="Q3182" i="2"/>
  <c r="R3182" i="2"/>
  <c r="P3183" i="2"/>
  <c r="Q3183" i="2"/>
  <c r="R3183" i="2"/>
  <c r="P3184" i="2"/>
  <c r="Q3184" i="2"/>
  <c r="R3184" i="2"/>
  <c r="P3185" i="2"/>
  <c r="Q3185" i="2"/>
  <c r="R3185" i="2"/>
  <c r="P3186" i="2"/>
  <c r="Q3186" i="2"/>
  <c r="R3186" i="2"/>
  <c r="P3187" i="2"/>
  <c r="Q3187" i="2"/>
  <c r="R3187" i="2"/>
  <c r="P3188" i="2"/>
  <c r="Q3188" i="2"/>
  <c r="R3188" i="2"/>
  <c r="P3189" i="2"/>
  <c r="Q3189" i="2"/>
  <c r="R3189" i="2"/>
  <c r="P3190" i="2"/>
  <c r="Q3190" i="2"/>
  <c r="R3190" i="2"/>
  <c r="P3191" i="2"/>
  <c r="Q3191" i="2"/>
  <c r="R3191" i="2"/>
  <c r="P3192" i="2"/>
  <c r="Q3192" i="2"/>
  <c r="R3192" i="2"/>
  <c r="P3193" i="2"/>
  <c r="Q3193" i="2"/>
  <c r="R3193" i="2"/>
  <c r="P3194" i="2"/>
  <c r="Q3194" i="2"/>
  <c r="R3194" i="2"/>
  <c r="P3195" i="2"/>
  <c r="Q3195" i="2"/>
  <c r="R3195" i="2"/>
  <c r="P3196" i="2"/>
  <c r="Q3196" i="2"/>
  <c r="R3196" i="2"/>
  <c r="P3197" i="2"/>
  <c r="Q3197" i="2"/>
  <c r="R3197" i="2"/>
  <c r="P3198" i="2"/>
  <c r="Q3198" i="2"/>
  <c r="R3198" i="2"/>
  <c r="P3199" i="2"/>
  <c r="Q3199" i="2"/>
  <c r="R3199" i="2"/>
  <c r="P3200" i="2"/>
  <c r="Q3200" i="2"/>
  <c r="R3200" i="2"/>
  <c r="P3201" i="2"/>
  <c r="Q3201" i="2"/>
  <c r="R3201" i="2"/>
  <c r="P3202" i="2"/>
  <c r="Q3202" i="2"/>
  <c r="R3202" i="2"/>
  <c r="P3203" i="2"/>
  <c r="Q3203" i="2"/>
  <c r="R3203" i="2"/>
  <c r="P3204" i="2"/>
  <c r="Q3204" i="2"/>
  <c r="R3204" i="2"/>
  <c r="P3205" i="2"/>
  <c r="Q3205" i="2"/>
  <c r="R3205" i="2"/>
  <c r="P3206" i="2"/>
  <c r="Q3206" i="2"/>
  <c r="R3206" i="2"/>
  <c r="P3207" i="2"/>
  <c r="Q3207" i="2"/>
  <c r="R3207" i="2"/>
  <c r="P3208" i="2"/>
  <c r="Q3208" i="2"/>
  <c r="R3208" i="2"/>
  <c r="P3209" i="2"/>
  <c r="Q3209" i="2"/>
  <c r="R3209" i="2"/>
  <c r="P3210" i="2"/>
  <c r="Q3210" i="2"/>
  <c r="R3210" i="2"/>
  <c r="P3211" i="2"/>
  <c r="Q3211" i="2"/>
  <c r="R3211" i="2"/>
  <c r="P3212" i="2"/>
  <c r="Q3212" i="2"/>
  <c r="R3212" i="2"/>
  <c r="P3213" i="2"/>
  <c r="Q3213" i="2"/>
  <c r="R3213" i="2"/>
  <c r="P3214" i="2"/>
  <c r="Q3214" i="2"/>
  <c r="R3214" i="2"/>
  <c r="P3215" i="2"/>
  <c r="Q3215" i="2"/>
  <c r="R3215" i="2"/>
  <c r="P3216" i="2"/>
  <c r="Q3216" i="2"/>
  <c r="R3216" i="2"/>
  <c r="P3217" i="2"/>
  <c r="Q3217" i="2"/>
  <c r="R3217" i="2"/>
  <c r="P3218" i="2"/>
  <c r="Q3218" i="2"/>
  <c r="R3218" i="2"/>
  <c r="P3219" i="2"/>
  <c r="Q3219" i="2"/>
  <c r="R3219" i="2"/>
  <c r="P3220" i="2"/>
  <c r="Q3220" i="2"/>
  <c r="R3220" i="2"/>
  <c r="P3221" i="2"/>
  <c r="Q3221" i="2"/>
  <c r="R3221" i="2"/>
  <c r="P3222" i="2"/>
  <c r="Q3222" i="2"/>
  <c r="R3222" i="2"/>
  <c r="P3223" i="2"/>
  <c r="Q3223" i="2"/>
  <c r="R3223" i="2"/>
  <c r="P3224" i="2"/>
  <c r="Q3224" i="2"/>
  <c r="R3224" i="2"/>
  <c r="P3225" i="2"/>
  <c r="Q3225" i="2"/>
  <c r="R3225" i="2"/>
  <c r="P3226" i="2"/>
  <c r="Q3226" i="2"/>
  <c r="R3226" i="2"/>
  <c r="P3227" i="2"/>
  <c r="Q3227" i="2"/>
  <c r="R3227" i="2"/>
  <c r="P3228" i="2"/>
  <c r="Q3228" i="2"/>
  <c r="R3228" i="2"/>
  <c r="P3229" i="2"/>
  <c r="Q3229" i="2"/>
  <c r="R3229" i="2"/>
  <c r="P3230" i="2"/>
  <c r="Q3230" i="2"/>
  <c r="R3230" i="2"/>
  <c r="P3231" i="2"/>
  <c r="Q3231" i="2"/>
  <c r="R3231" i="2"/>
  <c r="P3232" i="2"/>
  <c r="Q3232" i="2"/>
  <c r="R3232" i="2"/>
  <c r="P3233" i="2"/>
  <c r="Q3233" i="2"/>
  <c r="R3233" i="2"/>
  <c r="P3234" i="2"/>
  <c r="Q3234" i="2"/>
  <c r="R3234" i="2"/>
  <c r="P3235" i="2"/>
  <c r="Q3235" i="2"/>
  <c r="R3235" i="2"/>
  <c r="P3236" i="2"/>
  <c r="Q3236" i="2"/>
  <c r="R3236" i="2"/>
  <c r="P3237" i="2"/>
  <c r="Q3237" i="2"/>
  <c r="R3237" i="2"/>
  <c r="P3238" i="2"/>
  <c r="Q3238" i="2"/>
  <c r="R3238" i="2"/>
  <c r="P3239" i="2"/>
  <c r="Q3239" i="2"/>
  <c r="R3239" i="2"/>
  <c r="P3240" i="2"/>
  <c r="Q3240" i="2"/>
  <c r="R3240" i="2"/>
  <c r="P3241" i="2"/>
  <c r="Q3241" i="2"/>
  <c r="R3241" i="2"/>
  <c r="P3242" i="2"/>
  <c r="Q3242" i="2"/>
  <c r="R3242" i="2"/>
  <c r="P3243" i="2"/>
  <c r="Q3243" i="2"/>
  <c r="R3243" i="2"/>
  <c r="P3244" i="2"/>
  <c r="Q3244" i="2"/>
  <c r="R3244" i="2"/>
  <c r="P3245" i="2"/>
  <c r="Q3245" i="2"/>
  <c r="R3245" i="2"/>
  <c r="P3246" i="2"/>
  <c r="Q3246" i="2"/>
  <c r="R3246" i="2"/>
  <c r="P3247" i="2"/>
  <c r="Q3247" i="2"/>
  <c r="R3247" i="2"/>
  <c r="P3248" i="2"/>
  <c r="Q3248" i="2"/>
  <c r="R3248" i="2"/>
  <c r="P3249" i="2"/>
  <c r="Q3249" i="2"/>
  <c r="R3249" i="2"/>
  <c r="P3250" i="2"/>
  <c r="Q3250" i="2"/>
  <c r="R3250" i="2"/>
  <c r="P3251" i="2"/>
  <c r="Q3251" i="2"/>
  <c r="R3251" i="2"/>
  <c r="P3252" i="2"/>
  <c r="Q3252" i="2"/>
  <c r="R3252" i="2"/>
  <c r="P3253" i="2"/>
  <c r="Q3253" i="2"/>
  <c r="R3253" i="2"/>
  <c r="P3254" i="2"/>
  <c r="Q3254" i="2"/>
  <c r="R3254" i="2"/>
  <c r="P3255" i="2"/>
  <c r="Q3255" i="2"/>
  <c r="R3255" i="2"/>
  <c r="P3256" i="2"/>
  <c r="Q3256" i="2"/>
  <c r="R3256" i="2"/>
  <c r="P3257" i="2"/>
  <c r="Q3257" i="2"/>
  <c r="R3257" i="2"/>
  <c r="P3258" i="2"/>
  <c r="Q3258" i="2"/>
  <c r="R3258" i="2"/>
  <c r="P3259" i="2"/>
  <c r="Q3259" i="2"/>
  <c r="R3259" i="2"/>
  <c r="P3260" i="2"/>
  <c r="Q3260" i="2"/>
  <c r="R3260" i="2"/>
  <c r="P3261" i="2"/>
  <c r="Q3261" i="2"/>
  <c r="R3261" i="2"/>
  <c r="P3262" i="2"/>
  <c r="Q3262" i="2"/>
  <c r="R3262" i="2"/>
  <c r="P3263" i="2"/>
  <c r="Q3263" i="2"/>
  <c r="R3263" i="2"/>
  <c r="P3264" i="2"/>
  <c r="Q3264" i="2"/>
  <c r="R3264" i="2"/>
  <c r="P3265" i="2"/>
  <c r="Q3265" i="2"/>
  <c r="R3265" i="2"/>
  <c r="P3266" i="2"/>
  <c r="Q3266" i="2"/>
  <c r="R3266" i="2"/>
  <c r="P3267" i="2"/>
  <c r="Q3267" i="2"/>
  <c r="R3267" i="2"/>
  <c r="P3268" i="2"/>
  <c r="Q3268" i="2"/>
  <c r="R3268" i="2"/>
  <c r="P3269" i="2"/>
  <c r="Q3269" i="2"/>
  <c r="R3269" i="2"/>
  <c r="P3270" i="2"/>
  <c r="Q3270" i="2"/>
  <c r="R3270" i="2"/>
  <c r="P3271" i="2"/>
  <c r="Q3271" i="2"/>
  <c r="R3271" i="2"/>
  <c r="P3272" i="2"/>
  <c r="Q3272" i="2"/>
  <c r="R3272" i="2"/>
  <c r="P3273" i="2"/>
  <c r="Q3273" i="2"/>
  <c r="R3273" i="2"/>
  <c r="P3274" i="2"/>
  <c r="Q3274" i="2"/>
  <c r="R3274" i="2"/>
  <c r="P3275" i="2"/>
  <c r="Q3275" i="2"/>
  <c r="R3275" i="2"/>
  <c r="P3276" i="2"/>
  <c r="Q3276" i="2"/>
  <c r="R3276" i="2"/>
  <c r="P3277" i="2"/>
  <c r="Q3277" i="2"/>
  <c r="R3277" i="2"/>
  <c r="P3278" i="2"/>
  <c r="Q3278" i="2"/>
  <c r="R3278" i="2"/>
  <c r="P3279" i="2"/>
  <c r="Q3279" i="2"/>
  <c r="R3279" i="2"/>
  <c r="P3280" i="2"/>
  <c r="Q3280" i="2"/>
  <c r="R3280" i="2"/>
  <c r="P3281" i="2"/>
  <c r="Q3281" i="2"/>
  <c r="R3281" i="2"/>
  <c r="P3282" i="2"/>
  <c r="Q3282" i="2"/>
  <c r="R3282" i="2"/>
  <c r="P3283" i="2"/>
  <c r="Q3283" i="2"/>
  <c r="R3283" i="2"/>
  <c r="P3284" i="2"/>
  <c r="Q3284" i="2"/>
  <c r="R3284" i="2"/>
  <c r="P3285" i="2"/>
  <c r="Q3285" i="2"/>
  <c r="R3285" i="2"/>
  <c r="P3286" i="2"/>
  <c r="Q3286" i="2"/>
  <c r="R3286" i="2"/>
  <c r="P3287" i="2"/>
  <c r="Q3287" i="2"/>
  <c r="R3287" i="2"/>
  <c r="P3288" i="2"/>
  <c r="Q3288" i="2"/>
  <c r="R3288" i="2"/>
  <c r="P3289" i="2"/>
  <c r="Q3289" i="2"/>
  <c r="R3289" i="2"/>
  <c r="P3290" i="2"/>
  <c r="Q3290" i="2"/>
  <c r="R3290" i="2"/>
  <c r="P3291" i="2"/>
  <c r="Q3291" i="2"/>
  <c r="R3291" i="2"/>
  <c r="P3292" i="2"/>
  <c r="Q3292" i="2"/>
  <c r="R3292" i="2"/>
  <c r="P3293" i="2"/>
  <c r="Q3293" i="2"/>
  <c r="R3293" i="2"/>
  <c r="P3294" i="2"/>
  <c r="Q3294" i="2"/>
  <c r="R3294" i="2"/>
  <c r="P3295" i="2"/>
  <c r="Q3295" i="2"/>
  <c r="R3295" i="2"/>
  <c r="P3296" i="2"/>
  <c r="Q3296" i="2"/>
  <c r="R3296" i="2"/>
  <c r="P3297" i="2"/>
  <c r="Q3297" i="2"/>
  <c r="R3297" i="2"/>
  <c r="P3298" i="2"/>
  <c r="Q3298" i="2"/>
  <c r="R3298" i="2"/>
  <c r="P3299" i="2"/>
  <c r="Q3299" i="2"/>
  <c r="R3299" i="2"/>
  <c r="P3300" i="2"/>
  <c r="Q3300" i="2"/>
  <c r="R3300" i="2"/>
  <c r="P3301" i="2"/>
  <c r="Q3301" i="2"/>
  <c r="R3301" i="2"/>
  <c r="P3302" i="2"/>
  <c r="Q3302" i="2"/>
  <c r="R3302" i="2"/>
  <c r="P3303" i="2"/>
  <c r="Q3303" i="2"/>
  <c r="R3303" i="2"/>
  <c r="P3304" i="2"/>
  <c r="Q3304" i="2"/>
  <c r="R3304" i="2"/>
  <c r="P3305" i="2"/>
  <c r="Q3305" i="2"/>
  <c r="R3305" i="2"/>
  <c r="P3306" i="2"/>
  <c r="Q3306" i="2"/>
  <c r="R3306" i="2"/>
  <c r="P3307" i="2"/>
  <c r="Q3307" i="2"/>
  <c r="R3307" i="2"/>
  <c r="P3308" i="2"/>
  <c r="Q3308" i="2"/>
  <c r="R3308" i="2"/>
  <c r="P3309" i="2"/>
  <c r="Q3309" i="2"/>
  <c r="R3309" i="2"/>
  <c r="P3310" i="2"/>
  <c r="Q3310" i="2"/>
  <c r="R3310" i="2"/>
  <c r="P3311" i="2"/>
  <c r="Q3311" i="2"/>
  <c r="R3311" i="2"/>
  <c r="P3312" i="2"/>
  <c r="Q3312" i="2"/>
  <c r="R3312" i="2"/>
  <c r="P3313" i="2"/>
  <c r="Q3313" i="2"/>
  <c r="R3313" i="2"/>
  <c r="P3314" i="2"/>
  <c r="Q3314" i="2"/>
  <c r="R3314" i="2"/>
  <c r="P3315" i="2"/>
  <c r="Q3315" i="2"/>
  <c r="R3315" i="2"/>
  <c r="P3316" i="2"/>
  <c r="Q3316" i="2"/>
  <c r="R3316" i="2"/>
  <c r="P3317" i="2"/>
  <c r="Q3317" i="2"/>
  <c r="R3317" i="2"/>
  <c r="P3318" i="2"/>
  <c r="Q3318" i="2"/>
  <c r="R3318" i="2"/>
  <c r="P3319" i="2"/>
  <c r="Q3319" i="2"/>
  <c r="R3319" i="2"/>
  <c r="P3320" i="2"/>
  <c r="Q3320" i="2"/>
  <c r="R3320" i="2"/>
  <c r="P3321" i="2"/>
  <c r="Q3321" i="2"/>
  <c r="R3321" i="2"/>
  <c r="P3322" i="2"/>
  <c r="Q3322" i="2"/>
  <c r="R3322" i="2"/>
  <c r="P3323" i="2"/>
  <c r="Q3323" i="2"/>
  <c r="R3323" i="2"/>
  <c r="P3324" i="2"/>
  <c r="Q3324" i="2"/>
  <c r="R3324" i="2"/>
  <c r="P3325" i="2"/>
  <c r="Q3325" i="2"/>
  <c r="R3325" i="2"/>
  <c r="P3326" i="2"/>
  <c r="Q3326" i="2"/>
  <c r="R3326" i="2"/>
  <c r="P3327" i="2"/>
  <c r="Q3327" i="2"/>
  <c r="R3327" i="2"/>
  <c r="P3328" i="2"/>
  <c r="Q3328" i="2"/>
  <c r="R3328" i="2"/>
  <c r="P3329" i="2"/>
  <c r="Q3329" i="2"/>
  <c r="R3329" i="2"/>
  <c r="P3330" i="2"/>
  <c r="Q3330" i="2"/>
  <c r="R3330" i="2"/>
  <c r="P3331" i="2"/>
  <c r="Q3331" i="2"/>
  <c r="R3331" i="2"/>
  <c r="P3332" i="2"/>
  <c r="Q3332" i="2"/>
  <c r="R3332" i="2"/>
  <c r="P3333" i="2"/>
  <c r="Q3333" i="2"/>
  <c r="R3333" i="2"/>
  <c r="P3334" i="2"/>
  <c r="Q3334" i="2"/>
  <c r="R3334" i="2"/>
  <c r="P3335" i="2"/>
  <c r="Q3335" i="2"/>
  <c r="R3335" i="2"/>
  <c r="P3336" i="2"/>
  <c r="Q3336" i="2"/>
  <c r="R3336" i="2"/>
  <c r="P3337" i="2"/>
  <c r="Q3337" i="2"/>
  <c r="R3337" i="2"/>
  <c r="P3338" i="2"/>
  <c r="Q3338" i="2"/>
  <c r="R3338" i="2"/>
  <c r="P3339" i="2"/>
  <c r="Q3339" i="2"/>
  <c r="R3339" i="2"/>
  <c r="P3340" i="2"/>
  <c r="Q3340" i="2"/>
  <c r="R3340" i="2"/>
  <c r="P3341" i="2"/>
  <c r="Q3341" i="2"/>
  <c r="R3341" i="2"/>
  <c r="P3342" i="2"/>
  <c r="Q3342" i="2"/>
  <c r="R3342" i="2"/>
  <c r="P3343" i="2"/>
  <c r="Q3343" i="2"/>
  <c r="R3343" i="2"/>
  <c r="P3344" i="2"/>
  <c r="Q3344" i="2"/>
  <c r="R3344" i="2"/>
  <c r="P3345" i="2"/>
  <c r="Q3345" i="2"/>
  <c r="R3345" i="2"/>
  <c r="P3346" i="2"/>
  <c r="Q3346" i="2"/>
  <c r="R3346" i="2"/>
  <c r="P3347" i="2"/>
  <c r="Q3347" i="2"/>
  <c r="R3347" i="2"/>
  <c r="P3348" i="2"/>
  <c r="Q3348" i="2"/>
  <c r="R3348" i="2"/>
  <c r="P3349" i="2"/>
  <c r="Q3349" i="2"/>
  <c r="R3349" i="2"/>
  <c r="P3350" i="2"/>
  <c r="Q3350" i="2"/>
  <c r="R3350" i="2"/>
  <c r="P3351" i="2"/>
  <c r="Q3351" i="2"/>
  <c r="R3351" i="2"/>
  <c r="P3352" i="2"/>
  <c r="Q3352" i="2"/>
  <c r="R3352" i="2"/>
  <c r="P3353" i="2"/>
  <c r="Q3353" i="2"/>
  <c r="R3353" i="2"/>
  <c r="P3354" i="2"/>
  <c r="Q3354" i="2"/>
  <c r="R3354" i="2"/>
  <c r="P3355" i="2"/>
  <c r="Q3355" i="2"/>
  <c r="R3355" i="2"/>
  <c r="P3356" i="2"/>
  <c r="Q3356" i="2"/>
  <c r="R3356" i="2"/>
  <c r="P3357" i="2"/>
  <c r="Q3357" i="2"/>
  <c r="R3357" i="2"/>
  <c r="P3358" i="2"/>
  <c r="Q3358" i="2"/>
  <c r="R3358" i="2"/>
  <c r="P3359" i="2"/>
  <c r="Q3359" i="2"/>
  <c r="R3359" i="2"/>
  <c r="P3360" i="2"/>
  <c r="Q3360" i="2"/>
  <c r="R3360" i="2"/>
  <c r="P3361" i="2"/>
  <c r="Q3361" i="2"/>
  <c r="R3361" i="2"/>
  <c r="P3362" i="2"/>
  <c r="Q3362" i="2"/>
  <c r="R3362" i="2"/>
  <c r="P3363" i="2"/>
  <c r="Q3363" i="2"/>
  <c r="R3363" i="2"/>
  <c r="P3364" i="2"/>
  <c r="Q3364" i="2"/>
  <c r="R3364" i="2"/>
  <c r="P3365" i="2"/>
  <c r="Q3365" i="2"/>
  <c r="R3365" i="2"/>
  <c r="P3366" i="2"/>
  <c r="Q3366" i="2"/>
  <c r="R3366" i="2"/>
  <c r="P3367" i="2"/>
  <c r="Q3367" i="2"/>
  <c r="R3367" i="2"/>
  <c r="P3368" i="2"/>
  <c r="Q3368" i="2"/>
  <c r="R3368" i="2"/>
  <c r="P3369" i="2"/>
  <c r="Q3369" i="2"/>
  <c r="R3369" i="2"/>
  <c r="P3370" i="2"/>
  <c r="Q3370" i="2"/>
  <c r="R3370" i="2"/>
  <c r="P3371" i="2"/>
  <c r="Q3371" i="2"/>
  <c r="R3371" i="2"/>
  <c r="P3372" i="2"/>
  <c r="Q3372" i="2"/>
  <c r="R3372" i="2"/>
  <c r="P3373" i="2"/>
  <c r="Q3373" i="2"/>
  <c r="R3373" i="2"/>
  <c r="P3374" i="2"/>
  <c r="Q3374" i="2"/>
  <c r="R3374" i="2"/>
  <c r="P3375" i="2"/>
  <c r="Q3375" i="2"/>
  <c r="R3375" i="2"/>
  <c r="P3376" i="2"/>
  <c r="Q3376" i="2"/>
  <c r="R3376" i="2"/>
  <c r="P3377" i="2"/>
  <c r="Q3377" i="2"/>
  <c r="R3377" i="2"/>
  <c r="P3378" i="2"/>
  <c r="Q3378" i="2"/>
  <c r="R3378" i="2"/>
  <c r="P3379" i="2"/>
  <c r="Q3379" i="2"/>
  <c r="R3379" i="2"/>
  <c r="P3380" i="2"/>
  <c r="Q3380" i="2"/>
  <c r="R3380" i="2"/>
  <c r="P3381" i="2"/>
  <c r="Q3381" i="2"/>
  <c r="R3381" i="2"/>
  <c r="P3382" i="2"/>
  <c r="Q3382" i="2"/>
  <c r="R3382" i="2"/>
  <c r="P3383" i="2"/>
  <c r="Q3383" i="2"/>
  <c r="R3383" i="2"/>
  <c r="P3384" i="2"/>
  <c r="Q3384" i="2"/>
  <c r="R3384" i="2"/>
  <c r="P3385" i="2"/>
  <c r="Q3385" i="2"/>
  <c r="R3385" i="2"/>
  <c r="P3386" i="2"/>
  <c r="Q3386" i="2"/>
  <c r="R3386" i="2"/>
  <c r="P3387" i="2"/>
  <c r="Q3387" i="2"/>
  <c r="R3387" i="2"/>
  <c r="P3388" i="2"/>
  <c r="Q3388" i="2"/>
  <c r="R3388" i="2"/>
  <c r="P3389" i="2"/>
  <c r="Q3389" i="2"/>
  <c r="R3389" i="2"/>
  <c r="P3390" i="2"/>
  <c r="Q3390" i="2"/>
  <c r="R3390" i="2"/>
  <c r="P3391" i="2"/>
  <c r="Q3391" i="2"/>
  <c r="R3391" i="2"/>
  <c r="P3392" i="2"/>
  <c r="Q3392" i="2"/>
  <c r="R3392" i="2"/>
  <c r="P3393" i="2"/>
  <c r="Q3393" i="2"/>
  <c r="R3393" i="2"/>
  <c r="P3394" i="2"/>
  <c r="Q3394" i="2"/>
  <c r="R3394" i="2"/>
  <c r="P3395" i="2"/>
  <c r="Q3395" i="2"/>
  <c r="R3395" i="2"/>
  <c r="P3396" i="2"/>
  <c r="Q3396" i="2"/>
  <c r="R3396" i="2"/>
  <c r="P3397" i="2"/>
  <c r="Q3397" i="2"/>
  <c r="R3397" i="2"/>
  <c r="P3398" i="2"/>
  <c r="Q3398" i="2"/>
  <c r="R3398" i="2"/>
  <c r="P3399" i="2"/>
  <c r="Q3399" i="2"/>
  <c r="R3399" i="2"/>
  <c r="P3400" i="2"/>
  <c r="Q3400" i="2"/>
  <c r="R3400" i="2"/>
  <c r="P3401" i="2"/>
  <c r="Q3401" i="2"/>
  <c r="R3401" i="2"/>
  <c r="P3402" i="2"/>
  <c r="Q3402" i="2"/>
  <c r="R3402" i="2"/>
  <c r="P3403" i="2"/>
  <c r="Q3403" i="2"/>
  <c r="R3403" i="2"/>
  <c r="P3404" i="2"/>
  <c r="Q3404" i="2"/>
  <c r="R3404" i="2"/>
  <c r="P3405" i="2"/>
  <c r="Q3405" i="2"/>
  <c r="R3405" i="2"/>
  <c r="P3406" i="2"/>
  <c r="Q3406" i="2"/>
  <c r="R3406" i="2"/>
  <c r="P3407" i="2"/>
  <c r="Q3407" i="2"/>
  <c r="R3407" i="2"/>
  <c r="P3408" i="2"/>
  <c r="Q3408" i="2"/>
  <c r="R3408" i="2"/>
  <c r="P3409" i="2"/>
  <c r="Q3409" i="2"/>
  <c r="R3409" i="2"/>
  <c r="P3410" i="2"/>
  <c r="Q3410" i="2"/>
  <c r="R3410" i="2"/>
  <c r="P3411" i="2"/>
  <c r="Q3411" i="2"/>
  <c r="R3411" i="2"/>
  <c r="P3412" i="2"/>
  <c r="Q3412" i="2"/>
  <c r="R3412" i="2"/>
  <c r="P3413" i="2"/>
  <c r="Q3413" i="2"/>
  <c r="R3413" i="2"/>
  <c r="P3414" i="2"/>
  <c r="Q3414" i="2"/>
  <c r="R3414" i="2"/>
  <c r="P3415" i="2"/>
  <c r="Q3415" i="2"/>
  <c r="R3415" i="2"/>
  <c r="P3416" i="2"/>
  <c r="Q3416" i="2"/>
  <c r="R3416" i="2"/>
  <c r="P3417" i="2"/>
  <c r="Q3417" i="2"/>
  <c r="R3417" i="2"/>
  <c r="P3418" i="2"/>
  <c r="Q3418" i="2"/>
  <c r="R3418" i="2"/>
  <c r="P3419" i="2"/>
  <c r="Q3419" i="2"/>
  <c r="R3419" i="2"/>
  <c r="P3420" i="2"/>
  <c r="Q3420" i="2"/>
  <c r="R3420" i="2"/>
  <c r="P3421" i="2"/>
  <c r="Q3421" i="2"/>
  <c r="R3421" i="2"/>
  <c r="P3422" i="2"/>
  <c r="Q3422" i="2"/>
  <c r="R3422" i="2"/>
  <c r="P3423" i="2"/>
  <c r="Q3423" i="2"/>
  <c r="R3423" i="2"/>
  <c r="P3424" i="2"/>
  <c r="Q3424" i="2"/>
  <c r="R3424" i="2"/>
  <c r="P3425" i="2"/>
  <c r="Q3425" i="2"/>
  <c r="R3425" i="2"/>
  <c r="P3426" i="2"/>
  <c r="Q3426" i="2"/>
  <c r="R3426" i="2"/>
  <c r="P3427" i="2"/>
  <c r="Q3427" i="2"/>
  <c r="R3427" i="2"/>
  <c r="P3428" i="2"/>
  <c r="Q3428" i="2"/>
  <c r="R3428" i="2"/>
  <c r="P3429" i="2"/>
  <c r="Q3429" i="2"/>
  <c r="R3429" i="2"/>
  <c r="P3430" i="2"/>
  <c r="Q3430" i="2"/>
  <c r="R3430" i="2"/>
  <c r="P3431" i="2"/>
  <c r="Q3431" i="2"/>
  <c r="R3431" i="2"/>
  <c r="P3432" i="2"/>
  <c r="Q3432" i="2"/>
  <c r="R3432" i="2"/>
  <c r="P3433" i="2"/>
  <c r="Q3433" i="2"/>
  <c r="R3433" i="2"/>
  <c r="P3434" i="2"/>
  <c r="Q3434" i="2"/>
  <c r="R3434" i="2"/>
  <c r="P3435" i="2"/>
  <c r="Q3435" i="2"/>
  <c r="R3435" i="2"/>
  <c r="P3436" i="2"/>
  <c r="Q3436" i="2"/>
  <c r="R3436" i="2"/>
  <c r="P3437" i="2"/>
  <c r="Q3437" i="2"/>
  <c r="R3437" i="2"/>
  <c r="P3438" i="2"/>
  <c r="Q3438" i="2"/>
  <c r="R3438" i="2"/>
  <c r="P3439" i="2"/>
  <c r="Q3439" i="2"/>
  <c r="R3439" i="2"/>
  <c r="P3440" i="2"/>
  <c r="Q3440" i="2"/>
  <c r="R3440" i="2"/>
  <c r="P3441" i="2"/>
  <c r="Q3441" i="2"/>
  <c r="R3441" i="2"/>
  <c r="P3442" i="2"/>
  <c r="Q3442" i="2"/>
  <c r="R3442" i="2"/>
  <c r="P3443" i="2"/>
  <c r="Q3443" i="2"/>
  <c r="R3443" i="2"/>
  <c r="P3444" i="2"/>
  <c r="Q3444" i="2"/>
  <c r="R3444" i="2"/>
  <c r="P3445" i="2"/>
  <c r="Q3445" i="2"/>
  <c r="R3445" i="2"/>
  <c r="P3446" i="2"/>
  <c r="Q3446" i="2"/>
  <c r="R3446" i="2"/>
  <c r="P3447" i="2"/>
  <c r="Q3447" i="2"/>
  <c r="R3447" i="2"/>
  <c r="P3448" i="2"/>
  <c r="Q3448" i="2"/>
  <c r="R3448" i="2"/>
  <c r="P3449" i="2"/>
  <c r="Q3449" i="2"/>
  <c r="R3449" i="2"/>
  <c r="P3450" i="2"/>
  <c r="Q3450" i="2"/>
  <c r="R3450" i="2"/>
  <c r="P3451" i="2"/>
  <c r="Q3451" i="2"/>
  <c r="R3451" i="2"/>
  <c r="P3452" i="2"/>
  <c r="Q3452" i="2"/>
  <c r="R3452" i="2"/>
  <c r="P3453" i="2"/>
  <c r="Q3453" i="2"/>
  <c r="R3453" i="2"/>
  <c r="P3454" i="2"/>
  <c r="Q3454" i="2"/>
  <c r="R3454" i="2"/>
  <c r="P3455" i="2"/>
  <c r="Q3455" i="2"/>
  <c r="R3455" i="2"/>
  <c r="P3456" i="2"/>
  <c r="Q3456" i="2"/>
  <c r="R3456" i="2"/>
  <c r="P3457" i="2"/>
  <c r="Q3457" i="2"/>
  <c r="R3457" i="2"/>
  <c r="P3458" i="2"/>
  <c r="Q3458" i="2"/>
  <c r="R3458" i="2"/>
  <c r="P3459" i="2"/>
  <c r="Q3459" i="2"/>
  <c r="R3459" i="2"/>
  <c r="P3460" i="2"/>
  <c r="Q3460" i="2"/>
  <c r="R3460" i="2"/>
  <c r="P3461" i="2"/>
  <c r="Q3461" i="2"/>
  <c r="R3461" i="2"/>
  <c r="P3462" i="2"/>
  <c r="Q3462" i="2"/>
  <c r="R3462" i="2"/>
  <c r="P3463" i="2"/>
  <c r="Q3463" i="2"/>
  <c r="R3463" i="2"/>
  <c r="P3464" i="2"/>
  <c r="Q3464" i="2"/>
  <c r="R3464" i="2"/>
  <c r="P3465" i="2"/>
  <c r="Q3465" i="2"/>
  <c r="R3465" i="2"/>
  <c r="P3466" i="2"/>
  <c r="Q3466" i="2"/>
  <c r="R3466" i="2"/>
  <c r="P3467" i="2"/>
  <c r="Q3467" i="2"/>
  <c r="R3467" i="2"/>
  <c r="P3468" i="2"/>
  <c r="Q3468" i="2"/>
  <c r="R3468" i="2"/>
  <c r="P3469" i="2"/>
  <c r="Q3469" i="2"/>
  <c r="R3469" i="2"/>
  <c r="P3470" i="2"/>
  <c r="Q3470" i="2"/>
  <c r="R3470" i="2"/>
  <c r="P3471" i="2"/>
  <c r="Q3471" i="2"/>
  <c r="R3471" i="2"/>
  <c r="P3472" i="2"/>
  <c r="Q3472" i="2"/>
  <c r="R3472" i="2"/>
  <c r="P3473" i="2"/>
  <c r="Q3473" i="2"/>
  <c r="R3473" i="2"/>
  <c r="P3474" i="2"/>
  <c r="Q3474" i="2"/>
  <c r="R3474" i="2"/>
  <c r="P3475" i="2"/>
  <c r="Q3475" i="2"/>
  <c r="R3475" i="2"/>
  <c r="P3476" i="2"/>
  <c r="Q3476" i="2"/>
  <c r="R3476" i="2"/>
  <c r="P3477" i="2"/>
  <c r="Q3477" i="2"/>
  <c r="R3477" i="2"/>
  <c r="P3478" i="2"/>
  <c r="Q3478" i="2"/>
  <c r="R3478" i="2"/>
  <c r="P3479" i="2"/>
  <c r="Q3479" i="2"/>
  <c r="R3479" i="2"/>
  <c r="P3480" i="2"/>
  <c r="Q3480" i="2"/>
  <c r="R3480" i="2"/>
  <c r="P3481" i="2"/>
  <c r="Q3481" i="2"/>
  <c r="R3481" i="2"/>
  <c r="P3482" i="2"/>
  <c r="Q3482" i="2"/>
  <c r="R3482" i="2"/>
  <c r="P3483" i="2"/>
  <c r="Q3483" i="2"/>
  <c r="R3483" i="2"/>
  <c r="P3484" i="2"/>
  <c r="Q3484" i="2"/>
  <c r="R3484" i="2"/>
  <c r="P3485" i="2"/>
  <c r="Q3485" i="2"/>
  <c r="R3485" i="2"/>
  <c r="P3486" i="2"/>
  <c r="Q3486" i="2"/>
  <c r="R3486" i="2"/>
  <c r="P3487" i="2"/>
  <c r="Q3487" i="2"/>
  <c r="R3487" i="2"/>
  <c r="P3488" i="2"/>
  <c r="Q3488" i="2"/>
  <c r="R3488" i="2"/>
  <c r="P3489" i="2"/>
  <c r="Q3489" i="2"/>
  <c r="R3489" i="2"/>
  <c r="P3490" i="2"/>
  <c r="Q3490" i="2"/>
  <c r="R3490" i="2"/>
  <c r="P3491" i="2"/>
  <c r="Q3491" i="2"/>
  <c r="R3491" i="2"/>
  <c r="P3492" i="2"/>
  <c r="Q3492" i="2"/>
  <c r="R3492" i="2"/>
  <c r="P3493" i="2"/>
  <c r="Q3493" i="2"/>
  <c r="R3493" i="2"/>
  <c r="P3494" i="2"/>
  <c r="Q3494" i="2"/>
  <c r="R3494" i="2"/>
  <c r="P3495" i="2"/>
  <c r="Q3495" i="2"/>
  <c r="R3495" i="2"/>
  <c r="P3496" i="2"/>
  <c r="Q3496" i="2"/>
  <c r="R3496" i="2"/>
  <c r="P3497" i="2"/>
  <c r="Q3497" i="2"/>
  <c r="R3497" i="2"/>
  <c r="P3498" i="2"/>
  <c r="Q3498" i="2"/>
  <c r="R3498" i="2"/>
  <c r="P3499" i="2"/>
  <c r="Q3499" i="2"/>
  <c r="R3499" i="2"/>
  <c r="P3500" i="2"/>
  <c r="Q3500" i="2"/>
  <c r="R3500" i="2"/>
  <c r="P3501" i="2"/>
  <c r="Q3501" i="2"/>
  <c r="R3501" i="2"/>
  <c r="P3502" i="2"/>
  <c r="Q3502" i="2"/>
  <c r="R3502" i="2"/>
  <c r="P3503" i="2"/>
  <c r="Q3503" i="2"/>
  <c r="R3503" i="2"/>
  <c r="P3504" i="2"/>
  <c r="Q3504" i="2"/>
  <c r="R3504" i="2"/>
  <c r="P3505" i="2"/>
  <c r="Q3505" i="2"/>
  <c r="R3505" i="2"/>
  <c r="P3506" i="2"/>
  <c r="Q3506" i="2"/>
  <c r="R3506" i="2"/>
  <c r="P3507" i="2"/>
  <c r="Q3507" i="2"/>
  <c r="R3507" i="2"/>
  <c r="P3508" i="2"/>
  <c r="Q3508" i="2"/>
  <c r="R3508" i="2"/>
  <c r="P3509" i="2"/>
  <c r="Q3509" i="2"/>
  <c r="R3509" i="2"/>
  <c r="P3510" i="2"/>
  <c r="Q3510" i="2"/>
  <c r="R3510" i="2"/>
  <c r="P3511" i="2"/>
  <c r="Q3511" i="2"/>
  <c r="R3511" i="2"/>
  <c r="P3512" i="2"/>
  <c r="Q3512" i="2"/>
  <c r="R3512" i="2"/>
  <c r="P3513" i="2"/>
  <c r="Q3513" i="2"/>
  <c r="R3513" i="2"/>
  <c r="P3514" i="2"/>
  <c r="Q3514" i="2"/>
  <c r="R3514" i="2"/>
  <c r="P3515" i="2"/>
  <c r="Q3515" i="2"/>
  <c r="R3515" i="2"/>
  <c r="P3516" i="2"/>
  <c r="Q3516" i="2"/>
  <c r="R3516" i="2"/>
  <c r="P3517" i="2"/>
  <c r="Q3517" i="2"/>
  <c r="R3517" i="2"/>
  <c r="P3518" i="2"/>
  <c r="Q3518" i="2"/>
  <c r="R3518" i="2"/>
  <c r="P3519" i="2"/>
  <c r="Q3519" i="2"/>
  <c r="R3519" i="2"/>
  <c r="P3520" i="2"/>
  <c r="Q3520" i="2"/>
  <c r="R3520" i="2"/>
  <c r="P3521" i="2"/>
  <c r="Q3521" i="2"/>
  <c r="R3521" i="2"/>
  <c r="P3522" i="2"/>
  <c r="Q3522" i="2"/>
  <c r="R3522" i="2"/>
  <c r="P3523" i="2"/>
  <c r="Q3523" i="2"/>
  <c r="R3523" i="2"/>
  <c r="P3524" i="2"/>
  <c r="Q3524" i="2"/>
  <c r="R3524" i="2"/>
  <c r="P3525" i="2"/>
  <c r="Q3525" i="2"/>
  <c r="R3525" i="2"/>
  <c r="P3526" i="2"/>
  <c r="Q3526" i="2"/>
  <c r="R3526" i="2"/>
  <c r="P3527" i="2"/>
  <c r="Q3527" i="2"/>
  <c r="R3527" i="2"/>
  <c r="P3528" i="2"/>
  <c r="Q3528" i="2"/>
  <c r="R3528" i="2"/>
  <c r="P3529" i="2"/>
  <c r="Q3529" i="2"/>
  <c r="R3529" i="2"/>
  <c r="P3530" i="2"/>
  <c r="Q3530" i="2"/>
  <c r="R3530" i="2"/>
  <c r="P3531" i="2"/>
  <c r="Q3531" i="2"/>
  <c r="R3531" i="2"/>
  <c r="P3532" i="2"/>
  <c r="Q3532" i="2"/>
  <c r="R3532" i="2"/>
  <c r="P3533" i="2"/>
  <c r="Q3533" i="2"/>
  <c r="R3533" i="2"/>
  <c r="P3534" i="2"/>
  <c r="Q3534" i="2"/>
  <c r="R3534" i="2"/>
  <c r="P3535" i="2"/>
  <c r="Q3535" i="2"/>
  <c r="R3535" i="2"/>
  <c r="P3536" i="2"/>
  <c r="Q3536" i="2"/>
  <c r="R3536" i="2"/>
  <c r="P3537" i="2"/>
  <c r="Q3537" i="2"/>
  <c r="R3537" i="2"/>
  <c r="P3538" i="2"/>
  <c r="Q3538" i="2"/>
  <c r="R3538" i="2"/>
  <c r="P3539" i="2"/>
  <c r="Q3539" i="2"/>
  <c r="R3539" i="2"/>
  <c r="P3540" i="2"/>
  <c r="Q3540" i="2"/>
  <c r="R3540" i="2"/>
  <c r="P3541" i="2"/>
  <c r="Q3541" i="2"/>
  <c r="R3541" i="2"/>
  <c r="P3542" i="2"/>
  <c r="Q3542" i="2"/>
  <c r="R3542" i="2"/>
  <c r="P3543" i="2"/>
  <c r="Q3543" i="2"/>
  <c r="R3543" i="2"/>
  <c r="P3544" i="2"/>
  <c r="Q3544" i="2"/>
  <c r="R3544" i="2"/>
  <c r="P3545" i="2"/>
  <c r="Q3545" i="2"/>
  <c r="R3545" i="2"/>
  <c r="P3546" i="2"/>
  <c r="Q3546" i="2"/>
  <c r="R3546" i="2"/>
  <c r="P3547" i="2"/>
  <c r="Q3547" i="2"/>
  <c r="R3547" i="2"/>
  <c r="P3548" i="2"/>
  <c r="Q3548" i="2"/>
  <c r="R3548" i="2"/>
  <c r="P3549" i="2"/>
  <c r="Q3549" i="2"/>
  <c r="R3549" i="2"/>
  <c r="P3550" i="2"/>
  <c r="Q3550" i="2"/>
  <c r="R3550" i="2"/>
  <c r="P3551" i="2"/>
  <c r="Q3551" i="2"/>
  <c r="R3551" i="2"/>
  <c r="P3552" i="2"/>
  <c r="Q3552" i="2"/>
  <c r="R3552" i="2"/>
  <c r="P3553" i="2"/>
  <c r="Q3553" i="2"/>
  <c r="R3553" i="2"/>
  <c r="P3554" i="2"/>
  <c r="Q3554" i="2"/>
  <c r="R3554" i="2"/>
  <c r="P3555" i="2"/>
  <c r="Q3555" i="2"/>
  <c r="R3555" i="2"/>
  <c r="P3556" i="2"/>
  <c r="Q3556" i="2"/>
  <c r="R3556" i="2"/>
  <c r="P3557" i="2"/>
  <c r="Q3557" i="2"/>
  <c r="R3557" i="2"/>
  <c r="P3558" i="2"/>
  <c r="Q3558" i="2"/>
  <c r="R3558" i="2"/>
  <c r="P3559" i="2"/>
  <c r="Q3559" i="2"/>
  <c r="R3559" i="2"/>
  <c r="P3560" i="2"/>
  <c r="Q3560" i="2"/>
  <c r="R3560" i="2"/>
  <c r="P3561" i="2"/>
  <c r="Q3561" i="2"/>
  <c r="R3561" i="2"/>
  <c r="P3562" i="2"/>
  <c r="Q3562" i="2"/>
  <c r="R3562" i="2"/>
  <c r="P3563" i="2"/>
  <c r="Q3563" i="2"/>
  <c r="R3563" i="2"/>
  <c r="P3564" i="2"/>
  <c r="Q3564" i="2"/>
  <c r="R3564" i="2"/>
  <c r="P3565" i="2"/>
  <c r="Q3565" i="2"/>
  <c r="R3565" i="2"/>
  <c r="P3566" i="2"/>
  <c r="Q3566" i="2"/>
  <c r="R3566" i="2"/>
  <c r="P3567" i="2"/>
  <c r="Q3567" i="2"/>
  <c r="R3567" i="2"/>
  <c r="P3568" i="2"/>
  <c r="Q3568" i="2"/>
  <c r="R3568" i="2"/>
  <c r="P3569" i="2"/>
  <c r="Q3569" i="2"/>
  <c r="R3569" i="2"/>
  <c r="P3570" i="2"/>
  <c r="Q3570" i="2"/>
  <c r="R3570" i="2"/>
  <c r="P3571" i="2"/>
  <c r="Q3571" i="2"/>
  <c r="R3571" i="2"/>
  <c r="P3572" i="2"/>
  <c r="Q3572" i="2"/>
  <c r="R3572" i="2"/>
  <c r="P3573" i="2"/>
  <c r="Q3573" i="2"/>
  <c r="R3573" i="2"/>
  <c r="P3574" i="2"/>
  <c r="Q3574" i="2"/>
  <c r="R3574" i="2"/>
  <c r="P3575" i="2"/>
  <c r="Q3575" i="2"/>
  <c r="R3575" i="2"/>
  <c r="P3576" i="2"/>
  <c r="Q3576" i="2"/>
  <c r="R3576" i="2"/>
  <c r="P3577" i="2"/>
  <c r="Q3577" i="2"/>
  <c r="R3577" i="2"/>
  <c r="P3578" i="2"/>
  <c r="Q3578" i="2"/>
  <c r="R3578" i="2"/>
  <c r="P3579" i="2"/>
  <c r="Q3579" i="2"/>
  <c r="R3579" i="2"/>
  <c r="P3580" i="2"/>
  <c r="Q3580" i="2"/>
  <c r="R3580" i="2"/>
  <c r="P3581" i="2"/>
  <c r="Q3581" i="2"/>
  <c r="R3581" i="2"/>
  <c r="P3582" i="2"/>
  <c r="Q3582" i="2"/>
  <c r="R3582" i="2"/>
  <c r="P3583" i="2"/>
  <c r="Q3583" i="2"/>
  <c r="R3583" i="2"/>
  <c r="P3584" i="2"/>
  <c r="Q3584" i="2"/>
  <c r="R3584" i="2"/>
  <c r="P3585" i="2"/>
  <c r="Q3585" i="2"/>
  <c r="R3585" i="2"/>
  <c r="P3586" i="2"/>
  <c r="Q3586" i="2"/>
  <c r="R3586" i="2"/>
  <c r="P3587" i="2"/>
  <c r="Q3587" i="2"/>
  <c r="R3587" i="2"/>
  <c r="P3588" i="2"/>
  <c r="Q3588" i="2"/>
  <c r="R3588" i="2"/>
  <c r="P3589" i="2"/>
  <c r="Q3589" i="2"/>
  <c r="R3589" i="2"/>
  <c r="P3590" i="2"/>
  <c r="Q3590" i="2"/>
  <c r="R3590" i="2"/>
  <c r="P3591" i="2"/>
  <c r="Q3591" i="2"/>
  <c r="R3591" i="2"/>
  <c r="P3592" i="2"/>
  <c r="Q3592" i="2"/>
  <c r="R3592" i="2"/>
  <c r="P3593" i="2"/>
  <c r="Q3593" i="2"/>
  <c r="R3593" i="2"/>
  <c r="P3594" i="2"/>
  <c r="Q3594" i="2"/>
  <c r="R3594" i="2"/>
  <c r="P3595" i="2"/>
  <c r="Q3595" i="2"/>
  <c r="R3595" i="2"/>
  <c r="P3596" i="2"/>
  <c r="Q3596" i="2"/>
  <c r="R3596" i="2"/>
  <c r="P3597" i="2"/>
  <c r="Q3597" i="2"/>
  <c r="R3597" i="2"/>
  <c r="P3598" i="2"/>
  <c r="Q3598" i="2"/>
  <c r="R3598" i="2"/>
  <c r="P3599" i="2"/>
  <c r="Q3599" i="2"/>
  <c r="R3599" i="2"/>
  <c r="P3600" i="2"/>
  <c r="Q3600" i="2"/>
  <c r="R3600" i="2"/>
  <c r="P3601" i="2"/>
  <c r="Q3601" i="2"/>
  <c r="R3601" i="2"/>
  <c r="P3602" i="2"/>
  <c r="Q3602" i="2"/>
  <c r="R3602" i="2"/>
  <c r="P3603" i="2"/>
  <c r="Q3603" i="2"/>
  <c r="R3603" i="2"/>
  <c r="P3604" i="2"/>
  <c r="Q3604" i="2"/>
  <c r="R3604" i="2"/>
  <c r="P3605" i="2"/>
  <c r="Q3605" i="2"/>
  <c r="R3605" i="2"/>
  <c r="P3606" i="2"/>
  <c r="Q3606" i="2"/>
  <c r="R3606" i="2"/>
  <c r="P3607" i="2"/>
  <c r="Q3607" i="2"/>
  <c r="R3607" i="2"/>
  <c r="P3608" i="2"/>
  <c r="Q3608" i="2"/>
  <c r="R3608" i="2"/>
  <c r="P3609" i="2"/>
  <c r="Q3609" i="2"/>
  <c r="R3609" i="2"/>
  <c r="P3610" i="2"/>
  <c r="Q3610" i="2"/>
  <c r="R3610" i="2"/>
  <c r="P3611" i="2"/>
  <c r="Q3611" i="2"/>
  <c r="R3611" i="2"/>
  <c r="P3612" i="2"/>
  <c r="Q3612" i="2"/>
  <c r="R3612" i="2"/>
  <c r="P3613" i="2"/>
  <c r="Q3613" i="2"/>
  <c r="R3613" i="2"/>
  <c r="P3614" i="2"/>
  <c r="Q3614" i="2"/>
  <c r="R3614" i="2"/>
  <c r="P3615" i="2"/>
  <c r="Q3615" i="2"/>
  <c r="R3615" i="2"/>
  <c r="P3616" i="2"/>
  <c r="Q3616" i="2"/>
  <c r="R3616" i="2"/>
  <c r="P3617" i="2"/>
  <c r="Q3617" i="2"/>
  <c r="R3617" i="2"/>
  <c r="P3618" i="2"/>
  <c r="Q3618" i="2"/>
  <c r="R3618" i="2"/>
  <c r="P3619" i="2"/>
  <c r="Q3619" i="2"/>
  <c r="R3619" i="2"/>
  <c r="P3620" i="2"/>
  <c r="Q3620" i="2"/>
  <c r="R3620" i="2"/>
  <c r="P3621" i="2"/>
  <c r="Q3621" i="2"/>
  <c r="R3621" i="2"/>
  <c r="P3622" i="2"/>
  <c r="Q3622" i="2"/>
  <c r="R3622" i="2"/>
  <c r="P3623" i="2"/>
  <c r="Q3623" i="2"/>
  <c r="R3623" i="2"/>
  <c r="P3624" i="2"/>
  <c r="Q3624" i="2"/>
  <c r="R3624" i="2"/>
  <c r="P3625" i="2"/>
  <c r="Q3625" i="2"/>
  <c r="R3625" i="2"/>
  <c r="P3626" i="2"/>
  <c r="Q3626" i="2"/>
  <c r="R3626" i="2"/>
  <c r="P3627" i="2"/>
  <c r="Q3627" i="2"/>
  <c r="R3627" i="2"/>
  <c r="P3628" i="2"/>
  <c r="Q3628" i="2"/>
  <c r="R3628" i="2"/>
  <c r="P3629" i="2"/>
  <c r="Q3629" i="2"/>
  <c r="R3629" i="2"/>
  <c r="P3630" i="2"/>
  <c r="Q3630" i="2"/>
  <c r="R3630" i="2"/>
  <c r="P3631" i="2"/>
  <c r="Q3631" i="2"/>
  <c r="R3631" i="2"/>
  <c r="P3632" i="2"/>
  <c r="Q3632" i="2"/>
  <c r="R3632" i="2"/>
  <c r="P3633" i="2"/>
  <c r="Q3633" i="2"/>
  <c r="R3633" i="2"/>
  <c r="P3634" i="2"/>
  <c r="Q3634" i="2"/>
  <c r="R3634" i="2"/>
  <c r="P3635" i="2"/>
  <c r="Q3635" i="2"/>
  <c r="R3635" i="2"/>
  <c r="P3636" i="2"/>
  <c r="Q3636" i="2"/>
  <c r="R3636" i="2"/>
  <c r="P3637" i="2"/>
  <c r="Q3637" i="2"/>
  <c r="R3637" i="2"/>
  <c r="P3638" i="2"/>
  <c r="Q3638" i="2"/>
  <c r="R3638" i="2"/>
  <c r="P3639" i="2"/>
  <c r="Q3639" i="2"/>
  <c r="R3639" i="2"/>
  <c r="P3640" i="2"/>
  <c r="Q3640" i="2"/>
  <c r="R3640" i="2"/>
  <c r="P3641" i="2"/>
  <c r="Q3641" i="2"/>
  <c r="R3641" i="2"/>
  <c r="P3642" i="2"/>
  <c r="Q3642" i="2"/>
  <c r="R3642" i="2"/>
  <c r="P3643" i="2"/>
  <c r="Q3643" i="2"/>
  <c r="R3643" i="2"/>
  <c r="P3644" i="2"/>
  <c r="Q3644" i="2"/>
  <c r="R3644" i="2"/>
  <c r="P3645" i="2"/>
  <c r="Q3645" i="2"/>
  <c r="R3645" i="2"/>
  <c r="P3646" i="2"/>
  <c r="Q3646" i="2"/>
  <c r="R3646" i="2"/>
  <c r="P3647" i="2"/>
  <c r="Q3647" i="2"/>
  <c r="R3647" i="2"/>
  <c r="P3648" i="2"/>
  <c r="Q3648" i="2"/>
  <c r="R3648" i="2"/>
  <c r="P3649" i="2"/>
  <c r="Q3649" i="2"/>
  <c r="R3649" i="2"/>
  <c r="P3650" i="2"/>
  <c r="Q3650" i="2"/>
  <c r="R3650" i="2"/>
  <c r="P3651" i="2"/>
  <c r="Q3651" i="2"/>
  <c r="R3651" i="2"/>
  <c r="P3652" i="2"/>
  <c r="Q3652" i="2"/>
  <c r="R3652" i="2"/>
  <c r="P3653" i="2"/>
  <c r="Q3653" i="2"/>
  <c r="R3653" i="2"/>
  <c r="P3654" i="2"/>
  <c r="Q3654" i="2"/>
  <c r="R3654" i="2"/>
  <c r="P3655" i="2"/>
  <c r="Q3655" i="2"/>
  <c r="R3655" i="2"/>
  <c r="P3656" i="2"/>
  <c r="Q3656" i="2"/>
  <c r="R3656" i="2"/>
  <c r="P3657" i="2"/>
  <c r="Q3657" i="2"/>
  <c r="R3657" i="2"/>
  <c r="P3658" i="2"/>
  <c r="Q3658" i="2"/>
  <c r="R3658" i="2"/>
  <c r="P3659" i="2"/>
  <c r="Q3659" i="2"/>
  <c r="R3659" i="2"/>
  <c r="P3660" i="2"/>
  <c r="Q3660" i="2"/>
  <c r="R3660" i="2"/>
  <c r="P3661" i="2"/>
  <c r="Q3661" i="2"/>
  <c r="R3661" i="2"/>
  <c r="P3662" i="2"/>
  <c r="Q3662" i="2"/>
  <c r="R3662" i="2"/>
  <c r="P3663" i="2"/>
  <c r="Q3663" i="2"/>
  <c r="R3663" i="2"/>
  <c r="P3664" i="2"/>
  <c r="Q3664" i="2"/>
  <c r="R3664" i="2"/>
  <c r="P3665" i="2"/>
  <c r="Q3665" i="2"/>
  <c r="R3665" i="2"/>
  <c r="P3666" i="2"/>
  <c r="Q3666" i="2"/>
  <c r="R3666" i="2"/>
  <c r="P3667" i="2"/>
  <c r="Q3667" i="2"/>
  <c r="R3667" i="2"/>
  <c r="P3668" i="2"/>
  <c r="Q3668" i="2"/>
  <c r="R3668" i="2"/>
  <c r="P3669" i="2"/>
  <c r="Q3669" i="2"/>
  <c r="R3669" i="2"/>
  <c r="P3670" i="2"/>
  <c r="Q3670" i="2"/>
  <c r="R3670" i="2"/>
  <c r="P3671" i="2"/>
  <c r="Q3671" i="2"/>
  <c r="R3671" i="2"/>
  <c r="P3672" i="2"/>
  <c r="Q3672" i="2"/>
  <c r="R3672" i="2"/>
  <c r="P3673" i="2"/>
  <c r="Q3673" i="2"/>
  <c r="R3673" i="2"/>
  <c r="P3674" i="2"/>
  <c r="Q3674" i="2"/>
  <c r="R3674" i="2"/>
  <c r="P3675" i="2"/>
  <c r="Q3675" i="2"/>
  <c r="R3675" i="2"/>
  <c r="P3676" i="2"/>
  <c r="Q3676" i="2"/>
  <c r="R3676" i="2"/>
  <c r="P3677" i="2"/>
  <c r="Q3677" i="2"/>
  <c r="R3677" i="2"/>
  <c r="P3678" i="2"/>
  <c r="Q3678" i="2"/>
  <c r="R3678" i="2"/>
  <c r="P3679" i="2"/>
  <c r="Q3679" i="2"/>
  <c r="R3679" i="2"/>
  <c r="P3680" i="2"/>
  <c r="Q3680" i="2"/>
  <c r="R3680" i="2"/>
  <c r="P3681" i="2"/>
  <c r="Q3681" i="2"/>
  <c r="R3681" i="2"/>
  <c r="P3682" i="2"/>
  <c r="Q3682" i="2"/>
  <c r="R3682" i="2"/>
  <c r="P3683" i="2"/>
  <c r="Q3683" i="2"/>
  <c r="R3683" i="2"/>
  <c r="P3684" i="2"/>
  <c r="Q3684" i="2"/>
  <c r="R3684" i="2"/>
  <c r="P3685" i="2"/>
  <c r="Q3685" i="2"/>
  <c r="R3685" i="2"/>
  <c r="P3686" i="2"/>
  <c r="Q3686" i="2"/>
  <c r="R3686" i="2"/>
  <c r="P3687" i="2"/>
  <c r="Q3687" i="2"/>
  <c r="R3687" i="2"/>
  <c r="P3688" i="2"/>
  <c r="Q3688" i="2"/>
  <c r="R3688" i="2"/>
  <c r="P3689" i="2"/>
  <c r="Q3689" i="2"/>
  <c r="R3689" i="2"/>
  <c r="P3690" i="2"/>
  <c r="Q3690" i="2"/>
  <c r="R3690" i="2"/>
  <c r="P3691" i="2"/>
  <c r="Q3691" i="2"/>
  <c r="R3691" i="2"/>
  <c r="P3692" i="2"/>
  <c r="Q3692" i="2"/>
  <c r="R3692" i="2"/>
  <c r="P3693" i="2"/>
  <c r="Q3693" i="2"/>
  <c r="R3693" i="2"/>
  <c r="P3694" i="2"/>
  <c r="Q3694" i="2"/>
  <c r="R3694" i="2"/>
  <c r="P3695" i="2"/>
  <c r="Q3695" i="2"/>
  <c r="R3695" i="2"/>
  <c r="P3696" i="2"/>
  <c r="Q3696" i="2"/>
  <c r="R3696" i="2"/>
  <c r="P3697" i="2"/>
  <c r="Q3697" i="2"/>
  <c r="R3697" i="2"/>
  <c r="P2" i="2"/>
  <c r="Q2" i="2"/>
  <c r="R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16281F-6D9C-4573-AADC-0C1F037C0ECA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E7FA42-B98C-4015-A2AE-A075F5FF8CEA}" name="WorksheetConnection_Store 312 Clean!$A$1:$Q$3244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tore312CleanA1Q32441"/>
        </x15:connection>
      </ext>
    </extLst>
  </connection>
  <connection id="3" xr16:uid="{3412B83D-A2DC-40CE-877F-4DBD9162C0D7}" name="WorksheetConnection_Store 312!$A$1:$Q$3697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tore312A1Q3697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ThisWorkbookDataModel"/>
    <s v="{[Range 1].[Vendor].&amp;[MA Excellent Products]}"/>
    <s v="{[Range].[Vendor].&amp;[MA Excellent Products]}"/>
    <s v="{[Range].[Cleaning note1].&amp;}"/>
    <s v="{[Range].[Cleaning note2].&amp;}"/>
    <s v="{[Range 1].[Month+Year].&amp;[201409],[Range 1].[Month+Year].&amp;[201410],[Range 1].[Month+Year].&amp;[201411],[Range 1].[Month+Year].&amp;[201412],[Range 1].[Month+Year].&amp;[201501],[Range 1].[Month+Year].&amp;[201502],[Range 1].[Month+Year].&amp;[201503],[Range 1].[Month+Year].&amp;[201504],[Range 1].[Month+Year].&amp;[201505],[Range 1].[Month+Year].&amp;[201506],[Range 1].[Month+Year].&amp;[201507],[Range 1].[Month+Year].&amp;[201508],[Range 1].[Month+Year].&amp;[201509],[Range 1].[Month+Year].&amp;[201510],[Range 1].[Month+Year].&amp;[201511],[Range 1].[Month+Year].&amp;[201512],[Range 1].[Month+Year].&amp;[201601],[Range 1].[Month+Year].&amp;[201602],[Range 1].[Month+Year].&amp;[201603],[Range 1].[Month+Year].&amp;[201604],[Range 1].[Month+Year].&amp;[201605],[Range 1].[Month+Year].&amp;[201606],[Range 1].[Month+Year].&amp;[201607],[Range 1].[Month+Year].&amp;[201608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<sst xmlns="http://schemas.openxmlformats.org/spreadsheetml/2006/main" count="669" uniqueCount="70">
  <si>
    <t>Department</t>
  </si>
  <si>
    <t>Class</t>
  </si>
  <si>
    <t>Style</t>
  </si>
  <si>
    <t>Color</t>
  </si>
  <si>
    <t>SKU</t>
  </si>
  <si>
    <t>Cost</t>
  </si>
  <si>
    <t>Price</t>
  </si>
  <si>
    <t>Vendor</t>
  </si>
  <si>
    <t>05</t>
  </si>
  <si>
    <t>20</t>
  </si>
  <si>
    <t>02</t>
  </si>
  <si>
    <t>MA Excellent Products</t>
  </si>
  <si>
    <t>04</t>
  </si>
  <si>
    <t>51</t>
  </si>
  <si>
    <t>11</t>
  </si>
  <si>
    <t>24</t>
  </si>
  <si>
    <t>55</t>
  </si>
  <si>
    <t>52</t>
  </si>
  <si>
    <t>53</t>
  </si>
  <si>
    <t>GA General Wholesales</t>
  </si>
  <si>
    <t>201</t>
  </si>
  <si>
    <t>12</t>
  </si>
  <si>
    <t>4</t>
  </si>
  <si>
    <t>China Imports</t>
  </si>
  <si>
    <t>5</t>
  </si>
  <si>
    <t>13</t>
  </si>
  <si>
    <t>300</t>
  </si>
  <si>
    <t>01</t>
  </si>
  <si>
    <t>1</t>
  </si>
  <si>
    <t>DB_ID</t>
  </si>
  <si>
    <t>Store</t>
  </si>
  <si>
    <t>Date</t>
  </si>
  <si>
    <t>Unit Sales</t>
  </si>
  <si>
    <t>Dollar Sales</t>
  </si>
  <si>
    <t/>
  </si>
  <si>
    <t>-A45%0 9</t>
  </si>
  <si>
    <t>-A45%0 2</t>
  </si>
  <si>
    <t>-A45%0 4</t>
  </si>
  <si>
    <t>-A45%0 3</t>
  </si>
  <si>
    <t>50*12011250</t>
  </si>
  <si>
    <t>-A45%0 1</t>
  </si>
  <si>
    <t>+9-A1</t>
  </si>
  <si>
    <t>+9-A2</t>
  </si>
  <si>
    <t>+9-A0</t>
  </si>
  <si>
    <t>#0 1</t>
  </si>
  <si>
    <t>#0 0</t>
  </si>
  <si>
    <t>#0 3</t>
  </si>
  <si>
    <t>#0 4</t>
  </si>
  <si>
    <t>#0 2</t>
  </si>
  <si>
    <t>Row Labels</t>
  </si>
  <si>
    <t>Grand Total</t>
  </si>
  <si>
    <t>Month</t>
  </si>
  <si>
    <t>Year</t>
  </si>
  <si>
    <t>Month+Year</t>
  </si>
  <si>
    <t>Week</t>
  </si>
  <si>
    <t>Week+Year</t>
  </si>
  <si>
    <t>(Multiple Items)</t>
  </si>
  <si>
    <t>Possible Return</t>
  </si>
  <si>
    <t>Zero value</t>
  </si>
  <si>
    <t>Cleaning note1</t>
  </si>
  <si>
    <t>Cleaning note2</t>
  </si>
  <si>
    <t>Blank Sales</t>
  </si>
  <si>
    <t>SKU not in Master</t>
  </si>
  <si>
    <t>Error in SKU?</t>
  </si>
  <si>
    <t>Average of Dollar Sales</t>
  </si>
  <si>
    <t>Profit</t>
  </si>
  <si>
    <t>Profit Margin</t>
  </si>
  <si>
    <t>Count of Profit Margin</t>
  </si>
  <si>
    <t>Weekday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</si>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</sst>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tur Shapoval" refreshedDate="43589.54793252315" backgroundQuery="1" createdVersion="6" refreshedVersion="6" minRefreshableVersion="3" recordCount="0" supportSubquery="1" supportAdvancedDrill="1" xr:uid="{B51152E1-D6F9-4A83-878E-80B91DA4AD0B}">
  <cacheSource type="external" connectionId="1"/>
  <cacheFields count="5">
    <cacheField name="[Range].[Month+Year].[Month+Year]" caption="Month+Year" numFmtId="0" hierarchy="9" level="1">
      <sharedItems containsSemiMixedTypes="0" containsString="0" containsNumber="1" containsInteger="1" minValue="201408" maxValue="201608" count="25">
        <n v="201408"/>
        <n v="201409"/>
        <n v="201410"/>
        <n v="201411"/>
        <n v="201412"/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  <n v="201602"/>
        <n v="201603"/>
        <n v="201604"/>
        <n v="201605"/>
        <n v="201606"/>
        <n v="201607"/>
        <n v="201608"/>
      </sharedItems>
      <extLst>
        <ext xmlns:x15="http://schemas.microsoft.com/office/spreadsheetml/2010/11/main" uri="{4F2E5C28-24EA-4eb8-9CBF-B6C8F9C3D259}">
          <x15:cachedUniqueNames>
            <x15:cachedUniqueName index="0" name="[Range].[Month+Year].&amp;[201408]"/>
            <x15:cachedUniqueName index="1" name="[Range].[Month+Year].&amp;[201409]"/>
            <x15:cachedUniqueName index="2" name="[Range].[Month+Year].&amp;[201410]"/>
            <x15:cachedUniqueName index="3" name="[Range].[Month+Year].&amp;[201411]"/>
            <x15:cachedUniqueName index="4" name="[Range].[Month+Year].&amp;[201412]"/>
            <x15:cachedUniqueName index="5" name="[Range].[Month+Year].&amp;[201501]"/>
            <x15:cachedUniqueName index="6" name="[Range].[Month+Year].&amp;[201502]"/>
            <x15:cachedUniqueName index="7" name="[Range].[Month+Year].&amp;[201503]"/>
            <x15:cachedUniqueName index="8" name="[Range].[Month+Year].&amp;[201504]"/>
            <x15:cachedUniqueName index="9" name="[Range].[Month+Year].&amp;[201505]"/>
            <x15:cachedUniqueName index="10" name="[Range].[Month+Year].&amp;[201506]"/>
            <x15:cachedUniqueName index="11" name="[Range].[Month+Year].&amp;[201507]"/>
            <x15:cachedUniqueName index="12" name="[Range].[Month+Year].&amp;[201508]"/>
            <x15:cachedUniqueName index="13" name="[Range].[Month+Year].&amp;[201509]"/>
            <x15:cachedUniqueName index="14" name="[Range].[Month+Year].&amp;[201510]"/>
            <x15:cachedUniqueName index="15" name="[Range].[Month+Year].&amp;[201511]"/>
            <x15:cachedUniqueName index="16" name="[Range].[Month+Year].&amp;[201512]"/>
            <x15:cachedUniqueName index="17" name="[Range].[Month+Year].&amp;[201601]"/>
            <x15:cachedUniqueName index="18" name="[Range].[Month+Year].&amp;[201602]"/>
            <x15:cachedUniqueName index="19" name="[Range].[Month+Year].&amp;[201603]"/>
            <x15:cachedUniqueName index="20" name="[Range].[Month+Year].&amp;[201604]"/>
            <x15:cachedUniqueName index="21" name="[Range].[Month+Year].&amp;[201605]"/>
            <x15:cachedUniqueName index="22" name="[Range].[Month+Year].&amp;[201606]"/>
            <x15:cachedUniqueName index="23" name="[Range].[Month+Year].&amp;[201607]"/>
            <x15:cachedUniqueName index="24" name="[Range].[Month+Year].&amp;[201608]"/>
          </x15:cachedUniqueNames>
        </ext>
      </extLst>
    </cacheField>
    <cacheField name="[Measures].[Count of Profit Margin]" caption="Count of Profit Margin" numFmtId="0" hierarchy="39" level="32767"/>
    <cacheField name="[Range].[Vendor].[Vendor]" caption="Vendor" numFmtId="0" hierarchy="6" level="1">
      <sharedItems containsSemiMixedTypes="0" containsNonDate="0" containsString="0"/>
    </cacheField>
    <cacheField name="[Range].[Cleaning note1].[Cleaning note1]" caption="Cleaning note1" numFmtId="0" hierarchy="12" level="1">
      <sharedItems containsSemiMixedTypes="0" containsNonDate="0" containsString="0"/>
    </cacheField>
    <cacheField name="[Range].[Cleaning note2].[Cleaning note2]" caption="Cleaning note2" numFmtId="0" hierarchy="13" level="1">
      <sharedItems containsSemiMixedTypes="0" containsNonDate="0" containsString="0"/>
    </cacheField>
  </cacheFields>
  <cacheHierarchies count="44">
    <cacheHierarchy uniqueName="[Range].[DB_ID]" caption="DB_ID" attribute="1" defaultMemberUniqueName="[Range].[DB_ID].[All]" allUniqueName="[Range].[DB_ID].[All]" dimensionUniqueName="[Range]" displayFolder="" count="0" memberValueDatatype="20" unbalanced="0"/>
    <cacheHierarchy uniqueName="[Range].[SKU]" caption="SKU" attribute="1" defaultMemberUniqueName="[Range].[SKU].[All]" allUniqueName="[Range].[SKU].[All]" dimensionUniqueName="[Range]" displayFolder="" count="0" memberValueDatatype="130" unbalanced="0"/>
    <cacheHierarchy uniqueName="[Range].[Store]" caption="Store" attribute="1" defaultMemberUniqueName="[Range].[Store].[All]" allUniqueName="[Range].[Store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Unit Sales]" caption="Unit Sales" attribute="1" defaultMemberUniqueName="[Range].[Unit Sales].[All]" allUniqueName="[Range].[Unit Sales].[All]" dimensionUniqueName="[Range]" displayFolder="" count="0" memberValueDatatype="130" unbalanced="0"/>
    <cacheHierarchy uniqueName="[Range].[Dollar Sales]" caption="Dollar Sales" attribute="1" defaultMemberUniqueName="[Range].[Dollar Sales].[All]" allUniqueName="[Range].[Dollar Sales].[All]" dimensionUniqueName="[Range]" displayFolder="" count="0" memberValueDatatype="5" unbalanced="0"/>
    <cacheHierarchy uniqueName="[Range].[Vendor]" caption="Vendor" attribute="1" defaultMemberUniqueName="[Range].[Vendor].[All]" allUniqueName="[Range].[Vendor].[All]" dimensionUniqueName="[Range]" displayFolder="" count="2" memberValueDatatype="130" unbalanced="0">
      <fieldsUsage count="2">
        <fieldUsage x="-1"/>
        <fieldUsage x="2"/>
      </fieldsUsage>
    </cacheHierarchy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Month]" caption="Month" attribute="1" defaultMemberUniqueName="[Range].[Month].[All]" allUniqueName="[Range].[Month].[All]" dimensionUniqueName="[Range]" displayFolder="" count="0" memberValueDatatype="20" unbalanced="0"/>
    <cacheHierarchy uniqueName="[Range].[Month+Year]" caption="Month+Year" attribute="1" defaultMemberUniqueName="[Range].[Month+Year].[All]" allUniqueName="[Range].[Month+Year].[All]" dimensionUniqueName="[Range]" displayFolder="" count="2" memberValueDatatype="20" unbalanced="0">
      <fieldsUsage count="2">
        <fieldUsage x="-1"/>
        <fieldUsage x="0"/>
      </fieldsUsage>
    </cacheHierarchy>
    <cacheHierarchy uniqueName="[Range].[Week]" caption="Week" attribute="1" defaultMemberUniqueName="[Range].[Week].[All]" allUniqueName="[Range].[Week].[All]" dimensionUniqueName="[Range]" displayFolder="" count="0" memberValueDatatype="20" unbalanced="0"/>
    <cacheHierarchy uniqueName="[Range].[Week+Year]" caption="Week+Year" attribute="1" defaultMemberUniqueName="[Range].[Week+Year].[All]" allUniqueName="[Range].[Week+Year].[All]" dimensionUniqueName="[Range]" displayFolder="" count="0" memberValueDatatype="20" unbalanced="0"/>
    <cacheHierarchy uniqueName="[Range].[Cleaning note1]" caption="Cleaning note1" attribute="1" defaultMemberUniqueName="[Range].[Cleaning note1].[All]" allUniqueName="[Range].[Cleaning note1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leaning note2]" caption="Cleaning note2" attribute="1" defaultMemberUniqueName="[Range].[Cleaning note2].[All]" allUniqueName="[Range].[Cleaning note2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uplicate]" caption="Duplicate" attribute="1" defaultMemberUniqueName="[Range].[Duplicate].[All]" allUniqueName="[Range].[Duplicate].[All]" dimensionUniqueName="[Range]" displayFolder="" count="0" memberValueDatatype="11" unbalanced="0"/>
    <cacheHierarchy uniqueName="[Range].[Cost]" caption="Cost" attribute="1" defaultMemberUniqueName="[Range].[Cost].[All]" allUniqueName="[Range].[Cost].[All]" dimensionUniqueName="[Range]" displayFolder="" count="0" memberValueDatatype="130" unbalanced="0"/>
    <cacheHierarchy uniqueName="[Range].[Profit]" caption="Profit" attribute="1" defaultMemberUniqueName="[Range].[Profit].[All]" allUniqueName="[Range].[Profit].[All]" dimensionUniqueName="[Range]" displayFolder="" count="0" memberValueDatatype="130" unbalanced="0"/>
    <cacheHierarchy uniqueName="[Range].[Profit Margin]" caption="Profit Margin" attribute="1" defaultMemberUniqueName="[Range].[Profit Margin].[All]" allUniqueName="[Range].[Profit Margin].[All]" dimensionUniqueName="[Range]" displayFolder="" count="0" memberValueDatatype="130" unbalanced="0"/>
    <cacheHierarchy uniqueName="[Range 1].[DB_ID]" caption="DB_ID" attribute="1" defaultMemberUniqueName="[Range 1].[DB_ID].[All]" allUniqueName="[Range 1].[DB_ID].[All]" dimensionUniqueName="[Range 1]" displayFolder="" count="0" memberValueDatatype="20" unbalanced="0"/>
    <cacheHierarchy uniqueName="[Range 1].[SKU]" caption="SKU" attribute="1" defaultMemberUniqueName="[Range 1].[SKU].[All]" allUniqueName="[Range 1].[SKU].[All]" dimensionUniqueName="[Range 1]" displayFolder="" count="0" memberValueDatatype="5" unbalanced="0"/>
    <cacheHierarchy uniqueName="[Range 1].[Store]" caption="Store" attribute="1" defaultMemberUniqueName="[Range 1].[Store].[All]" allUniqueName="[Range 1].[Store].[All]" dimensionUniqueName="[Range 1]" displayFolder="" count="0" memberValueDatatype="20" unbalanced="0"/>
    <cacheHierarchy uniqueName="[Range 1].[Date]" caption="Date" attribute="1" defaultMemberUniqueName="[Range 1].[Date].[All]" allUniqueName="[Range 1].[Date].[All]" dimensionUniqueName="[Range 1]" displayFolder="" count="0" memberValueDatatype="20" unbalanced="0"/>
    <cacheHierarchy uniqueName="[Range 1].[Unit Sales]" caption="Unit Sales" attribute="1" defaultMemberUniqueName="[Range 1].[Unit Sales].[All]" allUniqueName="[Range 1].[Unit Sales].[All]" dimensionUniqueName="[Range 1]" displayFolder="" count="0" memberValueDatatype="20" unbalanced="0"/>
    <cacheHierarchy uniqueName="[Range 1].[Dollar Sales]" caption="Dollar Sales" attribute="1" defaultMemberUniqueName="[Range 1].[Dollar Sales].[All]" allUniqueName="[Range 1].[Dollar Sales].[All]" dimensionUniqueName="[Range 1]" displayFolder="" count="0" memberValueDatatype="5" unbalanced="0"/>
    <cacheHierarchy uniqueName="[Range 1].[Vendor]" caption="Vendor" attribute="1" defaultMemberUniqueName="[Range 1].[Vendor].[All]" allUniqueName="[Range 1].[Vendor].[All]" dimensionUniqueName="[Range 1]" displayFolder="" count="0" memberValueDatatype="130" unbalanced="0"/>
    <cacheHierarchy uniqueName="[Range 1].[Year]" caption="Year" attribute="1" defaultMemberUniqueName="[Range 1].[Year].[All]" allUniqueName="[Range 1].[Year].[All]" dimensionUniqueName="[Range 1]" displayFolder="" count="0" memberValueDatatype="20" unbalanced="0"/>
    <cacheHierarchy uniqueName="[Range 1].[Month]" caption="Month" attribute="1" defaultMemberUniqueName="[Range 1].[Month].[All]" allUniqueName="[Range 1].[Month].[All]" dimensionUniqueName="[Range 1]" displayFolder="" count="0" memberValueDatatype="20" unbalanced="0"/>
    <cacheHierarchy uniqueName="[Range 1].[Month+Year]" caption="Month+Year" attribute="1" defaultMemberUniqueName="[Range 1].[Month+Year].[All]" allUniqueName="[Range 1].[Month+Year].[All]" dimensionUniqueName="[Range 1]" displayFolder="" count="0" memberValueDatatype="20" unbalanced="0"/>
    <cacheHierarchy uniqueName="[Range 1].[Week]" caption="Week" attribute="1" defaultMemberUniqueName="[Range 1].[Week].[All]" allUniqueName="[Range 1].[Week].[All]" dimensionUniqueName="[Range 1]" displayFolder="" count="0" memberValueDatatype="20" unbalanced="0"/>
    <cacheHierarchy uniqueName="[Range 1].[Week+Year]" caption="Week+Year" attribute="1" defaultMemberUniqueName="[Range 1].[Week+Year].[All]" allUniqueName="[Range 1].[Week+Year].[All]" dimensionUniqueName="[Range 1]" displayFolder="" count="0" memberValueDatatype="20" unbalanced="0"/>
    <cacheHierarchy uniqueName="[Range 1].[Duplicate]" caption="Duplicate" attribute="1" defaultMemberUniqueName="[Range 1].[Duplicate].[All]" allUniqueName="[Range 1].[Duplicate].[All]" dimensionUniqueName="[Range 1]" displayFolder="" count="0" memberValueDatatype="11" unbalanced="0"/>
    <cacheHierarchy uniqueName="[Range 1].[Cost]" caption="Cost" attribute="1" defaultMemberUniqueName="[Range 1].[Cost].[All]" allUniqueName="[Range 1].[Cost].[All]" dimensionUniqueName="[Range 1]" displayFolder="" count="0" memberValueDatatype="5" unbalanced="0"/>
    <cacheHierarchy uniqueName="[Range 1].[Profit]" caption="Profit" attribute="1" defaultMemberUniqueName="[Range 1].[Profit].[All]" allUniqueName="[Range 1].[Profit].[All]" dimensionUniqueName="[Range 1]" displayFolder="" count="0" memberValueDatatype="5" unbalanced="0"/>
    <cacheHierarchy uniqueName="[Range 1].[Profit Margin]" caption="Profit Margin" attribute="1" defaultMemberUniqueName="[Range 1].[Profit Margin].[All]" allUniqueName="[Range 1].[Profit Margin].[All]" dimensionUniqueName="[Range 1]" displayFolder="" count="0" memberValueDatatype="5" unbalanced="0"/>
    <cacheHierarchy uniqueName="[Range 1].[Weekday]" caption="Weekday" attribute="1" defaultMemberUniqueName="[Range 1].[Weekday].[All]" allUniqueName="[Range 1].[Weekday].[All]" dimensionUniqueName="[Range 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Month]" caption="Sum of Month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rofit Margin]" caption="Count of Profit Margin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Unit Sales]" caption="Count of Unit Sale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ollar Sales]" caption="Sum of Dollar Sal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ollar Sales 2]" caption="Sum of Dollar Sales 2" measure="1" displayFolder="" measureGroup="Range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Dollar Sales]" caption="Average of Dollar Sales" measure="1" displayFolder="" measureGroup="Range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tur Shapoval" refreshedDate="43589.561561805553" backgroundQuery="1" createdVersion="6" refreshedVersion="6" minRefreshableVersion="3" recordCount="0" supportSubquery="1" supportAdvancedDrill="1" xr:uid="{BD7B51E9-0C98-4AFD-B308-D1329BAC3C03}">
  <cacheSource type="external" connectionId="1"/>
  <cacheFields count="4">
    <cacheField name="[Range 1].[Vendor].[Vendor]" caption="Vendor" numFmtId="0" hierarchy="24" level="1">
      <sharedItems containsSemiMixedTypes="0" containsNonDate="0" containsString="0"/>
    </cacheField>
    <cacheField name="[Range 1].[Weekday].[Weekday]" caption="Weekday" numFmtId="0" hierarchy="34" level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Range 1].[Weekday].&amp;[1]"/>
            <x15:cachedUniqueName index="1" name="[Range 1].[Weekday].&amp;[2]"/>
            <x15:cachedUniqueName index="2" name="[Range 1].[Weekday].&amp;[3]"/>
            <x15:cachedUniqueName index="3" name="[Range 1].[Weekday].&amp;[4]"/>
            <x15:cachedUniqueName index="4" name="[Range 1].[Weekday].&amp;[5]"/>
            <x15:cachedUniqueName index="5" name="[Range 1].[Weekday].&amp;[6]"/>
          </x15:cachedUniqueNames>
        </ext>
      </extLst>
    </cacheField>
    <cacheField name="[Measures].[Average of Dollar Sales]" caption="Average of Dollar Sales" numFmtId="0" hierarchy="43" level="32767"/>
    <cacheField name="[Range 1].[Month+Year].[Month+Year]" caption="Month+Year" numFmtId="0" hierarchy="27" level="1">
      <sharedItems containsSemiMixedTypes="0" containsNonDate="0" containsString="0"/>
    </cacheField>
  </cacheFields>
  <cacheHierarchies count="44">
    <cacheHierarchy uniqueName="[Range].[DB_ID]" caption="DB_ID" attribute="1" defaultMemberUniqueName="[Range].[DB_ID].[All]" allUniqueName="[Range].[DB_ID].[All]" dimensionUniqueName="[Range]" displayFolder="" count="0" memberValueDatatype="20" unbalanced="0"/>
    <cacheHierarchy uniqueName="[Range].[SKU]" caption="SKU" attribute="1" defaultMemberUniqueName="[Range].[SKU].[All]" allUniqueName="[Range].[SKU].[All]" dimensionUniqueName="[Range]" displayFolder="" count="0" memberValueDatatype="130" unbalanced="0"/>
    <cacheHierarchy uniqueName="[Range].[Store]" caption="Store" attribute="1" defaultMemberUniqueName="[Range].[Store].[All]" allUniqueName="[Range].[Store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Unit Sales]" caption="Unit Sales" attribute="1" defaultMemberUniqueName="[Range].[Unit Sales].[All]" allUniqueName="[Range].[Unit Sales].[All]" dimensionUniqueName="[Range]" displayFolder="" count="0" memberValueDatatype="130" unbalanced="0"/>
    <cacheHierarchy uniqueName="[Range].[Dollar Sales]" caption="Dollar Sales" attribute="1" defaultMemberUniqueName="[Range].[Dollar Sales].[All]" allUniqueName="[Range].[Dollar Sales].[All]" dimensionUniqueName="[Range]" displayFolder="" count="0" memberValueDatatype="5" unbalanced="0"/>
    <cacheHierarchy uniqueName="[Range].[Vendor]" caption="Vendor" attribute="1" defaultMemberUniqueName="[Range].[Vendor].[All]" allUniqueName="[Range].[Vendor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Month]" caption="Month" attribute="1" defaultMemberUniqueName="[Range].[Month].[All]" allUniqueName="[Range].[Month].[All]" dimensionUniqueName="[Range]" displayFolder="" count="0" memberValueDatatype="20" unbalanced="0"/>
    <cacheHierarchy uniqueName="[Range].[Month+Year]" caption="Month+Year" attribute="1" defaultMemberUniqueName="[Range].[Month+Year].[All]" allUniqueName="[Range].[Month+Year].[All]" dimensionUniqueName="[Range]" displayFolder="" count="0" memberValueDatatype="20" unbalanced="0"/>
    <cacheHierarchy uniqueName="[Range].[Week]" caption="Week" attribute="1" defaultMemberUniqueName="[Range].[Week].[All]" allUniqueName="[Range].[Week].[All]" dimensionUniqueName="[Range]" displayFolder="" count="0" memberValueDatatype="20" unbalanced="0"/>
    <cacheHierarchy uniqueName="[Range].[Week+Year]" caption="Week+Year" attribute="1" defaultMemberUniqueName="[Range].[Week+Year].[All]" allUniqueName="[Range].[Week+Year].[All]" dimensionUniqueName="[Range]" displayFolder="" count="0" memberValueDatatype="20" unbalanced="0"/>
    <cacheHierarchy uniqueName="[Range].[Cleaning note1]" caption="Cleaning note1" attribute="1" defaultMemberUniqueName="[Range].[Cleaning note1].[All]" allUniqueName="[Range].[Cleaning note1].[All]" dimensionUniqueName="[Range]" displayFolder="" count="0" memberValueDatatype="130" unbalanced="0"/>
    <cacheHierarchy uniqueName="[Range].[Cleaning note2]" caption="Cleaning note2" attribute="1" defaultMemberUniqueName="[Range].[Cleaning note2].[All]" allUniqueName="[Range].[Cleaning note2].[All]" dimensionUniqueName="[Range]" displayFolder="" count="0" memberValueDatatype="130" unbalanced="0"/>
    <cacheHierarchy uniqueName="[Range].[Duplicate]" caption="Duplicate" attribute="1" defaultMemberUniqueName="[Range].[Duplicate].[All]" allUniqueName="[Range].[Duplicate].[All]" dimensionUniqueName="[Range]" displayFolder="" count="0" memberValueDatatype="11" unbalanced="0"/>
    <cacheHierarchy uniqueName="[Range].[Cost]" caption="Cost" attribute="1" defaultMemberUniqueName="[Range].[Cost].[All]" allUniqueName="[Range].[Cost].[All]" dimensionUniqueName="[Range]" displayFolder="" count="0" memberValueDatatype="130" unbalanced="0"/>
    <cacheHierarchy uniqueName="[Range].[Profit]" caption="Profit" attribute="1" defaultMemberUniqueName="[Range].[Profit].[All]" allUniqueName="[Range].[Profit].[All]" dimensionUniqueName="[Range]" displayFolder="" count="0" memberValueDatatype="130" unbalanced="0"/>
    <cacheHierarchy uniqueName="[Range].[Profit Margin]" caption="Profit Margin" attribute="1" defaultMemberUniqueName="[Range].[Profit Margin].[All]" allUniqueName="[Range].[Profit Margin].[All]" dimensionUniqueName="[Range]" displayFolder="" count="0" memberValueDatatype="130" unbalanced="0"/>
    <cacheHierarchy uniqueName="[Range 1].[DB_ID]" caption="DB_ID" attribute="1" defaultMemberUniqueName="[Range 1].[DB_ID].[All]" allUniqueName="[Range 1].[DB_ID].[All]" dimensionUniqueName="[Range 1]" displayFolder="" count="0" memberValueDatatype="20" unbalanced="0"/>
    <cacheHierarchy uniqueName="[Range 1].[SKU]" caption="SKU" attribute="1" defaultMemberUniqueName="[Range 1].[SKU].[All]" allUniqueName="[Range 1].[SKU].[All]" dimensionUniqueName="[Range 1]" displayFolder="" count="0" memberValueDatatype="5" unbalanced="0"/>
    <cacheHierarchy uniqueName="[Range 1].[Store]" caption="Store" attribute="1" defaultMemberUniqueName="[Range 1].[Store].[All]" allUniqueName="[Range 1].[Store].[All]" dimensionUniqueName="[Range 1]" displayFolder="" count="0" memberValueDatatype="20" unbalanced="0"/>
    <cacheHierarchy uniqueName="[Range 1].[Date]" caption="Date" attribute="1" defaultMemberUniqueName="[Range 1].[Date].[All]" allUniqueName="[Range 1].[Date].[All]" dimensionUniqueName="[Range 1]" displayFolder="" count="0" memberValueDatatype="20" unbalanced="0"/>
    <cacheHierarchy uniqueName="[Range 1].[Unit Sales]" caption="Unit Sales" attribute="1" defaultMemberUniqueName="[Range 1].[Unit Sales].[All]" allUniqueName="[Range 1].[Unit Sales].[All]" dimensionUniqueName="[Range 1]" displayFolder="" count="0" memberValueDatatype="20" unbalanced="0"/>
    <cacheHierarchy uniqueName="[Range 1].[Dollar Sales]" caption="Dollar Sales" attribute="1" defaultMemberUniqueName="[Range 1].[Dollar Sales].[All]" allUniqueName="[Range 1].[Dollar Sales].[All]" dimensionUniqueName="[Range 1]" displayFolder="" count="0" memberValueDatatype="5" unbalanced="0"/>
    <cacheHierarchy uniqueName="[Range 1].[Vendor]" caption="Vendor" attribute="1" defaultMemberUniqueName="[Range 1].[Vendor].[All]" allUniqueName="[Range 1].[Vendor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Year]" caption="Year" attribute="1" defaultMemberUniqueName="[Range 1].[Year].[All]" allUniqueName="[Range 1].[Year].[All]" dimensionUniqueName="[Range 1]" displayFolder="" count="0" memberValueDatatype="20" unbalanced="0"/>
    <cacheHierarchy uniqueName="[Range 1].[Month]" caption="Month" attribute="1" defaultMemberUniqueName="[Range 1].[Month].[All]" allUniqueName="[Range 1].[Month].[All]" dimensionUniqueName="[Range 1]" displayFolder="" count="0" memberValueDatatype="20" unbalanced="0"/>
    <cacheHierarchy uniqueName="[Range 1].[Month+Year]" caption="Month+Year" attribute="1" defaultMemberUniqueName="[Range 1].[Month+Year].[All]" allUniqueName="[Range 1].[Month+Year].[All]" dimensionUniqueName="[Range 1]" displayFolder="" count="2" memberValueDatatype="20" unbalanced="0">
      <fieldsUsage count="2">
        <fieldUsage x="-1"/>
        <fieldUsage x="3"/>
      </fieldsUsage>
    </cacheHierarchy>
    <cacheHierarchy uniqueName="[Range 1].[Week]" caption="Week" attribute="1" defaultMemberUniqueName="[Range 1].[Week].[All]" allUniqueName="[Range 1].[Week].[All]" dimensionUniqueName="[Range 1]" displayFolder="" count="0" memberValueDatatype="20" unbalanced="0"/>
    <cacheHierarchy uniqueName="[Range 1].[Week+Year]" caption="Week+Year" attribute="1" defaultMemberUniqueName="[Range 1].[Week+Year].[All]" allUniqueName="[Range 1].[Week+Year].[All]" dimensionUniqueName="[Range 1]" displayFolder="" count="0" memberValueDatatype="20" unbalanced="0"/>
    <cacheHierarchy uniqueName="[Range 1].[Duplicate]" caption="Duplicate" attribute="1" defaultMemberUniqueName="[Range 1].[Duplicate].[All]" allUniqueName="[Range 1].[Duplicate].[All]" dimensionUniqueName="[Range 1]" displayFolder="" count="0" memberValueDatatype="11" unbalanced="0"/>
    <cacheHierarchy uniqueName="[Range 1].[Cost]" caption="Cost" attribute="1" defaultMemberUniqueName="[Range 1].[Cost].[All]" allUniqueName="[Range 1].[Cost].[All]" dimensionUniqueName="[Range 1]" displayFolder="" count="0" memberValueDatatype="5" unbalanced="0"/>
    <cacheHierarchy uniqueName="[Range 1].[Profit]" caption="Profit" attribute="1" defaultMemberUniqueName="[Range 1].[Profit].[All]" allUniqueName="[Range 1].[Profit].[All]" dimensionUniqueName="[Range 1]" displayFolder="" count="0" memberValueDatatype="5" unbalanced="0"/>
    <cacheHierarchy uniqueName="[Range 1].[Profit Margin]" caption="Profit Margin" attribute="1" defaultMemberUniqueName="[Range 1].[Profit Margin].[All]" allUniqueName="[Range 1].[Profit Margin].[All]" dimensionUniqueName="[Range 1]" displayFolder="" count="0" memberValueDatatype="5" unbalanced="0"/>
    <cacheHierarchy uniqueName="[Range 1].[Weekday]" caption="Weekday" attribute="1" defaultMemberUniqueName="[Range 1].[Weekday].[All]" allUniqueName="[Range 1].[Weekday].[All]" dimensionUniqueName="[Range 1]" displayFolder="" count="2" memberValueDatatype="2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Month]" caption="Sum of Month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rofit Margin]" caption="Count of Profit Margin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Unit Sales]" caption="Count of Unit Sale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ollar Sales]" caption="Sum of Dollar Sal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ollar Sales 2]" caption="Sum of Dollar Sales 2" measure="1" displayFolder="" measureGroup="Range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Dollar Sales]" caption="Average of Dollar Sales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EA18C-3D1A-4CC1-8249-8BCB21E83288}" name="PivotTable4" cacheId="4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31" firstHeaderRow="1" firstDataRow="1" firstDataCol="1" rowPageCount="3" colPageCount="1"/>
  <pivotFields count="5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ageFields count="3">
    <pageField fld="2" hier="6" name="[Range].[Vendor].&amp;[MA Excellent Products]" cap="MA Excellent Products"/>
    <pageField fld="3" hier="12" name="[Range].[Cleaning note1].&amp;" cap=""/>
    <pageField fld="4" hier="13" name="[Range].[Cleaning note2].&amp;" cap=""/>
  </pageFields>
  <dataFields count="1">
    <dataField name="Count of Profit Margin" fld="1" subtotal="count" baseField="0" baseItem="0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4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ore 312!$A$1:$Q$369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D06CF-1673-424E-830F-2CC98B670EDB}" name="PivotTable18" cacheId="4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1" firstHeaderRow="1" firstDataRow="1" firstDataCol="1" rowPageCount="2" colPageCount="1"/>
  <pivotFields count="4">
    <pivotField axis="axisPage" allDrilled="1" subtotalTop="0" showAll="0" dataSourceSort="1" defaultSubtotal="0" defaultAttributeDrillState="1"/>
    <pivotField axis="axisRow"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7">
    <i>
      <x v="2"/>
    </i>
    <i>
      <x/>
    </i>
    <i>
      <x v="3"/>
    </i>
    <i>
      <x v="1"/>
    </i>
    <i>
      <x v="4"/>
    </i>
    <i>
      <x v="5"/>
    </i>
    <i t="grand">
      <x/>
    </i>
  </rowItems>
  <colItems count="1">
    <i/>
  </colItems>
  <pageFields count="2">
    <pageField fld="0" hier="24" name="[Range 1].[Vendor].&amp;[MA Excellent Products]" cap="MA Excellent Products"/>
    <pageField fld="3" hier="27" name="[Range 1].[Month+Year].&amp;[201409]" cap="201409"/>
  </pageFields>
  <dataFields count="1">
    <dataField name="Average of Dollar Sales" fld="2" subtotal="average" baseField="1" baseItem="1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4" level="1">
        <member name="[Range 1].[Month+Year].&amp;[201409]"/>
        <member name="[Range 1].[Month+Year].&amp;[201410]"/>
        <member name="[Range 1].[Month+Year].&amp;[201411]"/>
        <member name="[Range 1].[Month+Year].&amp;[201412]"/>
        <member name="[Range 1].[Month+Year].&amp;[201501]"/>
        <member name="[Range 1].[Month+Year].&amp;[201502]"/>
        <member name="[Range 1].[Month+Year].&amp;[201503]"/>
        <member name="[Range 1].[Month+Year].&amp;[201504]"/>
        <member name="[Range 1].[Month+Year].&amp;[201505]"/>
        <member name="[Range 1].[Month+Year].&amp;[201506]"/>
        <member name="[Range 1].[Month+Year].&amp;[201507]"/>
        <member name="[Range 1].[Month+Year].&amp;[201508]"/>
        <member name="[Range 1].[Month+Year].&amp;[201509]"/>
        <member name="[Range 1].[Month+Year].&amp;[201510]"/>
        <member name="[Range 1].[Month+Year].&amp;[201511]"/>
        <member name="[Range 1].[Month+Year].&amp;[201512]"/>
        <member name="[Range 1].[Month+Year].&amp;[201601]"/>
        <member name="[Range 1].[Month+Year].&amp;[201602]"/>
        <member name="[Range 1].[Month+Year].&amp;[201603]"/>
        <member name="[Range 1].[Month+Year].&amp;[201604]"/>
        <member name="[Range 1].[Month+Year].&amp;[201605]"/>
        <member name="[Range 1].[Month+Year].&amp;[201606]"/>
        <member name="[Range 1].[Month+Year].&amp;[201607]"/>
        <member name="[Range 1].[Month+Year].&amp;[201608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Dollar Sales"/>
  </pivotHierarchies>
  <pivotTableStyleInfo name="PivotStyleMedium4" showRowHeaders="1" showColHeaders="1" showRowStripes="0" showColStripes="0" showLastColumn="1"/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ore 312 Clean!$A$1:$Q$3244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F1" sqref="F1"/>
    </sheetView>
  </sheetViews>
  <sheetFormatPr defaultColWidth="11" defaultRowHeight="15.75" x14ac:dyDescent="0.25"/>
  <cols>
    <col min="1" max="1" width="11.375" bestFit="1" customWidth="1"/>
    <col min="2" max="3" width="5.375" bestFit="1" customWidth="1"/>
    <col min="4" max="4" width="5.625" bestFit="1" customWidth="1"/>
    <col min="5" max="5" width="12.375" style="2" bestFit="1" customWidth="1"/>
    <col min="6" max="7" width="7" bestFit="1" customWidth="1"/>
    <col min="8" max="8" width="20.375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3" t="s">
        <v>7</v>
      </c>
    </row>
    <row r="2" spans="1:8" x14ac:dyDescent="0.25">
      <c r="A2">
        <v>800</v>
      </c>
      <c r="B2" t="s">
        <v>8</v>
      </c>
      <c r="C2" t="s">
        <v>9</v>
      </c>
      <c r="D2" t="s">
        <v>10</v>
      </c>
      <c r="E2" s="2">
        <v>8000520021</v>
      </c>
      <c r="F2" s="1">
        <v>7.5</v>
      </c>
      <c r="G2" s="1">
        <v>9.99</v>
      </c>
      <c r="H2" t="s">
        <v>11</v>
      </c>
    </row>
    <row r="3" spans="1:8" x14ac:dyDescent="0.25">
      <c r="A3">
        <v>800</v>
      </c>
      <c r="B3" t="s">
        <v>12</v>
      </c>
      <c r="C3" t="s">
        <v>13</v>
      </c>
      <c r="D3" t="s">
        <v>14</v>
      </c>
      <c r="E3" s="2">
        <v>8000451112</v>
      </c>
      <c r="F3" s="1">
        <v>9</v>
      </c>
      <c r="G3" s="1">
        <v>12.99</v>
      </c>
      <c r="H3" t="s">
        <v>11</v>
      </c>
    </row>
    <row r="4" spans="1:8" x14ac:dyDescent="0.25">
      <c r="A4">
        <v>731</v>
      </c>
      <c r="B4" t="s">
        <v>15</v>
      </c>
      <c r="C4" t="s">
        <v>16</v>
      </c>
      <c r="D4" t="s">
        <v>17</v>
      </c>
      <c r="E4" s="2">
        <v>7312455520</v>
      </c>
      <c r="F4" s="1">
        <v>25</v>
      </c>
      <c r="G4" s="1">
        <v>31.99</v>
      </c>
      <c r="H4" t="s">
        <v>11</v>
      </c>
    </row>
    <row r="5" spans="1:8" x14ac:dyDescent="0.25">
      <c r="A5">
        <v>731</v>
      </c>
      <c r="B5" t="s">
        <v>15</v>
      </c>
      <c r="C5" t="s">
        <v>16</v>
      </c>
      <c r="D5" t="s">
        <v>18</v>
      </c>
      <c r="E5" s="2">
        <v>7312455530</v>
      </c>
      <c r="F5" s="1">
        <v>14.5</v>
      </c>
      <c r="G5" s="1">
        <v>22.99</v>
      </c>
      <c r="H5" t="s">
        <v>19</v>
      </c>
    </row>
    <row r="6" spans="1:8" x14ac:dyDescent="0.25">
      <c r="A6">
        <v>5001</v>
      </c>
      <c r="B6" t="s">
        <v>20</v>
      </c>
      <c r="C6" t="s">
        <v>21</v>
      </c>
      <c r="D6" t="s">
        <v>22</v>
      </c>
      <c r="E6" s="2">
        <v>50012011240</v>
      </c>
      <c r="F6" s="1">
        <v>2.5</v>
      </c>
      <c r="G6" s="1">
        <v>7.99</v>
      </c>
      <c r="H6" t="s">
        <v>23</v>
      </c>
    </row>
    <row r="7" spans="1:8" x14ac:dyDescent="0.25">
      <c r="A7">
        <v>5001</v>
      </c>
      <c r="B7" t="s">
        <v>20</v>
      </c>
      <c r="C7" t="s">
        <v>21</v>
      </c>
      <c r="D7" t="s">
        <v>24</v>
      </c>
      <c r="E7" s="2">
        <v>50012011250</v>
      </c>
      <c r="F7" s="1">
        <v>7.5</v>
      </c>
      <c r="G7" s="1">
        <v>9.99</v>
      </c>
      <c r="H7" t="s">
        <v>23</v>
      </c>
    </row>
    <row r="8" spans="1:8" x14ac:dyDescent="0.25">
      <c r="A8">
        <v>5001</v>
      </c>
      <c r="B8" t="s">
        <v>20</v>
      </c>
      <c r="C8" t="s">
        <v>25</v>
      </c>
      <c r="D8" t="s">
        <v>22</v>
      </c>
      <c r="E8" s="2">
        <v>50012011341</v>
      </c>
      <c r="F8" s="1">
        <v>8</v>
      </c>
      <c r="G8" s="1">
        <v>6.99</v>
      </c>
      <c r="H8" t="s">
        <v>23</v>
      </c>
    </row>
    <row r="9" spans="1:8" x14ac:dyDescent="0.25">
      <c r="A9">
        <v>5001</v>
      </c>
      <c r="B9" t="s">
        <v>26</v>
      </c>
      <c r="C9" t="s">
        <v>27</v>
      </c>
      <c r="D9" t="s">
        <v>28</v>
      </c>
      <c r="E9" s="2">
        <v>50013000110</v>
      </c>
      <c r="F9" s="1">
        <v>6.5</v>
      </c>
      <c r="G9" s="1">
        <v>12.99</v>
      </c>
      <c r="H9" t="s"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0AD3-FE5F-4583-BE02-E267A2201616}">
  <dimension ref="A1:B31"/>
  <sheetViews>
    <sheetView workbookViewId="0">
      <selection activeCell="B9" sqref="B9"/>
    </sheetView>
  </sheetViews>
  <sheetFormatPr defaultRowHeight="15.75" x14ac:dyDescent="0.25"/>
  <cols>
    <col min="1" max="1" width="13.25" bestFit="1" customWidth="1"/>
    <col min="2" max="2" width="21.25" bestFit="1" customWidth="1"/>
  </cols>
  <sheetData>
    <row r="1" spans="1:2" x14ac:dyDescent="0.25">
      <c r="A1" s="7" t="s">
        <v>7</v>
      </c>
      <c r="B1" t="s" vm="2">
        <v>11</v>
      </c>
    </row>
    <row r="2" spans="1:2" x14ac:dyDescent="0.25">
      <c r="A2" s="7" t="s">
        <v>59</v>
      </c>
      <c r="B2" t="s" vm="3">
        <v>34</v>
      </c>
    </row>
    <row r="3" spans="1:2" x14ac:dyDescent="0.25">
      <c r="A3" s="7" t="s">
        <v>60</v>
      </c>
      <c r="B3" t="s" vm="4">
        <v>34</v>
      </c>
    </row>
    <row r="5" spans="1:2" x14ac:dyDescent="0.25">
      <c r="A5" s="7" t="s">
        <v>49</v>
      </c>
      <c r="B5" t="s">
        <v>67</v>
      </c>
    </row>
    <row r="6" spans="1:2" x14ac:dyDescent="0.25">
      <c r="A6" s="8">
        <v>201408</v>
      </c>
      <c r="B6" s="9">
        <v>19</v>
      </c>
    </row>
    <row r="7" spans="1:2" x14ac:dyDescent="0.25">
      <c r="A7" s="8">
        <v>201409</v>
      </c>
      <c r="B7" s="9">
        <v>64</v>
      </c>
    </row>
    <row r="8" spans="1:2" x14ac:dyDescent="0.25">
      <c r="A8" s="8">
        <v>201410</v>
      </c>
      <c r="B8" s="9">
        <v>62</v>
      </c>
    </row>
    <row r="9" spans="1:2" x14ac:dyDescent="0.25">
      <c r="A9" s="8">
        <v>201411</v>
      </c>
      <c r="B9" s="9">
        <v>53</v>
      </c>
    </row>
    <row r="10" spans="1:2" x14ac:dyDescent="0.25">
      <c r="A10" s="8">
        <v>201412</v>
      </c>
      <c r="B10" s="9">
        <v>67</v>
      </c>
    </row>
    <row r="11" spans="1:2" x14ac:dyDescent="0.25">
      <c r="A11" s="8">
        <v>201501</v>
      </c>
      <c r="B11" s="9">
        <v>71</v>
      </c>
    </row>
    <row r="12" spans="1:2" x14ac:dyDescent="0.25">
      <c r="A12" s="8">
        <v>201502</v>
      </c>
      <c r="B12" s="9">
        <v>61</v>
      </c>
    </row>
    <row r="13" spans="1:2" x14ac:dyDescent="0.25">
      <c r="A13" s="8">
        <v>201503</v>
      </c>
      <c r="B13" s="9">
        <v>83</v>
      </c>
    </row>
    <row r="14" spans="1:2" x14ac:dyDescent="0.25">
      <c r="A14" s="8">
        <v>201504</v>
      </c>
      <c r="B14" s="9">
        <v>74</v>
      </c>
    </row>
    <row r="15" spans="1:2" x14ac:dyDescent="0.25">
      <c r="A15" s="8">
        <v>201505</v>
      </c>
      <c r="B15" s="9">
        <v>74</v>
      </c>
    </row>
    <row r="16" spans="1:2" x14ac:dyDescent="0.25">
      <c r="A16" s="8">
        <v>201506</v>
      </c>
      <c r="B16" s="9">
        <v>57</v>
      </c>
    </row>
    <row r="17" spans="1:2" x14ac:dyDescent="0.25">
      <c r="A17" s="8">
        <v>201507</v>
      </c>
      <c r="B17" s="9">
        <v>72</v>
      </c>
    </row>
    <row r="18" spans="1:2" x14ac:dyDescent="0.25">
      <c r="A18" s="8">
        <v>201508</v>
      </c>
      <c r="B18" s="9">
        <v>65</v>
      </c>
    </row>
    <row r="19" spans="1:2" x14ac:dyDescent="0.25">
      <c r="A19" s="8">
        <v>201509</v>
      </c>
      <c r="B19" s="9">
        <v>52</v>
      </c>
    </row>
    <row r="20" spans="1:2" x14ac:dyDescent="0.25">
      <c r="A20" s="8">
        <v>201510</v>
      </c>
      <c r="B20" s="9">
        <v>64</v>
      </c>
    </row>
    <row r="21" spans="1:2" x14ac:dyDescent="0.25">
      <c r="A21" s="8">
        <v>201511</v>
      </c>
      <c r="B21" s="9">
        <v>64</v>
      </c>
    </row>
    <row r="22" spans="1:2" x14ac:dyDescent="0.25">
      <c r="A22" s="8">
        <v>201512</v>
      </c>
      <c r="B22" s="9">
        <v>60</v>
      </c>
    </row>
    <row r="23" spans="1:2" x14ac:dyDescent="0.25">
      <c r="A23" s="8">
        <v>201601</v>
      </c>
      <c r="B23" s="9">
        <v>74</v>
      </c>
    </row>
    <row r="24" spans="1:2" x14ac:dyDescent="0.25">
      <c r="A24" s="8">
        <v>201602</v>
      </c>
      <c r="B24" s="9">
        <v>63</v>
      </c>
    </row>
    <row r="25" spans="1:2" x14ac:dyDescent="0.25">
      <c r="A25" s="8">
        <v>201603</v>
      </c>
      <c r="B25" s="9">
        <v>70</v>
      </c>
    </row>
    <row r="26" spans="1:2" x14ac:dyDescent="0.25">
      <c r="A26" s="8">
        <v>201604</v>
      </c>
      <c r="B26" s="9">
        <v>78</v>
      </c>
    </row>
    <row r="27" spans="1:2" x14ac:dyDescent="0.25">
      <c r="A27" s="8">
        <v>201605</v>
      </c>
      <c r="B27" s="9">
        <v>67</v>
      </c>
    </row>
    <row r="28" spans="1:2" x14ac:dyDescent="0.25">
      <c r="A28" s="8">
        <v>201606</v>
      </c>
      <c r="B28" s="9">
        <v>68</v>
      </c>
    </row>
    <row r="29" spans="1:2" x14ac:dyDescent="0.25">
      <c r="A29" s="8">
        <v>201607</v>
      </c>
      <c r="B29" s="9">
        <v>74</v>
      </c>
    </row>
    <row r="30" spans="1:2" x14ac:dyDescent="0.25">
      <c r="A30" s="8">
        <v>201608</v>
      </c>
      <c r="B30" s="9">
        <v>49</v>
      </c>
    </row>
    <row r="31" spans="1:2" x14ac:dyDescent="0.25">
      <c r="A31" s="8" t="s">
        <v>50</v>
      </c>
      <c r="B31" s="9">
        <v>1605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R3697"/>
  <sheetViews>
    <sheetView workbookViewId="0">
      <selection sqref="A1:XFD1048576"/>
    </sheetView>
  </sheetViews>
  <sheetFormatPr defaultColWidth="11" defaultRowHeight="15.75" x14ac:dyDescent="0.25"/>
  <cols>
    <col min="1" max="1" width="8" bestFit="1" customWidth="1"/>
    <col min="2" max="2" width="6" bestFit="1" customWidth="1"/>
    <col min="3" max="3" width="7" bestFit="1" customWidth="1"/>
    <col min="4" max="4" width="10.375" style="6" bestFit="1" customWidth="1"/>
    <col min="6" max="6" width="12.5" bestFit="1" customWidth="1"/>
    <col min="7" max="7" width="8.625" bestFit="1" customWidth="1"/>
    <col min="8" max="8" width="6.5" bestFit="1" customWidth="1"/>
    <col min="9" max="9" width="8.125" bestFit="1" customWidth="1"/>
    <col min="10" max="10" width="12.75" bestFit="1" customWidth="1"/>
    <col min="11" max="11" width="7.5" bestFit="1" customWidth="1"/>
    <col min="12" max="12" width="12.125" customWidth="1"/>
    <col min="13" max="14" width="15.25" bestFit="1" customWidth="1"/>
    <col min="15" max="15" width="15.25" customWidth="1"/>
  </cols>
  <sheetData>
    <row r="1" spans="1:18" x14ac:dyDescent="0.25">
      <c r="A1" t="s">
        <v>29</v>
      </c>
      <c r="B1" t="s">
        <v>4</v>
      </c>
      <c r="C1" t="s">
        <v>30</v>
      </c>
      <c r="D1" s="6" t="s">
        <v>31</v>
      </c>
      <c r="E1" t="s">
        <v>32</v>
      </c>
      <c r="F1" t="s">
        <v>33</v>
      </c>
      <c r="G1" t="s">
        <v>7</v>
      </c>
      <c r="H1" t="s">
        <v>52</v>
      </c>
      <c r="I1" t="s">
        <v>51</v>
      </c>
      <c r="J1" t="s">
        <v>53</v>
      </c>
      <c r="K1" t="s">
        <v>54</v>
      </c>
      <c r="L1" t="s">
        <v>55</v>
      </c>
      <c r="M1" t="s">
        <v>59</v>
      </c>
      <c r="N1" t="s">
        <v>60</v>
      </c>
      <c r="O1" t="s">
        <v>69</v>
      </c>
      <c r="P1" t="s">
        <v>5</v>
      </c>
      <c r="Q1" t="s">
        <v>65</v>
      </c>
      <c r="R1" t="s">
        <v>66</v>
      </c>
    </row>
    <row r="2" spans="1:18" x14ac:dyDescent="0.25">
      <c r="A2">
        <v>79444</v>
      </c>
      <c r="B2">
        <v>50012011250</v>
      </c>
      <c r="C2">
        <v>312</v>
      </c>
      <c r="D2" s="6">
        <v>41855</v>
      </c>
      <c r="E2">
        <v>3</v>
      </c>
      <c r="F2">
        <v>29.97</v>
      </c>
      <c r="G2" t="str">
        <f>VLOOKUP(B2,'SKU Master'!$E$1:$H$9,4,FALSE)</f>
        <v>China Imports</v>
      </c>
      <c r="H2">
        <f t="shared" ref="H2:H65" si="0">YEAR(D2)</f>
        <v>2014</v>
      </c>
      <c r="I2">
        <f>MONTH(D2)</f>
        <v>8</v>
      </c>
      <c r="J2">
        <f>H2*100+I2</f>
        <v>201408</v>
      </c>
      <c r="K2">
        <f>WEEKNUM(D2)</f>
        <v>32</v>
      </c>
      <c r="L2">
        <f>H2*100+K2</f>
        <v>201432</v>
      </c>
      <c r="O2" t="b">
        <f>AND(B2=B3,C2=C3,D2=D3,E2=E3,F2=F3)</f>
        <v>0</v>
      </c>
      <c r="P2">
        <f>VLOOKUP(B2,'SKU Master'!$E$1:$H$9,2,FALSE)</f>
        <v>7.5</v>
      </c>
      <c r="Q2">
        <f>(F2/E2-P2)*E2</f>
        <v>7.4700000000000006</v>
      </c>
      <c r="R2">
        <f>Q2/F2</f>
        <v>0.24924924924924927</v>
      </c>
    </row>
    <row r="3" spans="1:18" x14ac:dyDescent="0.25">
      <c r="A3">
        <v>79445</v>
      </c>
      <c r="B3">
        <v>50012011250</v>
      </c>
      <c r="C3">
        <v>312</v>
      </c>
      <c r="D3" s="6">
        <v>41856</v>
      </c>
      <c r="E3">
        <v>2</v>
      </c>
      <c r="F3">
        <v>19.98</v>
      </c>
      <c r="G3" t="str">
        <f>VLOOKUP(B3,'SKU Master'!$E$1:$H$9,4,FALSE)</f>
        <v>China Imports</v>
      </c>
      <c r="H3">
        <f t="shared" si="0"/>
        <v>2014</v>
      </c>
      <c r="I3">
        <f t="shared" ref="I3:I66" si="1">MONTH(D3)</f>
        <v>8</v>
      </c>
      <c r="J3">
        <f t="shared" ref="J3:J66" si="2">H3*100+I3</f>
        <v>201408</v>
      </c>
      <c r="K3">
        <f t="shared" ref="K3:K66" si="3">WEEKNUM(D3)</f>
        <v>32</v>
      </c>
      <c r="L3">
        <f t="shared" ref="L3:L66" si="4">H3*100+K3</f>
        <v>201432</v>
      </c>
      <c r="O3" t="b">
        <f t="shared" ref="O3:O66" si="5">AND(B3=B4,C3=C4,D3=D4,E3=E4,F3=F4)</f>
        <v>0</v>
      </c>
      <c r="P3">
        <f>VLOOKUP(B3,'SKU Master'!$E$1:$H$9,2,FALSE)</f>
        <v>7.5</v>
      </c>
      <c r="Q3">
        <f>(F3/E3-P3)*E3</f>
        <v>4.9800000000000004</v>
      </c>
      <c r="R3">
        <f>Q3/F3</f>
        <v>0.24924924924924927</v>
      </c>
    </row>
    <row r="4" spans="1:18" x14ac:dyDescent="0.25">
      <c r="A4">
        <v>79446</v>
      </c>
      <c r="B4">
        <v>50012011250</v>
      </c>
      <c r="C4">
        <v>312</v>
      </c>
      <c r="D4" s="6">
        <v>41857</v>
      </c>
      <c r="E4">
        <v>5</v>
      </c>
      <c r="F4">
        <v>49.95</v>
      </c>
      <c r="G4" t="str">
        <f>VLOOKUP(B4,'SKU Master'!$E$1:$H$9,4,FALSE)</f>
        <v>China Imports</v>
      </c>
      <c r="H4">
        <f t="shared" si="0"/>
        <v>2014</v>
      </c>
      <c r="I4">
        <f t="shared" si="1"/>
        <v>8</v>
      </c>
      <c r="J4">
        <f t="shared" si="2"/>
        <v>201408</v>
      </c>
      <c r="K4">
        <f t="shared" si="3"/>
        <v>32</v>
      </c>
      <c r="L4">
        <f t="shared" si="4"/>
        <v>201432</v>
      </c>
      <c r="O4" t="b">
        <f t="shared" si="5"/>
        <v>0</v>
      </c>
      <c r="P4">
        <f>VLOOKUP(B4,'SKU Master'!$E$1:$H$9,2,FALSE)</f>
        <v>7.5</v>
      </c>
      <c r="Q4">
        <f>(F4/E4-P4)*E4</f>
        <v>12.450000000000001</v>
      </c>
      <c r="R4">
        <f>Q4/F4</f>
        <v>0.24924924924924927</v>
      </c>
    </row>
    <row r="5" spans="1:18" x14ac:dyDescent="0.25">
      <c r="A5">
        <v>79447</v>
      </c>
      <c r="B5">
        <v>50012011250</v>
      </c>
      <c r="C5">
        <v>312</v>
      </c>
      <c r="D5" s="6">
        <v>41858</v>
      </c>
      <c r="E5">
        <v>3</v>
      </c>
      <c r="F5">
        <v>29.97</v>
      </c>
      <c r="G5" t="str">
        <f>VLOOKUP(B5,'SKU Master'!$E$1:$H$9,4,FALSE)</f>
        <v>China Imports</v>
      </c>
      <c r="H5">
        <f t="shared" si="0"/>
        <v>2014</v>
      </c>
      <c r="I5">
        <f t="shared" si="1"/>
        <v>8</v>
      </c>
      <c r="J5">
        <f t="shared" si="2"/>
        <v>201408</v>
      </c>
      <c r="K5">
        <f t="shared" si="3"/>
        <v>32</v>
      </c>
      <c r="L5">
        <f t="shared" si="4"/>
        <v>201432</v>
      </c>
      <c r="O5" t="b">
        <f t="shared" si="5"/>
        <v>0</v>
      </c>
      <c r="P5">
        <f>VLOOKUP(B5,'SKU Master'!$E$1:$H$9,2,FALSE)</f>
        <v>7.5</v>
      </c>
      <c r="Q5">
        <f>(F5/E5-P5)*E5</f>
        <v>7.4700000000000006</v>
      </c>
      <c r="R5">
        <f>Q5/F5</f>
        <v>0.24924924924924927</v>
      </c>
    </row>
    <row r="6" spans="1:18" x14ac:dyDescent="0.25">
      <c r="A6">
        <v>79448</v>
      </c>
      <c r="B6">
        <v>50012011250</v>
      </c>
      <c r="C6">
        <v>312</v>
      </c>
      <c r="D6" s="6">
        <v>41859</v>
      </c>
      <c r="E6">
        <v>7</v>
      </c>
      <c r="F6">
        <v>69.930000000000007</v>
      </c>
      <c r="G6" t="str">
        <f>VLOOKUP(B6,'SKU Master'!$E$1:$H$9,4,FALSE)</f>
        <v>China Imports</v>
      </c>
      <c r="H6">
        <f t="shared" si="0"/>
        <v>2014</v>
      </c>
      <c r="I6">
        <f t="shared" si="1"/>
        <v>8</v>
      </c>
      <c r="J6">
        <f t="shared" si="2"/>
        <v>201408</v>
      </c>
      <c r="K6">
        <f t="shared" si="3"/>
        <v>32</v>
      </c>
      <c r="L6">
        <f t="shared" si="4"/>
        <v>201432</v>
      </c>
      <c r="O6" t="b">
        <f t="shared" si="5"/>
        <v>0</v>
      </c>
      <c r="P6">
        <f>VLOOKUP(B6,'SKU Master'!$E$1:$H$9,2,FALSE)</f>
        <v>7.5</v>
      </c>
      <c r="Q6">
        <f>(F6/E6-P6)*E6</f>
        <v>17.43</v>
      </c>
      <c r="R6">
        <f>Q6/F6</f>
        <v>0.24924924924924921</v>
      </c>
    </row>
    <row r="7" spans="1:18" x14ac:dyDescent="0.25">
      <c r="A7">
        <v>79449</v>
      </c>
      <c r="B7">
        <v>50012011250</v>
      </c>
      <c r="C7">
        <v>312</v>
      </c>
      <c r="D7" s="6">
        <v>41860</v>
      </c>
      <c r="E7">
        <v>4</v>
      </c>
      <c r="F7">
        <v>39.96</v>
      </c>
      <c r="G7" t="str">
        <f>VLOOKUP(B7,'SKU Master'!$E$1:$H$9,4,FALSE)</f>
        <v>China Imports</v>
      </c>
      <c r="H7">
        <f t="shared" si="0"/>
        <v>2014</v>
      </c>
      <c r="I7">
        <f t="shared" si="1"/>
        <v>8</v>
      </c>
      <c r="J7">
        <f t="shared" si="2"/>
        <v>201408</v>
      </c>
      <c r="K7">
        <f t="shared" si="3"/>
        <v>32</v>
      </c>
      <c r="L7">
        <f t="shared" si="4"/>
        <v>201432</v>
      </c>
      <c r="O7" t="b">
        <f t="shared" si="5"/>
        <v>0</v>
      </c>
      <c r="P7">
        <f>VLOOKUP(B7,'SKU Master'!$E$1:$H$9,2,FALSE)</f>
        <v>7.5</v>
      </c>
      <c r="Q7">
        <f>(F7/E7-P7)*E7</f>
        <v>9.9600000000000009</v>
      </c>
      <c r="R7">
        <f>Q7/F7</f>
        <v>0.24924924924924927</v>
      </c>
    </row>
    <row r="8" spans="1:18" x14ac:dyDescent="0.25">
      <c r="A8">
        <v>79450</v>
      </c>
      <c r="B8">
        <v>50012011250</v>
      </c>
      <c r="C8">
        <v>312</v>
      </c>
      <c r="D8" s="6">
        <v>41862</v>
      </c>
      <c r="E8">
        <v>4</v>
      </c>
      <c r="F8">
        <v>39.96</v>
      </c>
      <c r="G8" t="str">
        <f>VLOOKUP(B8,'SKU Master'!$E$1:$H$9,4,FALSE)</f>
        <v>China Imports</v>
      </c>
      <c r="H8">
        <f t="shared" si="0"/>
        <v>2014</v>
      </c>
      <c r="I8">
        <f t="shared" si="1"/>
        <v>8</v>
      </c>
      <c r="J8">
        <f t="shared" si="2"/>
        <v>201408</v>
      </c>
      <c r="K8">
        <f t="shared" si="3"/>
        <v>33</v>
      </c>
      <c r="L8">
        <f t="shared" si="4"/>
        <v>201433</v>
      </c>
      <c r="O8" t="b">
        <f t="shared" si="5"/>
        <v>0</v>
      </c>
      <c r="P8">
        <f>VLOOKUP(B8,'SKU Master'!$E$1:$H$9,2,FALSE)</f>
        <v>7.5</v>
      </c>
      <c r="Q8">
        <f>(F8/E8-P8)*E8</f>
        <v>9.9600000000000009</v>
      </c>
      <c r="R8">
        <f>Q8/F8</f>
        <v>0.24924924924924927</v>
      </c>
    </row>
    <row r="9" spans="1:18" x14ac:dyDescent="0.25">
      <c r="A9">
        <v>79451</v>
      </c>
      <c r="B9">
        <v>50012011250</v>
      </c>
      <c r="C9">
        <v>312</v>
      </c>
      <c r="D9" s="6">
        <v>41863</v>
      </c>
      <c r="E9">
        <v>4</v>
      </c>
      <c r="F9">
        <v>39.96</v>
      </c>
      <c r="G9" t="str">
        <f>VLOOKUP(B9,'SKU Master'!$E$1:$H$9,4,FALSE)</f>
        <v>China Imports</v>
      </c>
      <c r="H9">
        <f t="shared" si="0"/>
        <v>2014</v>
      </c>
      <c r="I9">
        <f t="shared" si="1"/>
        <v>8</v>
      </c>
      <c r="J9">
        <f t="shared" si="2"/>
        <v>201408</v>
      </c>
      <c r="K9">
        <f t="shared" si="3"/>
        <v>33</v>
      </c>
      <c r="L9">
        <f t="shared" si="4"/>
        <v>201433</v>
      </c>
      <c r="O9" t="b">
        <f t="shared" si="5"/>
        <v>0</v>
      </c>
      <c r="P9">
        <f>VLOOKUP(B9,'SKU Master'!$E$1:$H$9,2,FALSE)</f>
        <v>7.5</v>
      </c>
      <c r="Q9">
        <f>(F9/E9-P9)*E9</f>
        <v>9.9600000000000009</v>
      </c>
      <c r="R9">
        <f>Q9/F9</f>
        <v>0.24924924924924927</v>
      </c>
    </row>
    <row r="10" spans="1:18" x14ac:dyDescent="0.25">
      <c r="A10">
        <v>79452</v>
      </c>
      <c r="B10">
        <v>50012011250</v>
      </c>
      <c r="C10">
        <v>312</v>
      </c>
      <c r="D10" s="6">
        <v>41864</v>
      </c>
      <c r="E10">
        <v>1</v>
      </c>
      <c r="F10">
        <v>9.99</v>
      </c>
      <c r="G10" t="str">
        <f>VLOOKUP(B10,'SKU Master'!$E$1:$H$9,4,FALSE)</f>
        <v>China Imports</v>
      </c>
      <c r="H10">
        <f t="shared" si="0"/>
        <v>2014</v>
      </c>
      <c r="I10">
        <f t="shared" si="1"/>
        <v>8</v>
      </c>
      <c r="J10">
        <f t="shared" si="2"/>
        <v>201408</v>
      </c>
      <c r="K10">
        <f t="shared" si="3"/>
        <v>33</v>
      </c>
      <c r="L10">
        <f t="shared" si="4"/>
        <v>201433</v>
      </c>
      <c r="O10" t="b">
        <f t="shared" si="5"/>
        <v>0</v>
      </c>
      <c r="P10">
        <f>VLOOKUP(B10,'SKU Master'!$E$1:$H$9,2,FALSE)</f>
        <v>7.5</v>
      </c>
      <c r="Q10">
        <f>(F10/E10-P10)*E10</f>
        <v>2.4900000000000002</v>
      </c>
      <c r="R10">
        <f>Q10/F10</f>
        <v>0.24924924924924927</v>
      </c>
    </row>
    <row r="11" spans="1:18" x14ac:dyDescent="0.25">
      <c r="A11">
        <v>79453</v>
      </c>
      <c r="B11">
        <v>50012011250</v>
      </c>
      <c r="C11">
        <v>312</v>
      </c>
      <c r="D11" s="6">
        <v>41865</v>
      </c>
      <c r="E11">
        <v>3</v>
      </c>
      <c r="F11">
        <v>29.97</v>
      </c>
      <c r="G11" t="str">
        <f>VLOOKUP(B11,'SKU Master'!$E$1:$H$9,4,FALSE)</f>
        <v>China Imports</v>
      </c>
      <c r="H11">
        <f t="shared" si="0"/>
        <v>2014</v>
      </c>
      <c r="I11">
        <f t="shared" si="1"/>
        <v>8</v>
      </c>
      <c r="J11">
        <f t="shared" si="2"/>
        <v>201408</v>
      </c>
      <c r="K11">
        <f t="shared" si="3"/>
        <v>33</v>
      </c>
      <c r="L11">
        <f t="shared" si="4"/>
        <v>201433</v>
      </c>
      <c r="O11" t="b">
        <f t="shared" si="5"/>
        <v>0</v>
      </c>
      <c r="P11">
        <f>VLOOKUP(B11,'SKU Master'!$E$1:$H$9,2,FALSE)</f>
        <v>7.5</v>
      </c>
      <c r="Q11">
        <f>(F11/E11-P11)*E11</f>
        <v>7.4700000000000006</v>
      </c>
      <c r="R11">
        <f>Q11/F11</f>
        <v>0.24924924924924927</v>
      </c>
    </row>
    <row r="12" spans="1:18" x14ac:dyDescent="0.25">
      <c r="A12">
        <v>79454</v>
      </c>
      <c r="B12">
        <v>50012011250</v>
      </c>
      <c r="C12">
        <v>312</v>
      </c>
      <c r="D12" s="6">
        <v>41866</v>
      </c>
      <c r="E12">
        <v>4</v>
      </c>
      <c r="F12">
        <v>39.96</v>
      </c>
      <c r="G12" t="str">
        <f>VLOOKUP(B12,'SKU Master'!$E$1:$H$9,4,FALSE)</f>
        <v>China Imports</v>
      </c>
      <c r="H12">
        <f t="shared" si="0"/>
        <v>2014</v>
      </c>
      <c r="I12">
        <f t="shared" si="1"/>
        <v>8</v>
      </c>
      <c r="J12">
        <f t="shared" si="2"/>
        <v>201408</v>
      </c>
      <c r="K12">
        <f t="shared" si="3"/>
        <v>33</v>
      </c>
      <c r="L12">
        <f t="shared" si="4"/>
        <v>201433</v>
      </c>
      <c r="O12" t="b">
        <f t="shared" si="5"/>
        <v>0</v>
      </c>
      <c r="P12">
        <f>VLOOKUP(B12,'SKU Master'!$E$1:$H$9,2,FALSE)</f>
        <v>7.5</v>
      </c>
      <c r="Q12">
        <f>(F12/E12-P12)*E12</f>
        <v>9.9600000000000009</v>
      </c>
      <c r="R12">
        <f>Q12/F12</f>
        <v>0.24924924924924927</v>
      </c>
    </row>
    <row r="13" spans="1:18" x14ac:dyDescent="0.25">
      <c r="A13">
        <v>79455</v>
      </c>
      <c r="B13">
        <v>50012011250</v>
      </c>
      <c r="C13">
        <v>312</v>
      </c>
      <c r="D13" s="6">
        <v>41867</v>
      </c>
      <c r="E13">
        <v>1</v>
      </c>
      <c r="F13">
        <v>9.99</v>
      </c>
      <c r="G13" t="str">
        <f>VLOOKUP(B13,'SKU Master'!$E$1:$H$9,4,FALSE)</f>
        <v>China Imports</v>
      </c>
      <c r="H13">
        <f t="shared" si="0"/>
        <v>2014</v>
      </c>
      <c r="I13">
        <f t="shared" si="1"/>
        <v>8</v>
      </c>
      <c r="J13">
        <f t="shared" si="2"/>
        <v>201408</v>
      </c>
      <c r="K13">
        <f t="shared" si="3"/>
        <v>33</v>
      </c>
      <c r="L13">
        <f t="shared" si="4"/>
        <v>201433</v>
      </c>
      <c r="O13" t="b">
        <f t="shared" si="5"/>
        <v>0</v>
      </c>
      <c r="P13">
        <f>VLOOKUP(B13,'SKU Master'!$E$1:$H$9,2,FALSE)</f>
        <v>7.5</v>
      </c>
      <c r="Q13">
        <f>(F13/E13-P13)*E13</f>
        <v>2.4900000000000002</v>
      </c>
      <c r="R13">
        <f>Q13/F13</f>
        <v>0.24924924924924927</v>
      </c>
    </row>
    <row r="14" spans="1:18" x14ac:dyDescent="0.25">
      <c r="A14">
        <v>79456</v>
      </c>
      <c r="B14">
        <v>50012011250</v>
      </c>
      <c r="C14">
        <v>312</v>
      </c>
      <c r="D14" s="6">
        <v>41869</v>
      </c>
      <c r="E14">
        <v>2</v>
      </c>
      <c r="F14">
        <v>19.98</v>
      </c>
      <c r="G14" t="str">
        <f>VLOOKUP(B14,'SKU Master'!$E$1:$H$9,4,FALSE)</f>
        <v>China Imports</v>
      </c>
      <c r="H14">
        <f t="shared" si="0"/>
        <v>2014</v>
      </c>
      <c r="I14">
        <f t="shared" si="1"/>
        <v>8</v>
      </c>
      <c r="J14">
        <f t="shared" si="2"/>
        <v>201408</v>
      </c>
      <c r="K14">
        <f t="shared" si="3"/>
        <v>34</v>
      </c>
      <c r="L14">
        <f t="shared" si="4"/>
        <v>201434</v>
      </c>
      <c r="O14" t="b">
        <f t="shared" si="5"/>
        <v>0</v>
      </c>
      <c r="P14">
        <f>VLOOKUP(B14,'SKU Master'!$E$1:$H$9,2,FALSE)</f>
        <v>7.5</v>
      </c>
      <c r="Q14">
        <f>(F14/E14-P14)*E14</f>
        <v>4.9800000000000004</v>
      </c>
      <c r="R14">
        <f>Q14/F14</f>
        <v>0.24924924924924927</v>
      </c>
    </row>
    <row r="15" spans="1:18" x14ac:dyDescent="0.25">
      <c r="A15">
        <v>79457</v>
      </c>
      <c r="B15">
        <v>50012011250</v>
      </c>
      <c r="C15">
        <v>312</v>
      </c>
      <c r="D15" s="6">
        <v>41870</v>
      </c>
      <c r="E15">
        <v>6</v>
      </c>
      <c r="F15">
        <v>59.94</v>
      </c>
      <c r="G15" t="str">
        <f>VLOOKUP(B15,'SKU Master'!$E$1:$H$9,4,FALSE)</f>
        <v>China Imports</v>
      </c>
      <c r="H15">
        <f t="shared" si="0"/>
        <v>2014</v>
      </c>
      <c r="I15">
        <f t="shared" si="1"/>
        <v>8</v>
      </c>
      <c r="J15">
        <f t="shared" si="2"/>
        <v>201408</v>
      </c>
      <c r="K15">
        <f t="shared" si="3"/>
        <v>34</v>
      </c>
      <c r="L15">
        <f t="shared" si="4"/>
        <v>201434</v>
      </c>
      <c r="O15" t="b">
        <f t="shared" si="5"/>
        <v>0</v>
      </c>
      <c r="P15">
        <f>VLOOKUP(B15,'SKU Master'!$E$1:$H$9,2,FALSE)</f>
        <v>7.5</v>
      </c>
      <c r="Q15">
        <f>(F15/E15-P15)*E15</f>
        <v>14.940000000000001</v>
      </c>
      <c r="R15">
        <f>Q15/F15</f>
        <v>0.24924924924924927</v>
      </c>
    </row>
    <row r="16" spans="1:18" x14ac:dyDescent="0.25">
      <c r="A16">
        <v>79458</v>
      </c>
      <c r="B16">
        <v>50012011250</v>
      </c>
      <c r="C16">
        <v>312</v>
      </c>
      <c r="D16" s="6">
        <v>41871</v>
      </c>
      <c r="E16">
        <v>5</v>
      </c>
      <c r="F16">
        <v>49.95</v>
      </c>
      <c r="G16" t="str">
        <f>VLOOKUP(B16,'SKU Master'!$E$1:$H$9,4,FALSE)</f>
        <v>China Imports</v>
      </c>
      <c r="H16">
        <f t="shared" si="0"/>
        <v>2014</v>
      </c>
      <c r="I16">
        <f t="shared" si="1"/>
        <v>8</v>
      </c>
      <c r="J16">
        <f t="shared" si="2"/>
        <v>201408</v>
      </c>
      <c r="K16">
        <f t="shared" si="3"/>
        <v>34</v>
      </c>
      <c r="L16">
        <f t="shared" si="4"/>
        <v>201434</v>
      </c>
      <c r="O16" t="b">
        <f t="shared" si="5"/>
        <v>0</v>
      </c>
      <c r="P16">
        <f>VLOOKUP(B16,'SKU Master'!$E$1:$H$9,2,FALSE)</f>
        <v>7.5</v>
      </c>
      <c r="Q16">
        <f>(F16/E16-P16)*E16</f>
        <v>12.450000000000001</v>
      </c>
      <c r="R16">
        <f>Q16/F16</f>
        <v>0.24924924924924927</v>
      </c>
    </row>
    <row r="17" spans="1:18" x14ac:dyDescent="0.25">
      <c r="A17">
        <v>79459</v>
      </c>
      <c r="B17">
        <v>50012011250</v>
      </c>
      <c r="C17">
        <v>312</v>
      </c>
      <c r="D17" s="6">
        <v>41872</v>
      </c>
      <c r="E17">
        <v>2</v>
      </c>
      <c r="F17">
        <v>19.98</v>
      </c>
      <c r="G17" t="str">
        <f>VLOOKUP(B17,'SKU Master'!$E$1:$H$9,4,FALSE)</f>
        <v>China Imports</v>
      </c>
      <c r="H17">
        <f t="shared" si="0"/>
        <v>2014</v>
      </c>
      <c r="I17">
        <f t="shared" si="1"/>
        <v>8</v>
      </c>
      <c r="J17">
        <f t="shared" si="2"/>
        <v>201408</v>
      </c>
      <c r="K17">
        <f t="shared" si="3"/>
        <v>34</v>
      </c>
      <c r="L17">
        <f t="shared" si="4"/>
        <v>201434</v>
      </c>
      <c r="O17" t="b">
        <f t="shared" si="5"/>
        <v>0</v>
      </c>
      <c r="P17">
        <f>VLOOKUP(B17,'SKU Master'!$E$1:$H$9,2,FALSE)</f>
        <v>7.5</v>
      </c>
      <c r="Q17">
        <f>(F17/E17-P17)*E17</f>
        <v>4.9800000000000004</v>
      </c>
      <c r="R17">
        <f>Q17/F17</f>
        <v>0.24924924924924927</v>
      </c>
    </row>
    <row r="18" spans="1:18" hidden="1" x14ac:dyDescent="0.25">
      <c r="A18">
        <v>79460</v>
      </c>
      <c r="B18">
        <v>50012011250</v>
      </c>
      <c r="C18">
        <v>312</v>
      </c>
      <c r="D18" s="6">
        <v>41873</v>
      </c>
      <c r="E18" t="s">
        <v>34</v>
      </c>
      <c r="G18" t="str">
        <f>VLOOKUP(B18,'SKU Master'!$E$1:$H$9,4,FALSE)</f>
        <v>China Imports</v>
      </c>
      <c r="H18">
        <f t="shared" si="0"/>
        <v>2014</v>
      </c>
      <c r="I18">
        <f t="shared" si="1"/>
        <v>8</v>
      </c>
      <c r="J18">
        <f t="shared" si="2"/>
        <v>201408</v>
      </c>
      <c r="K18">
        <f t="shared" si="3"/>
        <v>34</v>
      </c>
      <c r="L18">
        <f t="shared" si="4"/>
        <v>201434</v>
      </c>
      <c r="M18" t="s">
        <v>61</v>
      </c>
      <c r="O18" t="b">
        <f t="shared" si="5"/>
        <v>0</v>
      </c>
      <c r="P18">
        <f>VLOOKUP(B18,'SKU Master'!$E$1:$H$9,2,FALSE)</f>
        <v>7.5</v>
      </c>
      <c r="Q18" t="e">
        <f>(F18/E18-P18)*E18</f>
        <v>#VALUE!</v>
      </c>
      <c r="R18" t="e">
        <f>Q18/F18</f>
        <v>#VALUE!</v>
      </c>
    </row>
    <row r="19" spans="1:18" x14ac:dyDescent="0.25">
      <c r="A19">
        <v>79461</v>
      </c>
      <c r="B19">
        <v>50012011250</v>
      </c>
      <c r="C19">
        <v>312</v>
      </c>
      <c r="D19" s="6">
        <v>41874</v>
      </c>
      <c r="E19">
        <v>2</v>
      </c>
      <c r="F19">
        <v>19.98</v>
      </c>
      <c r="G19" t="str">
        <f>VLOOKUP(B19,'SKU Master'!$E$1:$H$9,4,FALSE)</f>
        <v>China Imports</v>
      </c>
      <c r="H19">
        <f t="shared" si="0"/>
        <v>2014</v>
      </c>
      <c r="I19">
        <f t="shared" si="1"/>
        <v>8</v>
      </c>
      <c r="J19">
        <f t="shared" si="2"/>
        <v>201408</v>
      </c>
      <c r="K19">
        <f t="shared" si="3"/>
        <v>34</v>
      </c>
      <c r="L19">
        <f t="shared" si="4"/>
        <v>201434</v>
      </c>
      <c r="O19" t="b">
        <f t="shared" si="5"/>
        <v>0</v>
      </c>
      <c r="P19">
        <f>VLOOKUP(B19,'SKU Master'!$E$1:$H$9,2,FALSE)</f>
        <v>7.5</v>
      </c>
      <c r="Q19">
        <f>(F19/E19-P19)*E19</f>
        <v>4.9800000000000004</v>
      </c>
      <c r="R19">
        <f>Q19/F19</f>
        <v>0.24924924924924927</v>
      </c>
    </row>
    <row r="20" spans="1:18" x14ac:dyDescent="0.25">
      <c r="A20">
        <v>79462</v>
      </c>
      <c r="B20">
        <v>50012011250</v>
      </c>
      <c r="C20">
        <v>312</v>
      </c>
      <c r="D20" s="6">
        <v>41876</v>
      </c>
      <c r="E20">
        <v>5</v>
      </c>
      <c r="F20">
        <v>49.95</v>
      </c>
      <c r="G20" t="str">
        <f>VLOOKUP(B20,'SKU Master'!$E$1:$H$9,4,FALSE)</f>
        <v>China Imports</v>
      </c>
      <c r="H20">
        <f t="shared" si="0"/>
        <v>2014</v>
      </c>
      <c r="I20">
        <f t="shared" si="1"/>
        <v>8</v>
      </c>
      <c r="J20">
        <f t="shared" si="2"/>
        <v>201408</v>
      </c>
      <c r="K20">
        <f t="shared" si="3"/>
        <v>35</v>
      </c>
      <c r="L20">
        <f t="shared" si="4"/>
        <v>201435</v>
      </c>
      <c r="O20" t="b">
        <f t="shared" si="5"/>
        <v>0</v>
      </c>
      <c r="P20">
        <f>VLOOKUP(B20,'SKU Master'!$E$1:$H$9,2,FALSE)</f>
        <v>7.5</v>
      </c>
      <c r="Q20">
        <f>(F20/E20-P20)*E20</f>
        <v>12.450000000000001</v>
      </c>
      <c r="R20">
        <f>Q20/F20</f>
        <v>0.24924924924924927</v>
      </c>
    </row>
    <row r="21" spans="1:18" x14ac:dyDescent="0.25">
      <c r="A21">
        <v>79463</v>
      </c>
      <c r="B21">
        <v>50012011250</v>
      </c>
      <c r="C21">
        <v>312</v>
      </c>
      <c r="D21" s="6">
        <v>41877</v>
      </c>
      <c r="E21">
        <v>3</v>
      </c>
      <c r="F21">
        <v>29.97</v>
      </c>
      <c r="G21" t="str">
        <f>VLOOKUP(B21,'SKU Master'!$E$1:$H$9,4,FALSE)</f>
        <v>China Imports</v>
      </c>
      <c r="H21">
        <f t="shared" si="0"/>
        <v>2014</v>
      </c>
      <c r="I21">
        <f t="shared" si="1"/>
        <v>8</v>
      </c>
      <c r="J21">
        <f t="shared" si="2"/>
        <v>201408</v>
      </c>
      <c r="K21">
        <f t="shared" si="3"/>
        <v>35</v>
      </c>
      <c r="L21">
        <f t="shared" si="4"/>
        <v>201435</v>
      </c>
      <c r="O21" t="b">
        <f t="shared" si="5"/>
        <v>0</v>
      </c>
      <c r="P21">
        <f>VLOOKUP(B21,'SKU Master'!$E$1:$H$9,2,FALSE)</f>
        <v>7.5</v>
      </c>
      <c r="Q21">
        <f>(F21/E21-P21)*E21</f>
        <v>7.4700000000000006</v>
      </c>
      <c r="R21">
        <f>Q21/F21</f>
        <v>0.24924924924924927</v>
      </c>
    </row>
    <row r="22" spans="1:18" x14ac:dyDescent="0.25">
      <c r="A22">
        <v>79464</v>
      </c>
      <c r="B22">
        <v>50012011250</v>
      </c>
      <c r="C22">
        <v>312</v>
      </c>
      <c r="D22" s="6">
        <v>41878</v>
      </c>
      <c r="E22">
        <v>5</v>
      </c>
      <c r="F22">
        <v>49.95</v>
      </c>
      <c r="G22" t="str">
        <f>VLOOKUP(B22,'SKU Master'!$E$1:$H$9,4,FALSE)</f>
        <v>China Imports</v>
      </c>
      <c r="H22">
        <f t="shared" si="0"/>
        <v>2014</v>
      </c>
      <c r="I22">
        <f t="shared" si="1"/>
        <v>8</v>
      </c>
      <c r="J22">
        <f t="shared" si="2"/>
        <v>201408</v>
      </c>
      <c r="K22">
        <f t="shared" si="3"/>
        <v>35</v>
      </c>
      <c r="L22">
        <f t="shared" si="4"/>
        <v>201435</v>
      </c>
      <c r="O22" t="b">
        <f t="shared" si="5"/>
        <v>0</v>
      </c>
      <c r="P22">
        <f>VLOOKUP(B22,'SKU Master'!$E$1:$H$9,2,FALSE)</f>
        <v>7.5</v>
      </c>
      <c r="Q22">
        <f>(F22/E22-P22)*E22</f>
        <v>12.450000000000001</v>
      </c>
      <c r="R22">
        <f>Q22/F22</f>
        <v>0.24924924924924927</v>
      </c>
    </row>
    <row r="23" spans="1:18" x14ac:dyDescent="0.25">
      <c r="A23">
        <v>79465</v>
      </c>
      <c r="B23">
        <v>50012011250</v>
      </c>
      <c r="C23">
        <v>312</v>
      </c>
      <c r="D23" s="6">
        <v>41879</v>
      </c>
      <c r="E23">
        <v>30000</v>
      </c>
      <c r="F23">
        <v>299700</v>
      </c>
      <c r="G23" t="str">
        <f>VLOOKUP(B23,'SKU Master'!$E$1:$H$9,4,FALSE)</f>
        <v>China Imports</v>
      </c>
      <c r="H23">
        <f t="shared" si="0"/>
        <v>2014</v>
      </c>
      <c r="I23">
        <f t="shared" si="1"/>
        <v>8</v>
      </c>
      <c r="J23">
        <f t="shared" si="2"/>
        <v>201408</v>
      </c>
      <c r="K23">
        <f t="shared" si="3"/>
        <v>35</v>
      </c>
      <c r="L23">
        <f t="shared" si="4"/>
        <v>201435</v>
      </c>
      <c r="O23" t="b">
        <f t="shared" si="5"/>
        <v>0</v>
      </c>
      <c r="P23">
        <f>VLOOKUP(B23,'SKU Master'!$E$1:$H$9,2,FALSE)</f>
        <v>7.5</v>
      </c>
      <c r="Q23">
        <f>(F23/E23-P23)*E23</f>
        <v>74700</v>
      </c>
      <c r="R23">
        <f>Q23/F23</f>
        <v>0.24924924924924924</v>
      </c>
    </row>
    <row r="24" spans="1:18" x14ac:dyDescent="0.25">
      <c r="A24">
        <v>79466</v>
      </c>
      <c r="B24">
        <v>50012011250</v>
      </c>
      <c r="C24">
        <v>312</v>
      </c>
      <c r="D24" s="6">
        <v>41880</v>
      </c>
      <c r="E24">
        <v>4</v>
      </c>
      <c r="F24">
        <v>39.96</v>
      </c>
      <c r="G24" t="str">
        <f>VLOOKUP(B24,'SKU Master'!$E$1:$H$9,4,FALSE)</f>
        <v>China Imports</v>
      </c>
      <c r="H24">
        <f t="shared" si="0"/>
        <v>2014</v>
      </c>
      <c r="I24">
        <f t="shared" si="1"/>
        <v>8</v>
      </c>
      <c r="J24">
        <f t="shared" si="2"/>
        <v>201408</v>
      </c>
      <c r="K24">
        <f t="shared" si="3"/>
        <v>35</v>
      </c>
      <c r="L24">
        <f t="shared" si="4"/>
        <v>201435</v>
      </c>
      <c r="O24" t="b">
        <f t="shared" si="5"/>
        <v>0</v>
      </c>
      <c r="P24">
        <f>VLOOKUP(B24,'SKU Master'!$E$1:$H$9,2,FALSE)</f>
        <v>7.5</v>
      </c>
      <c r="Q24">
        <f>(F24/E24-P24)*E24</f>
        <v>9.9600000000000009</v>
      </c>
      <c r="R24">
        <f>Q24/F24</f>
        <v>0.24924924924924927</v>
      </c>
    </row>
    <row r="25" spans="1:18" x14ac:dyDescent="0.25">
      <c r="A25">
        <v>79467</v>
      </c>
      <c r="B25">
        <v>50012011250</v>
      </c>
      <c r="C25">
        <v>312</v>
      </c>
      <c r="D25" s="6">
        <v>41881</v>
      </c>
      <c r="E25">
        <v>1</v>
      </c>
      <c r="F25">
        <v>9.99</v>
      </c>
      <c r="G25" t="str">
        <f>VLOOKUP(B25,'SKU Master'!$E$1:$H$9,4,FALSE)</f>
        <v>China Imports</v>
      </c>
      <c r="H25">
        <f t="shared" si="0"/>
        <v>2014</v>
      </c>
      <c r="I25">
        <f t="shared" si="1"/>
        <v>8</v>
      </c>
      <c r="J25">
        <f t="shared" si="2"/>
        <v>201408</v>
      </c>
      <c r="K25">
        <f t="shared" si="3"/>
        <v>35</v>
      </c>
      <c r="L25">
        <f t="shared" si="4"/>
        <v>201435</v>
      </c>
      <c r="O25" t="b">
        <f t="shared" si="5"/>
        <v>0</v>
      </c>
      <c r="P25">
        <f>VLOOKUP(B25,'SKU Master'!$E$1:$H$9,2,FALSE)</f>
        <v>7.5</v>
      </c>
      <c r="Q25">
        <f>(F25/E25-P25)*E25</f>
        <v>2.4900000000000002</v>
      </c>
      <c r="R25">
        <f>Q25/F25</f>
        <v>0.24924924924924927</v>
      </c>
    </row>
    <row r="26" spans="1:18" x14ac:dyDescent="0.25">
      <c r="A26">
        <v>79468</v>
      </c>
      <c r="B26">
        <v>50012011250</v>
      </c>
      <c r="C26">
        <v>312</v>
      </c>
      <c r="D26" s="6">
        <v>41883</v>
      </c>
      <c r="E26">
        <v>3</v>
      </c>
      <c r="F26">
        <v>29.97</v>
      </c>
      <c r="G26" t="str">
        <f>VLOOKUP(B26,'SKU Master'!$E$1:$H$9,4,FALSE)</f>
        <v>China Imports</v>
      </c>
      <c r="H26">
        <f t="shared" si="0"/>
        <v>2014</v>
      </c>
      <c r="I26">
        <f t="shared" si="1"/>
        <v>9</v>
      </c>
      <c r="J26">
        <f t="shared" si="2"/>
        <v>201409</v>
      </c>
      <c r="K26">
        <f t="shared" si="3"/>
        <v>36</v>
      </c>
      <c r="L26">
        <f t="shared" si="4"/>
        <v>201436</v>
      </c>
      <c r="O26" t="b">
        <f t="shared" si="5"/>
        <v>0</v>
      </c>
      <c r="P26">
        <f>VLOOKUP(B26,'SKU Master'!$E$1:$H$9,2,FALSE)</f>
        <v>7.5</v>
      </c>
      <c r="Q26">
        <f>(F26/E26-P26)*E26</f>
        <v>7.4700000000000006</v>
      </c>
      <c r="R26">
        <f>Q26/F26</f>
        <v>0.24924924924924927</v>
      </c>
    </row>
    <row r="27" spans="1:18" x14ac:dyDescent="0.25">
      <c r="A27">
        <v>79469</v>
      </c>
      <c r="B27">
        <v>50012011250</v>
      </c>
      <c r="C27">
        <v>312</v>
      </c>
      <c r="D27" s="6">
        <v>41884</v>
      </c>
      <c r="E27">
        <v>1</v>
      </c>
      <c r="F27">
        <v>9.99</v>
      </c>
      <c r="G27" t="str">
        <f>VLOOKUP(B27,'SKU Master'!$E$1:$H$9,4,FALSE)</f>
        <v>China Imports</v>
      </c>
      <c r="H27">
        <f t="shared" si="0"/>
        <v>2014</v>
      </c>
      <c r="I27">
        <f t="shared" si="1"/>
        <v>9</v>
      </c>
      <c r="J27">
        <f t="shared" si="2"/>
        <v>201409</v>
      </c>
      <c r="K27">
        <f t="shared" si="3"/>
        <v>36</v>
      </c>
      <c r="L27">
        <f t="shared" si="4"/>
        <v>201436</v>
      </c>
      <c r="O27" t="b">
        <f t="shared" si="5"/>
        <v>0</v>
      </c>
      <c r="P27">
        <f>VLOOKUP(B27,'SKU Master'!$E$1:$H$9,2,FALSE)</f>
        <v>7.5</v>
      </c>
      <c r="Q27">
        <f>(F27/E27-P27)*E27</f>
        <v>2.4900000000000002</v>
      </c>
      <c r="R27">
        <f>Q27/F27</f>
        <v>0.24924924924924927</v>
      </c>
    </row>
    <row r="28" spans="1:18" hidden="1" x14ac:dyDescent="0.25">
      <c r="A28">
        <v>79470</v>
      </c>
      <c r="B28">
        <v>50012011250</v>
      </c>
      <c r="C28">
        <v>312</v>
      </c>
      <c r="D28" s="6">
        <v>41885</v>
      </c>
      <c r="E28" t="s">
        <v>35</v>
      </c>
      <c r="G28" t="str">
        <f>VLOOKUP(B28,'SKU Master'!$E$1:$H$9,4,FALSE)</f>
        <v>China Imports</v>
      </c>
      <c r="H28">
        <f t="shared" si="0"/>
        <v>2014</v>
      </c>
      <c r="I28">
        <f t="shared" si="1"/>
        <v>9</v>
      </c>
      <c r="J28">
        <f t="shared" si="2"/>
        <v>201409</v>
      </c>
      <c r="K28">
        <f t="shared" si="3"/>
        <v>36</v>
      </c>
      <c r="L28">
        <f t="shared" si="4"/>
        <v>201436</v>
      </c>
      <c r="M28" t="s">
        <v>61</v>
      </c>
      <c r="O28" t="b">
        <f t="shared" si="5"/>
        <v>0</v>
      </c>
      <c r="P28">
        <f>VLOOKUP(B28,'SKU Master'!$E$1:$H$9,2,FALSE)</f>
        <v>7.5</v>
      </c>
      <c r="Q28" t="e">
        <f>(F28/E28-P28)*E28</f>
        <v>#VALUE!</v>
      </c>
      <c r="R28" t="e">
        <f>Q28/F28</f>
        <v>#VALUE!</v>
      </c>
    </row>
    <row r="29" spans="1:18" x14ac:dyDescent="0.25">
      <c r="A29">
        <v>79471</v>
      </c>
      <c r="B29">
        <v>50012011250</v>
      </c>
      <c r="C29">
        <v>312</v>
      </c>
      <c r="D29" s="6">
        <v>41886</v>
      </c>
      <c r="E29">
        <v>2</v>
      </c>
      <c r="F29">
        <v>19.98</v>
      </c>
      <c r="G29" t="str">
        <f>VLOOKUP(B29,'SKU Master'!$E$1:$H$9,4,FALSE)</f>
        <v>China Imports</v>
      </c>
      <c r="H29">
        <f t="shared" si="0"/>
        <v>2014</v>
      </c>
      <c r="I29">
        <f t="shared" si="1"/>
        <v>9</v>
      </c>
      <c r="J29">
        <f t="shared" si="2"/>
        <v>201409</v>
      </c>
      <c r="K29">
        <f t="shared" si="3"/>
        <v>36</v>
      </c>
      <c r="L29">
        <f t="shared" si="4"/>
        <v>201436</v>
      </c>
      <c r="O29" t="b">
        <f t="shared" si="5"/>
        <v>0</v>
      </c>
      <c r="P29">
        <f>VLOOKUP(B29,'SKU Master'!$E$1:$H$9,2,FALSE)</f>
        <v>7.5</v>
      </c>
      <c r="Q29">
        <f>(F29/E29-P29)*E29</f>
        <v>4.9800000000000004</v>
      </c>
      <c r="R29">
        <f>Q29/F29</f>
        <v>0.24924924924924927</v>
      </c>
    </row>
    <row r="30" spans="1:18" x14ac:dyDescent="0.25">
      <c r="A30">
        <v>79472</v>
      </c>
      <c r="B30">
        <v>50012011250</v>
      </c>
      <c r="C30">
        <v>312</v>
      </c>
      <c r="D30" s="6">
        <v>41887</v>
      </c>
      <c r="E30">
        <v>4</v>
      </c>
      <c r="F30">
        <v>39.96</v>
      </c>
      <c r="G30" t="str">
        <f>VLOOKUP(B30,'SKU Master'!$E$1:$H$9,4,FALSE)</f>
        <v>China Imports</v>
      </c>
      <c r="H30">
        <f t="shared" si="0"/>
        <v>2014</v>
      </c>
      <c r="I30">
        <f t="shared" si="1"/>
        <v>9</v>
      </c>
      <c r="J30">
        <f t="shared" si="2"/>
        <v>201409</v>
      </c>
      <c r="K30">
        <f t="shared" si="3"/>
        <v>36</v>
      </c>
      <c r="L30">
        <f t="shared" si="4"/>
        <v>201436</v>
      </c>
      <c r="O30" t="b">
        <f t="shared" si="5"/>
        <v>0</v>
      </c>
      <c r="P30">
        <f>VLOOKUP(B30,'SKU Master'!$E$1:$H$9,2,FALSE)</f>
        <v>7.5</v>
      </c>
      <c r="Q30">
        <f>(F30/E30-P30)*E30</f>
        <v>9.9600000000000009</v>
      </c>
      <c r="R30">
        <f>Q30/F30</f>
        <v>0.24924924924924927</v>
      </c>
    </row>
    <row r="31" spans="1:18" x14ac:dyDescent="0.25">
      <c r="A31">
        <v>79473</v>
      </c>
      <c r="B31">
        <v>50012011250</v>
      </c>
      <c r="C31">
        <v>312</v>
      </c>
      <c r="D31" s="6">
        <v>41888</v>
      </c>
      <c r="E31">
        <v>2</v>
      </c>
      <c r="F31">
        <v>19.98</v>
      </c>
      <c r="G31" t="str">
        <f>VLOOKUP(B31,'SKU Master'!$E$1:$H$9,4,FALSE)</f>
        <v>China Imports</v>
      </c>
      <c r="H31">
        <f t="shared" si="0"/>
        <v>2014</v>
      </c>
      <c r="I31">
        <f t="shared" si="1"/>
        <v>9</v>
      </c>
      <c r="J31">
        <f t="shared" si="2"/>
        <v>201409</v>
      </c>
      <c r="K31">
        <f t="shared" si="3"/>
        <v>36</v>
      </c>
      <c r="L31">
        <f t="shared" si="4"/>
        <v>201436</v>
      </c>
      <c r="O31" t="b">
        <f t="shared" si="5"/>
        <v>0</v>
      </c>
      <c r="P31">
        <f>VLOOKUP(B31,'SKU Master'!$E$1:$H$9,2,FALSE)</f>
        <v>7.5</v>
      </c>
      <c r="Q31">
        <f>(F31/E31-P31)*E31</f>
        <v>4.9800000000000004</v>
      </c>
      <c r="R31">
        <f>Q31/F31</f>
        <v>0.24924924924924927</v>
      </c>
    </row>
    <row r="32" spans="1:18" x14ac:dyDescent="0.25">
      <c r="A32">
        <v>79474</v>
      </c>
      <c r="B32">
        <v>50012011250</v>
      </c>
      <c r="C32">
        <v>312</v>
      </c>
      <c r="D32" s="6">
        <v>41890</v>
      </c>
      <c r="E32">
        <v>4</v>
      </c>
      <c r="F32">
        <v>39.96</v>
      </c>
      <c r="G32" t="str">
        <f>VLOOKUP(B32,'SKU Master'!$E$1:$H$9,4,FALSE)</f>
        <v>China Imports</v>
      </c>
      <c r="H32">
        <f t="shared" si="0"/>
        <v>2014</v>
      </c>
      <c r="I32">
        <f t="shared" si="1"/>
        <v>9</v>
      </c>
      <c r="J32">
        <f t="shared" si="2"/>
        <v>201409</v>
      </c>
      <c r="K32">
        <f t="shared" si="3"/>
        <v>37</v>
      </c>
      <c r="L32">
        <f t="shared" si="4"/>
        <v>201437</v>
      </c>
      <c r="O32" t="b">
        <f t="shared" si="5"/>
        <v>0</v>
      </c>
      <c r="P32">
        <f>VLOOKUP(B32,'SKU Master'!$E$1:$H$9,2,FALSE)</f>
        <v>7.5</v>
      </c>
      <c r="Q32">
        <f>(F32/E32-P32)*E32</f>
        <v>9.9600000000000009</v>
      </c>
      <c r="R32">
        <f>Q32/F32</f>
        <v>0.24924924924924927</v>
      </c>
    </row>
    <row r="33" spans="1:18" x14ac:dyDescent="0.25">
      <c r="A33">
        <v>79475</v>
      </c>
      <c r="B33">
        <v>50012011250</v>
      </c>
      <c r="C33">
        <v>312</v>
      </c>
      <c r="D33" s="6">
        <v>41891</v>
      </c>
      <c r="E33">
        <v>7</v>
      </c>
      <c r="F33">
        <v>69.930000000000007</v>
      </c>
      <c r="G33" t="str">
        <f>VLOOKUP(B33,'SKU Master'!$E$1:$H$9,4,FALSE)</f>
        <v>China Imports</v>
      </c>
      <c r="H33">
        <f t="shared" si="0"/>
        <v>2014</v>
      </c>
      <c r="I33">
        <f t="shared" si="1"/>
        <v>9</v>
      </c>
      <c r="J33">
        <f t="shared" si="2"/>
        <v>201409</v>
      </c>
      <c r="K33">
        <f t="shared" si="3"/>
        <v>37</v>
      </c>
      <c r="L33">
        <f t="shared" si="4"/>
        <v>201437</v>
      </c>
      <c r="O33" t="b">
        <f t="shared" si="5"/>
        <v>0</v>
      </c>
      <c r="P33">
        <f>VLOOKUP(B33,'SKU Master'!$E$1:$H$9,2,FALSE)</f>
        <v>7.5</v>
      </c>
      <c r="Q33">
        <f>(F33/E33-P33)*E33</f>
        <v>17.43</v>
      </c>
      <c r="R33">
        <f>Q33/F33</f>
        <v>0.24924924924924921</v>
      </c>
    </row>
    <row r="34" spans="1:18" x14ac:dyDescent="0.25">
      <c r="A34">
        <v>79476</v>
      </c>
      <c r="B34">
        <v>50012011250</v>
      </c>
      <c r="C34">
        <v>312</v>
      </c>
      <c r="D34" s="6">
        <v>41892</v>
      </c>
      <c r="E34">
        <v>6</v>
      </c>
      <c r="F34">
        <v>59.94</v>
      </c>
      <c r="G34" t="str">
        <f>VLOOKUP(B34,'SKU Master'!$E$1:$H$9,4,FALSE)</f>
        <v>China Imports</v>
      </c>
      <c r="H34">
        <f t="shared" si="0"/>
        <v>2014</v>
      </c>
      <c r="I34">
        <f t="shared" si="1"/>
        <v>9</v>
      </c>
      <c r="J34">
        <f t="shared" si="2"/>
        <v>201409</v>
      </c>
      <c r="K34">
        <f t="shared" si="3"/>
        <v>37</v>
      </c>
      <c r="L34">
        <f t="shared" si="4"/>
        <v>201437</v>
      </c>
      <c r="O34" t="b">
        <f t="shared" si="5"/>
        <v>0</v>
      </c>
      <c r="P34">
        <f>VLOOKUP(B34,'SKU Master'!$E$1:$H$9,2,FALSE)</f>
        <v>7.5</v>
      </c>
      <c r="Q34">
        <f>(F34/E34-P34)*E34</f>
        <v>14.940000000000001</v>
      </c>
      <c r="R34">
        <f>Q34/F34</f>
        <v>0.24924924924924927</v>
      </c>
    </row>
    <row r="35" spans="1:18" x14ac:dyDescent="0.25">
      <c r="A35">
        <v>79477</v>
      </c>
      <c r="B35">
        <v>50012011250</v>
      </c>
      <c r="C35">
        <v>312</v>
      </c>
      <c r="D35" s="6">
        <v>41893</v>
      </c>
      <c r="E35">
        <v>3</v>
      </c>
      <c r="F35">
        <v>29.97</v>
      </c>
      <c r="G35" t="str">
        <f>VLOOKUP(B35,'SKU Master'!$E$1:$H$9,4,FALSE)</f>
        <v>China Imports</v>
      </c>
      <c r="H35">
        <f t="shared" si="0"/>
        <v>2014</v>
      </c>
      <c r="I35">
        <f t="shared" si="1"/>
        <v>9</v>
      </c>
      <c r="J35">
        <f t="shared" si="2"/>
        <v>201409</v>
      </c>
      <c r="K35">
        <f t="shared" si="3"/>
        <v>37</v>
      </c>
      <c r="L35">
        <f t="shared" si="4"/>
        <v>201437</v>
      </c>
      <c r="O35" t="b">
        <f t="shared" si="5"/>
        <v>0</v>
      </c>
      <c r="P35">
        <f>VLOOKUP(B35,'SKU Master'!$E$1:$H$9,2,FALSE)</f>
        <v>7.5</v>
      </c>
      <c r="Q35">
        <f>(F35/E35-P35)*E35</f>
        <v>7.4700000000000006</v>
      </c>
      <c r="R35">
        <f>Q35/F35</f>
        <v>0.24924924924924927</v>
      </c>
    </row>
    <row r="36" spans="1:18" x14ac:dyDescent="0.25">
      <c r="A36">
        <v>79478</v>
      </c>
      <c r="B36">
        <v>50012011250</v>
      </c>
      <c r="C36">
        <v>312</v>
      </c>
      <c r="D36" s="6">
        <v>41894</v>
      </c>
      <c r="E36">
        <v>5</v>
      </c>
      <c r="F36">
        <v>49.95</v>
      </c>
      <c r="G36" t="str">
        <f>VLOOKUP(B36,'SKU Master'!$E$1:$H$9,4,FALSE)</f>
        <v>China Imports</v>
      </c>
      <c r="H36">
        <f t="shared" si="0"/>
        <v>2014</v>
      </c>
      <c r="I36">
        <f t="shared" si="1"/>
        <v>9</v>
      </c>
      <c r="J36">
        <f t="shared" si="2"/>
        <v>201409</v>
      </c>
      <c r="K36">
        <f t="shared" si="3"/>
        <v>37</v>
      </c>
      <c r="L36">
        <f t="shared" si="4"/>
        <v>201437</v>
      </c>
      <c r="O36" t="b">
        <f t="shared" si="5"/>
        <v>0</v>
      </c>
      <c r="P36">
        <f>VLOOKUP(B36,'SKU Master'!$E$1:$H$9,2,FALSE)</f>
        <v>7.5</v>
      </c>
      <c r="Q36">
        <f>(F36/E36-P36)*E36</f>
        <v>12.450000000000001</v>
      </c>
      <c r="R36">
        <f>Q36/F36</f>
        <v>0.24924924924924927</v>
      </c>
    </row>
    <row r="37" spans="1:18" x14ac:dyDescent="0.25">
      <c r="A37">
        <v>79479</v>
      </c>
      <c r="B37">
        <v>50012011250</v>
      </c>
      <c r="C37">
        <v>312</v>
      </c>
      <c r="D37" s="6">
        <v>41895</v>
      </c>
      <c r="E37">
        <v>2</v>
      </c>
      <c r="F37">
        <v>19.98</v>
      </c>
      <c r="G37" t="str">
        <f>VLOOKUP(B37,'SKU Master'!$E$1:$H$9,4,FALSE)</f>
        <v>China Imports</v>
      </c>
      <c r="H37">
        <f t="shared" si="0"/>
        <v>2014</v>
      </c>
      <c r="I37">
        <f t="shared" si="1"/>
        <v>9</v>
      </c>
      <c r="J37">
        <f t="shared" si="2"/>
        <v>201409</v>
      </c>
      <c r="K37">
        <f t="shared" si="3"/>
        <v>37</v>
      </c>
      <c r="L37">
        <f t="shared" si="4"/>
        <v>201437</v>
      </c>
      <c r="O37" t="b">
        <f t="shared" si="5"/>
        <v>0</v>
      </c>
      <c r="P37">
        <f>VLOOKUP(B37,'SKU Master'!$E$1:$H$9,2,FALSE)</f>
        <v>7.5</v>
      </c>
      <c r="Q37">
        <f>(F37/E37-P37)*E37</f>
        <v>4.9800000000000004</v>
      </c>
      <c r="R37">
        <f>Q37/F37</f>
        <v>0.24924924924924927</v>
      </c>
    </row>
    <row r="38" spans="1:18" x14ac:dyDescent="0.25">
      <c r="A38">
        <v>79480</v>
      </c>
      <c r="B38">
        <v>50012011250</v>
      </c>
      <c r="C38">
        <v>312</v>
      </c>
      <c r="D38" s="6">
        <v>41897</v>
      </c>
      <c r="E38">
        <v>7</v>
      </c>
      <c r="F38">
        <v>69.930000000000007</v>
      </c>
      <c r="G38" t="str">
        <f>VLOOKUP(B38,'SKU Master'!$E$1:$H$9,4,FALSE)</f>
        <v>China Imports</v>
      </c>
      <c r="H38">
        <f t="shared" si="0"/>
        <v>2014</v>
      </c>
      <c r="I38">
        <f t="shared" si="1"/>
        <v>9</v>
      </c>
      <c r="J38">
        <f t="shared" si="2"/>
        <v>201409</v>
      </c>
      <c r="K38">
        <f t="shared" si="3"/>
        <v>38</v>
      </c>
      <c r="L38">
        <f t="shared" si="4"/>
        <v>201438</v>
      </c>
      <c r="O38" t="b">
        <f t="shared" si="5"/>
        <v>0</v>
      </c>
      <c r="P38">
        <f>VLOOKUP(B38,'SKU Master'!$E$1:$H$9,2,FALSE)</f>
        <v>7.5</v>
      </c>
      <c r="Q38">
        <f>(F38/E38-P38)*E38</f>
        <v>17.43</v>
      </c>
      <c r="R38">
        <f>Q38/F38</f>
        <v>0.24924924924924921</v>
      </c>
    </row>
    <row r="39" spans="1:18" x14ac:dyDescent="0.25">
      <c r="A39">
        <v>79481</v>
      </c>
      <c r="B39">
        <v>50012011250</v>
      </c>
      <c r="C39">
        <v>312</v>
      </c>
      <c r="D39" s="6">
        <v>41898</v>
      </c>
      <c r="E39">
        <v>6</v>
      </c>
      <c r="F39">
        <v>59.94</v>
      </c>
      <c r="G39" t="str">
        <f>VLOOKUP(B39,'SKU Master'!$E$1:$H$9,4,FALSE)</f>
        <v>China Imports</v>
      </c>
      <c r="H39">
        <f t="shared" si="0"/>
        <v>2014</v>
      </c>
      <c r="I39">
        <f t="shared" si="1"/>
        <v>9</v>
      </c>
      <c r="J39">
        <f t="shared" si="2"/>
        <v>201409</v>
      </c>
      <c r="K39">
        <f t="shared" si="3"/>
        <v>38</v>
      </c>
      <c r="L39">
        <f t="shared" si="4"/>
        <v>201438</v>
      </c>
      <c r="O39" t="b">
        <f t="shared" si="5"/>
        <v>0</v>
      </c>
      <c r="P39">
        <f>VLOOKUP(B39,'SKU Master'!$E$1:$H$9,2,FALSE)</f>
        <v>7.5</v>
      </c>
      <c r="Q39">
        <f>(F39/E39-P39)*E39</f>
        <v>14.940000000000001</v>
      </c>
      <c r="R39">
        <f>Q39/F39</f>
        <v>0.24924924924924927</v>
      </c>
    </row>
    <row r="40" spans="1:18" x14ac:dyDescent="0.25">
      <c r="A40">
        <v>79482</v>
      </c>
      <c r="B40">
        <v>50012011250</v>
      </c>
      <c r="C40">
        <v>312</v>
      </c>
      <c r="D40" s="6">
        <v>41901</v>
      </c>
      <c r="E40">
        <v>3</v>
      </c>
      <c r="F40">
        <v>29.97</v>
      </c>
      <c r="G40" t="str">
        <f>VLOOKUP(B40,'SKU Master'!$E$1:$H$9,4,FALSE)</f>
        <v>China Imports</v>
      </c>
      <c r="H40">
        <f t="shared" si="0"/>
        <v>2014</v>
      </c>
      <c r="I40">
        <f t="shared" si="1"/>
        <v>9</v>
      </c>
      <c r="J40">
        <f t="shared" si="2"/>
        <v>201409</v>
      </c>
      <c r="K40">
        <f t="shared" si="3"/>
        <v>38</v>
      </c>
      <c r="L40">
        <f t="shared" si="4"/>
        <v>201438</v>
      </c>
      <c r="O40" t="b">
        <f t="shared" si="5"/>
        <v>0</v>
      </c>
      <c r="P40">
        <f>VLOOKUP(B40,'SKU Master'!$E$1:$H$9,2,FALSE)</f>
        <v>7.5</v>
      </c>
      <c r="Q40">
        <f>(F40/E40-P40)*E40</f>
        <v>7.4700000000000006</v>
      </c>
      <c r="R40">
        <f>Q40/F40</f>
        <v>0.24924924924924927</v>
      </c>
    </row>
    <row r="41" spans="1:18" x14ac:dyDescent="0.25">
      <c r="A41">
        <v>79483</v>
      </c>
      <c r="B41">
        <v>50012011250</v>
      </c>
      <c r="C41">
        <v>312</v>
      </c>
      <c r="D41" s="6">
        <v>41902</v>
      </c>
      <c r="E41">
        <v>2</v>
      </c>
      <c r="F41">
        <v>19.98</v>
      </c>
      <c r="G41" t="str">
        <f>VLOOKUP(B41,'SKU Master'!$E$1:$H$9,4,FALSE)</f>
        <v>China Imports</v>
      </c>
      <c r="H41">
        <f t="shared" si="0"/>
        <v>2014</v>
      </c>
      <c r="I41">
        <f t="shared" si="1"/>
        <v>9</v>
      </c>
      <c r="J41">
        <f t="shared" si="2"/>
        <v>201409</v>
      </c>
      <c r="K41">
        <f t="shared" si="3"/>
        <v>38</v>
      </c>
      <c r="L41">
        <f t="shared" si="4"/>
        <v>201438</v>
      </c>
      <c r="O41" t="b">
        <f t="shared" si="5"/>
        <v>0</v>
      </c>
      <c r="P41">
        <f>VLOOKUP(B41,'SKU Master'!$E$1:$H$9,2,FALSE)</f>
        <v>7.5</v>
      </c>
      <c r="Q41">
        <f>(F41/E41-P41)*E41</f>
        <v>4.9800000000000004</v>
      </c>
      <c r="R41">
        <f>Q41/F41</f>
        <v>0.24924924924924927</v>
      </c>
    </row>
    <row r="42" spans="1:18" x14ac:dyDescent="0.25">
      <c r="A42">
        <v>79484</v>
      </c>
      <c r="B42">
        <v>50012011250</v>
      </c>
      <c r="C42">
        <v>312</v>
      </c>
      <c r="D42" s="6">
        <v>41904</v>
      </c>
      <c r="E42">
        <v>6</v>
      </c>
      <c r="F42">
        <v>59.94</v>
      </c>
      <c r="G42" t="str">
        <f>VLOOKUP(B42,'SKU Master'!$E$1:$H$9,4,FALSE)</f>
        <v>China Imports</v>
      </c>
      <c r="H42">
        <f t="shared" si="0"/>
        <v>2014</v>
      </c>
      <c r="I42">
        <f t="shared" si="1"/>
        <v>9</v>
      </c>
      <c r="J42">
        <f t="shared" si="2"/>
        <v>201409</v>
      </c>
      <c r="K42">
        <f t="shared" si="3"/>
        <v>39</v>
      </c>
      <c r="L42">
        <f t="shared" si="4"/>
        <v>201439</v>
      </c>
      <c r="O42" t="b">
        <f t="shared" si="5"/>
        <v>0</v>
      </c>
      <c r="P42">
        <f>VLOOKUP(B42,'SKU Master'!$E$1:$H$9,2,FALSE)</f>
        <v>7.5</v>
      </c>
      <c r="Q42">
        <f>(F42/E42-P42)*E42</f>
        <v>14.940000000000001</v>
      </c>
      <c r="R42">
        <f>Q42/F42</f>
        <v>0.24924924924924927</v>
      </c>
    </row>
    <row r="43" spans="1:18" x14ac:dyDescent="0.25">
      <c r="A43">
        <v>79485</v>
      </c>
      <c r="B43">
        <v>50012011250</v>
      </c>
      <c r="C43">
        <v>312</v>
      </c>
      <c r="D43" s="6">
        <v>41905</v>
      </c>
      <c r="E43">
        <v>5</v>
      </c>
      <c r="F43">
        <v>49.95</v>
      </c>
      <c r="G43" t="str">
        <f>VLOOKUP(B43,'SKU Master'!$E$1:$H$9,4,FALSE)</f>
        <v>China Imports</v>
      </c>
      <c r="H43">
        <f t="shared" si="0"/>
        <v>2014</v>
      </c>
      <c r="I43">
        <f t="shared" si="1"/>
        <v>9</v>
      </c>
      <c r="J43">
        <f t="shared" si="2"/>
        <v>201409</v>
      </c>
      <c r="K43">
        <f t="shared" si="3"/>
        <v>39</v>
      </c>
      <c r="L43">
        <f t="shared" si="4"/>
        <v>201439</v>
      </c>
      <c r="O43" t="b">
        <f t="shared" si="5"/>
        <v>0</v>
      </c>
      <c r="P43">
        <f>VLOOKUP(B43,'SKU Master'!$E$1:$H$9,2,FALSE)</f>
        <v>7.5</v>
      </c>
      <c r="Q43">
        <f>(F43/E43-P43)*E43</f>
        <v>12.450000000000001</v>
      </c>
      <c r="R43">
        <f>Q43/F43</f>
        <v>0.24924924924924927</v>
      </c>
    </row>
    <row r="44" spans="1:18" x14ac:dyDescent="0.25">
      <c r="A44">
        <v>79486</v>
      </c>
      <c r="B44">
        <v>50012011250</v>
      </c>
      <c r="C44">
        <v>312</v>
      </c>
      <c r="D44" s="6">
        <v>41906</v>
      </c>
      <c r="E44">
        <v>6</v>
      </c>
      <c r="F44">
        <v>59.94</v>
      </c>
      <c r="G44" t="str">
        <f>VLOOKUP(B44,'SKU Master'!$E$1:$H$9,4,FALSE)</f>
        <v>China Imports</v>
      </c>
      <c r="H44">
        <f t="shared" si="0"/>
        <v>2014</v>
      </c>
      <c r="I44">
        <f t="shared" si="1"/>
        <v>9</v>
      </c>
      <c r="J44">
        <f t="shared" si="2"/>
        <v>201409</v>
      </c>
      <c r="K44">
        <f t="shared" si="3"/>
        <v>39</v>
      </c>
      <c r="L44">
        <f t="shared" si="4"/>
        <v>201439</v>
      </c>
      <c r="O44" t="b">
        <f t="shared" si="5"/>
        <v>0</v>
      </c>
      <c r="P44">
        <f>VLOOKUP(B44,'SKU Master'!$E$1:$H$9,2,FALSE)</f>
        <v>7.5</v>
      </c>
      <c r="Q44">
        <f>(F44/E44-P44)*E44</f>
        <v>14.940000000000001</v>
      </c>
      <c r="R44">
        <f>Q44/F44</f>
        <v>0.24924924924924927</v>
      </c>
    </row>
    <row r="45" spans="1:18" x14ac:dyDescent="0.25">
      <c r="A45">
        <v>79487</v>
      </c>
      <c r="B45">
        <v>50012011250</v>
      </c>
      <c r="C45">
        <v>312</v>
      </c>
      <c r="D45" s="6">
        <v>41907</v>
      </c>
      <c r="E45">
        <v>7</v>
      </c>
      <c r="F45">
        <v>69.930000000000007</v>
      </c>
      <c r="G45" t="str">
        <f>VLOOKUP(B45,'SKU Master'!$E$1:$H$9,4,FALSE)</f>
        <v>China Imports</v>
      </c>
      <c r="H45">
        <f t="shared" si="0"/>
        <v>2014</v>
      </c>
      <c r="I45">
        <f t="shared" si="1"/>
        <v>9</v>
      </c>
      <c r="J45">
        <f t="shared" si="2"/>
        <v>201409</v>
      </c>
      <c r="K45">
        <f t="shared" si="3"/>
        <v>39</v>
      </c>
      <c r="L45">
        <f t="shared" si="4"/>
        <v>201439</v>
      </c>
      <c r="O45" t="b">
        <f t="shared" si="5"/>
        <v>0</v>
      </c>
      <c r="P45">
        <f>VLOOKUP(B45,'SKU Master'!$E$1:$H$9,2,FALSE)</f>
        <v>7.5</v>
      </c>
      <c r="Q45">
        <f>(F45/E45-P45)*E45</f>
        <v>17.43</v>
      </c>
      <c r="R45">
        <f>Q45/F45</f>
        <v>0.24924924924924921</v>
      </c>
    </row>
    <row r="46" spans="1:18" x14ac:dyDescent="0.25">
      <c r="A46">
        <v>79488</v>
      </c>
      <c r="B46">
        <v>50012011250</v>
      </c>
      <c r="C46">
        <v>312</v>
      </c>
      <c r="D46" s="6">
        <v>41908</v>
      </c>
      <c r="E46">
        <v>3</v>
      </c>
      <c r="F46">
        <v>29.97</v>
      </c>
      <c r="G46" t="str">
        <f>VLOOKUP(B46,'SKU Master'!$E$1:$H$9,4,FALSE)</f>
        <v>China Imports</v>
      </c>
      <c r="H46">
        <f t="shared" si="0"/>
        <v>2014</v>
      </c>
      <c r="I46">
        <f t="shared" si="1"/>
        <v>9</v>
      </c>
      <c r="J46">
        <f t="shared" si="2"/>
        <v>201409</v>
      </c>
      <c r="K46">
        <f t="shared" si="3"/>
        <v>39</v>
      </c>
      <c r="L46">
        <f t="shared" si="4"/>
        <v>201439</v>
      </c>
      <c r="O46" t="b">
        <f t="shared" si="5"/>
        <v>0</v>
      </c>
      <c r="P46">
        <f>VLOOKUP(B46,'SKU Master'!$E$1:$H$9,2,FALSE)</f>
        <v>7.5</v>
      </c>
      <c r="Q46">
        <f>(F46/E46-P46)*E46</f>
        <v>7.4700000000000006</v>
      </c>
      <c r="R46">
        <f>Q46/F46</f>
        <v>0.24924924924924927</v>
      </c>
    </row>
    <row r="47" spans="1:18" x14ac:dyDescent="0.25">
      <c r="A47">
        <v>79489</v>
      </c>
      <c r="B47">
        <v>50012011250</v>
      </c>
      <c r="C47">
        <v>312</v>
      </c>
      <c r="D47" s="6">
        <v>41909</v>
      </c>
      <c r="E47">
        <v>11</v>
      </c>
      <c r="F47">
        <v>109.89</v>
      </c>
      <c r="G47" t="str">
        <f>VLOOKUP(B47,'SKU Master'!$E$1:$H$9,4,FALSE)</f>
        <v>China Imports</v>
      </c>
      <c r="H47">
        <f t="shared" si="0"/>
        <v>2014</v>
      </c>
      <c r="I47">
        <f t="shared" si="1"/>
        <v>9</v>
      </c>
      <c r="J47">
        <f t="shared" si="2"/>
        <v>201409</v>
      </c>
      <c r="K47">
        <f t="shared" si="3"/>
        <v>39</v>
      </c>
      <c r="L47">
        <f t="shared" si="4"/>
        <v>201439</v>
      </c>
      <c r="O47" t="b">
        <f t="shared" si="5"/>
        <v>0</v>
      </c>
      <c r="P47">
        <f>VLOOKUP(B47,'SKU Master'!$E$1:$H$9,2,FALSE)</f>
        <v>7.5</v>
      </c>
      <c r="Q47">
        <f>(F47/E47-P47)*E47</f>
        <v>27.39</v>
      </c>
      <c r="R47">
        <f>Q47/F47</f>
        <v>0.24924924924924927</v>
      </c>
    </row>
    <row r="48" spans="1:18" x14ac:dyDescent="0.25">
      <c r="A48">
        <v>79490</v>
      </c>
      <c r="B48">
        <v>50012011250</v>
      </c>
      <c r="C48">
        <v>312</v>
      </c>
      <c r="D48" s="6">
        <v>41911</v>
      </c>
      <c r="E48">
        <v>3</v>
      </c>
      <c r="F48">
        <v>29.97</v>
      </c>
      <c r="G48" t="str">
        <f>VLOOKUP(B48,'SKU Master'!$E$1:$H$9,4,FALSE)</f>
        <v>China Imports</v>
      </c>
      <c r="H48">
        <f t="shared" si="0"/>
        <v>2014</v>
      </c>
      <c r="I48">
        <f t="shared" si="1"/>
        <v>9</v>
      </c>
      <c r="J48">
        <f t="shared" si="2"/>
        <v>201409</v>
      </c>
      <c r="K48">
        <f t="shared" si="3"/>
        <v>40</v>
      </c>
      <c r="L48">
        <f t="shared" si="4"/>
        <v>201440</v>
      </c>
      <c r="O48" t="b">
        <f t="shared" si="5"/>
        <v>0</v>
      </c>
      <c r="P48">
        <f>VLOOKUP(B48,'SKU Master'!$E$1:$H$9,2,FALSE)</f>
        <v>7.5</v>
      </c>
      <c r="Q48">
        <f>(F48/E48-P48)*E48</f>
        <v>7.4700000000000006</v>
      </c>
      <c r="R48">
        <f>Q48/F48</f>
        <v>0.24924924924924927</v>
      </c>
    </row>
    <row r="49" spans="1:18" x14ac:dyDescent="0.25">
      <c r="A49">
        <v>79491</v>
      </c>
      <c r="B49">
        <v>50012011250</v>
      </c>
      <c r="C49">
        <v>312</v>
      </c>
      <c r="D49" s="6">
        <v>41912</v>
      </c>
      <c r="E49">
        <v>4</v>
      </c>
      <c r="F49">
        <v>39.96</v>
      </c>
      <c r="G49" t="str">
        <f>VLOOKUP(B49,'SKU Master'!$E$1:$H$9,4,FALSE)</f>
        <v>China Imports</v>
      </c>
      <c r="H49">
        <f t="shared" si="0"/>
        <v>2014</v>
      </c>
      <c r="I49">
        <f t="shared" si="1"/>
        <v>9</v>
      </c>
      <c r="J49">
        <f t="shared" si="2"/>
        <v>201409</v>
      </c>
      <c r="K49">
        <f t="shared" si="3"/>
        <v>40</v>
      </c>
      <c r="L49">
        <f t="shared" si="4"/>
        <v>201440</v>
      </c>
      <c r="O49" t="b">
        <f t="shared" si="5"/>
        <v>0</v>
      </c>
      <c r="P49">
        <f>VLOOKUP(B49,'SKU Master'!$E$1:$H$9,2,FALSE)</f>
        <v>7.5</v>
      </c>
      <c r="Q49">
        <f>(F49/E49-P49)*E49</f>
        <v>9.9600000000000009</v>
      </c>
      <c r="R49">
        <f>Q49/F49</f>
        <v>0.24924924924924927</v>
      </c>
    </row>
    <row r="50" spans="1:18" x14ac:dyDescent="0.25">
      <c r="A50">
        <v>79492</v>
      </c>
      <c r="B50">
        <v>50012011250</v>
      </c>
      <c r="C50">
        <v>312</v>
      </c>
      <c r="D50" s="6">
        <v>41913</v>
      </c>
      <c r="E50">
        <v>2</v>
      </c>
      <c r="F50">
        <v>19.98</v>
      </c>
      <c r="G50" t="str">
        <f>VLOOKUP(B50,'SKU Master'!$E$1:$H$9,4,FALSE)</f>
        <v>China Imports</v>
      </c>
      <c r="H50">
        <f t="shared" si="0"/>
        <v>2014</v>
      </c>
      <c r="I50">
        <f t="shared" si="1"/>
        <v>10</v>
      </c>
      <c r="J50">
        <f t="shared" si="2"/>
        <v>201410</v>
      </c>
      <c r="K50">
        <f t="shared" si="3"/>
        <v>40</v>
      </c>
      <c r="L50">
        <f t="shared" si="4"/>
        <v>201440</v>
      </c>
      <c r="O50" t="b">
        <f t="shared" si="5"/>
        <v>0</v>
      </c>
      <c r="P50">
        <f>VLOOKUP(B50,'SKU Master'!$E$1:$H$9,2,FALSE)</f>
        <v>7.5</v>
      </c>
      <c r="Q50">
        <f>(F50/E50-P50)*E50</f>
        <v>4.9800000000000004</v>
      </c>
      <c r="R50">
        <f>Q50/F50</f>
        <v>0.24924924924924927</v>
      </c>
    </row>
    <row r="51" spans="1:18" hidden="1" x14ac:dyDescent="0.25">
      <c r="A51">
        <v>79493</v>
      </c>
      <c r="B51">
        <v>50012011250</v>
      </c>
      <c r="C51">
        <v>312</v>
      </c>
      <c r="D51" s="6">
        <v>41914</v>
      </c>
      <c r="E51" t="s">
        <v>34</v>
      </c>
      <c r="G51" t="str">
        <f>VLOOKUP(B51,'SKU Master'!$E$1:$H$9,4,FALSE)</f>
        <v>China Imports</v>
      </c>
      <c r="H51">
        <f t="shared" si="0"/>
        <v>2014</v>
      </c>
      <c r="I51">
        <f t="shared" si="1"/>
        <v>10</v>
      </c>
      <c r="J51">
        <f t="shared" si="2"/>
        <v>201410</v>
      </c>
      <c r="K51">
        <f t="shared" si="3"/>
        <v>40</v>
      </c>
      <c r="L51">
        <f t="shared" si="4"/>
        <v>201440</v>
      </c>
      <c r="M51" t="s">
        <v>61</v>
      </c>
      <c r="O51" t="b">
        <f t="shared" si="5"/>
        <v>0</v>
      </c>
      <c r="P51">
        <f>VLOOKUP(B51,'SKU Master'!$E$1:$H$9,2,FALSE)</f>
        <v>7.5</v>
      </c>
      <c r="Q51" t="e">
        <f>(F51/E51-P51)*E51</f>
        <v>#VALUE!</v>
      </c>
      <c r="R51" t="e">
        <f>Q51/F51</f>
        <v>#VALUE!</v>
      </c>
    </row>
    <row r="52" spans="1:18" x14ac:dyDescent="0.25">
      <c r="A52">
        <v>79494</v>
      </c>
      <c r="B52">
        <v>50012011250</v>
      </c>
      <c r="C52">
        <v>312</v>
      </c>
      <c r="D52" s="6">
        <v>41915</v>
      </c>
      <c r="E52">
        <v>2</v>
      </c>
      <c r="F52">
        <v>19.98</v>
      </c>
      <c r="G52" t="str">
        <f>VLOOKUP(B52,'SKU Master'!$E$1:$H$9,4,FALSE)</f>
        <v>China Imports</v>
      </c>
      <c r="H52">
        <f t="shared" si="0"/>
        <v>2014</v>
      </c>
      <c r="I52">
        <f t="shared" si="1"/>
        <v>10</v>
      </c>
      <c r="J52">
        <f t="shared" si="2"/>
        <v>201410</v>
      </c>
      <c r="K52">
        <f t="shared" si="3"/>
        <v>40</v>
      </c>
      <c r="L52">
        <f t="shared" si="4"/>
        <v>201440</v>
      </c>
      <c r="O52" t="b">
        <f t="shared" si="5"/>
        <v>0</v>
      </c>
      <c r="P52">
        <f>VLOOKUP(B52,'SKU Master'!$E$1:$H$9,2,FALSE)</f>
        <v>7.5</v>
      </c>
      <c r="Q52">
        <f>(F52/E52-P52)*E52</f>
        <v>4.9800000000000004</v>
      </c>
      <c r="R52">
        <f>Q52/F52</f>
        <v>0.24924924924924927</v>
      </c>
    </row>
    <row r="53" spans="1:18" x14ac:dyDescent="0.25">
      <c r="A53">
        <v>79495</v>
      </c>
      <c r="B53">
        <v>50012011250</v>
      </c>
      <c r="C53">
        <v>312</v>
      </c>
      <c r="D53" s="6">
        <v>41916</v>
      </c>
      <c r="E53">
        <v>4</v>
      </c>
      <c r="F53">
        <v>39.96</v>
      </c>
      <c r="G53" t="str">
        <f>VLOOKUP(B53,'SKU Master'!$E$1:$H$9,4,FALSE)</f>
        <v>China Imports</v>
      </c>
      <c r="H53">
        <f t="shared" si="0"/>
        <v>2014</v>
      </c>
      <c r="I53">
        <f t="shared" si="1"/>
        <v>10</v>
      </c>
      <c r="J53">
        <f t="shared" si="2"/>
        <v>201410</v>
      </c>
      <c r="K53">
        <f t="shared" si="3"/>
        <v>40</v>
      </c>
      <c r="L53">
        <f t="shared" si="4"/>
        <v>201440</v>
      </c>
      <c r="O53" t="b">
        <f t="shared" si="5"/>
        <v>0</v>
      </c>
      <c r="P53">
        <f>VLOOKUP(B53,'SKU Master'!$E$1:$H$9,2,FALSE)</f>
        <v>7.5</v>
      </c>
      <c r="Q53">
        <f>(F53/E53-P53)*E53</f>
        <v>9.9600000000000009</v>
      </c>
      <c r="R53">
        <f>Q53/F53</f>
        <v>0.24924924924924927</v>
      </c>
    </row>
    <row r="54" spans="1:18" x14ac:dyDescent="0.25">
      <c r="A54">
        <v>79496</v>
      </c>
      <c r="B54">
        <v>50012011250</v>
      </c>
      <c r="C54">
        <v>312</v>
      </c>
      <c r="D54" s="6">
        <v>41918</v>
      </c>
      <c r="E54">
        <v>2</v>
      </c>
      <c r="F54">
        <v>19.98</v>
      </c>
      <c r="G54" t="str">
        <f>VLOOKUP(B54,'SKU Master'!$E$1:$H$9,4,FALSE)</f>
        <v>China Imports</v>
      </c>
      <c r="H54">
        <f t="shared" si="0"/>
        <v>2014</v>
      </c>
      <c r="I54">
        <f t="shared" si="1"/>
        <v>10</v>
      </c>
      <c r="J54">
        <f t="shared" si="2"/>
        <v>201410</v>
      </c>
      <c r="K54">
        <f t="shared" si="3"/>
        <v>41</v>
      </c>
      <c r="L54">
        <f t="shared" si="4"/>
        <v>201441</v>
      </c>
      <c r="O54" t="b">
        <f t="shared" si="5"/>
        <v>0</v>
      </c>
      <c r="P54">
        <f>VLOOKUP(B54,'SKU Master'!$E$1:$H$9,2,FALSE)</f>
        <v>7.5</v>
      </c>
      <c r="Q54">
        <f>(F54/E54-P54)*E54</f>
        <v>4.9800000000000004</v>
      </c>
      <c r="R54">
        <f>Q54/F54</f>
        <v>0.24924924924924927</v>
      </c>
    </row>
    <row r="55" spans="1:18" x14ac:dyDescent="0.25">
      <c r="A55">
        <v>79497</v>
      </c>
      <c r="B55">
        <v>50012011250</v>
      </c>
      <c r="C55">
        <v>312</v>
      </c>
      <c r="D55" s="6">
        <v>41919</v>
      </c>
      <c r="E55">
        <v>4</v>
      </c>
      <c r="F55">
        <v>39.96</v>
      </c>
      <c r="G55" t="str">
        <f>VLOOKUP(B55,'SKU Master'!$E$1:$H$9,4,FALSE)</f>
        <v>China Imports</v>
      </c>
      <c r="H55">
        <f t="shared" si="0"/>
        <v>2014</v>
      </c>
      <c r="I55">
        <f t="shared" si="1"/>
        <v>10</v>
      </c>
      <c r="J55">
        <f t="shared" si="2"/>
        <v>201410</v>
      </c>
      <c r="K55">
        <f t="shared" si="3"/>
        <v>41</v>
      </c>
      <c r="L55">
        <f t="shared" si="4"/>
        <v>201441</v>
      </c>
      <c r="O55" t="b">
        <f t="shared" si="5"/>
        <v>0</v>
      </c>
      <c r="P55">
        <f>VLOOKUP(B55,'SKU Master'!$E$1:$H$9,2,FALSE)</f>
        <v>7.5</v>
      </c>
      <c r="Q55">
        <f>(F55/E55-P55)*E55</f>
        <v>9.9600000000000009</v>
      </c>
      <c r="R55">
        <f>Q55/F55</f>
        <v>0.24924924924924927</v>
      </c>
    </row>
    <row r="56" spans="1:18" x14ac:dyDescent="0.25">
      <c r="A56">
        <v>79498</v>
      </c>
      <c r="B56">
        <v>50012011250</v>
      </c>
      <c r="C56">
        <v>312</v>
      </c>
      <c r="D56" s="6">
        <v>41920</v>
      </c>
      <c r="E56">
        <v>7</v>
      </c>
      <c r="F56">
        <v>69.930000000000007</v>
      </c>
      <c r="G56" t="str">
        <f>VLOOKUP(B56,'SKU Master'!$E$1:$H$9,4,FALSE)</f>
        <v>China Imports</v>
      </c>
      <c r="H56">
        <f t="shared" si="0"/>
        <v>2014</v>
      </c>
      <c r="I56">
        <f t="shared" si="1"/>
        <v>10</v>
      </c>
      <c r="J56">
        <f t="shared" si="2"/>
        <v>201410</v>
      </c>
      <c r="K56">
        <f t="shared" si="3"/>
        <v>41</v>
      </c>
      <c r="L56">
        <f t="shared" si="4"/>
        <v>201441</v>
      </c>
      <c r="O56" t="b">
        <f t="shared" si="5"/>
        <v>0</v>
      </c>
      <c r="P56">
        <f>VLOOKUP(B56,'SKU Master'!$E$1:$H$9,2,FALSE)</f>
        <v>7.5</v>
      </c>
      <c r="Q56">
        <f>(F56/E56-P56)*E56</f>
        <v>17.43</v>
      </c>
      <c r="R56">
        <f>Q56/F56</f>
        <v>0.24924924924924921</v>
      </c>
    </row>
    <row r="57" spans="1:18" hidden="1" x14ac:dyDescent="0.25">
      <c r="A57">
        <v>79499</v>
      </c>
      <c r="B57">
        <v>50012011250</v>
      </c>
      <c r="C57">
        <v>312</v>
      </c>
      <c r="D57" s="6">
        <v>41921</v>
      </c>
      <c r="E57" t="s">
        <v>34</v>
      </c>
      <c r="G57" t="str">
        <f>VLOOKUP(B57,'SKU Master'!$E$1:$H$9,4,FALSE)</f>
        <v>China Imports</v>
      </c>
      <c r="H57">
        <f t="shared" si="0"/>
        <v>2014</v>
      </c>
      <c r="I57">
        <f t="shared" si="1"/>
        <v>10</v>
      </c>
      <c r="J57">
        <f t="shared" si="2"/>
        <v>201410</v>
      </c>
      <c r="K57">
        <f t="shared" si="3"/>
        <v>41</v>
      </c>
      <c r="L57">
        <f t="shared" si="4"/>
        <v>201441</v>
      </c>
      <c r="M57" t="s">
        <v>61</v>
      </c>
      <c r="O57" t="b">
        <f t="shared" si="5"/>
        <v>0</v>
      </c>
      <c r="P57">
        <f>VLOOKUP(B57,'SKU Master'!$E$1:$H$9,2,FALSE)</f>
        <v>7.5</v>
      </c>
      <c r="Q57" t="e">
        <f>(F57/E57-P57)*E57</f>
        <v>#VALUE!</v>
      </c>
      <c r="R57" t="e">
        <f>Q57/F57</f>
        <v>#VALUE!</v>
      </c>
    </row>
    <row r="58" spans="1:18" x14ac:dyDescent="0.25">
      <c r="A58">
        <v>79500</v>
      </c>
      <c r="B58">
        <v>50012011250</v>
      </c>
      <c r="C58">
        <v>312</v>
      </c>
      <c r="D58" s="6">
        <v>41922</v>
      </c>
      <c r="E58">
        <v>2</v>
      </c>
      <c r="F58">
        <v>19.98</v>
      </c>
      <c r="G58" t="str">
        <f>VLOOKUP(B58,'SKU Master'!$E$1:$H$9,4,FALSE)</f>
        <v>China Imports</v>
      </c>
      <c r="H58">
        <f t="shared" si="0"/>
        <v>2014</v>
      </c>
      <c r="I58">
        <f t="shared" si="1"/>
        <v>10</v>
      </c>
      <c r="J58">
        <f t="shared" si="2"/>
        <v>201410</v>
      </c>
      <c r="K58">
        <f t="shared" si="3"/>
        <v>41</v>
      </c>
      <c r="L58">
        <f t="shared" si="4"/>
        <v>201441</v>
      </c>
      <c r="O58" t="b">
        <f t="shared" si="5"/>
        <v>0</v>
      </c>
      <c r="P58">
        <f>VLOOKUP(B58,'SKU Master'!$E$1:$H$9,2,FALSE)</f>
        <v>7.5</v>
      </c>
      <c r="Q58">
        <f>(F58/E58-P58)*E58</f>
        <v>4.9800000000000004</v>
      </c>
      <c r="R58">
        <f>Q58/F58</f>
        <v>0.24924924924924927</v>
      </c>
    </row>
    <row r="59" spans="1:18" x14ac:dyDescent="0.25">
      <c r="A59">
        <v>79501</v>
      </c>
      <c r="B59">
        <v>50012011250</v>
      </c>
      <c r="C59">
        <v>312</v>
      </c>
      <c r="D59" s="6">
        <v>41923</v>
      </c>
      <c r="E59">
        <v>4</v>
      </c>
      <c r="F59">
        <v>39.96</v>
      </c>
      <c r="G59" t="str">
        <f>VLOOKUP(B59,'SKU Master'!$E$1:$H$9,4,FALSE)</f>
        <v>China Imports</v>
      </c>
      <c r="H59">
        <f t="shared" si="0"/>
        <v>2014</v>
      </c>
      <c r="I59">
        <f t="shared" si="1"/>
        <v>10</v>
      </c>
      <c r="J59">
        <f t="shared" si="2"/>
        <v>201410</v>
      </c>
      <c r="K59">
        <f t="shared" si="3"/>
        <v>41</v>
      </c>
      <c r="L59">
        <f t="shared" si="4"/>
        <v>201441</v>
      </c>
      <c r="O59" t="b">
        <f t="shared" si="5"/>
        <v>0</v>
      </c>
      <c r="P59">
        <f>VLOOKUP(B59,'SKU Master'!$E$1:$H$9,2,FALSE)</f>
        <v>7.5</v>
      </c>
      <c r="Q59">
        <f>(F59/E59-P59)*E59</f>
        <v>9.9600000000000009</v>
      </c>
      <c r="R59">
        <f>Q59/F59</f>
        <v>0.24924924924924927</v>
      </c>
    </row>
    <row r="60" spans="1:18" hidden="1" x14ac:dyDescent="0.25">
      <c r="A60">
        <v>79502</v>
      </c>
      <c r="B60">
        <v>50012011250</v>
      </c>
      <c r="C60">
        <v>312</v>
      </c>
      <c r="D60" s="6">
        <v>41925</v>
      </c>
      <c r="E60" t="s">
        <v>36</v>
      </c>
      <c r="G60" t="str">
        <f>VLOOKUP(B60,'SKU Master'!$E$1:$H$9,4,FALSE)</f>
        <v>China Imports</v>
      </c>
      <c r="H60">
        <f t="shared" si="0"/>
        <v>2014</v>
      </c>
      <c r="I60">
        <f t="shared" si="1"/>
        <v>10</v>
      </c>
      <c r="J60">
        <f t="shared" si="2"/>
        <v>201410</v>
      </c>
      <c r="K60">
        <f t="shared" si="3"/>
        <v>42</v>
      </c>
      <c r="L60">
        <f t="shared" si="4"/>
        <v>201442</v>
      </c>
      <c r="M60" t="s">
        <v>61</v>
      </c>
      <c r="O60" t="b">
        <f t="shared" si="5"/>
        <v>0</v>
      </c>
      <c r="P60">
        <f>VLOOKUP(B60,'SKU Master'!$E$1:$H$9,2,FALSE)</f>
        <v>7.5</v>
      </c>
      <c r="Q60" t="e">
        <f>(F60/E60-P60)*E60</f>
        <v>#VALUE!</v>
      </c>
      <c r="R60" t="e">
        <f>Q60/F60</f>
        <v>#VALUE!</v>
      </c>
    </row>
    <row r="61" spans="1:18" x14ac:dyDescent="0.25">
      <c r="A61">
        <v>79503</v>
      </c>
      <c r="B61">
        <v>50012011250</v>
      </c>
      <c r="C61">
        <v>312</v>
      </c>
      <c r="D61" s="6">
        <v>41926</v>
      </c>
      <c r="E61">
        <v>4</v>
      </c>
      <c r="F61">
        <v>39.96</v>
      </c>
      <c r="G61" t="str">
        <f>VLOOKUP(B61,'SKU Master'!$E$1:$H$9,4,FALSE)</f>
        <v>China Imports</v>
      </c>
      <c r="H61">
        <f t="shared" si="0"/>
        <v>2014</v>
      </c>
      <c r="I61">
        <f t="shared" si="1"/>
        <v>10</v>
      </c>
      <c r="J61">
        <f t="shared" si="2"/>
        <v>201410</v>
      </c>
      <c r="K61">
        <f t="shared" si="3"/>
        <v>42</v>
      </c>
      <c r="L61">
        <f t="shared" si="4"/>
        <v>201442</v>
      </c>
      <c r="O61" t="b">
        <f t="shared" si="5"/>
        <v>0</v>
      </c>
      <c r="P61">
        <f>VLOOKUP(B61,'SKU Master'!$E$1:$H$9,2,FALSE)</f>
        <v>7.5</v>
      </c>
      <c r="Q61">
        <f>(F61/E61-P61)*E61</f>
        <v>9.9600000000000009</v>
      </c>
      <c r="R61">
        <f>Q61/F61</f>
        <v>0.24924924924924927</v>
      </c>
    </row>
    <row r="62" spans="1:18" x14ac:dyDescent="0.25">
      <c r="A62">
        <v>79504</v>
      </c>
      <c r="B62">
        <v>50012011250</v>
      </c>
      <c r="C62">
        <v>312</v>
      </c>
      <c r="D62" s="6">
        <v>41927</v>
      </c>
      <c r="E62">
        <v>3</v>
      </c>
      <c r="F62">
        <v>29.97</v>
      </c>
      <c r="G62" t="str">
        <f>VLOOKUP(B62,'SKU Master'!$E$1:$H$9,4,FALSE)</f>
        <v>China Imports</v>
      </c>
      <c r="H62">
        <f t="shared" si="0"/>
        <v>2014</v>
      </c>
      <c r="I62">
        <f t="shared" si="1"/>
        <v>10</v>
      </c>
      <c r="J62">
        <f t="shared" si="2"/>
        <v>201410</v>
      </c>
      <c r="K62">
        <f t="shared" si="3"/>
        <v>42</v>
      </c>
      <c r="L62">
        <f t="shared" si="4"/>
        <v>201442</v>
      </c>
      <c r="O62" t="b">
        <f t="shared" si="5"/>
        <v>0</v>
      </c>
      <c r="P62">
        <f>VLOOKUP(B62,'SKU Master'!$E$1:$H$9,2,FALSE)</f>
        <v>7.5</v>
      </c>
      <c r="Q62">
        <f>(F62/E62-P62)*E62</f>
        <v>7.4700000000000006</v>
      </c>
      <c r="R62">
        <f>Q62/F62</f>
        <v>0.24924924924924927</v>
      </c>
    </row>
    <row r="63" spans="1:18" x14ac:dyDescent="0.25">
      <c r="A63">
        <v>79505</v>
      </c>
      <c r="B63">
        <v>50012011250</v>
      </c>
      <c r="C63">
        <v>312</v>
      </c>
      <c r="D63" s="6">
        <v>41928</v>
      </c>
      <c r="E63">
        <v>6</v>
      </c>
      <c r="F63">
        <v>59.94</v>
      </c>
      <c r="G63" t="str">
        <f>VLOOKUP(B63,'SKU Master'!$E$1:$H$9,4,FALSE)</f>
        <v>China Imports</v>
      </c>
      <c r="H63">
        <f t="shared" si="0"/>
        <v>2014</v>
      </c>
      <c r="I63">
        <f t="shared" si="1"/>
        <v>10</v>
      </c>
      <c r="J63">
        <f t="shared" si="2"/>
        <v>201410</v>
      </c>
      <c r="K63">
        <f t="shared" si="3"/>
        <v>42</v>
      </c>
      <c r="L63">
        <f t="shared" si="4"/>
        <v>201442</v>
      </c>
      <c r="O63" t="b">
        <f t="shared" si="5"/>
        <v>0</v>
      </c>
      <c r="P63">
        <f>VLOOKUP(B63,'SKU Master'!$E$1:$H$9,2,FALSE)</f>
        <v>7.5</v>
      </c>
      <c r="Q63">
        <f>(F63/E63-P63)*E63</f>
        <v>14.940000000000001</v>
      </c>
      <c r="R63">
        <f>Q63/F63</f>
        <v>0.24924924924924927</v>
      </c>
    </row>
    <row r="64" spans="1:18" x14ac:dyDescent="0.25">
      <c r="A64">
        <v>79506</v>
      </c>
      <c r="B64">
        <v>50012011250</v>
      </c>
      <c r="C64">
        <v>312</v>
      </c>
      <c r="D64" s="6">
        <v>41929</v>
      </c>
      <c r="E64">
        <v>4</v>
      </c>
      <c r="F64">
        <v>39.96</v>
      </c>
      <c r="G64" t="str">
        <f>VLOOKUP(B64,'SKU Master'!$E$1:$H$9,4,FALSE)</f>
        <v>China Imports</v>
      </c>
      <c r="H64">
        <f t="shared" si="0"/>
        <v>2014</v>
      </c>
      <c r="I64">
        <f t="shared" si="1"/>
        <v>10</v>
      </c>
      <c r="J64">
        <f t="shared" si="2"/>
        <v>201410</v>
      </c>
      <c r="K64">
        <f t="shared" si="3"/>
        <v>42</v>
      </c>
      <c r="L64">
        <f t="shared" si="4"/>
        <v>201442</v>
      </c>
      <c r="O64" t="b">
        <f t="shared" si="5"/>
        <v>0</v>
      </c>
      <c r="P64">
        <f>VLOOKUP(B64,'SKU Master'!$E$1:$H$9,2,FALSE)</f>
        <v>7.5</v>
      </c>
      <c r="Q64">
        <f>(F64/E64-P64)*E64</f>
        <v>9.9600000000000009</v>
      </c>
      <c r="R64">
        <f>Q64/F64</f>
        <v>0.24924924924924927</v>
      </c>
    </row>
    <row r="65" spans="1:18" x14ac:dyDescent="0.25">
      <c r="A65">
        <v>79507</v>
      </c>
      <c r="B65">
        <v>50012011250</v>
      </c>
      <c r="C65">
        <v>312</v>
      </c>
      <c r="D65" s="6">
        <v>41930</v>
      </c>
      <c r="E65">
        <v>3</v>
      </c>
      <c r="F65">
        <v>29.97</v>
      </c>
      <c r="G65" t="str">
        <f>VLOOKUP(B65,'SKU Master'!$E$1:$H$9,4,FALSE)</f>
        <v>China Imports</v>
      </c>
      <c r="H65">
        <f t="shared" si="0"/>
        <v>2014</v>
      </c>
      <c r="I65">
        <f t="shared" si="1"/>
        <v>10</v>
      </c>
      <c r="J65">
        <f t="shared" si="2"/>
        <v>201410</v>
      </c>
      <c r="K65">
        <f t="shared" si="3"/>
        <v>42</v>
      </c>
      <c r="L65">
        <f t="shared" si="4"/>
        <v>201442</v>
      </c>
      <c r="O65" t="b">
        <f t="shared" si="5"/>
        <v>0</v>
      </c>
      <c r="P65">
        <f>VLOOKUP(B65,'SKU Master'!$E$1:$H$9,2,FALSE)</f>
        <v>7.5</v>
      </c>
      <c r="Q65">
        <f>(F65/E65-P65)*E65</f>
        <v>7.4700000000000006</v>
      </c>
      <c r="R65">
        <f>Q65/F65</f>
        <v>0.24924924924924927</v>
      </c>
    </row>
    <row r="66" spans="1:18" x14ac:dyDescent="0.25">
      <c r="A66">
        <v>79508</v>
      </c>
      <c r="B66">
        <v>50012011250</v>
      </c>
      <c r="C66">
        <v>312</v>
      </c>
      <c r="D66" s="6">
        <v>41932</v>
      </c>
      <c r="E66">
        <v>4</v>
      </c>
      <c r="F66">
        <v>39.96</v>
      </c>
      <c r="G66" t="str">
        <f>VLOOKUP(B66,'SKU Master'!$E$1:$H$9,4,FALSE)</f>
        <v>China Imports</v>
      </c>
      <c r="H66">
        <f t="shared" ref="H66:H129" si="6">YEAR(D66)</f>
        <v>2014</v>
      </c>
      <c r="I66">
        <f t="shared" si="1"/>
        <v>10</v>
      </c>
      <c r="J66">
        <f t="shared" si="2"/>
        <v>201410</v>
      </c>
      <c r="K66">
        <f t="shared" si="3"/>
        <v>43</v>
      </c>
      <c r="L66">
        <f t="shared" si="4"/>
        <v>201443</v>
      </c>
      <c r="O66" t="b">
        <f t="shared" si="5"/>
        <v>0</v>
      </c>
      <c r="P66">
        <f>VLOOKUP(B66,'SKU Master'!$E$1:$H$9,2,FALSE)</f>
        <v>7.5</v>
      </c>
      <c r="Q66">
        <f>(F66/E66-P66)*E66</f>
        <v>9.9600000000000009</v>
      </c>
      <c r="R66">
        <f>Q66/F66</f>
        <v>0.24924924924924927</v>
      </c>
    </row>
    <row r="67" spans="1:18" x14ac:dyDescent="0.25">
      <c r="A67">
        <v>79509</v>
      </c>
      <c r="B67">
        <v>50012011250</v>
      </c>
      <c r="C67">
        <v>312</v>
      </c>
      <c r="D67" s="6">
        <v>41933</v>
      </c>
      <c r="E67">
        <v>5</v>
      </c>
      <c r="F67">
        <v>49.95</v>
      </c>
      <c r="G67" t="str">
        <f>VLOOKUP(B67,'SKU Master'!$E$1:$H$9,4,FALSE)</f>
        <v>China Imports</v>
      </c>
      <c r="H67">
        <f t="shared" si="6"/>
        <v>2014</v>
      </c>
      <c r="I67">
        <f t="shared" ref="I67:I130" si="7">MONTH(D67)</f>
        <v>10</v>
      </c>
      <c r="J67">
        <f t="shared" ref="J67:J130" si="8">H67*100+I67</f>
        <v>201410</v>
      </c>
      <c r="K67">
        <f t="shared" ref="K67:K130" si="9">WEEKNUM(D67)</f>
        <v>43</v>
      </c>
      <c r="L67">
        <f t="shared" ref="L67:L130" si="10">H67*100+K67</f>
        <v>201443</v>
      </c>
      <c r="O67" t="b">
        <f t="shared" ref="O67:O130" si="11">AND(B67=B68,C67=C68,D67=D68,E67=E68,F67=F68)</f>
        <v>0</v>
      </c>
      <c r="P67">
        <f>VLOOKUP(B67,'SKU Master'!$E$1:$H$9,2,FALSE)</f>
        <v>7.5</v>
      </c>
      <c r="Q67">
        <f>(F67/E67-P67)*E67</f>
        <v>12.450000000000001</v>
      </c>
      <c r="R67">
        <f>Q67/F67</f>
        <v>0.24924924924924927</v>
      </c>
    </row>
    <row r="68" spans="1:18" x14ac:dyDescent="0.25">
      <c r="A68">
        <v>79510</v>
      </c>
      <c r="B68">
        <v>50012011250</v>
      </c>
      <c r="C68">
        <v>312</v>
      </c>
      <c r="D68" s="6">
        <v>41934</v>
      </c>
      <c r="E68">
        <v>1</v>
      </c>
      <c r="F68">
        <v>9.99</v>
      </c>
      <c r="G68" t="str">
        <f>VLOOKUP(B68,'SKU Master'!$E$1:$H$9,4,FALSE)</f>
        <v>China Imports</v>
      </c>
      <c r="H68">
        <f t="shared" si="6"/>
        <v>2014</v>
      </c>
      <c r="I68">
        <f t="shared" si="7"/>
        <v>10</v>
      </c>
      <c r="J68">
        <f t="shared" si="8"/>
        <v>201410</v>
      </c>
      <c r="K68">
        <f t="shared" si="9"/>
        <v>43</v>
      </c>
      <c r="L68">
        <f t="shared" si="10"/>
        <v>201443</v>
      </c>
      <c r="O68" t="b">
        <f t="shared" si="11"/>
        <v>0</v>
      </c>
      <c r="P68">
        <f>VLOOKUP(B68,'SKU Master'!$E$1:$H$9,2,FALSE)</f>
        <v>7.5</v>
      </c>
      <c r="Q68">
        <f>(F68/E68-P68)*E68</f>
        <v>2.4900000000000002</v>
      </c>
      <c r="R68">
        <f>Q68/F68</f>
        <v>0.24924924924924927</v>
      </c>
    </row>
    <row r="69" spans="1:18" x14ac:dyDescent="0.25">
      <c r="A69">
        <v>79511</v>
      </c>
      <c r="B69">
        <v>50012011250</v>
      </c>
      <c r="C69">
        <v>312</v>
      </c>
      <c r="D69" s="6">
        <v>41935</v>
      </c>
      <c r="E69">
        <v>1</v>
      </c>
      <c r="F69">
        <v>9.99</v>
      </c>
      <c r="G69" t="str">
        <f>VLOOKUP(B69,'SKU Master'!$E$1:$H$9,4,FALSE)</f>
        <v>China Imports</v>
      </c>
      <c r="H69">
        <f t="shared" si="6"/>
        <v>2014</v>
      </c>
      <c r="I69">
        <f t="shared" si="7"/>
        <v>10</v>
      </c>
      <c r="J69">
        <f t="shared" si="8"/>
        <v>201410</v>
      </c>
      <c r="K69">
        <f t="shared" si="9"/>
        <v>43</v>
      </c>
      <c r="L69">
        <f t="shared" si="10"/>
        <v>201443</v>
      </c>
      <c r="O69" t="b">
        <f t="shared" si="11"/>
        <v>0</v>
      </c>
      <c r="P69">
        <f>VLOOKUP(B69,'SKU Master'!$E$1:$H$9,2,FALSE)</f>
        <v>7.5</v>
      </c>
      <c r="Q69">
        <f>(F69/E69-P69)*E69</f>
        <v>2.4900000000000002</v>
      </c>
      <c r="R69">
        <f>Q69/F69</f>
        <v>0.24924924924924927</v>
      </c>
    </row>
    <row r="70" spans="1:18" x14ac:dyDescent="0.25">
      <c r="A70">
        <v>79512</v>
      </c>
      <c r="B70">
        <v>50012011250</v>
      </c>
      <c r="C70">
        <v>312</v>
      </c>
      <c r="D70" s="6">
        <v>41936</v>
      </c>
      <c r="E70">
        <v>6</v>
      </c>
      <c r="F70">
        <v>59.94</v>
      </c>
      <c r="G70" t="str">
        <f>VLOOKUP(B70,'SKU Master'!$E$1:$H$9,4,FALSE)</f>
        <v>China Imports</v>
      </c>
      <c r="H70">
        <f t="shared" si="6"/>
        <v>2014</v>
      </c>
      <c r="I70">
        <f t="shared" si="7"/>
        <v>10</v>
      </c>
      <c r="J70">
        <f t="shared" si="8"/>
        <v>201410</v>
      </c>
      <c r="K70">
        <f t="shared" si="9"/>
        <v>43</v>
      </c>
      <c r="L70">
        <f t="shared" si="10"/>
        <v>201443</v>
      </c>
      <c r="O70" t="b">
        <f t="shared" si="11"/>
        <v>0</v>
      </c>
      <c r="P70">
        <f>VLOOKUP(B70,'SKU Master'!$E$1:$H$9,2,FALSE)</f>
        <v>7.5</v>
      </c>
      <c r="Q70">
        <f>(F70/E70-P70)*E70</f>
        <v>14.940000000000001</v>
      </c>
      <c r="R70">
        <f>Q70/F70</f>
        <v>0.24924924924924927</v>
      </c>
    </row>
    <row r="71" spans="1:18" x14ac:dyDescent="0.25">
      <c r="A71">
        <v>79513</v>
      </c>
      <c r="B71">
        <v>50012011250</v>
      </c>
      <c r="C71">
        <v>312</v>
      </c>
      <c r="D71" s="6">
        <v>41937</v>
      </c>
      <c r="E71">
        <v>1</v>
      </c>
      <c r="F71">
        <v>9.99</v>
      </c>
      <c r="G71" t="str">
        <f>VLOOKUP(B71,'SKU Master'!$E$1:$H$9,4,FALSE)</f>
        <v>China Imports</v>
      </c>
      <c r="H71">
        <f t="shared" si="6"/>
        <v>2014</v>
      </c>
      <c r="I71">
        <f t="shared" si="7"/>
        <v>10</v>
      </c>
      <c r="J71">
        <f t="shared" si="8"/>
        <v>201410</v>
      </c>
      <c r="K71">
        <f t="shared" si="9"/>
        <v>43</v>
      </c>
      <c r="L71">
        <f t="shared" si="10"/>
        <v>201443</v>
      </c>
      <c r="O71" t="b">
        <f t="shared" si="11"/>
        <v>0</v>
      </c>
      <c r="P71">
        <f>VLOOKUP(B71,'SKU Master'!$E$1:$H$9,2,FALSE)</f>
        <v>7.5</v>
      </c>
      <c r="Q71">
        <f>(F71/E71-P71)*E71</f>
        <v>2.4900000000000002</v>
      </c>
      <c r="R71">
        <f>Q71/F71</f>
        <v>0.24924924924924927</v>
      </c>
    </row>
    <row r="72" spans="1:18" x14ac:dyDescent="0.25">
      <c r="A72">
        <v>79514</v>
      </c>
      <c r="B72">
        <v>50012011250</v>
      </c>
      <c r="C72">
        <v>312</v>
      </c>
      <c r="D72" s="6">
        <v>41939</v>
      </c>
      <c r="E72">
        <v>3</v>
      </c>
      <c r="F72">
        <v>29.97</v>
      </c>
      <c r="G72" t="str">
        <f>VLOOKUP(B72,'SKU Master'!$E$1:$H$9,4,FALSE)</f>
        <v>China Imports</v>
      </c>
      <c r="H72">
        <f t="shared" si="6"/>
        <v>2014</v>
      </c>
      <c r="I72">
        <f t="shared" si="7"/>
        <v>10</v>
      </c>
      <c r="J72">
        <f t="shared" si="8"/>
        <v>201410</v>
      </c>
      <c r="K72">
        <f t="shared" si="9"/>
        <v>44</v>
      </c>
      <c r="L72">
        <f t="shared" si="10"/>
        <v>201444</v>
      </c>
      <c r="O72" t="b">
        <f t="shared" si="11"/>
        <v>0</v>
      </c>
      <c r="P72">
        <f>VLOOKUP(B72,'SKU Master'!$E$1:$H$9,2,FALSE)</f>
        <v>7.5</v>
      </c>
      <c r="Q72">
        <f>(F72/E72-P72)*E72</f>
        <v>7.4700000000000006</v>
      </c>
      <c r="R72">
        <f>Q72/F72</f>
        <v>0.24924924924924927</v>
      </c>
    </row>
    <row r="73" spans="1:18" x14ac:dyDescent="0.25">
      <c r="A73">
        <v>79515</v>
      </c>
      <c r="B73">
        <v>50012011250</v>
      </c>
      <c r="C73">
        <v>312</v>
      </c>
      <c r="D73" s="6">
        <v>41940</v>
      </c>
      <c r="E73">
        <v>2</v>
      </c>
      <c r="F73">
        <v>19.98</v>
      </c>
      <c r="G73" t="str">
        <f>VLOOKUP(B73,'SKU Master'!$E$1:$H$9,4,FALSE)</f>
        <v>China Imports</v>
      </c>
      <c r="H73">
        <f t="shared" si="6"/>
        <v>2014</v>
      </c>
      <c r="I73">
        <f t="shared" si="7"/>
        <v>10</v>
      </c>
      <c r="J73">
        <f t="shared" si="8"/>
        <v>201410</v>
      </c>
      <c r="K73">
        <f t="shared" si="9"/>
        <v>44</v>
      </c>
      <c r="L73">
        <f t="shared" si="10"/>
        <v>201444</v>
      </c>
      <c r="O73" t="b">
        <f t="shared" si="11"/>
        <v>0</v>
      </c>
      <c r="P73">
        <f>VLOOKUP(B73,'SKU Master'!$E$1:$H$9,2,FALSE)</f>
        <v>7.5</v>
      </c>
      <c r="Q73">
        <f>(F73/E73-P73)*E73</f>
        <v>4.9800000000000004</v>
      </c>
      <c r="R73">
        <f>Q73/F73</f>
        <v>0.24924924924924927</v>
      </c>
    </row>
    <row r="74" spans="1:18" x14ac:dyDescent="0.25">
      <c r="A74">
        <v>79516</v>
      </c>
      <c r="B74">
        <v>50012011250</v>
      </c>
      <c r="C74">
        <v>312</v>
      </c>
      <c r="D74" s="6">
        <v>41941</v>
      </c>
      <c r="E74">
        <v>4</v>
      </c>
      <c r="F74">
        <v>39.96</v>
      </c>
      <c r="G74" t="str">
        <f>VLOOKUP(B74,'SKU Master'!$E$1:$H$9,4,FALSE)</f>
        <v>China Imports</v>
      </c>
      <c r="H74">
        <f t="shared" si="6"/>
        <v>2014</v>
      </c>
      <c r="I74">
        <f t="shared" si="7"/>
        <v>10</v>
      </c>
      <c r="J74">
        <f t="shared" si="8"/>
        <v>201410</v>
      </c>
      <c r="K74">
        <f t="shared" si="9"/>
        <v>44</v>
      </c>
      <c r="L74">
        <f t="shared" si="10"/>
        <v>201444</v>
      </c>
      <c r="O74" t="b">
        <f t="shared" si="11"/>
        <v>0</v>
      </c>
      <c r="P74">
        <f>VLOOKUP(B74,'SKU Master'!$E$1:$H$9,2,FALSE)</f>
        <v>7.5</v>
      </c>
      <c r="Q74">
        <f>(F74/E74-P74)*E74</f>
        <v>9.9600000000000009</v>
      </c>
      <c r="R74">
        <f>Q74/F74</f>
        <v>0.24924924924924927</v>
      </c>
    </row>
    <row r="75" spans="1:18" x14ac:dyDescent="0.25">
      <c r="A75">
        <v>79517</v>
      </c>
      <c r="B75">
        <v>50012011250</v>
      </c>
      <c r="C75">
        <v>312</v>
      </c>
      <c r="D75" s="6">
        <v>41942</v>
      </c>
      <c r="E75">
        <v>3</v>
      </c>
      <c r="F75">
        <v>29.97</v>
      </c>
      <c r="G75" t="str">
        <f>VLOOKUP(B75,'SKU Master'!$E$1:$H$9,4,FALSE)</f>
        <v>China Imports</v>
      </c>
      <c r="H75">
        <f t="shared" si="6"/>
        <v>2014</v>
      </c>
      <c r="I75">
        <f t="shared" si="7"/>
        <v>10</v>
      </c>
      <c r="J75">
        <f t="shared" si="8"/>
        <v>201410</v>
      </c>
      <c r="K75">
        <f t="shared" si="9"/>
        <v>44</v>
      </c>
      <c r="L75">
        <f t="shared" si="10"/>
        <v>201444</v>
      </c>
      <c r="O75" t="b">
        <f t="shared" si="11"/>
        <v>0</v>
      </c>
      <c r="P75">
        <f>VLOOKUP(B75,'SKU Master'!$E$1:$H$9,2,FALSE)</f>
        <v>7.5</v>
      </c>
      <c r="Q75">
        <f>(F75/E75-P75)*E75</f>
        <v>7.4700000000000006</v>
      </c>
      <c r="R75">
        <f>Q75/F75</f>
        <v>0.24924924924924927</v>
      </c>
    </row>
    <row r="76" spans="1:18" hidden="1" x14ac:dyDescent="0.25">
      <c r="A76">
        <v>79518</v>
      </c>
      <c r="B76">
        <v>50012011250</v>
      </c>
      <c r="C76">
        <v>312</v>
      </c>
      <c r="D76" s="6">
        <v>41943</v>
      </c>
      <c r="E76" t="s">
        <v>36</v>
      </c>
      <c r="G76" t="str">
        <f>VLOOKUP(B76,'SKU Master'!$E$1:$H$9,4,FALSE)</f>
        <v>China Imports</v>
      </c>
      <c r="H76">
        <f t="shared" si="6"/>
        <v>2014</v>
      </c>
      <c r="I76">
        <f t="shared" si="7"/>
        <v>10</v>
      </c>
      <c r="J76">
        <f t="shared" si="8"/>
        <v>201410</v>
      </c>
      <c r="K76">
        <f t="shared" si="9"/>
        <v>44</v>
      </c>
      <c r="L76">
        <f t="shared" si="10"/>
        <v>201444</v>
      </c>
      <c r="M76" t="s">
        <v>61</v>
      </c>
      <c r="O76" t="b">
        <f t="shared" si="11"/>
        <v>0</v>
      </c>
      <c r="P76">
        <f>VLOOKUP(B76,'SKU Master'!$E$1:$H$9,2,FALSE)</f>
        <v>7.5</v>
      </c>
      <c r="Q76" t="e">
        <f>(F76/E76-P76)*E76</f>
        <v>#VALUE!</v>
      </c>
      <c r="R76" t="e">
        <f>Q76/F76</f>
        <v>#VALUE!</v>
      </c>
    </row>
    <row r="77" spans="1:18" x14ac:dyDescent="0.25">
      <c r="A77">
        <v>79519</v>
      </c>
      <c r="B77">
        <v>50012011250</v>
      </c>
      <c r="C77">
        <v>312</v>
      </c>
      <c r="D77" s="6">
        <v>41944</v>
      </c>
      <c r="E77">
        <v>3</v>
      </c>
      <c r="F77">
        <v>29.97</v>
      </c>
      <c r="G77" t="str">
        <f>VLOOKUP(B77,'SKU Master'!$E$1:$H$9,4,FALSE)</f>
        <v>China Imports</v>
      </c>
      <c r="H77">
        <f t="shared" si="6"/>
        <v>2014</v>
      </c>
      <c r="I77">
        <f t="shared" si="7"/>
        <v>11</v>
      </c>
      <c r="J77">
        <f t="shared" si="8"/>
        <v>201411</v>
      </c>
      <c r="K77">
        <f t="shared" si="9"/>
        <v>44</v>
      </c>
      <c r="L77">
        <f t="shared" si="10"/>
        <v>201444</v>
      </c>
      <c r="O77" t="b">
        <f t="shared" si="11"/>
        <v>0</v>
      </c>
      <c r="P77">
        <f>VLOOKUP(B77,'SKU Master'!$E$1:$H$9,2,FALSE)</f>
        <v>7.5</v>
      </c>
      <c r="Q77">
        <f>(F77/E77-P77)*E77</f>
        <v>7.4700000000000006</v>
      </c>
      <c r="R77">
        <f>Q77/F77</f>
        <v>0.24924924924924927</v>
      </c>
    </row>
    <row r="78" spans="1:18" x14ac:dyDescent="0.25">
      <c r="A78">
        <v>79520</v>
      </c>
      <c r="B78">
        <v>50012011250</v>
      </c>
      <c r="C78">
        <v>312</v>
      </c>
      <c r="D78" s="6">
        <v>41946</v>
      </c>
      <c r="E78">
        <v>3</v>
      </c>
      <c r="F78">
        <v>29.97</v>
      </c>
      <c r="G78" t="str">
        <f>VLOOKUP(B78,'SKU Master'!$E$1:$H$9,4,FALSE)</f>
        <v>China Imports</v>
      </c>
      <c r="H78">
        <f t="shared" si="6"/>
        <v>2014</v>
      </c>
      <c r="I78">
        <f t="shared" si="7"/>
        <v>11</v>
      </c>
      <c r="J78">
        <f t="shared" si="8"/>
        <v>201411</v>
      </c>
      <c r="K78">
        <f t="shared" si="9"/>
        <v>45</v>
      </c>
      <c r="L78">
        <f t="shared" si="10"/>
        <v>201445</v>
      </c>
      <c r="O78" t="b">
        <f t="shared" si="11"/>
        <v>0</v>
      </c>
      <c r="P78">
        <f>VLOOKUP(B78,'SKU Master'!$E$1:$H$9,2,FALSE)</f>
        <v>7.5</v>
      </c>
      <c r="Q78">
        <f>(F78/E78-P78)*E78</f>
        <v>7.4700000000000006</v>
      </c>
      <c r="R78">
        <f>Q78/F78</f>
        <v>0.24924924924924927</v>
      </c>
    </row>
    <row r="79" spans="1:18" x14ac:dyDescent="0.25">
      <c r="A79">
        <v>79521</v>
      </c>
      <c r="B79">
        <v>50012011250</v>
      </c>
      <c r="C79">
        <v>312</v>
      </c>
      <c r="D79" s="6">
        <v>41947</v>
      </c>
      <c r="E79">
        <v>1</v>
      </c>
      <c r="F79">
        <v>9.99</v>
      </c>
      <c r="G79" t="str">
        <f>VLOOKUP(B79,'SKU Master'!$E$1:$H$9,4,FALSE)</f>
        <v>China Imports</v>
      </c>
      <c r="H79">
        <f t="shared" si="6"/>
        <v>2014</v>
      </c>
      <c r="I79">
        <f t="shared" si="7"/>
        <v>11</v>
      </c>
      <c r="J79">
        <f t="shared" si="8"/>
        <v>201411</v>
      </c>
      <c r="K79">
        <f t="shared" si="9"/>
        <v>45</v>
      </c>
      <c r="L79">
        <f t="shared" si="10"/>
        <v>201445</v>
      </c>
      <c r="O79" t="b">
        <f t="shared" si="11"/>
        <v>0</v>
      </c>
      <c r="P79">
        <f>VLOOKUP(B79,'SKU Master'!$E$1:$H$9,2,FALSE)</f>
        <v>7.5</v>
      </c>
      <c r="Q79">
        <f>(F79/E79-P79)*E79</f>
        <v>2.4900000000000002</v>
      </c>
      <c r="R79">
        <f>Q79/F79</f>
        <v>0.24924924924924927</v>
      </c>
    </row>
    <row r="80" spans="1:18" x14ac:dyDescent="0.25">
      <c r="A80">
        <v>79522</v>
      </c>
      <c r="B80">
        <v>50012011250</v>
      </c>
      <c r="C80">
        <v>312</v>
      </c>
      <c r="D80" s="6">
        <v>41948</v>
      </c>
      <c r="E80">
        <v>7</v>
      </c>
      <c r="F80">
        <v>69.930000000000007</v>
      </c>
      <c r="G80" t="str">
        <f>VLOOKUP(B80,'SKU Master'!$E$1:$H$9,4,FALSE)</f>
        <v>China Imports</v>
      </c>
      <c r="H80">
        <f t="shared" si="6"/>
        <v>2014</v>
      </c>
      <c r="I80">
        <f t="shared" si="7"/>
        <v>11</v>
      </c>
      <c r="J80">
        <f t="shared" si="8"/>
        <v>201411</v>
      </c>
      <c r="K80">
        <f t="shared" si="9"/>
        <v>45</v>
      </c>
      <c r="L80">
        <f t="shared" si="10"/>
        <v>201445</v>
      </c>
      <c r="O80" t="b">
        <f t="shared" si="11"/>
        <v>0</v>
      </c>
      <c r="P80">
        <f>VLOOKUP(B80,'SKU Master'!$E$1:$H$9,2,FALSE)</f>
        <v>7.5</v>
      </c>
      <c r="Q80">
        <f>(F80/E80-P80)*E80</f>
        <v>17.43</v>
      </c>
      <c r="R80">
        <f>Q80/F80</f>
        <v>0.24924924924924921</v>
      </c>
    </row>
    <row r="81" spans="1:18" x14ac:dyDescent="0.25">
      <c r="A81">
        <v>79523</v>
      </c>
      <c r="B81">
        <v>50012011250</v>
      </c>
      <c r="C81">
        <v>312</v>
      </c>
      <c r="D81" s="6">
        <v>41949</v>
      </c>
      <c r="E81">
        <v>3</v>
      </c>
      <c r="F81">
        <v>29.97</v>
      </c>
      <c r="G81" t="str">
        <f>VLOOKUP(B81,'SKU Master'!$E$1:$H$9,4,FALSE)</f>
        <v>China Imports</v>
      </c>
      <c r="H81">
        <f t="shared" si="6"/>
        <v>2014</v>
      </c>
      <c r="I81">
        <f t="shared" si="7"/>
        <v>11</v>
      </c>
      <c r="J81">
        <f t="shared" si="8"/>
        <v>201411</v>
      </c>
      <c r="K81">
        <f t="shared" si="9"/>
        <v>45</v>
      </c>
      <c r="L81">
        <f t="shared" si="10"/>
        <v>201445</v>
      </c>
      <c r="O81" t="b">
        <f t="shared" si="11"/>
        <v>0</v>
      </c>
      <c r="P81">
        <f>VLOOKUP(B81,'SKU Master'!$E$1:$H$9,2,FALSE)</f>
        <v>7.5</v>
      </c>
      <c r="Q81">
        <f>(F81/E81-P81)*E81</f>
        <v>7.4700000000000006</v>
      </c>
      <c r="R81">
        <f>Q81/F81</f>
        <v>0.24924924924924927</v>
      </c>
    </row>
    <row r="82" spans="1:18" x14ac:dyDescent="0.25">
      <c r="A82">
        <v>79524</v>
      </c>
      <c r="B82">
        <v>50012011250</v>
      </c>
      <c r="C82">
        <v>312</v>
      </c>
      <c r="D82" s="6">
        <v>41950</v>
      </c>
      <c r="E82">
        <v>3</v>
      </c>
      <c r="F82">
        <v>29.97</v>
      </c>
      <c r="G82" t="str">
        <f>VLOOKUP(B82,'SKU Master'!$E$1:$H$9,4,FALSE)</f>
        <v>China Imports</v>
      </c>
      <c r="H82">
        <f t="shared" si="6"/>
        <v>2014</v>
      </c>
      <c r="I82">
        <f t="shared" si="7"/>
        <v>11</v>
      </c>
      <c r="J82">
        <f t="shared" si="8"/>
        <v>201411</v>
      </c>
      <c r="K82">
        <f t="shared" si="9"/>
        <v>45</v>
      </c>
      <c r="L82">
        <f t="shared" si="10"/>
        <v>201445</v>
      </c>
      <c r="O82" t="b">
        <f t="shared" si="11"/>
        <v>0</v>
      </c>
      <c r="P82">
        <f>VLOOKUP(B82,'SKU Master'!$E$1:$H$9,2,FALSE)</f>
        <v>7.5</v>
      </c>
      <c r="Q82">
        <f>(F82/E82-P82)*E82</f>
        <v>7.4700000000000006</v>
      </c>
      <c r="R82">
        <f>Q82/F82</f>
        <v>0.24924924924924927</v>
      </c>
    </row>
    <row r="83" spans="1:18" x14ac:dyDescent="0.25">
      <c r="A83">
        <v>79525</v>
      </c>
      <c r="B83">
        <v>50012011250</v>
      </c>
      <c r="C83">
        <v>312</v>
      </c>
      <c r="D83" s="6">
        <v>41951</v>
      </c>
      <c r="E83">
        <v>2</v>
      </c>
      <c r="F83">
        <v>19.98</v>
      </c>
      <c r="G83" t="str">
        <f>VLOOKUP(B83,'SKU Master'!$E$1:$H$9,4,FALSE)</f>
        <v>China Imports</v>
      </c>
      <c r="H83">
        <f t="shared" si="6"/>
        <v>2014</v>
      </c>
      <c r="I83">
        <f t="shared" si="7"/>
        <v>11</v>
      </c>
      <c r="J83">
        <f t="shared" si="8"/>
        <v>201411</v>
      </c>
      <c r="K83">
        <f t="shared" si="9"/>
        <v>45</v>
      </c>
      <c r="L83">
        <f t="shared" si="10"/>
        <v>201445</v>
      </c>
      <c r="O83" t="b">
        <f t="shared" si="11"/>
        <v>0</v>
      </c>
      <c r="P83">
        <f>VLOOKUP(B83,'SKU Master'!$E$1:$H$9,2,FALSE)</f>
        <v>7.5</v>
      </c>
      <c r="Q83">
        <f>(F83/E83-P83)*E83</f>
        <v>4.9800000000000004</v>
      </c>
      <c r="R83">
        <f>Q83/F83</f>
        <v>0.24924924924924927</v>
      </c>
    </row>
    <row r="84" spans="1:18" x14ac:dyDescent="0.25">
      <c r="A84">
        <v>79526</v>
      </c>
      <c r="B84">
        <v>50012011250</v>
      </c>
      <c r="C84">
        <v>312</v>
      </c>
      <c r="D84" s="6">
        <v>41953</v>
      </c>
      <c r="E84">
        <v>2</v>
      </c>
      <c r="F84">
        <v>19.98</v>
      </c>
      <c r="G84" t="str">
        <f>VLOOKUP(B84,'SKU Master'!$E$1:$H$9,4,FALSE)</f>
        <v>China Imports</v>
      </c>
      <c r="H84">
        <f t="shared" si="6"/>
        <v>2014</v>
      </c>
      <c r="I84">
        <f t="shared" si="7"/>
        <v>11</v>
      </c>
      <c r="J84">
        <f t="shared" si="8"/>
        <v>201411</v>
      </c>
      <c r="K84">
        <f t="shared" si="9"/>
        <v>46</v>
      </c>
      <c r="L84">
        <f t="shared" si="10"/>
        <v>201446</v>
      </c>
      <c r="O84" t="b">
        <f t="shared" si="11"/>
        <v>0</v>
      </c>
      <c r="P84">
        <f>VLOOKUP(B84,'SKU Master'!$E$1:$H$9,2,FALSE)</f>
        <v>7.5</v>
      </c>
      <c r="Q84">
        <f>(F84/E84-P84)*E84</f>
        <v>4.9800000000000004</v>
      </c>
      <c r="R84">
        <f>Q84/F84</f>
        <v>0.24924924924924927</v>
      </c>
    </row>
    <row r="85" spans="1:18" x14ac:dyDescent="0.25">
      <c r="A85">
        <v>79527</v>
      </c>
      <c r="B85">
        <v>50012011250</v>
      </c>
      <c r="C85">
        <v>312</v>
      </c>
      <c r="D85" s="6">
        <v>41954</v>
      </c>
      <c r="E85">
        <v>4</v>
      </c>
      <c r="F85">
        <v>39.96</v>
      </c>
      <c r="G85" t="str">
        <f>VLOOKUP(B85,'SKU Master'!$E$1:$H$9,4,FALSE)</f>
        <v>China Imports</v>
      </c>
      <c r="H85">
        <f t="shared" si="6"/>
        <v>2014</v>
      </c>
      <c r="I85">
        <f t="shared" si="7"/>
        <v>11</v>
      </c>
      <c r="J85">
        <f t="shared" si="8"/>
        <v>201411</v>
      </c>
      <c r="K85">
        <f t="shared" si="9"/>
        <v>46</v>
      </c>
      <c r="L85">
        <f t="shared" si="10"/>
        <v>201446</v>
      </c>
      <c r="O85" t="b">
        <f t="shared" si="11"/>
        <v>0</v>
      </c>
      <c r="P85">
        <f>VLOOKUP(B85,'SKU Master'!$E$1:$H$9,2,FALSE)</f>
        <v>7.5</v>
      </c>
      <c r="Q85">
        <f>(F85/E85-P85)*E85</f>
        <v>9.9600000000000009</v>
      </c>
      <c r="R85">
        <f>Q85/F85</f>
        <v>0.24924924924924927</v>
      </c>
    </row>
    <row r="86" spans="1:18" x14ac:dyDescent="0.25">
      <c r="A86">
        <v>79528</v>
      </c>
      <c r="B86">
        <v>50012011250</v>
      </c>
      <c r="C86">
        <v>312</v>
      </c>
      <c r="D86" s="6">
        <v>41955</v>
      </c>
      <c r="E86">
        <v>2</v>
      </c>
      <c r="F86">
        <v>19.98</v>
      </c>
      <c r="G86" t="str">
        <f>VLOOKUP(B86,'SKU Master'!$E$1:$H$9,4,FALSE)</f>
        <v>China Imports</v>
      </c>
      <c r="H86">
        <f t="shared" si="6"/>
        <v>2014</v>
      </c>
      <c r="I86">
        <f t="shared" si="7"/>
        <v>11</v>
      </c>
      <c r="J86">
        <f t="shared" si="8"/>
        <v>201411</v>
      </c>
      <c r="K86">
        <f t="shared" si="9"/>
        <v>46</v>
      </c>
      <c r="L86">
        <f t="shared" si="10"/>
        <v>201446</v>
      </c>
      <c r="O86" t="b">
        <f t="shared" si="11"/>
        <v>0</v>
      </c>
      <c r="P86">
        <f>VLOOKUP(B86,'SKU Master'!$E$1:$H$9,2,FALSE)</f>
        <v>7.5</v>
      </c>
      <c r="Q86">
        <f>(F86/E86-P86)*E86</f>
        <v>4.9800000000000004</v>
      </c>
      <c r="R86">
        <f>Q86/F86</f>
        <v>0.24924924924924927</v>
      </c>
    </row>
    <row r="87" spans="1:18" hidden="1" x14ac:dyDescent="0.25">
      <c r="A87">
        <v>79529</v>
      </c>
      <c r="B87">
        <v>50012011250</v>
      </c>
      <c r="C87">
        <v>312</v>
      </c>
      <c r="D87" s="6">
        <v>41956</v>
      </c>
      <c r="E87" t="s">
        <v>34</v>
      </c>
      <c r="G87" t="str">
        <f>VLOOKUP(B87,'SKU Master'!$E$1:$H$9,4,FALSE)</f>
        <v>China Imports</v>
      </c>
      <c r="H87">
        <f t="shared" si="6"/>
        <v>2014</v>
      </c>
      <c r="I87">
        <f t="shared" si="7"/>
        <v>11</v>
      </c>
      <c r="J87">
        <f t="shared" si="8"/>
        <v>201411</v>
      </c>
      <c r="K87">
        <f t="shared" si="9"/>
        <v>46</v>
      </c>
      <c r="L87">
        <f t="shared" si="10"/>
        <v>201446</v>
      </c>
      <c r="M87" t="s">
        <v>61</v>
      </c>
      <c r="O87" t="b">
        <f t="shared" si="11"/>
        <v>0</v>
      </c>
      <c r="P87">
        <f>VLOOKUP(B87,'SKU Master'!$E$1:$H$9,2,FALSE)</f>
        <v>7.5</v>
      </c>
      <c r="Q87" t="e">
        <f>(F87/E87-P87)*E87</f>
        <v>#VALUE!</v>
      </c>
      <c r="R87" t="e">
        <f>Q87/F87</f>
        <v>#VALUE!</v>
      </c>
    </row>
    <row r="88" spans="1:18" x14ac:dyDescent="0.25">
      <c r="A88">
        <v>79530</v>
      </c>
      <c r="B88">
        <v>50012011250</v>
      </c>
      <c r="C88">
        <v>312</v>
      </c>
      <c r="D88" s="6">
        <v>41957</v>
      </c>
      <c r="E88">
        <v>6</v>
      </c>
      <c r="F88">
        <v>59.94</v>
      </c>
      <c r="G88" t="str">
        <f>VLOOKUP(B88,'SKU Master'!$E$1:$H$9,4,FALSE)</f>
        <v>China Imports</v>
      </c>
      <c r="H88">
        <f t="shared" si="6"/>
        <v>2014</v>
      </c>
      <c r="I88">
        <f t="shared" si="7"/>
        <v>11</v>
      </c>
      <c r="J88">
        <f t="shared" si="8"/>
        <v>201411</v>
      </c>
      <c r="K88">
        <f t="shared" si="9"/>
        <v>46</v>
      </c>
      <c r="L88">
        <f t="shared" si="10"/>
        <v>201446</v>
      </c>
      <c r="O88" t="b">
        <f t="shared" si="11"/>
        <v>0</v>
      </c>
      <c r="P88">
        <f>VLOOKUP(B88,'SKU Master'!$E$1:$H$9,2,FALSE)</f>
        <v>7.5</v>
      </c>
      <c r="Q88">
        <f>(F88/E88-P88)*E88</f>
        <v>14.940000000000001</v>
      </c>
      <c r="R88">
        <f>Q88/F88</f>
        <v>0.24924924924924927</v>
      </c>
    </row>
    <row r="89" spans="1:18" x14ac:dyDescent="0.25">
      <c r="A89">
        <v>79531</v>
      </c>
      <c r="B89">
        <v>50012011250</v>
      </c>
      <c r="C89">
        <v>312</v>
      </c>
      <c r="D89" s="6">
        <v>41958</v>
      </c>
      <c r="E89">
        <v>3</v>
      </c>
      <c r="F89">
        <v>29.97</v>
      </c>
      <c r="G89" t="str">
        <f>VLOOKUP(B89,'SKU Master'!$E$1:$H$9,4,FALSE)</f>
        <v>China Imports</v>
      </c>
      <c r="H89">
        <f t="shared" si="6"/>
        <v>2014</v>
      </c>
      <c r="I89">
        <f t="shared" si="7"/>
        <v>11</v>
      </c>
      <c r="J89">
        <f t="shared" si="8"/>
        <v>201411</v>
      </c>
      <c r="K89">
        <f t="shared" si="9"/>
        <v>46</v>
      </c>
      <c r="L89">
        <f t="shared" si="10"/>
        <v>201446</v>
      </c>
      <c r="O89" t="b">
        <f t="shared" si="11"/>
        <v>0</v>
      </c>
      <c r="P89">
        <f>VLOOKUP(B89,'SKU Master'!$E$1:$H$9,2,FALSE)</f>
        <v>7.5</v>
      </c>
      <c r="Q89">
        <f>(F89/E89-P89)*E89</f>
        <v>7.4700000000000006</v>
      </c>
      <c r="R89">
        <f>Q89/F89</f>
        <v>0.24924924924924927</v>
      </c>
    </row>
    <row r="90" spans="1:18" x14ac:dyDescent="0.25">
      <c r="A90">
        <v>79532</v>
      </c>
      <c r="B90">
        <v>50012011250</v>
      </c>
      <c r="C90">
        <v>312</v>
      </c>
      <c r="D90" s="6">
        <v>41960</v>
      </c>
      <c r="E90">
        <v>1</v>
      </c>
      <c r="F90">
        <v>9.99</v>
      </c>
      <c r="G90" t="str">
        <f>VLOOKUP(B90,'SKU Master'!$E$1:$H$9,4,FALSE)</f>
        <v>China Imports</v>
      </c>
      <c r="H90">
        <f t="shared" si="6"/>
        <v>2014</v>
      </c>
      <c r="I90">
        <f t="shared" si="7"/>
        <v>11</v>
      </c>
      <c r="J90">
        <f t="shared" si="8"/>
        <v>201411</v>
      </c>
      <c r="K90">
        <f t="shared" si="9"/>
        <v>47</v>
      </c>
      <c r="L90">
        <f t="shared" si="10"/>
        <v>201447</v>
      </c>
      <c r="O90" t="b">
        <f t="shared" si="11"/>
        <v>0</v>
      </c>
      <c r="P90">
        <f>VLOOKUP(B90,'SKU Master'!$E$1:$H$9,2,FALSE)</f>
        <v>7.5</v>
      </c>
      <c r="Q90">
        <f>(F90/E90-P90)*E90</f>
        <v>2.4900000000000002</v>
      </c>
      <c r="R90">
        <f>Q90/F90</f>
        <v>0.24924924924924927</v>
      </c>
    </row>
    <row r="91" spans="1:18" x14ac:dyDescent="0.25">
      <c r="A91">
        <v>79533</v>
      </c>
      <c r="B91">
        <v>50012011250</v>
      </c>
      <c r="C91">
        <v>312</v>
      </c>
      <c r="D91" s="6">
        <v>41961</v>
      </c>
      <c r="E91">
        <v>50000</v>
      </c>
      <c r="F91">
        <v>499500</v>
      </c>
      <c r="G91" t="str">
        <f>VLOOKUP(B91,'SKU Master'!$E$1:$H$9,4,FALSE)</f>
        <v>China Imports</v>
      </c>
      <c r="H91">
        <f t="shared" si="6"/>
        <v>2014</v>
      </c>
      <c r="I91">
        <f t="shared" si="7"/>
        <v>11</v>
      </c>
      <c r="J91">
        <f t="shared" si="8"/>
        <v>201411</v>
      </c>
      <c r="K91">
        <f t="shared" si="9"/>
        <v>47</v>
      </c>
      <c r="L91">
        <f t="shared" si="10"/>
        <v>201447</v>
      </c>
      <c r="O91" t="b">
        <f t="shared" si="11"/>
        <v>0</v>
      </c>
      <c r="P91">
        <f>VLOOKUP(B91,'SKU Master'!$E$1:$H$9,2,FALSE)</f>
        <v>7.5</v>
      </c>
      <c r="Q91">
        <f>(F91/E91-P91)*E91</f>
        <v>124500.00000000001</v>
      </c>
      <c r="R91">
        <f>Q91/F91</f>
        <v>0.24924924924924927</v>
      </c>
    </row>
    <row r="92" spans="1:18" x14ac:dyDescent="0.25">
      <c r="A92">
        <v>79534</v>
      </c>
      <c r="B92">
        <v>50012011250</v>
      </c>
      <c r="C92">
        <v>312</v>
      </c>
      <c r="D92" s="6">
        <v>41962</v>
      </c>
      <c r="E92">
        <v>4</v>
      </c>
      <c r="F92">
        <v>39.96</v>
      </c>
      <c r="G92" t="str">
        <f>VLOOKUP(B92,'SKU Master'!$E$1:$H$9,4,FALSE)</f>
        <v>China Imports</v>
      </c>
      <c r="H92">
        <f t="shared" si="6"/>
        <v>2014</v>
      </c>
      <c r="I92">
        <f t="shared" si="7"/>
        <v>11</v>
      </c>
      <c r="J92">
        <f t="shared" si="8"/>
        <v>201411</v>
      </c>
      <c r="K92">
        <f t="shared" si="9"/>
        <v>47</v>
      </c>
      <c r="L92">
        <f t="shared" si="10"/>
        <v>201447</v>
      </c>
      <c r="O92" t="b">
        <f t="shared" si="11"/>
        <v>0</v>
      </c>
      <c r="P92">
        <f>VLOOKUP(B92,'SKU Master'!$E$1:$H$9,2,FALSE)</f>
        <v>7.5</v>
      </c>
      <c r="Q92">
        <f>(F92/E92-P92)*E92</f>
        <v>9.9600000000000009</v>
      </c>
      <c r="R92">
        <f>Q92/F92</f>
        <v>0.24924924924924927</v>
      </c>
    </row>
    <row r="93" spans="1:18" x14ac:dyDescent="0.25">
      <c r="A93">
        <v>79535</v>
      </c>
      <c r="B93">
        <v>50012011250</v>
      </c>
      <c r="C93">
        <v>312</v>
      </c>
      <c r="D93" s="6">
        <v>41963</v>
      </c>
      <c r="E93">
        <v>1</v>
      </c>
      <c r="F93">
        <v>9.99</v>
      </c>
      <c r="G93" t="str">
        <f>VLOOKUP(B93,'SKU Master'!$E$1:$H$9,4,FALSE)</f>
        <v>China Imports</v>
      </c>
      <c r="H93">
        <f t="shared" si="6"/>
        <v>2014</v>
      </c>
      <c r="I93">
        <f t="shared" si="7"/>
        <v>11</v>
      </c>
      <c r="J93">
        <f t="shared" si="8"/>
        <v>201411</v>
      </c>
      <c r="K93">
        <f t="shared" si="9"/>
        <v>47</v>
      </c>
      <c r="L93">
        <f t="shared" si="10"/>
        <v>201447</v>
      </c>
      <c r="O93" t="b">
        <f t="shared" si="11"/>
        <v>0</v>
      </c>
      <c r="P93">
        <f>VLOOKUP(B93,'SKU Master'!$E$1:$H$9,2,FALSE)</f>
        <v>7.5</v>
      </c>
      <c r="Q93">
        <f>(F93/E93-P93)*E93</f>
        <v>2.4900000000000002</v>
      </c>
      <c r="R93">
        <f>Q93/F93</f>
        <v>0.24924924924924927</v>
      </c>
    </row>
    <row r="94" spans="1:18" x14ac:dyDescent="0.25">
      <c r="A94">
        <v>79536</v>
      </c>
      <c r="B94">
        <v>50012011250</v>
      </c>
      <c r="C94">
        <v>312</v>
      </c>
      <c r="D94" s="6">
        <v>41964</v>
      </c>
      <c r="E94">
        <v>1</v>
      </c>
      <c r="F94">
        <v>9.99</v>
      </c>
      <c r="G94" t="str">
        <f>VLOOKUP(B94,'SKU Master'!$E$1:$H$9,4,FALSE)</f>
        <v>China Imports</v>
      </c>
      <c r="H94">
        <f t="shared" si="6"/>
        <v>2014</v>
      </c>
      <c r="I94">
        <f t="shared" si="7"/>
        <v>11</v>
      </c>
      <c r="J94">
        <f t="shared" si="8"/>
        <v>201411</v>
      </c>
      <c r="K94">
        <f t="shared" si="9"/>
        <v>47</v>
      </c>
      <c r="L94">
        <f t="shared" si="10"/>
        <v>201447</v>
      </c>
      <c r="O94" t="b">
        <f t="shared" si="11"/>
        <v>0</v>
      </c>
      <c r="P94">
        <f>VLOOKUP(B94,'SKU Master'!$E$1:$H$9,2,FALSE)</f>
        <v>7.5</v>
      </c>
      <c r="Q94">
        <f>(F94/E94-P94)*E94</f>
        <v>2.4900000000000002</v>
      </c>
      <c r="R94">
        <f>Q94/F94</f>
        <v>0.24924924924924927</v>
      </c>
    </row>
    <row r="95" spans="1:18" x14ac:dyDescent="0.25">
      <c r="A95">
        <v>79537</v>
      </c>
      <c r="B95">
        <v>50012011250</v>
      </c>
      <c r="C95">
        <v>312</v>
      </c>
      <c r="D95" s="6">
        <v>41965</v>
      </c>
      <c r="E95">
        <v>2</v>
      </c>
      <c r="F95">
        <v>19.98</v>
      </c>
      <c r="G95" t="str">
        <f>VLOOKUP(B95,'SKU Master'!$E$1:$H$9,4,FALSE)</f>
        <v>China Imports</v>
      </c>
      <c r="H95">
        <f t="shared" si="6"/>
        <v>2014</v>
      </c>
      <c r="I95">
        <f t="shared" si="7"/>
        <v>11</v>
      </c>
      <c r="J95">
        <f t="shared" si="8"/>
        <v>201411</v>
      </c>
      <c r="K95">
        <f t="shared" si="9"/>
        <v>47</v>
      </c>
      <c r="L95">
        <f t="shared" si="10"/>
        <v>201447</v>
      </c>
      <c r="O95" t="b">
        <f t="shared" si="11"/>
        <v>0</v>
      </c>
      <c r="P95">
        <f>VLOOKUP(B95,'SKU Master'!$E$1:$H$9,2,FALSE)</f>
        <v>7.5</v>
      </c>
      <c r="Q95">
        <f>(F95/E95-P95)*E95</f>
        <v>4.9800000000000004</v>
      </c>
      <c r="R95">
        <f>Q95/F95</f>
        <v>0.24924924924924927</v>
      </c>
    </row>
    <row r="96" spans="1:18" hidden="1" x14ac:dyDescent="0.25">
      <c r="A96">
        <v>79538</v>
      </c>
      <c r="B96">
        <v>50012011250</v>
      </c>
      <c r="C96">
        <v>312</v>
      </c>
      <c r="D96" s="6">
        <v>41967</v>
      </c>
      <c r="E96">
        <v>-2</v>
      </c>
      <c r="F96">
        <v>-19.98</v>
      </c>
      <c r="G96" t="str">
        <f>VLOOKUP(B96,'SKU Master'!$E$1:$H$9,4,FALSE)</f>
        <v>China Imports</v>
      </c>
      <c r="H96">
        <f t="shared" si="6"/>
        <v>2014</v>
      </c>
      <c r="I96">
        <f t="shared" si="7"/>
        <v>11</v>
      </c>
      <c r="J96">
        <f t="shared" si="8"/>
        <v>201411</v>
      </c>
      <c r="K96">
        <f t="shared" si="9"/>
        <v>48</v>
      </c>
      <c r="L96">
        <f t="shared" si="10"/>
        <v>201448</v>
      </c>
      <c r="M96" t="s">
        <v>57</v>
      </c>
      <c r="O96" t="b">
        <f t="shared" si="11"/>
        <v>0</v>
      </c>
      <c r="P96">
        <f>VLOOKUP(B96,'SKU Master'!$E$1:$H$9,2,FALSE)</f>
        <v>7.5</v>
      </c>
      <c r="Q96">
        <f>(F96/E96-P96)*E96</f>
        <v>-4.9800000000000004</v>
      </c>
      <c r="R96">
        <f>Q96/F96</f>
        <v>0.24924924924924927</v>
      </c>
    </row>
    <row r="97" spans="1:18" x14ac:dyDescent="0.25">
      <c r="A97">
        <v>79539</v>
      </c>
      <c r="B97">
        <v>50012011250</v>
      </c>
      <c r="C97">
        <v>312</v>
      </c>
      <c r="D97" s="6">
        <v>41968</v>
      </c>
      <c r="E97">
        <v>5</v>
      </c>
      <c r="F97">
        <v>49.95</v>
      </c>
      <c r="G97" t="str">
        <f>VLOOKUP(B97,'SKU Master'!$E$1:$H$9,4,FALSE)</f>
        <v>China Imports</v>
      </c>
      <c r="H97">
        <f t="shared" si="6"/>
        <v>2014</v>
      </c>
      <c r="I97">
        <f t="shared" si="7"/>
        <v>11</v>
      </c>
      <c r="J97">
        <f t="shared" si="8"/>
        <v>201411</v>
      </c>
      <c r="K97">
        <f t="shared" si="9"/>
        <v>48</v>
      </c>
      <c r="L97">
        <f t="shared" si="10"/>
        <v>201448</v>
      </c>
      <c r="O97" t="b">
        <f t="shared" si="11"/>
        <v>0</v>
      </c>
      <c r="P97">
        <f>VLOOKUP(B97,'SKU Master'!$E$1:$H$9,2,FALSE)</f>
        <v>7.5</v>
      </c>
      <c r="Q97">
        <f>(F97/E97-P97)*E97</f>
        <v>12.450000000000001</v>
      </c>
      <c r="R97">
        <f>Q97/F97</f>
        <v>0.24924924924924927</v>
      </c>
    </row>
    <row r="98" spans="1:18" hidden="1" x14ac:dyDescent="0.25">
      <c r="A98">
        <v>79540</v>
      </c>
      <c r="B98">
        <v>50012011250</v>
      </c>
      <c r="C98">
        <v>312</v>
      </c>
      <c r="D98" s="6">
        <v>41969</v>
      </c>
      <c r="E98">
        <v>-3</v>
      </c>
      <c r="F98">
        <v>-29.97</v>
      </c>
      <c r="G98" t="str">
        <f>VLOOKUP(B98,'SKU Master'!$E$1:$H$9,4,FALSE)</f>
        <v>China Imports</v>
      </c>
      <c r="H98">
        <f t="shared" si="6"/>
        <v>2014</v>
      </c>
      <c r="I98">
        <f t="shared" si="7"/>
        <v>11</v>
      </c>
      <c r="J98">
        <f t="shared" si="8"/>
        <v>201411</v>
      </c>
      <c r="K98">
        <f t="shared" si="9"/>
        <v>48</v>
      </c>
      <c r="L98">
        <f t="shared" si="10"/>
        <v>201448</v>
      </c>
      <c r="M98" t="s">
        <v>57</v>
      </c>
      <c r="O98" t="b">
        <f t="shared" si="11"/>
        <v>0</v>
      </c>
      <c r="P98">
        <f>VLOOKUP(B98,'SKU Master'!$E$1:$H$9,2,FALSE)</f>
        <v>7.5</v>
      </c>
      <c r="Q98">
        <f>(F98/E98-P98)*E98</f>
        <v>-7.4700000000000006</v>
      </c>
      <c r="R98">
        <f>Q98/F98</f>
        <v>0.24924924924924927</v>
      </c>
    </row>
    <row r="99" spans="1:18" x14ac:dyDescent="0.25">
      <c r="A99">
        <v>79541</v>
      </c>
      <c r="B99">
        <v>50012011250</v>
      </c>
      <c r="C99">
        <v>312</v>
      </c>
      <c r="D99" s="6">
        <v>41970</v>
      </c>
      <c r="E99">
        <v>2</v>
      </c>
      <c r="F99">
        <v>19.98</v>
      </c>
      <c r="G99" t="str">
        <f>VLOOKUP(B99,'SKU Master'!$E$1:$H$9,4,FALSE)</f>
        <v>China Imports</v>
      </c>
      <c r="H99">
        <f t="shared" si="6"/>
        <v>2014</v>
      </c>
      <c r="I99">
        <f t="shared" si="7"/>
        <v>11</v>
      </c>
      <c r="J99">
        <f t="shared" si="8"/>
        <v>201411</v>
      </c>
      <c r="K99">
        <f t="shared" si="9"/>
        <v>48</v>
      </c>
      <c r="L99">
        <f t="shared" si="10"/>
        <v>201448</v>
      </c>
      <c r="O99" t="b">
        <f t="shared" si="11"/>
        <v>0</v>
      </c>
      <c r="P99">
        <f>VLOOKUP(B99,'SKU Master'!$E$1:$H$9,2,FALSE)</f>
        <v>7.5</v>
      </c>
      <c r="Q99">
        <f>(F99/E99-P99)*E99</f>
        <v>4.9800000000000004</v>
      </c>
      <c r="R99">
        <f>Q99/F99</f>
        <v>0.24924924924924927</v>
      </c>
    </row>
    <row r="100" spans="1:18" x14ac:dyDescent="0.25">
      <c r="A100">
        <v>79542</v>
      </c>
      <c r="B100">
        <v>50012011250</v>
      </c>
      <c r="C100">
        <v>312</v>
      </c>
      <c r="D100" s="6">
        <v>41971</v>
      </c>
      <c r="E100">
        <v>40000</v>
      </c>
      <c r="F100">
        <v>399600</v>
      </c>
      <c r="G100" t="str">
        <f>VLOOKUP(B100,'SKU Master'!$E$1:$H$9,4,FALSE)</f>
        <v>China Imports</v>
      </c>
      <c r="H100">
        <f t="shared" si="6"/>
        <v>2014</v>
      </c>
      <c r="I100">
        <f t="shared" si="7"/>
        <v>11</v>
      </c>
      <c r="J100">
        <f t="shared" si="8"/>
        <v>201411</v>
      </c>
      <c r="K100">
        <f t="shared" si="9"/>
        <v>48</v>
      </c>
      <c r="L100">
        <f t="shared" si="10"/>
        <v>201448</v>
      </c>
      <c r="O100" t="b">
        <f t="shared" si="11"/>
        <v>0</v>
      </c>
      <c r="P100">
        <f>VLOOKUP(B100,'SKU Master'!$E$1:$H$9,2,FALSE)</f>
        <v>7.5</v>
      </c>
      <c r="Q100">
        <f>(F100/E100-P100)*E100</f>
        <v>99600.000000000015</v>
      </c>
      <c r="R100">
        <f>Q100/F100</f>
        <v>0.24924924924924929</v>
      </c>
    </row>
    <row r="101" spans="1:18" x14ac:dyDescent="0.25">
      <c r="A101">
        <v>79543</v>
      </c>
      <c r="B101">
        <v>50012011250</v>
      </c>
      <c r="C101">
        <v>312</v>
      </c>
      <c r="D101" s="6">
        <v>41972</v>
      </c>
      <c r="E101">
        <v>1</v>
      </c>
      <c r="F101">
        <v>9.99</v>
      </c>
      <c r="G101" t="str">
        <f>VLOOKUP(B101,'SKU Master'!$E$1:$H$9,4,FALSE)</f>
        <v>China Imports</v>
      </c>
      <c r="H101">
        <f t="shared" si="6"/>
        <v>2014</v>
      </c>
      <c r="I101">
        <f t="shared" si="7"/>
        <v>11</v>
      </c>
      <c r="J101">
        <f t="shared" si="8"/>
        <v>201411</v>
      </c>
      <c r="K101">
        <f t="shared" si="9"/>
        <v>48</v>
      </c>
      <c r="L101">
        <f t="shared" si="10"/>
        <v>201448</v>
      </c>
      <c r="O101" t="b">
        <f t="shared" si="11"/>
        <v>0</v>
      </c>
      <c r="P101">
        <f>VLOOKUP(B101,'SKU Master'!$E$1:$H$9,2,FALSE)</f>
        <v>7.5</v>
      </c>
      <c r="Q101">
        <f>(F101/E101-P101)*E101</f>
        <v>2.4900000000000002</v>
      </c>
      <c r="R101">
        <f>Q101/F101</f>
        <v>0.24924924924924927</v>
      </c>
    </row>
    <row r="102" spans="1:18" x14ac:dyDescent="0.25">
      <c r="A102">
        <v>79544</v>
      </c>
      <c r="B102">
        <v>50012011250</v>
      </c>
      <c r="C102">
        <v>312</v>
      </c>
      <c r="D102" s="6">
        <v>41974</v>
      </c>
      <c r="E102">
        <v>1</v>
      </c>
      <c r="F102">
        <v>9.99</v>
      </c>
      <c r="G102" t="str">
        <f>VLOOKUP(B102,'SKU Master'!$E$1:$H$9,4,FALSE)</f>
        <v>China Imports</v>
      </c>
      <c r="H102">
        <f t="shared" si="6"/>
        <v>2014</v>
      </c>
      <c r="I102">
        <f t="shared" si="7"/>
        <v>12</v>
      </c>
      <c r="J102">
        <f t="shared" si="8"/>
        <v>201412</v>
      </c>
      <c r="K102">
        <f t="shared" si="9"/>
        <v>49</v>
      </c>
      <c r="L102">
        <f t="shared" si="10"/>
        <v>201449</v>
      </c>
      <c r="O102" t="b">
        <f t="shared" si="11"/>
        <v>0</v>
      </c>
      <c r="P102">
        <f>VLOOKUP(B102,'SKU Master'!$E$1:$H$9,2,FALSE)</f>
        <v>7.5</v>
      </c>
      <c r="Q102">
        <f>(F102/E102-P102)*E102</f>
        <v>2.4900000000000002</v>
      </c>
      <c r="R102">
        <f>Q102/F102</f>
        <v>0.24924924924924927</v>
      </c>
    </row>
    <row r="103" spans="1:18" x14ac:dyDescent="0.25">
      <c r="A103">
        <v>79545</v>
      </c>
      <c r="B103">
        <v>50012011250</v>
      </c>
      <c r="C103">
        <v>312</v>
      </c>
      <c r="D103" s="6">
        <v>41975</v>
      </c>
      <c r="E103">
        <v>9</v>
      </c>
      <c r="F103">
        <v>89.91</v>
      </c>
      <c r="G103" t="str">
        <f>VLOOKUP(B103,'SKU Master'!$E$1:$H$9,4,FALSE)</f>
        <v>China Imports</v>
      </c>
      <c r="H103">
        <f t="shared" si="6"/>
        <v>2014</v>
      </c>
      <c r="I103">
        <f t="shared" si="7"/>
        <v>12</v>
      </c>
      <c r="J103">
        <f t="shared" si="8"/>
        <v>201412</v>
      </c>
      <c r="K103">
        <f t="shared" si="9"/>
        <v>49</v>
      </c>
      <c r="L103">
        <f t="shared" si="10"/>
        <v>201449</v>
      </c>
      <c r="O103" t="b">
        <f t="shared" si="11"/>
        <v>0</v>
      </c>
      <c r="P103">
        <f>VLOOKUP(B103,'SKU Master'!$E$1:$H$9,2,FALSE)</f>
        <v>7.5</v>
      </c>
      <c r="Q103">
        <f>(F103/E103-P103)*E103</f>
        <v>22.410000000000004</v>
      </c>
      <c r="R103">
        <f>Q103/F103</f>
        <v>0.24924924924924929</v>
      </c>
    </row>
    <row r="104" spans="1:18" x14ac:dyDescent="0.25">
      <c r="A104">
        <v>79546</v>
      </c>
      <c r="B104">
        <v>50012011250</v>
      </c>
      <c r="C104">
        <v>312</v>
      </c>
      <c r="D104" s="6">
        <v>41976</v>
      </c>
      <c r="E104">
        <v>5</v>
      </c>
      <c r="F104">
        <v>49.95</v>
      </c>
      <c r="G104" t="str">
        <f>VLOOKUP(B104,'SKU Master'!$E$1:$H$9,4,FALSE)</f>
        <v>China Imports</v>
      </c>
      <c r="H104">
        <f t="shared" si="6"/>
        <v>2014</v>
      </c>
      <c r="I104">
        <f t="shared" si="7"/>
        <v>12</v>
      </c>
      <c r="J104">
        <f t="shared" si="8"/>
        <v>201412</v>
      </c>
      <c r="K104">
        <f t="shared" si="9"/>
        <v>49</v>
      </c>
      <c r="L104">
        <f t="shared" si="10"/>
        <v>201449</v>
      </c>
      <c r="O104" t="b">
        <f t="shared" si="11"/>
        <v>0</v>
      </c>
      <c r="P104">
        <f>VLOOKUP(B104,'SKU Master'!$E$1:$H$9,2,FALSE)</f>
        <v>7.5</v>
      </c>
      <c r="Q104">
        <f>(F104/E104-P104)*E104</f>
        <v>12.450000000000001</v>
      </c>
      <c r="R104">
        <f>Q104/F104</f>
        <v>0.24924924924924927</v>
      </c>
    </row>
    <row r="105" spans="1:18" x14ac:dyDescent="0.25">
      <c r="A105">
        <v>79547</v>
      </c>
      <c r="B105">
        <v>50012011250</v>
      </c>
      <c r="C105">
        <v>312</v>
      </c>
      <c r="D105" s="6">
        <v>41977</v>
      </c>
      <c r="E105">
        <v>4</v>
      </c>
      <c r="F105">
        <v>39.96</v>
      </c>
      <c r="G105" t="str">
        <f>VLOOKUP(B105,'SKU Master'!$E$1:$H$9,4,FALSE)</f>
        <v>China Imports</v>
      </c>
      <c r="H105">
        <f t="shared" si="6"/>
        <v>2014</v>
      </c>
      <c r="I105">
        <f t="shared" si="7"/>
        <v>12</v>
      </c>
      <c r="J105">
        <f t="shared" si="8"/>
        <v>201412</v>
      </c>
      <c r="K105">
        <f t="shared" si="9"/>
        <v>49</v>
      </c>
      <c r="L105">
        <f t="shared" si="10"/>
        <v>201449</v>
      </c>
      <c r="O105" t="b">
        <f t="shared" si="11"/>
        <v>0</v>
      </c>
      <c r="P105">
        <f>VLOOKUP(B105,'SKU Master'!$E$1:$H$9,2,FALSE)</f>
        <v>7.5</v>
      </c>
      <c r="Q105">
        <f>(F105/E105-P105)*E105</f>
        <v>9.9600000000000009</v>
      </c>
      <c r="R105">
        <f>Q105/F105</f>
        <v>0.24924924924924927</v>
      </c>
    </row>
    <row r="106" spans="1:18" x14ac:dyDescent="0.25">
      <c r="A106">
        <v>79548</v>
      </c>
      <c r="B106">
        <v>50012011250</v>
      </c>
      <c r="C106">
        <v>312</v>
      </c>
      <c r="D106" s="6">
        <v>41978</v>
      </c>
      <c r="E106">
        <v>3</v>
      </c>
      <c r="F106">
        <v>29.97</v>
      </c>
      <c r="G106" t="str">
        <f>VLOOKUP(B106,'SKU Master'!$E$1:$H$9,4,FALSE)</f>
        <v>China Imports</v>
      </c>
      <c r="H106">
        <f t="shared" si="6"/>
        <v>2014</v>
      </c>
      <c r="I106">
        <f t="shared" si="7"/>
        <v>12</v>
      </c>
      <c r="J106">
        <f t="shared" si="8"/>
        <v>201412</v>
      </c>
      <c r="K106">
        <f t="shared" si="9"/>
        <v>49</v>
      </c>
      <c r="L106">
        <f t="shared" si="10"/>
        <v>201449</v>
      </c>
      <c r="O106" t="b">
        <f t="shared" si="11"/>
        <v>0</v>
      </c>
      <c r="P106">
        <f>VLOOKUP(B106,'SKU Master'!$E$1:$H$9,2,FALSE)</f>
        <v>7.5</v>
      </c>
      <c r="Q106">
        <f>(F106/E106-P106)*E106</f>
        <v>7.4700000000000006</v>
      </c>
      <c r="R106">
        <f>Q106/F106</f>
        <v>0.24924924924924927</v>
      </c>
    </row>
    <row r="107" spans="1:18" x14ac:dyDescent="0.25">
      <c r="A107">
        <v>79549</v>
      </c>
      <c r="B107">
        <v>50012011250</v>
      </c>
      <c r="C107">
        <v>312</v>
      </c>
      <c r="D107" s="6">
        <v>41979</v>
      </c>
      <c r="E107">
        <v>3</v>
      </c>
      <c r="F107">
        <v>29.97</v>
      </c>
      <c r="G107" t="str">
        <f>VLOOKUP(B107,'SKU Master'!$E$1:$H$9,4,FALSE)</f>
        <v>China Imports</v>
      </c>
      <c r="H107">
        <f t="shared" si="6"/>
        <v>2014</v>
      </c>
      <c r="I107">
        <f t="shared" si="7"/>
        <v>12</v>
      </c>
      <c r="J107">
        <f t="shared" si="8"/>
        <v>201412</v>
      </c>
      <c r="K107">
        <f t="shared" si="9"/>
        <v>49</v>
      </c>
      <c r="L107">
        <f t="shared" si="10"/>
        <v>201449</v>
      </c>
      <c r="O107" t="b">
        <f t="shared" si="11"/>
        <v>0</v>
      </c>
      <c r="P107">
        <f>VLOOKUP(B107,'SKU Master'!$E$1:$H$9,2,FALSE)</f>
        <v>7.5</v>
      </c>
      <c r="Q107">
        <f>(F107/E107-P107)*E107</f>
        <v>7.4700000000000006</v>
      </c>
      <c r="R107">
        <f>Q107/F107</f>
        <v>0.24924924924924927</v>
      </c>
    </row>
    <row r="108" spans="1:18" hidden="1" x14ac:dyDescent="0.25">
      <c r="A108">
        <v>79550</v>
      </c>
      <c r="B108">
        <v>50012011250</v>
      </c>
      <c r="C108">
        <v>312</v>
      </c>
      <c r="D108" s="6">
        <v>41981</v>
      </c>
      <c r="E108" t="s">
        <v>37</v>
      </c>
      <c r="G108" t="str">
        <f>VLOOKUP(B108,'SKU Master'!$E$1:$H$9,4,FALSE)</f>
        <v>China Imports</v>
      </c>
      <c r="H108">
        <f t="shared" si="6"/>
        <v>2014</v>
      </c>
      <c r="I108">
        <f t="shared" si="7"/>
        <v>12</v>
      </c>
      <c r="J108">
        <f t="shared" si="8"/>
        <v>201412</v>
      </c>
      <c r="K108">
        <f t="shared" si="9"/>
        <v>50</v>
      </c>
      <c r="L108">
        <f t="shared" si="10"/>
        <v>201450</v>
      </c>
      <c r="M108" t="s">
        <v>61</v>
      </c>
      <c r="O108" t="b">
        <f t="shared" si="11"/>
        <v>0</v>
      </c>
      <c r="P108">
        <f>VLOOKUP(B108,'SKU Master'!$E$1:$H$9,2,FALSE)</f>
        <v>7.5</v>
      </c>
      <c r="Q108" t="e">
        <f>(F108/E108-P108)*E108</f>
        <v>#VALUE!</v>
      </c>
      <c r="R108" t="e">
        <f>Q108/F108</f>
        <v>#VALUE!</v>
      </c>
    </row>
    <row r="109" spans="1:18" x14ac:dyDescent="0.25">
      <c r="A109">
        <v>79551</v>
      </c>
      <c r="B109">
        <v>50012011250</v>
      </c>
      <c r="C109">
        <v>312</v>
      </c>
      <c r="D109" s="6">
        <v>41982</v>
      </c>
      <c r="E109">
        <v>5</v>
      </c>
      <c r="F109">
        <v>49.95</v>
      </c>
      <c r="G109" t="str">
        <f>VLOOKUP(B109,'SKU Master'!$E$1:$H$9,4,FALSE)</f>
        <v>China Imports</v>
      </c>
      <c r="H109">
        <f t="shared" si="6"/>
        <v>2014</v>
      </c>
      <c r="I109">
        <f t="shared" si="7"/>
        <v>12</v>
      </c>
      <c r="J109">
        <f t="shared" si="8"/>
        <v>201412</v>
      </c>
      <c r="K109">
        <f t="shared" si="9"/>
        <v>50</v>
      </c>
      <c r="L109">
        <f t="shared" si="10"/>
        <v>201450</v>
      </c>
      <c r="O109" t="b">
        <f t="shared" si="11"/>
        <v>0</v>
      </c>
      <c r="P109">
        <f>VLOOKUP(B109,'SKU Master'!$E$1:$H$9,2,FALSE)</f>
        <v>7.5</v>
      </c>
      <c r="Q109">
        <f>(F109/E109-P109)*E109</f>
        <v>12.450000000000001</v>
      </c>
      <c r="R109">
        <f>Q109/F109</f>
        <v>0.24924924924924927</v>
      </c>
    </row>
    <row r="110" spans="1:18" x14ac:dyDescent="0.25">
      <c r="A110">
        <v>79552</v>
      </c>
      <c r="B110">
        <v>50012011250</v>
      </c>
      <c r="C110">
        <v>312</v>
      </c>
      <c r="D110" s="6">
        <v>41983</v>
      </c>
      <c r="E110">
        <v>4</v>
      </c>
      <c r="F110">
        <v>39.96</v>
      </c>
      <c r="G110" t="str">
        <f>VLOOKUP(B110,'SKU Master'!$E$1:$H$9,4,FALSE)</f>
        <v>China Imports</v>
      </c>
      <c r="H110">
        <f t="shared" si="6"/>
        <v>2014</v>
      </c>
      <c r="I110">
        <f t="shared" si="7"/>
        <v>12</v>
      </c>
      <c r="J110">
        <f t="shared" si="8"/>
        <v>201412</v>
      </c>
      <c r="K110">
        <f t="shared" si="9"/>
        <v>50</v>
      </c>
      <c r="L110">
        <f t="shared" si="10"/>
        <v>201450</v>
      </c>
      <c r="O110" t="b">
        <f t="shared" si="11"/>
        <v>0</v>
      </c>
      <c r="P110">
        <f>VLOOKUP(B110,'SKU Master'!$E$1:$H$9,2,FALSE)</f>
        <v>7.5</v>
      </c>
      <c r="Q110">
        <f>(F110/E110-P110)*E110</f>
        <v>9.9600000000000009</v>
      </c>
      <c r="R110">
        <f>Q110/F110</f>
        <v>0.24924924924924927</v>
      </c>
    </row>
    <row r="111" spans="1:18" x14ac:dyDescent="0.25">
      <c r="A111">
        <v>79553</v>
      </c>
      <c r="B111">
        <v>50012011250</v>
      </c>
      <c r="C111">
        <v>312</v>
      </c>
      <c r="D111" s="6">
        <v>41984</v>
      </c>
      <c r="E111">
        <v>4</v>
      </c>
      <c r="F111">
        <v>39.96</v>
      </c>
      <c r="G111" t="str">
        <f>VLOOKUP(B111,'SKU Master'!$E$1:$H$9,4,FALSE)</f>
        <v>China Imports</v>
      </c>
      <c r="H111">
        <f t="shared" si="6"/>
        <v>2014</v>
      </c>
      <c r="I111">
        <f t="shared" si="7"/>
        <v>12</v>
      </c>
      <c r="J111">
        <f t="shared" si="8"/>
        <v>201412</v>
      </c>
      <c r="K111">
        <f t="shared" si="9"/>
        <v>50</v>
      </c>
      <c r="L111">
        <f t="shared" si="10"/>
        <v>201450</v>
      </c>
      <c r="O111" t="b">
        <f t="shared" si="11"/>
        <v>0</v>
      </c>
      <c r="P111">
        <f>VLOOKUP(B111,'SKU Master'!$E$1:$H$9,2,FALSE)</f>
        <v>7.5</v>
      </c>
      <c r="Q111">
        <f>(F111/E111-P111)*E111</f>
        <v>9.9600000000000009</v>
      </c>
      <c r="R111">
        <f>Q111/F111</f>
        <v>0.24924924924924927</v>
      </c>
    </row>
    <row r="112" spans="1:18" x14ac:dyDescent="0.25">
      <c r="A112">
        <v>79554</v>
      </c>
      <c r="B112">
        <v>50012011250</v>
      </c>
      <c r="C112">
        <v>312</v>
      </c>
      <c r="D112" s="6">
        <v>41985</v>
      </c>
      <c r="E112">
        <v>3</v>
      </c>
      <c r="F112">
        <v>29.97</v>
      </c>
      <c r="G112" t="str">
        <f>VLOOKUP(B112,'SKU Master'!$E$1:$H$9,4,FALSE)</f>
        <v>China Imports</v>
      </c>
      <c r="H112">
        <f t="shared" si="6"/>
        <v>2014</v>
      </c>
      <c r="I112">
        <f t="shared" si="7"/>
        <v>12</v>
      </c>
      <c r="J112">
        <f t="shared" si="8"/>
        <v>201412</v>
      </c>
      <c r="K112">
        <f t="shared" si="9"/>
        <v>50</v>
      </c>
      <c r="L112">
        <f t="shared" si="10"/>
        <v>201450</v>
      </c>
      <c r="O112" t="b">
        <f t="shared" si="11"/>
        <v>0</v>
      </c>
      <c r="P112">
        <f>VLOOKUP(B112,'SKU Master'!$E$1:$H$9,2,FALSE)</f>
        <v>7.5</v>
      </c>
      <c r="Q112">
        <f>(F112/E112-P112)*E112</f>
        <v>7.4700000000000006</v>
      </c>
      <c r="R112">
        <f>Q112/F112</f>
        <v>0.24924924924924927</v>
      </c>
    </row>
    <row r="113" spans="1:18" x14ac:dyDescent="0.25">
      <c r="A113">
        <v>79555</v>
      </c>
      <c r="B113">
        <v>50012011250</v>
      </c>
      <c r="C113">
        <v>312</v>
      </c>
      <c r="D113" s="6">
        <v>41986</v>
      </c>
      <c r="E113">
        <v>2</v>
      </c>
      <c r="F113">
        <v>19.98</v>
      </c>
      <c r="G113" t="str">
        <f>VLOOKUP(B113,'SKU Master'!$E$1:$H$9,4,FALSE)</f>
        <v>China Imports</v>
      </c>
      <c r="H113">
        <f t="shared" si="6"/>
        <v>2014</v>
      </c>
      <c r="I113">
        <f t="shared" si="7"/>
        <v>12</v>
      </c>
      <c r="J113">
        <f t="shared" si="8"/>
        <v>201412</v>
      </c>
      <c r="K113">
        <f t="shared" si="9"/>
        <v>50</v>
      </c>
      <c r="L113">
        <f t="shared" si="10"/>
        <v>201450</v>
      </c>
      <c r="O113" t="b">
        <f t="shared" si="11"/>
        <v>0</v>
      </c>
      <c r="P113">
        <f>VLOOKUP(B113,'SKU Master'!$E$1:$H$9,2,FALSE)</f>
        <v>7.5</v>
      </c>
      <c r="Q113">
        <f>(F113/E113-P113)*E113</f>
        <v>4.9800000000000004</v>
      </c>
      <c r="R113">
        <f>Q113/F113</f>
        <v>0.24924924924924927</v>
      </c>
    </row>
    <row r="114" spans="1:18" x14ac:dyDescent="0.25">
      <c r="A114">
        <v>79556</v>
      </c>
      <c r="B114">
        <v>50012011250</v>
      </c>
      <c r="C114">
        <v>312</v>
      </c>
      <c r="D114" s="6">
        <v>41988</v>
      </c>
      <c r="E114">
        <v>7</v>
      </c>
      <c r="F114">
        <v>69.930000000000007</v>
      </c>
      <c r="G114" t="str">
        <f>VLOOKUP(B114,'SKU Master'!$E$1:$H$9,4,FALSE)</f>
        <v>China Imports</v>
      </c>
      <c r="H114">
        <f t="shared" si="6"/>
        <v>2014</v>
      </c>
      <c r="I114">
        <f t="shared" si="7"/>
        <v>12</v>
      </c>
      <c r="J114">
        <f t="shared" si="8"/>
        <v>201412</v>
      </c>
      <c r="K114">
        <f t="shared" si="9"/>
        <v>51</v>
      </c>
      <c r="L114">
        <f t="shared" si="10"/>
        <v>201451</v>
      </c>
      <c r="O114" t="b">
        <f t="shared" si="11"/>
        <v>0</v>
      </c>
      <c r="P114">
        <f>VLOOKUP(B114,'SKU Master'!$E$1:$H$9,2,FALSE)</f>
        <v>7.5</v>
      </c>
      <c r="Q114">
        <f>(F114/E114-P114)*E114</f>
        <v>17.43</v>
      </c>
      <c r="R114">
        <f>Q114/F114</f>
        <v>0.24924924924924921</v>
      </c>
    </row>
    <row r="115" spans="1:18" x14ac:dyDescent="0.25">
      <c r="A115">
        <v>79557</v>
      </c>
      <c r="B115">
        <v>50012011250</v>
      </c>
      <c r="C115">
        <v>312</v>
      </c>
      <c r="D115" s="6">
        <v>41989</v>
      </c>
      <c r="E115">
        <v>5</v>
      </c>
      <c r="F115">
        <v>49.95</v>
      </c>
      <c r="G115" t="str">
        <f>VLOOKUP(B115,'SKU Master'!$E$1:$H$9,4,FALSE)</f>
        <v>China Imports</v>
      </c>
      <c r="H115">
        <f t="shared" si="6"/>
        <v>2014</v>
      </c>
      <c r="I115">
        <f t="shared" si="7"/>
        <v>12</v>
      </c>
      <c r="J115">
        <f t="shared" si="8"/>
        <v>201412</v>
      </c>
      <c r="K115">
        <f t="shared" si="9"/>
        <v>51</v>
      </c>
      <c r="L115">
        <f t="shared" si="10"/>
        <v>201451</v>
      </c>
      <c r="O115" t="b">
        <f t="shared" si="11"/>
        <v>0</v>
      </c>
      <c r="P115">
        <f>VLOOKUP(B115,'SKU Master'!$E$1:$H$9,2,FALSE)</f>
        <v>7.5</v>
      </c>
      <c r="Q115">
        <f>(F115/E115-P115)*E115</f>
        <v>12.450000000000001</v>
      </c>
      <c r="R115">
        <f>Q115/F115</f>
        <v>0.24924924924924927</v>
      </c>
    </row>
    <row r="116" spans="1:18" x14ac:dyDescent="0.25">
      <c r="A116">
        <v>79558</v>
      </c>
      <c r="B116">
        <v>50012011250</v>
      </c>
      <c r="C116">
        <v>312</v>
      </c>
      <c r="D116" s="6">
        <v>41990</v>
      </c>
      <c r="E116">
        <v>5</v>
      </c>
      <c r="F116">
        <v>49.95</v>
      </c>
      <c r="G116" t="str">
        <f>VLOOKUP(B116,'SKU Master'!$E$1:$H$9,4,FALSE)</f>
        <v>China Imports</v>
      </c>
      <c r="H116">
        <f t="shared" si="6"/>
        <v>2014</v>
      </c>
      <c r="I116">
        <f t="shared" si="7"/>
        <v>12</v>
      </c>
      <c r="J116">
        <f t="shared" si="8"/>
        <v>201412</v>
      </c>
      <c r="K116">
        <f t="shared" si="9"/>
        <v>51</v>
      </c>
      <c r="L116">
        <f t="shared" si="10"/>
        <v>201451</v>
      </c>
      <c r="O116" t="b">
        <f t="shared" si="11"/>
        <v>0</v>
      </c>
      <c r="P116">
        <f>VLOOKUP(B116,'SKU Master'!$E$1:$H$9,2,FALSE)</f>
        <v>7.5</v>
      </c>
      <c r="Q116">
        <f>(F116/E116-P116)*E116</f>
        <v>12.450000000000001</v>
      </c>
      <c r="R116">
        <f>Q116/F116</f>
        <v>0.24924924924924927</v>
      </c>
    </row>
    <row r="117" spans="1:18" hidden="1" x14ac:dyDescent="0.25">
      <c r="A117">
        <v>79559</v>
      </c>
      <c r="B117">
        <v>50012011250</v>
      </c>
      <c r="C117">
        <v>312</v>
      </c>
      <c r="D117" s="6">
        <v>41991</v>
      </c>
      <c r="E117" t="s">
        <v>38</v>
      </c>
      <c r="G117" t="str">
        <f>VLOOKUP(B117,'SKU Master'!$E$1:$H$9,4,FALSE)</f>
        <v>China Imports</v>
      </c>
      <c r="H117">
        <f t="shared" si="6"/>
        <v>2014</v>
      </c>
      <c r="I117">
        <f t="shared" si="7"/>
        <v>12</v>
      </c>
      <c r="J117">
        <f t="shared" si="8"/>
        <v>201412</v>
      </c>
      <c r="K117">
        <f t="shared" si="9"/>
        <v>51</v>
      </c>
      <c r="L117">
        <f t="shared" si="10"/>
        <v>201451</v>
      </c>
      <c r="M117" t="s">
        <v>61</v>
      </c>
      <c r="O117" t="b">
        <f t="shared" si="11"/>
        <v>0</v>
      </c>
      <c r="P117">
        <f>VLOOKUP(B117,'SKU Master'!$E$1:$H$9,2,FALSE)</f>
        <v>7.5</v>
      </c>
      <c r="Q117" t="e">
        <f>(F117/E117-P117)*E117</f>
        <v>#VALUE!</v>
      </c>
      <c r="R117" t="e">
        <f>Q117/F117</f>
        <v>#VALUE!</v>
      </c>
    </row>
    <row r="118" spans="1:18" x14ac:dyDescent="0.25">
      <c r="A118">
        <v>79560</v>
      </c>
      <c r="B118">
        <v>50012011250</v>
      </c>
      <c r="C118">
        <v>312</v>
      </c>
      <c r="D118" s="6">
        <v>41992</v>
      </c>
      <c r="E118">
        <v>4</v>
      </c>
      <c r="F118">
        <v>39.96</v>
      </c>
      <c r="G118" t="str">
        <f>VLOOKUP(B118,'SKU Master'!$E$1:$H$9,4,FALSE)</f>
        <v>China Imports</v>
      </c>
      <c r="H118">
        <f t="shared" si="6"/>
        <v>2014</v>
      </c>
      <c r="I118">
        <f t="shared" si="7"/>
        <v>12</v>
      </c>
      <c r="J118">
        <f t="shared" si="8"/>
        <v>201412</v>
      </c>
      <c r="K118">
        <f t="shared" si="9"/>
        <v>51</v>
      </c>
      <c r="L118">
        <f t="shared" si="10"/>
        <v>201451</v>
      </c>
      <c r="O118" t="b">
        <f t="shared" si="11"/>
        <v>0</v>
      </c>
      <c r="P118">
        <f>VLOOKUP(B118,'SKU Master'!$E$1:$H$9,2,FALSE)</f>
        <v>7.5</v>
      </c>
      <c r="Q118">
        <f>(F118/E118-P118)*E118</f>
        <v>9.9600000000000009</v>
      </c>
      <c r="R118">
        <f>Q118/F118</f>
        <v>0.24924924924924927</v>
      </c>
    </row>
    <row r="119" spans="1:18" x14ac:dyDescent="0.25">
      <c r="A119">
        <v>79561</v>
      </c>
      <c r="B119">
        <v>50012011250</v>
      </c>
      <c r="C119">
        <v>312</v>
      </c>
      <c r="D119" s="6">
        <v>41993</v>
      </c>
      <c r="E119">
        <v>4</v>
      </c>
      <c r="F119">
        <v>39.96</v>
      </c>
      <c r="G119" t="str">
        <f>VLOOKUP(B119,'SKU Master'!$E$1:$H$9,4,FALSE)</f>
        <v>China Imports</v>
      </c>
      <c r="H119">
        <f t="shared" si="6"/>
        <v>2014</v>
      </c>
      <c r="I119">
        <f t="shared" si="7"/>
        <v>12</v>
      </c>
      <c r="J119">
        <f t="shared" si="8"/>
        <v>201412</v>
      </c>
      <c r="K119">
        <f t="shared" si="9"/>
        <v>51</v>
      </c>
      <c r="L119">
        <f t="shared" si="10"/>
        <v>201451</v>
      </c>
      <c r="O119" t="b">
        <f t="shared" si="11"/>
        <v>0</v>
      </c>
      <c r="P119">
        <f>VLOOKUP(B119,'SKU Master'!$E$1:$H$9,2,FALSE)</f>
        <v>7.5</v>
      </c>
      <c r="Q119">
        <f>(F119/E119-P119)*E119</f>
        <v>9.9600000000000009</v>
      </c>
      <c r="R119">
        <f>Q119/F119</f>
        <v>0.24924924924924927</v>
      </c>
    </row>
    <row r="120" spans="1:18" x14ac:dyDescent="0.25">
      <c r="A120">
        <v>79562</v>
      </c>
      <c r="B120">
        <v>50012011250</v>
      </c>
      <c r="C120">
        <v>312</v>
      </c>
      <c r="D120" s="6">
        <v>41995</v>
      </c>
      <c r="E120">
        <v>5</v>
      </c>
      <c r="F120">
        <v>49.95</v>
      </c>
      <c r="G120" t="str">
        <f>VLOOKUP(B120,'SKU Master'!$E$1:$H$9,4,FALSE)</f>
        <v>China Imports</v>
      </c>
      <c r="H120">
        <f t="shared" si="6"/>
        <v>2014</v>
      </c>
      <c r="I120">
        <f t="shared" si="7"/>
        <v>12</v>
      </c>
      <c r="J120">
        <f t="shared" si="8"/>
        <v>201412</v>
      </c>
      <c r="K120">
        <f t="shared" si="9"/>
        <v>52</v>
      </c>
      <c r="L120">
        <f t="shared" si="10"/>
        <v>201452</v>
      </c>
      <c r="O120" t="b">
        <f t="shared" si="11"/>
        <v>0</v>
      </c>
      <c r="P120">
        <f>VLOOKUP(B120,'SKU Master'!$E$1:$H$9,2,FALSE)</f>
        <v>7.5</v>
      </c>
      <c r="Q120">
        <f>(F120/E120-P120)*E120</f>
        <v>12.450000000000001</v>
      </c>
      <c r="R120">
        <f>Q120/F120</f>
        <v>0.24924924924924927</v>
      </c>
    </row>
    <row r="121" spans="1:18" hidden="1" x14ac:dyDescent="0.25">
      <c r="A121">
        <v>79563</v>
      </c>
      <c r="B121">
        <v>50012011250</v>
      </c>
      <c r="C121">
        <v>312</v>
      </c>
      <c r="D121" s="6">
        <v>41996</v>
      </c>
      <c r="E121" t="s">
        <v>34</v>
      </c>
      <c r="G121" t="str">
        <f>VLOOKUP(B121,'SKU Master'!$E$1:$H$9,4,FALSE)</f>
        <v>China Imports</v>
      </c>
      <c r="H121">
        <f t="shared" si="6"/>
        <v>2014</v>
      </c>
      <c r="I121">
        <f t="shared" si="7"/>
        <v>12</v>
      </c>
      <c r="J121">
        <f t="shared" si="8"/>
        <v>201412</v>
      </c>
      <c r="K121">
        <f t="shared" si="9"/>
        <v>52</v>
      </c>
      <c r="L121">
        <f t="shared" si="10"/>
        <v>201452</v>
      </c>
      <c r="M121" t="s">
        <v>61</v>
      </c>
      <c r="O121" t="b">
        <f t="shared" si="11"/>
        <v>0</v>
      </c>
      <c r="P121">
        <f>VLOOKUP(B121,'SKU Master'!$E$1:$H$9,2,FALSE)</f>
        <v>7.5</v>
      </c>
      <c r="Q121" t="e">
        <f>(F121/E121-P121)*E121</f>
        <v>#VALUE!</v>
      </c>
      <c r="R121" t="e">
        <f>Q121/F121</f>
        <v>#VALUE!</v>
      </c>
    </row>
    <row r="122" spans="1:18" x14ac:dyDescent="0.25">
      <c r="A122">
        <v>79564</v>
      </c>
      <c r="B122">
        <v>50012011250</v>
      </c>
      <c r="C122">
        <v>312</v>
      </c>
      <c r="D122" s="6">
        <v>41997</v>
      </c>
      <c r="E122">
        <v>6</v>
      </c>
      <c r="F122">
        <v>59.94</v>
      </c>
      <c r="G122" t="str">
        <f>VLOOKUP(B122,'SKU Master'!$E$1:$H$9,4,FALSE)</f>
        <v>China Imports</v>
      </c>
      <c r="H122">
        <f t="shared" si="6"/>
        <v>2014</v>
      </c>
      <c r="I122">
        <f t="shared" si="7"/>
        <v>12</v>
      </c>
      <c r="J122">
        <f t="shared" si="8"/>
        <v>201412</v>
      </c>
      <c r="K122">
        <f t="shared" si="9"/>
        <v>52</v>
      </c>
      <c r="L122">
        <f t="shared" si="10"/>
        <v>201452</v>
      </c>
      <c r="O122" t="b">
        <f t="shared" si="11"/>
        <v>0</v>
      </c>
      <c r="P122">
        <f>VLOOKUP(B122,'SKU Master'!$E$1:$H$9,2,FALSE)</f>
        <v>7.5</v>
      </c>
      <c r="Q122">
        <f>(F122/E122-P122)*E122</f>
        <v>14.940000000000001</v>
      </c>
      <c r="R122">
        <f>Q122/F122</f>
        <v>0.24924924924924927</v>
      </c>
    </row>
    <row r="123" spans="1:18" x14ac:dyDescent="0.25">
      <c r="A123">
        <v>79565</v>
      </c>
      <c r="B123">
        <v>50012011250</v>
      </c>
      <c r="C123">
        <v>312</v>
      </c>
      <c r="D123" s="6">
        <v>41998</v>
      </c>
      <c r="E123">
        <v>2</v>
      </c>
      <c r="F123">
        <v>19.98</v>
      </c>
      <c r="G123" t="str">
        <f>VLOOKUP(B123,'SKU Master'!$E$1:$H$9,4,FALSE)</f>
        <v>China Imports</v>
      </c>
      <c r="H123">
        <f t="shared" si="6"/>
        <v>2014</v>
      </c>
      <c r="I123">
        <f t="shared" si="7"/>
        <v>12</v>
      </c>
      <c r="J123">
        <f t="shared" si="8"/>
        <v>201412</v>
      </c>
      <c r="K123">
        <f t="shared" si="9"/>
        <v>52</v>
      </c>
      <c r="L123">
        <f t="shared" si="10"/>
        <v>201452</v>
      </c>
      <c r="O123" t="b">
        <f t="shared" si="11"/>
        <v>0</v>
      </c>
      <c r="P123">
        <f>VLOOKUP(B123,'SKU Master'!$E$1:$H$9,2,FALSE)</f>
        <v>7.5</v>
      </c>
      <c r="Q123">
        <f>(F123/E123-P123)*E123</f>
        <v>4.9800000000000004</v>
      </c>
      <c r="R123">
        <f>Q123/F123</f>
        <v>0.24924924924924927</v>
      </c>
    </row>
    <row r="124" spans="1:18" x14ac:dyDescent="0.25">
      <c r="A124">
        <v>79566</v>
      </c>
      <c r="B124">
        <v>50012011250</v>
      </c>
      <c r="C124">
        <v>312</v>
      </c>
      <c r="D124" s="6">
        <v>41999</v>
      </c>
      <c r="E124">
        <v>5</v>
      </c>
      <c r="F124">
        <v>49.95</v>
      </c>
      <c r="G124" t="str">
        <f>VLOOKUP(B124,'SKU Master'!$E$1:$H$9,4,FALSE)</f>
        <v>China Imports</v>
      </c>
      <c r="H124">
        <f t="shared" si="6"/>
        <v>2014</v>
      </c>
      <c r="I124">
        <f t="shared" si="7"/>
        <v>12</v>
      </c>
      <c r="J124">
        <f t="shared" si="8"/>
        <v>201412</v>
      </c>
      <c r="K124">
        <f t="shared" si="9"/>
        <v>52</v>
      </c>
      <c r="L124">
        <f t="shared" si="10"/>
        <v>201452</v>
      </c>
      <c r="O124" t="b">
        <f t="shared" si="11"/>
        <v>0</v>
      </c>
      <c r="P124">
        <f>VLOOKUP(B124,'SKU Master'!$E$1:$H$9,2,FALSE)</f>
        <v>7.5</v>
      </c>
      <c r="Q124">
        <f>(F124/E124-P124)*E124</f>
        <v>12.450000000000001</v>
      </c>
      <c r="R124">
        <f>Q124/F124</f>
        <v>0.24924924924924927</v>
      </c>
    </row>
    <row r="125" spans="1:18" x14ac:dyDescent="0.25">
      <c r="A125">
        <v>79567</v>
      </c>
      <c r="B125">
        <v>50012011250</v>
      </c>
      <c r="C125">
        <v>312</v>
      </c>
      <c r="D125" s="6">
        <v>42002</v>
      </c>
      <c r="E125">
        <v>5</v>
      </c>
      <c r="F125">
        <v>49.95</v>
      </c>
      <c r="G125" t="str">
        <f>VLOOKUP(B125,'SKU Master'!$E$1:$H$9,4,FALSE)</f>
        <v>China Imports</v>
      </c>
      <c r="H125">
        <f t="shared" si="6"/>
        <v>2014</v>
      </c>
      <c r="I125">
        <f t="shared" si="7"/>
        <v>12</v>
      </c>
      <c r="J125">
        <f t="shared" si="8"/>
        <v>201412</v>
      </c>
      <c r="K125">
        <f t="shared" si="9"/>
        <v>53</v>
      </c>
      <c r="L125">
        <f t="shared" si="10"/>
        <v>201453</v>
      </c>
      <c r="O125" t="b">
        <f t="shared" si="11"/>
        <v>0</v>
      </c>
      <c r="P125">
        <f>VLOOKUP(B125,'SKU Master'!$E$1:$H$9,2,FALSE)</f>
        <v>7.5</v>
      </c>
      <c r="Q125">
        <f>(F125/E125-P125)*E125</f>
        <v>12.450000000000001</v>
      </c>
      <c r="R125">
        <f>Q125/F125</f>
        <v>0.24924924924924927</v>
      </c>
    </row>
    <row r="126" spans="1:18" x14ac:dyDescent="0.25">
      <c r="A126">
        <v>79568</v>
      </c>
      <c r="B126">
        <v>50012011250</v>
      </c>
      <c r="C126">
        <v>312</v>
      </c>
      <c r="D126" s="6">
        <v>42003</v>
      </c>
      <c r="E126">
        <v>7</v>
      </c>
      <c r="F126">
        <v>699.93</v>
      </c>
      <c r="G126" t="str">
        <f>VLOOKUP(B126,'SKU Master'!$E$1:$H$9,4,FALSE)</f>
        <v>China Imports</v>
      </c>
      <c r="H126">
        <f t="shared" si="6"/>
        <v>2014</v>
      </c>
      <c r="I126">
        <f t="shared" si="7"/>
        <v>12</v>
      </c>
      <c r="J126">
        <f t="shared" si="8"/>
        <v>201412</v>
      </c>
      <c r="K126">
        <f t="shared" si="9"/>
        <v>53</v>
      </c>
      <c r="L126">
        <f t="shared" si="10"/>
        <v>201453</v>
      </c>
      <c r="O126" t="b">
        <f t="shared" si="11"/>
        <v>0</v>
      </c>
      <c r="P126">
        <f>VLOOKUP(B126,'SKU Master'!$E$1:$H$9,2,FALSE)</f>
        <v>7.5</v>
      </c>
      <c r="Q126">
        <f>(F126/E126-P126)*E126</f>
        <v>647.42999999999995</v>
      </c>
      <c r="R126">
        <f>Q126/F126</f>
        <v>0.92499249924992499</v>
      </c>
    </row>
    <row r="127" spans="1:18" x14ac:dyDescent="0.25">
      <c r="A127">
        <v>79569</v>
      </c>
      <c r="B127">
        <v>50012011250</v>
      </c>
      <c r="C127">
        <v>312</v>
      </c>
      <c r="D127" s="6">
        <v>42004</v>
      </c>
      <c r="E127">
        <v>2</v>
      </c>
      <c r="F127">
        <v>19.98</v>
      </c>
      <c r="G127" t="str">
        <f>VLOOKUP(B127,'SKU Master'!$E$1:$H$9,4,FALSE)</f>
        <v>China Imports</v>
      </c>
      <c r="H127">
        <f t="shared" si="6"/>
        <v>2014</v>
      </c>
      <c r="I127">
        <f t="shared" si="7"/>
        <v>12</v>
      </c>
      <c r="J127">
        <f t="shared" si="8"/>
        <v>201412</v>
      </c>
      <c r="K127">
        <f t="shared" si="9"/>
        <v>53</v>
      </c>
      <c r="L127">
        <f t="shared" si="10"/>
        <v>201453</v>
      </c>
      <c r="O127" t="b">
        <f t="shared" si="11"/>
        <v>0</v>
      </c>
      <c r="P127">
        <f>VLOOKUP(B127,'SKU Master'!$E$1:$H$9,2,FALSE)</f>
        <v>7.5</v>
      </c>
      <c r="Q127">
        <f>(F127/E127-P127)*E127</f>
        <v>4.9800000000000004</v>
      </c>
      <c r="R127">
        <f>Q127/F127</f>
        <v>0.24924924924924927</v>
      </c>
    </row>
    <row r="128" spans="1:18" x14ac:dyDescent="0.25">
      <c r="A128">
        <v>79570</v>
      </c>
      <c r="B128">
        <v>50012011250</v>
      </c>
      <c r="C128">
        <v>312</v>
      </c>
      <c r="D128" s="6">
        <v>42005</v>
      </c>
      <c r="E128">
        <v>4</v>
      </c>
      <c r="F128">
        <v>39.96</v>
      </c>
      <c r="G128" t="str">
        <f>VLOOKUP(B128,'SKU Master'!$E$1:$H$9,4,FALSE)</f>
        <v>China Imports</v>
      </c>
      <c r="H128">
        <f t="shared" si="6"/>
        <v>2015</v>
      </c>
      <c r="I128">
        <f t="shared" si="7"/>
        <v>1</v>
      </c>
      <c r="J128">
        <f t="shared" si="8"/>
        <v>201501</v>
      </c>
      <c r="K128">
        <f t="shared" si="9"/>
        <v>1</v>
      </c>
      <c r="L128">
        <f t="shared" si="10"/>
        <v>201501</v>
      </c>
      <c r="O128" t="b">
        <f t="shared" si="11"/>
        <v>0</v>
      </c>
      <c r="P128">
        <f>VLOOKUP(B128,'SKU Master'!$E$1:$H$9,2,FALSE)</f>
        <v>7.5</v>
      </c>
      <c r="Q128">
        <f>(F128/E128-P128)*E128</f>
        <v>9.9600000000000009</v>
      </c>
      <c r="R128">
        <f>Q128/F128</f>
        <v>0.24924924924924927</v>
      </c>
    </row>
    <row r="129" spans="1:18" x14ac:dyDescent="0.25">
      <c r="A129">
        <v>79571</v>
      </c>
      <c r="B129">
        <v>50012011250</v>
      </c>
      <c r="C129">
        <v>312</v>
      </c>
      <c r="D129" s="6">
        <v>42006</v>
      </c>
      <c r="E129">
        <v>4</v>
      </c>
      <c r="F129">
        <v>39.96</v>
      </c>
      <c r="G129" t="str">
        <f>VLOOKUP(B129,'SKU Master'!$E$1:$H$9,4,FALSE)</f>
        <v>China Imports</v>
      </c>
      <c r="H129">
        <f t="shared" si="6"/>
        <v>2015</v>
      </c>
      <c r="I129">
        <f t="shared" si="7"/>
        <v>1</v>
      </c>
      <c r="J129">
        <f t="shared" si="8"/>
        <v>201501</v>
      </c>
      <c r="K129">
        <f t="shared" si="9"/>
        <v>1</v>
      </c>
      <c r="L129">
        <f t="shared" si="10"/>
        <v>201501</v>
      </c>
      <c r="O129" t="b">
        <f t="shared" si="11"/>
        <v>0</v>
      </c>
      <c r="P129">
        <f>VLOOKUP(B129,'SKU Master'!$E$1:$H$9,2,FALSE)</f>
        <v>7.5</v>
      </c>
      <c r="Q129">
        <f>(F129/E129-P129)*E129</f>
        <v>9.9600000000000009</v>
      </c>
      <c r="R129">
        <f>Q129/F129</f>
        <v>0.24924924924924927</v>
      </c>
    </row>
    <row r="130" spans="1:18" x14ac:dyDescent="0.25">
      <c r="A130">
        <v>79572</v>
      </c>
      <c r="B130">
        <v>50012011250</v>
      </c>
      <c r="C130">
        <v>312</v>
      </c>
      <c r="D130" s="6">
        <v>42007</v>
      </c>
      <c r="E130">
        <v>1</v>
      </c>
      <c r="F130">
        <v>9.99</v>
      </c>
      <c r="G130" t="str">
        <f>VLOOKUP(B130,'SKU Master'!$E$1:$H$9,4,FALSE)</f>
        <v>China Imports</v>
      </c>
      <c r="H130">
        <f t="shared" ref="H130:H193" si="12">YEAR(D130)</f>
        <v>2015</v>
      </c>
      <c r="I130">
        <f t="shared" si="7"/>
        <v>1</v>
      </c>
      <c r="J130">
        <f t="shared" si="8"/>
        <v>201501</v>
      </c>
      <c r="K130">
        <f t="shared" si="9"/>
        <v>1</v>
      </c>
      <c r="L130">
        <f t="shared" si="10"/>
        <v>201501</v>
      </c>
      <c r="O130" t="b">
        <f t="shared" si="11"/>
        <v>0</v>
      </c>
      <c r="P130">
        <f>VLOOKUP(B130,'SKU Master'!$E$1:$H$9,2,FALSE)</f>
        <v>7.5</v>
      </c>
      <c r="Q130">
        <f>(F130/E130-P130)*E130</f>
        <v>2.4900000000000002</v>
      </c>
      <c r="R130">
        <f>Q130/F130</f>
        <v>0.24924924924924927</v>
      </c>
    </row>
    <row r="131" spans="1:18" x14ac:dyDescent="0.25">
      <c r="A131">
        <v>79573</v>
      </c>
      <c r="B131">
        <v>50012011250</v>
      </c>
      <c r="C131">
        <v>312</v>
      </c>
      <c r="D131" s="6">
        <v>42009</v>
      </c>
      <c r="E131">
        <v>1</v>
      </c>
      <c r="F131">
        <v>9.99</v>
      </c>
      <c r="G131" t="str">
        <f>VLOOKUP(B131,'SKU Master'!$E$1:$H$9,4,FALSE)</f>
        <v>China Imports</v>
      </c>
      <c r="H131">
        <f t="shared" si="12"/>
        <v>2015</v>
      </c>
      <c r="I131">
        <f t="shared" ref="I131:I194" si="13">MONTH(D131)</f>
        <v>1</v>
      </c>
      <c r="J131">
        <f t="shared" ref="J131:J194" si="14">H131*100+I131</f>
        <v>201501</v>
      </c>
      <c r="K131">
        <f t="shared" ref="K131:K194" si="15">WEEKNUM(D131)</f>
        <v>2</v>
      </c>
      <c r="L131">
        <f t="shared" ref="L131:L194" si="16">H131*100+K131</f>
        <v>201502</v>
      </c>
      <c r="O131" t="b">
        <f t="shared" ref="O131:O194" si="17">AND(B131=B132,C131=C132,D131=D132,E131=E132,F131=F132)</f>
        <v>0</v>
      </c>
      <c r="P131">
        <f>VLOOKUP(B131,'SKU Master'!$E$1:$H$9,2,FALSE)</f>
        <v>7.5</v>
      </c>
      <c r="Q131">
        <f>(F131/E131-P131)*E131</f>
        <v>2.4900000000000002</v>
      </c>
      <c r="R131">
        <f>Q131/F131</f>
        <v>0.24924924924924927</v>
      </c>
    </row>
    <row r="132" spans="1:18" x14ac:dyDescent="0.25">
      <c r="A132">
        <v>79574</v>
      </c>
      <c r="B132">
        <v>50012011250</v>
      </c>
      <c r="C132">
        <v>312</v>
      </c>
      <c r="D132" s="6">
        <v>42010</v>
      </c>
      <c r="E132">
        <v>6</v>
      </c>
      <c r="F132">
        <v>59.94</v>
      </c>
      <c r="G132" t="str">
        <f>VLOOKUP(B132,'SKU Master'!$E$1:$H$9,4,FALSE)</f>
        <v>China Imports</v>
      </c>
      <c r="H132">
        <f t="shared" si="12"/>
        <v>2015</v>
      </c>
      <c r="I132">
        <f t="shared" si="13"/>
        <v>1</v>
      </c>
      <c r="J132">
        <f t="shared" si="14"/>
        <v>201501</v>
      </c>
      <c r="K132">
        <f t="shared" si="15"/>
        <v>2</v>
      </c>
      <c r="L132">
        <f t="shared" si="16"/>
        <v>201502</v>
      </c>
      <c r="O132" t="b">
        <f t="shared" si="17"/>
        <v>0</v>
      </c>
      <c r="P132">
        <f>VLOOKUP(B132,'SKU Master'!$E$1:$H$9,2,FALSE)</f>
        <v>7.5</v>
      </c>
      <c r="Q132">
        <f>(F132/E132-P132)*E132</f>
        <v>14.940000000000001</v>
      </c>
      <c r="R132">
        <f>Q132/F132</f>
        <v>0.24924924924924927</v>
      </c>
    </row>
    <row r="133" spans="1:18" x14ac:dyDescent="0.25">
      <c r="A133">
        <v>79575</v>
      </c>
      <c r="B133">
        <v>50012011250</v>
      </c>
      <c r="C133">
        <v>312</v>
      </c>
      <c r="D133" s="6">
        <v>42011</v>
      </c>
      <c r="E133">
        <v>1</v>
      </c>
      <c r="F133">
        <v>9.99</v>
      </c>
      <c r="G133" t="str">
        <f>VLOOKUP(B133,'SKU Master'!$E$1:$H$9,4,FALSE)</f>
        <v>China Imports</v>
      </c>
      <c r="H133">
        <f t="shared" si="12"/>
        <v>2015</v>
      </c>
      <c r="I133">
        <f t="shared" si="13"/>
        <v>1</v>
      </c>
      <c r="J133">
        <f t="shared" si="14"/>
        <v>201501</v>
      </c>
      <c r="K133">
        <f t="shared" si="15"/>
        <v>2</v>
      </c>
      <c r="L133">
        <f t="shared" si="16"/>
        <v>201502</v>
      </c>
      <c r="O133" t="b">
        <f t="shared" si="17"/>
        <v>0</v>
      </c>
      <c r="P133">
        <f>VLOOKUP(B133,'SKU Master'!$E$1:$H$9,2,FALSE)</f>
        <v>7.5</v>
      </c>
      <c r="Q133">
        <f>(F133/E133-P133)*E133</f>
        <v>2.4900000000000002</v>
      </c>
      <c r="R133">
        <f>Q133/F133</f>
        <v>0.24924924924924927</v>
      </c>
    </row>
    <row r="134" spans="1:18" x14ac:dyDescent="0.25">
      <c r="A134">
        <v>79576</v>
      </c>
      <c r="B134">
        <v>50012011250</v>
      </c>
      <c r="C134">
        <v>312</v>
      </c>
      <c r="D134" s="6">
        <v>42012</v>
      </c>
      <c r="E134">
        <v>1</v>
      </c>
      <c r="F134">
        <v>9.99</v>
      </c>
      <c r="G134" t="str">
        <f>VLOOKUP(B134,'SKU Master'!$E$1:$H$9,4,FALSE)</f>
        <v>China Imports</v>
      </c>
      <c r="H134">
        <f t="shared" si="12"/>
        <v>2015</v>
      </c>
      <c r="I134">
        <f t="shared" si="13"/>
        <v>1</v>
      </c>
      <c r="J134">
        <f t="shared" si="14"/>
        <v>201501</v>
      </c>
      <c r="K134">
        <f t="shared" si="15"/>
        <v>2</v>
      </c>
      <c r="L134">
        <f t="shared" si="16"/>
        <v>201502</v>
      </c>
      <c r="O134" t="b">
        <f t="shared" si="17"/>
        <v>0</v>
      </c>
      <c r="P134">
        <f>VLOOKUP(B134,'SKU Master'!$E$1:$H$9,2,FALSE)</f>
        <v>7.5</v>
      </c>
      <c r="Q134">
        <f>(F134/E134-P134)*E134</f>
        <v>2.4900000000000002</v>
      </c>
      <c r="R134">
        <f>Q134/F134</f>
        <v>0.24924924924924927</v>
      </c>
    </row>
    <row r="135" spans="1:18" x14ac:dyDescent="0.25">
      <c r="A135">
        <v>79577</v>
      </c>
      <c r="B135">
        <v>50012011250</v>
      </c>
      <c r="C135">
        <v>312</v>
      </c>
      <c r="D135" s="6">
        <v>42013</v>
      </c>
      <c r="E135">
        <v>7</v>
      </c>
      <c r="F135">
        <v>69.930000000000007</v>
      </c>
      <c r="G135" t="str">
        <f>VLOOKUP(B135,'SKU Master'!$E$1:$H$9,4,FALSE)</f>
        <v>China Imports</v>
      </c>
      <c r="H135">
        <f t="shared" si="12"/>
        <v>2015</v>
      </c>
      <c r="I135">
        <f t="shared" si="13"/>
        <v>1</v>
      </c>
      <c r="J135">
        <f t="shared" si="14"/>
        <v>201501</v>
      </c>
      <c r="K135">
        <f t="shared" si="15"/>
        <v>2</v>
      </c>
      <c r="L135">
        <f t="shared" si="16"/>
        <v>201502</v>
      </c>
      <c r="O135" t="b">
        <f t="shared" si="17"/>
        <v>0</v>
      </c>
      <c r="P135">
        <f>VLOOKUP(B135,'SKU Master'!$E$1:$H$9,2,FALSE)</f>
        <v>7.5</v>
      </c>
      <c r="Q135">
        <f>(F135/E135-P135)*E135</f>
        <v>17.43</v>
      </c>
      <c r="R135">
        <f>Q135/F135</f>
        <v>0.24924924924924921</v>
      </c>
    </row>
    <row r="136" spans="1:18" x14ac:dyDescent="0.25">
      <c r="A136">
        <v>79578</v>
      </c>
      <c r="B136">
        <v>50012011250</v>
      </c>
      <c r="C136">
        <v>312</v>
      </c>
      <c r="D136" s="6">
        <v>42014</v>
      </c>
      <c r="E136">
        <v>3</v>
      </c>
      <c r="F136">
        <v>29.97</v>
      </c>
      <c r="G136" t="str">
        <f>VLOOKUP(B136,'SKU Master'!$E$1:$H$9,4,FALSE)</f>
        <v>China Imports</v>
      </c>
      <c r="H136">
        <f t="shared" si="12"/>
        <v>2015</v>
      </c>
      <c r="I136">
        <f t="shared" si="13"/>
        <v>1</v>
      </c>
      <c r="J136">
        <f t="shared" si="14"/>
        <v>201501</v>
      </c>
      <c r="K136">
        <f t="shared" si="15"/>
        <v>2</v>
      </c>
      <c r="L136">
        <f t="shared" si="16"/>
        <v>201502</v>
      </c>
      <c r="O136" t="b">
        <f t="shared" si="17"/>
        <v>0</v>
      </c>
      <c r="P136">
        <f>VLOOKUP(B136,'SKU Master'!$E$1:$H$9,2,FALSE)</f>
        <v>7.5</v>
      </c>
      <c r="Q136">
        <f>(F136/E136-P136)*E136</f>
        <v>7.4700000000000006</v>
      </c>
      <c r="R136">
        <f>Q136/F136</f>
        <v>0.24924924924924927</v>
      </c>
    </row>
    <row r="137" spans="1:18" x14ac:dyDescent="0.25">
      <c r="A137">
        <v>79579</v>
      </c>
      <c r="B137">
        <v>50012011250</v>
      </c>
      <c r="C137">
        <v>312</v>
      </c>
      <c r="D137" s="6">
        <v>42016</v>
      </c>
      <c r="E137">
        <v>3</v>
      </c>
      <c r="F137">
        <v>29.97</v>
      </c>
      <c r="G137" t="str">
        <f>VLOOKUP(B137,'SKU Master'!$E$1:$H$9,4,FALSE)</f>
        <v>China Imports</v>
      </c>
      <c r="H137">
        <f t="shared" si="12"/>
        <v>2015</v>
      </c>
      <c r="I137">
        <f t="shared" si="13"/>
        <v>1</v>
      </c>
      <c r="J137">
        <f t="shared" si="14"/>
        <v>201501</v>
      </c>
      <c r="K137">
        <f t="shared" si="15"/>
        <v>3</v>
      </c>
      <c r="L137">
        <f t="shared" si="16"/>
        <v>201503</v>
      </c>
      <c r="O137" t="b">
        <f t="shared" si="17"/>
        <v>0</v>
      </c>
      <c r="P137">
        <f>VLOOKUP(B137,'SKU Master'!$E$1:$H$9,2,FALSE)</f>
        <v>7.5</v>
      </c>
      <c r="Q137">
        <f>(F137/E137-P137)*E137</f>
        <v>7.4700000000000006</v>
      </c>
      <c r="R137">
        <f>Q137/F137</f>
        <v>0.24924924924924927</v>
      </c>
    </row>
    <row r="138" spans="1:18" x14ac:dyDescent="0.25">
      <c r="A138">
        <v>79580</v>
      </c>
      <c r="B138">
        <v>50012011250</v>
      </c>
      <c r="C138">
        <v>312</v>
      </c>
      <c r="D138" s="6">
        <v>42017</v>
      </c>
      <c r="E138">
        <v>6</v>
      </c>
      <c r="F138">
        <v>59.94</v>
      </c>
      <c r="G138" t="str">
        <f>VLOOKUP(B138,'SKU Master'!$E$1:$H$9,4,FALSE)</f>
        <v>China Imports</v>
      </c>
      <c r="H138">
        <f t="shared" si="12"/>
        <v>2015</v>
      </c>
      <c r="I138">
        <f t="shared" si="13"/>
        <v>1</v>
      </c>
      <c r="J138">
        <f t="shared" si="14"/>
        <v>201501</v>
      </c>
      <c r="K138">
        <f t="shared" si="15"/>
        <v>3</v>
      </c>
      <c r="L138">
        <f t="shared" si="16"/>
        <v>201503</v>
      </c>
      <c r="O138" t="b">
        <f t="shared" si="17"/>
        <v>0</v>
      </c>
      <c r="P138">
        <f>VLOOKUP(B138,'SKU Master'!$E$1:$H$9,2,FALSE)</f>
        <v>7.5</v>
      </c>
      <c r="Q138">
        <f>(F138/E138-P138)*E138</f>
        <v>14.940000000000001</v>
      </c>
      <c r="R138">
        <f>Q138/F138</f>
        <v>0.24924924924924927</v>
      </c>
    </row>
    <row r="139" spans="1:18" x14ac:dyDescent="0.25">
      <c r="A139">
        <v>79581</v>
      </c>
      <c r="B139">
        <v>50012011250</v>
      </c>
      <c r="C139">
        <v>312</v>
      </c>
      <c r="D139" s="6">
        <v>42018</v>
      </c>
      <c r="E139">
        <v>3</v>
      </c>
      <c r="F139">
        <v>29.97</v>
      </c>
      <c r="G139" t="str">
        <f>VLOOKUP(B139,'SKU Master'!$E$1:$H$9,4,FALSE)</f>
        <v>China Imports</v>
      </c>
      <c r="H139">
        <f t="shared" si="12"/>
        <v>2015</v>
      </c>
      <c r="I139">
        <f t="shared" si="13"/>
        <v>1</v>
      </c>
      <c r="J139">
        <f t="shared" si="14"/>
        <v>201501</v>
      </c>
      <c r="K139">
        <f t="shared" si="15"/>
        <v>3</v>
      </c>
      <c r="L139">
        <f t="shared" si="16"/>
        <v>201503</v>
      </c>
      <c r="O139" t="b">
        <f t="shared" si="17"/>
        <v>0</v>
      </c>
      <c r="P139">
        <f>VLOOKUP(B139,'SKU Master'!$E$1:$H$9,2,FALSE)</f>
        <v>7.5</v>
      </c>
      <c r="Q139">
        <f>(F139/E139-P139)*E139</f>
        <v>7.4700000000000006</v>
      </c>
      <c r="R139">
        <f>Q139/F139</f>
        <v>0.24924924924924927</v>
      </c>
    </row>
    <row r="140" spans="1:18" x14ac:dyDescent="0.25">
      <c r="A140">
        <v>79582</v>
      </c>
      <c r="B140">
        <v>50012011250</v>
      </c>
      <c r="C140">
        <v>312</v>
      </c>
      <c r="D140" s="6">
        <v>42019</v>
      </c>
      <c r="E140">
        <v>7</v>
      </c>
      <c r="F140">
        <v>69.930000000000007</v>
      </c>
      <c r="G140" t="str">
        <f>VLOOKUP(B140,'SKU Master'!$E$1:$H$9,4,FALSE)</f>
        <v>China Imports</v>
      </c>
      <c r="H140">
        <f t="shared" si="12"/>
        <v>2015</v>
      </c>
      <c r="I140">
        <f t="shared" si="13"/>
        <v>1</v>
      </c>
      <c r="J140">
        <f t="shared" si="14"/>
        <v>201501</v>
      </c>
      <c r="K140">
        <f t="shared" si="15"/>
        <v>3</v>
      </c>
      <c r="L140">
        <f t="shared" si="16"/>
        <v>201503</v>
      </c>
      <c r="O140" t="b">
        <f t="shared" si="17"/>
        <v>0</v>
      </c>
      <c r="P140">
        <f>VLOOKUP(B140,'SKU Master'!$E$1:$H$9,2,FALSE)</f>
        <v>7.5</v>
      </c>
      <c r="Q140">
        <f>(F140/E140-P140)*E140</f>
        <v>17.43</v>
      </c>
      <c r="R140">
        <f>Q140/F140</f>
        <v>0.24924924924924921</v>
      </c>
    </row>
    <row r="141" spans="1:18" x14ac:dyDescent="0.25">
      <c r="A141">
        <v>79583</v>
      </c>
      <c r="B141">
        <v>50012011250</v>
      </c>
      <c r="C141">
        <v>312</v>
      </c>
      <c r="D141" s="6">
        <v>42020</v>
      </c>
      <c r="E141">
        <v>2</v>
      </c>
      <c r="F141">
        <v>19.98</v>
      </c>
      <c r="G141" t="str">
        <f>VLOOKUP(B141,'SKU Master'!$E$1:$H$9,4,FALSE)</f>
        <v>China Imports</v>
      </c>
      <c r="H141">
        <f t="shared" si="12"/>
        <v>2015</v>
      </c>
      <c r="I141">
        <f t="shared" si="13"/>
        <v>1</v>
      </c>
      <c r="J141">
        <f t="shared" si="14"/>
        <v>201501</v>
      </c>
      <c r="K141">
        <f t="shared" si="15"/>
        <v>3</v>
      </c>
      <c r="L141">
        <f t="shared" si="16"/>
        <v>201503</v>
      </c>
      <c r="O141" t="b">
        <f t="shared" si="17"/>
        <v>0</v>
      </c>
      <c r="P141">
        <f>VLOOKUP(B141,'SKU Master'!$E$1:$H$9,2,FALSE)</f>
        <v>7.5</v>
      </c>
      <c r="Q141">
        <f>(F141/E141-P141)*E141</f>
        <v>4.9800000000000004</v>
      </c>
      <c r="R141">
        <f>Q141/F141</f>
        <v>0.24924924924924927</v>
      </c>
    </row>
    <row r="142" spans="1:18" x14ac:dyDescent="0.25">
      <c r="A142">
        <v>79584</v>
      </c>
      <c r="B142">
        <v>50012011250</v>
      </c>
      <c r="C142">
        <v>312</v>
      </c>
      <c r="D142" s="6">
        <v>42021</v>
      </c>
      <c r="E142">
        <v>2</v>
      </c>
      <c r="F142">
        <v>19.98</v>
      </c>
      <c r="G142" t="str">
        <f>VLOOKUP(B142,'SKU Master'!$E$1:$H$9,4,FALSE)</f>
        <v>China Imports</v>
      </c>
      <c r="H142">
        <f t="shared" si="12"/>
        <v>2015</v>
      </c>
      <c r="I142">
        <f t="shared" si="13"/>
        <v>1</v>
      </c>
      <c r="J142">
        <f t="shared" si="14"/>
        <v>201501</v>
      </c>
      <c r="K142">
        <f t="shared" si="15"/>
        <v>3</v>
      </c>
      <c r="L142">
        <f t="shared" si="16"/>
        <v>201503</v>
      </c>
      <c r="O142" t="b">
        <f t="shared" si="17"/>
        <v>0</v>
      </c>
      <c r="P142">
        <f>VLOOKUP(B142,'SKU Master'!$E$1:$H$9,2,FALSE)</f>
        <v>7.5</v>
      </c>
      <c r="Q142">
        <f>(F142/E142-P142)*E142</f>
        <v>4.9800000000000004</v>
      </c>
      <c r="R142">
        <f>Q142/F142</f>
        <v>0.24924924924924927</v>
      </c>
    </row>
    <row r="143" spans="1:18" x14ac:dyDescent="0.25">
      <c r="A143">
        <v>79585</v>
      </c>
      <c r="B143">
        <v>50012011250</v>
      </c>
      <c r="C143">
        <v>312</v>
      </c>
      <c r="D143" s="6">
        <v>42023</v>
      </c>
      <c r="E143">
        <v>3</v>
      </c>
      <c r="F143">
        <v>29.97</v>
      </c>
      <c r="G143" t="str">
        <f>VLOOKUP(B143,'SKU Master'!$E$1:$H$9,4,FALSE)</f>
        <v>China Imports</v>
      </c>
      <c r="H143">
        <f t="shared" si="12"/>
        <v>2015</v>
      </c>
      <c r="I143">
        <f t="shared" si="13"/>
        <v>1</v>
      </c>
      <c r="J143">
        <f t="shared" si="14"/>
        <v>201501</v>
      </c>
      <c r="K143">
        <f t="shared" si="15"/>
        <v>4</v>
      </c>
      <c r="L143">
        <f t="shared" si="16"/>
        <v>201504</v>
      </c>
      <c r="O143" t="b">
        <f t="shared" si="17"/>
        <v>0</v>
      </c>
      <c r="P143">
        <f>VLOOKUP(B143,'SKU Master'!$E$1:$H$9,2,FALSE)</f>
        <v>7.5</v>
      </c>
      <c r="Q143">
        <f>(F143/E143-P143)*E143</f>
        <v>7.4700000000000006</v>
      </c>
      <c r="R143">
        <f>Q143/F143</f>
        <v>0.24924924924924927</v>
      </c>
    </row>
    <row r="144" spans="1:18" x14ac:dyDescent="0.25">
      <c r="A144">
        <v>79586</v>
      </c>
      <c r="B144">
        <v>50012011250</v>
      </c>
      <c r="C144">
        <v>312</v>
      </c>
      <c r="D144" s="6">
        <v>42024</v>
      </c>
      <c r="E144">
        <v>7</v>
      </c>
      <c r="F144">
        <v>69.930000000000007</v>
      </c>
      <c r="G144" t="str">
        <f>VLOOKUP(B144,'SKU Master'!$E$1:$H$9,4,FALSE)</f>
        <v>China Imports</v>
      </c>
      <c r="H144">
        <f t="shared" si="12"/>
        <v>2015</v>
      </c>
      <c r="I144">
        <f t="shared" si="13"/>
        <v>1</v>
      </c>
      <c r="J144">
        <f t="shared" si="14"/>
        <v>201501</v>
      </c>
      <c r="K144">
        <f t="shared" si="15"/>
        <v>4</v>
      </c>
      <c r="L144">
        <f t="shared" si="16"/>
        <v>201504</v>
      </c>
      <c r="O144" t="b">
        <f t="shared" si="17"/>
        <v>0</v>
      </c>
      <c r="P144">
        <f>VLOOKUP(B144,'SKU Master'!$E$1:$H$9,2,FALSE)</f>
        <v>7.5</v>
      </c>
      <c r="Q144">
        <f>(F144/E144-P144)*E144</f>
        <v>17.43</v>
      </c>
      <c r="R144">
        <f>Q144/F144</f>
        <v>0.24924924924924921</v>
      </c>
    </row>
    <row r="145" spans="1:18" x14ac:dyDescent="0.25">
      <c r="A145">
        <v>79587</v>
      </c>
      <c r="B145">
        <v>50012011250</v>
      </c>
      <c r="C145">
        <v>312</v>
      </c>
      <c r="D145" s="6">
        <v>42025</v>
      </c>
      <c r="E145">
        <v>3</v>
      </c>
      <c r="F145">
        <v>29.97</v>
      </c>
      <c r="G145" t="str">
        <f>VLOOKUP(B145,'SKU Master'!$E$1:$H$9,4,FALSE)</f>
        <v>China Imports</v>
      </c>
      <c r="H145">
        <f t="shared" si="12"/>
        <v>2015</v>
      </c>
      <c r="I145">
        <f t="shared" si="13"/>
        <v>1</v>
      </c>
      <c r="J145">
        <f t="shared" si="14"/>
        <v>201501</v>
      </c>
      <c r="K145">
        <f t="shared" si="15"/>
        <v>4</v>
      </c>
      <c r="L145">
        <f t="shared" si="16"/>
        <v>201504</v>
      </c>
      <c r="O145" t="b">
        <f t="shared" si="17"/>
        <v>0</v>
      </c>
      <c r="P145">
        <f>VLOOKUP(B145,'SKU Master'!$E$1:$H$9,2,FALSE)</f>
        <v>7.5</v>
      </c>
      <c r="Q145">
        <f>(F145/E145-P145)*E145</f>
        <v>7.4700000000000006</v>
      </c>
      <c r="R145">
        <f>Q145/F145</f>
        <v>0.24924924924924927</v>
      </c>
    </row>
    <row r="146" spans="1:18" x14ac:dyDescent="0.25">
      <c r="A146">
        <v>79588</v>
      </c>
      <c r="B146">
        <v>50012011250</v>
      </c>
      <c r="C146">
        <v>312</v>
      </c>
      <c r="D146" s="6">
        <v>42026</v>
      </c>
      <c r="E146">
        <v>1</v>
      </c>
      <c r="F146">
        <v>9.99</v>
      </c>
      <c r="G146" t="str">
        <f>VLOOKUP(B146,'SKU Master'!$E$1:$H$9,4,FALSE)</f>
        <v>China Imports</v>
      </c>
      <c r="H146">
        <f t="shared" si="12"/>
        <v>2015</v>
      </c>
      <c r="I146">
        <f t="shared" si="13"/>
        <v>1</v>
      </c>
      <c r="J146">
        <f t="shared" si="14"/>
        <v>201501</v>
      </c>
      <c r="K146">
        <f t="shared" si="15"/>
        <v>4</v>
      </c>
      <c r="L146">
        <f t="shared" si="16"/>
        <v>201504</v>
      </c>
      <c r="O146" t="b">
        <f t="shared" si="17"/>
        <v>0</v>
      </c>
      <c r="P146">
        <f>VLOOKUP(B146,'SKU Master'!$E$1:$H$9,2,FALSE)</f>
        <v>7.5</v>
      </c>
      <c r="Q146">
        <f>(F146/E146-P146)*E146</f>
        <v>2.4900000000000002</v>
      </c>
      <c r="R146">
        <f>Q146/F146</f>
        <v>0.24924924924924927</v>
      </c>
    </row>
    <row r="147" spans="1:18" x14ac:dyDescent="0.25">
      <c r="A147">
        <v>79589</v>
      </c>
      <c r="B147">
        <v>50012011250</v>
      </c>
      <c r="C147">
        <v>312</v>
      </c>
      <c r="D147" s="6">
        <v>42027</v>
      </c>
      <c r="E147">
        <v>1</v>
      </c>
      <c r="F147">
        <v>9.99</v>
      </c>
      <c r="G147" t="str">
        <f>VLOOKUP(B147,'SKU Master'!$E$1:$H$9,4,FALSE)</f>
        <v>China Imports</v>
      </c>
      <c r="H147">
        <f t="shared" si="12"/>
        <v>2015</v>
      </c>
      <c r="I147">
        <f t="shared" si="13"/>
        <v>1</v>
      </c>
      <c r="J147">
        <f t="shared" si="14"/>
        <v>201501</v>
      </c>
      <c r="K147">
        <f t="shared" si="15"/>
        <v>4</v>
      </c>
      <c r="L147">
        <f t="shared" si="16"/>
        <v>201504</v>
      </c>
      <c r="O147" t="b">
        <f t="shared" si="17"/>
        <v>0</v>
      </c>
      <c r="P147">
        <f>VLOOKUP(B147,'SKU Master'!$E$1:$H$9,2,FALSE)</f>
        <v>7.5</v>
      </c>
      <c r="Q147">
        <f>(F147/E147-P147)*E147</f>
        <v>2.4900000000000002</v>
      </c>
      <c r="R147">
        <f>Q147/F147</f>
        <v>0.24924924924924927</v>
      </c>
    </row>
    <row r="148" spans="1:18" x14ac:dyDescent="0.25">
      <c r="A148">
        <v>79590</v>
      </c>
      <c r="B148">
        <v>50012011250</v>
      </c>
      <c r="C148">
        <v>312</v>
      </c>
      <c r="D148" s="6">
        <v>42028</v>
      </c>
      <c r="E148">
        <v>1</v>
      </c>
      <c r="F148">
        <v>9.99</v>
      </c>
      <c r="G148" t="str">
        <f>VLOOKUP(B148,'SKU Master'!$E$1:$H$9,4,FALSE)</f>
        <v>China Imports</v>
      </c>
      <c r="H148">
        <f t="shared" si="12"/>
        <v>2015</v>
      </c>
      <c r="I148">
        <f t="shared" si="13"/>
        <v>1</v>
      </c>
      <c r="J148">
        <f t="shared" si="14"/>
        <v>201501</v>
      </c>
      <c r="K148">
        <f t="shared" si="15"/>
        <v>4</v>
      </c>
      <c r="L148">
        <f t="shared" si="16"/>
        <v>201504</v>
      </c>
      <c r="O148" t="b">
        <f t="shared" si="17"/>
        <v>0</v>
      </c>
      <c r="P148">
        <f>VLOOKUP(B148,'SKU Master'!$E$1:$H$9,2,FALSE)</f>
        <v>7.5</v>
      </c>
      <c r="Q148">
        <f>(F148/E148-P148)*E148</f>
        <v>2.4900000000000002</v>
      </c>
      <c r="R148">
        <f>Q148/F148</f>
        <v>0.24924924924924927</v>
      </c>
    </row>
    <row r="149" spans="1:18" x14ac:dyDescent="0.25">
      <c r="A149">
        <v>79591</v>
      </c>
      <c r="B149">
        <v>50012011250</v>
      </c>
      <c r="C149">
        <v>312</v>
      </c>
      <c r="D149" s="6">
        <v>42030</v>
      </c>
      <c r="E149">
        <v>4</v>
      </c>
      <c r="F149">
        <v>39.96</v>
      </c>
      <c r="G149" t="str">
        <f>VLOOKUP(B149,'SKU Master'!$E$1:$H$9,4,FALSE)</f>
        <v>China Imports</v>
      </c>
      <c r="H149">
        <f t="shared" si="12"/>
        <v>2015</v>
      </c>
      <c r="I149">
        <f t="shared" si="13"/>
        <v>1</v>
      </c>
      <c r="J149">
        <f t="shared" si="14"/>
        <v>201501</v>
      </c>
      <c r="K149">
        <f t="shared" si="15"/>
        <v>5</v>
      </c>
      <c r="L149">
        <f t="shared" si="16"/>
        <v>201505</v>
      </c>
      <c r="O149" t="b">
        <f t="shared" si="17"/>
        <v>0</v>
      </c>
      <c r="P149">
        <f>VLOOKUP(B149,'SKU Master'!$E$1:$H$9,2,FALSE)</f>
        <v>7.5</v>
      </c>
      <c r="Q149">
        <f>(F149/E149-P149)*E149</f>
        <v>9.9600000000000009</v>
      </c>
      <c r="R149">
        <f>Q149/F149</f>
        <v>0.24924924924924927</v>
      </c>
    </row>
    <row r="150" spans="1:18" x14ac:dyDescent="0.25">
      <c r="A150">
        <v>79592</v>
      </c>
      <c r="B150">
        <v>50012011250</v>
      </c>
      <c r="C150">
        <v>312</v>
      </c>
      <c r="D150" s="6">
        <v>42031</v>
      </c>
      <c r="E150">
        <v>2</v>
      </c>
      <c r="F150">
        <v>19.98</v>
      </c>
      <c r="G150" t="str">
        <f>VLOOKUP(B150,'SKU Master'!$E$1:$H$9,4,FALSE)</f>
        <v>China Imports</v>
      </c>
      <c r="H150">
        <f t="shared" si="12"/>
        <v>2015</v>
      </c>
      <c r="I150">
        <f t="shared" si="13"/>
        <v>1</v>
      </c>
      <c r="J150">
        <f t="shared" si="14"/>
        <v>201501</v>
      </c>
      <c r="K150">
        <f t="shared" si="15"/>
        <v>5</v>
      </c>
      <c r="L150">
        <f t="shared" si="16"/>
        <v>201505</v>
      </c>
      <c r="O150" t="b">
        <f t="shared" si="17"/>
        <v>0</v>
      </c>
      <c r="P150">
        <f>VLOOKUP(B150,'SKU Master'!$E$1:$H$9,2,FALSE)</f>
        <v>7.5</v>
      </c>
      <c r="Q150">
        <f>(F150/E150-P150)*E150</f>
        <v>4.9800000000000004</v>
      </c>
      <c r="R150">
        <f>Q150/F150</f>
        <v>0.24924924924924927</v>
      </c>
    </row>
    <row r="151" spans="1:18" x14ac:dyDescent="0.25">
      <c r="A151">
        <v>79593</v>
      </c>
      <c r="B151">
        <v>50012011250</v>
      </c>
      <c r="C151">
        <v>312</v>
      </c>
      <c r="D151" s="6">
        <v>42032</v>
      </c>
      <c r="E151">
        <v>2</v>
      </c>
      <c r="F151">
        <v>19.98</v>
      </c>
      <c r="G151" t="str">
        <f>VLOOKUP(B151,'SKU Master'!$E$1:$H$9,4,FALSE)</f>
        <v>China Imports</v>
      </c>
      <c r="H151">
        <f t="shared" si="12"/>
        <v>2015</v>
      </c>
      <c r="I151">
        <f t="shared" si="13"/>
        <v>1</v>
      </c>
      <c r="J151">
        <f t="shared" si="14"/>
        <v>201501</v>
      </c>
      <c r="K151">
        <f t="shared" si="15"/>
        <v>5</v>
      </c>
      <c r="L151">
        <f t="shared" si="16"/>
        <v>201505</v>
      </c>
      <c r="O151" t="b">
        <f t="shared" si="17"/>
        <v>0</v>
      </c>
      <c r="P151">
        <f>VLOOKUP(B151,'SKU Master'!$E$1:$H$9,2,FALSE)</f>
        <v>7.5</v>
      </c>
      <c r="Q151">
        <f>(F151/E151-P151)*E151</f>
        <v>4.9800000000000004</v>
      </c>
      <c r="R151">
        <f>Q151/F151</f>
        <v>0.24924924924924927</v>
      </c>
    </row>
    <row r="152" spans="1:18" x14ac:dyDescent="0.25">
      <c r="A152">
        <v>79594</v>
      </c>
      <c r="B152">
        <v>50012011250</v>
      </c>
      <c r="C152">
        <v>312</v>
      </c>
      <c r="D152" s="6">
        <v>42033</v>
      </c>
      <c r="E152">
        <v>2</v>
      </c>
      <c r="F152">
        <v>19.98</v>
      </c>
      <c r="G152" t="str">
        <f>VLOOKUP(B152,'SKU Master'!$E$1:$H$9,4,FALSE)</f>
        <v>China Imports</v>
      </c>
      <c r="H152">
        <f t="shared" si="12"/>
        <v>2015</v>
      </c>
      <c r="I152">
        <f t="shared" si="13"/>
        <v>1</v>
      </c>
      <c r="J152">
        <f t="shared" si="14"/>
        <v>201501</v>
      </c>
      <c r="K152">
        <f t="shared" si="15"/>
        <v>5</v>
      </c>
      <c r="L152">
        <f t="shared" si="16"/>
        <v>201505</v>
      </c>
      <c r="O152" t="b">
        <f t="shared" si="17"/>
        <v>0</v>
      </c>
      <c r="P152">
        <f>VLOOKUP(B152,'SKU Master'!$E$1:$H$9,2,FALSE)</f>
        <v>7.5</v>
      </c>
      <c r="Q152">
        <f>(F152/E152-P152)*E152</f>
        <v>4.9800000000000004</v>
      </c>
      <c r="R152">
        <f>Q152/F152</f>
        <v>0.24924924924924927</v>
      </c>
    </row>
    <row r="153" spans="1:18" x14ac:dyDescent="0.25">
      <c r="A153">
        <v>79595</v>
      </c>
      <c r="B153">
        <v>50012011250</v>
      </c>
      <c r="C153">
        <v>312</v>
      </c>
      <c r="D153" s="6">
        <v>42034</v>
      </c>
      <c r="E153">
        <v>2</v>
      </c>
      <c r="F153">
        <v>19.98</v>
      </c>
      <c r="G153" t="str">
        <f>VLOOKUP(B153,'SKU Master'!$E$1:$H$9,4,FALSE)</f>
        <v>China Imports</v>
      </c>
      <c r="H153">
        <f t="shared" si="12"/>
        <v>2015</v>
      </c>
      <c r="I153">
        <f t="shared" si="13"/>
        <v>1</v>
      </c>
      <c r="J153">
        <f t="shared" si="14"/>
        <v>201501</v>
      </c>
      <c r="K153">
        <f t="shared" si="15"/>
        <v>5</v>
      </c>
      <c r="L153">
        <f t="shared" si="16"/>
        <v>201505</v>
      </c>
      <c r="O153" t="b">
        <f t="shared" si="17"/>
        <v>0</v>
      </c>
      <c r="P153">
        <f>VLOOKUP(B153,'SKU Master'!$E$1:$H$9,2,FALSE)</f>
        <v>7.5</v>
      </c>
      <c r="Q153">
        <f>(F153/E153-P153)*E153</f>
        <v>4.9800000000000004</v>
      </c>
      <c r="R153">
        <f>Q153/F153</f>
        <v>0.24924924924924927</v>
      </c>
    </row>
    <row r="154" spans="1:18" x14ac:dyDescent="0.25">
      <c r="A154">
        <v>79596</v>
      </c>
      <c r="B154">
        <v>50012011250</v>
      </c>
      <c r="C154">
        <v>312</v>
      </c>
      <c r="D154" s="6">
        <v>42035</v>
      </c>
      <c r="E154">
        <v>4</v>
      </c>
      <c r="F154">
        <v>39.96</v>
      </c>
      <c r="G154" t="str">
        <f>VLOOKUP(B154,'SKU Master'!$E$1:$H$9,4,FALSE)</f>
        <v>China Imports</v>
      </c>
      <c r="H154">
        <f t="shared" si="12"/>
        <v>2015</v>
      </c>
      <c r="I154">
        <f t="shared" si="13"/>
        <v>1</v>
      </c>
      <c r="J154">
        <f t="shared" si="14"/>
        <v>201501</v>
      </c>
      <c r="K154">
        <f t="shared" si="15"/>
        <v>5</v>
      </c>
      <c r="L154">
        <f t="shared" si="16"/>
        <v>201505</v>
      </c>
      <c r="O154" t="b">
        <f t="shared" si="17"/>
        <v>0</v>
      </c>
      <c r="P154">
        <f>VLOOKUP(B154,'SKU Master'!$E$1:$H$9,2,FALSE)</f>
        <v>7.5</v>
      </c>
      <c r="Q154">
        <f>(F154/E154-P154)*E154</f>
        <v>9.9600000000000009</v>
      </c>
      <c r="R154">
        <f>Q154/F154</f>
        <v>0.24924924924924927</v>
      </c>
    </row>
    <row r="155" spans="1:18" x14ac:dyDescent="0.25">
      <c r="A155">
        <v>79597</v>
      </c>
      <c r="B155">
        <v>50012011250</v>
      </c>
      <c r="C155">
        <v>312</v>
      </c>
      <c r="D155" s="6">
        <v>42037</v>
      </c>
      <c r="E155">
        <v>3</v>
      </c>
      <c r="F155">
        <v>29.97</v>
      </c>
      <c r="G155" t="str">
        <f>VLOOKUP(B155,'SKU Master'!$E$1:$H$9,4,FALSE)</f>
        <v>China Imports</v>
      </c>
      <c r="H155">
        <f t="shared" si="12"/>
        <v>2015</v>
      </c>
      <c r="I155">
        <f t="shared" si="13"/>
        <v>2</v>
      </c>
      <c r="J155">
        <f t="shared" si="14"/>
        <v>201502</v>
      </c>
      <c r="K155">
        <f t="shared" si="15"/>
        <v>6</v>
      </c>
      <c r="L155">
        <f t="shared" si="16"/>
        <v>201506</v>
      </c>
      <c r="O155" t="b">
        <f t="shared" si="17"/>
        <v>0</v>
      </c>
      <c r="P155">
        <f>VLOOKUP(B155,'SKU Master'!$E$1:$H$9,2,FALSE)</f>
        <v>7.5</v>
      </c>
      <c r="Q155">
        <f>(F155/E155-P155)*E155</f>
        <v>7.4700000000000006</v>
      </c>
      <c r="R155">
        <f>Q155/F155</f>
        <v>0.24924924924924927</v>
      </c>
    </row>
    <row r="156" spans="1:18" x14ac:dyDescent="0.25">
      <c r="A156">
        <v>79598</v>
      </c>
      <c r="B156">
        <v>50012011250</v>
      </c>
      <c r="C156">
        <v>312</v>
      </c>
      <c r="D156" s="6">
        <v>42038</v>
      </c>
      <c r="E156">
        <v>6</v>
      </c>
      <c r="F156">
        <v>59.94</v>
      </c>
      <c r="G156" t="str">
        <f>VLOOKUP(B156,'SKU Master'!$E$1:$H$9,4,FALSE)</f>
        <v>China Imports</v>
      </c>
      <c r="H156">
        <f t="shared" si="12"/>
        <v>2015</v>
      </c>
      <c r="I156">
        <f t="shared" si="13"/>
        <v>2</v>
      </c>
      <c r="J156">
        <f t="shared" si="14"/>
        <v>201502</v>
      </c>
      <c r="K156">
        <f t="shared" si="15"/>
        <v>6</v>
      </c>
      <c r="L156">
        <f t="shared" si="16"/>
        <v>201506</v>
      </c>
      <c r="O156" t="b">
        <f t="shared" si="17"/>
        <v>0</v>
      </c>
      <c r="P156">
        <f>VLOOKUP(B156,'SKU Master'!$E$1:$H$9,2,FALSE)</f>
        <v>7.5</v>
      </c>
      <c r="Q156">
        <f>(F156/E156-P156)*E156</f>
        <v>14.940000000000001</v>
      </c>
      <c r="R156">
        <f>Q156/F156</f>
        <v>0.24924924924924927</v>
      </c>
    </row>
    <row r="157" spans="1:18" x14ac:dyDescent="0.25">
      <c r="A157">
        <v>79599</v>
      </c>
      <c r="B157">
        <v>50012011250</v>
      </c>
      <c r="C157">
        <v>312</v>
      </c>
      <c r="D157" s="6">
        <v>42039</v>
      </c>
      <c r="E157">
        <v>3</v>
      </c>
      <c r="F157">
        <v>29.97</v>
      </c>
      <c r="G157" t="str">
        <f>VLOOKUP(B157,'SKU Master'!$E$1:$H$9,4,FALSE)</f>
        <v>China Imports</v>
      </c>
      <c r="H157">
        <f t="shared" si="12"/>
        <v>2015</v>
      </c>
      <c r="I157">
        <f t="shared" si="13"/>
        <v>2</v>
      </c>
      <c r="J157">
        <f t="shared" si="14"/>
        <v>201502</v>
      </c>
      <c r="K157">
        <f t="shared" si="15"/>
        <v>6</v>
      </c>
      <c r="L157">
        <f t="shared" si="16"/>
        <v>201506</v>
      </c>
      <c r="O157" t="b">
        <f t="shared" si="17"/>
        <v>0</v>
      </c>
      <c r="P157">
        <f>VLOOKUP(B157,'SKU Master'!$E$1:$H$9,2,FALSE)</f>
        <v>7.5</v>
      </c>
      <c r="Q157">
        <f>(F157/E157-P157)*E157</f>
        <v>7.4700000000000006</v>
      </c>
      <c r="R157">
        <f>Q157/F157</f>
        <v>0.24924924924924927</v>
      </c>
    </row>
    <row r="158" spans="1:18" x14ac:dyDescent="0.25">
      <c r="A158">
        <v>79600</v>
      </c>
      <c r="B158">
        <v>50012011250</v>
      </c>
      <c r="C158">
        <v>312</v>
      </c>
      <c r="D158" s="6">
        <v>42040</v>
      </c>
      <c r="E158">
        <v>4</v>
      </c>
      <c r="F158">
        <v>39.96</v>
      </c>
      <c r="G158" t="str">
        <f>VLOOKUP(B158,'SKU Master'!$E$1:$H$9,4,FALSE)</f>
        <v>China Imports</v>
      </c>
      <c r="H158">
        <f t="shared" si="12"/>
        <v>2015</v>
      </c>
      <c r="I158">
        <f t="shared" si="13"/>
        <v>2</v>
      </c>
      <c r="J158">
        <f t="shared" si="14"/>
        <v>201502</v>
      </c>
      <c r="K158">
        <f t="shared" si="15"/>
        <v>6</v>
      </c>
      <c r="L158">
        <f t="shared" si="16"/>
        <v>201506</v>
      </c>
      <c r="O158" t="b">
        <f t="shared" si="17"/>
        <v>0</v>
      </c>
      <c r="P158">
        <f>VLOOKUP(B158,'SKU Master'!$E$1:$H$9,2,FALSE)</f>
        <v>7.5</v>
      </c>
      <c r="Q158">
        <f>(F158/E158-P158)*E158</f>
        <v>9.9600000000000009</v>
      </c>
      <c r="R158">
        <f>Q158/F158</f>
        <v>0.24924924924924927</v>
      </c>
    </row>
    <row r="159" spans="1:18" x14ac:dyDescent="0.25">
      <c r="A159">
        <v>79601</v>
      </c>
      <c r="B159">
        <v>50012011250</v>
      </c>
      <c r="C159">
        <v>312</v>
      </c>
      <c r="D159" s="6">
        <v>42041</v>
      </c>
      <c r="E159">
        <v>5</v>
      </c>
      <c r="F159">
        <v>49.95</v>
      </c>
      <c r="G159" t="str">
        <f>VLOOKUP(B159,'SKU Master'!$E$1:$H$9,4,FALSE)</f>
        <v>China Imports</v>
      </c>
      <c r="H159">
        <f t="shared" si="12"/>
        <v>2015</v>
      </c>
      <c r="I159">
        <f t="shared" si="13"/>
        <v>2</v>
      </c>
      <c r="J159">
        <f t="shared" si="14"/>
        <v>201502</v>
      </c>
      <c r="K159">
        <f t="shared" si="15"/>
        <v>6</v>
      </c>
      <c r="L159">
        <f t="shared" si="16"/>
        <v>201506</v>
      </c>
      <c r="O159" t="b">
        <f t="shared" si="17"/>
        <v>0</v>
      </c>
      <c r="P159">
        <f>VLOOKUP(B159,'SKU Master'!$E$1:$H$9,2,FALSE)</f>
        <v>7.5</v>
      </c>
      <c r="Q159">
        <f>(F159/E159-P159)*E159</f>
        <v>12.450000000000001</v>
      </c>
      <c r="R159">
        <f>Q159/F159</f>
        <v>0.24924924924924927</v>
      </c>
    </row>
    <row r="160" spans="1:18" x14ac:dyDescent="0.25">
      <c r="A160">
        <v>79602</v>
      </c>
      <c r="B160">
        <v>50012011250</v>
      </c>
      <c r="C160">
        <v>312</v>
      </c>
      <c r="D160" s="6">
        <v>42042</v>
      </c>
      <c r="E160">
        <v>4</v>
      </c>
      <c r="F160">
        <v>39.96</v>
      </c>
      <c r="G160" t="str">
        <f>VLOOKUP(B160,'SKU Master'!$E$1:$H$9,4,FALSE)</f>
        <v>China Imports</v>
      </c>
      <c r="H160">
        <f t="shared" si="12"/>
        <v>2015</v>
      </c>
      <c r="I160">
        <f t="shared" si="13"/>
        <v>2</v>
      </c>
      <c r="J160">
        <f t="shared" si="14"/>
        <v>201502</v>
      </c>
      <c r="K160">
        <f t="shared" si="15"/>
        <v>6</v>
      </c>
      <c r="L160">
        <f t="shared" si="16"/>
        <v>201506</v>
      </c>
      <c r="O160" t="b">
        <f t="shared" si="17"/>
        <v>0</v>
      </c>
      <c r="P160">
        <f>VLOOKUP(B160,'SKU Master'!$E$1:$H$9,2,FALSE)</f>
        <v>7.5</v>
      </c>
      <c r="Q160">
        <f>(F160/E160-P160)*E160</f>
        <v>9.9600000000000009</v>
      </c>
      <c r="R160">
        <f>Q160/F160</f>
        <v>0.24924924924924927</v>
      </c>
    </row>
    <row r="161" spans="1:18" x14ac:dyDescent="0.25">
      <c r="A161">
        <v>79603</v>
      </c>
      <c r="B161">
        <v>50012011250</v>
      </c>
      <c r="C161">
        <v>312</v>
      </c>
      <c r="D161" s="6">
        <v>42044</v>
      </c>
      <c r="E161">
        <v>5</v>
      </c>
      <c r="F161">
        <v>49.95</v>
      </c>
      <c r="G161" t="str">
        <f>VLOOKUP(B161,'SKU Master'!$E$1:$H$9,4,FALSE)</f>
        <v>China Imports</v>
      </c>
      <c r="H161">
        <f t="shared" si="12"/>
        <v>2015</v>
      </c>
      <c r="I161">
        <f t="shared" si="13"/>
        <v>2</v>
      </c>
      <c r="J161">
        <f t="shared" si="14"/>
        <v>201502</v>
      </c>
      <c r="K161">
        <f t="shared" si="15"/>
        <v>7</v>
      </c>
      <c r="L161">
        <f t="shared" si="16"/>
        <v>201507</v>
      </c>
      <c r="O161" t="b">
        <f t="shared" si="17"/>
        <v>0</v>
      </c>
      <c r="P161">
        <f>VLOOKUP(B161,'SKU Master'!$E$1:$H$9,2,FALSE)</f>
        <v>7.5</v>
      </c>
      <c r="Q161">
        <f>(F161/E161-P161)*E161</f>
        <v>12.450000000000001</v>
      </c>
      <c r="R161">
        <f>Q161/F161</f>
        <v>0.24924924924924927</v>
      </c>
    </row>
    <row r="162" spans="1:18" x14ac:dyDescent="0.25">
      <c r="A162">
        <v>79604</v>
      </c>
      <c r="B162">
        <v>50012011250</v>
      </c>
      <c r="C162">
        <v>312</v>
      </c>
      <c r="D162" s="6">
        <v>42045</v>
      </c>
      <c r="E162">
        <v>5</v>
      </c>
      <c r="F162">
        <v>49.95</v>
      </c>
      <c r="G162" t="str">
        <f>VLOOKUP(B162,'SKU Master'!$E$1:$H$9,4,FALSE)</f>
        <v>China Imports</v>
      </c>
      <c r="H162">
        <f t="shared" si="12"/>
        <v>2015</v>
      </c>
      <c r="I162">
        <f t="shared" si="13"/>
        <v>2</v>
      </c>
      <c r="J162">
        <f t="shared" si="14"/>
        <v>201502</v>
      </c>
      <c r="K162">
        <f t="shared" si="15"/>
        <v>7</v>
      </c>
      <c r="L162">
        <f t="shared" si="16"/>
        <v>201507</v>
      </c>
      <c r="O162" t="b">
        <f t="shared" si="17"/>
        <v>0</v>
      </c>
      <c r="P162">
        <f>VLOOKUP(B162,'SKU Master'!$E$1:$H$9,2,FALSE)</f>
        <v>7.5</v>
      </c>
      <c r="Q162">
        <f>(F162/E162-P162)*E162</f>
        <v>12.450000000000001</v>
      </c>
      <c r="R162">
        <f>Q162/F162</f>
        <v>0.24924924924924927</v>
      </c>
    </row>
    <row r="163" spans="1:18" x14ac:dyDescent="0.25">
      <c r="A163">
        <v>79605</v>
      </c>
      <c r="B163">
        <v>50012011250</v>
      </c>
      <c r="C163">
        <v>312</v>
      </c>
      <c r="D163" s="6">
        <v>42046</v>
      </c>
      <c r="E163">
        <v>2</v>
      </c>
      <c r="F163">
        <v>19.98</v>
      </c>
      <c r="G163" t="str">
        <f>VLOOKUP(B163,'SKU Master'!$E$1:$H$9,4,FALSE)</f>
        <v>China Imports</v>
      </c>
      <c r="H163">
        <f t="shared" si="12"/>
        <v>2015</v>
      </c>
      <c r="I163">
        <f t="shared" si="13"/>
        <v>2</v>
      </c>
      <c r="J163">
        <f t="shared" si="14"/>
        <v>201502</v>
      </c>
      <c r="K163">
        <f t="shared" si="15"/>
        <v>7</v>
      </c>
      <c r="L163">
        <f t="shared" si="16"/>
        <v>201507</v>
      </c>
      <c r="O163" t="b">
        <f t="shared" si="17"/>
        <v>0</v>
      </c>
      <c r="P163">
        <f>VLOOKUP(B163,'SKU Master'!$E$1:$H$9,2,FALSE)</f>
        <v>7.5</v>
      </c>
      <c r="Q163">
        <f>(F163/E163-P163)*E163</f>
        <v>4.9800000000000004</v>
      </c>
      <c r="R163">
        <f>Q163/F163</f>
        <v>0.24924924924924927</v>
      </c>
    </row>
    <row r="164" spans="1:18" x14ac:dyDescent="0.25">
      <c r="A164">
        <v>79606</v>
      </c>
      <c r="B164">
        <v>50012011250</v>
      </c>
      <c r="C164">
        <v>312</v>
      </c>
      <c r="D164" s="6">
        <v>42047</v>
      </c>
      <c r="E164">
        <v>5</v>
      </c>
      <c r="F164">
        <v>49.95</v>
      </c>
      <c r="G164" t="str">
        <f>VLOOKUP(B164,'SKU Master'!$E$1:$H$9,4,FALSE)</f>
        <v>China Imports</v>
      </c>
      <c r="H164">
        <f t="shared" si="12"/>
        <v>2015</v>
      </c>
      <c r="I164">
        <f t="shared" si="13"/>
        <v>2</v>
      </c>
      <c r="J164">
        <f t="shared" si="14"/>
        <v>201502</v>
      </c>
      <c r="K164">
        <f t="shared" si="15"/>
        <v>7</v>
      </c>
      <c r="L164">
        <f t="shared" si="16"/>
        <v>201507</v>
      </c>
      <c r="O164" t="b">
        <f t="shared" si="17"/>
        <v>0</v>
      </c>
      <c r="P164">
        <f>VLOOKUP(B164,'SKU Master'!$E$1:$H$9,2,FALSE)</f>
        <v>7.5</v>
      </c>
      <c r="Q164">
        <f>(F164/E164-P164)*E164</f>
        <v>12.450000000000001</v>
      </c>
      <c r="R164">
        <f>Q164/F164</f>
        <v>0.24924924924924927</v>
      </c>
    </row>
    <row r="165" spans="1:18" x14ac:dyDescent="0.25">
      <c r="A165">
        <v>79607</v>
      </c>
      <c r="B165">
        <v>50012011250</v>
      </c>
      <c r="C165">
        <v>312</v>
      </c>
      <c r="D165" s="6">
        <v>42048</v>
      </c>
      <c r="E165">
        <v>5</v>
      </c>
      <c r="F165">
        <v>49.95</v>
      </c>
      <c r="G165" t="str">
        <f>VLOOKUP(B165,'SKU Master'!$E$1:$H$9,4,FALSE)</f>
        <v>China Imports</v>
      </c>
      <c r="H165">
        <f t="shared" si="12"/>
        <v>2015</v>
      </c>
      <c r="I165">
        <f t="shared" si="13"/>
        <v>2</v>
      </c>
      <c r="J165">
        <f t="shared" si="14"/>
        <v>201502</v>
      </c>
      <c r="K165">
        <f t="shared" si="15"/>
        <v>7</v>
      </c>
      <c r="L165">
        <f t="shared" si="16"/>
        <v>201507</v>
      </c>
      <c r="O165" t="b">
        <f t="shared" si="17"/>
        <v>0</v>
      </c>
      <c r="P165">
        <f>VLOOKUP(B165,'SKU Master'!$E$1:$H$9,2,FALSE)</f>
        <v>7.5</v>
      </c>
      <c r="Q165">
        <f>(F165/E165-P165)*E165</f>
        <v>12.450000000000001</v>
      </c>
      <c r="R165">
        <f>Q165/F165</f>
        <v>0.24924924924924927</v>
      </c>
    </row>
    <row r="166" spans="1:18" hidden="1" x14ac:dyDescent="0.25">
      <c r="A166">
        <v>79608</v>
      </c>
      <c r="B166" t="s">
        <v>39</v>
      </c>
      <c r="C166">
        <v>312</v>
      </c>
      <c r="D166" s="6">
        <v>42049</v>
      </c>
      <c r="E166">
        <v>1</v>
      </c>
      <c r="F166">
        <v>9.99</v>
      </c>
      <c r="G166" t="e">
        <f>VLOOKUP(B166,'SKU Master'!$E$1:$H$9,4,FALSE)</f>
        <v>#N/A</v>
      </c>
      <c r="H166">
        <f t="shared" si="12"/>
        <v>2015</v>
      </c>
      <c r="I166">
        <f t="shared" si="13"/>
        <v>2</v>
      </c>
      <c r="J166">
        <f t="shared" si="14"/>
        <v>201502</v>
      </c>
      <c r="K166">
        <f t="shared" si="15"/>
        <v>7</v>
      </c>
      <c r="L166">
        <f t="shared" si="16"/>
        <v>201507</v>
      </c>
      <c r="M166" t="s">
        <v>63</v>
      </c>
      <c r="O166" t="b">
        <f t="shared" si="17"/>
        <v>0</v>
      </c>
      <c r="P166" t="e">
        <f>VLOOKUP(B166,'SKU Master'!$E$1:$H$9,2,FALSE)</f>
        <v>#N/A</v>
      </c>
      <c r="Q166" t="e">
        <f>(F166/E166-P166)*E166</f>
        <v>#N/A</v>
      </c>
      <c r="R166" t="e">
        <f>Q166/F166</f>
        <v>#N/A</v>
      </c>
    </row>
    <row r="167" spans="1:18" hidden="1" x14ac:dyDescent="0.25">
      <c r="A167">
        <v>79609</v>
      </c>
      <c r="B167" t="s">
        <v>39</v>
      </c>
      <c r="C167">
        <v>312</v>
      </c>
      <c r="D167" s="6">
        <v>42051</v>
      </c>
      <c r="E167">
        <v>4</v>
      </c>
      <c r="F167">
        <v>39.96</v>
      </c>
      <c r="G167" t="e">
        <f>VLOOKUP(B167,'SKU Master'!$E$1:$H$9,4,FALSE)</f>
        <v>#N/A</v>
      </c>
      <c r="H167">
        <f t="shared" si="12"/>
        <v>2015</v>
      </c>
      <c r="I167">
        <f t="shared" si="13"/>
        <v>2</v>
      </c>
      <c r="J167">
        <f t="shared" si="14"/>
        <v>201502</v>
      </c>
      <c r="K167">
        <f t="shared" si="15"/>
        <v>8</v>
      </c>
      <c r="L167">
        <f t="shared" si="16"/>
        <v>201508</v>
      </c>
      <c r="M167" t="s">
        <v>63</v>
      </c>
      <c r="O167" t="b">
        <f t="shared" si="17"/>
        <v>0</v>
      </c>
      <c r="P167" t="e">
        <f>VLOOKUP(B167,'SKU Master'!$E$1:$H$9,2,FALSE)</f>
        <v>#N/A</v>
      </c>
      <c r="Q167" t="e">
        <f>(F167/E167-P167)*E167</f>
        <v>#N/A</v>
      </c>
      <c r="R167" t="e">
        <f>Q167/F167</f>
        <v>#N/A</v>
      </c>
    </row>
    <row r="168" spans="1:18" hidden="1" x14ac:dyDescent="0.25">
      <c r="A168">
        <v>79610</v>
      </c>
      <c r="B168" t="s">
        <v>39</v>
      </c>
      <c r="C168">
        <v>312</v>
      </c>
      <c r="D168" s="6">
        <v>42052</v>
      </c>
      <c r="E168">
        <v>3</v>
      </c>
      <c r="F168">
        <v>29.97</v>
      </c>
      <c r="G168" t="e">
        <f>VLOOKUP(B168,'SKU Master'!$E$1:$H$9,4,FALSE)</f>
        <v>#N/A</v>
      </c>
      <c r="H168">
        <f t="shared" si="12"/>
        <v>2015</v>
      </c>
      <c r="I168">
        <f t="shared" si="13"/>
        <v>2</v>
      </c>
      <c r="J168">
        <f t="shared" si="14"/>
        <v>201502</v>
      </c>
      <c r="K168">
        <f t="shared" si="15"/>
        <v>8</v>
      </c>
      <c r="L168">
        <f t="shared" si="16"/>
        <v>201508</v>
      </c>
      <c r="M168" t="s">
        <v>63</v>
      </c>
      <c r="O168" t="b">
        <f t="shared" si="17"/>
        <v>0</v>
      </c>
      <c r="P168" t="e">
        <f>VLOOKUP(B168,'SKU Master'!$E$1:$H$9,2,FALSE)</f>
        <v>#N/A</v>
      </c>
      <c r="Q168" t="e">
        <f>(F168/E168-P168)*E168</f>
        <v>#N/A</v>
      </c>
      <c r="R168" t="e">
        <f>Q168/F168</f>
        <v>#N/A</v>
      </c>
    </row>
    <row r="169" spans="1:18" x14ac:dyDescent="0.25">
      <c r="A169">
        <v>79611</v>
      </c>
      <c r="B169">
        <v>50012011250</v>
      </c>
      <c r="C169">
        <v>312</v>
      </c>
      <c r="D169" s="6">
        <v>42053</v>
      </c>
      <c r="E169">
        <v>4</v>
      </c>
      <c r="F169">
        <v>39.96</v>
      </c>
      <c r="G169" t="str">
        <f>VLOOKUP(B169,'SKU Master'!$E$1:$H$9,4,FALSE)</f>
        <v>China Imports</v>
      </c>
      <c r="H169">
        <f t="shared" si="12"/>
        <v>2015</v>
      </c>
      <c r="I169">
        <f t="shared" si="13"/>
        <v>2</v>
      </c>
      <c r="J169">
        <f t="shared" si="14"/>
        <v>201502</v>
      </c>
      <c r="K169">
        <f t="shared" si="15"/>
        <v>8</v>
      </c>
      <c r="L169">
        <f t="shared" si="16"/>
        <v>201508</v>
      </c>
      <c r="O169" t="b">
        <f t="shared" si="17"/>
        <v>0</v>
      </c>
      <c r="P169">
        <f>VLOOKUP(B169,'SKU Master'!$E$1:$H$9,2,FALSE)</f>
        <v>7.5</v>
      </c>
      <c r="Q169">
        <f>(F169/E169-P169)*E169</f>
        <v>9.9600000000000009</v>
      </c>
      <c r="R169">
        <f>Q169/F169</f>
        <v>0.24924924924924927</v>
      </c>
    </row>
    <row r="170" spans="1:18" x14ac:dyDescent="0.25">
      <c r="A170">
        <v>79612</v>
      </c>
      <c r="B170">
        <v>50012011250</v>
      </c>
      <c r="C170">
        <v>312</v>
      </c>
      <c r="D170" s="6">
        <v>42054</v>
      </c>
      <c r="E170">
        <v>3</v>
      </c>
      <c r="F170">
        <v>29.97</v>
      </c>
      <c r="G170" t="str">
        <f>VLOOKUP(B170,'SKU Master'!$E$1:$H$9,4,FALSE)</f>
        <v>China Imports</v>
      </c>
      <c r="H170">
        <f t="shared" si="12"/>
        <v>2015</v>
      </c>
      <c r="I170">
        <f t="shared" si="13"/>
        <v>2</v>
      </c>
      <c r="J170">
        <f t="shared" si="14"/>
        <v>201502</v>
      </c>
      <c r="K170">
        <f t="shared" si="15"/>
        <v>8</v>
      </c>
      <c r="L170">
        <f t="shared" si="16"/>
        <v>201508</v>
      </c>
      <c r="O170" t="b">
        <f t="shared" si="17"/>
        <v>0</v>
      </c>
      <c r="P170">
        <f>VLOOKUP(B170,'SKU Master'!$E$1:$H$9,2,FALSE)</f>
        <v>7.5</v>
      </c>
      <c r="Q170">
        <f>(F170/E170-P170)*E170</f>
        <v>7.4700000000000006</v>
      </c>
      <c r="R170">
        <f>Q170/F170</f>
        <v>0.24924924924924927</v>
      </c>
    </row>
    <row r="171" spans="1:18" x14ac:dyDescent="0.25">
      <c r="A171">
        <v>79613</v>
      </c>
      <c r="B171">
        <v>50012011250</v>
      </c>
      <c r="C171">
        <v>312</v>
      </c>
      <c r="D171" s="6">
        <v>42055</v>
      </c>
      <c r="E171">
        <v>2</v>
      </c>
      <c r="F171">
        <v>19.98</v>
      </c>
      <c r="G171" t="str">
        <f>VLOOKUP(B171,'SKU Master'!$E$1:$H$9,4,FALSE)</f>
        <v>China Imports</v>
      </c>
      <c r="H171">
        <f t="shared" si="12"/>
        <v>2015</v>
      </c>
      <c r="I171">
        <f t="shared" si="13"/>
        <v>2</v>
      </c>
      <c r="J171">
        <f t="shared" si="14"/>
        <v>201502</v>
      </c>
      <c r="K171">
        <f t="shared" si="15"/>
        <v>8</v>
      </c>
      <c r="L171">
        <f t="shared" si="16"/>
        <v>201508</v>
      </c>
      <c r="O171" t="b">
        <f t="shared" si="17"/>
        <v>0</v>
      </c>
      <c r="P171">
        <f>VLOOKUP(B171,'SKU Master'!$E$1:$H$9,2,FALSE)</f>
        <v>7.5</v>
      </c>
      <c r="Q171">
        <f>(F171/E171-P171)*E171</f>
        <v>4.9800000000000004</v>
      </c>
      <c r="R171">
        <f>Q171/F171</f>
        <v>0.24924924924924927</v>
      </c>
    </row>
    <row r="172" spans="1:18" x14ac:dyDescent="0.25">
      <c r="A172">
        <v>79614</v>
      </c>
      <c r="B172">
        <v>50012011250</v>
      </c>
      <c r="C172">
        <v>312</v>
      </c>
      <c r="D172" s="6">
        <v>42056</v>
      </c>
      <c r="E172">
        <v>1</v>
      </c>
      <c r="F172">
        <v>9.99</v>
      </c>
      <c r="G172" t="str">
        <f>VLOOKUP(B172,'SKU Master'!$E$1:$H$9,4,FALSE)</f>
        <v>China Imports</v>
      </c>
      <c r="H172">
        <f t="shared" si="12"/>
        <v>2015</v>
      </c>
      <c r="I172">
        <f t="shared" si="13"/>
        <v>2</v>
      </c>
      <c r="J172">
        <f t="shared" si="14"/>
        <v>201502</v>
      </c>
      <c r="K172">
        <f t="shared" si="15"/>
        <v>8</v>
      </c>
      <c r="L172">
        <f t="shared" si="16"/>
        <v>201508</v>
      </c>
      <c r="O172" t="b">
        <f t="shared" si="17"/>
        <v>0</v>
      </c>
      <c r="P172">
        <f>VLOOKUP(B172,'SKU Master'!$E$1:$H$9,2,FALSE)</f>
        <v>7.5</v>
      </c>
      <c r="Q172">
        <f>(F172/E172-P172)*E172</f>
        <v>2.4900000000000002</v>
      </c>
      <c r="R172">
        <f>Q172/F172</f>
        <v>0.24924924924924927</v>
      </c>
    </row>
    <row r="173" spans="1:18" x14ac:dyDescent="0.25">
      <c r="A173">
        <v>79615</v>
      </c>
      <c r="B173">
        <v>50012011250</v>
      </c>
      <c r="C173">
        <v>312</v>
      </c>
      <c r="D173" s="6">
        <v>42058</v>
      </c>
      <c r="E173">
        <v>3</v>
      </c>
      <c r="F173">
        <v>29.97</v>
      </c>
      <c r="G173" t="str">
        <f>VLOOKUP(B173,'SKU Master'!$E$1:$H$9,4,FALSE)</f>
        <v>China Imports</v>
      </c>
      <c r="H173">
        <f t="shared" si="12"/>
        <v>2015</v>
      </c>
      <c r="I173">
        <f t="shared" si="13"/>
        <v>2</v>
      </c>
      <c r="J173">
        <f t="shared" si="14"/>
        <v>201502</v>
      </c>
      <c r="K173">
        <f t="shared" si="15"/>
        <v>9</v>
      </c>
      <c r="L173">
        <f t="shared" si="16"/>
        <v>201509</v>
      </c>
      <c r="O173" t="b">
        <f t="shared" si="17"/>
        <v>0</v>
      </c>
      <c r="P173">
        <f>VLOOKUP(B173,'SKU Master'!$E$1:$H$9,2,FALSE)</f>
        <v>7.5</v>
      </c>
      <c r="Q173">
        <f>(F173/E173-P173)*E173</f>
        <v>7.4700000000000006</v>
      </c>
      <c r="R173">
        <f>Q173/F173</f>
        <v>0.24924924924924927</v>
      </c>
    </row>
    <row r="174" spans="1:18" x14ac:dyDescent="0.25">
      <c r="A174">
        <v>79616</v>
      </c>
      <c r="B174">
        <v>50012011250</v>
      </c>
      <c r="C174">
        <v>312</v>
      </c>
      <c r="D174" s="6">
        <v>42059</v>
      </c>
      <c r="E174">
        <v>4</v>
      </c>
      <c r="F174">
        <v>39.96</v>
      </c>
      <c r="G174" t="str">
        <f>VLOOKUP(B174,'SKU Master'!$E$1:$H$9,4,FALSE)</f>
        <v>China Imports</v>
      </c>
      <c r="H174">
        <f t="shared" si="12"/>
        <v>2015</v>
      </c>
      <c r="I174">
        <f t="shared" si="13"/>
        <v>2</v>
      </c>
      <c r="J174">
        <f t="shared" si="14"/>
        <v>201502</v>
      </c>
      <c r="K174">
        <f t="shared" si="15"/>
        <v>9</v>
      </c>
      <c r="L174">
        <f t="shared" si="16"/>
        <v>201509</v>
      </c>
      <c r="O174" t="b">
        <f t="shared" si="17"/>
        <v>0</v>
      </c>
      <c r="P174">
        <f>VLOOKUP(B174,'SKU Master'!$E$1:$H$9,2,FALSE)</f>
        <v>7.5</v>
      </c>
      <c r="Q174">
        <f>(F174/E174-P174)*E174</f>
        <v>9.9600000000000009</v>
      </c>
      <c r="R174">
        <f>Q174/F174</f>
        <v>0.24924924924924927</v>
      </c>
    </row>
    <row r="175" spans="1:18" x14ac:dyDescent="0.25">
      <c r="A175">
        <v>79617</v>
      </c>
      <c r="B175">
        <v>50012011250</v>
      </c>
      <c r="C175">
        <v>312</v>
      </c>
      <c r="D175" s="6">
        <v>42060</v>
      </c>
      <c r="E175">
        <v>5</v>
      </c>
      <c r="F175">
        <v>49.95</v>
      </c>
      <c r="G175" t="str">
        <f>VLOOKUP(B175,'SKU Master'!$E$1:$H$9,4,FALSE)</f>
        <v>China Imports</v>
      </c>
      <c r="H175">
        <f t="shared" si="12"/>
        <v>2015</v>
      </c>
      <c r="I175">
        <f t="shared" si="13"/>
        <v>2</v>
      </c>
      <c r="J175">
        <f t="shared" si="14"/>
        <v>201502</v>
      </c>
      <c r="K175">
        <f t="shared" si="15"/>
        <v>9</v>
      </c>
      <c r="L175">
        <f t="shared" si="16"/>
        <v>201509</v>
      </c>
      <c r="O175" t="b">
        <f t="shared" si="17"/>
        <v>0</v>
      </c>
      <c r="P175">
        <f>VLOOKUP(B175,'SKU Master'!$E$1:$H$9,2,FALSE)</f>
        <v>7.5</v>
      </c>
      <c r="Q175">
        <f>(F175/E175-P175)*E175</f>
        <v>12.450000000000001</v>
      </c>
      <c r="R175">
        <f>Q175/F175</f>
        <v>0.24924924924924927</v>
      </c>
    </row>
    <row r="176" spans="1:18" x14ac:dyDescent="0.25">
      <c r="A176">
        <v>79618</v>
      </c>
      <c r="B176">
        <v>50012011250</v>
      </c>
      <c r="C176">
        <v>312</v>
      </c>
      <c r="D176" s="6">
        <v>42061</v>
      </c>
      <c r="E176">
        <v>10000</v>
      </c>
      <c r="F176">
        <v>99900</v>
      </c>
      <c r="G176" t="str">
        <f>VLOOKUP(B176,'SKU Master'!$E$1:$H$9,4,FALSE)</f>
        <v>China Imports</v>
      </c>
      <c r="H176">
        <f t="shared" si="12"/>
        <v>2015</v>
      </c>
      <c r="I176">
        <f t="shared" si="13"/>
        <v>2</v>
      </c>
      <c r="J176">
        <f t="shared" si="14"/>
        <v>201502</v>
      </c>
      <c r="K176">
        <f t="shared" si="15"/>
        <v>9</v>
      </c>
      <c r="L176">
        <f t="shared" si="16"/>
        <v>201509</v>
      </c>
      <c r="O176" t="b">
        <f t="shared" si="17"/>
        <v>0</v>
      </c>
      <c r="P176">
        <f>VLOOKUP(B176,'SKU Master'!$E$1:$H$9,2,FALSE)</f>
        <v>7.5</v>
      </c>
      <c r="Q176">
        <f>(F176/E176-P176)*E176</f>
        <v>24900.000000000004</v>
      </c>
      <c r="R176">
        <f>Q176/F176</f>
        <v>0.24924924924924929</v>
      </c>
    </row>
    <row r="177" spans="1:18" x14ac:dyDescent="0.25">
      <c r="A177">
        <v>79619</v>
      </c>
      <c r="B177">
        <v>50012011250</v>
      </c>
      <c r="C177">
        <v>312</v>
      </c>
      <c r="D177" s="6">
        <v>42062</v>
      </c>
      <c r="E177">
        <v>4</v>
      </c>
      <c r="F177">
        <v>39.96</v>
      </c>
      <c r="G177" t="str">
        <f>VLOOKUP(B177,'SKU Master'!$E$1:$H$9,4,FALSE)</f>
        <v>China Imports</v>
      </c>
      <c r="H177">
        <f t="shared" si="12"/>
        <v>2015</v>
      </c>
      <c r="I177">
        <f t="shared" si="13"/>
        <v>2</v>
      </c>
      <c r="J177">
        <f t="shared" si="14"/>
        <v>201502</v>
      </c>
      <c r="K177">
        <f t="shared" si="15"/>
        <v>9</v>
      </c>
      <c r="L177">
        <f t="shared" si="16"/>
        <v>201509</v>
      </c>
      <c r="O177" t="b">
        <f t="shared" si="17"/>
        <v>0</v>
      </c>
      <c r="P177">
        <f>VLOOKUP(B177,'SKU Master'!$E$1:$H$9,2,FALSE)</f>
        <v>7.5</v>
      </c>
      <c r="Q177">
        <f>(F177/E177-P177)*E177</f>
        <v>9.9600000000000009</v>
      </c>
      <c r="R177">
        <f>Q177/F177</f>
        <v>0.24924924924924927</v>
      </c>
    </row>
    <row r="178" spans="1:18" x14ac:dyDescent="0.25">
      <c r="A178">
        <v>79620</v>
      </c>
      <c r="B178">
        <v>50012011250</v>
      </c>
      <c r="C178">
        <v>312</v>
      </c>
      <c r="D178" s="6">
        <v>42063</v>
      </c>
      <c r="E178">
        <v>3</v>
      </c>
      <c r="F178">
        <v>29.97</v>
      </c>
      <c r="G178" t="str">
        <f>VLOOKUP(B178,'SKU Master'!$E$1:$H$9,4,FALSE)</f>
        <v>China Imports</v>
      </c>
      <c r="H178">
        <f t="shared" si="12"/>
        <v>2015</v>
      </c>
      <c r="I178">
        <f t="shared" si="13"/>
        <v>2</v>
      </c>
      <c r="J178">
        <f t="shared" si="14"/>
        <v>201502</v>
      </c>
      <c r="K178">
        <f t="shared" si="15"/>
        <v>9</v>
      </c>
      <c r="L178">
        <f t="shared" si="16"/>
        <v>201509</v>
      </c>
      <c r="O178" t="b">
        <f t="shared" si="17"/>
        <v>0</v>
      </c>
      <c r="P178">
        <f>VLOOKUP(B178,'SKU Master'!$E$1:$H$9,2,FALSE)</f>
        <v>7.5</v>
      </c>
      <c r="Q178">
        <f>(F178/E178-P178)*E178</f>
        <v>7.4700000000000006</v>
      </c>
      <c r="R178">
        <f>Q178/F178</f>
        <v>0.24924924924924927</v>
      </c>
    </row>
    <row r="179" spans="1:18" x14ac:dyDescent="0.25">
      <c r="A179">
        <v>79621</v>
      </c>
      <c r="B179">
        <v>50012011250</v>
      </c>
      <c r="C179">
        <v>312</v>
      </c>
      <c r="D179" s="6">
        <v>42066</v>
      </c>
      <c r="E179">
        <v>3</v>
      </c>
      <c r="F179">
        <v>29.97</v>
      </c>
      <c r="G179" t="str">
        <f>VLOOKUP(B179,'SKU Master'!$E$1:$H$9,4,FALSE)</f>
        <v>China Imports</v>
      </c>
      <c r="H179">
        <f t="shared" si="12"/>
        <v>2015</v>
      </c>
      <c r="I179">
        <f t="shared" si="13"/>
        <v>3</v>
      </c>
      <c r="J179">
        <f t="shared" si="14"/>
        <v>201503</v>
      </c>
      <c r="K179">
        <f t="shared" si="15"/>
        <v>10</v>
      </c>
      <c r="L179">
        <f t="shared" si="16"/>
        <v>201510</v>
      </c>
      <c r="O179" t="b">
        <f t="shared" si="17"/>
        <v>0</v>
      </c>
      <c r="P179">
        <f>VLOOKUP(B179,'SKU Master'!$E$1:$H$9,2,FALSE)</f>
        <v>7.5</v>
      </c>
      <c r="Q179">
        <f>(F179/E179-P179)*E179</f>
        <v>7.4700000000000006</v>
      </c>
      <c r="R179">
        <f>Q179/F179</f>
        <v>0.24924924924924927</v>
      </c>
    </row>
    <row r="180" spans="1:18" x14ac:dyDescent="0.25">
      <c r="A180">
        <v>79622</v>
      </c>
      <c r="B180">
        <v>50012011250</v>
      </c>
      <c r="C180">
        <v>312</v>
      </c>
      <c r="D180" s="6">
        <v>42067</v>
      </c>
      <c r="E180">
        <v>2</v>
      </c>
      <c r="F180">
        <v>19.98</v>
      </c>
      <c r="G180" t="str">
        <f>VLOOKUP(B180,'SKU Master'!$E$1:$H$9,4,FALSE)</f>
        <v>China Imports</v>
      </c>
      <c r="H180">
        <f t="shared" si="12"/>
        <v>2015</v>
      </c>
      <c r="I180">
        <f t="shared" si="13"/>
        <v>3</v>
      </c>
      <c r="J180">
        <f t="shared" si="14"/>
        <v>201503</v>
      </c>
      <c r="K180">
        <f t="shared" si="15"/>
        <v>10</v>
      </c>
      <c r="L180">
        <f t="shared" si="16"/>
        <v>201510</v>
      </c>
      <c r="O180" t="b">
        <f t="shared" si="17"/>
        <v>0</v>
      </c>
      <c r="P180">
        <f>VLOOKUP(B180,'SKU Master'!$E$1:$H$9,2,FALSE)</f>
        <v>7.5</v>
      </c>
      <c r="Q180">
        <f>(F180/E180-P180)*E180</f>
        <v>4.9800000000000004</v>
      </c>
      <c r="R180">
        <f>Q180/F180</f>
        <v>0.24924924924924927</v>
      </c>
    </row>
    <row r="181" spans="1:18" x14ac:dyDescent="0.25">
      <c r="A181">
        <v>79623</v>
      </c>
      <c r="B181">
        <v>50012011250</v>
      </c>
      <c r="C181">
        <v>312</v>
      </c>
      <c r="D181" s="6">
        <v>42068</v>
      </c>
      <c r="E181">
        <v>4</v>
      </c>
      <c r="F181">
        <v>39.96</v>
      </c>
      <c r="G181" t="str">
        <f>VLOOKUP(B181,'SKU Master'!$E$1:$H$9,4,FALSE)</f>
        <v>China Imports</v>
      </c>
      <c r="H181">
        <f t="shared" si="12"/>
        <v>2015</v>
      </c>
      <c r="I181">
        <f t="shared" si="13"/>
        <v>3</v>
      </c>
      <c r="J181">
        <f t="shared" si="14"/>
        <v>201503</v>
      </c>
      <c r="K181">
        <f t="shared" si="15"/>
        <v>10</v>
      </c>
      <c r="L181">
        <f t="shared" si="16"/>
        <v>201510</v>
      </c>
      <c r="O181" t="b">
        <f t="shared" si="17"/>
        <v>0</v>
      </c>
      <c r="P181">
        <f>VLOOKUP(B181,'SKU Master'!$E$1:$H$9,2,FALSE)</f>
        <v>7.5</v>
      </c>
      <c r="Q181">
        <f>(F181/E181-P181)*E181</f>
        <v>9.9600000000000009</v>
      </c>
      <c r="R181">
        <f>Q181/F181</f>
        <v>0.24924924924924927</v>
      </c>
    </row>
    <row r="182" spans="1:18" x14ac:dyDescent="0.25">
      <c r="A182">
        <v>79624</v>
      </c>
      <c r="B182">
        <v>50012011250</v>
      </c>
      <c r="C182">
        <v>312</v>
      </c>
      <c r="D182" s="6">
        <v>42069</v>
      </c>
      <c r="E182">
        <v>6</v>
      </c>
      <c r="F182">
        <v>59.94</v>
      </c>
      <c r="G182" t="str">
        <f>VLOOKUP(B182,'SKU Master'!$E$1:$H$9,4,FALSE)</f>
        <v>China Imports</v>
      </c>
      <c r="H182">
        <f t="shared" si="12"/>
        <v>2015</v>
      </c>
      <c r="I182">
        <f t="shared" si="13"/>
        <v>3</v>
      </c>
      <c r="J182">
        <f t="shared" si="14"/>
        <v>201503</v>
      </c>
      <c r="K182">
        <f t="shared" si="15"/>
        <v>10</v>
      </c>
      <c r="L182">
        <f t="shared" si="16"/>
        <v>201510</v>
      </c>
      <c r="O182" t="b">
        <f t="shared" si="17"/>
        <v>0</v>
      </c>
      <c r="P182">
        <f>VLOOKUP(B182,'SKU Master'!$E$1:$H$9,2,FALSE)</f>
        <v>7.5</v>
      </c>
      <c r="Q182">
        <f>(F182/E182-P182)*E182</f>
        <v>14.940000000000001</v>
      </c>
      <c r="R182">
        <f>Q182/F182</f>
        <v>0.24924924924924927</v>
      </c>
    </row>
    <row r="183" spans="1:18" x14ac:dyDescent="0.25">
      <c r="A183">
        <v>79625</v>
      </c>
      <c r="B183">
        <v>50012011250</v>
      </c>
      <c r="C183">
        <v>312</v>
      </c>
      <c r="D183" s="6">
        <v>42070</v>
      </c>
      <c r="E183">
        <v>1</v>
      </c>
      <c r="F183">
        <v>9.99</v>
      </c>
      <c r="G183" t="str">
        <f>VLOOKUP(B183,'SKU Master'!$E$1:$H$9,4,FALSE)</f>
        <v>China Imports</v>
      </c>
      <c r="H183">
        <f t="shared" si="12"/>
        <v>2015</v>
      </c>
      <c r="I183">
        <f t="shared" si="13"/>
        <v>3</v>
      </c>
      <c r="J183">
        <f t="shared" si="14"/>
        <v>201503</v>
      </c>
      <c r="K183">
        <f t="shared" si="15"/>
        <v>10</v>
      </c>
      <c r="L183">
        <f t="shared" si="16"/>
        <v>201510</v>
      </c>
      <c r="O183" t="b">
        <f t="shared" si="17"/>
        <v>0</v>
      </c>
      <c r="P183">
        <f>VLOOKUP(B183,'SKU Master'!$E$1:$H$9,2,FALSE)</f>
        <v>7.5</v>
      </c>
      <c r="Q183">
        <f>(F183/E183-P183)*E183</f>
        <v>2.4900000000000002</v>
      </c>
      <c r="R183">
        <f>Q183/F183</f>
        <v>0.24924924924924927</v>
      </c>
    </row>
    <row r="184" spans="1:18" x14ac:dyDescent="0.25">
      <c r="A184">
        <v>79626</v>
      </c>
      <c r="B184">
        <v>50012011250</v>
      </c>
      <c r="C184">
        <v>312</v>
      </c>
      <c r="D184" s="6">
        <v>42072</v>
      </c>
      <c r="E184">
        <v>2</v>
      </c>
      <c r="F184">
        <v>19.98</v>
      </c>
      <c r="G184" t="str">
        <f>VLOOKUP(B184,'SKU Master'!$E$1:$H$9,4,FALSE)</f>
        <v>China Imports</v>
      </c>
      <c r="H184">
        <f t="shared" si="12"/>
        <v>2015</v>
      </c>
      <c r="I184">
        <f t="shared" si="13"/>
        <v>3</v>
      </c>
      <c r="J184">
        <f t="shared" si="14"/>
        <v>201503</v>
      </c>
      <c r="K184">
        <f t="shared" si="15"/>
        <v>11</v>
      </c>
      <c r="L184">
        <f t="shared" si="16"/>
        <v>201511</v>
      </c>
      <c r="O184" t="b">
        <f t="shared" si="17"/>
        <v>0</v>
      </c>
      <c r="P184">
        <f>VLOOKUP(B184,'SKU Master'!$E$1:$H$9,2,FALSE)</f>
        <v>7.5</v>
      </c>
      <c r="Q184">
        <f>(F184/E184-P184)*E184</f>
        <v>4.9800000000000004</v>
      </c>
      <c r="R184">
        <f>Q184/F184</f>
        <v>0.24924924924924927</v>
      </c>
    </row>
    <row r="185" spans="1:18" x14ac:dyDescent="0.25">
      <c r="A185">
        <v>79627</v>
      </c>
      <c r="B185">
        <v>50012011250</v>
      </c>
      <c r="C185">
        <v>312</v>
      </c>
      <c r="D185" s="6">
        <v>42073</v>
      </c>
      <c r="E185">
        <v>3</v>
      </c>
      <c r="F185">
        <v>29.97</v>
      </c>
      <c r="G185" t="str">
        <f>VLOOKUP(B185,'SKU Master'!$E$1:$H$9,4,FALSE)</f>
        <v>China Imports</v>
      </c>
      <c r="H185">
        <f t="shared" si="12"/>
        <v>2015</v>
      </c>
      <c r="I185">
        <f t="shared" si="13"/>
        <v>3</v>
      </c>
      <c r="J185">
        <f t="shared" si="14"/>
        <v>201503</v>
      </c>
      <c r="K185">
        <f t="shared" si="15"/>
        <v>11</v>
      </c>
      <c r="L185">
        <f t="shared" si="16"/>
        <v>201511</v>
      </c>
      <c r="O185" t="b">
        <f t="shared" si="17"/>
        <v>0</v>
      </c>
      <c r="P185">
        <f>VLOOKUP(B185,'SKU Master'!$E$1:$H$9,2,FALSE)</f>
        <v>7.5</v>
      </c>
      <c r="Q185">
        <f>(F185/E185-P185)*E185</f>
        <v>7.4700000000000006</v>
      </c>
      <c r="R185">
        <f>Q185/F185</f>
        <v>0.24924924924924927</v>
      </c>
    </row>
    <row r="186" spans="1:18" x14ac:dyDescent="0.25">
      <c r="A186">
        <v>79628</v>
      </c>
      <c r="B186">
        <v>50012011250</v>
      </c>
      <c r="C186">
        <v>312</v>
      </c>
      <c r="D186" s="6">
        <v>42074</v>
      </c>
      <c r="E186">
        <v>6</v>
      </c>
      <c r="F186">
        <v>59.94</v>
      </c>
      <c r="G186" t="str">
        <f>VLOOKUP(B186,'SKU Master'!$E$1:$H$9,4,FALSE)</f>
        <v>China Imports</v>
      </c>
      <c r="H186">
        <f t="shared" si="12"/>
        <v>2015</v>
      </c>
      <c r="I186">
        <f t="shared" si="13"/>
        <v>3</v>
      </c>
      <c r="J186">
        <f t="shared" si="14"/>
        <v>201503</v>
      </c>
      <c r="K186">
        <f t="shared" si="15"/>
        <v>11</v>
      </c>
      <c r="L186">
        <f t="shared" si="16"/>
        <v>201511</v>
      </c>
      <c r="O186" t="b">
        <f t="shared" si="17"/>
        <v>0</v>
      </c>
      <c r="P186">
        <f>VLOOKUP(B186,'SKU Master'!$E$1:$H$9,2,FALSE)</f>
        <v>7.5</v>
      </c>
      <c r="Q186">
        <f>(F186/E186-P186)*E186</f>
        <v>14.940000000000001</v>
      </c>
      <c r="R186">
        <f>Q186/F186</f>
        <v>0.24924924924924927</v>
      </c>
    </row>
    <row r="187" spans="1:18" x14ac:dyDescent="0.25">
      <c r="A187">
        <v>79629</v>
      </c>
      <c r="B187">
        <v>50012011250</v>
      </c>
      <c r="C187">
        <v>312</v>
      </c>
      <c r="D187" s="6">
        <v>42075</v>
      </c>
      <c r="E187">
        <v>5</v>
      </c>
      <c r="F187">
        <v>49.95</v>
      </c>
      <c r="G187" t="str">
        <f>VLOOKUP(B187,'SKU Master'!$E$1:$H$9,4,FALSE)</f>
        <v>China Imports</v>
      </c>
      <c r="H187">
        <f t="shared" si="12"/>
        <v>2015</v>
      </c>
      <c r="I187">
        <f t="shared" si="13"/>
        <v>3</v>
      </c>
      <c r="J187">
        <f t="shared" si="14"/>
        <v>201503</v>
      </c>
      <c r="K187">
        <f t="shared" si="15"/>
        <v>11</v>
      </c>
      <c r="L187">
        <f t="shared" si="16"/>
        <v>201511</v>
      </c>
      <c r="O187" t="b">
        <f t="shared" si="17"/>
        <v>0</v>
      </c>
      <c r="P187">
        <f>VLOOKUP(B187,'SKU Master'!$E$1:$H$9,2,FALSE)</f>
        <v>7.5</v>
      </c>
      <c r="Q187">
        <f>(F187/E187-P187)*E187</f>
        <v>12.450000000000001</v>
      </c>
      <c r="R187">
        <f>Q187/F187</f>
        <v>0.24924924924924927</v>
      </c>
    </row>
    <row r="188" spans="1:18" x14ac:dyDescent="0.25">
      <c r="A188">
        <v>79630</v>
      </c>
      <c r="B188">
        <v>50012011250</v>
      </c>
      <c r="C188">
        <v>312</v>
      </c>
      <c r="D188" s="6">
        <v>42076</v>
      </c>
      <c r="E188">
        <v>5</v>
      </c>
      <c r="F188">
        <v>49.95</v>
      </c>
      <c r="G188" t="str">
        <f>VLOOKUP(B188,'SKU Master'!$E$1:$H$9,4,FALSE)</f>
        <v>China Imports</v>
      </c>
      <c r="H188">
        <f t="shared" si="12"/>
        <v>2015</v>
      </c>
      <c r="I188">
        <f t="shared" si="13"/>
        <v>3</v>
      </c>
      <c r="J188">
        <f t="shared" si="14"/>
        <v>201503</v>
      </c>
      <c r="K188">
        <f t="shared" si="15"/>
        <v>11</v>
      </c>
      <c r="L188">
        <f t="shared" si="16"/>
        <v>201511</v>
      </c>
      <c r="O188" t="b">
        <f t="shared" si="17"/>
        <v>0</v>
      </c>
      <c r="P188">
        <f>VLOOKUP(B188,'SKU Master'!$E$1:$H$9,2,FALSE)</f>
        <v>7.5</v>
      </c>
      <c r="Q188">
        <f>(F188/E188-P188)*E188</f>
        <v>12.450000000000001</v>
      </c>
      <c r="R188">
        <f>Q188/F188</f>
        <v>0.24924924924924927</v>
      </c>
    </row>
    <row r="189" spans="1:18" x14ac:dyDescent="0.25">
      <c r="A189">
        <v>79631</v>
      </c>
      <c r="B189">
        <v>50012011250</v>
      </c>
      <c r="C189">
        <v>312</v>
      </c>
      <c r="D189" s="6">
        <v>42077</v>
      </c>
      <c r="E189">
        <v>3</v>
      </c>
      <c r="F189">
        <v>29.97</v>
      </c>
      <c r="G189" t="str">
        <f>VLOOKUP(B189,'SKU Master'!$E$1:$H$9,4,FALSE)</f>
        <v>China Imports</v>
      </c>
      <c r="H189">
        <f t="shared" si="12"/>
        <v>2015</v>
      </c>
      <c r="I189">
        <f t="shared" si="13"/>
        <v>3</v>
      </c>
      <c r="J189">
        <f t="shared" si="14"/>
        <v>201503</v>
      </c>
      <c r="K189">
        <f t="shared" si="15"/>
        <v>11</v>
      </c>
      <c r="L189">
        <f t="shared" si="16"/>
        <v>201511</v>
      </c>
      <c r="O189" t="b">
        <f t="shared" si="17"/>
        <v>0</v>
      </c>
      <c r="P189">
        <f>VLOOKUP(B189,'SKU Master'!$E$1:$H$9,2,FALSE)</f>
        <v>7.5</v>
      </c>
      <c r="Q189">
        <f>(F189/E189-P189)*E189</f>
        <v>7.4700000000000006</v>
      </c>
      <c r="R189">
        <f>Q189/F189</f>
        <v>0.24924924924924927</v>
      </c>
    </row>
    <row r="190" spans="1:18" x14ac:dyDescent="0.25">
      <c r="A190">
        <v>79632</v>
      </c>
      <c r="B190">
        <v>50012011250</v>
      </c>
      <c r="C190">
        <v>312</v>
      </c>
      <c r="D190" s="6">
        <v>42079</v>
      </c>
      <c r="E190">
        <v>5</v>
      </c>
      <c r="F190">
        <v>49.95</v>
      </c>
      <c r="G190" t="str">
        <f>VLOOKUP(B190,'SKU Master'!$E$1:$H$9,4,FALSE)</f>
        <v>China Imports</v>
      </c>
      <c r="H190">
        <f t="shared" si="12"/>
        <v>2015</v>
      </c>
      <c r="I190">
        <f t="shared" si="13"/>
        <v>3</v>
      </c>
      <c r="J190">
        <f t="shared" si="14"/>
        <v>201503</v>
      </c>
      <c r="K190">
        <f t="shared" si="15"/>
        <v>12</v>
      </c>
      <c r="L190">
        <f t="shared" si="16"/>
        <v>201512</v>
      </c>
      <c r="O190" t="b">
        <f t="shared" si="17"/>
        <v>0</v>
      </c>
      <c r="P190">
        <f>VLOOKUP(B190,'SKU Master'!$E$1:$H$9,2,FALSE)</f>
        <v>7.5</v>
      </c>
      <c r="Q190">
        <f>(F190/E190-P190)*E190</f>
        <v>12.450000000000001</v>
      </c>
      <c r="R190">
        <f>Q190/F190</f>
        <v>0.24924924924924927</v>
      </c>
    </row>
    <row r="191" spans="1:18" x14ac:dyDescent="0.25">
      <c r="A191">
        <v>79633</v>
      </c>
      <c r="B191">
        <v>50012011250</v>
      </c>
      <c r="C191">
        <v>312</v>
      </c>
      <c r="D191" s="6">
        <v>42080</v>
      </c>
      <c r="E191">
        <v>6</v>
      </c>
      <c r="F191">
        <v>59.94</v>
      </c>
      <c r="G191" t="str">
        <f>VLOOKUP(B191,'SKU Master'!$E$1:$H$9,4,FALSE)</f>
        <v>China Imports</v>
      </c>
      <c r="H191">
        <f t="shared" si="12"/>
        <v>2015</v>
      </c>
      <c r="I191">
        <f t="shared" si="13"/>
        <v>3</v>
      </c>
      <c r="J191">
        <f t="shared" si="14"/>
        <v>201503</v>
      </c>
      <c r="K191">
        <f t="shared" si="15"/>
        <v>12</v>
      </c>
      <c r="L191">
        <f t="shared" si="16"/>
        <v>201512</v>
      </c>
      <c r="O191" t="b">
        <f t="shared" si="17"/>
        <v>0</v>
      </c>
      <c r="P191">
        <f>VLOOKUP(B191,'SKU Master'!$E$1:$H$9,2,FALSE)</f>
        <v>7.5</v>
      </c>
      <c r="Q191">
        <f>(F191/E191-P191)*E191</f>
        <v>14.940000000000001</v>
      </c>
      <c r="R191">
        <f>Q191/F191</f>
        <v>0.24924924924924927</v>
      </c>
    </row>
    <row r="192" spans="1:18" x14ac:dyDescent="0.25">
      <c r="A192">
        <v>79634</v>
      </c>
      <c r="B192">
        <v>50012011250</v>
      </c>
      <c r="C192">
        <v>312</v>
      </c>
      <c r="D192" s="6">
        <v>42081</v>
      </c>
      <c r="E192">
        <v>3</v>
      </c>
      <c r="F192">
        <v>29.97</v>
      </c>
      <c r="G192" t="str">
        <f>VLOOKUP(B192,'SKU Master'!$E$1:$H$9,4,FALSE)</f>
        <v>China Imports</v>
      </c>
      <c r="H192">
        <f t="shared" si="12"/>
        <v>2015</v>
      </c>
      <c r="I192">
        <f t="shared" si="13"/>
        <v>3</v>
      </c>
      <c r="J192">
        <f t="shared" si="14"/>
        <v>201503</v>
      </c>
      <c r="K192">
        <f t="shared" si="15"/>
        <v>12</v>
      </c>
      <c r="L192">
        <f t="shared" si="16"/>
        <v>201512</v>
      </c>
      <c r="O192" t="b">
        <f t="shared" si="17"/>
        <v>0</v>
      </c>
      <c r="P192">
        <f>VLOOKUP(B192,'SKU Master'!$E$1:$H$9,2,FALSE)</f>
        <v>7.5</v>
      </c>
      <c r="Q192">
        <f>(F192/E192-P192)*E192</f>
        <v>7.4700000000000006</v>
      </c>
      <c r="R192">
        <f>Q192/F192</f>
        <v>0.24924924924924927</v>
      </c>
    </row>
    <row r="193" spans="1:18" x14ac:dyDescent="0.25">
      <c r="A193">
        <v>79635</v>
      </c>
      <c r="B193">
        <v>50012011250</v>
      </c>
      <c r="C193">
        <v>312</v>
      </c>
      <c r="D193" s="6">
        <v>42082</v>
      </c>
      <c r="E193">
        <v>3</v>
      </c>
      <c r="F193">
        <v>29.97</v>
      </c>
      <c r="G193" t="str">
        <f>VLOOKUP(B193,'SKU Master'!$E$1:$H$9,4,FALSE)</f>
        <v>China Imports</v>
      </c>
      <c r="H193">
        <f t="shared" si="12"/>
        <v>2015</v>
      </c>
      <c r="I193">
        <f t="shared" si="13"/>
        <v>3</v>
      </c>
      <c r="J193">
        <f t="shared" si="14"/>
        <v>201503</v>
      </c>
      <c r="K193">
        <f t="shared" si="15"/>
        <v>12</v>
      </c>
      <c r="L193">
        <f t="shared" si="16"/>
        <v>201512</v>
      </c>
      <c r="O193" t="b">
        <f t="shared" si="17"/>
        <v>0</v>
      </c>
      <c r="P193">
        <f>VLOOKUP(B193,'SKU Master'!$E$1:$H$9,2,FALSE)</f>
        <v>7.5</v>
      </c>
      <c r="Q193">
        <f>(F193/E193-P193)*E193</f>
        <v>7.4700000000000006</v>
      </c>
      <c r="R193">
        <f>Q193/F193</f>
        <v>0.24924924924924927</v>
      </c>
    </row>
    <row r="194" spans="1:18" x14ac:dyDescent="0.25">
      <c r="A194">
        <v>79636</v>
      </c>
      <c r="B194">
        <v>50012011250</v>
      </c>
      <c r="C194">
        <v>312</v>
      </c>
      <c r="D194" s="6">
        <v>42083</v>
      </c>
      <c r="E194">
        <v>2</v>
      </c>
      <c r="F194">
        <v>19.98</v>
      </c>
      <c r="G194" t="str">
        <f>VLOOKUP(B194,'SKU Master'!$E$1:$H$9,4,FALSE)</f>
        <v>China Imports</v>
      </c>
      <c r="H194">
        <f t="shared" ref="H194:H257" si="18">YEAR(D194)</f>
        <v>2015</v>
      </c>
      <c r="I194">
        <f t="shared" si="13"/>
        <v>3</v>
      </c>
      <c r="J194">
        <f t="shared" si="14"/>
        <v>201503</v>
      </c>
      <c r="K194">
        <f t="shared" si="15"/>
        <v>12</v>
      </c>
      <c r="L194">
        <f t="shared" si="16"/>
        <v>201512</v>
      </c>
      <c r="O194" t="b">
        <f t="shared" si="17"/>
        <v>0</v>
      </c>
      <c r="P194">
        <f>VLOOKUP(B194,'SKU Master'!$E$1:$H$9,2,FALSE)</f>
        <v>7.5</v>
      </c>
      <c r="Q194">
        <f>(F194/E194-P194)*E194</f>
        <v>4.9800000000000004</v>
      </c>
      <c r="R194">
        <f>Q194/F194</f>
        <v>0.24924924924924927</v>
      </c>
    </row>
    <row r="195" spans="1:18" x14ac:dyDescent="0.25">
      <c r="A195">
        <v>79637</v>
      </c>
      <c r="B195">
        <v>50012011250</v>
      </c>
      <c r="C195">
        <v>312</v>
      </c>
      <c r="D195" s="6">
        <v>42084</v>
      </c>
      <c r="E195">
        <v>6</v>
      </c>
      <c r="F195">
        <v>59.94</v>
      </c>
      <c r="G195" t="str">
        <f>VLOOKUP(B195,'SKU Master'!$E$1:$H$9,4,FALSE)</f>
        <v>China Imports</v>
      </c>
      <c r="H195">
        <f t="shared" si="18"/>
        <v>2015</v>
      </c>
      <c r="I195">
        <f t="shared" ref="I195:I258" si="19">MONTH(D195)</f>
        <v>3</v>
      </c>
      <c r="J195">
        <f t="shared" ref="J195:J258" si="20">H195*100+I195</f>
        <v>201503</v>
      </c>
      <c r="K195">
        <f t="shared" ref="K195:K258" si="21">WEEKNUM(D195)</f>
        <v>12</v>
      </c>
      <c r="L195">
        <f t="shared" ref="L195:L258" si="22">H195*100+K195</f>
        <v>201512</v>
      </c>
      <c r="O195" t="b">
        <f t="shared" ref="O195:O258" si="23">AND(B195=B196,C195=C196,D195=D196,E195=E196,F195=F196)</f>
        <v>0</v>
      </c>
      <c r="P195">
        <f>VLOOKUP(B195,'SKU Master'!$E$1:$H$9,2,FALSE)</f>
        <v>7.5</v>
      </c>
      <c r="Q195">
        <f>(F195/E195-P195)*E195</f>
        <v>14.940000000000001</v>
      </c>
      <c r="R195">
        <f>Q195/F195</f>
        <v>0.24924924924924927</v>
      </c>
    </row>
    <row r="196" spans="1:18" x14ac:dyDescent="0.25">
      <c r="A196">
        <v>79638</v>
      </c>
      <c r="B196">
        <v>50012011250</v>
      </c>
      <c r="C196">
        <v>312</v>
      </c>
      <c r="D196" s="6">
        <v>42086</v>
      </c>
      <c r="E196">
        <v>6</v>
      </c>
      <c r="F196">
        <v>59.94</v>
      </c>
      <c r="G196" t="str">
        <f>VLOOKUP(B196,'SKU Master'!$E$1:$H$9,4,FALSE)</f>
        <v>China Imports</v>
      </c>
      <c r="H196">
        <f t="shared" si="18"/>
        <v>2015</v>
      </c>
      <c r="I196">
        <f t="shared" si="19"/>
        <v>3</v>
      </c>
      <c r="J196">
        <f t="shared" si="20"/>
        <v>201503</v>
      </c>
      <c r="K196">
        <f t="shared" si="21"/>
        <v>13</v>
      </c>
      <c r="L196">
        <f t="shared" si="22"/>
        <v>201513</v>
      </c>
      <c r="O196" t="b">
        <f t="shared" si="23"/>
        <v>0</v>
      </c>
      <c r="P196">
        <f>VLOOKUP(B196,'SKU Master'!$E$1:$H$9,2,FALSE)</f>
        <v>7.5</v>
      </c>
      <c r="Q196">
        <f>(F196/E196-P196)*E196</f>
        <v>14.940000000000001</v>
      </c>
      <c r="R196">
        <f>Q196/F196</f>
        <v>0.24924924924924927</v>
      </c>
    </row>
    <row r="197" spans="1:18" x14ac:dyDescent="0.25">
      <c r="A197">
        <v>79639</v>
      </c>
      <c r="B197">
        <v>50012011250</v>
      </c>
      <c r="C197">
        <v>312</v>
      </c>
      <c r="D197" s="6">
        <v>42087</v>
      </c>
      <c r="E197">
        <v>3</v>
      </c>
      <c r="F197">
        <v>29.97</v>
      </c>
      <c r="G197" t="str">
        <f>VLOOKUP(B197,'SKU Master'!$E$1:$H$9,4,FALSE)</f>
        <v>China Imports</v>
      </c>
      <c r="H197">
        <f t="shared" si="18"/>
        <v>2015</v>
      </c>
      <c r="I197">
        <f t="shared" si="19"/>
        <v>3</v>
      </c>
      <c r="J197">
        <f t="shared" si="20"/>
        <v>201503</v>
      </c>
      <c r="K197">
        <f t="shared" si="21"/>
        <v>13</v>
      </c>
      <c r="L197">
        <f t="shared" si="22"/>
        <v>201513</v>
      </c>
      <c r="O197" t="b">
        <f t="shared" si="23"/>
        <v>0</v>
      </c>
      <c r="P197">
        <f>VLOOKUP(B197,'SKU Master'!$E$1:$H$9,2,FALSE)</f>
        <v>7.5</v>
      </c>
      <c r="Q197">
        <f>(F197/E197-P197)*E197</f>
        <v>7.4700000000000006</v>
      </c>
      <c r="R197">
        <f>Q197/F197</f>
        <v>0.24924924924924927</v>
      </c>
    </row>
    <row r="198" spans="1:18" x14ac:dyDescent="0.25">
      <c r="A198">
        <v>79640</v>
      </c>
      <c r="B198">
        <v>50012011250</v>
      </c>
      <c r="C198">
        <v>312</v>
      </c>
      <c r="D198" s="6">
        <v>42088</v>
      </c>
      <c r="E198">
        <v>4</v>
      </c>
      <c r="F198">
        <v>39.96</v>
      </c>
      <c r="G198" t="str">
        <f>VLOOKUP(B198,'SKU Master'!$E$1:$H$9,4,FALSE)</f>
        <v>China Imports</v>
      </c>
      <c r="H198">
        <f t="shared" si="18"/>
        <v>2015</v>
      </c>
      <c r="I198">
        <f t="shared" si="19"/>
        <v>3</v>
      </c>
      <c r="J198">
        <f t="shared" si="20"/>
        <v>201503</v>
      </c>
      <c r="K198">
        <f t="shared" si="21"/>
        <v>13</v>
      </c>
      <c r="L198">
        <f t="shared" si="22"/>
        <v>201513</v>
      </c>
      <c r="O198" t="b">
        <f t="shared" si="23"/>
        <v>0</v>
      </c>
      <c r="P198">
        <f>VLOOKUP(B198,'SKU Master'!$E$1:$H$9,2,FALSE)</f>
        <v>7.5</v>
      </c>
      <c r="Q198">
        <f>(F198/E198-P198)*E198</f>
        <v>9.9600000000000009</v>
      </c>
      <c r="R198">
        <f>Q198/F198</f>
        <v>0.24924924924924927</v>
      </c>
    </row>
    <row r="199" spans="1:18" x14ac:dyDescent="0.25">
      <c r="A199">
        <v>79641</v>
      </c>
      <c r="B199">
        <v>50012011250</v>
      </c>
      <c r="C199">
        <v>312</v>
      </c>
      <c r="D199" s="6">
        <v>42089</v>
      </c>
      <c r="E199">
        <v>5</v>
      </c>
      <c r="F199">
        <v>49.95</v>
      </c>
      <c r="G199" t="str">
        <f>VLOOKUP(B199,'SKU Master'!$E$1:$H$9,4,FALSE)</f>
        <v>China Imports</v>
      </c>
      <c r="H199">
        <f t="shared" si="18"/>
        <v>2015</v>
      </c>
      <c r="I199">
        <f t="shared" si="19"/>
        <v>3</v>
      </c>
      <c r="J199">
        <f t="shared" si="20"/>
        <v>201503</v>
      </c>
      <c r="K199">
        <f t="shared" si="21"/>
        <v>13</v>
      </c>
      <c r="L199">
        <f t="shared" si="22"/>
        <v>201513</v>
      </c>
      <c r="O199" t="b">
        <f t="shared" si="23"/>
        <v>0</v>
      </c>
      <c r="P199">
        <f>VLOOKUP(B199,'SKU Master'!$E$1:$H$9,2,FALSE)</f>
        <v>7.5</v>
      </c>
      <c r="Q199">
        <f>(F199/E199-P199)*E199</f>
        <v>12.450000000000001</v>
      </c>
      <c r="R199">
        <f>Q199/F199</f>
        <v>0.24924924924924927</v>
      </c>
    </row>
    <row r="200" spans="1:18" x14ac:dyDescent="0.25">
      <c r="A200">
        <v>79642</v>
      </c>
      <c r="B200">
        <v>50012011250</v>
      </c>
      <c r="C200">
        <v>312</v>
      </c>
      <c r="D200" s="6">
        <v>42090</v>
      </c>
      <c r="E200">
        <v>3</v>
      </c>
      <c r="F200">
        <v>29.97</v>
      </c>
      <c r="G200" t="str">
        <f>VLOOKUP(B200,'SKU Master'!$E$1:$H$9,4,FALSE)</f>
        <v>China Imports</v>
      </c>
      <c r="H200">
        <f t="shared" si="18"/>
        <v>2015</v>
      </c>
      <c r="I200">
        <f t="shared" si="19"/>
        <v>3</v>
      </c>
      <c r="J200">
        <f t="shared" si="20"/>
        <v>201503</v>
      </c>
      <c r="K200">
        <f t="shared" si="21"/>
        <v>13</v>
      </c>
      <c r="L200">
        <f t="shared" si="22"/>
        <v>201513</v>
      </c>
      <c r="O200" t="b">
        <f t="shared" si="23"/>
        <v>0</v>
      </c>
      <c r="P200">
        <f>VLOOKUP(B200,'SKU Master'!$E$1:$H$9,2,FALSE)</f>
        <v>7.5</v>
      </c>
      <c r="Q200">
        <f>(F200/E200-P200)*E200</f>
        <v>7.4700000000000006</v>
      </c>
      <c r="R200">
        <f>Q200/F200</f>
        <v>0.24924924924924927</v>
      </c>
    </row>
    <row r="201" spans="1:18" x14ac:dyDescent="0.25">
      <c r="A201">
        <v>79643</v>
      </c>
      <c r="B201">
        <v>50012011250</v>
      </c>
      <c r="C201">
        <v>312</v>
      </c>
      <c r="D201" s="6">
        <v>42091</v>
      </c>
      <c r="E201">
        <v>4</v>
      </c>
      <c r="F201">
        <v>39.96</v>
      </c>
      <c r="G201" t="str">
        <f>VLOOKUP(B201,'SKU Master'!$E$1:$H$9,4,FALSE)</f>
        <v>China Imports</v>
      </c>
      <c r="H201">
        <f t="shared" si="18"/>
        <v>2015</v>
      </c>
      <c r="I201">
        <f t="shared" si="19"/>
        <v>3</v>
      </c>
      <c r="J201">
        <f t="shared" si="20"/>
        <v>201503</v>
      </c>
      <c r="K201">
        <f t="shared" si="21"/>
        <v>13</v>
      </c>
      <c r="L201">
        <f t="shared" si="22"/>
        <v>201513</v>
      </c>
      <c r="O201" t="b">
        <f t="shared" si="23"/>
        <v>0</v>
      </c>
      <c r="P201">
        <f>VLOOKUP(B201,'SKU Master'!$E$1:$H$9,2,FALSE)</f>
        <v>7.5</v>
      </c>
      <c r="Q201">
        <f>(F201/E201-P201)*E201</f>
        <v>9.9600000000000009</v>
      </c>
      <c r="R201">
        <f>Q201/F201</f>
        <v>0.24924924924924927</v>
      </c>
    </row>
    <row r="202" spans="1:18" x14ac:dyDescent="0.25">
      <c r="A202">
        <v>79644</v>
      </c>
      <c r="B202">
        <v>50012011250</v>
      </c>
      <c r="C202">
        <v>312</v>
      </c>
      <c r="D202" s="6">
        <v>42093</v>
      </c>
      <c r="E202">
        <v>4</v>
      </c>
      <c r="F202">
        <v>39.96</v>
      </c>
      <c r="G202" t="str">
        <f>VLOOKUP(B202,'SKU Master'!$E$1:$H$9,4,FALSE)</f>
        <v>China Imports</v>
      </c>
      <c r="H202">
        <f t="shared" si="18"/>
        <v>2015</v>
      </c>
      <c r="I202">
        <f t="shared" si="19"/>
        <v>3</v>
      </c>
      <c r="J202">
        <f t="shared" si="20"/>
        <v>201503</v>
      </c>
      <c r="K202">
        <f t="shared" si="21"/>
        <v>14</v>
      </c>
      <c r="L202">
        <f t="shared" si="22"/>
        <v>201514</v>
      </c>
      <c r="O202" t="b">
        <f t="shared" si="23"/>
        <v>0</v>
      </c>
      <c r="P202">
        <f>VLOOKUP(B202,'SKU Master'!$E$1:$H$9,2,FALSE)</f>
        <v>7.5</v>
      </c>
      <c r="Q202">
        <f>(F202/E202-P202)*E202</f>
        <v>9.9600000000000009</v>
      </c>
      <c r="R202">
        <f>Q202/F202</f>
        <v>0.24924924924924927</v>
      </c>
    </row>
    <row r="203" spans="1:18" hidden="1" x14ac:dyDescent="0.25">
      <c r="A203">
        <v>79645</v>
      </c>
      <c r="B203">
        <v>50012011250</v>
      </c>
      <c r="C203">
        <v>312</v>
      </c>
      <c r="D203" s="6">
        <v>42094</v>
      </c>
      <c r="E203">
        <v>-4</v>
      </c>
      <c r="F203">
        <v>-39.96</v>
      </c>
      <c r="G203" t="str">
        <f>VLOOKUP(B203,'SKU Master'!$E$1:$H$9,4,FALSE)</f>
        <v>China Imports</v>
      </c>
      <c r="H203">
        <f t="shared" si="18"/>
        <v>2015</v>
      </c>
      <c r="I203">
        <f t="shared" si="19"/>
        <v>3</v>
      </c>
      <c r="J203">
        <f t="shared" si="20"/>
        <v>201503</v>
      </c>
      <c r="K203">
        <f t="shared" si="21"/>
        <v>14</v>
      </c>
      <c r="L203">
        <f t="shared" si="22"/>
        <v>201514</v>
      </c>
      <c r="M203" t="s">
        <v>57</v>
      </c>
      <c r="O203" t="b">
        <f t="shared" si="23"/>
        <v>0</v>
      </c>
      <c r="P203">
        <f>VLOOKUP(B203,'SKU Master'!$E$1:$H$9,2,FALSE)</f>
        <v>7.5</v>
      </c>
      <c r="Q203">
        <f>(F203/E203-P203)*E203</f>
        <v>-9.9600000000000009</v>
      </c>
      <c r="R203">
        <f>Q203/F203</f>
        <v>0.24924924924924927</v>
      </c>
    </row>
    <row r="204" spans="1:18" x14ac:dyDescent="0.25">
      <c r="A204">
        <v>79646</v>
      </c>
      <c r="B204">
        <v>50012011250</v>
      </c>
      <c r="C204">
        <v>312</v>
      </c>
      <c r="D204" s="6">
        <v>42095</v>
      </c>
      <c r="E204">
        <v>2</v>
      </c>
      <c r="F204">
        <v>19.98</v>
      </c>
      <c r="G204" t="str">
        <f>VLOOKUP(B204,'SKU Master'!$E$1:$H$9,4,FALSE)</f>
        <v>China Imports</v>
      </c>
      <c r="H204">
        <f t="shared" si="18"/>
        <v>2015</v>
      </c>
      <c r="I204">
        <f t="shared" si="19"/>
        <v>4</v>
      </c>
      <c r="J204">
        <f t="shared" si="20"/>
        <v>201504</v>
      </c>
      <c r="K204">
        <f t="shared" si="21"/>
        <v>14</v>
      </c>
      <c r="L204">
        <f t="shared" si="22"/>
        <v>201514</v>
      </c>
      <c r="O204" t="b">
        <f t="shared" si="23"/>
        <v>0</v>
      </c>
      <c r="P204">
        <f>VLOOKUP(B204,'SKU Master'!$E$1:$H$9,2,FALSE)</f>
        <v>7.5</v>
      </c>
      <c r="Q204">
        <f>(F204/E204-P204)*E204</f>
        <v>4.9800000000000004</v>
      </c>
      <c r="R204">
        <f>Q204/F204</f>
        <v>0.24924924924924927</v>
      </c>
    </row>
    <row r="205" spans="1:18" x14ac:dyDescent="0.25">
      <c r="A205">
        <v>79647</v>
      </c>
      <c r="B205">
        <v>50012011250</v>
      </c>
      <c r="C205">
        <v>312</v>
      </c>
      <c r="D205" s="6">
        <v>42096</v>
      </c>
      <c r="E205">
        <v>2</v>
      </c>
      <c r="F205">
        <v>19.98</v>
      </c>
      <c r="G205" t="str">
        <f>VLOOKUP(B205,'SKU Master'!$E$1:$H$9,4,FALSE)</f>
        <v>China Imports</v>
      </c>
      <c r="H205">
        <f t="shared" si="18"/>
        <v>2015</v>
      </c>
      <c r="I205">
        <f t="shared" si="19"/>
        <v>4</v>
      </c>
      <c r="J205">
        <f t="shared" si="20"/>
        <v>201504</v>
      </c>
      <c r="K205">
        <f t="shared" si="21"/>
        <v>14</v>
      </c>
      <c r="L205">
        <f t="shared" si="22"/>
        <v>201514</v>
      </c>
      <c r="O205" t="b">
        <f t="shared" si="23"/>
        <v>0</v>
      </c>
      <c r="P205">
        <f>VLOOKUP(B205,'SKU Master'!$E$1:$H$9,2,FALSE)</f>
        <v>7.5</v>
      </c>
      <c r="Q205">
        <f>(F205/E205-P205)*E205</f>
        <v>4.9800000000000004</v>
      </c>
      <c r="R205">
        <f>Q205/F205</f>
        <v>0.24924924924924927</v>
      </c>
    </row>
    <row r="206" spans="1:18" x14ac:dyDescent="0.25">
      <c r="A206">
        <v>79648</v>
      </c>
      <c r="B206">
        <v>50012011250</v>
      </c>
      <c r="C206">
        <v>312</v>
      </c>
      <c r="D206" s="6">
        <v>42097</v>
      </c>
      <c r="E206">
        <v>1</v>
      </c>
      <c r="F206">
        <v>9.99</v>
      </c>
      <c r="G206" t="str">
        <f>VLOOKUP(B206,'SKU Master'!$E$1:$H$9,4,FALSE)</f>
        <v>China Imports</v>
      </c>
      <c r="H206">
        <f t="shared" si="18"/>
        <v>2015</v>
      </c>
      <c r="I206">
        <f t="shared" si="19"/>
        <v>4</v>
      </c>
      <c r="J206">
        <f t="shared" si="20"/>
        <v>201504</v>
      </c>
      <c r="K206">
        <f t="shared" si="21"/>
        <v>14</v>
      </c>
      <c r="L206">
        <f t="shared" si="22"/>
        <v>201514</v>
      </c>
      <c r="O206" t="b">
        <f t="shared" si="23"/>
        <v>0</v>
      </c>
      <c r="P206">
        <f>VLOOKUP(B206,'SKU Master'!$E$1:$H$9,2,FALSE)</f>
        <v>7.5</v>
      </c>
      <c r="Q206">
        <f>(F206/E206-P206)*E206</f>
        <v>2.4900000000000002</v>
      </c>
      <c r="R206">
        <f>Q206/F206</f>
        <v>0.24924924924924927</v>
      </c>
    </row>
    <row r="207" spans="1:18" x14ac:dyDescent="0.25">
      <c r="A207">
        <v>79649</v>
      </c>
      <c r="B207">
        <v>50012011250</v>
      </c>
      <c r="C207">
        <v>312</v>
      </c>
      <c r="D207" s="6">
        <v>42098</v>
      </c>
      <c r="E207">
        <v>2</v>
      </c>
      <c r="F207">
        <v>19.98</v>
      </c>
      <c r="G207" t="str">
        <f>VLOOKUP(B207,'SKU Master'!$E$1:$H$9,4,FALSE)</f>
        <v>China Imports</v>
      </c>
      <c r="H207">
        <f t="shared" si="18"/>
        <v>2015</v>
      </c>
      <c r="I207">
        <f t="shared" si="19"/>
        <v>4</v>
      </c>
      <c r="J207">
        <f t="shared" si="20"/>
        <v>201504</v>
      </c>
      <c r="K207">
        <f t="shared" si="21"/>
        <v>14</v>
      </c>
      <c r="L207">
        <f t="shared" si="22"/>
        <v>201514</v>
      </c>
      <c r="O207" t="b">
        <f t="shared" si="23"/>
        <v>0</v>
      </c>
      <c r="P207">
        <f>VLOOKUP(B207,'SKU Master'!$E$1:$H$9,2,FALSE)</f>
        <v>7.5</v>
      </c>
      <c r="Q207">
        <f>(F207/E207-P207)*E207</f>
        <v>4.9800000000000004</v>
      </c>
      <c r="R207">
        <f>Q207/F207</f>
        <v>0.24924924924924927</v>
      </c>
    </row>
    <row r="208" spans="1:18" x14ac:dyDescent="0.25">
      <c r="A208">
        <v>79650</v>
      </c>
      <c r="B208">
        <v>50012011250</v>
      </c>
      <c r="C208">
        <v>312</v>
      </c>
      <c r="D208" s="6">
        <v>42100</v>
      </c>
      <c r="E208">
        <v>1</v>
      </c>
      <c r="F208">
        <v>9.99</v>
      </c>
      <c r="G208" t="str">
        <f>VLOOKUP(B208,'SKU Master'!$E$1:$H$9,4,FALSE)</f>
        <v>China Imports</v>
      </c>
      <c r="H208">
        <f t="shared" si="18"/>
        <v>2015</v>
      </c>
      <c r="I208">
        <f t="shared" si="19"/>
        <v>4</v>
      </c>
      <c r="J208">
        <f t="shared" si="20"/>
        <v>201504</v>
      </c>
      <c r="K208">
        <f t="shared" si="21"/>
        <v>15</v>
      </c>
      <c r="L208">
        <f t="shared" si="22"/>
        <v>201515</v>
      </c>
      <c r="O208" t="b">
        <f t="shared" si="23"/>
        <v>0</v>
      </c>
      <c r="P208">
        <f>VLOOKUP(B208,'SKU Master'!$E$1:$H$9,2,FALSE)</f>
        <v>7.5</v>
      </c>
      <c r="Q208">
        <f>(F208/E208-P208)*E208</f>
        <v>2.4900000000000002</v>
      </c>
      <c r="R208">
        <f>Q208/F208</f>
        <v>0.24924924924924927</v>
      </c>
    </row>
    <row r="209" spans="1:18" x14ac:dyDescent="0.25">
      <c r="A209">
        <v>79651</v>
      </c>
      <c r="B209">
        <v>50012011250</v>
      </c>
      <c r="C209">
        <v>312</v>
      </c>
      <c r="D209" s="6">
        <v>42101</v>
      </c>
      <c r="E209">
        <v>2</v>
      </c>
      <c r="F209">
        <v>19.98</v>
      </c>
      <c r="G209" t="str">
        <f>VLOOKUP(B209,'SKU Master'!$E$1:$H$9,4,FALSE)</f>
        <v>China Imports</v>
      </c>
      <c r="H209">
        <f t="shared" si="18"/>
        <v>2015</v>
      </c>
      <c r="I209">
        <f t="shared" si="19"/>
        <v>4</v>
      </c>
      <c r="J209">
        <f t="shared" si="20"/>
        <v>201504</v>
      </c>
      <c r="K209">
        <f t="shared" si="21"/>
        <v>15</v>
      </c>
      <c r="L209">
        <f t="shared" si="22"/>
        <v>201515</v>
      </c>
      <c r="O209" t="b">
        <f t="shared" si="23"/>
        <v>0</v>
      </c>
      <c r="P209">
        <f>VLOOKUP(B209,'SKU Master'!$E$1:$H$9,2,FALSE)</f>
        <v>7.5</v>
      </c>
      <c r="Q209">
        <f>(F209/E209-P209)*E209</f>
        <v>4.9800000000000004</v>
      </c>
      <c r="R209">
        <f>Q209/F209</f>
        <v>0.24924924924924927</v>
      </c>
    </row>
    <row r="210" spans="1:18" x14ac:dyDescent="0.25">
      <c r="A210">
        <v>79652</v>
      </c>
      <c r="B210">
        <v>50012011250</v>
      </c>
      <c r="C210">
        <v>312</v>
      </c>
      <c r="D210" s="6">
        <v>42102</v>
      </c>
      <c r="E210">
        <v>2</v>
      </c>
      <c r="F210">
        <v>19.98</v>
      </c>
      <c r="G210" t="str">
        <f>VLOOKUP(B210,'SKU Master'!$E$1:$H$9,4,FALSE)</f>
        <v>China Imports</v>
      </c>
      <c r="H210">
        <f t="shared" si="18"/>
        <v>2015</v>
      </c>
      <c r="I210">
        <f t="shared" si="19"/>
        <v>4</v>
      </c>
      <c r="J210">
        <f t="shared" si="20"/>
        <v>201504</v>
      </c>
      <c r="K210">
        <f t="shared" si="21"/>
        <v>15</v>
      </c>
      <c r="L210">
        <f t="shared" si="22"/>
        <v>201515</v>
      </c>
      <c r="O210" t="b">
        <f t="shared" si="23"/>
        <v>0</v>
      </c>
      <c r="P210">
        <f>VLOOKUP(B210,'SKU Master'!$E$1:$H$9,2,FALSE)</f>
        <v>7.5</v>
      </c>
      <c r="Q210">
        <f>(F210/E210-P210)*E210</f>
        <v>4.9800000000000004</v>
      </c>
      <c r="R210">
        <f>Q210/F210</f>
        <v>0.24924924924924927</v>
      </c>
    </row>
    <row r="211" spans="1:18" x14ac:dyDescent="0.25">
      <c r="A211">
        <v>79653</v>
      </c>
      <c r="B211">
        <v>50012011250</v>
      </c>
      <c r="C211">
        <v>312</v>
      </c>
      <c r="D211" s="6">
        <v>42103</v>
      </c>
      <c r="E211">
        <v>5</v>
      </c>
      <c r="F211">
        <v>49.95</v>
      </c>
      <c r="G211" t="str">
        <f>VLOOKUP(B211,'SKU Master'!$E$1:$H$9,4,FALSE)</f>
        <v>China Imports</v>
      </c>
      <c r="H211">
        <f t="shared" si="18"/>
        <v>2015</v>
      </c>
      <c r="I211">
        <f t="shared" si="19"/>
        <v>4</v>
      </c>
      <c r="J211">
        <f t="shared" si="20"/>
        <v>201504</v>
      </c>
      <c r="K211">
        <f t="shared" si="21"/>
        <v>15</v>
      </c>
      <c r="L211">
        <f t="shared" si="22"/>
        <v>201515</v>
      </c>
      <c r="O211" t="b">
        <f t="shared" si="23"/>
        <v>0</v>
      </c>
      <c r="P211">
        <f>VLOOKUP(B211,'SKU Master'!$E$1:$H$9,2,FALSE)</f>
        <v>7.5</v>
      </c>
      <c r="Q211">
        <f>(F211/E211-P211)*E211</f>
        <v>12.450000000000001</v>
      </c>
      <c r="R211">
        <f>Q211/F211</f>
        <v>0.24924924924924927</v>
      </c>
    </row>
    <row r="212" spans="1:18" x14ac:dyDescent="0.25">
      <c r="A212">
        <v>79654</v>
      </c>
      <c r="B212">
        <v>50012011250</v>
      </c>
      <c r="C212">
        <v>312</v>
      </c>
      <c r="D212" s="6">
        <v>42104</v>
      </c>
      <c r="E212">
        <v>20000</v>
      </c>
      <c r="F212">
        <v>199800</v>
      </c>
      <c r="G212" t="str">
        <f>VLOOKUP(B212,'SKU Master'!$E$1:$H$9,4,FALSE)</f>
        <v>China Imports</v>
      </c>
      <c r="H212">
        <f t="shared" si="18"/>
        <v>2015</v>
      </c>
      <c r="I212">
        <f t="shared" si="19"/>
        <v>4</v>
      </c>
      <c r="J212">
        <f t="shared" si="20"/>
        <v>201504</v>
      </c>
      <c r="K212">
        <f t="shared" si="21"/>
        <v>15</v>
      </c>
      <c r="L212">
        <f t="shared" si="22"/>
        <v>201515</v>
      </c>
      <c r="O212" t="b">
        <f t="shared" si="23"/>
        <v>0</v>
      </c>
      <c r="P212">
        <f>VLOOKUP(B212,'SKU Master'!$E$1:$H$9,2,FALSE)</f>
        <v>7.5</v>
      </c>
      <c r="Q212">
        <f>(F212/E212-P212)*E212</f>
        <v>49800.000000000007</v>
      </c>
      <c r="R212">
        <f>Q212/F212</f>
        <v>0.24924924924924929</v>
      </c>
    </row>
    <row r="213" spans="1:18" hidden="1" x14ac:dyDescent="0.25">
      <c r="A213">
        <v>79655</v>
      </c>
      <c r="B213">
        <v>50012011250</v>
      </c>
      <c r="C213">
        <v>312</v>
      </c>
      <c r="D213" s="6">
        <v>42105</v>
      </c>
      <c r="E213" t="s">
        <v>36</v>
      </c>
      <c r="G213" t="str">
        <f>VLOOKUP(B213,'SKU Master'!$E$1:$H$9,4,FALSE)</f>
        <v>China Imports</v>
      </c>
      <c r="H213">
        <f t="shared" si="18"/>
        <v>2015</v>
      </c>
      <c r="I213">
        <f t="shared" si="19"/>
        <v>4</v>
      </c>
      <c r="J213">
        <f t="shared" si="20"/>
        <v>201504</v>
      </c>
      <c r="K213">
        <f t="shared" si="21"/>
        <v>15</v>
      </c>
      <c r="L213">
        <f t="shared" si="22"/>
        <v>201515</v>
      </c>
      <c r="M213" t="s">
        <v>61</v>
      </c>
      <c r="O213" t="b">
        <f t="shared" si="23"/>
        <v>0</v>
      </c>
      <c r="P213">
        <f>VLOOKUP(B213,'SKU Master'!$E$1:$H$9,2,FALSE)</f>
        <v>7.5</v>
      </c>
      <c r="Q213" t="e">
        <f>(F213/E213-P213)*E213</f>
        <v>#VALUE!</v>
      </c>
      <c r="R213" t="e">
        <f>Q213/F213</f>
        <v>#VALUE!</v>
      </c>
    </row>
    <row r="214" spans="1:18" x14ac:dyDescent="0.25">
      <c r="A214">
        <v>79656</v>
      </c>
      <c r="B214">
        <v>50012011250</v>
      </c>
      <c r="C214">
        <v>312</v>
      </c>
      <c r="D214" s="6">
        <v>42107</v>
      </c>
      <c r="E214">
        <v>4</v>
      </c>
      <c r="F214">
        <v>39.96</v>
      </c>
      <c r="G214" t="str">
        <f>VLOOKUP(B214,'SKU Master'!$E$1:$H$9,4,FALSE)</f>
        <v>China Imports</v>
      </c>
      <c r="H214">
        <f t="shared" si="18"/>
        <v>2015</v>
      </c>
      <c r="I214">
        <f t="shared" si="19"/>
        <v>4</v>
      </c>
      <c r="J214">
        <f t="shared" si="20"/>
        <v>201504</v>
      </c>
      <c r="K214">
        <f t="shared" si="21"/>
        <v>16</v>
      </c>
      <c r="L214">
        <f t="shared" si="22"/>
        <v>201516</v>
      </c>
      <c r="O214" t="b">
        <f t="shared" si="23"/>
        <v>0</v>
      </c>
      <c r="P214">
        <f>VLOOKUP(B214,'SKU Master'!$E$1:$H$9,2,FALSE)</f>
        <v>7.5</v>
      </c>
      <c r="Q214">
        <f>(F214/E214-P214)*E214</f>
        <v>9.9600000000000009</v>
      </c>
      <c r="R214">
        <f>Q214/F214</f>
        <v>0.24924924924924927</v>
      </c>
    </row>
    <row r="215" spans="1:18" x14ac:dyDescent="0.25">
      <c r="A215">
        <v>79657</v>
      </c>
      <c r="B215">
        <v>50012011250</v>
      </c>
      <c r="C215">
        <v>312</v>
      </c>
      <c r="D215" s="6">
        <v>42108</v>
      </c>
      <c r="E215">
        <v>4</v>
      </c>
      <c r="F215">
        <v>39.96</v>
      </c>
      <c r="G215" t="str">
        <f>VLOOKUP(B215,'SKU Master'!$E$1:$H$9,4,FALSE)</f>
        <v>China Imports</v>
      </c>
      <c r="H215">
        <f t="shared" si="18"/>
        <v>2015</v>
      </c>
      <c r="I215">
        <f t="shared" si="19"/>
        <v>4</v>
      </c>
      <c r="J215">
        <f t="shared" si="20"/>
        <v>201504</v>
      </c>
      <c r="K215">
        <f t="shared" si="21"/>
        <v>16</v>
      </c>
      <c r="L215">
        <f t="shared" si="22"/>
        <v>201516</v>
      </c>
      <c r="O215" t="b">
        <f t="shared" si="23"/>
        <v>0</v>
      </c>
      <c r="P215">
        <f>VLOOKUP(B215,'SKU Master'!$E$1:$H$9,2,FALSE)</f>
        <v>7.5</v>
      </c>
      <c r="Q215">
        <f>(F215/E215-P215)*E215</f>
        <v>9.9600000000000009</v>
      </c>
      <c r="R215">
        <f>Q215/F215</f>
        <v>0.24924924924924927</v>
      </c>
    </row>
    <row r="216" spans="1:18" x14ac:dyDescent="0.25">
      <c r="A216">
        <v>79658</v>
      </c>
      <c r="B216">
        <v>50012011250</v>
      </c>
      <c r="C216">
        <v>312</v>
      </c>
      <c r="D216" s="6">
        <v>42109</v>
      </c>
      <c r="E216">
        <v>2</v>
      </c>
      <c r="F216">
        <v>19.98</v>
      </c>
      <c r="G216" t="str">
        <f>VLOOKUP(B216,'SKU Master'!$E$1:$H$9,4,FALSE)</f>
        <v>China Imports</v>
      </c>
      <c r="H216">
        <f t="shared" si="18"/>
        <v>2015</v>
      </c>
      <c r="I216">
        <f t="shared" si="19"/>
        <v>4</v>
      </c>
      <c r="J216">
        <f t="shared" si="20"/>
        <v>201504</v>
      </c>
      <c r="K216">
        <f t="shared" si="21"/>
        <v>16</v>
      </c>
      <c r="L216">
        <f t="shared" si="22"/>
        <v>201516</v>
      </c>
      <c r="O216" t="b">
        <f t="shared" si="23"/>
        <v>0</v>
      </c>
      <c r="P216">
        <f>VLOOKUP(B216,'SKU Master'!$E$1:$H$9,2,FALSE)</f>
        <v>7.5</v>
      </c>
      <c r="Q216">
        <f>(F216/E216-P216)*E216</f>
        <v>4.9800000000000004</v>
      </c>
      <c r="R216">
        <f>Q216/F216</f>
        <v>0.24924924924924927</v>
      </c>
    </row>
    <row r="217" spans="1:18" x14ac:dyDescent="0.25">
      <c r="A217">
        <v>79659</v>
      </c>
      <c r="B217">
        <v>50012011250</v>
      </c>
      <c r="C217">
        <v>312</v>
      </c>
      <c r="D217" s="6">
        <v>42110</v>
      </c>
      <c r="E217">
        <v>2</v>
      </c>
      <c r="F217">
        <v>19.98</v>
      </c>
      <c r="G217" t="str">
        <f>VLOOKUP(B217,'SKU Master'!$E$1:$H$9,4,FALSE)</f>
        <v>China Imports</v>
      </c>
      <c r="H217">
        <f t="shared" si="18"/>
        <v>2015</v>
      </c>
      <c r="I217">
        <f t="shared" si="19"/>
        <v>4</v>
      </c>
      <c r="J217">
        <f t="shared" si="20"/>
        <v>201504</v>
      </c>
      <c r="K217">
        <f t="shared" si="21"/>
        <v>16</v>
      </c>
      <c r="L217">
        <f t="shared" si="22"/>
        <v>201516</v>
      </c>
      <c r="O217" t="b">
        <f t="shared" si="23"/>
        <v>0</v>
      </c>
      <c r="P217">
        <f>VLOOKUP(B217,'SKU Master'!$E$1:$H$9,2,FALSE)</f>
        <v>7.5</v>
      </c>
      <c r="Q217">
        <f>(F217/E217-P217)*E217</f>
        <v>4.9800000000000004</v>
      </c>
      <c r="R217">
        <f>Q217/F217</f>
        <v>0.24924924924924927</v>
      </c>
    </row>
    <row r="218" spans="1:18" x14ac:dyDescent="0.25">
      <c r="A218">
        <v>79660</v>
      </c>
      <c r="B218">
        <v>50012011250</v>
      </c>
      <c r="C218">
        <v>312</v>
      </c>
      <c r="D218" s="6">
        <v>42111</v>
      </c>
      <c r="E218">
        <v>3</v>
      </c>
      <c r="F218">
        <v>29.97</v>
      </c>
      <c r="G218" t="str">
        <f>VLOOKUP(B218,'SKU Master'!$E$1:$H$9,4,FALSE)</f>
        <v>China Imports</v>
      </c>
      <c r="H218">
        <f t="shared" si="18"/>
        <v>2015</v>
      </c>
      <c r="I218">
        <f t="shared" si="19"/>
        <v>4</v>
      </c>
      <c r="J218">
        <f t="shared" si="20"/>
        <v>201504</v>
      </c>
      <c r="K218">
        <f t="shared" si="21"/>
        <v>16</v>
      </c>
      <c r="L218">
        <f t="shared" si="22"/>
        <v>201516</v>
      </c>
      <c r="O218" t="b">
        <f t="shared" si="23"/>
        <v>0</v>
      </c>
      <c r="P218">
        <f>VLOOKUP(B218,'SKU Master'!$E$1:$H$9,2,FALSE)</f>
        <v>7.5</v>
      </c>
      <c r="Q218">
        <f>(F218/E218-P218)*E218</f>
        <v>7.4700000000000006</v>
      </c>
      <c r="R218">
        <f>Q218/F218</f>
        <v>0.24924924924924927</v>
      </c>
    </row>
    <row r="219" spans="1:18" x14ac:dyDescent="0.25">
      <c r="A219">
        <v>79661</v>
      </c>
      <c r="B219">
        <v>50012011250</v>
      </c>
      <c r="C219">
        <v>312</v>
      </c>
      <c r="D219" s="6">
        <v>42112</v>
      </c>
      <c r="E219">
        <v>6</v>
      </c>
      <c r="F219">
        <v>59.94</v>
      </c>
      <c r="G219" t="str">
        <f>VLOOKUP(B219,'SKU Master'!$E$1:$H$9,4,FALSE)</f>
        <v>China Imports</v>
      </c>
      <c r="H219">
        <f t="shared" si="18"/>
        <v>2015</v>
      </c>
      <c r="I219">
        <f t="shared" si="19"/>
        <v>4</v>
      </c>
      <c r="J219">
        <f t="shared" si="20"/>
        <v>201504</v>
      </c>
      <c r="K219">
        <f t="shared" si="21"/>
        <v>16</v>
      </c>
      <c r="L219">
        <f t="shared" si="22"/>
        <v>201516</v>
      </c>
      <c r="O219" t="b">
        <f t="shared" si="23"/>
        <v>0</v>
      </c>
      <c r="P219">
        <f>VLOOKUP(B219,'SKU Master'!$E$1:$H$9,2,FALSE)</f>
        <v>7.5</v>
      </c>
      <c r="Q219">
        <f>(F219/E219-P219)*E219</f>
        <v>14.940000000000001</v>
      </c>
      <c r="R219">
        <f>Q219/F219</f>
        <v>0.24924924924924927</v>
      </c>
    </row>
    <row r="220" spans="1:18" x14ac:dyDescent="0.25">
      <c r="A220">
        <v>79662</v>
      </c>
      <c r="B220">
        <v>50012011250</v>
      </c>
      <c r="C220">
        <v>312</v>
      </c>
      <c r="D220" s="6">
        <v>42114</v>
      </c>
      <c r="E220">
        <v>5</v>
      </c>
      <c r="F220">
        <v>49.95</v>
      </c>
      <c r="G220" t="str">
        <f>VLOOKUP(B220,'SKU Master'!$E$1:$H$9,4,FALSE)</f>
        <v>China Imports</v>
      </c>
      <c r="H220">
        <f t="shared" si="18"/>
        <v>2015</v>
      </c>
      <c r="I220">
        <f t="shared" si="19"/>
        <v>4</v>
      </c>
      <c r="J220">
        <f t="shared" si="20"/>
        <v>201504</v>
      </c>
      <c r="K220">
        <f t="shared" si="21"/>
        <v>17</v>
      </c>
      <c r="L220">
        <f t="shared" si="22"/>
        <v>201517</v>
      </c>
      <c r="O220" t="b">
        <f t="shared" si="23"/>
        <v>0</v>
      </c>
      <c r="P220">
        <f>VLOOKUP(B220,'SKU Master'!$E$1:$H$9,2,FALSE)</f>
        <v>7.5</v>
      </c>
      <c r="Q220">
        <f>(F220/E220-P220)*E220</f>
        <v>12.450000000000001</v>
      </c>
      <c r="R220">
        <f>Q220/F220</f>
        <v>0.24924924924924927</v>
      </c>
    </row>
    <row r="221" spans="1:18" x14ac:dyDescent="0.25">
      <c r="A221">
        <v>79663</v>
      </c>
      <c r="B221">
        <v>50012011250</v>
      </c>
      <c r="C221">
        <v>312</v>
      </c>
      <c r="D221" s="6">
        <v>42115</v>
      </c>
      <c r="E221">
        <v>5</v>
      </c>
      <c r="F221">
        <v>49.95</v>
      </c>
      <c r="G221" t="str">
        <f>VLOOKUP(B221,'SKU Master'!$E$1:$H$9,4,FALSE)</f>
        <v>China Imports</v>
      </c>
      <c r="H221">
        <f t="shared" si="18"/>
        <v>2015</v>
      </c>
      <c r="I221">
        <f t="shared" si="19"/>
        <v>4</v>
      </c>
      <c r="J221">
        <f t="shared" si="20"/>
        <v>201504</v>
      </c>
      <c r="K221">
        <f t="shared" si="21"/>
        <v>17</v>
      </c>
      <c r="L221">
        <f t="shared" si="22"/>
        <v>201517</v>
      </c>
      <c r="O221" t="b">
        <f t="shared" si="23"/>
        <v>0</v>
      </c>
      <c r="P221">
        <f>VLOOKUP(B221,'SKU Master'!$E$1:$H$9,2,FALSE)</f>
        <v>7.5</v>
      </c>
      <c r="Q221">
        <f>(F221/E221-P221)*E221</f>
        <v>12.450000000000001</v>
      </c>
      <c r="R221">
        <f>Q221/F221</f>
        <v>0.24924924924924927</v>
      </c>
    </row>
    <row r="222" spans="1:18" x14ac:dyDescent="0.25">
      <c r="A222">
        <v>79664</v>
      </c>
      <c r="B222">
        <v>50012011250</v>
      </c>
      <c r="C222">
        <v>312</v>
      </c>
      <c r="D222" s="6">
        <v>42116</v>
      </c>
      <c r="E222">
        <v>1</v>
      </c>
      <c r="F222">
        <v>9.99</v>
      </c>
      <c r="G222" t="str">
        <f>VLOOKUP(B222,'SKU Master'!$E$1:$H$9,4,FALSE)</f>
        <v>China Imports</v>
      </c>
      <c r="H222">
        <f t="shared" si="18"/>
        <v>2015</v>
      </c>
      <c r="I222">
        <f t="shared" si="19"/>
        <v>4</v>
      </c>
      <c r="J222">
        <f t="shared" si="20"/>
        <v>201504</v>
      </c>
      <c r="K222">
        <f t="shared" si="21"/>
        <v>17</v>
      </c>
      <c r="L222">
        <f t="shared" si="22"/>
        <v>201517</v>
      </c>
      <c r="O222" t="b">
        <f t="shared" si="23"/>
        <v>0</v>
      </c>
      <c r="P222">
        <f>VLOOKUP(B222,'SKU Master'!$E$1:$H$9,2,FALSE)</f>
        <v>7.5</v>
      </c>
      <c r="Q222">
        <f>(F222/E222-P222)*E222</f>
        <v>2.4900000000000002</v>
      </c>
      <c r="R222">
        <f>Q222/F222</f>
        <v>0.24924924924924927</v>
      </c>
    </row>
    <row r="223" spans="1:18" x14ac:dyDescent="0.25">
      <c r="A223">
        <v>79665</v>
      </c>
      <c r="B223">
        <v>50012011250</v>
      </c>
      <c r="C223">
        <v>312</v>
      </c>
      <c r="D223" s="6">
        <v>42117</v>
      </c>
      <c r="E223">
        <v>4</v>
      </c>
      <c r="F223">
        <v>39.96</v>
      </c>
      <c r="G223" t="str">
        <f>VLOOKUP(B223,'SKU Master'!$E$1:$H$9,4,FALSE)</f>
        <v>China Imports</v>
      </c>
      <c r="H223">
        <f t="shared" si="18"/>
        <v>2015</v>
      </c>
      <c r="I223">
        <f t="shared" si="19"/>
        <v>4</v>
      </c>
      <c r="J223">
        <f t="shared" si="20"/>
        <v>201504</v>
      </c>
      <c r="K223">
        <f t="shared" si="21"/>
        <v>17</v>
      </c>
      <c r="L223">
        <f t="shared" si="22"/>
        <v>201517</v>
      </c>
      <c r="O223" t="b">
        <f t="shared" si="23"/>
        <v>0</v>
      </c>
      <c r="P223">
        <f>VLOOKUP(B223,'SKU Master'!$E$1:$H$9,2,FALSE)</f>
        <v>7.5</v>
      </c>
      <c r="Q223">
        <f>(F223/E223-P223)*E223</f>
        <v>9.9600000000000009</v>
      </c>
      <c r="R223">
        <f>Q223/F223</f>
        <v>0.24924924924924927</v>
      </c>
    </row>
    <row r="224" spans="1:18" x14ac:dyDescent="0.25">
      <c r="A224">
        <v>79666</v>
      </c>
      <c r="B224">
        <v>50012011250</v>
      </c>
      <c r="C224">
        <v>312</v>
      </c>
      <c r="D224" s="6">
        <v>42118</v>
      </c>
      <c r="E224">
        <v>6</v>
      </c>
      <c r="F224">
        <v>59.94</v>
      </c>
      <c r="G224" t="str">
        <f>VLOOKUP(B224,'SKU Master'!$E$1:$H$9,4,FALSE)</f>
        <v>China Imports</v>
      </c>
      <c r="H224">
        <f t="shared" si="18"/>
        <v>2015</v>
      </c>
      <c r="I224">
        <f t="shared" si="19"/>
        <v>4</v>
      </c>
      <c r="J224">
        <f t="shared" si="20"/>
        <v>201504</v>
      </c>
      <c r="K224">
        <f t="shared" si="21"/>
        <v>17</v>
      </c>
      <c r="L224">
        <f t="shared" si="22"/>
        <v>201517</v>
      </c>
      <c r="O224" t="b">
        <f t="shared" si="23"/>
        <v>0</v>
      </c>
      <c r="P224">
        <f>VLOOKUP(B224,'SKU Master'!$E$1:$H$9,2,FALSE)</f>
        <v>7.5</v>
      </c>
      <c r="Q224">
        <f>(F224/E224-P224)*E224</f>
        <v>14.940000000000001</v>
      </c>
      <c r="R224">
        <f>Q224/F224</f>
        <v>0.24924924924924927</v>
      </c>
    </row>
    <row r="225" spans="1:18" x14ac:dyDescent="0.25">
      <c r="A225">
        <v>79667</v>
      </c>
      <c r="B225">
        <v>50012011250</v>
      </c>
      <c r="C225">
        <v>312</v>
      </c>
      <c r="D225" s="6">
        <v>42119</v>
      </c>
      <c r="E225">
        <v>1</v>
      </c>
      <c r="F225">
        <v>9.99</v>
      </c>
      <c r="G225" t="str">
        <f>VLOOKUP(B225,'SKU Master'!$E$1:$H$9,4,FALSE)</f>
        <v>China Imports</v>
      </c>
      <c r="H225">
        <f t="shared" si="18"/>
        <v>2015</v>
      </c>
      <c r="I225">
        <f t="shared" si="19"/>
        <v>4</v>
      </c>
      <c r="J225">
        <f t="shared" si="20"/>
        <v>201504</v>
      </c>
      <c r="K225">
        <f t="shared" si="21"/>
        <v>17</v>
      </c>
      <c r="L225">
        <f t="shared" si="22"/>
        <v>201517</v>
      </c>
      <c r="O225" t="b">
        <f t="shared" si="23"/>
        <v>0</v>
      </c>
      <c r="P225">
        <f>VLOOKUP(B225,'SKU Master'!$E$1:$H$9,2,FALSE)</f>
        <v>7.5</v>
      </c>
      <c r="Q225">
        <f>(F225/E225-P225)*E225</f>
        <v>2.4900000000000002</v>
      </c>
      <c r="R225">
        <f>Q225/F225</f>
        <v>0.24924924924924927</v>
      </c>
    </row>
    <row r="226" spans="1:18" x14ac:dyDescent="0.25">
      <c r="A226">
        <v>79668</v>
      </c>
      <c r="B226">
        <v>50012011250</v>
      </c>
      <c r="C226">
        <v>312</v>
      </c>
      <c r="D226" s="6">
        <v>42121</v>
      </c>
      <c r="E226">
        <v>5</v>
      </c>
      <c r="F226">
        <v>49.95</v>
      </c>
      <c r="G226" t="str">
        <f>VLOOKUP(B226,'SKU Master'!$E$1:$H$9,4,FALSE)</f>
        <v>China Imports</v>
      </c>
      <c r="H226">
        <f t="shared" si="18"/>
        <v>2015</v>
      </c>
      <c r="I226">
        <f t="shared" si="19"/>
        <v>4</v>
      </c>
      <c r="J226">
        <f t="shared" si="20"/>
        <v>201504</v>
      </c>
      <c r="K226">
        <f t="shared" si="21"/>
        <v>18</v>
      </c>
      <c r="L226">
        <f t="shared" si="22"/>
        <v>201518</v>
      </c>
      <c r="O226" t="b">
        <f t="shared" si="23"/>
        <v>0</v>
      </c>
      <c r="P226">
        <f>VLOOKUP(B226,'SKU Master'!$E$1:$H$9,2,FALSE)</f>
        <v>7.5</v>
      </c>
      <c r="Q226">
        <f>(F226/E226-P226)*E226</f>
        <v>12.450000000000001</v>
      </c>
      <c r="R226">
        <f>Q226/F226</f>
        <v>0.24924924924924927</v>
      </c>
    </row>
    <row r="227" spans="1:18" x14ac:dyDescent="0.25">
      <c r="A227">
        <v>79669</v>
      </c>
      <c r="B227">
        <v>50012011250</v>
      </c>
      <c r="C227">
        <v>312</v>
      </c>
      <c r="D227" s="6">
        <v>42122</v>
      </c>
      <c r="E227">
        <v>3</v>
      </c>
      <c r="F227">
        <v>29.97</v>
      </c>
      <c r="G227" t="str">
        <f>VLOOKUP(B227,'SKU Master'!$E$1:$H$9,4,FALSE)</f>
        <v>China Imports</v>
      </c>
      <c r="H227">
        <f t="shared" si="18"/>
        <v>2015</v>
      </c>
      <c r="I227">
        <f t="shared" si="19"/>
        <v>4</v>
      </c>
      <c r="J227">
        <f t="shared" si="20"/>
        <v>201504</v>
      </c>
      <c r="K227">
        <f t="shared" si="21"/>
        <v>18</v>
      </c>
      <c r="L227">
        <f t="shared" si="22"/>
        <v>201518</v>
      </c>
      <c r="O227" t="b">
        <f t="shared" si="23"/>
        <v>0</v>
      </c>
      <c r="P227">
        <f>VLOOKUP(B227,'SKU Master'!$E$1:$H$9,2,FALSE)</f>
        <v>7.5</v>
      </c>
      <c r="Q227">
        <f>(F227/E227-P227)*E227</f>
        <v>7.4700000000000006</v>
      </c>
      <c r="R227">
        <f>Q227/F227</f>
        <v>0.24924924924924927</v>
      </c>
    </row>
    <row r="228" spans="1:18" x14ac:dyDescent="0.25">
      <c r="A228">
        <v>79670</v>
      </c>
      <c r="B228">
        <v>50012011250</v>
      </c>
      <c r="C228">
        <v>312</v>
      </c>
      <c r="D228" s="6">
        <v>42123</v>
      </c>
      <c r="E228">
        <v>1</v>
      </c>
      <c r="F228">
        <v>9.99</v>
      </c>
      <c r="G228" t="str">
        <f>VLOOKUP(B228,'SKU Master'!$E$1:$H$9,4,FALSE)</f>
        <v>China Imports</v>
      </c>
      <c r="H228">
        <f t="shared" si="18"/>
        <v>2015</v>
      </c>
      <c r="I228">
        <f t="shared" si="19"/>
        <v>4</v>
      </c>
      <c r="J228">
        <f t="shared" si="20"/>
        <v>201504</v>
      </c>
      <c r="K228">
        <f t="shared" si="21"/>
        <v>18</v>
      </c>
      <c r="L228">
        <f t="shared" si="22"/>
        <v>201518</v>
      </c>
      <c r="O228" t="b">
        <f t="shared" si="23"/>
        <v>0</v>
      </c>
      <c r="P228">
        <f>VLOOKUP(B228,'SKU Master'!$E$1:$H$9,2,FALSE)</f>
        <v>7.5</v>
      </c>
      <c r="Q228">
        <f>(F228/E228-P228)*E228</f>
        <v>2.4900000000000002</v>
      </c>
      <c r="R228">
        <f>Q228/F228</f>
        <v>0.24924924924924927</v>
      </c>
    </row>
    <row r="229" spans="1:18" x14ac:dyDescent="0.25">
      <c r="A229">
        <v>79671</v>
      </c>
      <c r="B229">
        <v>50012011250</v>
      </c>
      <c r="C229">
        <v>312</v>
      </c>
      <c r="D229" s="6">
        <v>42124</v>
      </c>
      <c r="E229">
        <v>3</v>
      </c>
      <c r="F229">
        <v>29.97</v>
      </c>
      <c r="G229" t="str">
        <f>VLOOKUP(B229,'SKU Master'!$E$1:$H$9,4,FALSE)</f>
        <v>China Imports</v>
      </c>
      <c r="H229">
        <f t="shared" si="18"/>
        <v>2015</v>
      </c>
      <c r="I229">
        <f t="shared" si="19"/>
        <v>4</v>
      </c>
      <c r="J229">
        <f t="shared" si="20"/>
        <v>201504</v>
      </c>
      <c r="K229">
        <f t="shared" si="21"/>
        <v>18</v>
      </c>
      <c r="L229">
        <f t="shared" si="22"/>
        <v>201518</v>
      </c>
      <c r="O229" t="b">
        <f t="shared" si="23"/>
        <v>0</v>
      </c>
      <c r="P229">
        <f>VLOOKUP(B229,'SKU Master'!$E$1:$H$9,2,FALSE)</f>
        <v>7.5</v>
      </c>
      <c r="Q229">
        <f>(F229/E229-P229)*E229</f>
        <v>7.4700000000000006</v>
      </c>
      <c r="R229">
        <f>Q229/F229</f>
        <v>0.24924924924924927</v>
      </c>
    </row>
    <row r="230" spans="1:18" hidden="1" x14ac:dyDescent="0.25">
      <c r="A230">
        <v>79672</v>
      </c>
      <c r="B230">
        <v>50012011250</v>
      </c>
      <c r="C230">
        <v>312</v>
      </c>
      <c r="D230" s="6">
        <v>42125</v>
      </c>
      <c r="E230" t="s">
        <v>38</v>
      </c>
      <c r="G230" t="str">
        <f>VLOOKUP(B230,'SKU Master'!$E$1:$H$9,4,FALSE)</f>
        <v>China Imports</v>
      </c>
      <c r="H230">
        <f t="shared" si="18"/>
        <v>2015</v>
      </c>
      <c r="I230">
        <f t="shared" si="19"/>
        <v>5</v>
      </c>
      <c r="J230">
        <f t="shared" si="20"/>
        <v>201505</v>
      </c>
      <c r="K230">
        <f t="shared" si="21"/>
        <v>18</v>
      </c>
      <c r="L230">
        <f t="shared" si="22"/>
        <v>201518</v>
      </c>
      <c r="M230" t="s">
        <v>61</v>
      </c>
      <c r="O230" t="b">
        <f t="shared" si="23"/>
        <v>0</v>
      </c>
      <c r="P230">
        <f>VLOOKUP(B230,'SKU Master'!$E$1:$H$9,2,FALSE)</f>
        <v>7.5</v>
      </c>
      <c r="Q230" t="e">
        <f>(F230/E230-P230)*E230</f>
        <v>#VALUE!</v>
      </c>
      <c r="R230" t="e">
        <f>Q230/F230</f>
        <v>#VALUE!</v>
      </c>
    </row>
    <row r="231" spans="1:18" x14ac:dyDescent="0.25">
      <c r="A231">
        <v>79673</v>
      </c>
      <c r="B231">
        <v>50012011250</v>
      </c>
      <c r="C231">
        <v>312</v>
      </c>
      <c r="D231" s="6">
        <v>42126</v>
      </c>
      <c r="E231">
        <v>4</v>
      </c>
      <c r="F231">
        <v>39.96</v>
      </c>
      <c r="G231" t="str">
        <f>VLOOKUP(B231,'SKU Master'!$E$1:$H$9,4,FALSE)</f>
        <v>China Imports</v>
      </c>
      <c r="H231">
        <f t="shared" si="18"/>
        <v>2015</v>
      </c>
      <c r="I231">
        <f t="shared" si="19"/>
        <v>5</v>
      </c>
      <c r="J231">
        <f t="shared" si="20"/>
        <v>201505</v>
      </c>
      <c r="K231">
        <f t="shared" si="21"/>
        <v>18</v>
      </c>
      <c r="L231">
        <f t="shared" si="22"/>
        <v>201518</v>
      </c>
      <c r="O231" t="b">
        <f t="shared" si="23"/>
        <v>0</v>
      </c>
      <c r="P231">
        <f>VLOOKUP(B231,'SKU Master'!$E$1:$H$9,2,FALSE)</f>
        <v>7.5</v>
      </c>
      <c r="Q231">
        <f>(F231/E231-P231)*E231</f>
        <v>9.9600000000000009</v>
      </c>
      <c r="R231">
        <f>Q231/F231</f>
        <v>0.24924924924924927</v>
      </c>
    </row>
    <row r="232" spans="1:18" x14ac:dyDescent="0.25">
      <c r="A232">
        <v>79674</v>
      </c>
      <c r="B232">
        <v>50012011250</v>
      </c>
      <c r="C232">
        <v>312</v>
      </c>
      <c r="D232" s="6">
        <v>42129</v>
      </c>
      <c r="E232">
        <v>5</v>
      </c>
      <c r="F232">
        <v>49.95</v>
      </c>
      <c r="G232" t="str">
        <f>VLOOKUP(B232,'SKU Master'!$E$1:$H$9,4,FALSE)</f>
        <v>China Imports</v>
      </c>
      <c r="H232">
        <f t="shared" si="18"/>
        <v>2015</v>
      </c>
      <c r="I232">
        <f t="shared" si="19"/>
        <v>5</v>
      </c>
      <c r="J232">
        <f t="shared" si="20"/>
        <v>201505</v>
      </c>
      <c r="K232">
        <f t="shared" si="21"/>
        <v>19</v>
      </c>
      <c r="L232">
        <f t="shared" si="22"/>
        <v>201519</v>
      </c>
      <c r="O232" t="b">
        <f t="shared" si="23"/>
        <v>0</v>
      </c>
      <c r="P232">
        <f>VLOOKUP(B232,'SKU Master'!$E$1:$H$9,2,FALSE)</f>
        <v>7.5</v>
      </c>
      <c r="Q232">
        <f>(F232/E232-P232)*E232</f>
        <v>12.450000000000001</v>
      </c>
      <c r="R232">
        <f>Q232/F232</f>
        <v>0.24924924924924927</v>
      </c>
    </row>
    <row r="233" spans="1:18" x14ac:dyDescent="0.25">
      <c r="A233">
        <v>79675</v>
      </c>
      <c r="B233">
        <v>50012011250</v>
      </c>
      <c r="C233">
        <v>312</v>
      </c>
      <c r="D233" s="6">
        <v>42130</v>
      </c>
      <c r="E233">
        <v>2</v>
      </c>
      <c r="F233">
        <v>19.98</v>
      </c>
      <c r="G233" t="str">
        <f>VLOOKUP(B233,'SKU Master'!$E$1:$H$9,4,FALSE)</f>
        <v>China Imports</v>
      </c>
      <c r="H233">
        <f t="shared" si="18"/>
        <v>2015</v>
      </c>
      <c r="I233">
        <f t="shared" si="19"/>
        <v>5</v>
      </c>
      <c r="J233">
        <f t="shared" si="20"/>
        <v>201505</v>
      </c>
      <c r="K233">
        <f t="shared" si="21"/>
        <v>19</v>
      </c>
      <c r="L233">
        <f t="shared" si="22"/>
        <v>201519</v>
      </c>
      <c r="O233" t="b">
        <f t="shared" si="23"/>
        <v>0</v>
      </c>
      <c r="P233">
        <f>VLOOKUP(B233,'SKU Master'!$E$1:$H$9,2,FALSE)</f>
        <v>7.5</v>
      </c>
      <c r="Q233">
        <f>(F233/E233-P233)*E233</f>
        <v>4.9800000000000004</v>
      </c>
      <c r="R233">
        <f>Q233/F233</f>
        <v>0.24924924924924927</v>
      </c>
    </row>
    <row r="234" spans="1:18" x14ac:dyDescent="0.25">
      <c r="A234">
        <v>79676</v>
      </c>
      <c r="B234">
        <v>50012011250</v>
      </c>
      <c r="C234">
        <v>312</v>
      </c>
      <c r="D234" s="6">
        <v>42131</v>
      </c>
      <c r="E234">
        <v>3</v>
      </c>
      <c r="F234">
        <v>29.97</v>
      </c>
      <c r="G234" t="str">
        <f>VLOOKUP(B234,'SKU Master'!$E$1:$H$9,4,FALSE)</f>
        <v>China Imports</v>
      </c>
      <c r="H234">
        <f t="shared" si="18"/>
        <v>2015</v>
      </c>
      <c r="I234">
        <f t="shared" si="19"/>
        <v>5</v>
      </c>
      <c r="J234">
        <f t="shared" si="20"/>
        <v>201505</v>
      </c>
      <c r="K234">
        <f t="shared" si="21"/>
        <v>19</v>
      </c>
      <c r="L234">
        <f t="shared" si="22"/>
        <v>201519</v>
      </c>
      <c r="O234" t="b">
        <f t="shared" si="23"/>
        <v>0</v>
      </c>
      <c r="P234">
        <f>VLOOKUP(B234,'SKU Master'!$E$1:$H$9,2,FALSE)</f>
        <v>7.5</v>
      </c>
      <c r="Q234">
        <f>(F234/E234-P234)*E234</f>
        <v>7.4700000000000006</v>
      </c>
      <c r="R234">
        <f>Q234/F234</f>
        <v>0.24924924924924927</v>
      </c>
    </row>
    <row r="235" spans="1:18" x14ac:dyDescent="0.25">
      <c r="A235">
        <v>79677</v>
      </c>
      <c r="B235">
        <v>50012011250</v>
      </c>
      <c r="C235">
        <v>312</v>
      </c>
      <c r="D235" s="6">
        <v>42132</v>
      </c>
      <c r="E235">
        <v>1</v>
      </c>
      <c r="F235">
        <v>9.99</v>
      </c>
      <c r="G235" t="str">
        <f>VLOOKUP(B235,'SKU Master'!$E$1:$H$9,4,FALSE)</f>
        <v>China Imports</v>
      </c>
      <c r="H235">
        <f t="shared" si="18"/>
        <v>2015</v>
      </c>
      <c r="I235">
        <f t="shared" si="19"/>
        <v>5</v>
      </c>
      <c r="J235">
        <f t="shared" si="20"/>
        <v>201505</v>
      </c>
      <c r="K235">
        <f t="shared" si="21"/>
        <v>19</v>
      </c>
      <c r="L235">
        <f t="shared" si="22"/>
        <v>201519</v>
      </c>
      <c r="O235" t="b">
        <f t="shared" si="23"/>
        <v>0</v>
      </c>
      <c r="P235">
        <f>VLOOKUP(B235,'SKU Master'!$E$1:$H$9,2,FALSE)</f>
        <v>7.5</v>
      </c>
      <c r="Q235">
        <f>(F235/E235-P235)*E235</f>
        <v>2.4900000000000002</v>
      </c>
      <c r="R235">
        <f>Q235/F235</f>
        <v>0.24924924924924927</v>
      </c>
    </row>
    <row r="236" spans="1:18" x14ac:dyDescent="0.25">
      <c r="A236">
        <v>79678</v>
      </c>
      <c r="B236">
        <v>50012011250</v>
      </c>
      <c r="C236">
        <v>312</v>
      </c>
      <c r="D236" s="6">
        <v>42133</v>
      </c>
      <c r="E236">
        <v>3</v>
      </c>
      <c r="F236">
        <v>29.97</v>
      </c>
      <c r="G236" t="str">
        <f>VLOOKUP(B236,'SKU Master'!$E$1:$H$9,4,FALSE)</f>
        <v>China Imports</v>
      </c>
      <c r="H236">
        <f t="shared" si="18"/>
        <v>2015</v>
      </c>
      <c r="I236">
        <f t="shared" si="19"/>
        <v>5</v>
      </c>
      <c r="J236">
        <f t="shared" si="20"/>
        <v>201505</v>
      </c>
      <c r="K236">
        <f t="shared" si="21"/>
        <v>19</v>
      </c>
      <c r="L236">
        <f t="shared" si="22"/>
        <v>201519</v>
      </c>
      <c r="O236" t="b">
        <f t="shared" si="23"/>
        <v>0</v>
      </c>
      <c r="P236">
        <f>VLOOKUP(B236,'SKU Master'!$E$1:$H$9,2,FALSE)</f>
        <v>7.5</v>
      </c>
      <c r="Q236">
        <f>(F236/E236-P236)*E236</f>
        <v>7.4700000000000006</v>
      </c>
      <c r="R236">
        <f>Q236/F236</f>
        <v>0.24924924924924927</v>
      </c>
    </row>
    <row r="237" spans="1:18" x14ac:dyDescent="0.25">
      <c r="A237">
        <v>79679</v>
      </c>
      <c r="B237">
        <v>50012011250</v>
      </c>
      <c r="C237">
        <v>312</v>
      </c>
      <c r="D237" s="6">
        <v>42135</v>
      </c>
      <c r="E237">
        <v>3</v>
      </c>
      <c r="F237">
        <v>29.97</v>
      </c>
      <c r="G237" t="str">
        <f>VLOOKUP(B237,'SKU Master'!$E$1:$H$9,4,FALSE)</f>
        <v>China Imports</v>
      </c>
      <c r="H237">
        <f t="shared" si="18"/>
        <v>2015</v>
      </c>
      <c r="I237">
        <f t="shared" si="19"/>
        <v>5</v>
      </c>
      <c r="J237">
        <f t="shared" si="20"/>
        <v>201505</v>
      </c>
      <c r="K237">
        <f t="shared" si="21"/>
        <v>20</v>
      </c>
      <c r="L237">
        <f t="shared" si="22"/>
        <v>201520</v>
      </c>
      <c r="O237" t="b">
        <f t="shared" si="23"/>
        <v>0</v>
      </c>
      <c r="P237">
        <f>VLOOKUP(B237,'SKU Master'!$E$1:$H$9,2,FALSE)</f>
        <v>7.5</v>
      </c>
      <c r="Q237">
        <f>(F237/E237-P237)*E237</f>
        <v>7.4700000000000006</v>
      </c>
      <c r="R237">
        <f>Q237/F237</f>
        <v>0.24924924924924927</v>
      </c>
    </row>
    <row r="238" spans="1:18" x14ac:dyDescent="0.25">
      <c r="A238">
        <v>79680</v>
      </c>
      <c r="B238">
        <v>50012011250</v>
      </c>
      <c r="C238">
        <v>312</v>
      </c>
      <c r="D238" s="6">
        <v>42136</v>
      </c>
      <c r="E238">
        <v>3</v>
      </c>
      <c r="F238">
        <v>29.97</v>
      </c>
      <c r="G238" t="str">
        <f>VLOOKUP(B238,'SKU Master'!$E$1:$H$9,4,FALSE)</f>
        <v>China Imports</v>
      </c>
      <c r="H238">
        <f t="shared" si="18"/>
        <v>2015</v>
      </c>
      <c r="I238">
        <f t="shared" si="19"/>
        <v>5</v>
      </c>
      <c r="J238">
        <f t="shared" si="20"/>
        <v>201505</v>
      </c>
      <c r="K238">
        <f t="shared" si="21"/>
        <v>20</v>
      </c>
      <c r="L238">
        <f t="shared" si="22"/>
        <v>201520</v>
      </c>
      <c r="O238" t="b">
        <f t="shared" si="23"/>
        <v>0</v>
      </c>
      <c r="P238">
        <f>VLOOKUP(B238,'SKU Master'!$E$1:$H$9,2,FALSE)</f>
        <v>7.5</v>
      </c>
      <c r="Q238">
        <f>(F238/E238-P238)*E238</f>
        <v>7.4700000000000006</v>
      </c>
      <c r="R238">
        <f>Q238/F238</f>
        <v>0.24924924924924927</v>
      </c>
    </row>
    <row r="239" spans="1:18" x14ac:dyDescent="0.25">
      <c r="A239">
        <v>79681</v>
      </c>
      <c r="B239">
        <v>50012011250</v>
      </c>
      <c r="C239">
        <v>312</v>
      </c>
      <c r="D239" s="6">
        <v>42137</v>
      </c>
      <c r="E239">
        <v>3</v>
      </c>
      <c r="F239">
        <v>29.97</v>
      </c>
      <c r="G239" t="str">
        <f>VLOOKUP(B239,'SKU Master'!$E$1:$H$9,4,FALSE)</f>
        <v>China Imports</v>
      </c>
      <c r="H239">
        <f t="shared" si="18"/>
        <v>2015</v>
      </c>
      <c r="I239">
        <f t="shared" si="19"/>
        <v>5</v>
      </c>
      <c r="J239">
        <f t="shared" si="20"/>
        <v>201505</v>
      </c>
      <c r="K239">
        <f t="shared" si="21"/>
        <v>20</v>
      </c>
      <c r="L239">
        <f t="shared" si="22"/>
        <v>201520</v>
      </c>
      <c r="O239" t="b">
        <f t="shared" si="23"/>
        <v>0</v>
      </c>
      <c r="P239">
        <f>VLOOKUP(B239,'SKU Master'!$E$1:$H$9,2,FALSE)</f>
        <v>7.5</v>
      </c>
      <c r="Q239">
        <f>(F239/E239-P239)*E239</f>
        <v>7.4700000000000006</v>
      </c>
      <c r="R239">
        <f>Q239/F239</f>
        <v>0.24924924924924927</v>
      </c>
    </row>
    <row r="240" spans="1:18" x14ac:dyDescent="0.25">
      <c r="A240">
        <v>79682</v>
      </c>
      <c r="B240">
        <v>50012011250</v>
      </c>
      <c r="C240">
        <v>312</v>
      </c>
      <c r="D240" s="6">
        <v>42138</v>
      </c>
      <c r="E240">
        <v>3</v>
      </c>
      <c r="F240">
        <v>29.97</v>
      </c>
      <c r="G240" t="str">
        <f>VLOOKUP(B240,'SKU Master'!$E$1:$H$9,4,FALSE)</f>
        <v>China Imports</v>
      </c>
      <c r="H240">
        <f t="shared" si="18"/>
        <v>2015</v>
      </c>
      <c r="I240">
        <f t="shared" si="19"/>
        <v>5</v>
      </c>
      <c r="J240">
        <f t="shared" si="20"/>
        <v>201505</v>
      </c>
      <c r="K240">
        <f t="shared" si="21"/>
        <v>20</v>
      </c>
      <c r="L240">
        <f t="shared" si="22"/>
        <v>201520</v>
      </c>
      <c r="O240" t="b">
        <f t="shared" si="23"/>
        <v>0</v>
      </c>
      <c r="P240">
        <f>VLOOKUP(B240,'SKU Master'!$E$1:$H$9,2,FALSE)</f>
        <v>7.5</v>
      </c>
      <c r="Q240">
        <f>(F240/E240-P240)*E240</f>
        <v>7.4700000000000006</v>
      </c>
      <c r="R240">
        <f>Q240/F240</f>
        <v>0.24924924924924927</v>
      </c>
    </row>
    <row r="241" spans="1:18" x14ac:dyDescent="0.25">
      <c r="A241">
        <v>79683</v>
      </c>
      <c r="B241">
        <v>50012011250</v>
      </c>
      <c r="C241">
        <v>312</v>
      </c>
      <c r="D241" s="6">
        <v>42139</v>
      </c>
      <c r="E241">
        <v>1</v>
      </c>
      <c r="F241">
        <v>9.99</v>
      </c>
      <c r="G241" t="str">
        <f>VLOOKUP(B241,'SKU Master'!$E$1:$H$9,4,FALSE)</f>
        <v>China Imports</v>
      </c>
      <c r="H241">
        <f t="shared" si="18"/>
        <v>2015</v>
      </c>
      <c r="I241">
        <f t="shared" si="19"/>
        <v>5</v>
      </c>
      <c r="J241">
        <f t="shared" si="20"/>
        <v>201505</v>
      </c>
      <c r="K241">
        <f t="shared" si="21"/>
        <v>20</v>
      </c>
      <c r="L241">
        <f t="shared" si="22"/>
        <v>201520</v>
      </c>
      <c r="O241" t="b">
        <f t="shared" si="23"/>
        <v>0</v>
      </c>
      <c r="P241">
        <f>VLOOKUP(B241,'SKU Master'!$E$1:$H$9,2,FALSE)</f>
        <v>7.5</v>
      </c>
      <c r="Q241">
        <f>(F241/E241-P241)*E241</f>
        <v>2.4900000000000002</v>
      </c>
      <c r="R241">
        <f>Q241/F241</f>
        <v>0.24924924924924927</v>
      </c>
    </row>
    <row r="242" spans="1:18" x14ac:dyDescent="0.25">
      <c r="A242">
        <v>79684</v>
      </c>
      <c r="B242">
        <v>50012011250</v>
      </c>
      <c r="C242">
        <v>312</v>
      </c>
      <c r="D242" s="6">
        <v>42140</v>
      </c>
      <c r="E242">
        <v>7</v>
      </c>
      <c r="F242">
        <v>69.930000000000007</v>
      </c>
      <c r="G242" t="str">
        <f>VLOOKUP(B242,'SKU Master'!$E$1:$H$9,4,FALSE)</f>
        <v>China Imports</v>
      </c>
      <c r="H242">
        <f t="shared" si="18"/>
        <v>2015</v>
      </c>
      <c r="I242">
        <f t="shared" si="19"/>
        <v>5</v>
      </c>
      <c r="J242">
        <f t="shared" si="20"/>
        <v>201505</v>
      </c>
      <c r="K242">
        <f t="shared" si="21"/>
        <v>20</v>
      </c>
      <c r="L242">
        <f t="shared" si="22"/>
        <v>201520</v>
      </c>
      <c r="O242" t="b">
        <f t="shared" si="23"/>
        <v>0</v>
      </c>
      <c r="P242">
        <f>VLOOKUP(B242,'SKU Master'!$E$1:$H$9,2,FALSE)</f>
        <v>7.5</v>
      </c>
      <c r="Q242">
        <f>(F242/E242-P242)*E242</f>
        <v>17.43</v>
      </c>
      <c r="R242">
        <f>Q242/F242</f>
        <v>0.24924924924924921</v>
      </c>
    </row>
    <row r="243" spans="1:18" x14ac:dyDescent="0.25">
      <c r="A243">
        <v>79685</v>
      </c>
      <c r="B243">
        <v>50012011250</v>
      </c>
      <c r="C243">
        <v>312</v>
      </c>
      <c r="D243" s="6">
        <v>42142</v>
      </c>
      <c r="E243">
        <v>3</v>
      </c>
      <c r="F243">
        <v>29.97</v>
      </c>
      <c r="G243" t="str">
        <f>VLOOKUP(B243,'SKU Master'!$E$1:$H$9,4,FALSE)</f>
        <v>China Imports</v>
      </c>
      <c r="H243">
        <f t="shared" si="18"/>
        <v>2015</v>
      </c>
      <c r="I243">
        <f t="shared" si="19"/>
        <v>5</v>
      </c>
      <c r="J243">
        <f t="shared" si="20"/>
        <v>201505</v>
      </c>
      <c r="K243">
        <f t="shared" si="21"/>
        <v>21</v>
      </c>
      <c r="L243">
        <f t="shared" si="22"/>
        <v>201521</v>
      </c>
      <c r="O243" t="b">
        <f t="shared" si="23"/>
        <v>0</v>
      </c>
      <c r="P243">
        <f>VLOOKUP(B243,'SKU Master'!$E$1:$H$9,2,FALSE)</f>
        <v>7.5</v>
      </c>
      <c r="Q243">
        <f>(F243/E243-P243)*E243</f>
        <v>7.4700000000000006</v>
      </c>
      <c r="R243">
        <f>Q243/F243</f>
        <v>0.24924924924924927</v>
      </c>
    </row>
    <row r="244" spans="1:18" x14ac:dyDescent="0.25">
      <c r="A244">
        <v>79686</v>
      </c>
      <c r="B244">
        <v>50012011250</v>
      </c>
      <c r="C244">
        <v>312</v>
      </c>
      <c r="D244" s="6">
        <v>42143</v>
      </c>
      <c r="E244">
        <v>1</v>
      </c>
      <c r="F244">
        <v>9.99</v>
      </c>
      <c r="G244" t="str">
        <f>VLOOKUP(B244,'SKU Master'!$E$1:$H$9,4,FALSE)</f>
        <v>China Imports</v>
      </c>
      <c r="H244">
        <f t="shared" si="18"/>
        <v>2015</v>
      </c>
      <c r="I244">
        <f t="shared" si="19"/>
        <v>5</v>
      </c>
      <c r="J244">
        <f t="shared" si="20"/>
        <v>201505</v>
      </c>
      <c r="K244">
        <f t="shared" si="21"/>
        <v>21</v>
      </c>
      <c r="L244">
        <f t="shared" si="22"/>
        <v>201521</v>
      </c>
      <c r="O244" t="b">
        <f t="shared" si="23"/>
        <v>0</v>
      </c>
      <c r="P244">
        <f>VLOOKUP(B244,'SKU Master'!$E$1:$H$9,2,FALSE)</f>
        <v>7.5</v>
      </c>
      <c r="Q244">
        <f>(F244/E244-P244)*E244</f>
        <v>2.4900000000000002</v>
      </c>
      <c r="R244">
        <f>Q244/F244</f>
        <v>0.24924924924924927</v>
      </c>
    </row>
    <row r="245" spans="1:18" hidden="1" x14ac:dyDescent="0.25">
      <c r="A245">
        <v>79687</v>
      </c>
      <c r="B245">
        <v>50012011250</v>
      </c>
      <c r="C245">
        <v>312</v>
      </c>
      <c r="D245" s="6">
        <v>42144</v>
      </c>
      <c r="E245" t="s">
        <v>34</v>
      </c>
      <c r="G245" t="str">
        <f>VLOOKUP(B245,'SKU Master'!$E$1:$H$9,4,FALSE)</f>
        <v>China Imports</v>
      </c>
      <c r="H245">
        <f t="shared" si="18"/>
        <v>2015</v>
      </c>
      <c r="I245">
        <f t="shared" si="19"/>
        <v>5</v>
      </c>
      <c r="J245">
        <f t="shared" si="20"/>
        <v>201505</v>
      </c>
      <c r="K245">
        <f t="shared" si="21"/>
        <v>21</v>
      </c>
      <c r="L245">
        <f t="shared" si="22"/>
        <v>201521</v>
      </c>
      <c r="M245" t="s">
        <v>61</v>
      </c>
      <c r="O245" t="b">
        <f t="shared" si="23"/>
        <v>0</v>
      </c>
      <c r="P245">
        <f>VLOOKUP(B245,'SKU Master'!$E$1:$H$9,2,FALSE)</f>
        <v>7.5</v>
      </c>
      <c r="Q245" t="e">
        <f>(F245/E245-P245)*E245</f>
        <v>#VALUE!</v>
      </c>
      <c r="R245" t="e">
        <f>Q245/F245</f>
        <v>#VALUE!</v>
      </c>
    </row>
    <row r="246" spans="1:18" x14ac:dyDescent="0.25">
      <c r="A246">
        <v>79688</v>
      </c>
      <c r="B246">
        <v>50012011250</v>
      </c>
      <c r="C246">
        <v>312</v>
      </c>
      <c r="D246" s="6">
        <v>42145</v>
      </c>
      <c r="E246">
        <v>1</v>
      </c>
      <c r="F246">
        <v>9.99</v>
      </c>
      <c r="G246" t="str">
        <f>VLOOKUP(B246,'SKU Master'!$E$1:$H$9,4,FALSE)</f>
        <v>China Imports</v>
      </c>
      <c r="H246">
        <f t="shared" si="18"/>
        <v>2015</v>
      </c>
      <c r="I246">
        <f t="shared" si="19"/>
        <v>5</v>
      </c>
      <c r="J246">
        <f t="shared" si="20"/>
        <v>201505</v>
      </c>
      <c r="K246">
        <f t="shared" si="21"/>
        <v>21</v>
      </c>
      <c r="L246">
        <f t="shared" si="22"/>
        <v>201521</v>
      </c>
      <c r="O246" t="b">
        <f t="shared" si="23"/>
        <v>0</v>
      </c>
      <c r="P246">
        <f>VLOOKUP(B246,'SKU Master'!$E$1:$H$9,2,FALSE)</f>
        <v>7.5</v>
      </c>
      <c r="Q246">
        <f>(F246/E246-P246)*E246</f>
        <v>2.4900000000000002</v>
      </c>
      <c r="R246">
        <f>Q246/F246</f>
        <v>0.24924924924924927</v>
      </c>
    </row>
    <row r="247" spans="1:18" x14ac:dyDescent="0.25">
      <c r="A247">
        <v>79689</v>
      </c>
      <c r="B247">
        <v>50012011250</v>
      </c>
      <c r="C247">
        <v>312</v>
      </c>
      <c r="D247" s="6">
        <v>42146</v>
      </c>
      <c r="E247">
        <v>2</v>
      </c>
      <c r="F247">
        <v>19.98</v>
      </c>
      <c r="G247" t="str">
        <f>VLOOKUP(B247,'SKU Master'!$E$1:$H$9,4,FALSE)</f>
        <v>China Imports</v>
      </c>
      <c r="H247">
        <f t="shared" si="18"/>
        <v>2015</v>
      </c>
      <c r="I247">
        <f t="shared" si="19"/>
        <v>5</v>
      </c>
      <c r="J247">
        <f t="shared" si="20"/>
        <v>201505</v>
      </c>
      <c r="K247">
        <f t="shared" si="21"/>
        <v>21</v>
      </c>
      <c r="L247">
        <f t="shared" si="22"/>
        <v>201521</v>
      </c>
      <c r="O247" t="b">
        <f t="shared" si="23"/>
        <v>0</v>
      </c>
      <c r="P247">
        <f>VLOOKUP(B247,'SKU Master'!$E$1:$H$9,2,FALSE)</f>
        <v>7.5</v>
      </c>
      <c r="Q247">
        <f>(F247/E247-P247)*E247</f>
        <v>4.9800000000000004</v>
      </c>
      <c r="R247">
        <f>Q247/F247</f>
        <v>0.24924924924924927</v>
      </c>
    </row>
    <row r="248" spans="1:18" x14ac:dyDescent="0.25">
      <c r="A248">
        <v>79690</v>
      </c>
      <c r="B248">
        <v>50012011250</v>
      </c>
      <c r="C248">
        <v>312</v>
      </c>
      <c r="D248" s="6">
        <v>42147</v>
      </c>
      <c r="E248">
        <v>3</v>
      </c>
      <c r="F248">
        <v>29.97</v>
      </c>
      <c r="G248" t="str">
        <f>VLOOKUP(B248,'SKU Master'!$E$1:$H$9,4,FALSE)</f>
        <v>China Imports</v>
      </c>
      <c r="H248">
        <f t="shared" si="18"/>
        <v>2015</v>
      </c>
      <c r="I248">
        <f t="shared" si="19"/>
        <v>5</v>
      </c>
      <c r="J248">
        <f t="shared" si="20"/>
        <v>201505</v>
      </c>
      <c r="K248">
        <f t="shared" si="21"/>
        <v>21</v>
      </c>
      <c r="L248">
        <f t="shared" si="22"/>
        <v>201521</v>
      </c>
      <c r="O248" t="b">
        <f t="shared" si="23"/>
        <v>0</v>
      </c>
      <c r="P248">
        <f>VLOOKUP(B248,'SKU Master'!$E$1:$H$9,2,FALSE)</f>
        <v>7.5</v>
      </c>
      <c r="Q248">
        <f>(F248/E248-P248)*E248</f>
        <v>7.4700000000000006</v>
      </c>
      <c r="R248">
        <f>Q248/F248</f>
        <v>0.24924924924924927</v>
      </c>
    </row>
    <row r="249" spans="1:18" x14ac:dyDescent="0.25">
      <c r="A249">
        <v>79691</v>
      </c>
      <c r="B249">
        <v>50012011250</v>
      </c>
      <c r="C249">
        <v>312</v>
      </c>
      <c r="D249" s="6">
        <v>42149</v>
      </c>
      <c r="E249">
        <v>5</v>
      </c>
      <c r="F249">
        <v>49.95</v>
      </c>
      <c r="G249" t="str">
        <f>VLOOKUP(B249,'SKU Master'!$E$1:$H$9,4,FALSE)</f>
        <v>China Imports</v>
      </c>
      <c r="H249">
        <f t="shared" si="18"/>
        <v>2015</v>
      </c>
      <c r="I249">
        <f t="shared" si="19"/>
        <v>5</v>
      </c>
      <c r="J249">
        <f t="shared" si="20"/>
        <v>201505</v>
      </c>
      <c r="K249">
        <f t="shared" si="21"/>
        <v>22</v>
      </c>
      <c r="L249">
        <f t="shared" si="22"/>
        <v>201522</v>
      </c>
      <c r="O249" t="b">
        <f t="shared" si="23"/>
        <v>0</v>
      </c>
      <c r="P249">
        <f>VLOOKUP(B249,'SKU Master'!$E$1:$H$9,2,FALSE)</f>
        <v>7.5</v>
      </c>
      <c r="Q249">
        <f>(F249/E249-P249)*E249</f>
        <v>12.450000000000001</v>
      </c>
      <c r="R249">
        <f>Q249/F249</f>
        <v>0.24924924924924927</v>
      </c>
    </row>
    <row r="250" spans="1:18" x14ac:dyDescent="0.25">
      <c r="A250">
        <v>79692</v>
      </c>
      <c r="B250">
        <v>50012011250</v>
      </c>
      <c r="C250">
        <v>312</v>
      </c>
      <c r="D250" s="6">
        <v>42150</v>
      </c>
      <c r="E250">
        <v>4</v>
      </c>
      <c r="F250">
        <v>39.96</v>
      </c>
      <c r="G250" t="str">
        <f>VLOOKUP(B250,'SKU Master'!$E$1:$H$9,4,FALSE)</f>
        <v>China Imports</v>
      </c>
      <c r="H250">
        <f t="shared" si="18"/>
        <v>2015</v>
      </c>
      <c r="I250">
        <f t="shared" si="19"/>
        <v>5</v>
      </c>
      <c r="J250">
        <f t="shared" si="20"/>
        <v>201505</v>
      </c>
      <c r="K250">
        <f t="shared" si="21"/>
        <v>22</v>
      </c>
      <c r="L250">
        <f t="shared" si="22"/>
        <v>201522</v>
      </c>
      <c r="O250" t="b">
        <f t="shared" si="23"/>
        <v>0</v>
      </c>
      <c r="P250">
        <f>VLOOKUP(B250,'SKU Master'!$E$1:$H$9,2,FALSE)</f>
        <v>7.5</v>
      </c>
      <c r="Q250">
        <f>(F250/E250-P250)*E250</f>
        <v>9.9600000000000009</v>
      </c>
      <c r="R250">
        <f>Q250/F250</f>
        <v>0.24924924924924927</v>
      </c>
    </row>
    <row r="251" spans="1:18" x14ac:dyDescent="0.25">
      <c r="A251">
        <v>79693</v>
      </c>
      <c r="B251">
        <v>50012011250</v>
      </c>
      <c r="C251">
        <v>312</v>
      </c>
      <c r="D251" s="6">
        <v>42151</v>
      </c>
      <c r="E251">
        <v>3</v>
      </c>
      <c r="F251">
        <v>29.97</v>
      </c>
      <c r="G251" t="str">
        <f>VLOOKUP(B251,'SKU Master'!$E$1:$H$9,4,FALSE)</f>
        <v>China Imports</v>
      </c>
      <c r="H251">
        <f t="shared" si="18"/>
        <v>2015</v>
      </c>
      <c r="I251">
        <f t="shared" si="19"/>
        <v>5</v>
      </c>
      <c r="J251">
        <f t="shared" si="20"/>
        <v>201505</v>
      </c>
      <c r="K251">
        <f t="shared" si="21"/>
        <v>22</v>
      </c>
      <c r="L251">
        <f t="shared" si="22"/>
        <v>201522</v>
      </c>
      <c r="O251" t="b">
        <f t="shared" si="23"/>
        <v>0</v>
      </c>
      <c r="P251">
        <f>VLOOKUP(B251,'SKU Master'!$E$1:$H$9,2,FALSE)</f>
        <v>7.5</v>
      </c>
      <c r="Q251">
        <f>(F251/E251-P251)*E251</f>
        <v>7.4700000000000006</v>
      </c>
      <c r="R251">
        <f>Q251/F251</f>
        <v>0.24924924924924927</v>
      </c>
    </row>
    <row r="252" spans="1:18" hidden="1" x14ac:dyDescent="0.25">
      <c r="A252">
        <v>79694</v>
      </c>
      <c r="B252" t="s">
        <v>39</v>
      </c>
      <c r="C252">
        <v>312</v>
      </c>
      <c r="D252" s="6">
        <v>42152</v>
      </c>
      <c r="E252">
        <v>1</v>
      </c>
      <c r="F252">
        <v>9.99</v>
      </c>
      <c r="G252" t="e">
        <f>VLOOKUP(B252,'SKU Master'!$E$1:$H$9,4,FALSE)</f>
        <v>#N/A</v>
      </c>
      <c r="H252">
        <f t="shared" si="18"/>
        <v>2015</v>
      </c>
      <c r="I252">
        <f t="shared" si="19"/>
        <v>5</v>
      </c>
      <c r="J252">
        <f t="shared" si="20"/>
        <v>201505</v>
      </c>
      <c r="K252">
        <f t="shared" si="21"/>
        <v>22</v>
      </c>
      <c r="L252">
        <f t="shared" si="22"/>
        <v>201522</v>
      </c>
      <c r="M252" t="s">
        <v>63</v>
      </c>
      <c r="O252" t="b">
        <f t="shared" si="23"/>
        <v>0</v>
      </c>
      <c r="P252" t="e">
        <f>VLOOKUP(B252,'SKU Master'!$E$1:$H$9,2,FALSE)</f>
        <v>#N/A</v>
      </c>
      <c r="Q252" t="e">
        <f>(F252/E252-P252)*E252</f>
        <v>#N/A</v>
      </c>
      <c r="R252" t="e">
        <f>Q252/F252</f>
        <v>#N/A</v>
      </c>
    </row>
    <row r="253" spans="1:18" x14ac:dyDescent="0.25">
      <c r="A253">
        <v>79695</v>
      </c>
      <c r="B253">
        <v>50012011250</v>
      </c>
      <c r="C253">
        <v>312</v>
      </c>
      <c r="D253" s="6">
        <v>42153</v>
      </c>
      <c r="E253">
        <v>3</v>
      </c>
      <c r="F253">
        <v>29.97</v>
      </c>
      <c r="G253" t="str">
        <f>VLOOKUP(B253,'SKU Master'!$E$1:$H$9,4,FALSE)</f>
        <v>China Imports</v>
      </c>
      <c r="H253">
        <f t="shared" si="18"/>
        <v>2015</v>
      </c>
      <c r="I253">
        <f t="shared" si="19"/>
        <v>5</v>
      </c>
      <c r="J253">
        <f t="shared" si="20"/>
        <v>201505</v>
      </c>
      <c r="K253">
        <f t="shared" si="21"/>
        <v>22</v>
      </c>
      <c r="L253">
        <f t="shared" si="22"/>
        <v>201522</v>
      </c>
      <c r="O253" t="b">
        <f t="shared" si="23"/>
        <v>0</v>
      </c>
      <c r="P253">
        <f>VLOOKUP(B253,'SKU Master'!$E$1:$H$9,2,FALSE)</f>
        <v>7.5</v>
      </c>
      <c r="Q253">
        <f>(F253/E253-P253)*E253</f>
        <v>7.4700000000000006</v>
      </c>
      <c r="R253">
        <f>Q253/F253</f>
        <v>0.24924924924924927</v>
      </c>
    </row>
    <row r="254" spans="1:18" x14ac:dyDescent="0.25">
      <c r="A254">
        <v>79696</v>
      </c>
      <c r="B254">
        <v>50012011250</v>
      </c>
      <c r="C254">
        <v>312</v>
      </c>
      <c r="D254" s="6">
        <v>42154</v>
      </c>
      <c r="E254">
        <v>2</v>
      </c>
      <c r="F254">
        <v>19.98</v>
      </c>
      <c r="G254" t="str">
        <f>VLOOKUP(B254,'SKU Master'!$E$1:$H$9,4,FALSE)</f>
        <v>China Imports</v>
      </c>
      <c r="H254">
        <f t="shared" si="18"/>
        <v>2015</v>
      </c>
      <c r="I254">
        <f t="shared" si="19"/>
        <v>5</v>
      </c>
      <c r="J254">
        <f t="shared" si="20"/>
        <v>201505</v>
      </c>
      <c r="K254">
        <f t="shared" si="21"/>
        <v>22</v>
      </c>
      <c r="L254">
        <f t="shared" si="22"/>
        <v>201522</v>
      </c>
      <c r="O254" t="b">
        <f t="shared" si="23"/>
        <v>0</v>
      </c>
      <c r="P254">
        <f>VLOOKUP(B254,'SKU Master'!$E$1:$H$9,2,FALSE)</f>
        <v>7.5</v>
      </c>
      <c r="Q254">
        <f>(F254/E254-P254)*E254</f>
        <v>4.9800000000000004</v>
      </c>
      <c r="R254">
        <f>Q254/F254</f>
        <v>0.24924924924924927</v>
      </c>
    </row>
    <row r="255" spans="1:18" x14ac:dyDescent="0.25">
      <c r="A255">
        <v>79697</v>
      </c>
      <c r="B255">
        <v>50012011250</v>
      </c>
      <c r="C255">
        <v>312</v>
      </c>
      <c r="D255" s="6">
        <v>42156</v>
      </c>
      <c r="E255">
        <v>2</v>
      </c>
      <c r="F255">
        <v>19.98</v>
      </c>
      <c r="G255" t="str">
        <f>VLOOKUP(B255,'SKU Master'!$E$1:$H$9,4,FALSE)</f>
        <v>China Imports</v>
      </c>
      <c r="H255">
        <f t="shared" si="18"/>
        <v>2015</v>
      </c>
      <c r="I255">
        <f t="shared" si="19"/>
        <v>6</v>
      </c>
      <c r="J255">
        <f t="shared" si="20"/>
        <v>201506</v>
      </c>
      <c r="K255">
        <f t="shared" si="21"/>
        <v>23</v>
      </c>
      <c r="L255">
        <f t="shared" si="22"/>
        <v>201523</v>
      </c>
      <c r="O255" t="b">
        <f t="shared" si="23"/>
        <v>0</v>
      </c>
      <c r="P255">
        <f>VLOOKUP(B255,'SKU Master'!$E$1:$H$9,2,FALSE)</f>
        <v>7.5</v>
      </c>
      <c r="Q255">
        <f>(F255/E255-P255)*E255</f>
        <v>4.9800000000000004</v>
      </c>
      <c r="R255">
        <f>Q255/F255</f>
        <v>0.24924924924924927</v>
      </c>
    </row>
    <row r="256" spans="1:18" x14ac:dyDescent="0.25">
      <c r="A256">
        <v>79698</v>
      </c>
      <c r="B256">
        <v>50012011250</v>
      </c>
      <c r="C256">
        <v>312</v>
      </c>
      <c r="D256" s="6">
        <v>42157</v>
      </c>
      <c r="E256">
        <v>8</v>
      </c>
      <c r="F256">
        <v>79.92</v>
      </c>
      <c r="G256" t="str">
        <f>VLOOKUP(B256,'SKU Master'!$E$1:$H$9,4,FALSE)</f>
        <v>China Imports</v>
      </c>
      <c r="H256">
        <f t="shared" si="18"/>
        <v>2015</v>
      </c>
      <c r="I256">
        <f t="shared" si="19"/>
        <v>6</v>
      </c>
      <c r="J256">
        <f t="shared" si="20"/>
        <v>201506</v>
      </c>
      <c r="K256">
        <f t="shared" si="21"/>
        <v>23</v>
      </c>
      <c r="L256">
        <f t="shared" si="22"/>
        <v>201523</v>
      </c>
      <c r="O256" t="b">
        <f t="shared" si="23"/>
        <v>0</v>
      </c>
      <c r="P256">
        <f>VLOOKUP(B256,'SKU Master'!$E$1:$H$9,2,FALSE)</f>
        <v>7.5</v>
      </c>
      <c r="Q256">
        <f>(F256/E256-P256)*E256</f>
        <v>19.920000000000002</v>
      </c>
      <c r="R256">
        <f>Q256/F256</f>
        <v>0.24924924924924927</v>
      </c>
    </row>
    <row r="257" spans="1:18" x14ac:dyDescent="0.25">
      <c r="A257">
        <v>79699</v>
      </c>
      <c r="B257">
        <v>50012011250</v>
      </c>
      <c r="C257">
        <v>312</v>
      </c>
      <c r="D257" s="6">
        <v>42158</v>
      </c>
      <c r="E257">
        <v>7</v>
      </c>
      <c r="F257">
        <v>69.930000000000007</v>
      </c>
      <c r="G257" t="str">
        <f>VLOOKUP(B257,'SKU Master'!$E$1:$H$9,4,FALSE)</f>
        <v>China Imports</v>
      </c>
      <c r="H257">
        <f t="shared" si="18"/>
        <v>2015</v>
      </c>
      <c r="I257">
        <f t="shared" si="19"/>
        <v>6</v>
      </c>
      <c r="J257">
        <f t="shared" si="20"/>
        <v>201506</v>
      </c>
      <c r="K257">
        <f t="shared" si="21"/>
        <v>23</v>
      </c>
      <c r="L257">
        <f t="shared" si="22"/>
        <v>201523</v>
      </c>
      <c r="O257" t="b">
        <f t="shared" si="23"/>
        <v>0</v>
      </c>
      <c r="P257">
        <f>VLOOKUP(B257,'SKU Master'!$E$1:$H$9,2,FALSE)</f>
        <v>7.5</v>
      </c>
      <c r="Q257">
        <f>(F257/E257-P257)*E257</f>
        <v>17.43</v>
      </c>
      <c r="R257">
        <f>Q257/F257</f>
        <v>0.24924924924924921</v>
      </c>
    </row>
    <row r="258" spans="1:18" x14ac:dyDescent="0.25">
      <c r="A258">
        <v>79700</v>
      </c>
      <c r="B258">
        <v>50012011250</v>
      </c>
      <c r="C258">
        <v>312</v>
      </c>
      <c r="D258" s="6">
        <v>42159</v>
      </c>
      <c r="E258">
        <v>2</v>
      </c>
      <c r="F258">
        <v>19.98</v>
      </c>
      <c r="G258" t="str">
        <f>VLOOKUP(B258,'SKU Master'!$E$1:$H$9,4,FALSE)</f>
        <v>China Imports</v>
      </c>
      <c r="H258">
        <f t="shared" ref="H258:H321" si="24">YEAR(D258)</f>
        <v>2015</v>
      </c>
      <c r="I258">
        <f t="shared" si="19"/>
        <v>6</v>
      </c>
      <c r="J258">
        <f t="shared" si="20"/>
        <v>201506</v>
      </c>
      <c r="K258">
        <f t="shared" si="21"/>
        <v>23</v>
      </c>
      <c r="L258">
        <f t="shared" si="22"/>
        <v>201523</v>
      </c>
      <c r="O258" t="b">
        <f t="shared" si="23"/>
        <v>0</v>
      </c>
      <c r="P258">
        <f>VLOOKUP(B258,'SKU Master'!$E$1:$H$9,2,FALSE)</f>
        <v>7.5</v>
      </c>
      <c r="Q258">
        <f>(F258/E258-P258)*E258</f>
        <v>4.9800000000000004</v>
      </c>
      <c r="R258">
        <f>Q258/F258</f>
        <v>0.24924924924924927</v>
      </c>
    </row>
    <row r="259" spans="1:18" x14ac:dyDescent="0.25">
      <c r="A259">
        <v>79701</v>
      </c>
      <c r="B259">
        <v>50012011250</v>
      </c>
      <c r="C259">
        <v>312</v>
      </c>
      <c r="D259" s="6">
        <v>42160</v>
      </c>
      <c r="E259">
        <v>7</v>
      </c>
      <c r="F259">
        <v>69.930000000000007</v>
      </c>
      <c r="G259" t="str">
        <f>VLOOKUP(B259,'SKU Master'!$E$1:$H$9,4,FALSE)</f>
        <v>China Imports</v>
      </c>
      <c r="H259">
        <f t="shared" si="24"/>
        <v>2015</v>
      </c>
      <c r="I259">
        <f t="shared" ref="I259:I322" si="25">MONTH(D259)</f>
        <v>6</v>
      </c>
      <c r="J259">
        <f t="shared" ref="J259:J322" si="26">H259*100+I259</f>
        <v>201506</v>
      </c>
      <c r="K259">
        <f t="shared" ref="K259:K322" si="27">WEEKNUM(D259)</f>
        <v>23</v>
      </c>
      <c r="L259">
        <f t="shared" ref="L259:L322" si="28">H259*100+K259</f>
        <v>201523</v>
      </c>
      <c r="O259" t="b">
        <f t="shared" ref="O259:O322" si="29">AND(B259=B260,C259=C260,D259=D260,E259=E260,F259=F260)</f>
        <v>0</v>
      </c>
      <c r="P259">
        <f>VLOOKUP(B259,'SKU Master'!$E$1:$H$9,2,FALSE)</f>
        <v>7.5</v>
      </c>
      <c r="Q259">
        <f>(F259/E259-P259)*E259</f>
        <v>17.43</v>
      </c>
      <c r="R259">
        <f>Q259/F259</f>
        <v>0.24924924924924921</v>
      </c>
    </row>
    <row r="260" spans="1:18" x14ac:dyDescent="0.25">
      <c r="A260">
        <v>79702</v>
      </c>
      <c r="B260">
        <v>50012011250</v>
      </c>
      <c r="C260">
        <v>312</v>
      </c>
      <c r="D260" s="6">
        <v>42161</v>
      </c>
      <c r="E260">
        <v>3</v>
      </c>
      <c r="F260">
        <v>29.97</v>
      </c>
      <c r="G260" t="str">
        <f>VLOOKUP(B260,'SKU Master'!$E$1:$H$9,4,FALSE)</f>
        <v>China Imports</v>
      </c>
      <c r="H260">
        <f t="shared" si="24"/>
        <v>2015</v>
      </c>
      <c r="I260">
        <f t="shared" si="25"/>
        <v>6</v>
      </c>
      <c r="J260">
        <f t="shared" si="26"/>
        <v>201506</v>
      </c>
      <c r="K260">
        <f t="shared" si="27"/>
        <v>23</v>
      </c>
      <c r="L260">
        <f t="shared" si="28"/>
        <v>201523</v>
      </c>
      <c r="O260" t="b">
        <f t="shared" si="29"/>
        <v>0</v>
      </c>
      <c r="P260">
        <f>VLOOKUP(B260,'SKU Master'!$E$1:$H$9,2,FALSE)</f>
        <v>7.5</v>
      </c>
      <c r="Q260">
        <f>(F260/E260-P260)*E260</f>
        <v>7.4700000000000006</v>
      </c>
      <c r="R260">
        <f>Q260/F260</f>
        <v>0.24924924924924927</v>
      </c>
    </row>
    <row r="261" spans="1:18" x14ac:dyDescent="0.25">
      <c r="A261">
        <v>79703</v>
      </c>
      <c r="B261">
        <v>50012011250</v>
      </c>
      <c r="C261">
        <v>312</v>
      </c>
      <c r="D261" s="6">
        <v>42163</v>
      </c>
      <c r="E261">
        <v>6</v>
      </c>
      <c r="F261">
        <v>59.94</v>
      </c>
      <c r="G261" t="str">
        <f>VLOOKUP(B261,'SKU Master'!$E$1:$H$9,4,FALSE)</f>
        <v>China Imports</v>
      </c>
      <c r="H261">
        <f t="shared" si="24"/>
        <v>2015</v>
      </c>
      <c r="I261">
        <f t="shared" si="25"/>
        <v>6</v>
      </c>
      <c r="J261">
        <f t="shared" si="26"/>
        <v>201506</v>
      </c>
      <c r="K261">
        <f t="shared" si="27"/>
        <v>24</v>
      </c>
      <c r="L261">
        <f t="shared" si="28"/>
        <v>201524</v>
      </c>
      <c r="O261" t="b">
        <f t="shared" si="29"/>
        <v>0</v>
      </c>
      <c r="P261">
        <f>VLOOKUP(B261,'SKU Master'!$E$1:$H$9,2,FALSE)</f>
        <v>7.5</v>
      </c>
      <c r="Q261">
        <f>(F261/E261-P261)*E261</f>
        <v>14.940000000000001</v>
      </c>
      <c r="R261">
        <f>Q261/F261</f>
        <v>0.24924924924924927</v>
      </c>
    </row>
    <row r="262" spans="1:18" x14ac:dyDescent="0.25">
      <c r="A262">
        <v>79704</v>
      </c>
      <c r="B262">
        <v>50012011250</v>
      </c>
      <c r="C262">
        <v>312</v>
      </c>
      <c r="D262" s="6">
        <v>42164</v>
      </c>
      <c r="E262">
        <v>5</v>
      </c>
      <c r="F262">
        <v>49.95</v>
      </c>
      <c r="G262" t="str">
        <f>VLOOKUP(B262,'SKU Master'!$E$1:$H$9,4,FALSE)</f>
        <v>China Imports</v>
      </c>
      <c r="H262">
        <f t="shared" si="24"/>
        <v>2015</v>
      </c>
      <c r="I262">
        <f t="shared" si="25"/>
        <v>6</v>
      </c>
      <c r="J262">
        <f t="shared" si="26"/>
        <v>201506</v>
      </c>
      <c r="K262">
        <f t="shared" si="27"/>
        <v>24</v>
      </c>
      <c r="L262">
        <f t="shared" si="28"/>
        <v>201524</v>
      </c>
      <c r="O262" t="b">
        <f t="shared" si="29"/>
        <v>0</v>
      </c>
      <c r="P262">
        <f>VLOOKUP(B262,'SKU Master'!$E$1:$H$9,2,FALSE)</f>
        <v>7.5</v>
      </c>
      <c r="Q262">
        <f>(F262/E262-P262)*E262</f>
        <v>12.450000000000001</v>
      </c>
      <c r="R262">
        <f>Q262/F262</f>
        <v>0.24924924924924927</v>
      </c>
    </row>
    <row r="263" spans="1:18" hidden="1" x14ac:dyDescent="0.25">
      <c r="A263">
        <v>79705</v>
      </c>
      <c r="B263">
        <v>50012011250</v>
      </c>
      <c r="C263">
        <v>312</v>
      </c>
      <c r="D263" s="6">
        <v>42165</v>
      </c>
      <c r="E263" t="s">
        <v>36</v>
      </c>
      <c r="G263" t="str">
        <f>VLOOKUP(B263,'SKU Master'!$E$1:$H$9,4,FALSE)</f>
        <v>China Imports</v>
      </c>
      <c r="H263">
        <f t="shared" si="24"/>
        <v>2015</v>
      </c>
      <c r="I263">
        <f t="shared" si="25"/>
        <v>6</v>
      </c>
      <c r="J263">
        <f t="shared" si="26"/>
        <v>201506</v>
      </c>
      <c r="K263">
        <f t="shared" si="27"/>
        <v>24</v>
      </c>
      <c r="L263">
        <f t="shared" si="28"/>
        <v>201524</v>
      </c>
      <c r="M263" t="s">
        <v>61</v>
      </c>
      <c r="O263" t="b">
        <f t="shared" si="29"/>
        <v>0</v>
      </c>
      <c r="P263">
        <f>VLOOKUP(B263,'SKU Master'!$E$1:$H$9,2,FALSE)</f>
        <v>7.5</v>
      </c>
      <c r="Q263" t="e">
        <f>(F263/E263-P263)*E263</f>
        <v>#VALUE!</v>
      </c>
      <c r="R263" t="e">
        <f>Q263/F263</f>
        <v>#VALUE!</v>
      </c>
    </row>
    <row r="264" spans="1:18" hidden="1" x14ac:dyDescent="0.25">
      <c r="A264">
        <v>79706</v>
      </c>
      <c r="B264">
        <v>50012011250</v>
      </c>
      <c r="C264">
        <v>312</v>
      </c>
      <c r="D264" s="6">
        <v>42166</v>
      </c>
      <c r="E264">
        <v>-6</v>
      </c>
      <c r="F264">
        <v>-59.94</v>
      </c>
      <c r="G264" t="str">
        <f>VLOOKUP(B264,'SKU Master'!$E$1:$H$9,4,FALSE)</f>
        <v>China Imports</v>
      </c>
      <c r="H264">
        <f t="shared" si="24"/>
        <v>2015</v>
      </c>
      <c r="I264">
        <f t="shared" si="25"/>
        <v>6</v>
      </c>
      <c r="J264">
        <f t="shared" si="26"/>
        <v>201506</v>
      </c>
      <c r="K264">
        <f t="shared" si="27"/>
        <v>24</v>
      </c>
      <c r="L264">
        <f t="shared" si="28"/>
        <v>201524</v>
      </c>
      <c r="M264" t="s">
        <v>57</v>
      </c>
      <c r="O264" t="b">
        <f t="shared" si="29"/>
        <v>0</v>
      </c>
      <c r="P264">
        <f>VLOOKUP(B264,'SKU Master'!$E$1:$H$9,2,FALSE)</f>
        <v>7.5</v>
      </c>
      <c r="Q264">
        <f>(F264/E264-P264)*E264</f>
        <v>-14.940000000000001</v>
      </c>
      <c r="R264">
        <f>Q264/F264</f>
        <v>0.24924924924924927</v>
      </c>
    </row>
    <row r="265" spans="1:18" x14ac:dyDescent="0.25">
      <c r="A265">
        <v>79707</v>
      </c>
      <c r="B265">
        <v>50012011250</v>
      </c>
      <c r="C265">
        <v>312</v>
      </c>
      <c r="D265" s="6">
        <v>42167</v>
      </c>
      <c r="E265">
        <v>4</v>
      </c>
      <c r="F265">
        <v>39.96</v>
      </c>
      <c r="G265" t="str">
        <f>VLOOKUP(B265,'SKU Master'!$E$1:$H$9,4,FALSE)</f>
        <v>China Imports</v>
      </c>
      <c r="H265">
        <f t="shared" si="24"/>
        <v>2015</v>
      </c>
      <c r="I265">
        <f t="shared" si="25"/>
        <v>6</v>
      </c>
      <c r="J265">
        <f t="shared" si="26"/>
        <v>201506</v>
      </c>
      <c r="K265">
        <f t="shared" si="27"/>
        <v>24</v>
      </c>
      <c r="L265">
        <f t="shared" si="28"/>
        <v>201524</v>
      </c>
      <c r="O265" t="b">
        <f t="shared" si="29"/>
        <v>0</v>
      </c>
      <c r="P265">
        <f>VLOOKUP(B265,'SKU Master'!$E$1:$H$9,2,FALSE)</f>
        <v>7.5</v>
      </c>
      <c r="Q265">
        <f>(F265/E265-P265)*E265</f>
        <v>9.9600000000000009</v>
      </c>
      <c r="R265">
        <f>Q265/F265</f>
        <v>0.24924924924924927</v>
      </c>
    </row>
    <row r="266" spans="1:18" x14ac:dyDescent="0.25">
      <c r="A266">
        <v>79708</v>
      </c>
      <c r="B266">
        <v>50012011250</v>
      </c>
      <c r="C266">
        <v>312</v>
      </c>
      <c r="D266" s="6">
        <v>42168</v>
      </c>
      <c r="E266">
        <v>6</v>
      </c>
      <c r="F266">
        <v>59.94</v>
      </c>
      <c r="G266" t="str">
        <f>VLOOKUP(B266,'SKU Master'!$E$1:$H$9,4,FALSE)</f>
        <v>China Imports</v>
      </c>
      <c r="H266">
        <f t="shared" si="24"/>
        <v>2015</v>
      </c>
      <c r="I266">
        <f t="shared" si="25"/>
        <v>6</v>
      </c>
      <c r="J266">
        <f t="shared" si="26"/>
        <v>201506</v>
      </c>
      <c r="K266">
        <f t="shared" si="27"/>
        <v>24</v>
      </c>
      <c r="L266">
        <f t="shared" si="28"/>
        <v>201524</v>
      </c>
      <c r="O266" t="b">
        <f t="shared" si="29"/>
        <v>0</v>
      </c>
      <c r="P266">
        <f>VLOOKUP(B266,'SKU Master'!$E$1:$H$9,2,FALSE)</f>
        <v>7.5</v>
      </c>
      <c r="Q266">
        <f>(F266/E266-P266)*E266</f>
        <v>14.940000000000001</v>
      </c>
      <c r="R266">
        <f>Q266/F266</f>
        <v>0.24924924924924927</v>
      </c>
    </row>
    <row r="267" spans="1:18" x14ac:dyDescent="0.25">
      <c r="A267">
        <v>79709</v>
      </c>
      <c r="B267">
        <v>50012011250</v>
      </c>
      <c r="C267">
        <v>312</v>
      </c>
      <c r="D267" s="6">
        <v>42170</v>
      </c>
      <c r="E267">
        <v>5</v>
      </c>
      <c r="F267">
        <v>49.95</v>
      </c>
      <c r="G267" t="str">
        <f>VLOOKUP(B267,'SKU Master'!$E$1:$H$9,4,FALSE)</f>
        <v>China Imports</v>
      </c>
      <c r="H267">
        <f t="shared" si="24"/>
        <v>2015</v>
      </c>
      <c r="I267">
        <f t="shared" si="25"/>
        <v>6</v>
      </c>
      <c r="J267">
        <f t="shared" si="26"/>
        <v>201506</v>
      </c>
      <c r="K267">
        <f t="shared" si="27"/>
        <v>25</v>
      </c>
      <c r="L267">
        <f t="shared" si="28"/>
        <v>201525</v>
      </c>
      <c r="O267" t="b">
        <f t="shared" si="29"/>
        <v>0</v>
      </c>
      <c r="P267">
        <f>VLOOKUP(B267,'SKU Master'!$E$1:$H$9,2,FALSE)</f>
        <v>7.5</v>
      </c>
      <c r="Q267">
        <f>(F267/E267-P267)*E267</f>
        <v>12.450000000000001</v>
      </c>
      <c r="R267">
        <f>Q267/F267</f>
        <v>0.24924924924924927</v>
      </c>
    </row>
    <row r="268" spans="1:18" x14ac:dyDescent="0.25">
      <c r="A268">
        <v>79710</v>
      </c>
      <c r="B268">
        <v>50012011250</v>
      </c>
      <c r="C268">
        <v>312</v>
      </c>
      <c r="D268" s="6">
        <v>42171</v>
      </c>
      <c r="E268">
        <v>6</v>
      </c>
      <c r="F268">
        <v>59.94</v>
      </c>
      <c r="G268" t="str">
        <f>VLOOKUP(B268,'SKU Master'!$E$1:$H$9,4,FALSE)</f>
        <v>China Imports</v>
      </c>
      <c r="H268">
        <f t="shared" si="24"/>
        <v>2015</v>
      </c>
      <c r="I268">
        <f t="shared" si="25"/>
        <v>6</v>
      </c>
      <c r="J268">
        <f t="shared" si="26"/>
        <v>201506</v>
      </c>
      <c r="K268">
        <f t="shared" si="27"/>
        <v>25</v>
      </c>
      <c r="L268">
        <f t="shared" si="28"/>
        <v>201525</v>
      </c>
      <c r="O268" t="b">
        <f t="shared" si="29"/>
        <v>0</v>
      </c>
      <c r="P268">
        <f>VLOOKUP(B268,'SKU Master'!$E$1:$H$9,2,FALSE)</f>
        <v>7.5</v>
      </c>
      <c r="Q268">
        <f>(F268/E268-P268)*E268</f>
        <v>14.940000000000001</v>
      </c>
      <c r="R268">
        <f>Q268/F268</f>
        <v>0.24924924924924927</v>
      </c>
    </row>
    <row r="269" spans="1:18" hidden="1" x14ac:dyDescent="0.25">
      <c r="A269">
        <v>79711</v>
      </c>
      <c r="B269">
        <v>50012011250</v>
      </c>
      <c r="C269">
        <v>312</v>
      </c>
      <c r="D269" s="6">
        <v>42172</v>
      </c>
      <c r="E269" t="s">
        <v>34</v>
      </c>
      <c r="G269" t="str">
        <f>VLOOKUP(B269,'SKU Master'!$E$1:$H$9,4,FALSE)</f>
        <v>China Imports</v>
      </c>
      <c r="H269">
        <f t="shared" si="24"/>
        <v>2015</v>
      </c>
      <c r="I269">
        <f t="shared" si="25"/>
        <v>6</v>
      </c>
      <c r="J269">
        <f t="shared" si="26"/>
        <v>201506</v>
      </c>
      <c r="K269">
        <f t="shared" si="27"/>
        <v>25</v>
      </c>
      <c r="L269">
        <f t="shared" si="28"/>
        <v>201525</v>
      </c>
      <c r="M269" t="s">
        <v>61</v>
      </c>
      <c r="O269" t="b">
        <f t="shared" si="29"/>
        <v>0</v>
      </c>
      <c r="P269">
        <f>VLOOKUP(B269,'SKU Master'!$E$1:$H$9,2,FALSE)</f>
        <v>7.5</v>
      </c>
      <c r="Q269" t="e">
        <f>(F269/E269-P269)*E269</f>
        <v>#VALUE!</v>
      </c>
      <c r="R269" t="e">
        <f>Q269/F269</f>
        <v>#VALUE!</v>
      </c>
    </row>
    <row r="270" spans="1:18" x14ac:dyDescent="0.25">
      <c r="A270">
        <v>79712</v>
      </c>
      <c r="B270">
        <v>50012011250</v>
      </c>
      <c r="C270">
        <v>312</v>
      </c>
      <c r="D270" s="6">
        <v>42173</v>
      </c>
      <c r="E270">
        <v>3</v>
      </c>
      <c r="F270">
        <v>29.97</v>
      </c>
      <c r="G270" t="str">
        <f>VLOOKUP(B270,'SKU Master'!$E$1:$H$9,4,FALSE)</f>
        <v>China Imports</v>
      </c>
      <c r="H270">
        <f t="shared" si="24"/>
        <v>2015</v>
      </c>
      <c r="I270">
        <f t="shared" si="25"/>
        <v>6</v>
      </c>
      <c r="J270">
        <f t="shared" si="26"/>
        <v>201506</v>
      </c>
      <c r="K270">
        <f t="shared" si="27"/>
        <v>25</v>
      </c>
      <c r="L270">
        <f t="shared" si="28"/>
        <v>201525</v>
      </c>
      <c r="O270" t="b">
        <f t="shared" si="29"/>
        <v>0</v>
      </c>
      <c r="P270">
        <f>VLOOKUP(B270,'SKU Master'!$E$1:$H$9,2,FALSE)</f>
        <v>7.5</v>
      </c>
      <c r="Q270">
        <f>(F270/E270-P270)*E270</f>
        <v>7.4700000000000006</v>
      </c>
      <c r="R270">
        <f>Q270/F270</f>
        <v>0.24924924924924927</v>
      </c>
    </row>
    <row r="271" spans="1:18" x14ac:dyDescent="0.25">
      <c r="A271">
        <v>79713</v>
      </c>
      <c r="B271">
        <v>50012011250</v>
      </c>
      <c r="C271">
        <v>312</v>
      </c>
      <c r="D271" s="6">
        <v>42174</v>
      </c>
      <c r="E271">
        <v>2</v>
      </c>
      <c r="F271">
        <v>19.98</v>
      </c>
      <c r="G271" t="str">
        <f>VLOOKUP(B271,'SKU Master'!$E$1:$H$9,4,FALSE)</f>
        <v>China Imports</v>
      </c>
      <c r="H271">
        <f t="shared" si="24"/>
        <v>2015</v>
      </c>
      <c r="I271">
        <f t="shared" si="25"/>
        <v>6</v>
      </c>
      <c r="J271">
        <f t="shared" si="26"/>
        <v>201506</v>
      </c>
      <c r="K271">
        <f t="shared" si="27"/>
        <v>25</v>
      </c>
      <c r="L271">
        <f t="shared" si="28"/>
        <v>201525</v>
      </c>
      <c r="O271" t="b">
        <f t="shared" si="29"/>
        <v>0</v>
      </c>
      <c r="P271">
        <f>VLOOKUP(B271,'SKU Master'!$E$1:$H$9,2,FALSE)</f>
        <v>7.5</v>
      </c>
      <c r="Q271">
        <f>(F271/E271-P271)*E271</f>
        <v>4.9800000000000004</v>
      </c>
      <c r="R271">
        <f>Q271/F271</f>
        <v>0.24924924924924927</v>
      </c>
    </row>
    <row r="272" spans="1:18" x14ac:dyDescent="0.25">
      <c r="A272">
        <v>79714</v>
      </c>
      <c r="B272">
        <v>50012011250</v>
      </c>
      <c r="C272">
        <v>312</v>
      </c>
      <c r="D272" s="6">
        <v>42175</v>
      </c>
      <c r="E272">
        <v>1</v>
      </c>
      <c r="F272">
        <v>9.99</v>
      </c>
      <c r="G272" t="str">
        <f>VLOOKUP(B272,'SKU Master'!$E$1:$H$9,4,FALSE)</f>
        <v>China Imports</v>
      </c>
      <c r="H272">
        <f t="shared" si="24"/>
        <v>2015</v>
      </c>
      <c r="I272">
        <f t="shared" si="25"/>
        <v>6</v>
      </c>
      <c r="J272">
        <f t="shared" si="26"/>
        <v>201506</v>
      </c>
      <c r="K272">
        <f t="shared" si="27"/>
        <v>25</v>
      </c>
      <c r="L272">
        <f t="shared" si="28"/>
        <v>201525</v>
      </c>
      <c r="O272" t="b">
        <f t="shared" si="29"/>
        <v>0</v>
      </c>
      <c r="P272">
        <f>VLOOKUP(B272,'SKU Master'!$E$1:$H$9,2,FALSE)</f>
        <v>7.5</v>
      </c>
      <c r="Q272">
        <f>(F272/E272-P272)*E272</f>
        <v>2.4900000000000002</v>
      </c>
      <c r="R272">
        <f>Q272/F272</f>
        <v>0.24924924924924927</v>
      </c>
    </row>
    <row r="273" spans="1:18" x14ac:dyDescent="0.25">
      <c r="A273">
        <v>79715</v>
      </c>
      <c r="B273">
        <v>50012011250</v>
      </c>
      <c r="C273">
        <v>312</v>
      </c>
      <c r="D273" s="6">
        <v>42177</v>
      </c>
      <c r="E273">
        <v>4</v>
      </c>
      <c r="F273">
        <v>39.96</v>
      </c>
      <c r="G273" t="str">
        <f>VLOOKUP(B273,'SKU Master'!$E$1:$H$9,4,FALSE)</f>
        <v>China Imports</v>
      </c>
      <c r="H273">
        <f t="shared" si="24"/>
        <v>2015</v>
      </c>
      <c r="I273">
        <f t="shared" si="25"/>
        <v>6</v>
      </c>
      <c r="J273">
        <f t="shared" si="26"/>
        <v>201506</v>
      </c>
      <c r="K273">
        <f t="shared" si="27"/>
        <v>26</v>
      </c>
      <c r="L273">
        <f t="shared" si="28"/>
        <v>201526</v>
      </c>
      <c r="O273" t="b">
        <f t="shared" si="29"/>
        <v>0</v>
      </c>
      <c r="P273">
        <f>VLOOKUP(B273,'SKU Master'!$E$1:$H$9,2,FALSE)</f>
        <v>7.5</v>
      </c>
      <c r="Q273">
        <f>(F273/E273-P273)*E273</f>
        <v>9.9600000000000009</v>
      </c>
      <c r="R273">
        <f>Q273/F273</f>
        <v>0.24924924924924927</v>
      </c>
    </row>
    <row r="274" spans="1:18" x14ac:dyDescent="0.25">
      <c r="A274">
        <v>79716</v>
      </c>
      <c r="B274">
        <v>50012011250</v>
      </c>
      <c r="C274">
        <v>312</v>
      </c>
      <c r="D274" s="6">
        <v>42178</v>
      </c>
      <c r="E274">
        <v>4</v>
      </c>
      <c r="F274">
        <v>39.96</v>
      </c>
      <c r="G274" t="str">
        <f>VLOOKUP(B274,'SKU Master'!$E$1:$H$9,4,FALSE)</f>
        <v>China Imports</v>
      </c>
      <c r="H274">
        <f t="shared" si="24"/>
        <v>2015</v>
      </c>
      <c r="I274">
        <f t="shared" si="25"/>
        <v>6</v>
      </c>
      <c r="J274">
        <f t="shared" si="26"/>
        <v>201506</v>
      </c>
      <c r="K274">
        <f t="shared" si="27"/>
        <v>26</v>
      </c>
      <c r="L274">
        <f t="shared" si="28"/>
        <v>201526</v>
      </c>
      <c r="O274" t="b">
        <f t="shared" si="29"/>
        <v>0</v>
      </c>
      <c r="P274">
        <f>VLOOKUP(B274,'SKU Master'!$E$1:$H$9,2,FALSE)</f>
        <v>7.5</v>
      </c>
      <c r="Q274">
        <f>(F274/E274-P274)*E274</f>
        <v>9.9600000000000009</v>
      </c>
      <c r="R274">
        <f>Q274/F274</f>
        <v>0.24924924924924927</v>
      </c>
    </row>
    <row r="275" spans="1:18" x14ac:dyDescent="0.25">
      <c r="A275">
        <v>79717</v>
      </c>
      <c r="B275">
        <v>50012011250</v>
      </c>
      <c r="C275">
        <v>312</v>
      </c>
      <c r="D275" s="6">
        <v>42179</v>
      </c>
      <c r="E275">
        <v>3</v>
      </c>
      <c r="F275">
        <v>29.97</v>
      </c>
      <c r="G275" t="str">
        <f>VLOOKUP(B275,'SKU Master'!$E$1:$H$9,4,FALSE)</f>
        <v>China Imports</v>
      </c>
      <c r="H275">
        <f t="shared" si="24"/>
        <v>2015</v>
      </c>
      <c r="I275">
        <f t="shared" si="25"/>
        <v>6</v>
      </c>
      <c r="J275">
        <f t="shared" si="26"/>
        <v>201506</v>
      </c>
      <c r="K275">
        <f t="shared" si="27"/>
        <v>26</v>
      </c>
      <c r="L275">
        <f t="shared" si="28"/>
        <v>201526</v>
      </c>
      <c r="O275" t="b">
        <f t="shared" si="29"/>
        <v>0</v>
      </c>
      <c r="P275">
        <f>VLOOKUP(B275,'SKU Master'!$E$1:$H$9,2,FALSE)</f>
        <v>7.5</v>
      </c>
      <c r="Q275">
        <f>(F275/E275-P275)*E275</f>
        <v>7.4700000000000006</v>
      </c>
      <c r="R275">
        <f>Q275/F275</f>
        <v>0.24924924924924927</v>
      </c>
    </row>
    <row r="276" spans="1:18" x14ac:dyDescent="0.25">
      <c r="A276">
        <v>79718</v>
      </c>
      <c r="B276">
        <v>50012011250</v>
      </c>
      <c r="C276">
        <v>312</v>
      </c>
      <c r="D276" s="6">
        <v>42180</v>
      </c>
      <c r="E276">
        <v>6</v>
      </c>
      <c r="F276">
        <v>59.94</v>
      </c>
      <c r="G276" t="str">
        <f>VLOOKUP(B276,'SKU Master'!$E$1:$H$9,4,FALSE)</f>
        <v>China Imports</v>
      </c>
      <c r="H276">
        <f t="shared" si="24"/>
        <v>2015</v>
      </c>
      <c r="I276">
        <f t="shared" si="25"/>
        <v>6</v>
      </c>
      <c r="J276">
        <f t="shared" si="26"/>
        <v>201506</v>
      </c>
      <c r="K276">
        <f t="shared" si="27"/>
        <v>26</v>
      </c>
      <c r="L276">
        <f t="shared" si="28"/>
        <v>201526</v>
      </c>
      <c r="O276" t="b">
        <f t="shared" si="29"/>
        <v>0</v>
      </c>
      <c r="P276">
        <f>VLOOKUP(B276,'SKU Master'!$E$1:$H$9,2,FALSE)</f>
        <v>7.5</v>
      </c>
      <c r="Q276">
        <f>(F276/E276-P276)*E276</f>
        <v>14.940000000000001</v>
      </c>
      <c r="R276">
        <f>Q276/F276</f>
        <v>0.24924924924924927</v>
      </c>
    </row>
    <row r="277" spans="1:18" x14ac:dyDescent="0.25">
      <c r="A277">
        <v>79719</v>
      </c>
      <c r="B277">
        <v>50012011250</v>
      </c>
      <c r="C277">
        <v>312</v>
      </c>
      <c r="D277" s="6">
        <v>42181</v>
      </c>
      <c r="E277">
        <v>4</v>
      </c>
      <c r="F277">
        <v>39.96</v>
      </c>
      <c r="G277" t="str">
        <f>VLOOKUP(B277,'SKU Master'!$E$1:$H$9,4,FALSE)</f>
        <v>China Imports</v>
      </c>
      <c r="H277">
        <f t="shared" si="24"/>
        <v>2015</v>
      </c>
      <c r="I277">
        <f t="shared" si="25"/>
        <v>6</v>
      </c>
      <c r="J277">
        <f t="shared" si="26"/>
        <v>201506</v>
      </c>
      <c r="K277">
        <f t="shared" si="27"/>
        <v>26</v>
      </c>
      <c r="L277">
        <f t="shared" si="28"/>
        <v>201526</v>
      </c>
      <c r="O277" t="b">
        <f t="shared" si="29"/>
        <v>0</v>
      </c>
      <c r="P277">
        <f>VLOOKUP(B277,'SKU Master'!$E$1:$H$9,2,FALSE)</f>
        <v>7.5</v>
      </c>
      <c r="Q277">
        <f>(F277/E277-P277)*E277</f>
        <v>9.9600000000000009</v>
      </c>
      <c r="R277">
        <f>Q277/F277</f>
        <v>0.24924924924924927</v>
      </c>
    </row>
    <row r="278" spans="1:18" x14ac:dyDescent="0.25">
      <c r="A278">
        <v>79720</v>
      </c>
      <c r="B278">
        <v>50012011250</v>
      </c>
      <c r="C278">
        <v>312</v>
      </c>
      <c r="D278" s="6">
        <v>42182</v>
      </c>
      <c r="E278">
        <v>30000</v>
      </c>
      <c r="F278">
        <v>299700</v>
      </c>
      <c r="G278" t="str">
        <f>VLOOKUP(B278,'SKU Master'!$E$1:$H$9,4,FALSE)</f>
        <v>China Imports</v>
      </c>
      <c r="H278">
        <f t="shared" si="24"/>
        <v>2015</v>
      </c>
      <c r="I278">
        <f t="shared" si="25"/>
        <v>6</v>
      </c>
      <c r="J278">
        <f t="shared" si="26"/>
        <v>201506</v>
      </c>
      <c r="K278">
        <f t="shared" si="27"/>
        <v>26</v>
      </c>
      <c r="L278">
        <f t="shared" si="28"/>
        <v>201526</v>
      </c>
      <c r="O278" t="b">
        <f t="shared" si="29"/>
        <v>0</v>
      </c>
      <c r="P278">
        <f>VLOOKUP(B278,'SKU Master'!$E$1:$H$9,2,FALSE)</f>
        <v>7.5</v>
      </c>
      <c r="Q278">
        <f>(F278/E278-P278)*E278</f>
        <v>74700</v>
      </c>
      <c r="R278">
        <f>Q278/F278</f>
        <v>0.24924924924924924</v>
      </c>
    </row>
    <row r="279" spans="1:18" x14ac:dyDescent="0.25">
      <c r="A279">
        <v>79721</v>
      </c>
      <c r="B279">
        <v>50012011250</v>
      </c>
      <c r="C279">
        <v>312</v>
      </c>
      <c r="D279" s="6">
        <v>42184</v>
      </c>
      <c r="E279">
        <v>3</v>
      </c>
      <c r="F279">
        <v>29.97</v>
      </c>
      <c r="G279" t="str">
        <f>VLOOKUP(B279,'SKU Master'!$E$1:$H$9,4,FALSE)</f>
        <v>China Imports</v>
      </c>
      <c r="H279">
        <f t="shared" si="24"/>
        <v>2015</v>
      </c>
      <c r="I279">
        <f t="shared" si="25"/>
        <v>6</v>
      </c>
      <c r="J279">
        <f t="shared" si="26"/>
        <v>201506</v>
      </c>
      <c r="K279">
        <f t="shared" si="27"/>
        <v>27</v>
      </c>
      <c r="L279">
        <f t="shared" si="28"/>
        <v>201527</v>
      </c>
      <c r="O279" t="b">
        <f t="shared" si="29"/>
        <v>0</v>
      </c>
      <c r="P279">
        <f>VLOOKUP(B279,'SKU Master'!$E$1:$H$9,2,FALSE)</f>
        <v>7.5</v>
      </c>
      <c r="Q279">
        <f>(F279/E279-P279)*E279</f>
        <v>7.4700000000000006</v>
      </c>
      <c r="R279">
        <f>Q279/F279</f>
        <v>0.24924924924924927</v>
      </c>
    </row>
    <row r="280" spans="1:18" x14ac:dyDescent="0.25">
      <c r="A280">
        <v>79722</v>
      </c>
      <c r="B280">
        <v>50012011250</v>
      </c>
      <c r="C280">
        <v>312</v>
      </c>
      <c r="D280" s="6">
        <v>42185</v>
      </c>
      <c r="E280">
        <v>5</v>
      </c>
      <c r="F280">
        <v>49.95</v>
      </c>
      <c r="G280" t="str">
        <f>VLOOKUP(B280,'SKU Master'!$E$1:$H$9,4,FALSE)</f>
        <v>China Imports</v>
      </c>
      <c r="H280">
        <f t="shared" si="24"/>
        <v>2015</v>
      </c>
      <c r="I280">
        <f t="shared" si="25"/>
        <v>6</v>
      </c>
      <c r="J280">
        <f t="shared" si="26"/>
        <v>201506</v>
      </c>
      <c r="K280">
        <f t="shared" si="27"/>
        <v>27</v>
      </c>
      <c r="L280">
        <f t="shared" si="28"/>
        <v>201527</v>
      </c>
      <c r="O280" t="b">
        <f t="shared" si="29"/>
        <v>0</v>
      </c>
      <c r="P280">
        <f>VLOOKUP(B280,'SKU Master'!$E$1:$H$9,2,FALSE)</f>
        <v>7.5</v>
      </c>
      <c r="Q280">
        <f>(F280/E280-P280)*E280</f>
        <v>12.450000000000001</v>
      </c>
      <c r="R280">
        <f>Q280/F280</f>
        <v>0.24924924924924927</v>
      </c>
    </row>
    <row r="281" spans="1:18" x14ac:dyDescent="0.25">
      <c r="A281">
        <v>79723</v>
      </c>
      <c r="B281">
        <v>50012011250</v>
      </c>
      <c r="C281">
        <v>312</v>
      </c>
      <c r="D281" s="6">
        <v>42186</v>
      </c>
      <c r="E281">
        <v>2</v>
      </c>
      <c r="F281">
        <v>19.98</v>
      </c>
      <c r="G281" t="str">
        <f>VLOOKUP(B281,'SKU Master'!$E$1:$H$9,4,FALSE)</f>
        <v>China Imports</v>
      </c>
      <c r="H281">
        <f t="shared" si="24"/>
        <v>2015</v>
      </c>
      <c r="I281">
        <f t="shared" si="25"/>
        <v>7</v>
      </c>
      <c r="J281">
        <f t="shared" si="26"/>
        <v>201507</v>
      </c>
      <c r="K281">
        <f t="shared" si="27"/>
        <v>27</v>
      </c>
      <c r="L281">
        <f t="shared" si="28"/>
        <v>201527</v>
      </c>
      <c r="O281" t="b">
        <f t="shared" si="29"/>
        <v>0</v>
      </c>
      <c r="P281">
        <f>VLOOKUP(B281,'SKU Master'!$E$1:$H$9,2,FALSE)</f>
        <v>7.5</v>
      </c>
      <c r="Q281">
        <f>(F281/E281-P281)*E281</f>
        <v>4.9800000000000004</v>
      </c>
      <c r="R281">
        <f>Q281/F281</f>
        <v>0.24924924924924927</v>
      </c>
    </row>
    <row r="282" spans="1:18" x14ac:dyDescent="0.25">
      <c r="A282">
        <v>79724</v>
      </c>
      <c r="B282">
        <v>50012011250</v>
      </c>
      <c r="C282">
        <v>312</v>
      </c>
      <c r="D282" s="6">
        <v>42187</v>
      </c>
      <c r="E282">
        <v>3</v>
      </c>
      <c r="F282">
        <v>29.97</v>
      </c>
      <c r="G282" t="str">
        <f>VLOOKUP(B282,'SKU Master'!$E$1:$H$9,4,FALSE)</f>
        <v>China Imports</v>
      </c>
      <c r="H282">
        <f t="shared" si="24"/>
        <v>2015</v>
      </c>
      <c r="I282">
        <f t="shared" si="25"/>
        <v>7</v>
      </c>
      <c r="J282">
        <f t="shared" si="26"/>
        <v>201507</v>
      </c>
      <c r="K282">
        <f t="shared" si="27"/>
        <v>27</v>
      </c>
      <c r="L282">
        <f t="shared" si="28"/>
        <v>201527</v>
      </c>
      <c r="O282" t="b">
        <f t="shared" si="29"/>
        <v>0</v>
      </c>
      <c r="P282">
        <f>VLOOKUP(B282,'SKU Master'!$E$1:$H$9,2,FALSE)</f>
        <v>7.5</v>
      </c>
      <c r="Q282">
        <f>(F282/E282-P282)*E282</f>
        <v>7.4700000000000006</v>
      </c>
      <c r="R282">
        <f>Q282/F282</f>
        <v>0.24924924924924927</v>
      </c>
    </row>
    <row r="283" spans="1:18" x14ac:dyDescent="0.25">
      <c r="A283">
        <v>79725</v>
      </c>
      <c r="B283">
        <v>50012011250</v>
      </c>
      <c r="C283">
        <v>312</v>
      </c>
      <c r="D283" s="6">
        <v>42188</v>
      </c>
      <c r="E283">
        <v>7</v>
      </c>
      <c r="F283">
        <v>69.930000000000007</v>
      </c>
      <c r="G283" t="str">
        <f>VLOOKUP(B283,'SKU Master'!$E$1:$H$9,4,FALSE)</f>
        <v>China Imports</v>
      </c>
      <c r="H283">
        <f t="shared" si="24"/>
        <v>2015</v>
      </c>
      <c r="I283">
        <f t="shared" si="25"/>
        <v>7</v>
      </c>
      <c r="J283">
        <f t="shared" si="26"/>
        <v>201507</v>
      </c>
      <c r="K283">
        <f t="shared" si="27"/>
        <v>27</v>
      </c>
      <c r="L283">
        <f t="shared" si="28"/>
        <v>201527</v>
      </c>
      <c r="O283" t="b">
        <f t="shared" si="29"/>
        <v>0</v>
      </c>
      <c r="P283">
        <f>VLOOKUP(B283,'SKU Master'!$E$1:$H$9,2,FALSE)</f>
        <v>7.5</v>
      </c>
      <c r="Q283">
        <f>(F283/E283-P283)*E283</f>
        <v>17.43</v>
      </c>
      <c r="R283">
        <f>Q283/F283</f>
        <v>0.24924924924924921</v>
      </c>
    </row>
    <row r="284" spans="1:18" x14ac:dyDescent="0.25">
      <c r="A284">
        <v>79726</v>
      </c>
      <c r="B284">
        <v>50012011250</v>
      </c>
      <c r="C284">
        <v>312</v>
      </c>
      <c r="D284" s="6">
        <v>42189</v>
      </c>
      <c r="E284">
        <v>8</v>
      </c>
      <c r="F284">
        <v>79.92</v>
      </c>
      <c r="G284" t="str">
        <f>VLOOKUP(B284,'SKU Master'!$E$1:$H$9,4,FALSE)</f>
        <v>China Imports</v>
      </c>
      <c r="H284">
        <f t="shared" si="24"/>
        <v>2015</v>
      </c>
      <c r="I284">
        <f t="shared" si="25"/>
        <v>7</v>
      </c>
      <c r="J284">
        <f t="shared" si="26"/>
        <v>201507</v>
      </c>
      <c r="K284">
        <f t="shared" si="27"/>
        <v>27</v>
      </c>
      <c r="L284">
        <f t="shared" si="28"/>
        <v>201527</v>
      </c>
      <c r="O284" t="b">
        <f t="shared" si="29"/>
        <v>0</v>
      </c>
      <c r="P284">
        <f>VLOOKUP(B284,'SKU Master'!$E$1:$H$9,2,FALSE)</f>
        <v>7.5</v>
      </c>
      <c r="Q284">
        <f>(F284/E284-P284)*E284</f>
        <v>19.920000000000002</v>
      </c>
      <c r="R284">
        <f>Q284/F284</f>
        <v>0.24924924924924927</v>
      </c>
    </row>
    <row r="285" spans="1:18" x14ac:dyDescent="0.25">
      <c r="A285">
        <v>79727</v>
      </c>
      <c r="B285">
        <v>50012011250</v>
      </c>
      <c r="C285">
        <v>312</v>
      </c>
      <c r="D285" s="6">
        <v>42191</v>
      </c>
      <c r="E285">
        <v>6</v>
      </c>
      <c r="F285">
        <v>59.94</v>
      </c>
      <c r="G285" t="str">
        <f>VLOOKUP(B285,'SKU Master'!$E$1:$H$9,4,FALSE)</f>
        <v>China Imports</v>
      </c>
      <c r="H285">
        <f t="shared" si="24"/>
        <v>2015</v>
      </c>
      <c r="I285">
        <f t="shared" si="25"/>
        <v>7</v>
      </c>
      <c r="J285">
        <f t="shared" si="26"/>
        <v>201507</v>
      </c>
      <c r="K285">
        <f t="shared" si="27"/>
        <v>28</v>
      </c>
      <c r="L285">
        <f t="shared" si="28"/>
        <v>201528</v>
      </c>
      <c r="O285" t="b">
        <f t="shared" si="29"/>
        <v>0</v>
      </c>
      <c r="P285">
        <f>VLOOKUP(B285,'SKU Master'!$E$1:$H$9,2,FALSE)</f>
        <v>7.5</v>
      </c>
      <c r="Q285">
        <f>(F285/E285-P285)*E285</f>
        <v>14.940000000000001</v>
      </c>
      <c r="R285">
        <f>Q285/F285</f>
        <v>0.24924924924924927</v>
      </c>
    </row>
    <row r="286" spans="1:18" x14ac:dyDescent="0.25">
      <c r="A286">
        <v>79728</v>
      </c>
      <c r="B286">
        <v>50012011250</v>
      </c>
      <c r="C286">
        <v>312</v>
      </c>
      <c r="D286" s="6">
        <v>42192</v>
      </c>
      <c r="E286">
        <v>2</v>
      </c>
      <c r="F286">
        <v>19.98</v>
      </c>
      <c r="G286" t="str">
        <f>VLOOKUP(B286,'SKU Master'!$E$1:$H$9,4,FALSE)</f>
        <v>China Imports</v>
      </c>
      <c r="H286">
        <f t="shared" si="24"/>
        <v>2015</v>
      </c>
      <c r="I286">
        <f t="shared" si="25"/>
        <v>7</v>
      </c>
      <c r="J286">
        <f t="shared" si="26"/>
        <v>201507</v>
      </c>
      <c r="K286">
        <f t="shared" si="27"/>
        <v>28</v>
      </c>
      <c r="L286">
        <f t="shared" si="28"/>
        <v>201528</v>
      </c>
      <c r="O286" t="b">
        <f t="shared" si="29"/>
        <v>0</v>
      </c>
      <c r="P286">
        <f>VLOOKUP(B286,'SKU Master'!$E$1:$H$9,2,FALSE)</f>
        <v>7.5</v>
      </c>
      <c r="Q286">
        <f>(F286/E286-P286)*E286</f>
        <v>4.9800000000000004</v>
      </c>
      <c r="R286">
        <f>Q286/F286</f>
        <v>0.24924924924924927</v>
      </c>
    </row>
    <row r="287" spans="1:18" x14ac:dyDescent="0.25">
      <c r="A287">
        <v>79729</v>
      </c>
      <c r="B287">
        <v>50012011250</v>
      </c>
      <c r="C287">
        <v>312</v>
      </c>
      <c r="D287" s="6">
        <v>42193</v>
      </c>
      <c r="E287">
        <v>1</v>
      </c>
      <c r="F287">
        <v>9.99</v>
      </c>
      <c r="G287" t="str">
        <f>VLOOKUP(B287,'SKU Master'!$E$1:$H$9,4,FALSE)</f>
        <v>China Imports</v>
      </c>
      <c r="H287">
        <f t="shared" si="24"/>
        <v>2015</v>
      </c>
      <c r="I287">
        <f t="shared" si="25"/>
        <v>7</v>
      </c>
      <c r="J287">
        <f t="shared" si="26"/>
        <v>201507</v>
      </c>
      <c r="K287">
        <f t="shared" si="27"/>
        <v>28</v>
      </c>
      <c r="L287">
        <f t="shared" si="28"/>
        <v>201528</v>
      </c>
      <c r="O287" t="b">
        <f t="shared" si="29"/>
        <v>0</v>
      </c>
      <c r="P287">
        <f>VLOOKUP(B287,'SKU Master'!$E$1:$H$9,2,FALSE)</f>
        <v>7.5</v>
      </c>
      <c r="Q287">
        <f>(F287/E287-P287)*E287</f>
        <v>2.4900000000000002</v>
      </c>
      <c r="R287">
        <f>Q287/F287</f>
        <v>0.24924924924924927</v>
      </c>
    </row>
    <row r="288" spans="1:18" x14ac:dyDescent="0.25">
      <c r="A288">
        <v>79730</v>
      </c>
      <c r="B288">
        <v>50012011250</v>
      </c>
      <c r="C288">
        <v>312</v>
      </c>
      <c r="D288" s="6">
        <v>42194</v>
      </c>
      <c r="E288">
        <v>1</v>
      </c>
      <c r="F288">
        <v>9.99</v>
      </c>
      <c r="G288" t="str">
        <f>VLOOKUP(B288,'SKU Master'!$E$1:$H$9,4,FALSE)</f>
        <v>China Imports</v>
      </c>
      <c r="H288">
        <f t="shared" si="24"/>
        <v>2015</v>
      </c>
      <c r="I288">
        <f t="shared" si="25"/>
        <v>7</v>
      </c>
      <c r="J288">
        <f t="shared" si="26"/>
        <v>201507</v>
      </c>
      <c r="K288">
        <f t="shared" si="27"/>
        <v>28</v>
      </c>
      <c r="L288">
        <f t="shared" si="28"/>
        <v>201528</v>
      </c>
      <c r="O288" t="b">
        <f t="shared" si="29"/>
        <v>0</v>
      </c>
      <c r="P288">
        <f>VLOOKUP(B288,'SKU Master'!$E$1:$H$9,2,FALSE)</f>
        <v>7.5</v>
      </c>
      <c r="Q288">
        <f>(F288/E288-P288)*E288</f>
        <v>2.4900000000000002</v>
      </c>
      <c r="R288">
        <f>Q288/F288</f>
        <v>0.24924924924924927</v>
      </c>
    </row>
    <row r="289" spans="1:18" x14ac:dyDescent="0.25">
      <c r="A289">
        <v>79731</v>
      </c>
      <c r="B289">
        <v>50012011250</v>
      </c>
      <c r="C289">
        <v>312</v>
      </c>
      <c r="D289" s="6">
        <v>42195</v>
      </c>
      <c r="E289">
        <v>3</v>
      </c>
      <c r="F289">
        <v>29.97</v>
      </c>
      <c r="G289" t="str">
        <f>VLOOKUP(B289,'SKU Master'!$E$1:$H$9,4,FALSE)</f>
        <v>China Imports</v>
      </c>
      <c r="H289">
        <f t="shared" si="24"/>
        <v>2015</v>
      </c>
      <c r="I289">
        <f t="shared" si="25"/>
        <v>7</v>
      </c>
      <c r="J289">
        <f t="shared" si="26"/>
        <v>201507</v>
      </c>
      <c r="K289">
        <f t="shared" si="27"/>
        <v>28</v>
      </c>
      <c r="L289">
        <f t="shared" si="28"/>
        <v>201528</v>
      </c>
      <c r="O289" t="b">
        <f t="shared" si="29"/>
        <v>0</v>
      </c>
      <c r="P289">
        <f>VLOOKUP(B289,'SKU Master'!$E$1:$H$9,2,FALSE)</f>
        <v>7.5</v>
      </c>
      <c r="Q289">
        <f>(F289/E289-P289)*E289</f>
        <v>7.4700000000000006</v>
      </c>
      <c r="R289">
        <f>Q289/F289</f>
        <v>0.24924924924924927</v>
      </c>
    </row>
    <row r="290" spans="1:18" x14ac:dyDescent="0.25">
      <c r="A290">
        <v>79732</v>
      </c>
      <c r="B290">
        <v>50012011250</v>
      </c>
      <c r="C290">
        <v>312</v>
      </c>
      <c r="D290" s="6">
        <v>42196</v>
      </c>
      <c r="E290">
        <v>3</v>
      </c>
      <c r="F290">
        <v>29.97</v>
      </c>
      <c r="G290" t="str">
        <f>VLOOKUP(B290,'SKU Master'!$E$1:$H$9,4,FALSE)</f>
        <v>China Imports</v>
      </c>
      <c r="H290">
        <f t="shared" si="24"/>
        <v>2015</v>
      </c>
      <c r="I290">
        <f t="shared" si="25"/>
        <v>7</v>
      </c>
      <c r="J290">
        <f t="shared" si="26"/>
        <v>201507</v>
      </c>
      <c r="K290">
        <f t="shared" si="27"/>
        <v>28</v>
      </c>
      <c r="L290">
        <f t="shared" si="28"/>
        <v>201528</v>
      </c>
      <c r="O290" t="b">
        <f t="shared" si="29"/>
        <v>0</v>
      </c>
      <c r="P290">
        <f>VLOOKUP(B290,'SKU Master'!$E$1:$H$9,2,FALSE)</f>
        <v>7.5</v>
      </c>
      <c r="Q290">
        <f>(F290/E290-P290)*E290</f>
        <v>7.4700000000000006</v>
      </c>
      <c r="R290">
        <f>Q290/F290</f>
        <v>0.24924924924924927</v>
      </c>
    </row>
    <row r="291" spans="1:18" x14ac:dyDescent="0.25">
      <c r="A291">
        <v>79733</v>
      </c>
      <c r="B291">
        <v>50012011250</v>
      </c>
      <c r="C291">
        <v>312</v>
      </c>
      <c r="D291" s="6">
        <v>42198</v>
      </c>
      <c r="E291">
        <v>4</v>
      </c>
      <c r="F291">
        <v>39.96</v>
      </c>
      <c r="G291" t="str">
        <f>VLOOKUP(B291,'SKU Master'!$E$1:$H$9,4,FALSE)</f>
        <v>China Imports</v>
      </c>
      <c r="H291">
        <f t="shared" si="24"/>
        <v>2015</v>
      </c>
      <c r="I291">
        <f t="shared" si="25"/>
        <v>7</v>
      </c>
      <c r="J291">
        <f t="shared" si="26"/>
        <v>201507</v>
      </c>
      <c r="K291">
        <f t="shared" si="27"/>
        <v>29</v>
      </c>
      <c r="L291">
        <f t="shared" si="28"/>
        <v>201529</v>
      </c>
      <c r="O291" t="b">
        <f t="shared" si="29"/>
        <v>0</v>
      </c>
      <c r="P291">
        <f>VLOOKUP(B291,'SKU Master'!$E$1:$H$9,2,FALSE)</f>
        <v>7.5</v>
      </c>
      <c r="Q291">
        <f>(F291/E291-P291)*E291</f>
        <v>9.9600000000000009</v>
      </c>
      <c r="R291">
        <f>Q291/F291</f>
        <v>0.24924924924924927</v>
      </c>
    </row>
    <row r="292" spans="1:18" x14ac:dyDescent="0.25">
      <c r="A292">
        <v>79734</v>
      </c>
      <c r="B292">
        <v>50012011250</v>
      </c>
      <c r="C292">
        <v>312</v>
      </c>
      <c r="D292" s="6">
        <v>42199</v>
      </c>
      <c r="E292">
        <v>2</v>
      </c>
      <c r="F292">
        <v>19.98</v>
      </c>
      <c r="G292" t="str">
        <f>VLOOKUP(B292,'SKU Master'!$E$1:$H$9,4,FALSE)</f>
        <v>China Imports</v>
      </c>
      <c r="H292">
        <f t="shared" si="24"/>
        <v>2015</v>
      </c>
      <c r="I292">
        <f t="shared" si="25"/>
        <v>7</v>
      </c>
      <c r="J292">
        <f t="shared" si="26"/>
        <v>201507</v>
      </c>
      <c r="K292">
        <f t="shared" si="27"/>
        <v>29</v>
      </c>
      <c r="L292">
        <f t="shared" si="28"/>
        <v>201529</v>
      </c>
      <c r="O292" t="b">
        <f t="shared" si="29"/>
        <v>0</v>
      </c>
      <c r="P292">
        <f>VLOOKUP(B292,'SKU Master'!$E$1:$H$9,2,FALSE)</f>
        <v>7.5</v>
      </c>
      <c r="Q292">
        <f>(F292/E292-P292)*E292</f>
        <v>4.9800000000000004</v>
      </c>
      <c r="R292">
        <f>Q292/F292</f>
        <v>0.24924924924924927</v>
      </c>
    </row>
    <row r="293" spans="1:18" x14ac:dyDescent="0.25">
      <c r="A293">
        <v>79735</v>
      </c>
      <c r="B293">
        <v>50012011250</v>
      </c>
      <c r="C293">
        <v>312</v>
      </c>
      <c r="D293" s="6">
        <v>42200</v>
      </c>
      <c r="E293">
        <v>3</v>
      </c>
      <c r="F293">
        <v>29.97</v>
      </c>
      <c r="G293" t="str">
        <f>VLOOKUP(B293,'SKU Master'!$E$1:$H$9,4,FALSE)</f>
        <v>China Imports</v>
      </c>
      <c r="H293">
        <f t="shared" si="24"/>
        <v>2015</v>
      </c>
      <c r="I293">
        <f t="shared" si="25"/>
        <v>7</v>
      </c>
      <c r="J293">
        <f t="shared" si="26"/>
        <v>201507</v>
      </c>
      <c r="K293">
        <f t="shared" si="27"/>
        <v>29</v>
      </c>
      <c r="L293">
        <f t="shared" si="28"/>
        <v>201529</v>
      </c>
      <c r="O293" t="b">
        <f t="shared" si="29"/>
        <v>0</v>
      </c>
      <c r="P293">
        <f>VLOOKUP(B293,'SKU Master'!$E$1:$H$9,2,FALSE)</f>
        <v>7.5</v>
      </c>
      <c r="Q293">
        <f>(F293/E293-P293)*E293</f>
        <v>7.4700000000000006</v>
      </c>
      <c r="R293">
        <f>Q293/F293</f>
        <v>0.24924924924924927</v>
      </c>
    </row>
    <row r="294" spans="1:18" x14ac:dyDescent="0.25">
      <c r="A294">
        <v>79736</v>
      </c>
      <c r="B294">
        <v>50012011250</v>
      </c>
      <c r="C294">
        <v>312</v>
      </c>
      <c r="D294" s="6">
        <v>42201</v>
      </c>
      <c r="E294">
        <v>2</v>
      </c>
      <c r="F294">
        <v>19.98</v>
      </c>
      <c r="G294" t="str">
        <f>VLOOKUP(B294,'SKU Master'!$E$1:$H$9,4,FALSE)</f>
        <v>China Imports</v>
      </c>
      <c r="H294">
        <f t="shared" si="24"/>
        <v>2015</v>
      </c>
      <c r="I294">
        <f t="shared" si="25"/>
        <v>7</v>
      </c>
      <c r="J294">
        <f t="shared" si="26"/>
        <v>201507</v>
      </c>
      <c r="K294">
        <f t="shared" si="27"/>
        <v>29</v>
      </c>
      <c r="L294">
        <f t="shared" si="28"/>
        <v>201529</v>
      </c>
      <c r="O294" t="b">
        <f t="shared" si="29"/>
        <v>0</v>
      </c>
      <c r="P294">
        <f>VLOOKUP(B294,'SKU Master'!$E$1:$H$9,2,FALSE)</f>
        <v>7.5</v>
      </c>
      <c r="Q294">
        <f>(F294/E294-P294)*E294</f>
        <v>4.9800000000000004</v>
      </c>
      <c r="R294">
        <f>Q294/F294</f>
        <v>0.24924924924924927</v>
      </c>
    </row>
    <row r="295" spans="1:18" x14ac:dyDescent="0.25">
      <c r="A295">
        <v>79737</v>
      </c>
      <c r="B295">
        <v>50012011250</v>
      </c>
      <c r="C295">
        <v>312</v>
      </c>
      <c r="D295" s="6">
        <v>42202</v>
      </c>
      <c r="E295">
        <v>3</v>
      </c>
      <c r="F295">
        <v>29.97</v>
      </c>
      <c r="G295" t="str">
        <f>VLOOKUP(B295,'SKU Master'!$E$1:$H$9,4,FALSE)</f>
        <v>China Imports</v>
      </c>
      <c r="H295">
        <f t="shared" si="24"/>
        <v>2015</v>
      </c>
      <c r="I295">
        <f t="shared" si="25"/>
        <v>7</v>
      </c>
      <c r="J295">
        <f t="shared" si="26"/>
        <v>201507</v>
      </c>
      <c r="K295">
        <f t="shared" si="27"/>
        <v>29</v>
      </c>
      <c r="L295">
        <f t="shared" si="28"/>
        <v>201529</v>
      </c>
      <c r="O295" t="b">
        <f t="shared" si="29"/>
        <v>0</v>
      </c>
      <c r="P295">
        <f>VLOOKUP(B295,'SKU Master'!$E$1:$H$9,2,FALSE)</f>
        <v>7.5</v>
      </c>
      <c r="Q295">
        <f>(F295/E295-P295)*E295</f>
        <v>7.4700000000000006</v>
      </c>
      <c r="R295">
        <f>Q295/F295</f>
        <v>0.24924924924924927</v>
      </c>
    </row>
    <row r="296" spans="1:18" x14ac:dyDescent="0.25">
      <c r="A296">
        <v>79738</v>
      </c>
      <c r="B296">
        <v>50012011250</v>
      </c>
      <c r="C296">
        <v>312</v>
      </c>
      <c r="D296" s="6">
        <v>42203</v>
      </c>
      <c r="E296">
        <v>3</v>
      </c>
      <c r="F296">
        <v>29.97</v>
      </c>
      <c r="G296" t="str">
        <f>VLOOKUP(B296,'SKU Master'!$E$1:$H$9,4,FALSE)</f>
        <v>China Imports</v>
      </c>
      <c r="H296">
        <f t="shared" si="24"/>
        <v>2015</v>
      </c>
      <c r="I296">
        <f t="shared" si="25"/>
        <v>7</v>
      </c>
      <c r="J296">
        <f t="shared" si="26"/>
        <v>201507</v>
      </c>
      <c r="K296">
        <f t="shared" si="27"/>
        <v>29</v>
      </c>
      <c r="L296">
        <f t="shared" si="28"/>
        <v>201529</v>
      </c>
      <c r="O296" t="b">
        <f t="shared" si="29"/>
        <v>0</v>
      </c>
      <c r="P296">
        <f>VLOOKUP(B296,'SKU Master'!$E$1:$H$9,2,FALSE)</f>
        <v>7.5</v>
      </c>
      <c r="Q296">
        <f>(F296/E296-P296)*E296</f>
        <v>7.4700000000000006</v>
      </c>
      <c r="R296">
        <f>Q296/F296</f>
        <v>0.24924924924924927</v>
      </c>
    </row>
    <row r="297" spans="1:18" x14ac:dyDescent="0.25">
      <c r="A297">
        <v>79739</v>
      </c>
      <c r="B297">
        <v>50012011250</v>
      </c>
      <c r="C297">
        <v>312</v>
      </c>
      <c r="D297" s="6">
        <v>42205</v>
      </c>
      <c r="E297">
        <v>2</v>
      </c>
      <c r="F297">
        <v>19.98</v>
      </c>
      <c r="G297" t="str">
        <f>VLOOKUP(B297,'SKU Master'!$E$1:$H$9,4,FALSE)</f>
        <v>China Imports</v>
      </c>
      <c r="H297">
        <f t="shared" si="24"/>
        <v>2015</v>
      </c>
      <c r="I297">
        <f t="shared" si="25"/>
        <v>7</v>
      </c>
      <c r="J297">
        <f t="shared" si="26"/>
        <v>201507</v>
      </c>
      <c r="K297">
        <f t="shared" si="27"/>
        <v>30</v>
      </c>
      <c r="L297">
        <f t="shared" si="28"/>
        <v>201530</v>
      </c>
      <c r="O297" t="b">
        <f t="shared" si="29"/>
        <v>0</v>
      </c>
      <c r="P297">
        <f>VLOOKUP(B297,'SKU Master'!$E$1:$H$9,2,FALSE)</f>
        <v>7.5</v>
      </c>
      <c r="Q297">
        <f>(F297/E297-P297)*E297</f>
        <v>4.9800000000000004</v>
      </c>
      <c r="R297">
        <f>Q297/F297</f>
        <v>0.24924924924924927</v>
      </c>
    </row>
    <row r="298" spans="1:18" x14ac:dyDescent="0.25">
      <c r="A298">
        <v>79740</v>
      </c>
      <c r="B298">
        <v>50012011250</v>
      </c>
      <c r="C298">
        <v>312</v>
      </c>
      <c r="D298" s="6">
        <v>42207</v>
      </c>
      <c r="E298">
        <v>3</v>
      </c>
      <c r="F298">
        <v>29.97</v>
      </c>
      <c r="G298" t="str">
        <f>VLOOKUP(B298,'SKU Master'!$E$1:$H$9,4,FALSE)</f>
        <v>China Imports</v>
      </c>
      <c r="H298">
        <f t="shared" si="24"/>
        <v>2015</v>
      </c>
      <c r="I298">
        <f t="shared" si="25"/>
        <v>7</v>
      </c>
      <c r="J298">
        <f t="shared" si="26"/>
        <v>201507</v>
      </c>
      <c r="K298">
        <f t="shared" si="27"/>
        <v>30</v>
      </c>
      <c r="L298">
        <f t="shared" si="28"/>
        <v>201530</v>
      </c>
      <c r="O298" t="b">
        <f t="shared" si="29"/>
        <v>0</v>
      </c>
      <c r="P298">
        <f>VLOOKUP(B298,'SKU Master'!$E$1:$H$9,2,FALSE)</f>
        <v>7.5</v>
      </c>
      <c r="Q298">
        <f>(F298/E298-P298)*E298</f>
        <v>7.4700000000000006</v>
      </c>
      <c r="R298">
        <f>Q298/F298</f>
        <v>0.24924924924924927</v>
      </c>
    </row>
    <row r="299" spans="1:18" x14ac:dyDescent="0.25">
      <c r="A299">
        <v>79741</v>
      </c>
      <c r="B299">
        <v>50012011250</v>
      </c>
      <c r="C299">
        <v>312</v>
      </c>
      <c r="D299" s="6">
        <v>42208</v>
      </c>
      <c r="E299">
        <v>5</v>
      </c>
      <c r="F299">
        <v>49.95</v>
      </c>
      <c r="G299" t="str">
        <f>VLOOKUP(B299,'SKU Master'!$E$1:$H$9,4,FALSE)</f>
        <v>China Imports</v>
      </c>
      <c r="H299">
        <f t="shared" si="24"/>
        <v>2015</v>
      </c>
      <c r="I299">
        <f t="shared" si="25"/>
        <v>7</v>
      </c>
      <c r="J299">
        <f t="shared" si="26"/>
        <v>201507</v>
      </c>
      <c r="K299">
        <f t="shared" si="27"/>
        <v>30</v>
      </c>
      <c r="L299">
        <f t="shared" si="28"/>
        <v>201530</v>
      </c>
      <c r="O299" t="b">
        <f t="shared" si="29"/>
        <v>0</v>
      </c>
      <c r="P299">
        <f>VLOOKUP(B299,'SKU Master'!$E$1:$H$9,2,FALSE)</f>
        <v>7.5</v>
      </c>
      <c r="Q299">
        <f>(F299/E299-P299)*E299</f>
        <v>12.450000000000001</v>
      </c>
      <c r="R299">
        <f>Q299/F299</f>
        <v>0.24924924924924927</v>
      </c>
    </row>
    <row r="300" spans="1:18" x14ac:dyDescent="0.25">
      <c r="A300">
        <v>79742</v>
      </c>
      <c r="B300">
        <v>50012011250</v>
      </c>
      <c r="C300">
        <v>312</v>
      </c>
      <c r="D300" s="6">
        <v>42209</v>
      </c>
      <c r="E300">
        <v>5</v>
      </c>
      <c r="F300">
        <v>49.95</v>
      </c>
      <c r="G300" t="str">
        <f>VLOOKUP(B300,'SKU Master'!$E$1:$H$9,4,FALSE)</f>
        <v>China Imports</v>
      </c>
      <c r="H300">
        <f t="shared" si="24"/>
        <v>2015</v>
      </c>
      <c r="I300">
        <f t="shared" si="25"/>
        <v>7</v>
      </c>
      <c r="J300">
        <f t="shared" si="26"/>
        <v>201507</v>
      </c>
      <c r="K300">
        <f t="shared" si="27"/>
        <v>30</v>
      </c>
      <c r="L300">
        <f t="shared" si="28"/>
        <v>201530</v>
      </c>
      <c r="O300" t="b">
        <f t="shared" si="29"/>
        <v>0</v>
      </c>
      <c r="P300">
        <f>VLOOKUP(B300,'SKU Master'!$E$1:$H$9,2,FALSE)</f>
        <v>7.5</v>
      </c>
      <c r="Q300">
        <f>(F300/E300-P300)*E300</f>
        <v>12.450000000000001</v>
      </c>
      <c r="R300">
        <f>Q300/F300</f>
        <v>0.24924924924924927</v>
      </c>
    </row>
    <row r="301" spans="1:18" x14ac:dyDescent="0.25">
      <c r="A301">
        <v>79743</v>
      </c>
      <c r="B301">
        <v>50012011250</v>
      </c>
      <c r="C301">
        <v>312</v>
      </c>
      <c r="D301" s="6">
        <v>42210</v>
      </c>
      <c r="E301">
        <v>4</v>
      </c>
      <c r="F301">
        <v>39.96</v>
      </c>
      <c r="G301" t="str">
        <f>VLOOKUP(B301,'SKU Master'!$E$1:$H$9,4,FALSE)</f>
        <v>China Imports</v>
      </c>
      <c r="H301">
        <f t="shared" si="24"/>
        <v>2015</v>
      </c>
      <c r="I301">
        <f t="shared" si="25"/>
        <v>7</v>
      </c>
      <c r="J301">
        <f t="shared" si="26"/>
        <v>201507</v>
      </c>
      <c r="K301">
        <f t="shared" si="27"/>
        <v>30</v>
      </c>
      <c r="L301">
        <f t="shared" si="28"/>
        <v>201530</v>
      </c>
      <c r="O301" t="b">
        <f t="shared" si="29"/>
        <v>0</v>
      </c>
      <c r="P301">
        <f>VLOOKUP(B301,'SKU Master'!$E$1:$H$9,2,FALSE)</f>
        <v>7.5</v>
      </c>
      <c r="Q301">
        <f>(F301/E301-P301)*E301</f>
        <v>9.9600000000000009</v>
      </c>
      <c r="R301">
        <f>Q301/F301</f>
        <v>0.24924924924924927</v>
      </c>
    </row>
    <row r="302" spans="1:18" hidden="1" x14ac:dyDescent="0.25">
      <c r="A302">
        <v>79744</v>
      </c>
      <c r="B302" t="s">
        <v>39</v>
      </c>
      <c r="C302">
        <v>312</v>
      </c>
      <c r="D302" s="6">
        <v>42212</v>
      </c>
      <c r="E302">
        <v>5</v>
      </c>
      <c r="F302">
        <v>49.95</v>
      </c>
      <c r="G302" t="e">
        <f>VLOOKUP(B302,'SKU Master'!$E$1:$H$9,4,FALSE)</f>
        <v>#N/A</v>
      </c>
      <c r="H302">
        <f t="shared" si="24"/>
        <v>2015</v>
      </c>
      <c r="I302">
        <f t="shared" si="25"/>
        <v>7</v>
      </c>
      <c r="J302">
        <f t="shared" si="26"/>
        <v>201507</v>
      </c>
      <c r="K302">
        <f t="shared" si="27"/>
        <v>31</v>
      </c>
      <c r="L302">
        <f t="shared" si="28"/>
        <v>201531</v>
      </c>
      <c r="M302" t="s">
        <v>63</v>
      </c>
      <c r="O302" t="b">
        <f t="shared" si="29"/>
        <v>0</v>
      </c>
      <c r="P302" t="e">
        <f>VLOOKUP(B302,'SKU Master'!$E$1:$H$9,2,FALSE)</f>
        <v>#N/A</v>
      </c>
      <c r="Q302" t="e">
        <f>(F302/E302-P302)*E302</f>
        <v>#N/A</v>
      </c>
      <c r="R302" t="e">
        <f>Q302/F302</f>
        <v>#N/A</v>
      </c>
    </row>
    <row r="303" spans="1:18" x14ac:dyDescent="0.25">
      <c r="A303">
        <v>79745</v>
      </c>
      <c r="B303">
        <v>50012011250</v>
      </c>
      <c r="C303">
        <v>312</v>
      </c>
      <c r="D303" s="6">
        <v>42213</v>
      </c>
      <c r="E303">
        <v>1</v>
      </c>
      <c r="F303">
        <v>9.99</v>
      </c>
      <c r="G303" t="str">
        <f>VLOOKUP(B303,'SKU Master'!$E$1:$H$9,4,FALSE)</f>
        <v>China Imports</v>
      </c>
      <c r="H303">
        <f t="shared" si="24"/>
        <v>2015</v>
      </c>
      <c r="I303">
        <f t="shared" si="25"/>
        <v>7</v>
      </c>
      <c r="J303">
        <f t="shared" si="26"/>
        <v>201507</v>
      </c>
      <c r="K303">
        <f t="shared" si="27"/>
        <v>31</v>
      </c>
      <c r="L303">
        <f t="shared" si="28"/>
        <v>201531</v>
      </c>
      <c r="O303" t="b">
        <f t="shared" si="29"/>
        <v>0</v>
      </c>
      <c r="P303">
        <f>VLOOKUP(B303,'SKU Master'!$E$1:$H$9,2,FALSE)</f>
        <v>7.5</v>
      </c>
      <c r="Q303">
        <f>(F303/E303-P303)*E303</f>
        <v>2.4900000000000002</v>
      </c>
      <c r="R303">
        <f>Q303/F303</f>
        <v>0.24924924924924927</v>
      </c>
    </row>
    <row r="304" spans="1:18" x14ac:dyDescent="0.25">
      <c r="A304">
        <v>79746</v>
      </c>
      <c r="B304">
        <v>50012011250</v>
      </c>
      <c r="C304">
        <v>312</v>
      </c>
      <c r="D304" s="6">
        <v>42215</v>
      </c>
      <c r="E304">
        <v>2</v>
      </c>
      <c r="F304">
        <v>19.98</v>
      </c>
      <c r="G304" t="str">
        <f>VLOOKUP(B304,'SKU Master'!$E$1:$H$9,4,FALSE)</f>
        <v>China Imports</v>
      </c>
      <c r="H304">
        <f t="shared" si="24"/>
        <v>2015</v>
      </c>
      <c r="I304">
        <f t="shared" si="25"/>
        <v>7</v>
      </c>
      <c r="J304">
        <f t="shared" si="26"/>
        <v>201507</v>
      </c>
      <c r="K304">
        <f t="shared" si="27"/>
        <v>31</v>
      </c>
      <c r="L304">
        <f t="shared" si="28"/>
        <v>201531</v>
      </c>
      <c r="O304" t="b">
        <f t="shared" si="29"/>
        <v>0</v>
      </c>
      <c r="P304">
        <f>VLOOKUP(B304,'SKU Master'!$E$1:$H$9,2,FALSE)</f>
        <v>7.5</v>
      </c>
      <c r="Q304">
        <f>(F304/E304-P304)*E304</f>
        <v>4.9800000000000004</v>
      </c>
      <c r="R304">
        <f>Q304/F304</f>
        <v>0.24924924924924927</v>
      </c>
    </row>
    <row r="305" spans="1:18" hidden="1" x14ac:dyDescent="0.25">
      <c r="A305">
        <v>79747</v>
      </c>
      <c r="B305">
        <v>50012011250</v>
      </c>
      <c r="C305">
        <v>312</v>
      </c>
      <c r="D305" s="6">
        <v>42216</v>
      </c>
      <c r="E305">
        <v>-4</v>
      </c>
      <c r="F305">
        <v>-39.96</v>
      </c>
      <c r="G305" t="str">
        <f>VLOOKUP(B305,'SKU Master'!$E$1:$H$9,4,FALSE)</f>
        <v>China Imports</v>
      </c>
      <c r="H305">
        <f t="shared" si="24"/>
        <v>2015</v>
      </c>
      <c r="I305">
        <f t="shared" si="25"/>
        <v>7</v>
      </c>
      <c r="J305">
        <f t="shared" si="26"/>
        <v>201507</v>
      </c>
      <c r="K305">
        <f t="shared" si="27"/>
        <v>31</v>
      </c>
      <c r="L305">
        <f t="shared" si="28"/>
        <v>201531</v>
      </c>
      <c r="M305" t="s">
        <v>57</v>
      </c>
      <c r="O305" t="b">
        <f t="shared" si="29"/>
        <v>0</v>
      </c>
      <c r="P305">
        <f>VLOOKUP(B305,'SKU Master'!$E$1:$H$9,2,FALSE)</f>
        <v>7.5</v>
      </c>
      <c r="Q305">
        <f>(F305/E305-P305)*E305</f>
        <v>-9.9600000000000009</v>
      </c>
      <c r="R305">
        <f>Q305/F305</f>
        <v>0.24924924924924927</v>
      </c>
    </row>
    <row r="306" spans="1:18" x14ac:dyDescent="0.25">
      <c r="A306">
        <v>79748</v>
      </c>
      <c r="B306">
        <v>50012011250</v>
      </c>
      <c r="C306">
        <v>312</v>
      </c>
      <c r="D306" s="6">
        <v>42217</v>
      </c>
      <c r="E306">
        <v>6</v>
      </c>
      <c r="F306">
        <v>59.94</v>
      </c>
      <c r="G306" t="str">
        <f>VLOOKUP(B306,'SKU Master'!$E$1:$H$9,4,FALSE)</f>
        <v>China Imports</v>
      </c>
      <c r="H306">
        <f t="shared" si="24"/>
        <v>2015</v>
      </c>
      <c r="I306">
        <f t="shared" si="25"/>
        <v>8</v>
      </c>
      <c r="J306">
        <f t="shared" si="26"/>
        <v>201508</v>
      </c>
      <c r="K306">
        <f t="shared" si="27"/>
        <v>31</v>
      </c>
      <c r="L306">
        <f t="shared" si="28"/>
        <v>201531</v>
      </c>
      <c r="O306" t="b">
        <f t="shared" si="29"/>
        <v>0</v>
      </c>
      <c r="P306">
        <f>VLOOKUP(B306,'SKU Master'!$E$1:$H$9,2,FALSE)</f>
        <v>7.5</v>
      </c>
      <c r="Q306">
        <f>(F306/E306-P306)*E306</f>
        <v>14.940000000000001</v>
      </c>
      <c r="R306">
        <f>Q306/F306</f>
        <v>0.24924924924924927</v>
      </c>
    </row>
    <row r="307" spans="1:18" hidden="1" x14ac:dyDescent="0.25">
      <c r="A307">
        <v>79749</v>
      </c>
      <c r="B307">
        <v>50012011250</v>
      </c>
      <c r="C307">
        <v>312</v>
      </c>
      <c r="D307" s="6">
        <v>42219</v>
      </c>
      <c r="E307" t="s">
        <v>34</v>
      </c>
      <c r="G307" t="str">
        <f>VLOOKUP(B307,'SKU Master'!$E$1:$H$9,4,FALSE)</f>
        <v>China Imports</v>
      </c>
      <c r="H307">
        <f t="shared" si="24"/>
        <v>2015</v>
      </c>
      <c r="I307">
        <f t="shared" si="25"/>
        <v>8</v>
      </c>
      <c r="J307">
        <f t="shared" si="26"/>
        <v>201508</v>
      </c>
      <c r="K307">
        <f t="shared" si="27"/>
        <v>32</v>
      </c>
      <c r="L307">
        <f t="shared" si="28"/>
        <v>201532</v>
      </c>
      <c r="M307" t="s">
        <v>61</v>
      </c>
      <c r="O307" t="b">
        <f t="shared" si="29"/>
        <v>0</v>
      </c>
      <c r="P307">
        <f>VLOOKUP(B307,'SKU Master'!$E$1:$H$9,2,FALSE)</f>
        <v>7.5</v>
      </c>
      <c r="Q307" t="e">
        <f>(F307/E307-P307)*E307</f>
        <v>#VALUE!</v>
      </c>
      <c r="R307" t="e">
        <f>Q307/F307</f>
        <v>#VALUE!</v>
      </c>
    </row>
    <row r="308" spans="1:18" x14ac:dyDescent="0.25">
      <c r="A308">
        <v>79750</v>
      </c>
      <c r="B308">
        <v>50012011250</v>
      </c>
      <c r="C308">
        <v>312</v>
      </c>
      <c r="D308" s="6">
        <v>42220</v>
      </c>
      <c r="E308">
        <v>3</v>
      </c>
      <c r="F308">
        <v>29.97</v>
      </c>
      <c r="G308" t="str">
        <f>VLOOKUP(B308,'SKU Master'!$E$1:$H$9,4,FALSE)</f>
        <v>China Imports</v>
      </c>
      <c r="H308">
        <f t="shared" si="24"/>
        <v>2015</v>
      </c>
      <c r="I308">
        <f t="shared" si="25"/>
        <v>8</v>
      </c>
      <c r="J308">
        <f t="shared" si="26"/>
        <v>201508</v>
      </c>
      <c r="K308">
        <f t="shared" si="27"/>
        <v>32</v>
      </c>
      <c r="L308">
        <f t="shared" si="28"/>
        <v>201532</v>
      </c>
      <c r="O308" t="b">
        <f t="shared" si="29"/>
        <v>0</v>
      </c>
      <c r="P308">
        <f>VLOOKUP(B308,'SKU Master'!$E$1:$H$9,2,FALSE)</f>
        <v>7.5</v>
      </c>
      <c r="Q308">
        <f>(F308/E308-P308)*E308</f>
        <v>7.4700000000000006</v>
      </c>
      <c r="R308">
        <f>Q308/F308</f>
        <v>0.24924924924924927</v>
      </c>
    </row>
    <row r="309" spans="1:18" x14ac:dyDescent="0.25">
      <c r="A309">
        <v>79751</v>
      </c>
      <c r="B309">
        <v>50012011250</v>
      </c>
      <c r="C309">
        <v>312</v>
      </c>
      <c r="D309" s="6">
        <v>42221</v>
      </c>
      <c r="E309">
        <v>3</v>
      </c>
      <c r="F309">
        <v>29.97</v>
      </c>
      <c r="G309" t="str">
        <f>VLOOKUP(B309,'SKU Master'!$E$1:$H$9,4,FALSE)</f>
        <v>China Imports</v>
      </c>
      <c r="H309">
        <f t="shared" si="24"/>
        <v>2015</v>
      </c>
      <c r="I309">
        <f t="shared" si="25"/>
        <v>8</v>
      </c>
      <c r="J309">
        <f t="shared" si="26"/>
        <v>201508</v>
      </c>
      <c r="K309">
        <f t="shared" si="27"/>
        <v>32</v>
      </c>
      <c r="L309">
        <f t="shared" si="28"/>
        <v>201532</v>
      </c>
      <c r="O309" t="b">
        <f t="shared" si="29"/>
        <v>0</v>
      </c>
      <c r="P309">
        <f>VLOOKUP(B309,'SKU Master'!$E$1:$H$9,2,FALSE)</f>
        <v>7.5</v>
      </c>
      <c r="Q309">
        <f>(F309/E309-P309)*E309</f>
        <v>7.4700000000000006</v>
      </c>
      <c r="R309">
        <f>Q309/F309</f>
        <v>0.24924924924924927</v>
      </c>
    </row>
    <row r="310" spans="1:18" x14ac:dyDescent="0.25">
      <c r="A310">
        <v>79752</v>
      </c>
      <c r="B310">
        <v>50012011250</v>
      </c>
      <c r="C310">
        <v>312</v>
      </c>
      <c r="D310" s="6">
        <v>42222</v>
      </c>
      <c r="E310">
        <v>5</v>
      </c>
      <c r="F310">
        <v>49.95</v>
      </c>
      <c r="G310" t="str">
        <f>VLOOKUP(B310,'SKU Master'!$E$1:$H$9,4,FALSE)</f>
        <v>China Imports</v>
      </c>
      <c r="H310">
        <f t="shared" si="24"/>
        <v>2015</v>
      </c>
      <c r="I310">
        <f t="shared" si="25"/>
        <v>8</v>
      </c>
      <c r="J310">
        <f t="shared" si="26"/>
        <v>201508</v>
      </c>
      <c r="K310">
        <f t="shared" si="27"/>
        <v>32</v>
      </c>
      <c r="L310">
        <f t="shared" si="28"/>
        <v>201532</v>
      </c>
      <c r="O310" t="b">
        <f t="shared" si="29"/>
        <v>0</v>
      </c>
      <c r="P310">
        <f>VLOOKUP(B310,'SKU Master'!$E$1:$H$9,2,FALSE)</f>
        <v>7.5</v>
      </c>
      <c r="Q310">
        <f>(F310/E310-P310)*E310</f>
        <v>12.450000000000001</v>
      </c>
      <c r="R310">
        <f>Q310/F310</f>
        <v>0.24924924924924927</v>
      </c>
    </row>
    <row r="311" spans="1:18" x14ac:dyDescent="0.25">
      <c r="A311">
        <v>79753</v>
      </c>
      <c r="B311">
        <v>50012011250</v>
      </c>
      <c r="C311">
        <v>312</v>
      </c>
      <c r="D311" s="6">
        <v>42223</v>
      </c>
      <c r="E311">
        <v>6</v>
      </c>
      <c r="F311">
        <v>59.94</v>
      </c>
      <c r="G311" t="str">
        <f>VLOOKUP(B311,'SKU Master'!$E$1:$H$9,4,FALSE)</f>
        <v>China Imports</v>
      </c>
      <c r="H311">
        <f t="shared" si="24"/>
        <v>2015</v>
      </c>
      <c r="I311">
        <f t="shared" si="25"/>
        <v>8</v>
      </c>
      <c r="J311">
        <f t="shared" si="26"/>
        <v>201508</v>
      </c>
      <c r="K311">
        <f t="shared" si="27"/>
        <v>32</v>
      </c>
      <c r="L311">
        <f t="shared" si="28"/>
        <v>201532</v>
      </c>
      <c r="O311" t="b">
        <f t="shared" si="29"/>
        <v>0</v>
      </c>
      <c r="P311">
        <f>VLOOKUP(B311,'SKU Master'!$E$1:$H$9,2,FALSE)</f>
        <v>7.5</v>
      </c>
      <c r="Q311">
        <f>(F311/E311-P311)*E311</f>
        <v>14.940000000000001</v>
      </c>
      <c r="R311">
        <f>Q311/F311</f>
        <v>0.24924924924924927</v>
      </c>
    </row>
    <row r="312" spans="1:18" x14ac:dyDescent="0.25">
      <c r="A312">
        <v>79754</v>
      </c>
      <c r="B312">
        <v>50012011250</v>
      </c>
      <c r="C312">
        <v>312</v>
      </c>
      <c r="D312" s="6">
        <v>42224</v>
      </c>
      <c r="E312">
        <v>4</v>
      </c>
      <c r="F312">
        <v>39.96</v>
      </c>
      <c r="G312" t="str">
        <f>VLOOKUP(B312,'SKU Master'!$E$1:$H$9,4,FALSE)</f>
        <v>China Imports</v>
      </c>
      <c r="H312">
        <f t="shared" si="24"/>
        <v>2015</v>
      </c>
      <c r="I312">
        <f t="shared" si="25"/>
        <v>8</v>
      </c>
      <c r="J312">
        <f t="shared" si="26"/>
        <v>201508</v>
      </c>
      <c r="K312">
        <f t="shared" si="27"/>
        <v>32</v>
      </c>
      <c r="L312">
        <f t="shared" si="28"/>
        <v>201532</v>
      </c>
      <c r="O312" t="b">
        <f t="shared" si="29"/>
        <v>0</v>
      </c>
      <c r="P312">
        <f>VLOOKUP(B312,'SKU Master'!$E$1:$H$9,2,FALSE)</f>
        <v>7.5</v>
      </c>
      <c r="Q312">
        <f>(F312/E312-P312)*E312</f>
        <v>9.9600000000000009</v>
      </c>
      <c r="R312">
        <f>Q312/F312</f>
        <v>0.24924924924924927</v>
      </c>
    </row>
    <row r="313" spans="1:18" x14ac:dyDescent="0.25">
      <c r="A313">
        <v>79755</v>
      </c>
      <c r="B313">
        <v>50012011250</v>
      </c>
      <c r="C313">
        <v>312</v>
      </c>
      <c r="D313" s="6">
        <v>42226</v>
      </c>
      <c r="E313">
        <v>4</v>
      </c>
      <c r="F313">
        <v>39.96</v>
      </c>
      <c r="G313" t="str">
        <f>VLOOKUP(B313,'SKU Master'!$E$1:$H$9,4,FALSE)</f>
        <v>China Imports</v>
      </c>
      <c r="H313">
        <f t="shared" si="24"/>
        <v>2015</v>
      </c>
      <c r="I313">
        <f t="shared" si="25"/>
        <v>8</v>
      </c>
      <c r="J313">
        <f t="shared" si="26"/>
        <v>201508</v>
      </c>
      <c r="K313">
        <f t="shared" si="27"/>
        <v>33</v>
      </c>
      <c r="L313">
        <f t="shared" si="28"/>
        <v>201533</v>
      </c>
      <c r="O313" t="b">
        <f t="shared" si="29"/>
        <v>0</v>
      </c>
      <c r="P313">
        <f>VLOOKUP(B313,'SKU Master'!$E$1:$H$9,2,FALSE)</f>
        <v>7.5</v>
      </c>
      <c r="Q313">
        <f>(F313/E313-P313)*E313</f>
        <v>9.9600000000000009</v>
      </c>
      <c r="R313">
        <f>Q313/F313</f>
        <v>0.24924924924924927</v>
      </c>
    </row>
    <row r="314" spans="1:18" x14ac:dyDescent="0.25">
      <c r="A314">
        <v>79756</v>
      </c>
      <c r="B314">
        <v>50012011250</v>
      </c>
      <c r="C314">
        <v>312</v>
      </c>
      <c r="D314" s="6">
        <v>42227</v>
      </c>
      <c r="E314">
        <v>2</v>
      </c>
      <c r="F314">
        <v>19.98</v>
      </c>
      <c r="G314" t="str">
        <f>VLOOKUP(B314,'SKU Master'!$E$1:$H$9,4,FALSE)</f>
        <v>China Imports</v>
      </c>
      <c r="H314">
        <f t="shared" si="24"/>
        <v>2015</v>
      </c>
      <c r="I314">
        <f t="shared" si="25"/>
        <v>8</v>
      </c>
      <c r="J314">
        <f t="shared" si="26"/>
        <v>201508</v>
      </c>
      <c r="K314">
        <f t="shared" si="27"/>
        <v>33</v>
      </c>
      <c r="L314">
        <f t="shared" si="28"/>
        <v>201533</v>
      </c>
      <c r="O314" t="b">
        <f t="shared" si="29"/>
        <v>0</v>
      </c>
      <c r="P314">
        <f>VLOOKUP(B314,'SKU Master'!$E$1:$H$9,2,FALSE)</f>
        <v>7.5</v>
      </c>
      <c r="Q314">
        <f>(F314/E314-P314)*E314</f>
        <v>4.9800000000000004</v>
      </c>
      <c r="R314">
        <f>Q314/F314</f>
        <v>0.24924924924924927</v>
      </c>
    </row>
    <row r="315" spans="1:18" x14ac:dyDescent="0.25">
      <c r="A315">
        <v>79757</v>
      </c>
      <c r="B315">
        <v>50012011250</v>
      </c>
      <c r="C315">
        <v>312</v>
      </c>
      <c r="D315" s="6">
        <v>42228</v>
      </c>
      <c r="E315">
        <v>7</v>
      </c>
      <c r="F315">
        <v>69.930000000000007</v>
      </c>
      <c r="G315" t="str">
        <f>VLOOKUP(B315,'SKU Master'!$E$1:$H$9,4,FALSE)</f>
        <v>China Imports</v>
      </c>
      <c r="H315">
        <f t="shared" si="24"/>
        <v>2015</v>
      </c>
      <c r="I315">
        <f t="shared" si="25"/>
        <v>8</v>
      </c>
      <c r="J315">
        <f t="shared" si="26"/>
        <v>201508</v>
      </c>
      <c r="K315">
        <f t="shared" si="27"/>
        <v>33</v>
      </c>
      <c r="L315">
        <f t="shared" si="28"/>
        <v>201533</v>
      </c>
      <c r="O315" t="b">
        <f t="shared" si="29"/>
        <v>0</v>
      </c>
      <c r="P315">
        <f>VLOOKUP(B315,'SKU Master'!$E$1:$H$9,2,FALSE)</f>
        <v>7.5</v>
      </c>
      <c r="Q315">
        <f>(F315/E315-P315)*E315</f>
        <v>17.43</v>
      </c>
      <c r="R315">
        <f>Q315/F315</f>
        <v>0.24924924924924921</v>
      </c>
    </row>
    <row r="316" spans="1:18" x14ac:dyDescent="0.25">
      <c r="A316">
        <v>79758</v>
      </c>
      <c r="B316">
        <v>50012011250</v>
      </c>
      <c r="C316">
        <v>312</v>
      </c>
      <c r="D316" s="6">
        <v>42229</v>
      </c>
      <c r="E316">
        <v>3</v>
      </c>
      <c r="F316">
        <v>29.97</v>
      </c>
      <c r="G316" t="str">
        <f>VLOOKUP(B316,'SKU Master'!$E$1:$H$9,4,FALSE)</f>
        <v>China Imports</v>
      </c>
      <c r="H316">
        <f t="shared" si="24"/>
        <v>2015</v>
      </c>
      <c r="I316">
        <f t="shared" si="25"/>
        <v>8</v>
      </c>
      <c r="J316">
        <f t="shared" si="26"/>
        <v>201508</v>
      </c>
      <c r="K316">
        <f t="shared" si="27"/>
        <v>33</v>
      </c>
      <c r="L316">
        <f t="shared" si="28"/>
        <v>201533</v>
      </c>
      <c r="O316" t="b">
        <f t="shared" si="29"/>
        <v>0</v>
      </c>
      <c r="P316">
        <f>VLOOKUP(B316,'SKU Master'!$E$1:$H$9,2,FALSE)</f>
        <v>7.5</v>
      </c>
      <c r="Q316">
        <f>(F316/E316-P316)*E316</f>
        <v>7.4700000000000006</v>
      </c>
      <c r="R316">
        <f>Q316/F316</f>
        <v>0.24924924924924927</v>
      </c>
    </row>
    <row r="317" spans="1:18" x14ac:dyDescent="0.25">
      <c r="A317">
        <v>79759</v>
      </c>
      <c r="B317">
        <v>50012011250</v>
      </c>
      <c r="C317">
        <v>312</v>
      </c>
      <c r="D317" s="6">
        <v>42230</v>
      </c>
      <c r="E317">
        <v>2</v>
      </c>
      <c r="F317">
        <v>19.98</v>
      </c>
      <c r="G317" t="str">
        <f>VLOOKUP(B317,'SKU Master'!$E$1:$H$9,4,FALSE)</f>
        <v>China Imports</v>
      </c>
      <c r="H317">
        <f t="shared" si="24"/>
        <v>2015</v>
      </c>
      <c r="I317">
        <f t="shared" si="25"/>
        <v>8</v>
      </c>
      <c r="J317">
        <f t="shared" si="26"/>
        <v>201508</v>
      </c>
      <c r="K317">
        <f t="shared" si="27"/>
        <v>33</v>
      </c>
      <c r="L317">
        <f t="shared" si="28"/>
        <v>201533</v>
      </c>
      <c r="O317" t="b">
        <f t="shared" si="29"/>
        <v>0</v>
      </c>
      <c r="P317">
        <f>VLOOKUP(B317,'SKU Master'!$E$1:$H$9,2,FALSE)</f>
        <v>7.5</v>
      </c>
      <c r="Q317">
        <f>(F317/E317-P317)*E317</f>
        <v>4.9800000000000004</v>
      </c>
      <c r="R317">
        <f>Q317/F317</f>
        <v>0.24924924924924927</v>
      </c>
    </row>
    <row r="318" spans="1:18" x14ac:dyDescent="0.25">
      <c r="A318">
        <v>79760</v>
      </c>
      <c r="B318">
        <v>50012011250</v>
      </c>
      <c r="C318">
        <v>312</v>
      </c>
      <c r="D318" s="6">
        <v>42231</v>
      </c>
      <c r="E318">
        <v>5</v>
      </c>
      <c r="F318">
        <v>49.95</v>
      </c>
      <c r="G318" t="str">
        <f>VLOOKUP(B318,'SKU Master'!$E$1:$H$9,4,FALSE)</f>
        <v>China Imports</v>
      </c>
      <c r="H318">
        <f t="shared" si="24"/>
        <v>2015</v>
      </c>
      <c r="I318">
        <f t="shared" si="25"/>
        <v>8</v>
      </c>
      <c r="J318">
        <f t="shared" si="26"/>
        <v>201508</v>
      </c>
      <c r="K318">
        <f t="shared" si="27"/>
        <v>33</v>
      </c>
      <c r="L318">
        <f t="shared" si="28"/>
        <v>201533</v>
      </c>
      <c r="O318" t="b">
        <f t="shared" si="29"/>
        <v>0</v>
      </c>
      <c r="P318">
        <f>VLOOKUP(B318,'SKU Master'!$E$1:$H$9,2,FALSE)</f>
        <v>7.5</v>
      </c>
      <c r="Q318">
        <f>(F318/E318-P318)*E318</f>
        <v>12.450000000000001</v>
      </c>
      <c r="R318">
        <f>Q318/F318</f>
        <v>0.24924924924924927</v>
      </c>
    </row>
    <row r="319" spans="1:18" x14ac:dyDescent="0.25">
      <c r="A319">
        <v>79761</v>
      </c>
      <c r="B319">
        <v>50012011250</v>
      </c>
      <c r="C319">
        <v>312</v>
      </c>
      <c r="D319" s="6">
        <v>42233</v>
      </c>
      <c r="E319">
        <v>3</v>
      </c>
      <c r="F319">
        <v>29.97</v>
      </c>
      <c r="G319" t="str">
        <f>VLOOKUP(B319,'SKU Master'!$E$1:$H$9,4,FALSE)</f>
        <v>China Imports</v>
      </c>
      <c r="H319">
        <f t="shared" si="24"/>
        <v>2015</v>
      </c>
      <c r="I319">
        <f t="shared" si="25"/>
        <v>8</v>
      </c>
      <c r="J319">
        <f t="shared" si="26"/>
        <v>201508</v>
      </c>
      <c r="K319">
        <f t="shared" si="27"/>
        <v>34</v>
      </c>
      <c r="L319">
        <f t="shared" si="28"/>
        <v>201534</v>
      </c>
      <c r="O319" t="b">
        <f t="shared" si="29"/>
        <v>0</v>
      </c>
      <c r="P319">
        <f>VLOOKUP(B319,'SKU Master'!$E$1:$H$9,2,FALSE)</f>
        <v>7.5</v>
      </c>
      <c r="Q319">
        <f>(F319/E319-P319)*E319</f>
        <v>7.4700000000000006</v>
      </c>
      <c r="R319">
        <f>Q319/F319</f>
        <v>0.24924924924924927</v>
      </c>
    </row>
    <row r="320" spans="1:18" x14ac:dyDescent="0.25">
      <c r="A320">
        <v>79762</v>
      </c>
      <c r="B320">
        <v>50012011250</v>
      </c>
      <c r="C320">
        <v>312</v>
      </c>
      <c r="D320" s="6">
        <v>42234</v>
      </c>
      <c r="E320">
        <v>6</v>
      </c>
      <c r="F320">
        <v>59.94</v>
      </c>
      <c r="G320" t="str">
        <f>VLOOKUP(B320,'SKU Master'!$E$1:$H$9,4,FALSE)</f>
        <v>China Imports</v>
      </c>
      <c r="H320">
        <f t="shared" si="24"/>
        <v>2015</v>
      </c>
      <c r="I320">
        <f t="shared" si="25"/>
        <v>8</v>
      </c>
      <c r="J320">
        <f t="shared" si="26"/>
        <v>201508</v>
      </c>
      <c r="K320">
        <f t="shared" si="27"/>
        <v>34</v>
      </c>
      <c r="L320">
        <f t="shared" si="28"/>
        <v>201534</v>
      </c>
      <c r="O320" t="b">
        <f t="shared" si="29"/>
        <v>0</v>
      </c>
      <c r="P320">
        <f>VLOOKUP(B320,'SKU Master'!$E$1:$H$9,2,FALSE)</f>
        <v>7.5</v>
      </c>
      <c r="Q320">
        <f>(F320/E320-P320)*E320</f>
        <v>14.940000000000001</v>
      </c>
      <c r="R320">
        <f>Q320/F320</f>
        <v>0.24924924924924927</v>
      </c>
    </row>
    <row r="321" spans="1:18" x14ac:dyDescent="0.25">
      <c r="A321">
        <v>79763</v>
      </c>
      <c r="B321">
        <v>50012011250</v>
      </c>
      <c r="C321">
        <v>312</v>
      </c>
      <c r="D321" s="6">
        <v>42235</v>
      </c>
      <c r="E321">
        <v>1</v>
      </c>
      <c r="F321">
        <v>9.99</v>
      </c>
      <c r="G321" t="str">
        <f>VLOOKUP(B321,'SKU Master'!$E$1:$H$9,4,FALSE)</f>
        <v>China Imports</v>
      </c>
      <c r="H321">
        <f t="shared" si="24"/>
        <v>2015</v>
      </c>
      <c r="I321">
        <f t="shared" si="25"/>
        <v>8</v>
      </c>
      <c r="J321">
        <f t="shared" si="26"/>
        <v>201508</v>
      </c>
      <c r="K321">
        <f t="shared" si="27"/>
        <v>34</v>
      </c>
      <c r="L321">
        <f t="shared" si="28"/>
        <v>201534</v>
      </c>
      <c r="O321" t="b">
        <f t="shared" si="29"/>
        <v>0</v>
      </c>
      <c r="P321">
        <f>VLOOKUP(B321,'SKU Master'!$E$1:$H$9,2,FALSE)</f>
        <v>7.5</v>
      </c>
      <c r="Q321">
        <f>(F321/E321-P321)*E321</f>
        <v>2.4900000000000002</v>
      </c>
      <c r="R321">
        <f>Q321/F321</f>
        <v>0.24924924924924927</v>
      </c>
    </row>
    <row r="322" spans="1:18" hidden="1" x14ac:dyDescent="0.25">
      <c r="A322">
        <v>79764</v>
      </c>
      <c r="B322">
        <v>50012011250</v>
      </c>
      <c r="C322">
        <v>312</v>
      </c>
      <c r="D322" s="6">
        <v>42236</v>
      </c>
      <c r="E322" t="s">
        <v>40</v>
      </c>
      <c r="G322" t="str">
        <f>VLOOKUP(B322,'SKU Master'!$E$1:$H$9,4,FALSE)</f>
        <v>China Imports</v>
      </c>
      <c r="H322">
        <f t="shared" ref="H322:H385" si="30">YEAR(D322)</f>
        <v>2015</v>
      </c>
      <c r="I322">
        <f t="shared" si="25"/>
        <v>8</v>
      </c>
      <c r="J322">
        <f t="shared" si="26"/>
        <v>201508</v>
      </c>
      <c r="K322">
        <f t="shared" si="27"/>
        <v>34</v>
      </c>
      <c r="L322">
        <f t="shared" si="28"/>
        <v>201534</v>
      </c>
      <c r="M322" t="s">
        <v>61</v>
      </c>
      <c r="O322" t="b">
        <f t="shared" si="29"/>
        <v>0</v>
      </c>
      <c r="P322">
        <f>VLOOKUP(B322,'SKU Master'!$E$1:$H$9,2,FALSE)</f>
        <v>7.5</v>
      </c>
      <c r="Q322" t="e">
        <f>(F322/E322-P322)*E322</f>
        <v>#VALUE!</v>
      </c>
      <c r="R322" t="e">
        <f>Q322/F322</f>
        <v>#VALUE!</v>
      </c>
    </row>
    <row r="323" spans="1:18" x14ac:dyDescent="0.25">
      <c r="A323">
        <v>79765</v>
      </c>
      <c r="B323">
        <v>50012011250</v>
      </c>
      <c r="C323">
        <v>312</v>
      </c>
      <c r="D323" s="6">
        <v>42237</v>
      </c>
      <c r="E323">
        <v>5</v>
      </c>
      <c r="F323">
        <v>49.95</v>
      </c>
      <c r="G323" t="str">
        <f>VLOOKUP(B323,'SKU Master'!$E$1:$H$9,4,FALSE)</f>
        <v>China Imports</v>
      </c>
      <c r="H323">
        <f t="shared" si="30"/>
        <v>2015</v>
      </c>
      <c r="I323">
        <f t="shared" ref="I323:I386" si="31">MONTH(D323)</f>
        <v>8</v>
      </c>
      <c r="J323">
        <f t="shared" ref="J323:J386" si="32">H323*100+I323</f>
        <v>201508</v>
      </c>
      <c r="K323">
        <f t="shared" ref="K323:K386" si="33">WEEKNUM(D323)</f>
        <v>34</v>
      </c>
      <c r="L323">
        <f t="shared" ref="L323:L386" si="34">H323*100+K323</f>
        <v>201534</v>
      </c>
      <c r="O323" t="b">
        <f t="shared" ref="O323:O386" si="35">AND(B323=B324,C323=C324,D323=D324,E323=E324,F323=F324)</f>
        <v>0</v>
      </c>
      <c r="P323">
        <f>VLOOKUP(B323,'SKU Master'!$E$1:$H$9,2,FALSE)</f>
        <v>7.5</v>
      </c>
      <c r="Q323">
        <f>(F323/E323-P323)*E323</f>
        <v>12.450000000000001</v>
      </c>
      <c r="R323">
        <f>Q323/F323</f>
        <v>0.24924924924924927</v>
      </c>
    </row>
    <row r="324" spans="1:18" x14ac:dyDescent="0.25">
      <c r="A324">
        <v>79766</v>
      </c>
      <c r="B324">
        <v>50012011250</v>
      </c>
      <c r="C324">
        <v>312</v>
      </c>
      <c r="D324" s="6">
        <v>42238</v>
      </c>
      <c r="E324">
        <v>3</v>
      </c>
      <c r="F324">
        <v>29.97</v>
      </c>
      <c r="G324" t="str">
        <f>VLOOKUP(B324,'SKU Master'!$E$1:$H$9,4,FALSE)</f>
        <v>China Imports</v>
      </c>
      <c r="H324">
        <f t="shared" si="30"/>
        <v>2015</v>
      </c>
      <c r="I324">
        <f t="shared" si="31"/>
        <v>8</v>
      </c>
      <c r="J324">
        <f t="shared" si="32"/>
        <v>201508</v>
      </c>
      <c r="K324">
        <f t="shared" si="33"/>
        <v>34</v>
      </c>
      <c r="L324">
        <f t="shared" si="34"/>
        <v>201534</v>
      </c>
      <c r="O324" t="b">
        <f t="shared" si="35"/>
        <v>0</v>
      </c>
      <c r="P324">
        <f>VLOOKUP(B324,'SKU Master'!$E$1:$H$9,2,FALSE)</f>
        <v>7.5</v>
      </c>
      <c r="Q324">
        <f>(F324/E324-P324)*E324</f>
        <v>7.4700000000000006</v>
      </c>
      <c r="R324">
        <f>Q324/F324</f>
        <v>0.24924924924924927</v>
      </c>
    </row>
    <row r="325" spans="1:18" x14ac:dyDescent="0.25">
      <c r="A325">
        <v>79767</v>
      </c>
      <c r="B325">
        <v>50012011250</v>
      </c>
      <c r="C325">
        <v>312</v>
      </c>
      <c r="D325" s="6">
        <v>42240</v>
      </c>
      <c r="E325">
        <v>2</v>
      </c>
      <c r="F325">
        <v>19.98</v>
      </c>
      <c r="G325" t="str">
        <f>VLOOKUP(B325,'SKU Master'!$E$1:$H$9,4,FALSE)</f>
        <v>China Imports</v>
      </c>
      <c r="H325">
        <f t="shared" si="30"/>
        <v>2015</v>
      </c>
      <c r="I325">
        <f t="shared" si="31"/>
        <v>8</v>
      </c>
      <c r="J325">
        <f t="shared" si="32"/>
        <v>201508</v>
      </c>
      <c r="K325">
        <f t="shared" si="33"/>
        <v>35</v>
      </c>
      <c r="L325">
        <f t="shared" si="34"/>
        <v>201535</v>
      </c>
      <c r="O325" t="b">
        <f t="shared" si="35"/>
        <v>0</v>
      </c>
      <c r="P325">
        <f>VLOOKUP(B325,'SKU Master'!$E$1:$H$9,2,FALSE)</f>
        <v>7.5</v>
      </c>
      <c r="Q325">
        <f>(F325/E325-P325)*E325</f>
        <v>4.9800000000000004</v>
      </c>
      <c r="R325">
        <f>Q325/F325</f>
        <v>0.24924924924924927</v>
      </c>
    </row>
    <row r="326" spans="1:18" x14ac:dyDescent="0.25">
      <c r="A326">
        <v>79768</v>
      </c>
      <c r="B326">
        <v>50012011250</v>
      </c>
      <c r="C326">
        <v>312</v>
      </c>
      <c r="D326" s="6">
        <v>42241</v>
      </c>
      <c r="E326">
        <v>4</v>
      </c>
      <c r="F326">
        <v>39.96</v>
      </c>
      <c r="G326" t="str">
        <f>VLOOKUP(B326,'SKU Master'!$E$1:$H$9,4,FALSE)</f>
        <v>China Imports</v>
      </c>
      <c r="H326">
        <f t="shared" si="30"/>
        <v>2015</v>
      </c>
      <c r="I326">
        <f t="shared" si="31"/>
        <v>8</v>
      </c>
      <c r="J326">
        <f t="shared" si="32"/>
        <v>201508</v>
      </c>
      <c r="K326">
        <f t="shared" si="33"/>
        <v>35</v>
      </c>
      <c r="L326">
        <f t="shared" si="34"/>
        <v>201535</v>
      </c>
      <c r="O326" t="b">
        <f t="shared" si="35"/>
        <v>0</v>
      </c>
      <c r="P326">
        <f>VLOOKUP(B326,'SKU Master'!$E$1:$H$9,2,FALSE)</f>
        <v>7.5</v>
      </c>
      <c r="Q326">
        <f>(F326/E326-P326)*E326</f>
        <v>9.9600000000000009</v>
      </c>
      <c r="R326">
        <f>Q326/F326</f>
        <v>0.24924924924924927</v>
      </c>
    </row>
    <row r="327" spans="1:18" x14ac:dyDescent="0.25">
      <c r="A327">
        <v>79769</v>
      </c>
      <c r="B327">
        <v>50012011250</v>
      </c>
      <c r="C327">
        <v>312</v>
      </c>
      <c r="D327" s="6">
        <v>42242</v>
      </c>
      <c r="E327">
        <v>4</v>
      </c>
      <c r="F327">
        <v>39.96</v>
      </c>
      <c r="G327" t="str">
        <f>VLOOKUP(B327,'SKU Master'!$E$1:$H$9,4,FALSE)</f>
        <v>China Imports</v>
      </c>
      <c r="H327">
        <f t="shared" si="30"/>
        <v>2015</v>
      </c>
      <c r="I327">
        <f t="shared" si="31"/>
        <v>8</v>
      </c>
      <c r="J327">
        <f t="shared" si="32"/>
        <v>201508</v>
      </c>
      <c r="K327">
        <f t="shared" si="33"/>
        <v>35</v>
      </c>
      <c r="L327">
        <f t="shared" si="34"/>
        <v>201535</v>
      </c>
      <c r="O327" t="b">
        <f t="shared" si="35"/>
        <v>0</v>
      </c>
      <c r="P327">
        <f>VLOOKUP(B327,'SKU Master'!$E$1:$H$9,2,FALSE)</f>
        <v>7.5</v>
      </c>
      <c r="Q327">
        <f>(F327/E327-P327)*E327</f>
        <v>9.9600000000000009</v>
      </c>
      <c r="R327">
        <f>Q327/F327</f>
        <v>0.24924924924924927</v>
      </c>
    </row>
    <row r="328" spans="1:18" x14ac:dyDescent="0.25">
      <c r="A328">
        <v>79770</v>
      </c>
      <c r="B328">
        <v>50012011250</v>
      </c>
      <c r="C328">
        <v>312</v>
      </c>
      <c r="D328" s="6">
        <v>42243</v>
      </c>
      <c r="E328">
        <v>5</v>
      </c>
      <c r="F328">
        <v>49.95</v>
      </c>
      <c r="G328" t="str">
        <f>VLOOKUP(B328,'SKU Master'!$E$1:$H$9,4,FALSE)</f>
        <v>China Imports</v>
      </c>
      <c r="H328">
        <f t="shared" si="30"/>
        <v>2015</v>
      </c>
      <c r="I328">
        <f t="shared" si="31"/>
        <v>8</v>
      </c>
      <c r="J328">
        <f t="shared" si="32"/>
        <v>201508</v>
      </c>
      <c r="K328">
        <f t="shared" si="33"/>
        <v>35</v>
      </c>
      <c r="L328">
        <f t="shared" si="34"/>
        <v>201535</v>
      </c>
      <c r="O328" t="b">
        <f t="shared" si="35"/>
        <v>0</v>
      </c>
      <c r="P328">
        <f>VLOOKUP(B328,'SKU Master'!$E$1:$H$9,2,FALSE)</f>
        <v>7.5</v>
      </c>
      <c r="Q328">
        <f>(F328/E328-P328)*E328</f>
        <v>12.450000000000001</v>
      </c>
      <c r="R328">
        <f>Q328/F328</f>
        <v>0.24924924924924927</v>
      </c>
    </row>
    <row r="329" spans="1:18" x14ac:dyDescent="0.25">
      <c r="A329">
        <v>79771</v>
      </c>
      <c r="B329">
        <v>50012011250</v>
      </c>
      <c r="C329">
        <v>312</v>
      </c>
      <c r="D329" s="6">
        <v>42245</v>
      </c>
      <c r="E329">
        <v>3</v>
      </c>
      <c r="F329">
        <v>29.97</v>
      </c>
      <c r="G329" t="str">
        <f>VLOOKUP(B329,'SKU Master'!$E$1:$H$9,4,FALSE)</f>
        <v>China Imports</v>
      </c>
      <c r="H329">
        <f t="shared" si="30"/>
        <v>2015</v>
      </c>
      <c r="I329">
        <f t="shared" si="31"/>
        <v>8</v>
      </c>
      <c r="J329">
        <f t="shared" si="32"/>
        <v>201508</v>
      </c>
      <c r="K329">
        <f t="shared" si="33"/>
        <v>35</v>
      </c>
      <c r="L329">
        <f t="shared" si="34"/>
        <v>201535</v>
      </c>
      <c r="O329" t="b">
        <f t="shared" si="35"/>
        <v>0</v>
      </c>
      <c r="P329">
        <f>VLOOKUP(B329,'SKU Master'!$E$1:$H$9,2,FALSE)</f>
        <v>7.5</v>
      </c>
      <c r="Q329">
        <f>(F329/E329-P329)*E329</f>
        <v>7.4700000000000006</v>
      </c>
      <c r="R329">
        <f>Q329/F329</f>
        <v>0.24924924924924927</v>
      </c>
    </row>
    <row r="330" spans="1:18" x14ac:dyDescent="0.25">
      <c r="A330">
        <v>79772</v>
      </c>
      <c r="B330">
        <v>50012011250</v>
      </c>
      <c r="C330">
        <v>312</v>
      </c>
      <c r="D330" s="6">
        <v>42247</v>
      </c>
      <c r="E330">
        <v>9</v>
      </c>
      <c r="F330">
        <v>89.91</v>
      </c>
      <c r="G330" t="str">
        <f>VLOOKUP(B330,'SKU Master'!$E$1:$H$9,4,FALSE)</f>
        <v>China Imports</v>
      </c>
      <c r="H330">
        <f t="shared" si="30"/>
        <v>2015</v>
      </c>
      <c r="I330">
        <f t="shared" si="31"/>
        <v>8</v>
      </c>
      <c r="J330">
        <f t="shared" si="32"/>
        <v>201508</v>
      </c>
      <c r="K330">
        <f t="shared" si="33"/>
        <v>36</v>
      </c>
      <c r="L330">
        <f t="shared" si="34"/>
        <v>201536</v>
      </c>
      <c r="O330" t="b">
        <f t="shared" si="35"/>
        <v>0</v>
      </c>
      <c r="P330">
        <f>VLOOKUP(B330,'SKU Master'!$E$1:$H$9,2,FALSE)</f>
        <v>7.5</v>
      </c>
      <c r="Q330">
        <f>(F330/E330-P330)*E330</f>
        <v>22.410000000000004</v>
      </c>
      <c r="R330">
        <f>Q330/F330</f>
        <v>0.24924924924924929</v>
      </c>
    </row>
    <row r="331" spans="1:18" x14ac:dyDescent="0.25">
      <c r="A331">
        <v>79773</v>
      </c>
      <c r="B331">
        <v>50012011250</v>
      </c>
      <c r="C331">
        <v>312</v>
      </c>
      <c r="D331" s="6">
        <v>42248</v>
      </c>
      <c r="E331">
        <v>1</v>
      </c>
      <c r="F331">
        <v>9.99</v>
      </c>
      <c r="G331" t="str">
        <f>VLOOKUP(B331,'SKU Master'!$E$1:$H$9,4,FALSE)</f>
        <v>China Imports</v>
      </c>
      <c r="H331">
        <f t="shared" si="30"/>
        <v>2015</v>
      </c>
      <c r="I331">
        <f t="shared" si="31"/>
        <v>9</v>
      </c>
      <c r="J331">
        <f t="shared" si="32"/>
        <v>201509</v>
      </c>
      <c r="K331">
        <f t="shared" si="33"/>
        <v>36</v>
      </c>
      <c r="L331">
        <f t="shared" si="34"/>
        <v>201536</v>
      </c>
      <c r="O331" t="b">
        <f t="shared" si="35"/>
        <v>0</v>
      </c>
      <c r="P331">
        <f>VLOOKUP(B331,'SKU Master'!$E$1:$H$9,2,FALSE)</f>
        <v>7.5</v>
      </c>
      <c r="Q331">
        <f>(F331/E331-P331)*E331</f>
        <v>2.4900000000000002</v>
      </c>
      <c r="R331">
        <f>Q331/F331</f>
        <v>0.24924924924924927</v>
      </c>
    </row>
    <row r="332" spans="1:18" x14ac:dyDescent="0.25">
      <c r="A332">
        <v>79774</v>
      </c>
      <c r="B332">
        <v>50012011250</v>
      </c>
      <c r="C332">
        <v>312</v>
      </c>
      <c r="D332" s="6">
        <v>42249</v>
      </c>
      <c r="E332">
        <v>4</v>
      </c>
      <c r="F332">
        <v>39.96</v>
      </c>
      <c r="G332" t="str">
        <f>VLOOKUP(B332,'SKU Master'!$E$1:$H$9,4,FALSE)</f>
        <v>China Imports</v>
      </c>
      <c r="H332">
        <f t="shared" si="30"/>
        <v>2015</v>
      </c>
      <c r="I332">
        <f t="shared" si="31"/>
        <v>9</v>
      </c>
      <c r="J332">
        <f t="shared" si="32"/>
        <v>201509</v>
      </c>
      <c r="K332">
        <f t="shared" si="33"/>
        <v>36</v>
      </c>
      <c r="L332">
        <f t="shared" si="34"/>
        <v>201536</v>
      </c>
      <c r="O332" t="b">
        <f t="shared" si="35"/>
        <v>0</v>
      </c>
      <c r="P332">
        <f>VLOOKUP(B332,'SKU Master'!$E$1:$H$9,2,FALSE)</f>
        <v>7.5</v>
      </c>
      <c r="Q332">
        <f>(F332/E332-P332)*E332</f>
        <v>9.9600000000000009</v>
      </c>
      <c r="R332">
        <f>Q332/F332</f>
        <v>0.24924924924924927</v>
      </c>
    </row>
    <row r="333" spans="1:18" x14ac:dyDescent="0.25">
      <c r="A333">
        <v>79775</v>
      </c>
      <c r="B333">
        <v>50012011250</v>
      </c>
      <c r="C333">
        <v>312</v>
      </c>
      <c r="D333" s="6">
        <v>42250</v>
      </c>
      <c r="E333">
        <v>3</v>
      </c>
      <c r="F333">
        <v>29.97</v>
      </c>
      <c r="G333" t="str">
        <f>VLOOKUP(B333,'SKU Master'!$E$1:$H$9,4,FALSE)</f>
        <v>China Imports</v>
      </c>
      <c r="H333">
        <f t="shared" si="30"/>
        <v>2015</v>
      </c>
      <c r="I333">
        <f t="shared" si="31"/>
        <v>9</v>
      </c>
      <c r="J333">
        <f t="shared" si="32"/>
        <v>201509</v>
      </c>
      <c r="K333">
        <f t="shared" si="33"/>
        <v>36</v>
      </c>
      <c r="L333">
        <f t="shared" si="34"/>
        <v>201536</v>
      </c>
      <c r="O333" t="b">
        <f t="shared" si="35"/>
        <v>0</v>
      </c>
      <c r="P333">
        <f>VLOOKUP(B333,'SKU Master'!$E$1:$H$9,2,FALSE)</f>
        <v>7.5</v>
      </c>
      <c r="Q333">
        <f>(F333/E333-P333)*E333</f>
        <v>7.4700000000000006</v>
      </c>
      <c r="R333">
        <f>Q333/F333</f>
        <v>0.24924924924924927</v>
      </c>
    </row>
    <row r="334" spans="1:18" x14ac:dyDescent="0.25">
      <c r="A334">
        <v>79776</v>
      </c>
      <c r="B334">
        <v>50012011250</v>
      </c>
      <c r="C334">
        <v>312</v>
      </c>
      <c r="D334" s="6">
        <v>42251</v>
      </c>
      <c r="E334">
        <v>4</v>
      </c>
      <c r="F334">
        <v>39.96</v>
      </c>
      <c r="G334" t="str">
        <f>VLOOKUP(B334,'SKU Master'!$E$1:$H$9,4,FALSE)</f>
        <v>China Imports</v>
      </c>
      <c r="H334">
        <f t="shared" si="30"/>
        <v>2015</v>
      </c>
      <c r="I334">
        <f t="shared" si="31"/>
        <v>9</v>
      </c>
      <c r="J334">
        <f t="shared" si="32"/>
        <v>201509</v>
      </c>
      <c r="K334">
        <f t="shared" si="33"/>
        <v>36</v>
      </c>
      <c r="L334">
        <f t="shared" si="34"/>
        <v>201536</v>
      </c>
      <c r="O334" t="b">
        <f t="shared" si="35"/>
        <v>0</v>
      </c>
      <c r="P334">
        <f>VLOOKUP(B334,'SKU Master'!$E$1:$H$9,2,FALSE)</f>
        <v>7.5</v>
      </c>
      <c r="Q334">
        <f>(F334/E334-P334)*E334</f>
        <v>9.9600000000000009</v>
      </c>
      <c r="R334">
        <f>Q334/F334</f>
        <v>0.24924924924924927</v>
      </c>
    </row>
    <row r="335" spans="1:18" hidden="1" x14ac:dyDescent="0.25">
      <c r="A335">
        <v>79777</v>
      </c>
      <c r="B335">
        <v>50012011250</v>
      </c>
      <c r="C335">
        <v>312</v>
      </c>
      <c r="D335" s="6">
        <v>42252</v>
      </c>
      <c r="E335" t="s">
        <v>34</v>
      </c>
      <c r="G335" t="str">
        <f>VLOOKUP(B335,'SKU Master'!$E$1:$H$9,4,FALSE)</f>
        <v>China Imports</v>
      </c>
      <c r="H335">
        <f t="shared" si="30"/>
        <v>2015</v>
      </c>
      <c r="I335">
        <f t="shared" si="31"/>
        <v>9</v>
      </c>
      <c r="J335">
        <f t="shared" si="32"/>
        <v>201509</v>
      </c>
      <c r="K335">
        <f t="shared" si="33"/>
        <v>36</v>
      </c>
      <c r="L335">
        <f t="shared" si="34"/>
        <v>201536</v>
      </c>
      <c r="M335" t="s">
        <v>61</v>
      </c>
      <c r="O335" t="b">
        <f t="shared" si="35"/>
        <v>0</v>
      </c>
      <c r="P335">
        <f>VLOOKUP(B335,'SKU Master'!$E$1:$H$9,2,FALSE)</f>
        <v>7.5</v>
      </c>
      <c r="Q335" t="e">
        <f>(F335/E335-P335)*E335</f>
        <v>#VALUE!</v>
      </c>
      <c r="R335" t="e">
        <f>Q335/F335</f>
        <v>#VALUE!</v>
      </c>
    </row>
    <row r="336" spans="1:18" x14ac:dyDescent="0.25">
      <c r="A336">
        <v>79778</v>
      </c>
      <c r="B336">
        <v>50012011250</v>
      </c>
      <c r="C336">
        <v>312</v>
      </c>
      <c r="D336" s="6">
        <v>42254</v>
      </c>
      <c r="E336">
        <v>3</v>
      </c>
      <c r="F336">
        <v>29.97</v>
      </c>
      <c r="G336" t="str">
        <f>VLOOKUP(B336,'SKU Master'!$E$1:$H$9,4,FALSE)</f>
        <v>China Imports</v>
      </c>
      <c r="H336">
        <f t="shared" si="30"/>
        <v>2015</v>
      </c>
      <c r="I336">
        <f t="shared" si="31"/>
        <v>9</v>
      </c>
      <c r="J336">
        <f t="shared" si="32"/>
        <v>201509</v>
      </c>
      <c r="K336">
        <f t="shared" si="33"/>
        <v>37</v>
      </c>
      <c r="L336">
        <f t="shared" si="34"/>
        <v>201537</v>
      </c>
      <c r="O336" t="b">
        <f t="shared" si="35"/>
        <v>0</v>
      </c>
      <c r="P336">
        <f>VLOOKUP(B336,'SKU Master'!$E$1:$H$9,2,FALSE)</f>
        <v>7.5</v>
      </c>
      <c r="Q336">
        <f>(F336/E336-P336)*E336</f>
        <v>7.4700000000000006</v>
      </c>
      <c r="R336">
        <f>Q336/F336</f>
        <v>0.24924924924924927</v>
      </c>
    </row>
    <row r="337" spans="1:18" x14ac:dyDescent="0.25">
      <c r="A337">
        <v>79779</v>
      </c>
      <c r="B337">
        <v>50012011250</v>
      </c>
      <c r="C337">
        <v>312</v>
      </c>
      <c r="D337" s="6">
        <v>42255</v>
      </c>
      <c r="E337">
        <v>2</v>
      </c>
      <c r="F337">
        <v>19.98</v>
      </c>
      <c r="G337" t="str">
        <f>VLOOKUP(B337,'SKU Master'!$E$1:$H$9,4,FALSE)</f>
        <v>China Imports</v>
      </c>
      <c r="H337">
        <f t="shared" si="30"/>
        <v>2015</v>
      </c>
      <c r="I337">
        <f t="shared" si="31"/>
        <v>9</v>
      </c>
      <c r="J337">
        <f t="shared" si="32"/>
        <v>201509</v>
      </c>
      <c r="K337">
        <f t="shared" si="33"/>
        <v>37</v>
      </c>
      <c r="L337">
        <f t="shared" si="34"/>
        <v>201537</v>
      </c>
      <c r="O337" t="b">
        <f t="shared" si="35"/>
        <v>0</v>
      </c>
      <c r="P337">
        <f>VLOOKUP(B337,'SKU Master'!$E$1:$H$9,2,FALSE)</f>
        <v>7.5</v>
      </c>
      <c r="Q337">
        <f>(F337/E337-P337)*E337</f>
        <v>4.9800000000000004</v>
      </c>
      <c r="R337">
        <f>Q337/F337</f>
        <v>0.24924924924924927</v>
      </c>
    </row>
    <row r="338" spans="1:18" x14ac:dyDescent="0.25">
      <c r="A338">
        <v>79780</v>
      </c>
      <c r="B338">
        <v>50012011250</v>
      </c>
      <c r="C338">
        <v>312</v>
      </c>
      <c r="D338" s="6">
        <v>42256</v>
      </c>
      <c r="E338">
        <v>1</v>
      </c>
      <c r="F338">
        <v>9.99</v>
      </c>
      <c r="G338" t="str">
        <f>VLOOKUP(B338,'SKU Master'!$E$1:$H$9,4,FALSE)</f>
        <v>China Imports</v>
      </c>
      <c r="H338">
        <f t="shared" si="30"/>
        <v>2015</v>
      </c>
      <c r="I338">
        <f t="shared" si="31"/>
        <v>9</v>
      </c>
      <c r="J338">
        <f t="shared" si="32"/>
        <v>201509</v>
      </c>
      <c r="K338">
        <f t="shared" si="33"/>
        <v>37</v>
      </c>
      <c r="L338">
        <f t="shared" si="34"/>
        <v>201537</v>
      </c>
      <c r="O338" t="b">
        <f t="shared" si="35"/>
        <v>0</v>
      </c>
      <c r="P338">
        <f>VLOOKUP(B338,'SKU Master'!$E$1:$H$9,2,FALSE)</f>
        <v>7.5</v>
      </c>
      <c r="Q338">
        <f>(F338/E338-P338)*E338</f>
        <v>2.4900000000000002</v>
      </c>
      <c r="R338">
        <f>Q338/F338</f>
        <v>0.24924924924924927</v>
      </c>
    </row>
    <row r="339" spans="1:18" x14ac:dyDescent="0.25">
      <c r="A339">
        <v>79781</v>
      </c>
      <c r="B339">
        <v>50012011250</v>
      </c>
      <c r="C339">
        <v>312</v>
      </c>
      <c r="D339" s="6">
        <v>42257</v>
      </c>
      <c r="E339">
        <v>5</v>
      </c>
      <c r="F339">
        <v>49.95</v>
      </c>
      <c r="G339" t="str">
        <f>VLOOKUP(B339,'SKU Master'!$E$1:$H$9,4,FALSE)</f>
        <v>China Imports</v>
      </c>
      <c r="H339">
        <f t="shared" si="30"/>
        <v>2015</v>
      </c>
      <c r="I339">
        <f t="shared" si="31"/>
        <v>9</v>
      </c>
      <c r="J339">
        <f t="shared" si="32"/>
        <v>201509</v>
      </c>
      <c r="K339">
        <f t="shared" si="33"/>
        <v>37</v>
      </c>
      <c r="L339">
        <f t="shared" si="34"/>
        <v>201537</v>
      </c>
      <c r="O339" t="b">
        <f t="shared" si="35"/>
        <v>0</v>
      </c>
      <c r="P339">
        <f>VLOOKUP(B339,'SKU Master'!$E$1:$H$9,2,FALSE)</f>
        <v>7.5</v>
      </c>
      <c r="Q339">
        <f>(F339/E339-P339)*E339</f>
        <v>12.450000000000001</v>
      </c>
      <c r="R339">
        <f>Q339/F339</f>
        <v>0.24924924924924927</v>
      </c>
    </row>
    <row r="340" spans="1:18" hidden="1" x14ac:dyDescent="0.25">
      <c r="A340">
        <v>79782</v>
      </c>
      <c r="B340">
        <v>50012011250</v>
      </c>
      <c r="C340">
        <v>312</v>
      </c>
      <c r="D340" s="6">
        <v>42258</v>
      </c>
      <c r="E340" t="s">
        <v>34</v>
      </c>
      <c r="G340" t="str">
        <f>VLOOKUP(B340,'SKU Master'!$E$1:$H$9,4,FALSE)</f>
        <v>China Imports</v>
      </c>
      <c r="H340">
        <f t="shared" si="30"/>
        <v>2015</v>
      </c>
      <c r="I340">
        <f t="shared" si="31"/>
        <v>9</v>
      </c>
      <c r="J340">
        <f t="shared" si="32"/>
        <v>201509</v>
      </c>
      <c r="K340">
        <f t="shared" si="33"/>
        <v>37</v>
      </c>
      <c r="L340">
        <f t="shared" si="34"/>
        <v>201537</v>
      </c>
      <c r="M340" t="s">
        <v>61</v>
      </c>
      <c r="O340" t="b">
        <f t="shared" si="35"/>
        <v>0</v>
      </c>
      <c r="P340">
        <f>VLOOKUP(B340,'SKU Master'!$E$1:$H$9,2,FALSE)</f>
        <v>7.5</v>
      </c>
      <c r="Q340" t="e">
        <f>(F340/E340-P340)*E340</f>
        <v>#VALUE!</v>
      </c>
      <c r="R340" t="e">
        <f>Q340/F340</f>
        <v>#VALUE!</v>
      </c>
    </row>
    <row r="341" spans="1:18" x14ac:dyDescent="0.25">
      <c r="A341">
        <v>79783</v>
      </c>
      <c r="B341">
        <v>50012011250</v>
      </c>
      <c r="C341">
        <v>312</v>
      </c>
      <c r="D341" s="6">
        <v>42259</v>
      </c>
      <c r="E341">
        <v>3</v>
      </c>
      <c r="F341">
        <v>29.97</v>
      </c>
      <c r="G341" t="str">
        <f>VLOOKUP(B341,'SKU Master'!$E$1:$H$9,4,FALSE)</f>
        <v>China Imports</v>
      </c>
      <c r="H341">
        <f t="shared" si="30"/>
        <v>2015</v>
      </c>
      <c r="I341">
        <f t="shared" si="31"/>
        <v>9</v>
      </c>
      <c r="J341">
        <f t="shared" si="32"/>
        <v>201509</v>
      </c>
      <c r="K341">
        <f t="shared" si="33"/>
        <v>37</v>
      </c>
      <c r="L341">
        <f t="shared" si="34"/>
        <v>201537</v>
      </c>
      <c r="O341" t="b">
        <f t="shared" si="35"/>
        <v>0</v>
      </c>
      <c r="P341">
        <f>VLOOKUP(B341,'SKU Master'!$E$1:$H$9,2,FALSE)</f>
        <v>7.5</v>
      </c>
      <c r="Q341">
        <f>(F341/E341-P341)*E341</f>
        <v>7.4700000000000006</v>
      </c>
      <c r="R341">
        <f>Q341/F341</f>
        <v>0.24924924924924927</v>
      </c>
    </row>
    <row r="342" spans="1:18" x14ac:dyDescent="0.25">
      <c r="A342">
        <v>79784</v>
      </c>
      <c r="B342">
        <v>50012011250</v>
      </c>
      <c r="C342">
        <v>312</v>
      </c>
      <c r="D342" s="6">
        <v>42261</v>
      </c>
      <c r="E342">
        <v>6</v>
      </c>
      <c r="F342">
        <v>59.94</v>
      </c>
      <c r="G342" t="str">
        <f>VLOOKUP(B342,'SKU Master'!$E$1:$H$9,4,FALSE)</f>
        <v>China Imports</v>
      </c>
      <c r="H342">
        <f t="shared" si="30"/>
        <v>2015</v>
      </c>
      <c r="I342">
        <f t="shared" si="31"/>
        <v>9</v>
      </c>
      <c r="J342">
        <f t="shared" si="32"/>
        <v>201509</v>
      </c>
      <c r="K342">
        <f t="shared" si="33"/>
        <v>38</v>
      </c>
      <c r="L342">
        <f t="shared" si="34"/>
        <v>201538</v>
      </c>
      <c r="O342" t="b">
        <f t="shared" si="35"/>
        <v>0</v>
      </c>
      <c r="P342">
        <f>VLOOKUP(B342,'SKU Master'!$E$1:$H$9,2,FALSE)</f>
        <v>7.5</v>
      </c>
      <c r="Q342">
        <f>(F342/E342-P342)*E342</f>
        <v>14.940000000000001</v>
      </c>
      <c r="R342">
        <f>Q342/F342</f>
        <v>0.24924924924924927</v>
      </c>
    </row>
    <row r="343" spans="1:18" x14ac:dyDescent="0.25">
      <c r="A343">
        <v>79785</v>
      </c>
      <c r="B343">
        <v>50012011250</v>
      </c>
      <c r="C343">
        <v>312</v>
      </c>
      <c r="D343" s="6">
        <v>42262</v>
      </c>
      <c r="E343">
        <v>5</v>
      </c>
      <c r="F343">
        <v>49.95</v>
      </c>
      <c r="G343" t="str">
        <f>VLOOKUP(B343,'SKU Master'!$E$1:$H$9,4,FALSE)</f>
        <v>China Imports</v>
      </c>
      <c r="H343">
        <f t="shared" si="30"/>
        <v>2015</v>
      </c>
      <c r="I343">
        <f t="shared" si="31"/>
        <v>9</v>
      </c>
      <c r="J343">
        <f t="shared" si="32"/>
        <v>201509</v>
      </c>
      <c r="K343">
        <f t="shared" si="33"/>
        <v>38</v>
      </c>
      <c r="L343">
        <f t="shared" si="34"/>
        <v>201538</v>
      </c>
      <c r="O343" t="b">
        <f t="shared" si="35"/>
        <v>0</v>
      </c>
      <c r="P343">
        <f>VLOOKUP(B343,'SKU Master'!$E$1:$H$9,2,FALSE)</f>
        <v>7.5</v>
      </c>
      <c r="Q343">
        <f>(F343/E343-P343)*E343</f>
        <v>12.450000000000001</v>
      </c>
      <c r="R343">
        <f>Q343/F343</f>
        <v>0.24924924924924927</v>
      </c>
    </row>
    <row r="344" spans="1:18" x14ac:dyDescent="0.25">
      <c r="A344">
        <v>79786</v>
      </c>
      <c r="B344">
        <v>50012011250</v>
      </c>
      <c r="C344">
        <v>312</v>
      </c>
      <c r="D344" s="6">
        <v>42263</v>
      </c>
      <c r="E344">
        <v>4</v>
      </c>
      <c r="F344">
        <v>39.96</v>
      </c>
      <c r="G344" t="str">
        <f>VLOOKUP(B344,'SKU Master'!$E$1:$H$9,4,FALSE)</f>
        <v>China Imports</v>
      </c>
      <c r="H344">
        <f t="shared" si="30"/>
        <v>2015</v>
      </c>
      <c r="I344">
        <f t="shared" si="31"/>
        <v>9</v>
      </c>
      <c r="J344">
        <f t="shared" si="32"/>
        <v>201509</v>
      </c>
      <c r="K344">
        <f t="shared" si="33"/>
        <v>38</v>
      </c>
      <c r="L344">
        <f t="shared" si="34"/>
        <v>201538</v>
      </c>
      <c r="O344" t="b">
        <f t="shared" si="35"/>
        <v>0</v>
      </c>
      <c r="P344">
        <f>VLOOKUP(B344,'SKU Master'!$E$1:$H$9,2,FALSE)</f>
        <v>7.5</v>
      </c>
      <c r="Q344">
        <f>(F344/E344-P344)*E344</f>
        <v>9.9600000000000009</v>
      </c>
      <c r="R344">
        <f>Q344/F344</f>
        <v>0.24924924924924927</v>
      </c>
    </row>
    <row r="345" spans="1:18" x14ac:dyDescent="0.25">
      <c r="A345">
        <v>79787</v>
      </c>
      <c r="B345">
        <v>50012011250</v>
      </c>
      <c r="C345">
        <v>312</v>
      </c>
      <c r="D345" s="6">
        <v>42264</v>
      </c>
      <c r="E345">
        <v>5</v>
      </c>
      <c r="F345">
        <v>49.95</v>
      </c>
      <c r="G345" t="str">
        <f>VLOOKUP(B345,'SKU Master'!$E$1:$H$9,4,FALSE)</f>
        <v>China Imports</v>
      </c>
      <c r="H345">
        <f t="shared" si="30"/>
        <v>2015</v>
      </c>
      <c r="I345">
        <f t="shared" si="31"/>
        <v>9</v>
      </c>
      <c r="J345">
        <f t="shared" si="32"/>
        <v>201509</v>
      </c>
      <c r="K345">
        <f t="shared" si="33"/>
        <v>38</v>
      </c>
      <c r="L345">
        <f t="shared" si="34"/>
        <v>201538</v>
      </c>
      <c r="O345" t="b">
        <f t="shared" si="35"/>
        <v>0</v>
      </c>
      <c r="P345">
        <f>VLOOKUP(B345,'SKU Master'!$E$1:$H$9,2,FALSE)</f>
        <v>7.5</v>
      </c>
      <c r="Q345">
        <f>(F345/E345-P345)*E345</f>
        <v>12.450000000000001</v>
      </c>
      <c r="R345">
        <f>Q345/F345</f>
        <v>0.24924924924924927</v>
      </c>
    </row>
    <row r="346" spans="1:18" x14ac:dyDescent="0.25">
      <c r="A346">
        <v>79788</v>
      </c>
      <c r="B346">
        <v>50012011250</v>
      </c>
      <c r="C346">
        <v>312</v>
      </c>
      <c r="D346" s="6">
        <v>42265</v>
      </c>
      <c r="E346">
        <v>6</v>
      </c>
      <c r="F346">
        <v>59.94</v>
      </c>
      <c r="G346" t="str">
        <f>VLOOKUP(B346,'SKU Master'!$E$1:$H$9,4,FALSE)</f>
        <v>China Imports</v>
      </c>
      <c r="H346">
        <f t="shared" si="30"/>
        <v>2015</v>
      </c>
      <c r="I346">
        <f t="shared" si="31"/>
        <v>9</v>
      </c>
      <c r="J346">
        <f t="shared" si="32"/>
        <v>201509</v>
      </c>
      <c r="K346">
        <f t="shared" si="33"/>
        <v>38</v>
      </c>
      <c r="L346">
        <f t="shared" si="34"/>
        <v>201538</v>
      </c>
      <c r="O346" t="b">
        <f t="shared" si="35"/>
        <v>0</v>
      </c>
      <c r="P346">
        <f>VLOOKUP(B346,'SKU Master'!$E$1:$H$9,2,FALSE)</f>
        <v>7.5</v>
      </c>
      <c r="Q346">
        <f>(F346/E346-P346)*E346</f>
        <v>14.940000000000001</v>
      </c>
      <c r="R346">
        <f>Q346/F346</f>
        <v>0.24924924924924927</v>
      </c>
    </row>
    <row r="347" spans="1:18" x14ac:dyDescent="0.25">
      <c r="A347">
        <v>79789</v>
      </c>
      <c r="B347">
        <v>50012011250</v>
      </c>
      <c r="C347">
        <v>312</v>
      </c>
      <c r="D347" s="6">
        <v>42266</v>
      </c>
      <c r="E347">
        <v>2</v>
      </c>
      <c r="F347">
        <v>19.98</v>
      </c>
      <c r="G347" t="str">
        <f>VLOOKUP(B347,'SKU Master'!$E$1:$H$9,4,FALSE)</f>
        <v>China Imports</v>
      </c>
      <c r="H347">
        <f t="shared" si="30"/>
        <v>2015</v>
      </c>
      <c r="I347">
        <f t="shared" si="31"/>
        <v>9</v>
      </c>
      <c r="J347">
        <f t="shared" si="32"/>
        <v>201509</v>
      </c>
      <c r="K347">
        <f t="shared" si="33"/>
        <v>38</v>
      </c>
      <c r="L347">
        <f t="shared" si="34"/>
        <v>201538</v>
      </c>
      <c r="O347" t="b">
        <f t="shared" si="35"/>
        <v>0</v>
      </c>
      <c r="P347">
        <f>VLOOKUP(B347,'SKU Master'!$E$1:$H$9,2,FALSE)</f>
        <v>7.5</v>
      </c>
      <c r="Q347">
        <f>(F347/E347-P347)*E347</f>
        <v>4.9800000000000004</v>
      </c>
      <c r="R347">
        <f>Q347/F347</f>
        <v>0.24924924924924927</v>
      </c>
    </row>
    <row r="348" spans="1:18" hidden="1" x14ac:dyDescent="0.25">
      <c r="A348">
        <v>79790</v>
      </c>
      <c r="B348" t="s">
        <v>39</v>
      </c>
      <c r="C348">
        <v>312</v>
      </c>
      <c r="D348" s="6">
        <v>42268</v>
      </c>
      <c r="E348">
        <v>2</v>
      </c>
      <c r="F348">
        <v>19.98</v>
      </c>
      <c r="G348" t="e">
        <f>VLOOKUP(B348,'SKU Master'!$E$1:$H$9,4,FALSE)</f>
        <v>#N/A</v>
      </c>
      <c r="H348">
        <f t="shared" si="30"/>
        <v>2015</v>
      </c>
      <c r="I348">
        <f t="shared" si="31"/>
        <v>9</v>
      </c>
      <c r="J348">
        <f t="shared" si="32"/>
        <v>201509</v>
      </c>
      <c r="K348">
        <f t="shared" si="33"/>
        <v>39</v>
      </c>
      <c r="L348">
        <f t="shared" si="34"/>
        <v>201539</v>
      </c>
      <c r="M348" t="s">
        <v>63</v>
      </c>
      <c r="O348" t="b">
        <f t="shared" si="35"/>
        <v>0</v>
      </c>
      <c r="P348" t="e">
        <f>VLOOKUP(B348,'SKU Master'!$E$1:$H$9,2,FALSE)</f>
        <v>#N/A</v>
      </c>
      <c r="Q348" t="e">
        <f>(F348/E348-P348)*E348</f>
        <v>#N/A</v>
      </c>
      <c r="R348" t="e">
        <f>Q348/F348</f>
        <v>#N/A</v>
      </c>
    </row>
    <row r="349" spans="1:18" x14ac:dyDescent="0.25">
      <c r="A349">
        <v>79791</v>
      </c>
      <c r="B349">
        <v>50012011250</v>
      </c>
      <c r="C349">
        <v>312</v>
      </c>
      <c r="D349" s="6">
        <v>42269</v>
      </c>
      <c r="E349">
        <v>2</v>
      </c>
      <c r="F349">
        <v>19.98</v>
      </c>
      <c r="G349" t="str">
        <f>VLOOKUP(B349,'SKU Master'!$E$1:$H$9,4,FALSE)</f>
        <v>China Imports</v>
      </c>
      <c r="H349">
        <f t="shared" si="30"/>
        <v>2015</v>
      </c>
      <c r="I349">
        <f t="shared" si="31"/>
        <v>9</v>
      </c>
      <c r="J349">
        <f t="shared" si="32"/>
        <v>201509</v>
      </c>
      <c r="K349">
        <f t="shared" si="33"/>
        <v>39</v>
      </c>
      <c r="L349">
        <f t="shared" si="34"/>
        <v>201539</v>
      </c>
      <c r="O349" t="b">
        <f t="shared" si="35"/>
        <v>0</v>
      </c>
      <c r="P349">
        <f>VLOOKUP(B349,'SKU Master'!$E$1:$H$9,2,FALSE)</f>
        <v>7.5</v>
      </c>
      <c r="Q349">
        <f>(F349/E349-P349)*E349</f>
        <v>4.9800000000000004</v>
      </c>
      <c r="R349">
        <f>Q349/F349</f>
        <v>0.24924924924924927</v>
      </c>
    </row>
    <row r="350" spans="1:18" x14ac:dyDescent="0.25">
      <c r="A350">
        <v>79792</v>
      </c>
      <c r="B350">
        <v>50012011250</v>
      </c>
      <c r="C350">
        <v>312</v>
      </c>
      <c r="D350" s="6">
        <v>42270</v>
      </c>
      <c r="E350">
        <v>3</v>
      </c>
      <c r="F350">
        <v>29.97</v>
      </c>
      <c r="G350" t="str">
        <f>VLOOKUP(B350,'SKU Master'!$E$1:$H$9,4,FALSE)</f>
        <v>China Imports</v>
      </c>
      <c r="H350">
        <f t="shared" si="30"/>
        <v>2015</v>
      </c>
      <c r="I350">
        <f t="shared" si="31"/>
        <v>9</v>
      </c>
      <c r="J350">
        <f t="shared" si="32"/>
        <v>201509</v>
      </c>
      <c r="K350">
        <f t="shared" si="33"/>
        <v>39</v>
      </c>
      <c r="L350">
        <f t="shared" si="34"/>
        <v>201539</v>
      </c>
      <c r="O350" t="b">
        <f t="shared" si="35"/>
        <v>0</v>
      </c>
      <c r="P350">
        <f>VLOOKUP(B350,'SKU Master'!$E$1:$H$9,2,FALSE)</f>
        <v>7.5</v>
      </c>
      <c r="Q350">
        <f>(F350/E350-P350)*E350</f>
        <v>7.4700000000000006</v>
      </c>
      <c r="R350">
        <f>Q350/F350</f>
        <v>0.24924924924924927</v>
      </c>
    </row>
    <row r="351" spans="1:18" x14ac:dyDescent="0.25">
      <c r="A351">
        <v>79793</v>
      </c>
      <c r="B351">
        <v>50012011250</v>
      </c>
      <c r="C351">
        <v>312</v>
      </c>
      <c r="D351" s="6">
        <v>42271</v>
      </c>
      <c r="E351">
        <v>2</v>
      </c>
      <c r="F351">
        <v>19.98</v>
      </c>
      <c r="G351" t="str">
        <f>VLOOKUP(B351,'SKU Master'!$E$1:$H$9,4,FALSE)</f>
        <v>China Imports</v>
      </c>
      <c r="H351">
        <f t="shared" si="30"/>
        <v>2015</v>
      </c>
      <c r="I351">
        <f t="shared" si="31"/>
        <v>9</v>
      </c>
      <c r="J351">
        <f t="shared" si="32"/>
        <v>201509</v>
      </c>
      <c r="K351">
        <f t="shared" si="33"/>
        <v>39</v>
      </c>
      <c r="L351">
        <f t="shared" si="34"/>
        <v>201539</v>
      </c>
      <c r="O351" t="b">
        <f t="shared" si="35"/>
        <v>0</v>
      </c>
      <c r="P351">
        <f>VLOOKUP(B351,'SKU Master'!$E$1:$H$9,2,FALSE)</f>
        <v>7.5</v>
      </c>
      <c r="Q351">
        <f>(F351/E351-P351)*E351</f>
        <v>4.9800000000000004</v>
      </c>
      <c r="R351">
        <f>Q351/F351</f>
        <v>0.24924924924924927</v>
      </c>
    </row>
    <row r="352" spans="1:18" x14ac:dyDescent="0.25">
      <c r="A352">
        <v>79794</v>
      </c>
      <c r="B352">
        <v>50012011250</v>
      </c>
      <c r="C352">
        <v>312</v>
      </c>
      <c r="D352" s="6">
        <v>42272</v>
      </c>
      <c r="E352">
        <v>3</v>
      </c>
      <c r="F352">
        <v>29.97</v>
      </c>
      <c r="G352" t="str">
        <f>VLOOKUP(B352,'SKU Master'!$E$1:$H$9,4,FALSE)</f>
        <v>China Imports</v>
      </c>
      <c r="H352">
        <f t="shared" si="30"/>
        <v>2015</v>
      </c>
      <c r="I352">
        <f t="shared" si="31"/>
        <v>9</v>
      </c>
      <c r="J352">
        <f t="shared" si="32"/>
        <v>201509</v>
      </c>
      <c r="K352">
        <f t="shared" si="33"/>
        <v>39</v>
      </c>
      <c r="L352">
        <f t="shared" si="34"/>
        <v>201539</v>
      </c>
      <c r="O352" t="b">
        <f t="shared" si="35"/>
        <v>0</v>
      </c>
      <c r="P352">
        <f>VLOOKUP(B352,'SKU Master'!$E$1:$H$9,2,FALSE)</f>
        <v>7.5</v>
      </c>
      <c r="Q352">
        <f>(F352/E352-P352)*E352</f>
        <v>7.4700000000000006</v>
      </c>
      <c r="R352">
        <f>Q352/F352</f>
        <v>0.24924924924924927</v>
      </c>
    </row>
    <row r="353" spans="1:18" x14ac:dyDescent="0.25">
      <c r="A353">
        <v>79795</v>
      </c>
      <c r="B353">
        <v>50012011250</v>
      </c>
      <c r="C353">
        <v>312</v>
      </c>
      <c r="D353" s="6">
        <v>42273</v>
      </c>
      <c r="E353">
        <v>1</v>
      </c>
      <c r="F353">
        <v>9.99</v>
      </c>
      <c r="G353" t="str">
        <f>VLOOKUP(B353,'SKU Master'!$E$1:$H$9,4,FALSE)</f>
        <v>China Imports</v>
      </c>
      <c r="H353">
        <f t="shared" si="30"/>
        <v>2015</v>
      </c>
      <c r="I353">
        <f t="shared" si="31"/>
        <v>9</v>
      </c>
      <c r="J353">
        <f t="shared" si="32"/>
        <v>201509</v>
      </c>
      <c r="K353">
        <f t="shared" si="33"/>
        <v>39</v>
      </c>
      <c r="L353">
        <f t="shared" si="34"/>
        <v>201539</v>
      </c>
      <c r="O353" t="b">
        <f t="shared" si="35"/>
        <v>0</v>
      </c>
      <c r="P353">
        <f>VLOOKUP(B353,'SKU Master'!$E$1:$H$9,2,FALSE)</f>
        <v>7.5</v>
      </c>
      <c r="Q353">
        <f>(F353/E353-P353)*E353</f>
        <v>2.4900000000000002</v>
      </c>
      <c r="R353">
        <f>Q353/F353</f>
        <v>0.24924924924924927</v>
      </c>
    </row>
    <row r="354" spans="1:18" x14ac:dyDescent="0.25">
      <c r="A354">
        <v>79796</v>
      </c>
      <c r="B354">
        <v>50012011250</v>
      </c>
      <c r="C354">
        <v>312</v>
      </c>
      <c r="D354" s="6">
        <v>42275</v>
      </c>
      <c r="E354">
        <v>4</v>
      </c>
      <c r="F354">
        <v>39.96</v>
      </c>
      <c r="G354" t="str">
        <f>VLOOKUP(B354,'SKU Master'!$E$1:$H$9,4,FALSE)</f>
        <v>China Imports</v>
      </c>
      <c r="H354">
        <f t="shared" si="30"/>
        <v>2015</v>
      </c>
      <c r="I354">
        <f t="shared" si="31"/>
        <v>9</v>
      </c>
      <c r="J354">
        <f t="shared" si="32"/>
        <v>201509</v>
      </c>
      <c r="K354">
        <f t="shared" si="33"/>
        <v>40</v>
      </c>
      <c r="L354">
        <f t="shared" si="34"/>
        <v>201540</v>
      </c>
      <c r="O354" t="b">
        <f t="shared" si="35"/>
        <v>0</v>
      </c>
      <c r="P354">
        <f>VLOOKUP(B354,'SKU Master'!$E$1:$H$9,2,FALSE)</f>
        <v>7.5</v>
      </c>
      <c r="Q354">
        <f>(F354/E354-P354)*E354</f>
        <v>9.9600000000000009</v>
      </c>
      <c r="R354">
        <f>Q354/F354</f>
        <v>0.24924924924924927</v>
      </c>
    </row>
    <row r="355" spans="1:18" x14ac:dyDescent="0.25">
      <c r="A355">
        <v>79797</v>
      </c>
      <c r="B355">
        <v>50012011250</v>
      </c>
      <c r="C355">
        <v>312</v>
      </c>
      <c r="D355" s="6">
        <v>42276</v>
      </c>
      <c r="E355">
        <v>2</v>
      </c>
      <c r="F355">
        <v>19.98</v>
      </c>
      <c r="G355" t="str">
        <f>VLOOKUP(B355,'SKU Master'!$E$1:$H$9,4,FALSE)</f>
        <v>China Imports</v>
      </c>
      <c r="H355">
        <f t="shared" si="30"/>
        <v>2015</v>
      </c>
      <c r="I355">
        <f t="shared" si="31"/>
        <v>9</v>
      </c>
      <c r="J355">
        <f t="shared" si="32"/>
        <v>201509</v>
      </c>
      <c r="K355">
        <f t="shared" si="33"/>
        <v>40</v>
      </c>
      <c r="L355">
        <f t="shared" si="34"/>
        <v>201540</v>
      </c>
      <c r="O355" t="b">
        <f t="shared" si="35"/>
        <v>0</v>
      </c>
      <c r="P355">
        <f>VLOOKUP(B355,'SKU Master'!$E$1:$H$9,2,FALSE)</f>
        <v>7.5</v>
      </c>
      <c r="Q355">
        <f>(F355/E355-P355)*E355</f>
        <v>4.9800000000000004</v>
      </c>
      <c r="R355">
        <f>Q355/F355</f>
        <v>0.24924924924924927</v>
      </c>
    </row>
    <row r="356" spans="1:18" x14ac:dyDescent="0.25">
      <c r="A356">
        <v>79798</v>
      </c>
      <c r="B356">
        <v>50012011250</v>
      </c>
      <c r="C356">
        <v>312</v>
      </c>
      <c r="D356" s="6">
        <v>42277</v>
      </c>
      <c r="E356">
        <v>5</v>
      </c>
      <c r="F356">
        <v>49.95</v>
      </c>
      <c r="G356" t="str">
        <f>VLOOKUP(B356,'SKU Master'!$E$1:$H$9,4,FALSE)</f>
        <v>China Imports</v>
      </c>
      <c r="H356">
        <f t="shared" si="30"/>
        <v>2015</v>
      </c>
      <c r="I356">
        <f t="shared" si="31"/>
        <v>9</v>
      </c>
      <c r="J356">
        <f t="shared" si="32"/>
        <v>201509</v>
      </c>
      <c r="K356">
        <f t="shared" si="33"/>
        <v>40</v>
      </c>
      <c r="L356">
        <f t="shared" si="34"/>
        <v>201540</v>
      </c>
      <c r="O356" t="b">
        <f t="shared" si="35"/>
        <v>0</v>
      </c>
      <c r="P356">
        <f>VLOOKUP(B356,'SKU Master'!$E$1:$H$9,2,FALSE)</f>
        <v>7.5</v>
      </c>
      <c r="Q356">
        <f>(F356/E356-P356)*E356</f>
        <v>12.450000000000001</v>
      </c>
      <c r="R356">
        <f>Q356/F356</f>
        <v>0.24924924924924927</v>
      </c>
    </row>
    <row r="357" spans="1:18" hidden="1" x14ac:dyDescent="0.25">
      <c r="A357">
        <v>79799</v>
      </c>
      <c r="B357">
        <v>50012011250</v>
      </c>
      <c r="C357">
        <v>312</v>
      </c>
      <c r="D357" s="6">
        <v>42278</v>
      </c>
      <c r="E357" t="s">
        <v>37</v>
      </c>
      <c r="G357" t="str">
        <f>VLOOKUP(B357,'SKU Master'!$E$1:$H$9,4,FALSE)</f>
        <v>China Imports</v>
      </c>
      <c r="H357">
        <f t="shared" si="30"/>
        <v>2015</v>
      </c>
      <c r="I357">
        <f t="shared" si="31"/>
        <v>10</v>
      </c>
      <c r="J357">
        <f t="shared" si="32"/>
        <v>201510</v>
      </c>
      <c r="K357">
        <f t="shared" si="33"/>
        <v>40</v>
      </c>
      <c r="L357">
        <f t="shared" si="34"/>
        <v>201540</v>
      </c>
      <c r="M357" t="s">
        <v>61</v>
      </c>
      <c r="O357" t="b">
        <f t="shared" si="35"/>
        <v>0</v>
      </c>
      <c r="P357">
        <f>VLOOKUP(B357,'SKU Master'!$E$1:$H$9,2,FALSE)</f>
        <v>7.5</v>
      </c>
      <c r="Q357" t="e">
        <f>(F357/E357-P357)*E357</f>
        <v>#VALUE!</v>
      </c>
      <c r="R357" t="e">
        <f>Q357/F357</f>
        <v>#VALUE!</v>
      </c>
    </row>
    <row r="358" spans="1:18" x14ac:dyDescent="0.25">
      <c r="A358">
        <v>79800</v>
      </c>
      <c r="B358">
        <v>50012011250</v>
      </c>
      <c r="C358">
        <v>312</v>
      </c>
      <c r="D358" s="6">
        <v>42279</v>
      </c>
      <c r="E358">
        <v>4</v>
      </c>
      <c r="F358">
        <v>39.96</v>
      </c>
      <c r="G358" t="str">
        <f>VLOOKUP(B358,'SKU Master'!$E$1:$H$9,4,FALSE)</f>
        <v>China Imports</v>
      </c>
      <c r="H358">
        <f t="shared" si="30"/>
        <v>2015</v>
      </c>
      <c r="I358">
        <f t="shared" si="31"/>
        <v>10</v>
      </c>
      <c r="J358">
        <f t="shared" si="32"/>
        <v>201510</v>
      </c>
      <c r="K358">
        <f t="shared" si="33"/>
        <v>40</v>
      </c>
      <c r="L358">
        <f t="shared" si="34"/>
        <v>201540</v>
      </c>
      <c r="O358" t="b">
        <f t="shared" si="35"/>
        <v>0</v>
      </c>
      <c r="P358">
        <f>VLOOKUP(B358,'SKU Master'!$E$1:$H$9,2,FALSE)</f>
        <v>7.5</v>
      </c>
      <c r="Q358">
        <f>(F358/E358-P358)*E358</f>
        <v>9.9600000000000009</v>
      </c>
      <c r="R358">
        <f>Q358/F358</f>
        <v>0.24924924924924927</v>
      </c>
    </row>
    <row r="359" spans="1:18" x14ac:dyDescent="0.25">
      <c r="A359">
        <v>79801</v>
      </c>
      <c r="B359">
        <v>50012011250</v>
      </c>
      <c r="C359">
        <v>312</v>
      </c>
      <c r="D359" s="6">
        <v>42280</v>
      </c>
      <c r="E359">
        <v>6</v>
      </c>
      <c r="F359">
        <v>59.94</v>
      </c>
      <c r="G359" t="str">
        <f>VLOOKUP(B359,'SKU Master'!$E$1:$H$9,4,FALSE)</f>
        <v>China Imports</v>
      </c>
      <c r="H359">
        <f t="shared" si="30"/>
        <v>2015</v>
      </c>
      <c r="I359">
        <f t="shared" si="31"/>
        <v>10</v>
      </c>
      <c r="J359">
        <f t="shared" si="32"/>
        <v>201510</v>
      </c>
      <c r="K359">
        <f t="shared" si="33"/>
        <v>40</v>
      </c>
      <c r="L359">
        <f t="shared" si="34"/>
        <v>201540</v>
      </c>
      <c r="O359" t="b">
        <f t="shared" si="35"/>
        <v>0</v>
      </c>
      <c r="P359">
        <f>VLOOKUP(B359,'SKU Master'!$E$1:$H$9,2,FALSE)</f>
        <v>7.5</v>
      </c>
      <c r="Q359">
        <f>(F359/E359-P359)*E359</f>
        <v>14.940000000000001</v>
      </c>
      <c r="R359">
        <f>Q359/F359</f>
        <v>0.24924924924924927</v>
      </c>
    </row>
    <row r="360" spans="1:18" hidden="1" x14ac:dyDescent="0.25">
      <c r="A360">
        <v>79802</v>
      </c>
      <c r="B360">
        <v>50012011250</v>
      </c>
      <c r="C360">
        <v>312</v>
      </c>
      <c r="D360" s="6">
        <v>42282</v>
      </c>
      <c r="E360">
        <v>-4</v>
      </c>
      <c r="F360">
        <v>-39.96</v>
      </c>
      <c r="G360" t="str">
        <f>VLOOKUP(B360,'SKU Master'!$E$1:$H$9,4,FALSE)</f>
        <v>China Imports</v>
      </c>
      <c r="H360">
        <f t="shared" si="30"/>
        <v>2015</v>
      </c>
      <c r="I360">
        <f t="shared" si="31"/>
        <v>10</v>
      </c>
      <c r="J360">
        <f t="shared" si="32"/>
        <v>201510</v>
      </c>
      <c r="K360">
        <f t="shared" si="33"/>
        <v>41</v>
      </c>
      <c r="L360">
        <f t="shared" si="34"/>
        <v>201541</v>
      </c>
      <c r="M360" t="s">
        <v>57</v>
      </c>
      <c r="O360" t="b">
        <f t="shared" si="35"/>
        <v>0</v>
      </c>
      <c r="P360">
        <f>VLOOKUP(B360,'SKU Master'!$E$1:$H$9,2,FALSE)</f>
        <v>7.5</v>
      </c>
      <c r="Q360">
        <f>(F360/E360-P360)*E360</f>
        <v>-9.9600000000000009</v>
      </c>
      <c r="R360">
        <f>Q360/F360</f>
        <v>0.24924924924924927</v>
      </c>
    </row>
    <row r="361" spans="1:18" x14ac:dyDescent="0.25">
      <c r="A361">
        <v>79803</v>
      </c>
      <c r="B361">
        <v>50012011250</v>
      </c>
      <c r="C361">
        <v>312</v>
      </c>
      <c r="D361" s="6">
        <v>42283</v>
      </c>
      <c r="E361">
        <v>2</v>
      </c>
      <c r="F361">
        <v>19.98</v>
      </c>
      <c r="G361" t="str">
        <f>VLOOKUP(B361,'SKU Master'!$E$1:$H$9,4,FALSE)</f>
        <v>China Imports</v>
      </c>
      <c r="H361">
        <f t="shared" si="30"/>
        <v>2015</v>
      </c>
      <c r="I361">
        <f t="shared" si="31"/>
        <v>10</v>
      </c>
      <c r="J361">
        <f t="shared" si="32"/>
        <v>201510</v>
      </c>
      <c r="K361">
        <f t="shared" si="33"/>
        <v>41</v>
      </c>
      <c r="L361">
        <f t="shared" si="34"/>
        <v>201541</v>
      </c>
      <c r="O361" t="b">
        <f t="shared" si="35"/>
        <v>0</v>
      </c>
      <c r="P361">
        <f>VLOOKUP(B361,'SKU Master'!$E$1:$H$9,2,FALSE)</f>
        <v>7.5</v>
      </c>
      <c r="Q361">
        <f>(F361/E361-P361)*E361</f>
        <v>4.9800000000000004</v>
      </c>
      <c r="R361">
        <f>Q361/F361</f>
        <v>0.24924924924924927</v>
      </c>
    </row>
    <row r="362" spans="1:18" x14ac:dyDescent="0.25">
      <c r="A362">
        <v>79804</v>
      </c>
      <c r="B362">
        <v>50012011250</v>
      </c>
      <c r="C362">
        <v>312</v>
      </c>
      <c r="D362" s="6">
        <v>42284</v>
      </c>
      <c r="E362">
        <v>1</v>
      </c>
      <c r="F362">
        <v>9.99</v>
      </c>
      <c r="G362" t="str">
        <f>VLOOKUP(B362,'SKU Master'!$E$1:$H$9,4,FALSE)</f>
        <v>China Imports</v>
      </c>
      <c r="H362">
        <f t="shared" si="30"/>
        <v>2015</v>
      </c>
      <c r="I362">
        <f t="shared" si="31"/>
        <v>10</v>
      </c>
      <c r="J362">
        <f t="shared" si="32"/>
        <v>201510</v>
      </c>
      <c r="K362">
        <f t="shared" si="33"/>
        <v>41</v>
      </c>
      <c r="L362">
        <f t="shared" si="34"/>
        <v>201541</v>
      </c>
      <c r="O362" t="b">
        <f t="shared" si="35"/>
        <v>0</v>
      </c>
      <c r="P362">
        <f>VLOOKUP(B362,'SKU Master'!$E$1:$H$9,2,FALSE)</f>
        <v>7.5</v>
      </c>
      <c r="Q362">
        <f>(F362/E362-P362)*E362</f>
        <v>2.4900000000000002</v>
      </c>
      <c r="R362">
        <f>Q362/F362</f>
        <v>0.24924924924924927</v>
      </c>
    </row>
    <row r="363" spans="1:18" x14ac:dyDescent="0.25">
      <c r="A363">
        <v>79805</v>
      </c>
      <c r="B363">
        <v>50012011250</v>
      </c>
      <c r="C363">
        <v>312</v>
      </c>
      <c r="D363" s="6">
        <v>42285</v>
      </c>
      <c r="E363">
        <v>4</v>
      </c>
      <c r="F363">
        <v>39.96</v>
      </c>
      <c r="G363" t="str">
        <f>VLOOKUP(B363,'SKU Master'!$E$1:$H$9,4,FALSE)</f>
        <v>China Imports</v>
      </c>
      <c r="H363">
        <f t="shared" si="30"/>
        <v>2015</v>
      </c>
      <c r="I363">
        <f t="shared" si="31"/>
        <v>10</v>
      </c>
      <c r="J363">
        <f t="shared" si="32"/>
        <v>201510</v>
      </c>
      <c r="K363">
        <f t="shared" si="33"/>
        <v>41</v>
      </c>
      <c r="L363">
        <f t="shared" si="34"/>
        <v>201541</v>
      </c>
      <c r="O363" t="b">
        <f t="shared" si="35"/>
        <v>0</v>
      </c>
      <c r="P363">
        <f>VLOOKUP(B363,'SKU Master'!$E$1:$H$9,2,FALSE)</f>
        <v>7.5</v>
      </c>
      <c r="Q363">
        <f>(F363/E363-P363)*E363</f>
        <v>9.9600000000000009</v>
      </c>
      <c r="R363">
        <f>Q363/F363</f>
        <v>0.24924924924924927</v>
      </c>
    </row>
    <row r="364" spans="1:18" x14ac:dyDescent="0.25">
      <c r="A364">
        <v>79806</v>
      </c>
      <c r="B364">
        <v>50012011250</v>
      </c>
      <c r="C364">
        <v>312</v>
      </c>
      <c r="D364" s="6">
        <v>42286</v>
      </c>
      <c r="E364">
        <v>30000</v>
      </c>
      <c r="F364">
        <v>299700</v>
      </c>
      <c r="G364" t="str">
        <f>VLOOKUP(B364,'SKU Master'!$E$1:$H$9,4,FALSE)</f>
        <v>China Imports</v>
      </c>
      <c r="H364">
        <f t="shared" si="30"/>
        <v>2015</v>
      </c>
      <c r="I364">
        <f t="shared" si="31"/>
        <v>10</v>
      </c>
      <c r="J364">
        <f t="shared" si="32"/>
        <v>201510</v>
      </c>
      <c r="K364">
        <f t="shared" si="33"/>
        <v>41</v>
      </c>
      <c r="L364">
        <f t="shared" si="34"/>
        <v>201541</v>
      </c>
      <c r="O364" t="b">
        <f t="shared" si="35"/>
        <v>0</v>
      </c>
      <c r="P364">
        <f>VLOOKUP(B364,'SKU Master'!$E$1:$H$9,2,FALSE)</f>
        <v>7.5</v>
      </c>
      <c r="Q364">
        <f>(F364/E364-P364)*E364</f>
        <v>74700</v>
      </c>
      <c r="R364">
        <f>Q364/F364</f>
        <v>0.24924924924924924</v>
      </c>
    </row>
    <row r="365" spans="1:18" x14ac:dyDescent="0.25">
      <c r="A365">
        <v>79807</v>
      </c>
      <c r="B365">
        <v>50012011250</v>
      </c>
      <c r="C365">
        <v>312</v>
      </c>
      <c r="D365" s="6">
        <v>42287</v>
      </c>
      <c r="E365">
        <v>7</v>
      </c>
      <c r="F365">
        <v>69.930000000000007</v>
      </c>
      <c r="G365" t="str">
        <f>VLOOKUP(B365,'SKU Master'!$E$1:$H$9,4,FALSE)</f>
        <v>China Imports</v>
      </c>
      <c r="H365">
        <f t="shared" si="30"/>
        <v>2015</v>
      </c>
      <c r="I365">
        <f t="shared" si="31"/>
        <v>10</v>
      </c>
      <c r="J365">
        <f t="shared" si="32"/>
        <v>201510</v>
      </c>
      <c r="K365">
        <f t="shared" si="33"/>
        <v>41</v>
      </c>
      <c r="L365">
        <f t="shared" si="34"/>
        <v>201541</v>
      </c>
      <c r="O365" t="b">
        <f t="shared" si="35"/>
        <v>0</v>
      </c>
      <c r="P365">
        <f>VLOOKUP(B365,'SKU Master'!$E$1:$H$9,2,FALSE)</f>
        <v>7.5</v>
      </c>
      <c r="Q365">
        <f>(F365/E365-P365)*E365</f>
        <v>17.43</v>
      </c>
      <c r="R365">
        <f>Q365/F365</f>
        <v>0.24924924924924921</v>
      </c>
    </row>
    <row r="366" spans="1:18" x14ac:dyDescent="0.25">
      <c r="A366">
        <v>79808</v>
      </c>
      <c r="B366">
        <v>50012011250</v>
      </c>
      <c r="C366">
        <v>312</v>
      </c>
      <c r="D366" s="6">
        <v>42289</v>
      </c>
      <c r="E366">
        <v>3</v>
      </c>
      <c r="F366">
        <v>29.97</v>
      </c>
      <c r="G366" t="str">
        <f>VLOOKUP(B366,'SKU Master'!$E$1:$H$9,4,FALSE)</f>
        <v>China Imports</v>
      </c>
      <c r="H366">
        <f t="shared" si="30"/>
        <v>2015</v>
      </c>
      <c r="I366">
        <f t="shared" si="31"/>
        <v>10</v>
      </c>
      <c r="J366">
        <f t="shared" si="32"/>
        <v>201510</v>
      </c>
      <c r="K366">
        <f t="shared" si="33"/>
        <v>42</v>
      </c>
      <c r="L366">
        <f t="shared" si="34"/>
        <v>201542</v>
      </c>
      <c r="O366" t="b">
        <f t="shared" si="35"/>
        <v>0</v>
      </c>
      <c r="P366">
        <f>VLOOKUP(B366,'SKU Master'!$E$1:$H$9,2,FALSE)</f>
        <v>7.5</v>
      </c>
      <c r="Q366">
        <f>(F366/E366-P366)*E366</f>
        <v>7.4700000000000006</v>
      </c>
      <c r="R366">
        <f>Q366/F366</f>
        <v>0.24924924924924927</v>
      </c>
    </row>
    <row r="367" spans="1:18" x14ac:dyDescent="0.25">
      <c r="A367">
        <v>79809</v>
      </c>
      <c r="B367">
        <v>50012011250</v>
      </c>
      <c r="C367">
        <v>312</v>
      </c>
      <c r="D367" s="6">
        <v>42290</v>
      </c>
      <c r="E367">
        <v>5</v>
      </c>
      <c r="F367">
        <v>49.95</v>
      </c>
      <c r="G367" t="str">
        <f>VLOOKUP(B367,'SKU Master'!$E$1:$H$9,4,FALSE)</f>
        <v>China Imports</v>
      </c>
      <c r="H367">
        <f t="shared" si="30"/>
        <v>2015</v>
      </c>
      <c r="I367">
        <f t="shared" si="31"/>
        <v>10</v>
      </c>
      <c r="J367">
        <f t="shared" si="32"/>
        <v>201510</v>
      </c>
      <c r="K367">
        <f t="shared" si="33"/>
        <v>42</v>
      </c>
      <c r="L367">
        <f t="shared" si="34"/>
        <v>201542</v>
      </c>
      <c r="O367" t="b">
        <f t="shared" si="35"/>
        <v>0</v>
      </c>
      <c r="P367">
        <f>VLOOKUP(B367,'SKU Master'!$E$1:$H$9,2,FALSE)</f>
        <v>7.5</v>
      </c>
      <c r="Q367">
        <f>(F367/E367-P367)*E367</f>
        <v>12.450000000000001</v>
      </c>
      <c r="R367">
        <f>Q367/F367</f>
        <v>0.24924924924924927</v>
      </c>
    </row>
    <row r="368" spans="1:18" x14ac:dyDescent="0.25">
      <c r="A368">
        <v>79810</v>
      </c>
      <c r="B368">
        <v>50012011250</v>
      </c>
      <c r="C368">
        <v>312</v>
      </c>
      <c r="D368" s="6">
        <v>42291</v>
      </c>
      <c r="E368">
        <v>8</v>
      </c>
      <c r="F368">
        <v>79.92</v>
      </c>
      <c r="G368" t="str">
        <f>VLOOKUP(B368,'SKU Master'!$E$1:$H$9,4,FALSE)</f>
        <v>China Imports</v>
      </c>
      <c r="H368">
        <f t="shared" si="30"/>
        <v>2015</v>
      </c>
      <c r="I368">
        <f t="shared" si="31"/>
        <v>10</v>
      </c>
      <c r="J368">
        <f t="shared" si="32"/>
        <v>201510</v>
      </c>
      <c r="K368">
        <f t="shared" si="33"/>
        <v>42</v>
      </c>
      <c r="L368">
        <f t="shared" si="34"/>
        <v>201542</v>
      </c>
      <c r="O368" t="b">
        <f t="shared" si="35"/>
        <v>0</v>
      </c>
      <c r="P368">
        <f>VLOOKUP(B368,'SKU Master'!$E$1:$H$9,2,FALSE)</f>
        <v>7.5</v>
      </c>
      <c r="Q368">
        <f>(F368/E368-P368)*E368</f>
        <v>19.920000000000002</v>
      </c>
      <c r="R368">
        <f>Q368/F368</f>
        <v>0.24924924924924927</v>
      </c>
    </row>
    <row r="369" spans="1:18" x14ac:dyDescent="0.25">
      <c r="A369">
        <v>79811</v>
      </c>
      <c r="B369">
        <v>50012011250</v>
      </c>
      <c r="C369">
        <v>312</v>
      </c>
      <c r="D369" s="6">
        <v>42292</v>
      </c>
      <c r="E369">
        <v>2</v>
      </c>
      <c r="F369">
        <v>19.98</v>
      </c>
      <c r="G369" t="str">
        <f>VLOOKUP(B369,'SKU Master'!$E$1:$H$9,4,FALSE)</f>
        <v>China Imports</v>
      </c>
      <c r="H369">
        <f t="shared" si="30"/>
        <v>2015</v>
      </c>
      <c r="I369">
        <f t="shared" si="31"/>
        <v>10</v>
      </c>
      <c r="J369">
        <f t="shared" si="32"/>
        <v>201510</v>
      </c>
      <c r="K369">
        <f t="shared" si="33"/>
        <v>42</v>
      </c>
      <c r="L369">
        <f t="shared" si="34"/>
        <v>201542</v>
      </c>
      <c r="O369" t="b">
        <f t="shared" si="35"/>
        <v>0</v>
      </c>
      <c r="P369">
        <f>VLOOKUP(B369,'SKU Master'!$E$1:$H$9,2,FALSE)</f>
        <v>7.5</v>
      </c>
      <c r="Q369">
        <f>(F369/E369-P369)*E369</f>
        <v>4.9800000000000004</v>
      </c>
      <c r="R369">
        <f>Q369/F369</f>
        <v>0.24924924924924927</v>
      </c>
    </row>
    <row r="370" spans="1:18" x14ac:dyDescent="0.25">
      <c r="A370">
        <v>79812</v>
      </c>
      <c r="B370">
        <v>50012011250</v>
      </c>
      <c r="C370">
        <v>312</v>
      </c>
      <c r="D370" s="6">
        <v>42293</v>
      </c>
      <c r="E370">
        <v>2</v>
      </c>
      <c r="F370">
        <v>19.98</v>
      </c>
      <c r="G370" t="str">
        <f>VLOOKUP(B370,'SKU Master'!$E$1:$H$9,4,FALSE)</f>
        <v>China Imports</v>
      </c>
      <c r="H370">
        <f t="shared" si="30"/>
        <v>2015</v>
      </c>
      <c r="I370">
        <f t="shared" si="31"/>
        <v>10</v>
      </c>
      <c r="J370">
        <f t="shared" si="32"/>
        <v>201510</v>
      </c>
      <c r="K370">
        <f t="shared" si="33"/>
        <v>42</v>
      </c>
      <c r="L370">
        <f t="shared" si="34"/>
        <v>201542</v>
      </c>
      <c r="O370" t="b">
        <f t="shared" si="35"/>
        <v>0</v>
      </c>
      <c r="P370">
        <f>VLOOKUP(B370,'SKU Master'!$E$1:$H$9,2,FALSE)</f>
        <v>7.5</v>
      </c>
      <c r="Q370">
        <f>(F370/E370-P370)*E370</f>
        <v>4.9800000000000004</v>
      </c>
      <c r="R370">
        <f>Q370/F370</f>
        <v>0.24924924924924927</v>
      </c>
    </row>
    <row r="371" spans="1:18" x14ac:dyDescent="0.25">
      <c r="A371">
        <v>79813</v>
      </c>
      <c r="B371">
        <v>50012011250</v>
      </c>
      <c r="C371">
        <v>312</v>
      </c>
      <c r="D371" s="6">
        <v>42294</v>
      </c>
      <c r="E371">
        <v>3</v>
      </c>
      <c r="F371">
        <v>29.97</v>
      </c>
      <c r="G371" t="str">
        <f>VLOOKUP(B371,'SKU Master'!$E$1:$H$9,4,FALSE)</f>
        <v>China Imports</v>
      </c>
      <c r="H371">
        <f t="shared" si="30"/>
        <v>2015</v>
      </c>
      <c r="I371">
        <f t="shared" si="31"/>
        <v>10</v>
      </c>
      <c r="J371">
        <f t="shared" si="32"/>
        <v>201510</v>
      </c>
      <c r="K371">
        <f t="shared" si="33"/>
        <v>42</v>
      </c>
      <c r="L371">
        <f t="shared" si="34"/>
        <v>201542</v>
      </c>
      <c r="O371" t="b">
        <f t="shared" si="35"/>
        <v>0</v>
      </c>
      <c r="P371">
        <f>VLOOKUP(B371,'SKU Master'!$E$1:$H$9,2,FALSE)</f>
        <v>7.5</v>
      </c>
      <c r="Q371">
        <f>(F371/E371-P371)*E371</f>
        <v>7.4700000000000006</v>
      </c>
      <c r="R371">
        <f>Q371/F371</f>
        <v>0.24924924924924927</v>
      </c>
    </row>
    <row r="372" spans="1:18" x14ac:dyDescent="0.25">
      <c r="A372">
        <v>79814</v>
      </c>
      <c r="B372">
        <v>50012011250</v>
      </c>
      <c r="C372">
        <v>312</v>
      </c>
      <c r="D372" s="6">
        <v>42296</v>
      </c>
      <c r="E372">
        <v>2</v>
      </c>
      <c r="F372">
        <v>19.98</v>
      </c>
      <c r="G372" t="str">
        <f>VLOOKUP(B372,'SKU Master'!$E$1:$H$9,4,FALSE)</f>
        <v>China Imports</v>
      </c>
      <c r="H372">
        <f t="shared" si="30"/>
        <v>2015</v>
      </c>
      <c r="I372">
        <f t="shared" si="31"/>
        <v>10</v>
      </c>
      <c r="J372">
        <f t="shared" si="32"/>
        <v>201510</v>
      </c>
      <c r="K372">
        <f t="shared" si="33"/>
        <v>43</v>
      </c>
      <c r="L372">
        <f t="shared" si="34"/>
        <v>201543</v>
      </c>
      <c r="O372" t="b">
        <f t="shared" si="35"/>
        <v>0</v>
      </c>
      <c r="P372">
        <f>VLOOKUP(B372,'SKU Master'!$E$1:$H$9,2,FALSE)</f>
        <v>7.5</v>
      </c>
      <c r="Q372">
        <f>(F372/E372-P372)*E372</f>
        <v>4.9800000000000004</v>
      </c>
      <c r="R372">
        <f>Q372/F372</f>
        <v>0.24924924924924927</v>
      </c>
    </row>
    <row r="373" spans="1:18" x14ac:dyDescent="0.25">
      <c r="A373">
        <v>79815</v>
      </c>
      <c r="B373">
        <v>50012011250</v>
      </c>
      <c r="C373">
        <v>312</v>
      </c>
      <c r="D373" s="6">
        <v>42297</v>
      </c>
      <c r="E373">
        <v>7</v>
      </c>
      <c r="F373">
        <v>69.930000000000007</v>
      </c>
      <c r="G373" t="str">
        <f>VLOOKUP(B373,'SKU Master'!$E$1:$H$9,4,FALSE)</f>
        <v>China Imports</v>
      </c>
      <c r="H373">
        <f t="shared" si="30"/>
        <v>2015</v>
      </c>
      <c r="I373">
        <f t="shared" si="31"/>
        <v>10</v>
      </c>
      <c r="J373">
        <f t="shared" si="32"/>
        <v>201510</v>
      </c>
      <c r="K373">
        <f t="shared" si="33"/>
        <v>43</v>
      </c>
      <c r="L373">
        <f t="shared" si="34"/>
        <v>201543</v>
      </c>
      <c r="O373" t="b">
        <f t="shared" si="35"/>
        <v>0</v>
      </c>
      <c r="P373">
        <f>VLOOKUP(B373,'SKU Master'!$E$1:$H$9,2,FALSE)</f>
        <v>7.5</v>
      </c>
      <c r="Q373">
        <f>(F373/E373-P373)*E373</f>
        <v>17.43</v>
      </c>
      <c r="R373">
        <f>Q373/F373</f>
        <v>0.24924924924924921</v>
      </c>
    </row>
    <row r="374" spans="1:18" x14ac:dyDescent="0.25">
      <c r="A374">
        <v>79816</v>
      </c>
      <c r="B374">
        <v>50012011250</v>
      </c>
      <c r="C374">
        <v>312</v>
      </c>
      <c r="D374" s="6">
        <v>42298</v>
      </c>
      <c r="E374">
        <v>3</v>
      </c>
      <c r="F374">
        <v>29.97</v>
      </c>
      <c r="G374" t="str">
        <f>VLOOKUP(B374,'SKU Master'!$E$1:$H$9,4,FALSE)</f>
        <v>China Imports</v>
      </c>
      <c r="H374">
        <f t="shared" si="30"/>
        <v>2015</v>
      </c>
      <c r="I374">
        <f t="shared" si="31"/>
        <v>10</v>
      </c>
      <c r="J374">
        <f t="shared" si="32"/>
        <v>201510</v>
      </c>
      <c r="K374">
        <f t="shared" si="33"/>
        <v>43</v>
      </c>
      <c r="L374">
        <f t="shared" si="34"/>
        <v>201543</v>
      </c>
      <c r="O374" t="b">
        <f t="shared" si="35"/>
        <v>0</v>
      </c>
      <c r="P374">
        <f>VLOOKUP(B374,'SKU Master'!$E$1:$H$9,2,FALSE)</f>
        <v>7.5</v>
      </c>
      <c r="Q374">
        <f>(F374/E374-P374)*E374</f>
        <v>7.4700000000000006</v>
      </c>
      <c r="R374">
        <f>Q374/F374</f>
        <v>0.24924924924924927</v>
      </c>
    </row>
    <row r="375" spans="1:18" x14ac:dyDescent="0.25">
      <c r="A375">
        <v>79817</v>
      </c>
      <c r="B375">
        <v>50012011250</v>
      </c>
      <c r="C375">
        <v>312</v>
      </c>
      <c r="D375" s="6">
        <v>42299</v>
      </c>
      <c r="E375">
        <v>2</v>
      </c>
      <c r="F375">
        <v>19.98</v>
      </c>
      <c r="G375" t="str">
        <f>VLOOKUP(B375,'SKU Master'!$E$1:$H$9,4,FALSE)</f>
        <v>China Imports</v>
      </c>
      <c r="H375">
        <f t="shared" si="30"/>
        <v>2015</v>
      </c>
      <c r="I375">
        <f t="shared" si="31"/>
        <v>10</v>
      </c>
      <c r="J375">
        <f t="shared" si="32"/>
        <v>201510</v>
      </c>
      <c r="K375">
        <f t="shared" si="33"/>
        <v>43</v>
      </c>
      <c r="L375">
        <f t="shared" si="34"/>
        <v>201543</v>
      </c>
      <c r="O375" t="b">
        <f t="shared" si="35"/>
        <v>0</v>
      </c>
      <c r="P375">
        <f>VLOOKUP(B375,'SKU Master'!$E$1:$H$9,2,FALSE)</f>
        <v>7.5</v>
      </c>
      <c r="Q375">
        <f>(F375/E375-P375)*E375</f>
        <v>4.9800000000000004</v>
      </c>
      <c r="R375">
        <f>Q375/F375</f>
        <v>0.24924924924924927</v>
      </c>
    </row>
    <row r="376" spans="1:18" x14ac:dyDescent="0.25">
      <c r="A376">
        <v>79818</v>
      </c>
      <c r="B376">
        <v>50012011250</v>
      </c>
      <c r="C376">
        <v>312</v>
      </c>
      <c r="D376" s="6">
        <v>42300</v>
      </c>
      <c r="E376">
        <v>2</v>
      </c>
      <c r="F376">
        <v>19.98</v>
      </c>
      <c r="G376" t="str">
        <f>VLOOKUP(B376,'SKU Master'!$E$1:$H$9,4,FALSE)</f>
        <v>China Imports</v>
      </c>
      <c r="H376">
        <f t="shared" si="30"/>
        <v>2015</v>
      </c>
      <c r="I376">
        <f t="shared" si="31"/>
        <v>10</v>
      </c>
      <c r="J376">
        <f t="shared" si="32"/>
        <v>201510</v>
      </c>
      <c r="K376">
        <f t="shared" si="33"/>
        <v>43</v>
      </c>
      <c r="L376">
        <f t="shared" si="34"/>
        <v>201543</v>
      </c>
      <c r="O376" t="b">
        <f t="shared" si="35"/>
        <v>0</v>
      </c>
      <c r="P376">
        <f>VLOOKUP(B376,'SKU Master'!$E$1:$H$9,2,FALSE)</f>
        <v>7.5</v>
      </c>
      <c r="Q376">
        <f>(F376/E376-P376)*E376</f>
        <v>4.9800000000000004</v>
      </c>
      <c r="R376">
        <f>Q376/F376</f>
        <v>0.24924924924924927</v>
      </c>
    </row>
    <row r="377" spans="1:18" x14ac:dyDescent="0.25">
      <c r="A377">
        <v>79819</v>
      </c>
      <c r="B377">
        <v>50012011250</v>
      </c>
      <c r="C377">
        <v>312</v>
      </c>
      <c r="D377" s="6">
        <v>42301</v>
      </c>
      <c r="E377">
        <v>3</v>
      </c>
      <c r="F377">
        <v>29.97</v>
      </c>
      <c r="G377" t="str">
        <f>VLOOKUP(B377,'SKU Master'!$E$1:$H$9,4,FALSE)</f>
        <v>China Imports</v>
      </c>
      <c r="H377">
        <f t="shared" si="30"/>
        <v>2015</v>
      </c>
      <c r="I377">
        <f t="shared" si="31"/>
        <v>10</v>
      </c>
      <c r="J377">
        <f t="shared" si="32"/>
        <v>201510</v>
      </c>
      <c r="K377">
        <f t="shared" si="33"/>
        <v>43</v>
      </c>
      <c r="L377">
        <f t="shared" si="34"/>
        <v>201543</v>
      </c>
      <c r="O377" t="b">
        <f t="shared" si="35"/>
        <v>0</v>
      </c>
      <c r="P377">
        <f>VLOOKUP(B377,'SKU Master'!$E$1:$H$9,2,FALSE)</f>
        <v>7.5</v>
      </c>
      <c r="Q377">
        <f>(F377/E377-P377)*E377</f>
        <v>7.4700000000000006</v>
      </c>
      <c r="R377">
        <f>Q377/F377</f>
        <v>0.24924924924924927</v>
      </c>
    </row>
    <row r="378" spans="1:18" x14ac:dyDescent="0.25">
      <c r="A378">
        <v>79820</v>
      </c>
      <c r="B378">
        <v>50012011250</v>
      </c>
      <c r="C378">
        <v>312</v>
      </c>
      <c r="D378" s="6">
        <v>42303</v>
      </c>
      <c r="E378">
        <v>9</v>
      </c>
      <c r="F378">
        <v>89.91</v>
      </c>
      <c r="G378" t="str">
        <f>VLOOKUP(B378,'SKU Master'!$E$1:$H$9,4,FALSE)</f>
        <v>China Imports</v>
      </c>
      <c r="H378">
        <f t="shared" si="30"/>
        <v>2015</v>
      </c>
      <c r="I378">
        <f t="shared" si="31"/>
        <v>10</v>
      </c>
      <c r="J378">
        <f t="shared" si="32"/>
        <v>201510</v>
      </c>
      <c r="K378">
        <f t="shared" si="33"/>
        <v>44</v>
      </c>
      <c r="L378">
        <f t="shared" si="34"/>
        <v>201544</v>
      </c>
      <c r="O378" t="b">
        <f t="shared" si="35"/>
        <v>0</v>
      </c>
      <c r="P378">
        <f>VLOOKUP(B378,'SKU Master'!$E$1:$H$9,2,FALSE)</f>
        <v>7.5</v>
      </c>
      <c r="Q378">
        <f>(F378/E378-P378)*E378</f>
        <v>22.410000000000004</v>
      </c>
      <c r="R378">
        <f>Q378/F378</f>
        <v>0.24924924924924929</v>
      </c>
    </row>
    <row r="379" spans="1:18" x14ac:dyDescent="0.25">
      <c r="A379">
        <v>79821</v>
      </c>
      <c r="B379">
        <v>50012011250</v>
      </c>
      <c r="C379">
        <v>312</v>
      </c>
      <c r="D379" s="6">
        <v>42304</v>
      </c>
      <c r="E379">
        <v>1</v>
      </c>
      <c r="F379">
        <v>9.99</v>
      </c>
      <c r="G379" t="str">
        <f>VLOOKUP(B379,'SKU Master'!$E$1:$H$9,4,FALSE)</f>
        <v>China Imports</v>
      </c>
      <c r="H379">
        <f t="shared" si="30"/>
        <v>2015</v>
      </c>
      <c r="I379">
        <f t="shared" si="31"/>
        <v>10</v>
      </c>
      <c r="J379">
        <f t="shared" si="32"/>
        <v>201510</v>
      </c>
      <c r="K379">
        <f t="shared" si="33"/>
        <v>44</v>
      </c>
      <c r="L379">
        <f t="shared" si="34"/>
        <v>201544</v>
      </c>
      <c r="O379" t="b">
        <f t="shared" si="35"/>
        <v>0</v>
      </c>
      <c r="P379">
        <f>VLOOKUP(B379,'SKU Master'!$E$1:$H$9,2,FALSE)</f>
        <v>7.5</v>
      </c>
      <c r="Q379">
        <f>(F379/E379-P379)*E379</f>
        <v>2.4900000000000002</v>
      </c>
      <c r="R379">
        <f>Q379/F379</f>
        <v>0.24924924924924927</v>
      </c>
    </row>
    <row r="380" spans="1:18" x14ac:dyDescent="0.25">
      <c r="A380">
        <v>79822</v>
      </c>
      <c r="B380">
        <v>50012011250</v>
      </c>
      <c r="C380">
        <v>312</v>
      </c>
      <c r="D380" s="6">
        <v>42305</v>
      </c>
      <c r="E380">
        <v>4</v>
      </c>
      <c r="F380">
        <v>39.96</v>
      </c>
      <c r="G380" t="str">
        <f>VLOOKUP(B380,'SKU Master'!$E$1:$H$9,4,FALSE)</f>
        <v>China Imports</v>
      </c>
      <c r="H380">
        <f t="shared" si="30"/>
        <v>2015</v>
      </c>
      <c r="I380">
        <f t="shared" si="31"/>
        <v>10</v>
      </c>
      <c r="J380">
        <f t="shared" si="32"/>
        <v>201510</v>
      </c>
      <c r="K380">
        <f t="shared" si="33"/>
        <v>44</v>
      </c>
      <c r="L380">
        <f t="shared" si="34"/>
        <v>201544</v>
      </c>
      <c r="O380" t="b">
        <f t="shared" si="35"/>
        <v>0</v>
      </c>
      <c r="P380">
        <f>VLOOKUP(B380,'SKU Master'!$E$1:$H$9,2,FALSE)</f>
        <v>7.5</v>
      </c>
      <c r="Q380">
        <f>(F380/E380-P380)*E380</f>
        <v>9.9600000000000009</v>
      </c>
      <c r="R380">
        <f>Q380/F380</f>
        <v>0.24924924924924927</v>
      </c>
    </row>
    <row r="381" spans="1:18" x14ac:dyDescent="0.25">
      <c r="A381">
        <v>79823</v>
      </c>
      <c r="B381">
        <v>50012011250</v>
      </c>
      <c r="C381">
        <v>312</v>
      </c>
      <c r="D381" s="6">
        <v>42306</v>
      </c>
      <c r="E381">
        <v>4</v>
      </c>
      <c r="F381">
        <v>39.96</v>
      </c>
      <c r="G381" t="str">
        <f>VLOOKUP(B381,'SKU Master'!$E$1:$H$9,4,FALSE)</f>
        <v>China Imports</v>
      </c>
      <c r="H381">
        <f t="shared" si="30"/>
        <v>2015</v>
      </c>
      <c r="I381">
        <f t="shared" si="31"/>
        <v>10</v>
      </c>
      <c r="J381">
        <f t="shared" si="32"/>
        <v>201510</v>
      </c>
      <c r="K381">
        <f t="shared" si="33"/>
        <v>44</v>
      </c>
      <c r="L381">
        <f t="shared" si="34"/>
        <v>201544</v>
      </c>
      <c r="O381" t="b">
        <f t="shared" si="35"/>
        <v>0</v>
      </c>
      <c r="P381">
        <f>VLOOKUP(B381,'SKU Master'!$E$1:$H$9,2,FALSE)</f>
        <v>7.5</v>
      </c>
      <c r="Q381">
        <f>(F381/E381-P381)*E381</f>
        <v>9.9600000000000009</v>
      </c>
      <c r="R381">
        <f>Q381/F381</f>
        <v>0.24924924924924927</v>
      </c>
    </row>
    <row r="382" spans="1:18" x14ac:dyDescent="0.25">
      <c r="A382">
        <v>79824</v>
      </c>
      <c r="B382">
        <v>50012011250</v>
      </c>
      <c r="C382">
        <v>312</v>
      </c>
      <c r="D382" s="6">
        <v>42307</v>
      </c>
      <c r="E382">
        <v>7</v>
      </c>
      <c r="F382">
        <v>69.930000000000007</v>
      </c>
      <c r="G382" t="str">
        <f>VLOOKUP(B382,'SKU Master'!$E$1:$H$9,4,FALSE)</f>
        <v>China Imports</v>
      </c>
      <c r="H382">
        <f t="shared" si="30"/>
        <v>2015</v>
      </c>
      <c r="I382">
        <f t="shared" si="31"/>
        <v>10</v>
      </c>
      <c r="J382">
        <f t="shared" si="32"/>
        <v>201510</v>
      </c>
      <c r="K382">
        <f t="shared" si="33"/>
        <v>44</v>
      </c>
      <c r="L382">
        <f t="shared" si="34"/>
        <v>201544</v>
      </c>
      <c r="O382" t="b">
        <f t="shared" si="35"/>
        <v>0</v>
      </c>
      <c r="P382">
        <f>VLOOKUP(B382,'SKU Master'!$E$1:$H$9,2,FALSE)</f>
        <v>7.5</v>
      </c>
      <c r="Q382">
        <f>(F382/E382-P382)*E382</f>
        <v>17.43</v>
      </c>
      <c r="R382">
        <f>Q382/F382</f>
        <v>0.24924924924924921</v>
      </c>
    </row>
    <row r="383" spans="1:18" x14ac:dyDescent="0.25">
      <c r="A383">
        <v>79825</v>
      </c>
      <c r="B383">
        <v>50012011250</v>
      </c>
      <c r="C383">
        <v>312</v>
      </c>
      <c r="D383" s="6">
        <v>42308</v>
      </c>
      <c r="E383">
        <v>5</v>
      </c>
      <c r="F383">
        <v>49.95</v>
      </c>
      <c r="G383" t="str">
        <f>VLOOKUP(B383,'SKU Master'!$E$1:$H$9,4,FALSE)</f>
        <v>China Imports</v>
      </c>
      <c r="H383">
        <f t="shared" si="30"/>
        <v>2015</v>
      </c>
      <c r="I383">
        <f t="shared" si="31"/>
        <v>10</v>
      </c>
      <c r="J383">
        <f t="shared" si="32"/>
        <v>201510</v>
      </c>
      <c r="K383">
        <f t="shared" si="33"/>
        <v>44</v>
      </c>
      <c r="L383">
        <f t="shared" si="34"/>
        <v>201544</v>
      </c>
      <c r="O383" t="b">
        <f t="shared" si="35"/>
        <v>0</v>
      </c>
      <c r="P383">
        <f>VLOOKUP(B383,'SKU Master'!$E$1:$H$9,2,FALSE)</f>
        <v>7.5</v>
      </c>
      <c r="Q383">
        <f>(F383/E383-P383)*E383</f>
        <v>12.450000000000001</v>
      </c>
      <c r="R383">
        <f>Q383/F383</f>
        <v>0.24924924924924927</v>
      </c>
    </row>
    <row r="384" spans="1:18" x14ac:dyDescent="0.25">
      <c r="A384">
        <v>79826</v>
      </c>
      <c r="B384">
        <v>50012011250</v>
      </c>
      <c r="C384">
        <v>312</v>
      </c>
      <c r="D384" s="6">
        <v>42310</v>
      </c>
      <c r="E384">
        <v>4</v>
      </c>
      <c r="F384">
        <v>39.96</v>
      </c>
      <c r="G384" t="str">
        <f>VLOOKUP(B384,'SKU Master'!$E$1:$H$9,4,FALSE)</f>
        <v>China Imports</v>
      </c>
      <c r="H384">
        <f t="shared" si="30"/>
        <v>2015</v>
      </c>
      <c r="I384">
        <f t="shared" si="31"/>
        <v>11</v>
      </c>
      <c r="J384">
        <f t="shared" si="32"/>
        <v>201511</v>
      </c>
      <c r="K384">
        <f t="shared" si="33"/>
        <v>45</v>
      </c>
      <c r="L384">
        <f t="shared" si="34"/>
        <v>201545</v>
      </c>
      <c r="O384" t="b">
        <f t="shared" si="35"/>
        <v>0</v>
      </c>
      <c r="P384">
        <f>VLOOKUP(B384,'SKU Master'!$E$1:$H$9,2,FALSE)</f>
        <v>7.5</v>
      </c>
      <c r="Q384">
        <f>(F384/E384-P384)*E384</f>
        <v>9.9600000000000009</v>
      </c>
      <c r="R384">
        <f>Q384/F384</f>
        <v>0.24924924924924927</v>
      </c>
    </row>
    <row r="385" spans="1:18" x14ac:dyDescent="0.25">
      <c r="A385">
        <v>79827</v>
      </c>
      <c r="B385">
        <v>50012011250</v>
      </c>
      <c r="C385">
        <v>312</v>
      </c>
      <c r="D385" s="6">
        <v>42311</v>
      </c>
      <c r="E385">
        <v>1</v>
      </c>
      <c r="F385">
        <v>9.99</v>
      </c>
      <c r="G385" t="str">
        <f>VLOOKUP(B385,'SKU Master'!$E$1:$H$9,4,FALSE)</f>
        <v>China Imports</v>
      </c>
      <c r="H385">
        <f t="shared" si="30"/>
        <v>2015</v>
      </c>
      <c r="I385">
        <f t="shared" si="31"/>
        <v>11</v>
      </c>
      <c r="J385">
        <f t="shared" si="32"/>
        <v>201511</v>
      </c>
      <c r="K385">
        <f t="shared" si="33"/>
        <v>45</v>
      </c>
      <c r="L385">
        <f t="shared" si="34"/>
        <v>201545</v>
      </c>
      <c r="O385" t="b">
        <f t="shared" si="35"/>
        <v>0</v>
      </c>
      <c r="P385">
        <f>VLOOKUP(B385,'SKU Master'!$E$1:$H$9,2,FALSE)</f>
        <v>7.5</v>
      </c>
      <c r="Q385">
        <f>(F385/E385-P385)*E385</f>
        <v>2.4900000000000002</v>
      </c>
      <c r="R385">
        <f>Q385/F385</f>
        <v>0.24924924924924927</v>
      </c>
    </row>
    <row r="386" spans="1:18" x14ac:dyDescent="0.25">
      <c r="A386">
        <v>79828</v>
      </c>
      <c r="B386">
        <v>50012011250</v>
      </c>
      <c r="C386">
        <v>312</v>
      </c>
      <c r="D386" s="6">
        <v>42312</v>
      </c>
      <c r="E386">
        <v>3</v>
      </c>
      <c r="F386">
        <v>29.97</v>
      </c>
      <c r="G386" t="str">
        <f>VLOOKUP(B386,'SKU Master'!$E$1:$H$9,4,FALSE)</f>
        <v>China Imports</v>
      </c>
      <c r="H386">
        <f t="shared" ref="H386:H449" si="36">YEAR(D386)</f>
        <v>2015</v>
      </c>
      <c r="I386">
        <f t="shared" si="31"/>
        <v>11</v>
      </c>
      <c r="J386">
        <f t="shared" si="32"/>
        <v>201511</v>
      </c>
      <c r="K386">
        <f t="shared" si="33"/>
        <v>45</v>
      </c>
      <c r="L386">
        <f t="shared" si="34"/>
        <v>201545</v>
      </c>
      <c r="O386" t="b">
        <f t="shared" si="35"/>
        <v>0</v>
      </c>
      <c r="P386">
        <f>VLOOKUP(B386,'SKU Master'!$E$1:$H$9,2,FALSE)</f>
        <v>7.5</v>
      </c>
      <c r="Q386">
        <f>(F386/E386-P386)*E386</f>
        <v>7.4700000000000006</v>
      </c>
      <c r="R386">
        <f>Q386/F386</f>
        <v>0.24924924924924927</v>
      </c>
    </row>
    <row r="387" spans="1:18" x14ac:dyDescent="0.25">
      <c r="A387">
        <v>79829</v>
      </c>
      <c r="B387">
        <v>50012011250</v>
      </c>
      <c r="C387">
        <v>312</v>
      </c>
      <c r="D387" s="6">
        <v>42313</v>
      </c>
      <c r="E387">
        <v>6</v>
      </c>
      <c r="F387">
        <v>59.94</v>
      </c>
      <c r="G387" t="str">
        <f>VLOOKUP(B387,'SKU Master'!$E$1:$H$9,4,FALSE)</f>
        <v>China Imports</v>
      </c>
      <c r="H387">
        <f t="shared" si="36"/>
        <v>2015</v>
      </c>
      <c r="I387">
        <f t="shared" ref="I387:I450" si="37">MONTH(D387)</f>
        <v>11</v>
      </c>
      <c r="J387">
        <f t="shared" ref="J387:J450" si="38">H387*100+I387</f>
        <v>201511</v>
      </c>
      <c r="K387">
        <f t="shared" ref="K387:K450" si="39">WEEKNUM(D387)</f>
        <v>45</v>
      </c>
      <c r="L387">
        <f t="shared" ref="L387:L450" si="40">H387*100+K387</f>
        <v>201545</v>
      </c>
      <c r="O387" t="b">
        <f t="shared" ref="O387:O450" si="41">AND(B387=B388,C387=C388,D387=D388,E387=E388,F387=F388)</f>
        <v>0</v>
      </c>
      <c r="P387">
        <f>VLOOKUP(B387,'SKU Master'!$E$1:$H$9,2,FALSE)</f>
        <v>7.5</v>
      </c>
      <c r="Q387">
        <f>(F387/E387-P387)*E387</f>
        <v>14.940000000000001</v>
      </c>
      <c r="R387">
        <f>Q387/F387</f>
        <v>0.24924924924924927</v>
      </c>
    </row>
    <row r="388" spans="1:18" x14ac:dyDescent="0.25">
      <c r="A388">
        <v>79830</v>
      </c>
      <c r="B388">
        <v>50012011250</v>
      </c>
      <c r="C388">
        <v>312</v>
      </c>
      <c r="D388" s="6">
        <v>42314</v>
      </c>
      <c r="E388">
        <v>3</v>
      </c>
      <c r="F388">
        <v>29.97</v>
      </c>
      <c r="G388" t="str">
        <f>VLOOKUP(B388,'SKU Master'!$E$1:$H$9,4,FALSE)</f>
        <v>China Imports</v>
      </c>
      <c r="H388">
        <f t="shared" si="36"/>
        <v>2015</v>
      </c>
      <c r="I388">
        <f t="shared" si="37"/>
        <v>11</v>
      </c>
      <c r="J388">
        <f t="shared" si="38"/>
        <v>201511</v>
      </c>
      <c r="K388">
        <f t="shared" si="39"/>
        <v>45</v>
      </c>
      <c r="L388">
        <f t="shared" si="40"/>
        <v>201545</v>
      </c>
      <c r="O388" t="b">
        <f t="shared" si="41"/>
        <v>0</v>
      </c>
      <c r="P388">
        <f>VLOOKUP(B388,'SKU Master'!$E$1:$H$9,2,FALSE)</f>
        <v>7.5</v>
      </c>
      <c r="Q388">
        <f>(F388/E388-P388)*E388</f>
        <v>7.4700000000000006</v>
      </c>
      <c r="R388">
        <f>Q388/F388</f>
        <v>0.24924924924924927</v>
      </c>
    </row>
    <row r="389" spans="1:18" x14ac:dyDescent="0.25">
      <c r="A389">
        <v>79831</v>
      </c>
      <c r="B389">
        <v>50012011250</v>
      </c>
      <c r="C389">
        <v>312</v>
      </c>
      <c r="D389" s="6">
        <v>42315</v>
      </c>
      <c r="E389">
        <v>5</v>
      </c>
      <c r="F389">
        <v>49.95</v>
      </c>
      <c r="G389" t="str">
        <f>VLOOKUP(B389,'SKU Master'!$E$1:$H$9,4,FALSE)</f>
        <v>China Imports</v>
      </c>
      <c r="H389">
        <f t="shared" si="36"/>
        <v>2015</v>
      </c>
      <c r="I389">
        <f t="shared" si="37"/>
        <v>11</v>
      </c>
      <c r="J389">
        <f t="shared" si="38"/>
        <v>201511</v>
      </c>
      <c r="K389">
        <f t="shared" si="39"/>
        <v>45</v>
      </c>
      <c r="L389">
        <f t="shared" si="40"/>
        <v>201545</v>
      </c>
      <c r="O389" t="b">
        <f t="shared" si="41"/>
        <v>0</v>
      </c>
      <c r="P389">
        <f>VLOOKUP(B389,'SKU Master'!$E$1:$H$9,2,FALSE)</f>
        <v>7.5</v>
      </c>
      <c r="Q389">
        <f>(F389/E389-P389)*E389</f>
        <v>12.450000000000001</v>
      </c>
      <c r="R389">
        <f>Q389/F389</f>
        <v>0.24924924924924927</v>
      </c>
    </row>
    <row r="390" spans="1:18" x14ac:dyDescent="0.25">
      <c r="A390">
        <v>79832</v>
      </c>
      <c r="B390">
        <v>50012011250</v>
      </c>
      <c r="C390">
        <v>312</v>
      </c>
      <c r="D390" s="6">
        <v>42317</v>
      </c>
      <c r="E390">
        <v>5</v>
      </c>
      <c r="F390">
        <v>49.95</v>
      </c>
      <c r="G390" t="str">
        <f>VLOOKUP(B390,'SKU Master'!$E$1:$H$9,4,FALSE)</f>
        <v>China Imports</v>
      </c>
      <c r="H390">
        <f t="shared" si="36"/>
        <v>2015</v>
      </c>
      <c r="I390">
        <f t="shared" si="37"/>
        <v>11</v>
      </c>
      <c r="J390">
        <f t="shared" si="38"/>
        <v>201511</v>
      </c>
      <c r="K390">
        <f t="shared" si="39"/>
        <v>46</v>
      </c>
      <c r="L390">
        <f t="shared" si="40"/>
        <v>201546</v>
      </c>
      <c r="O390" t="b">
        <f t="shared" si="41"/>
        <v>0</v>
      </c>
      <c r="P390">
        <f>VLOOKUP(B390,'SKU Master'!$E$1:$H$9,2,FALSE)</f>
        <v>7.5</v>
      </c>
      <c r="Q390">
        <f>(F390/E390-P390)*E390</f>
        <v>12.450000000000001</v>
      </c>
      <c r="R390">
        <f>Q390/F390</f>
        <v>0.24924924924924927</v>
      </c>
    </row>
    <row r="391" spans="1:18" x14ac:dyDescent="0.25">
      <c r="A391">
        <v>79833</v>
      </c>
      <c r="B391">
        <v>50012011250</v>
      </c>
      <c r="C391">
        <v>312</v>
      </c>
      <c r="D391" s="6">
        <v>42318</v>
      </c>
      <c r="E391">
        <v>5</v>
      </c>
      <c r="F391">
        <v>49.95</v>
      </c>
      <c r="G391" t="str">
        <f>VLOOKUP(B391,'SKU Master'!$E$1:$H$9,4,FALSE)</f>
        <v>China Imports</v>
      </c>
      <c r="H391">
        <f t="shared" si="36"/>
        <v>2015</v>
      </c>
      <c r="I391">
        <f t="shared" si="37"/>
        <v>11</v>
      </c>
      <c r="J391">
        <f t="shared" si="38"/>
        <v>201511</v>
      </c>
      <c r="K391">
        <f t="shared" si="39"/>
        <v>46</v>
      </c>
      <c r="L391">
        <f t="shared" si="40"/>
        <v>201546</v>
      </c>
      <c r="O391" t="b">
        <f t="shared" si="41"/>
        <v>0</v>
      </c>
      <c r="P391">
        <f>VLOOKUP(B391,'SKU Master'!$E$1:$H$9,2,FALSE)</f>
        <v>7.5</v>
      </c>
      <c r="Q391">
        <f>(F391/E391-P391)*E391</f>
        <v>12.450000000000001</v>
      </c>
      <c r="R391">
        <f>Q391/F391</f>
        <v>0.24924924924924927</v>
      </c>
    </row>
    <row r="392" spans="1:18" x14ac:dyDescent="0.25">
      <c r="A392">
        <v>79834</v>
      </c>
      <c r="B392">
        <v>50012011250</v>
      </c>
      <c r="C392">
        <v>312</v>
      </c>
      <c r="D392" s="6">
        <v>42319</v>
      </c>
      <c r="E392">
        <v>2</v>
      </c>
      <c r="F392">
        <v>19.98</v>
      </c>
      <c r="G392" t="str">
        <f>VLOOKUP(B392,'SKU Master'!$E$1:$H$9,4,FALSE)</f>
        <v>China Imports</v>
      </c>
      <c r="H392">
        <f t="shared" si="36"/>
        <v>2015</v>
      </c>
      <c r="I392">
        <f t="shared" si="37"/>
        <v>11</v>
      </c>
      <c r="J392">
        <f t="shared" si="38"/>
        <v>201511</v>
      </c>
      <c r="K392">
        <f t="shared" si="39"/>
        <v>46</v>
      </c>
      <c r="L392">
        <f t="shared" si="40"/>
        <v>201546</v>
      </c>
      <c r="O392" t="b">
        <f t="shared" si="41"/>
        <v>0</v>
      </c>
      <c r="P392">
        <f>VLOOKUP(B392,'SKU Master'!$E$1:$H$9,2,FALSE)</f>
        <v>7.5</v>
      </c>
      <c r="Q392">
        <f>(F392/E392-P392)*E392</f>
        <v>4.9800000000000004</v>
      </c>
      <c r="R392">
        <f>Q392/F392</f>
        <v>0.24924924924924927</v>
      </c>
    </row>
    <row r="393" spans="1:18" x14ac:dyDescent="0.25">
      <c r="A393">
        <v>79835</v>
      </c>
      <c r="B393">
        <v>50012011250</v>
      </c>
      <c r="C393">
        <v>312</v>
      </c>
      <c r="D393" s="6">
        <v>42320</v>
      </c>
      <c r="E393">
        <v>6</v>
      </c>
      <c r="F393">
        <v>59.94</v>
      </c>
      <c r="G393" t="str">
        <f>VLOOKUP(B393,'SKU Master'!$E$1:$H$9,4,FALSE)</f>
        <v>China Imports</v>
      </c>
      <c r="H393">
        <f t="shared" si="36"/>
        <v>2015</v>
      </c>
      <c r="I393">
        <f t="shared" si="37"/>
        <v>11</v>
      </c>
      <c r="J393">
        <f t="shared" si="38"/>
        <v>201511</v>
      </c>
      <c r="K393">
        <f t="shared" si="39"/>
        <v>46</v>
      </c>
      <c r="L393">
        <f t="shared" si="40"/>
        <v>201546</v>
      </c>
      <c r="O393" t="b">
        <f t="shared" si="41"/>
        <v>0</v>
      </c>
      <c r="P393">
        <f>VLOOKUP(B393,'SKU Master'!$E$1:$H$9,2,FALSE)</f>
        <v>7.5</v>
      </c>
      <c r="Q393">
        <f>(F393/E393-P393)*E393</f>
        <v>14.940000000000001</v>
      </c>
      <c r="R393">
        <f>Q393/F393</f>
        <v>0.24924924924924927</v>
      </c>
    </row>
    <row r="394" spans="1:18" x14ac:dyDescent="0.25">
      <c r="A394">
        <v>79836</v>
      </c>
      <c r="B394">
        <v>50012011250</v>
      </c>
      <c r="C394">
        <v>312</v>
      </c>
      <c r="D394" s="6">
        <v>42321</v>
      </c>
      <c r="E394">
        <v>3</v>
      </c>
      <c r="F394">
        <v>29.97</v>
      </c>
      <c r="G394" t="str">
        <f>VLOOKUP(B394,'SKU Master'!$E$1:$H$9,4,FALSE)</f>
        <v>China Imports</v>
      </c>
      <c r="H394">
        <f t="shared" si="36"/>
        <v>2015</v>
      </c>
      <c r="I394">
        <f t="shared" si="37"/>
        <v>11</v>
      </c>
      <c r="J394">
        <f t="shared" si="38"/>
        <v>201511</v>
      </c>
      <c r="K394">
        <f t="shared" si="39"/>
        <v>46</v>
      </c>
      <c r="L394">
        <f t="shared" si="40"/>
        <v>201546</v>
      </c>
      <c r="O394" t="b">
        <f t="shared" si="41"/>
        <v>0</v>
      </c>
      <c r="P394">
        <f>VLOOKUP(B394,'SKU Master'!$E$1:$H$9,2,FALSE)</f>
        <v>7.5</v>
      </c>
      <c r="Q394">
        <f>(F394/E394-P394)*E394</f>
        <v>7.4700000000000006</v>
      </c>
      <c r="R394">
        <f>Q394/F394</f>
        <v>0.24924924924924927</v>
      </c>
    </row>
    <row r="395" spans="1:18" x14ac:dyDescent="0.25">
      <c r="A395">
        <v>79837</v>
      </c>
      <c r="B395">
        <v>50012011250</v>
      </c>
      <c r="C395">
        <v>312</v>
      </c>
      <c r="D395" s="6">
        <v>42322</v>
      </c>
      <c r="E395">
        <v>3</v>
      </c>
      <c r="F395">
        <v>29.97</v>
      </c>
      <c r="G395" t="str">
        <f>VLOOKUP(B395,'SKU Master'!$E$1:$H$9,4,FALSE)</f>
        <v>China Imports</v>
      </c>
      <c r="H395">
        <f t="shared" si="36"/>
        <v>2015</v>
      </c>
      <c r="I395">
        <f t="shared" si="37"/>
        <v>11</v>
      </c>
      <c r="J395">
        <f t="shared" si="38"/>
        <v>201511</v>
      </c>
      <c r="K395">
        <f t="shared" si="39"/>
        <v>46</v>
      </c>
      <c r="L395">
        <f t="shared" si="40"/>
        <v>201546</v>
      </c>
      <c r="O395" t="b">
        <f t="shared" si="41"/>
        <v>0</v>
      </c>
      <c r="P395">
        <f>VLOOKUP(B395,'SKU Master'!$E$1:$H$9,2,FALSE)</f>
        <v>7.5</v>
      </c>
      <c r="Q395">
        <f>(F395/E395-P395)*E395</f>
        <v>7.4700000000000006</v>
      </c>
      <c r="R395">
        <f>Q395/F395</f>
        <v>0.24924924924924927</v>
      </c>
    </row>
    <row r="396" spans="1:18" x14ac:dyDescent="0.25">
      <c r="A396">
        <v>79838</v>
      </c>
      <c r="B396">
        <v>50012011250</v>
      </c>
      <c r="C396">
        <v>312</v>
      </c>
      <c r="D396" s="6">
        <v>42324</v>
      </c>
      <c r="E396">
        <v>1</v>
      </c>
      <c r="F396">
        <v>9.99</v>
      </c>
      <c r="G396" t="str">
        <f>VLOOKUP(B396,'SKU Master'!$E$1:$H$9,4,FALSE)</f>
        <v>China Imports</v>
      </c>
      <c r="H396">
        <f t="shared" si="36"/>
        <v>2015</v>
      </c>
      <c r="I396">
        <f t="shared" si="37"/>
        <v>11</v>
      </c>
      <c r="J396">
        <f t="shared" si="38"/>
        <v>201511</v>
      </c>
      <c r="K396">
        <f t="shared" si="39"/>
        <v>47</v>
      </c>
      <c r="L396">
        <f t="shared" si="40"/>
        <v>201547</v>
      </c>
      <c r="O396" t="b">
        <f t="shared" si="41"/>
        <v>0</v>
      </c>
      <c r="P396">
        <f>VLOOKUP(B396,'SKU Master'!$E$1:$H$9,2,FALSE)</f>
        <v>7.5</v>
      </c>
      <c r="Q396">
        <f>(F396/E396-P396)*E396</f>
        <v>2.4900000000000002</v>
      </c>
      <c r="R396">
        <f>Q396/F396</f>
        <v>0.24924924924924927</v>
      </c>
    </row>
    <row r="397" spans="1:18" x14ac:dyDescent="0.25">
      <c r="A397">
        <v>79839</v>
      </c>
      <c r="B397">
        <v>50012011250</v>
      </c>
      <c r="C397">
        <v>312</v>
      </c>
      <c r="D397" s="6">
        <v>42325</v>
      </c>
      <c r="E397">
        <v>4</v>
      </c>
      <c r="F397">
        <v>39.96</v>
      </c>
      <c r="G397" t="str">
        <f>VLOOKUP(B397,'SKU Master'!$E$1:$H$9,4,FALSE)</f>
        <v>China Imports</v>
      </c>
      <c r="H397">
        <f t="shared" si="36"/>
        <v>2015</v>
      </c>
      <c r="I397">
        <f t="shared" si="37"/>
        <v>11</v>
      </c>
      <c r="J397">
        <f t="shared" si="38"/>
        <v>201511</v>
      </c>
      <c r="K397">
        <f t="shared" si="39"/>
        <v>47</v>
      </c>
      <c r="L397">
        <f t="shared" si="40"/>
        <v>201547</v>
      </c>
      <c r="O397" t="b">
        <f t="shared" si="41"/>
        <v>0</v>
      </c>
      <c r="P397">
        <f>VLOOKUP(B397,'SKU Master'!$E$1:$H$9,2,FALSE)</f>
        <v>7.5</v>
      </c>
      <c r="Q397">
        <f>(F397/E397-P397)*E397</f>
        <v>9.9600000000000009</v>
      </c>
      <c r="R397">
        <f>Q397/F397</f>
        <v>0.24924924924924927</v>
      </c>
    </row>
    <row r="398" spans="1:18" x14ac:dyDescent="0.25">
      <c r="A398">
        <v>79840</v>
      </c>
      <c r="B398">
        <v>50012011250</v>
      </c>
      <c r="C398">
        <v>312</v>
      </c>
      <c r="D398" s="6">
        <v>42326</v>
      </c>
      <c r="E398">
        <v>6</v>
      </c>
      <c r="F398">
        <v>59.94</v>
      </c>
      <c r="G398" t="str">
        <f>VLOOKUP(B398,'SKU Master'!$E$1:$H$9,4,FALSE)</f>
        <v>China Imports</v>
      </c>
      <c r="H398">
        <f t="shared" si="36"/>
        <v>2015</v>
      </c>
      <c r="I398">
        <f t="shared" si="37"/>
        <v>11</v>
      </c>
      <c r="J398">
        <f t="shared" si="38"/>
        <v>201511</v>
      </c>
      <c r="K398">
        <f t="shared" si="39"/>
        <v>47</v>
      </c>
      <c r="L398">
        <f t="shared" si="40"/>
        <v>201547</v>
      </c>
      <c r="O398" t="b">
        <f t="shared" si="41"/>
        <v>0</v>
      </c>
      <c r="P398">
        <f>VLOOKUP(B398,'SKU Master'!$E$1:$H$9,2,FALSE)</f>
        <v>7.5</v>
      </c>
      <c r="Q398">
        <f>(F398/E398-P398)*E398</f>
        <v>14.940000000000001</v>
      </c>
      <c r="R398">
        <f>Q398/F398</f>
        <v>0.24924924924924927</v>
      </c>
    </row>
    <row r="399" spans="1:18" hidden="1" x14ac:dyDescent="0.25">
      <c r="A399">
        <v>79841</v>
      </c>
      <c r="B399">
        <v>50012011250</v>
      </c>
      <c r="C399">
        <v>312</v>
      </c>
      <c r="D399" s="6">
        <v>42327</v>
      </c>
      <c r="E399" t="s">
        <v>34</v>
      </c>
      <c r="G399" t="str">
        <f>VLOOKUP(B399,'SKU Master'!$E$1:$H$9,4,FALSE)</f>
        <v>China Imports</v>
      </c>
      <c r="H399">
        <f t="shared" si="36"/>
        <v>2015</v>
      </c>
      <c r="I399">
        <f t="shared" si="37"/>
        <v>11</v>
      </c>
      <c r="J399">
        <f t="shared" si="38"/>
        <v>201511</v>
      </c>
      <c r="K399">
        <f t="shared" si="39"/>
        <v>47</v>
      </c>
      <c r="L399">
        <f t="shared" si="40"/>
        <v>201547</v>
      </c>
      <c r="M399" t="s">
        <v>61</v>
      </c>
      <c r="O399" t="b">
        <f t="shared" si="41"/>
        <v>0</v>
      </c>
      <c r="P399">
        <f>VLOOKUP(B399,'SKU Master'!$E$1:$H$9,2,FALSE)</f>
        <v>7.5</v>
      </c>
      <c r="Q399" t="e">
        <f>(F399/E399-P399)*E399</f>
        <v>#VALUE!</v>
      </c>
      <c r="R399" t="e">
        <f>Q399/F399</f>
        <v>#VALUE!</v>
      </c>
    </row>
    <row r="400" spans="1:18" x14ac:dyDescent="0.25">
      <c r="A400">
        <v>79842</v>
      </c>
      <c r="B400">
        <v>50012011250</v>
      </c>
      <c r="C400">
        <v>312</v>
      </c>
      <c r="D400" s="6">
        <v>42328</v>
      </c>
      <c r="E400">
        <v>6</v>
      </c>
      <c r="F400">
        <v>59.94</v>
      </c>
      <c r="G400" t="str">
        <f>VLOOKUP(B400,'SKU Master'!$E$1:$H$9,4,FALSE)</f>
        <v>China Imports</v>
      </c>
      <c r="H400">
        <f t="shared" si="36"/>
        <v>2015</v>
      </c>
      <c r="I400">
        <f t="shared" si="37"/>
        <v>11</v>
      </c>
      <c r="J400">
        <f t="shared" si="38"/>
        <v>201511</v>
      </c>
      <c r="K400">
        <f t="shared" si="39"/>
        <v>47</v>
      </c>
      <c r="L400">
        <f t="shared" si="40"/>
        <v>201547</v>
      </c>
      <c r="O400" t="b">
        <f t="shared" si="41"/>
        <v>0</v>
      </c>
      <c r="P400">
        <f>VLOOKUP(B400,'SKU Master'!$E$1:$H$9,2,FALSE)</f>
        <v>7.5</v>
      </c>
      <c r="Q400">
        <f>(F400/E400-P400)*E400</f>
        <v>14.940000000000001</v>
      </c>
      <c r="R400">
        <f>Q400/F400</f>
        <v>0.24924924924924927</v>
      </c>
    </row>
    <row r="401" spans="1:18" x14ac:dyDescent="0.25">
      <c r="A401">
        <v>79843</v>
      </c>
      <c r="B401">
        <v>50012011250</v>
      </c>
      <c r="C401">
        <v>312</v>
      </c>
      <c r="D401" s="6">
        <v>42329</v>
      </c>
      <c r="E401">
        <v>2</v>
      </c>
      <c r="F401">
        <v>19.98</v>
      </c>
      <c r="G401" t="str">
        <f>VLOOKUP(B401,'SKU Master'!$E$1:$H$9,4,FALSE)</f>
        <v>China Imports</v>
      </c>
      <c r="H401">
        <f t="shared" si="36"/>
        <v>2015</v>
      </c>
      <c r="I401">
        <f t="shared" si="37"/>
        <v>11</v>
      </c>
      <c r="J401">
        <f t="shared" si="38"/>
        <v>201511</v>
      </c>
      <c r="K401">
        <f t="shared" si="39"/>
        <v>47</v>
      </c>
      <c r="L401">
        <f t="shared" si="40"/>
        <v>201547</v>
      </c>
      <c r="O401" t="b">
        <f t="shared" si="41"/>
        <v>0</v>
      </c>
      <c r="P401">
        <f>VLOOKUP(B401,'SKU Master'!$E$1:$H$9,2,FALSE)</f>
        <v>7.5</v>
      </c>
      <c r="Q401">
        <f>(F401/E401-P401)*E401</f>
        <v>4.9800000000000004</v>
      </c>
      <c r="R401">
        <f>Q401/F401</f>
        <v>0.24924924924924927</v>
      </c>
    </row>
    <row r="402" spans="1:18" x14ac:dyDescent="0.25">
      <c r="A402">
        <v>79844</v>
      </c>
      <c r="B402">
        <v>50012011250</v>
      </c>
      <c r="C402">
        <v>312</v>
      </c>
      <c r="D402" s="6">
        <v>42331</v>
      </c>
      <c r="E402">
        <v>3</v>
      </c>
      <c r="F402">
        <v>29.97</v>
      </c>
      <c r="G402" t="str">
        <f>VLOOKUP(B402,'SKU Master'!$E$1:$H$9,4,FALSE)</f>
        <v>China Imports</v>
      </c>
      <c r="H402">
        <f t="shared" si="36"/>
        <v>2015</v>
      </c>
      <c r="I402">
        <f t="shared" si="37"/>
        <v>11</v>
      </c>
      <c r="J402">
        <f t="shared" si="38"/>
        <v>201511</v>
      </c>
      <c r="K402">
        <f t="shared" si="39"/>
        <v>48</v>
      </c>
      <c r="L402">
        <f t="shared" si="40"/>
        <v>201548</v>
      </c>
      <c r="O402" t="b">
        <f t="shared" si="41"/>
        <v>0</v>
      </c>
      <c r="P402">
        <f>VLOOKUP(B402,'SKU Master'!$E$1:$H$9,2,FALSE)</f>
        <v>7.5</v>
      </c>
      <c r="Q402">
        <f>(F402/E402-P402)*E402</f>
        <v>7.4700000000000006</v>
      </c>
      <c r="R402">
        <f>Q402/F402</f>
        <v>0.24924924924924927</v>
      </c>
    </row>
    <row r="403" spans="1:18" x14ac:dyDescent="0.25">
      <c r="A403">
        <v>79845</v>
      </c>
      <c r="B403">
        <v>50012011250</v>
      </c>
      <c r="C403">
        <v>312</v>
      </c>
      <c r="D403" s="6">
        <v>42332</v>
      </c>
      <c r="E403">
        <v>1</v>
      </c>
      <c r="F403">
        <v>9.99</v>
      </c>
      <c r="G403" t="str">
        <f>VLOOKUP(B403,'SKU Master'!$E$1:$H$9,4,FALSE)</f>
        <v>China Imports</v>
      </c>
      <c r="H403">
        <f t="shared" si="36"/>
        <v>2015</v>
      </c>
      <c r="I403">
        <f t="shared" si="37"/>
        <v>11</v>
      </c>
      <c r="J403">
        <f t="shared" si="38"/>
        <v>201511</v>
      </c>
      <c r="K403">
        <f t="shared" si="39"/>
        <v>48</v>
      </c>
      <c r="L403">
        <f t="shared" si="40"/>
        <v>201548</v>
      </c>
      <c r="O403" t="b">
        <f t="shared" si="41"/>
        <v>0</v>
      </c>
      <c r="P403">
        <f>VLOOKUP(B403,'SKU Master'!$E$1:$H$9,2,FALSE)</f>
        <v>7.5</v>
      </c>
      <c r="Q403">
        <f>(F403/E403-P403)*E403</f>
        <v>2.4900000000000002</v>
      </c>
      <c r="R403">
        <f>Q403/F403</f>
        <v>0.24924924924924927</v>
      </c>
    </row>
    <row r="404" spans="1:18" x14ac:dyDescent="0.25">
      <c r="A404">
        <v>79846</v>
      </c>
      <c r="B404">
        <v>50012011250</v>
      </c>
      <c r="C404">
        <v>312</v>
      </c>
      <c r="D404" s="6">
        <v>42333</v>
      </c>
      <c r="E404">
        <v>1</v>
      </c>
      <c r="F404">
        <v>9.99</v>
      </c>
      <c r="G404" t="str">
        <f>VLOOKUP(B404,'SKU Master'!$E$1:$H$9,4,FALSE)</f>
        <v>China Imports</v>
      </c>
      <c r="H404">
        <f t="shared" si="36"/>
        <v>2015</v>
      </c>
      <c r="I404">
        <f t="shared" si="37"/>
        <v>11</v>
      </c>
      <c r="J404">
        <f t="shared" si="38"/>
        <v>201511</v>
      </c>
      <c r="K404">
        <f t="shared" si="39"/>
        <v>48</v>
      </c>
      <c r="L404">
        <f t="shared" si="40"/>
        <v>201548</v>
      </c>
      <c r="O404" t="b">
        <f t="shared" si="41"/>
        <v>0</v>
      </c>
      <c r="P404">
        <f>VLOOKUP(B404,'SKU Master'!$E$1:$H$9,2,FALSE)</f>
        <v>7.5</v>
      </c>
      <c r="Q404">
        <f>(F404/E404-P404)*E404</f>
        <v>2.4900000000000002</v>
      </c>
      <c r="R404">
        <f>Q404/F404</f>
        <v>0.24924924924924927</v>
      </c>
    </row>
    <row r="405" spans="1:18" x14ac:dyDescent="0.25">
      <c r="A405">
        <v>79847</v>
      </c>
      <c r="B405">
        <v>50012011250</v>
      </c>
      <c r="C405">
        <v>312</v>
      </c>
      <c r="D405" s="6">
        <v>42334</v>
      </c>
      <c r="E405">
        <v>6</v>
      </c>
      <c r="F405">
        <v>59.94</v>
      </c>
      <c r="G405" t="str">
        <f>VLOOKUP(B405,'SKU Master'!$E$1:$H$9,4,FALSE)</f>
        <v>China Imports</v>
      </c>
      <c r="H405">
        <f t="shared" si="36"/>
        <v>2015</v>
      </c>
      <c r="I405">
        <f t="shared" si="37"/>
        <v>11</v>
      </c>
      <c r="J405">
        <f t="shared" si="38"/>
        <v>201511</v>
      </c>
      <c r="K405">
        <f t="shared" si="39"/>
        <v>48</v>
      </c>
      <c r="L405">
        <f t="shared" si="40"/>
        <v>201548</v>
      </c>
      <c r="O405" t="b">
        <f t="shared" si="41"/>
        <v>0</v>
      </c>
      <c r="P405">
        <f>VLOOKUP(B405,'SKU Master'!$E$1:$H$9,2,FALSE)</f>
        <v>7.5</v>
      </c>
      <c r="Q405">
        <f>(F405/E405-P405)*E405</f>
        <v>14.940000000000001</v>
      </c>
      <c r="R405">
        <f>Q405/F405</f>
        <v>0.24924924924924927</v>
      </c>
    </row>
    <row r="406" spans="1:18" x14ac:dyDescent="0.25">
      <c r="A406">
        <v>79848</v>
      </c>
      <c r="B406">
        <v>50012011250</v>
      </c>
      <c r="C406">
        <v>312</v>
      </c>
      <c r="D406" s="6">
        <v>42335</v>
      </c>
      <c r="E406">
        <v>2</v>
      </c>
      <c r="F406">
        <v>19.98</v>
      </c>
      <c r="G406" t="str">
        <f>VLOOKUP(B406,'SKU Master'!$E$1:$H$9,4,FALSE)</f>
        <v>China Imports</v>
      </c>
      <c r="H406">
        <f t="shared" si="36"/>
        <v>2015</v>
      </c>
      <c r="I406">
        <f t="shared" si="37"/>
        <v>11</v>
      </c>
      <c r="J406">
        <f t="shared" si="38"/>
        <v>201511</v>
      </c>
      <c r="K406">
        <f t="shared" si="39"/>
        <v>48</v>
      </c>
      <c r="L406">
        <f t="shared" si="40"/>
        <v>201548</v>
      </c>
      <c r="O406" t="b">
        <f t="shared" si="41"/>
        <v>0</v>
      </c>
      <c r="P406">
        <f>VLOOKUP(B406,'SKU Master'!$E$1:$H$9,2,FALSE)</f>
        <v>7.5</v>
      </c>
      <c r="Q406">
        <f>(F406/E406-P406)*E406</f>
        <v>4.9800000000000004</v>
      </c>
      <c r="R406">
        <f>Q406/F406</f>
        <v>0.24924924924924927</v>
      </c>
    </row>
    <row r="407" spans="1:18" x14ac:dyDescent="0.25">
      <c r="A407">
        <v>79849</v>
      </c>
      <c r="B407">
        <v>50012011250</v>
      </c>
      <c r="C407">
        <v>312</v>
      </c>
      <c r="D407" s="6">
        <v>42336</v>
      </c>
      <c r="E407">
        <v>6</v>
      </c>
      <c r="F407">
        <v>59.94</v>
      </c>
      <c r="G407" t="str">
        <f>VLOOKUP(B407,'SKU Master'!$E$1:$H$9,4,FALSE)</f>
        <v>China Imports</v>
      </c>
      <c r="H407">
        <f t="shared" si="36"/>
        <v>2015</v>
      </c>
      <c r="I407">
        <f t="shared" si="37"/>
        <v>11</v>
      </c>
      <c r="J407">
        <f t="shared" si="38"/>
        <v>201511</v>
      </c>
      <c r="K407">
        <f t="shared" si="39"/>
        <v>48</v>
      </c>
      <c r="L407">
        <f t="shared" si="40"/>
        <v>201548</v>
      </c>
      <c r="O407" t="b">
        <f t="shared" si="41"/>
        <v>0</v>
      </c>
      <c r="P407">
        <f>VLOOKUP(B407,'SKU Master'!$E$1:$H$9,2,FALSE)</f>
        <v>7.5</v>
      </c>
      <c r="Q407">
        <f>(F407/E407-P407)*E407</f>
        <v>14.940000000000001</v>
      </c>
      <c r="R407">
        <f>Q407/F407</f>
        <v>0.24924924924924927</v>
      </c>
    </row>
    <row r="408" spans="1:18" x14ac:dyDescent="0.25">
      <c r="A408">
        <v>79850</v>
      </c>
      <c r="B408">
        <v>50012011250</v>
      </c>
      <c r="C408">
        <v>312</v>
      </c>
      <c r="D408" s="6">
        <v>42338</v>
      </c>
      <c r="E408">
        <v>7</v>
      </c>
      <c r="F408">
        <v>69.930000000000007</v>
      </c>
      <c r="G408" t="str">
        <f>VLOOKUP(B408,'SKU Master'!$E$1:$H$9,4,FALSE)</f>
        <v>China Imports</v>
      </c>
      <c r="H408">
        <f t="shared" si="36"/>
        <v>2015</v>
      </c>
      <c r="I408">
        <f t="shared" si="37"/>
        <v>11</v>
      </c>
      <c r="J408">
        <f t="shared" si="38"/>
        <v>201511</v>
      </c>
      <c r="K408">
        <f t="shared" si="39"/>
        <v>49</v>
      </c>
      <c r="L408">
        <f t="shared" si="40"/>
        <v>201549</v>
      </c>
      <c r="O408" t="b">
        <f t="shared" si="41"/>
        <v>0</v>
      </c>
      <c r="P408">
        <f>VLOOKUP(B408,'SKU Master'!$E$1:$H$9,2,FALSE)</f>
        <v>7.5</v>
      </c>
      <c r="Q408">
        <f>(F408/E408-P408)*E408</f>
        <v>17.43</v>
      </c>
      <c r="R408">
        <f>Q408/F408</f>
        <v>0.24924924924924921</v>
      </c>
    </row>
    <row r="409" spans="1:18" x14ac:dyDescent="0.25">
      <c r="A409">
        <v>79851</v>
      </c>
      <c r="B409">
        <v>50012011250</v>
      </c>
      <c r="C409">
        <v>312</v>
      </c>
      <c r="D409" s="6">
        <v>42339</v>
      </c>
      <c r="E409">
        <v>4</v>
      </c>
      <c r="F409">
        <v>39.96</v>
      </c>
      <c r="G409" t="str">
        <f>VLOOKUP(B409,'SKU Master'!$E$1:$H$9,4,FALSE)</f>
        <v>China Imports</v>
      </c>
      <c r="H409">
        <f t="shared" si="36"/>
        <v>2015</v>
      </c>
      <c r="I409">
        <f t="shared" si="37"/>
        <v>12</v>
      </c>
      <c r="J409">
        <f t="shared" si="38"/>
        <v>201512</v>
      </c>
      <c r="K409">
        <f t="shared" si="39"/>
        <v>49</v>
      </c>
      <c r="L409">
        <f t="shared" si="40"/>
        <v>201549</v>
      </c>
      <c r="O409" t="b">
        <f t="shared" si="41"/>
        <v>0</v>
      </c>
      <c r="P409">
        <f>VLOOKUP(B409,'SKU Master'!$E$1:$H$9,2,FALSE)</f>
        <v>7.5</v>
      </c>
      <c r="Q409">
        <f>(F409/E409-P409)*E409</f>
        <v>9.9600000000000009</v>
      </c>
      <c r="R409">
        <f>Q409/F409</f>
        <v>0.24924924924924927</v>
      </c>
    </row>
    <row r="410" spans="1:18" x14ac:dyDescent="0.25">
      <c r="A410">
        <v>79852</v>
      </c>
      <c r="B410">
        <v>50012011250</v>
      </c>
      <c r="C410">
        <v>312</v>
      </c>
      <c r="D410" s="6">
        <v>42340</v>
      </c>
      <c r="E410">
        <v>2</v>
      </c>
      <c r="F410">
        <v>19.98</v>
      </c>
      <c r="G410" t="str">
        <f>VLOOKUP(B410,'SKU Master'!$E$1:$H$9,4,FALSE)</f>
        <v>China Imports</v>
      </c>
      <c r="H410">
        <f t="shared" si="36"/>
        <v>2015</v>
      </c>
      <c r="I410">
        <f t="shared" si="37"/>
        <v>12</v>
      </c>
      <c r="J410">
        <f t="shared" si="38"/>
        <v>201512</v>
      </c>
      <c r="K410">
        <f t="shared" si="39"/>
        <v>49</v>
      </c>
      <c r="L410">
        <f t="shared" si="40"/>
        <v>201549</v>
      </c>
      <c r="O410" t="b">
        <f t="shared" si="41"/>
        <v>0</v>
      </c>
      <c r="P410">
        <f>VLOOKUP(B410,'SKU Master'!$E$1:$H$9,2,FALSE)</f>
        <v>7.5</v>
      </c>
      <c r="Q410">
        <f>(F410/E410-P410)*E410</f>
        <v>4.9800000000000004</v>
      </c>
      <c r="R410">
        <f>Q410/F410</f>
        <v>0.24924924924924927</v>
      </c>
    </row>
    <row r="411" spans="1:18" x14ac:dyDescent="0.25">
      <c r="A411">
        <v>79853</v>
      </c>
      <c r="B411">
        <v>50012011250</v>
      </c>
      <c r="C411">
        <v>312</v>
      </c>
      <c r="D411" s="6">
        <v>42341</v>
      </c>
      <c r="E411">
        <v>1</v>
      </c>
      <c r="F411">
        <v>9.99</v>
      </c>
      <c r="G411" t="str">
        <f>VLOOKUP(B411,'SKU Master'!$E$1:$H$9,4,FALSE)</f>
        <v>China Imports</v>
      </c>
      <c r="H411">
        <f t="shared" si="36"/>
        <v>2015</v>
      </c>
      <c r="I411">
        <f t="shared" si="37"/>
        <v>12</v>
      </c>
      <c r="J411">
        <f t="shared" si="38"/>
        <v>201512</v>
      </c>
      <c r="K411">
        <f t="shared" si="39"/>
        <v>49</v>
      </c>
      <c r="L411">
        <f t="shared" si="40"/>
        <v>201549</v>
      </c>
      <c r="O411" t="b">
        <f t="shared" si="41"/>
        <v>0</v>
      </c>
      <c r="P411">
        <f>VLOOKUP(B411,'SKU Master'!$E$1:$H$9,2,FALSE)</f>
        <v>7.5</v>
      </c>
      <c r="Q411">
        <f>(F411/E411-P411)*E411</f>
        <v>2.4900000000000002</v>
      </c>
      <c r="R411">
        <f>Q411/F411</f>
        <v>0.24924924924924927</v>
      </c>
    </row>
    <row r="412" spans="1:18" x14ac:dyDescent="0.25">
      <c r="A412">
        <v>79854</v>
      </c>
      <c r="B412">
        <v>50012011250</v>
      </c>
      <c r="C412">
        <v>312</v>
      </c>
      <c r="D412" s="6">
        <v>42342</v>
      </c>
      <c r="E412">
        <v>6</v>
      </c>
      <c r="F412">
        <v>59.94</v>
      </c>
      <c r="G412" t="str">
        <f>VLOOKUP(B412,'SKU Master'!$E$1:$H$9,4,FALSE)</f>
        <v>China Imports</v>
      </c>
      <c r="H412">
        <f t="shared" si="36"/>
        <v>2015</v>
      </c>
      <c r="I412">
        <f t="shared" si="37"/>
        <v>12</v>
      </c>
      <c r="J412">
        <f t="shared" si="38"/>
        <v>201512</v>
      </c>
      <c r="K412">
        <f t="shared" si="39"/>
        <v>49</v>
      </c>
      <c r="L412">
        <f t="shared" si="40"/>
        <v>201549</v>
      </c>
      <c r="O412" t="b">
        <f t="shared" si="41"/>
        <v>0</v>
      </c>
      <c r="P412">
        <f>VLOOKUP(B412,'SKU Master'!$E$1:$H$9,2,FALSE)</f>
        <v>7.5</v>
      </c>
      <c r="Q412">
        <f>(F412/E412-P412)*E412</f>
        <v>14.940000000000001</v>
      </c>
      <c r="R412">
        <f>Q412/F412</f>
        <v>0.24924924924924927</v>
      </c>
    </row>
    <row r="413" spans="1:18" x14ac:dyDescent="0.25">
      <c r="A413">
        <v>79855</v>
      </c>
      <c r="B413">
        <v>50012011250</v>
      </c>
      <c r="C413">
        <v>312</v>
      </c>
      <c r="D413" s="6">
        <v>42343</v>
      </c>
      <c r="E413">
        <v>4</v>
      </c>
      <c r="F413">
        <v>39.96</v>
      </c>
      <c r="G413" t="str">
        <f>VLOOKUP(B413,'SKU Master'!$E$1:$H$9,4,FALSE)</f>
        <v>China Imports</v>
      </c>
      <c r="H413">
        <f t="shared" si="36"/>
        <v>2015</v>
      </c>
      <c r="I413">
        <f t="shared" si="37"/>
        <v>12</v>
      </c>
      <c r="J413">
        <f t="shared" si="38"/>
        <v>201512</v>
      </c>
      <c r="K413">
        <f t="shared" si="39"/>
        <v>49</v>
      </c>
      <c r="L413">
        <f t="shared" si="40"/>
        <v>201549</v>
      </c>
      <c r="O413" t="b">
        <f t="shared" si="41"/>
        <v>0</v>
      </c>
      <c r="P413">
        <f>VLOOKUP(B413,'SKU Master'!$E$1:$H$9,2,FALSE)</f>
        <v>7.5</v>
      </c>
      <c r="Q413">
        <f>(F413/E413-P413)*E413</f>
        <v>9.9600000000000009</v>
      </c>
      <c r="R413">
        <f>Q413/F413</f>
        <v>0.24924924924924927</v>
      </c>
    </row>
    <row r="414" spans="1:18" x14ac:dyDescent="0.25">
      <c r="A414">
        <v>79856</v>
      </c>
      <c r="B414">
        <v>50012011250</v>
      </c>
      <c r="C414">
        <v>312</v>
      </c>
      <c r="D414" s="6">
        <v>42345</v>
      </c>
      <c r="E414">
        <v>2</v>
      </c>
      <c r="F414">
        <v>19.98</v>
      </c>
      <c r="G414" t="str">
        <f>VLOOKUP(B414,'SKU Master'!$E$1:$H$9,4,FALSE)</f>
        <v>China Imports</v>
      </c>
      <c r="H414">
        <f t="shared" si="36"/>
        <v>2015</v>
      </c>
      <c r="I414">
        <f t="shared" si="37"/>
        <v>12</v>
      </c>
      <c r="J414">
        <f t="shared" si="38"/>
        <v>201512</v>
      </c>
      <c r="K414">
        <f t="shared" si="39"/>
        <v>50</v>
      </c>
      <c r="L414">
        <f t="shared" si="40"/>
        <v>201550</v>
      </c>
      <c r="O414" t="b">
        <f t="shared" si="41"/>
        <v>0</v>
      </c>
      <c r="P414">
        <f>VLOOKUP(B414,'SKU Master'!$E$1:$H$9,2,FALSE)</f>
        <v>7.5</v>
      </c>
      <c r="Q414">
        <f>(F414/E414-P414)*E414</f>
        <v>4.9800000000000004</v>
      </c>
      <c r="R414">
        <f>Q414/F414</f>
        <v>0.24924924924924927</v>
      </c>
    </row>
    <row r="415" spans="1:18" x14ac:dyDescent="0.25">
      <c r="A415">
        <v>79857</v>
      </c>
      <c r="B415">
        <v>50012011250</v>
      </c>
      <c r="C415">
        <v>312</v>
      </c>
      <c r="D415" s="6">
        <v>42346</v>
      </c>
      <c r="E415">
        <v>4</v>
      </c>
      <c r="F415">
        <v>39.96</v>
      </c>
      <c r="G415" t="str">
        <f>VLOOKUP(B415,'SKU Master'!$E$1:$H$9,4,FALSE)</f>
        <v>China Imports</v>
      </c>
      <c r="H415">
        <f t="shared" si="36"/>
        <v>2015</v>
      </c>
      <c r="I415">
        <f t="shared" si="37"/>
        <v>12</v>
      </c>
      <c r="J415">
        <f t="shared" si="38"/>
        <v>201512</v>
      </c>
      <c r="K415">
        <f t="shared" si="39"/>
        <v>50</v>
      </c>
      <c r="L415">
        <f t="shared" si="40"/>
        <v>201550</v>
      </c>
      <c r="O415" t="b">
        <f t="shared" si="41"/>
        <v>0</v>
      </c>
      <c r="P415">
        <f>VLOOKUP(B415,'SKU Master'!$E$1:$H$9,2,FALSE)</f>
        <v>7.5</v>
      </c>
      <c r="Q415">
        <f>(F415/E415-P415)*E415</f>
        <v>9.9600000000000009</v>
      </c>
      <c r="R415">
        <f>Q415/F415</f>
        <v>0.24924924924924927</v>
      </c>
    </row>
    <row r="416" spans="1:18" x14ac:dyDescent="0.25">
      <c r="A416">
        <v>79858</v>
      </c>
      <c r="B416">
        <v>50012011250</v>
      </c>
      <c r="C416">
        <v>312</v>
      </c>
      <c r="D416" s="6">
        <v>42347</v>
      </c>
      <c r="E416">
        <v>3</v>
      </c>
      <c r="F416">
        <v>29.97</v>
      </c>
      <c r="G416" t="str">
        <f>VLOOKUP(B416,'SKU Master'!$E$1:$H$9,4,FALSE)</f>
        <v>China Imports</v>
      </c>
      <c r="H416">
        <f t="shared" si="36"/>
        <v>2015</v>
      </c>
      <c r="I416">
        <f t="shared" si="37"/>
        <v>12</v>
      </c>
      <c r="J416">
        <f t="shared" si="38"/>
        <v>201512</v>
      </c>
      <c r="K416">
        <f t="shared" si="39"/>
        <v>50</v>
      </c>
      <c r="L416">
        <f t="shared" si="40"/>
        <v>201550</v>
      </c>
      <c r="O416" t="b">
        <f t="shared" si="41"/>
        <v>0</v>
      </c>
      <c r="P416">
        <f>VLOOKUP(B416,'SKU Master'!$E$1:$H$9,2,FALSE)</f>
        <v>7.5</v>
      </c>
      <c r="Q416">
        <f>(F416/E416-P416)*E416</f>
        <v>7.4700000000000006</v>
      </c>
      <c r="R416">
        <f>Q416/F416</f>
        <v>0.24924924924924927</v>
      </c>
    </row>
    <row r="417" spans="1:18" x14ac:dyDescent="0.25">
      <c r="A417">
        <v>79859</v>
      </c>
      <c r="B417">
        <v>50012011250</v>
      </c>
      <c r="C417">
        <v>312</v>
      </c>
      <c r="D417" s="6">
        <v>42348</v>
      </c>
      <c r="E417">
        <v>3</v>
      </c>
      <c r="F417">
        <v>29.97</v>
      </c>
      <c r="G417" t="str">
        <f>VLOOKUP(B417,'SKU Master'!$E$1:$H$9,4,FALSE)</f>
        <v>China Imports</v>
      </c>
      <c r="H417">
        <f t="shared" si="36"/>
        <v>2015</v>
      </c>
      <c r="I417">
        <f t="shared" si="37"/>
        <v>12</v>
      </c>
      <c r="J417">
        <f t="shared" si="38"/>
        <v>201512</v>
      </c>
      <c r="K417">
        <f t="shared" si="39"/>
        <v>50</v>
      </c>
      <c r="L417">
        <f t="shared" si="40"/>
        <v>201550</v>
      </c>
      <c r="O417" t="b">
        <f t="shared" si="41"/>
        <v>0</v>
      </c>
      <c r="P417">
        <f>VLOOKUP(B417,'SKU Master'!$E$1:$H$9,2,FALSE)</f>
        <v>7.5</v>
      </c>
      <c r="Q417">
        <f>(F417/E417-P417)*E417</f>
        <v>7.4700000000000006</v>
      </c>
      <c r="R417">
        <f>Q417/F417</f>
        <v>0.24924924924924927</v>
      </c>
    </row>
    <row r="418" spans="1:18" x14ac:dyDescent="0.25">
      <c r="A418">
        <v>79860</v>
      </c>
      <c r="B418">
        <v>50012011250</v>
      </c>
      <c r="C418">
        <v>312</v>
      </c>
      <c r="D418" s="6">
        <v>42349</v>
      </c>
      <c r="E418">
        <v>3</v>
      </c>
      <c r="F418">
        <v>29.97</v>
      </c>
      <c r="G418" t="str">
        <f>VLOOKUP(B418,'SKU Master'!$E$1:$H$9,4,FALSE)</f>
        <v>China Imports</v>
      </c>
      <c r="H418">
        <f t="shared" si="36"/>
        <v>2015</v>
      </c>
      <c r="I418">
        <f t="shared" si="37"/>
        <v>12</v>
      </c>
      <c r="J418">
        <f t="shared" si="38"/>
        <v>201512</v>
      </c>
      <c r="K418">
        <f t="shared" si="39"/>
        <v>50</v>
      </c>
      <c r="L418">
        <f t="shared" si="40"/>
        <v>201550</v>
      </c>
      <c r="O418" t="b">
        <f t="shared" si="41"/>
        <v>0</v>
      </c>
      <c r="P418">
        <f>VLOOKUP(B418,'SKU Master'!$E$1:$H$9,2,FALSE)</f>
        <v>7.5</v>
      </c>
      <c r="Q418">
        <f>(F418/E418-P418)*E418</f>
        <v>7.4700000000000006</v>
      </c>
      <c r="R418">
        <f>Q418/F418</f>
        <v>0.24924924924924927</v>
      </c>
    </row>
    <row r="419" spans="1:18" x14ac:dyDescent="0.25">
      <c r="A419">
        <v>79861</v>
      </c>
      <c r="B419">
        <v>50012011250</v>
      </c>
      <c r="C419">
        <v>312</v>
      </c>
      <c r="D419" s="6">
        <v>42350</v>
      </c>
      <c r="E419">
        <v>5</v>
      </c>
      <c r="F419">
        <v>49.95</v>
      </c>
      <c r="G419" t="str">
        <f>VLOOKUP(B419,'SKU Master'!$E$1:$H$9,4,FALSE)</f>
        <v>China Imports</v>
      </c>
      <c r="H419">
        <f t="shared" si="36"/>
        <v>2015</v>
      </c>
      <c r="I419">
        <f t="shared" si="37"/>
        <v>12</v>
      </c>
      <c r="J419">
        <f t="shared" si="38"/>
        <v>201512</v>
      </c>
      <c r="K419">
        <f t="shared" si="39"/>
        <v>50</v>
      </c>
      <c r="L419">
        <f t="shared" si="40"/>
        <v>201550</v>
      </c>
      <c r="O419" t="b">
        <f t="shared" si="41"/>
        <v>0</v>
      </c>
      <c r="P419">
        <f>VLOOKUP(B419,'SKU Master'!$E$1:$H$9,2,FALSE)</f>
        <v>7.5</v>
      </c>
      <c r="Q419">
        <f>(F419/E419-P419)*E419</f>
        <v>12.450000000000001</v>
      </c>
      <c r="R419">
        <f>Q419/F419</f>
        <v>0.24924924924924927</v>
      </c>
    </row>
    <row r="420" spans="1:18" x14ac:dyDescent="0.25">
      <c r="A420">
        <v>79862</v>
      </c>
      <c r="B420">
        <v>50012011250</v>
      </c>
      <c r="C420">
        <v>312</v>
      </c>
      <c r="D420" s="6">
        <v>42352</v>
      </c>
      <c r="E420">
        <v>1</v>
      </c>
      <c r="F420">
        <v>9.99</v>
      </c>
      <c r="G420" t="str">
        <f>VLOOKUP(B420,'SKU Master'!$E$1:$H$9,4,FALSE)</f>
        <v>China Imports</v>
      </c>
      <c r="H420">
        <f t="shared" si="36"/>
        <v>2015</v>
      </c>
      <c r="I420">
        <f t="shared" si="37"/>
        <v>12</v>
      </c>
      <c r="J420">
        <f t="shared" si="38"/>
        <v>201512</v>
      </c>
      <c r="K420">
        <f t="shared" si="39"/>
        <v>51</v>
      </c>
      <c r="L420">
        <f t="shared" si="40"/>
        <v>201551</v>
      </c>
      <c r="O420" t="b">
        <f t="shared" si="41"/>
        <v>0</v>
      </c>
      <c r="P420">
        <f>VLOOKUP(B420,'SKU Master'!$E$1:$H$9,2,FALSE)</f>
        <v>7.5</v>
      </c>
      <c r="Q420">
        <f>(F420/E420-P420)*E420</f>
        <v>2.4900000000000002</v>
      </c>
      <c r="R420">
        <f>Q420/F420</f>
        <v>0.24924924924924927</v>
      </c>
    </row>
    <row r="421" spans="1:18" x14ac:dyDescent="0.25">
      <c r="A421">
        <v>79863</v>
      </c>
      <c r="B421">
        <v>50012011250</v>
      </c>
      <c r="C421">
        <v>312</v>
      </c>
      <c r="D421" s="6">
        <v>42353</v>
      </c>
      <c r="E421">
        <v>2</v>
      </c>
      <c r="F421">
        <v>19.98</v>
      </c>
      <c r="G421" t="str">
        <f>VLOOKUP(B421,'SKU Master'!$E$1:$H$9,4,FALSE)</f>
        <v>China Imports</v>
      </c>
      <c r="H421">
        <f t="shared" si="36"/>
        <v>2015</v>
      </c>
      <c r="I421">
        <f t="shared" si="37"/>
        <v>12</v>
      </c>
      <c r="J421">
        <f t="shared" si="38"/>
        <v>201512</v>
      </c>
      <c r="K421">
        <f t="shared" si="39"/>
        <v>51</v>
      </c>
      <c r="L421">
        <f t="shared" si="40"/>
        <v>201551</v>
      </c>
      <c r="O421" t="b">
        <f t="shared" si="41"/>
        <v>0</v>
      </c>
      <c r="P421">
        <f>VLOOKUP(B421,'SKU Master'!$E$1:$H$9,2,FALSE)</f>
        <v>7.5</v>
      </c>
      <c r="Q421">
        <f>(F421/E421-P421)*E421</f>
        <v>4.9800000000000004</v>
      </c>
      <c r="R421">
        <f>Q421/F421</f>
        <v>0.24924924924924927</v>
      </c>
    </row>
    <row r="422" spans="1:18" hidden="1" x14ac:dyDescent="0.25">
      <c r="A422">
        <v>79864</v>
      </c>
      <c r="B422">
        <v>50012011250</v>
      </c>
      <c r="C422">
        <v>312</v>
      </c>
      <c r="D422" s="6">
        <v>42354</v>
      </c>
      <c r="E422">
        <v>-2</v>
      </c>
      <c r="F422">
        <v>-19.98</v>
      </c>
      <c r="G422" t="str">
        <f>VLOOKUP(B422,'SKU Master'!$E$1:$H$9,4,FALSE)</f>
        <v>China Imports</v>
      </c>
      <c r="H422">
        <f t="shared" si="36"/>
        <v>2015</v>
      </c>
      <c r="I422">
        <f t="shared" si="37"/>
        <v>12</v>
      </c>
      <c r="J422">
        <f t="shared" si="38"/>
        <v>201512</v>
      </c>
      <c r="K422">
        <f t="shared" si="39"/>
        <v>51</v>
      </c>
      <c r="L422">
        <f t="shared" si="40"/>
        <v>201551</v>
      </c>
      <c r="M422" t="s">
        <v>57</v>
      </c>
      <c r="O422" t="b">
        <f t="shared" si="41"/>
        <v>0</v>
      </c>
      <c r="P422">
        <f>VLOOKUP(B422,'SKU Master'!$E$1:$H$9,2,FALSE)</f>
        <v>7.5</v>
      </c>
      <c r="Q422">
        <f>(F422/E422-P422)*E422</f>
        <v>-4.9800000000000004</v>
      </c>
      <c r="R422">
        <f>Q422/F422</f>
        <v>0.24924924924924927</v>
      </c>
    </row>
    <row r="423" spans="1:18" hidden="1" x14ac:dyDescent="0.25">
      <c r="A423">
        <v>79865</v>
      </c>
      <c r="B423">
        <v>50012011250</v>
      </c>
      <c r="C423">
        <v>312</v>
      </c>
      <c r="D423" s="6">
        <v>42355</v>
      </c>
      <c r="E423">
        <v>-5</v>
      </c>
      <c r="F423">
        <v>-49.95</v>
      </c>
      <c r="G423" t="str">
        <f>VLOOKUP(B423,'SKU Master'!$E$1:$H$9,4,FALSE)</f>
        <v>China Imports</v>
      </c>
      <c r="H423">
        <f t="shared" si="36"/>
        <v>2015</v>
      </c>
      <c r="I423">
        <f t="shared" si="37"/>
        <v>12</v>
      </c>
      <c r="J423">
        <f t="shared" si="38"/>
        <v>201512</v>
      </c>
      <c r="K423">
        <f t="shared" si="39"/>
        <v>51</v>
      </c>
      <c r="L423">
        <f t="shared" si="40"/>
        <v>201551</v>
      </c>
      <c r="M423" t="s">
        <v>57</v>
      </c>
      <c r="O423" t="b">
        <f t="shared" si="41"/>
        <v>0</v>
      </c>
      <c r="P423">
        <f>VLOOKUP(B423,'SKU Master'!$E$1:$H$9,2,FALSE)</f>
        <v>7.5</v>
      </c>
      <c r="Q423">
        <f>(F423/E423-P423)*E423</f>
        <v>-12.450000000000001</v>
      </c>
      <c r="R423">
        <f>Q423/F423</f>
        <v>0.24924924924924927</v>
      </c>
    </row>
    <row r="424" spans="1:18" x14ac:dyDescent="0.25">
      <c r="A424">
        <v>79866</v>
      </c>
      <c r="B424">
        <v>50012011250</v>
      </c>
      <c r="C424">
        <v>312</v>
      </c>
      <c r="D424" s="6">
        <v>42356</v>
      </c>
      <c r="E424">
        <v>2</v>
      </c>
      <c r="F424">
        <v>19.98</v>
      </c>
      <c r="G424" t="str">
        <f>VLOOKUP(B424,'SKU Master'!$E$1:$H$9,4,FALSE)</f>
        <v>China Imports</v>
      </c>
      <c r="H424">
        <f t="shared" si="36"/>
        <v>2015</v>
      </c>
      <c r="I424">
        <f t="shared" si="37"/>
        <v>12</v>
      </c>
      <c r="J424">
        <f t="shared" si="38"/>
        <v>201512</v>
      </c>
      <c r="K424">
        <f t="shared" si="39"/>
        <v>51</v>
      </c>
      <c r="L424">
        <f t="shared" si="40"/>
        <v>201551</v>
      </c>
      <c r="O424" t="b">
        <f t="shared" si="41"/>
        <v>0</v>
      </c>
      <c r="P424">
        <f>VLOOKUP(B424,'SKU Master'!$E$1:$H$9,2,FALSE)</f>
        <v>7.5</v>
      </c>
      <c r="Q424">
        <f>(F424/E424-P424)*E424</f>
        <v>4.9800000000000004</v>
      </c>
      <c r="R424">
        <f>Q424/F424</f>
        <v>0.24924924924924927</v>
      </c>
    </row>
    <row r="425" spans="1:18" x14ac:dyDescent="0.25">
      <c r="A425">
        <v>79867</v>
      </c>
      <c r="B425">
        <v>50012011250</v>
      </c>
      <c r="C425">
        <v>312</v>
      </c>
      <c r="D425" s="6">
        <v>42357</v>
      </c>
      <c r="E425">
        <v>2</v>
      </c>
      <c r="F425">
        <v>19.98</v>
      </c>
      <c r="G425" t="str">
        <f>VLOOKUP(B425,'SKU Master'!$E$1:$H$9,4,FALSE)</f>
        <v>China Imports</v>
      </c>
      <c r="H425">
        <f t="shared" si="36"/>
        <v>2015</v>
      </c>
      <c r="I425">
        <f t="shared" si="37"/>
        <v>12</v>
      </c>
      <c r="J425">
        <f t="shared" si="38"/>
        <v>201512</v>
      </c>
      <c r="K425">
        <f t="shared" si="39"/>
        <v>51</v>
      </c>
      <c r="L425">
        <f t="shared" si="40"/>
        <v>201551</v>
      </c>
      <c r="O425" t="b">
        <f t="shared" si="41"/>
        <v>0</v>
      </c>
      <c r="P425">
        <f>VLOOKUP(B425,'SKU Master'!$E$1:$H$9,2,FALSE)</f>
        <v>7.5</v>
      </c>
      <c r="Q425">
        <f>(F425/E425-P425)*E425</f>
        <v>4.9800000000000004</v>
      </c>
      <c r="R425">
        <f>Q425/F425</f>
        <v>0.24924924924924927</v>
      </c>
    </row>
    <row r="426" spans="1:18" x14ac:dyDescent="0.25">
      <c r="A426">
        <v>79868</v>
      </c>
      <c r="B426">
        <v>50012011250</v>
      </c>
      <c r="C426">
        <v>312</v>
      </c>
      <c r="D426" s="6">
        <v>42359</v>
      </c>
      <c r="E426">
        <v>2</v>
      </c>
      <c r="F426">
        <v>19.98</v>
      </c>
      <c r="G426" t="str">
        <f>VLOOKUP(B426,'SKU Master'!$E$1:$H$9,4,FALSE)</f>
        <v>China Imports</v>
      </c>
      <c r="H426">
        <f t="shared" si="36"/>
        <v>2015</v>
      </c>
      <c r="I426">
        <f t="shared" si="37"/>
        <v>12</v>
      </c>
      <c r="J426">
        <f t="shared" si="38"/>
        <v>201512</v>
      </c>
      <c r="K426">
        <f t="shared" si="39"/>
        <v>52</v>
      </c>
      <c r="L426">
        <f t="shared" si="40"/>
        <v>201552</v>
      </c>
      <c r="O426" t="b">
        <f t="shared" si="41"/>
        <v>0</v>
      </c>
      <c r="P426">
        <f>VLOOKUP(B426,'SKU Master'!$E$1:$H$9,2,FALSE)</f>
        <v>7.5</v>
      </c>
      <c r="Q426">
        <f>(F426/E426-P426)*E426</f>
        <v>4.9800000000000004</v>
      </c>
      <c r="R426">
        <f>Q426/F426</f>
        <v>0.24924924924924927</v>
      </c>
    </row>
    <row r="427" spans="1:18" x14ac:dyDescent="0.25">
      <c r="A427">
        <v>79869</v>
      </c>
      <c r="B427">
        <v>50012011250</v>
      </c>
      <c r="C427">
        <v>312</v>
      </c>
      <c r="D427" s="6">
        <v>42360</v>
      </c>
      <c r="E427">
        <v>3</v>
      </c>
      <c r="F427">
        <v>29.97</v>
      </c>
      <c r="G427" t="str">
        <f>VLOOKUP(B427,'SKU Master'!$E$1:$H$9,4,FALSE)</f>
        <v>China Imports</v>
      </c>
      <c r="H427">
        <f t="shared" si="36"/>
        <v>2015</v>
      </c>
      <c r="I427">
        <f t="shared" si="37"/>
        <v>12</v>
      </c>
      <c r="J427">
        <f t="shared" si="38"/>
        <v>201512</v>
      </c>
      <c r="K427">
        <f t="shared" si="39"/>
        <v>52</v>
      </c>
      <c r="L427">
        <f t="shared" si="40"/>
        <v>201552</v>
      </c>
      <c r="O427" t="b">
        <f t="shared" si="41"/>
        <v>0</v>
      </c>
      <c r="P427">
        <f>VLOOKUP(B427,'SKU Master'!$E$1:$H$9,2,FALSE)</f>
        <v>7.5</v>
      </c>
      <c r="Q427">
        <f>(F427/E427-P427)*E427</f>
        <v>7.4700000000000006</v>
      </c>
      <c r="R427">
        <f>Q427/F427</f>
        <v>0.24924924924924927</v>
      </c>
    </row>
    <row r="428" spans="1:18" x14ac:dyDescent="0.25">
      <c r="A428">
        <v>79870</v>
      </c>
      <c r="B428">
        <v>50012011250</v>
      </c>
      <c r="C428">
        <v>312</v>
      </c>
      <c r="D428" s="6">
        <v>42361</v>
      </c>
      <c r="E428">
        <v>6</v>
      </c>
      <c r="F428">
        <v>59.94</v>
      </c>
      <c r="G428" t="str">
        <f>VLOOKUP(B428,'SKU Master'!$E$1:$H$9,4,FALSE)</f>
        <v>China Imports</v>
      </c>
      <c r="H428">
        <f t="shared" si="36"/>
        <v>2015</v>
      </c>
      <c r="I428">
        <f t="shared" si="37"/>
        <v>12</v>
      </c>
      <c r="J428">
        <f t="shared" si="38"/>
        <v>201512</v>
      </c>
      <c r="K428">
        <f t="shared" si="39"/>
        <v>52</v>
      </c>
      <c r="L428">
        <f t="shared" si="40"/>
        <v>201552</v>
      </c>
      <c r="O428" t="b">
        <f t="shared" si="41"/>
        <v>0</v>
      </c>
      <c r="P428">
        <f>VLOOKUP(B428,'SKU Master'!$E$1:$H$9,2,FALSE)</f>
        <v>7.5</v>
      </c>
      <c r="Q428">
        <f>(F428/E428-P428)*E428</f>
        <v>14.940000000000001</v>
      </c>
      <c r="R428">
        <f>Q428/F428</f>
        <v>0.24924924924924927</v>
      </c>
    </row>
    <row r="429" spans="1:18" x14ac:dyDescent="0.25">
      <c r="A429">
        <v>79871</v>
      </c>
      <c r="B429">
        <v>50012011250</v>
      </c>
      <c r="C429">
        <v>312</v>
      </c>
      <c r="D429" s="6">
        <v>42362</v>
      </c>
      <c r="E429">
        <v>5</v>
      </c>
      <c r="F429">
        <v>499.95</v>
      </c>
      <c r="G429" t="str">
        <f>VLOOKUP(B429,'SKU Master'!$E$1:$H$9,4,FALSE)</f>
        <v>China Imports</v>
      </c>
      <c r="H429">
        <f t="shared" si="36"/>
        <v>2015</v>
      </c>
      <c r="I429">
        <f t="shared" si="37"/>
        <v>12</v>
      </c>
      <c r="J429">
        <f t="shared" si="38"/>
        <v>201512</v>
      </c>
      <c r="K429">
        <f t="shared" si="39"/>
        <v>52</v>
      </c>
      <c r="L429">
        <f t="shared" si="40"/>
        <v>201552</v>
      </c>
      <c r="O429" t="b">
        <f t="shared" si="41"/>
        <v>0</v>
      </c>
      <c r="P429">
        <f>VLOOKUP(B429,'SKU Master'!$E$1:$H$9,2,FALSE)</f>
        <v>7.5</v>
      </c>
      <c r="Q429">
        <f>(F429/E429-P429)*E429</f>
        <v>462.45</v>
      </c>
      <c r="R429">
        <f>Q429/F429</f>
        <v>0.92499249924992499</v>
      </c>
    </row>
    <row r="430" spans="1:18" x14ac:dyDescent="0.25">
      <c r="A430">
        <v>79872</v>
      </c>
      <c r="B430">
        <v>50012011250</v>
      </c>
      <c r="C430">
        <v>312</v>
      </c>
      <c r="D430" s="6">
        <v>42363</v>
      </c>
      <c r="E430">
        <v>5</v>
      </c>
      <c r="F430">
        <v>49.95</v>
      </c>
      <c r="G430" t="str">
        <f>VLOOKUP(B430,'SKU Master'!$E$1:$H$9,4,FALSE)</f>
        <v>China Imports</v>
      </c>
      <c r="H430">
        <f t="shared" si="36"/>
        <v>2015</v>
      </c>
      <c r="I430">
        <f t="shared" si="37"/>
        <v>12</v>
      </c>
      <c r="J430">
        <f t="shared" si="38"/>
        <v>201512</v>
      </c>
      <c r="K430">
        <f t="shared" si="39"/>
        <v>52</v>
      </c>
      <c r="L430">
        <f t="shared" si="40"/>
        <v>201552</v>
      </c>
      <c r="O430" t="b">
        <f t="shared" si="41"/>
        <v>0</v>
      </c>
      <c r="P430">
        <f>VLOOKUP(B430,'SKU Master'!$E$1:$H$9,2,FALSE)</f>
        <v>7.5</v>
      </c>
      <c r="Q430">
        <f>(F430/E430-P430)*E430</f>
        <v>12.450000000000001</v>
      </c>
      <c r="R430">
        <f>Q430/F430</f>
        <v>0.24924924924924927</v>
      </c>
    </row>
    <row r="431" spans="1:18" x14ac:dyDescent="0.25">
      <c r="A431">
        <v>79873</v>
      </c>
      <c r="B431">
        <v>50012011250</v>
      </c>
      <c r="C431">
        <v>312</v>
      </c>
      <c r="D431" s="6">
        <v>42364</v>
      </c>
      <c r="E431">
        <v>4</v>
      </c>
      <c r="F431">
        <v>39.96</v>
      </c>
      <c r="G431" t="str">
        <f>VLOOKUP(B431,'SKU Master'!$E$1:$H$9,4,FALSE)</f>
        <v>China Imports</v>
      </c>
      <c r="H431">
        <f t="shared" si="36"/>
        <v>2015</v>
      </c>
      <c r="I431">
        <f t="shared" si="37"/>
        <v>12</v>
      </c>
      <c r="J431">
        <f t="shared" si="38"/>
        <v>201512</v>
      </c>
      <c r="K431">
        <f t="shared" si="39"/>
        <v>52</v>
      </c>
      <c r="L431">
        <f t="shared" si="40"/>
        <v>201552</v>
      </c>
      <c r="O431" t="b">
        <f t="shared" si="41"/>
        <v>0</v>
      </c>
      <c r="P431">
        <f>VLOOKUP(B431,'SKU Master'!$E$1:$H$9,2,FALSE)</f>
        <v>7.5</v>
      </c>
      <c r="Q431">
        <f>(F431/E431-P431)*E431</f>
        <v>9.9600000000000009</v>
      </c>
      <c r="R431">
        <f>Q431/F431</f>
        <v>0.24924924924924927</v>
      </c>
    </row>
    <row r="432" spans="1:18" hidden="1" x14ac:dyDescent="0.25">
      <c r="A432">
        <v>79874</v>
      </c>
      <c r="B432" t="s">
        <v>39</v>
      </c>
      <c r="C432">
        <v>312</v>
      </c>
      <c r="D432" s="6">
        <v>42366</v>
      </c>
      <c r="E432">
        <v>4</v>
      </c>
      <c r="F432">
        <v>39.96</v>
      </c>
      <c r="G432" t="e">
        <f>VLOOKUP(B432,'SKU Master'!$E$1:$H$9,4,FALSE)</f>
        <v>#N/A</v>
      </c>
      <c r="H432">
        <f t="shared" si="36"/>
        <v>2015</v>
      </c>
      <c r="I432">
        <f t="shared" si="37"/>
        <v>12</v>
      </c>
      <c r="J432">
        <f t="shared" si="38"/>
        <v>201512</v>
      </c>
      <c r="K432">
        <f t="shared" si="39"/>
        <v>53</v>
      </c>
      <c r="L432">
        <f t="shared" si="40"/>
        <v>201553</v>
      </c>
      <c r="M432" t="s">
        <v>63</v>
      </c>
      <c r="O432" t="b">
        <f t="shared" si="41"/>
        <v>0</v>
      </c>
      <c r="P432" t="e">
        <f>VLOOKUP(B432,'SKU Master'!$E$1:$H$9,2,FALSE)</f>
        <v>#N/A</v>
      </c>
      <c r="Q432" t="e">
        <f>(F432/E432-P432)*E432</f>
        <v>#N/A</v>
      </c>
      <c r="R432" t="e">
        <f>Q432/F432</f>
        <v>#N/A</v>
      </c>
    </row>
    <row r="433" spans="1:18" x14ac:dyDescent="0.25">
      <c r="A433">
        <v>79875</v>
      </c>
      <c r="B433">
        <v>50012011250</v>
      </c>
      <c r="C433">
        <v>312</v>
      </c>
      <c r="D433" s="6">
        <v>42367</v>
      </c>
      <c r="E433">
        <v>3</v>
      </c>
      <c r="F433">
        <v>29.97</v>
      </c>
      <c r="G433" t="str">
        <f>VLOOKUP(B433,'SKU Master'!$E$1:$H$9,4,FALSE)</f>
        <v>China Imports</v>
      </c>
      <c r="H433">
        <f t="shared" si="36"/>
        <v>2015</v>
      </c>
      <c r="I433">
        <f t="shared" si="37"/>
        <v>12</v>
      </c>
      <c r="J433">
        <f t="shared" si="38"/>
        <v>201512</v>
      </c>
      <c r="K433">
        <f t="shared" si="39"/>
        <v>53</v>
      </c>
      <c r="L433">
        <f t="shared" si="40"/>
        <v>201553</v>
      </c>
      <c r="O433" t="b">
        <f t="shared" si="41"/>
        <v>0</v>
      </c>
      <c r="P433">
        <f>VLOOKUP(B433,'SKU Master'!$E$1:$H$9,2,FALSE)</f>
        <v>7.5</v>
      </c>
      <c r="Q433">
        <f>(F433/E433-P433)*E433</f>
        <v>7.4700000000000006</v>
      </c>
      <c r="R433">
        <f>Q433/F433</f>
        <v>0.24924924924924927</v>
      </c>
    </row>
    <row r="434" spans="1:18" x14ac:dyDescent="0.25">
      <c r="A434">
        <v>79876</v>
      </c>
      <c r="B434">
        <v>50012011250</v>
      </c>
      <c r="C434">
        <v>312</v>
      </c>
      <c r="D434" s="6">
        <v>42368</v>
      </c>
      <c r="E434">
        <v>4</v>
      </c>
      <c r="F434">
        <v>39.96</v>
      </c>
      <c r="G434" t="str">
        <f>VLOOKUP(B434,'SKU Master'!$E$1:$H$9,4,FALSE)</f>
        <v>China Imports</v>
      </c>
      <c r="H434">
        <f t="shared" si="36"/>
        <v>2015</v>
      </c>
      <c r="I434">
        <f t="shared" si="37"/>
        <v>12</v>
      </c>
      <c r="J434">
        <f t="shared" si="38"/>
        <v>201512</v>
      </c>
      <c r="K434">
        <f t="shared" si="39"/>
        <v>53</v>
      </c>
      <c r="L434">
        <f t="shared" si="40"/>
        <v>201553</v>
      </c>
      <c r="O434" t="b">
        <f t="shared" si="41"/>
        <v>0</v>
      </c>
      <c r="P434">
        <f>VLOOKUP(B434,'SKU Master'!$E$1:$H$9,2,FALSE)</f>
        <v>7.5</v>
      </c>
      <c r="Q434">
        <f>(F434/E434-P434)*E434</f>
        <v>9.9600000000000009</v>
      </c>
      <c r="R434">
        <f>Q434/F434</f>
        <v>0.24924924924924927</v>
      </c>
    </row>
    <row r="435" spans="1:18" x14ac:dyDescent="0.25">
      <c r="A435">
        <v>79877</v>
      </c>
      <c r="B435">
        <v>50012011250</v>
      </c>
      <c r="C435">
        <v>312</v>
      </c>
      <c r="D435" s="6">
        <v>42369</v>
      </c>
      <c r="E435">
        <v>3</v>
      </c>
      <c r="F435">
        <v>29.97</v>
      </c>
      <c r="G435" t="str">
        <f>VLOOKUP(B435,'SKU Master'!$E$1:$H$9,4,FALSE)</f>
        <v>China Imports</v>
      </c>
      <c r="H435">
        <f t="shared" si="36"/>
        <v>2015</v>
      </c>
      <c r="I435">
        <f t="shared" si="37"/>
        <v>12</v>
      </c>
      <c r="J435">
        <f t="shared" si="38"/>
        <v>201512</v>
      </c>
      <c r="K435">
        <f t="shared" si="39"/>
        <v>53</v>
      </c>
      <c r="L435">
        <f t="shared" si="40"/>
        <v>201553</v>
      </c>
      <c r="O435" t="b">
        <f t="shared" si="41"/>
        <v>0</v>
      </c>
      <c r="P435">
        <f>VLOOKUP(B435,'SKU Master'!$E$1:$H$9,2,FALSE)</f>
        <v>7.5</v>
      </c>
      <c r="Q435">
        <f>(F435/E435-P435)*E435</f>
        <v>7.4700000000000006</v>
      </c>
      <c r="R435">
        <f>Q435/F435</f>
        <v>0.24924924924924927</v>
      </c>
    </row>
    <row r="436" spans="1:18" x14ac:dyDescent="0.25">
      <c r="A436">
        <v>79878</v>
      </c>
      <c r="B436">
        <v>50012011250</v>
      </c>
      <c r="C436">
        <v>312</v>
      </c>
      <c r="D436" s="6">
        <v>42370</v>
      </c>
      <c r="E436">
        <v>3</v>
      </c>
      <c r="F436">
        <v>29.97</v>
      </c>
      <c r="G436" t="str">
        <f>VLOOKUP(B436,'SKU Master'!$E$1:$H$9,4,FALSE)</f>
        <v>China Imports</v>
      </c>
      <c r="H436">
        <f t="shared" si="36"/>
        <v>2016</v>
      </c>
      <c r="I436">
        <f t="shared" si="37"/>
        <v>1</v>
      </c>
      <c r="J436">
        <f t="shared" si="38"/>
        <v>201601</v>
      </c>
      <c r="K436">
        <f t="shared" si="39"/>
        <v>1</v>
      </c>
      <c r="L436">
        <f t="shared" si="40"/>
        <v>201601</v>
      </c>
      <c r="O436" t="b">
        <f t="shared" si="41"/>
        <v>0</v>
      </c>
      <c r="P436">
        <f>VLOOKUP(B436,'SKU Master'!$E$1:$H$9,2,FALSE)</f>
        <v>7.5</v>
      </c>
      <c r="Q436">
        <f>(F436/E436-P436)*E436</f>
        <v>7.4700000000000006</v>
      </c>
      <c r="R436">
        <f>Q436/F436</f>
        <v>0.24924924924924927</v>
      </c>
    </row>
    <row r="437" spans="1:18" x14ac:dyDescent="0.25">
      <c r="A437">
        <v>79879</v>
      </c>
      <c r="B437">
        <v>50012011250</v>
      </c>
      <c r="C437">
        <v>312</v>
      </c>
      <c r="D437" s="6">
        <v>42371</v>
      </c>
      <c r="E437">
        <v>7</v>
      </c>
      <c r="F437">
        <v>69.930000000000007</v>
      </c>
      <c r="G437" t="str">
        <f>VLOOKUP(B437,'SKU Master'!$E$1:$H$9,4,FALSE)</f>
        <v>China Imports</v>
      </c>
      <c r="H437">
        <f t="shared" si="36"/>
        <v>2016</v>
      </c>
      <c r="I437">
        <f t="shared" si="37"/>
        <v>1</v>
      </c>
      <c r="J437">
        <f t="shared" si="38"/>
        <v>201601</v>
      </c>
      <c r="K437">
        <f t="shared" si="39"/>
        <v>1</v>
      </c>
      <c r="L437">
        <f t="shared" si="40"/>
        <v>201601</v>
      </c>
      <c r="O437" t="b">
        <f t="shared" si="41"/>
        <v>0</v>
      </c>
      <c r="P437">
        <f>VLOOKUP(B437,'SKU Master'!$E$1:$H$9,2,FALSE)</f>
        <v>7.5</v>
      </c>
      <c r="Q437">
        <f>(F437/E437-P437)*E437</f>
        <v>17.43</v>
      </c>
      <c r="R437">
        <f>Q437/F437</f>
        <v>0.24924924924924921</v>
      </c>
    </row>
    <row r="438" spans="1:18" x14ac:dyDescent="0.25">
      <c r="A438">
        <v>79880</v>
      </c>
      <c r="B438">
        <v>50012011250</v>
      </c>
      <c r="C438">
        <v>312</v>
      </c>
      <c r="D438" s="6">
        <v>42373</v>
      </c>
      <c r="E438">
        <v>4</v>
      </c>
      <c r="F438">
        <v>39.96</v>
      </c>
      <c r="G438" t="str">
        <f>VLOOKUP(B438,'SKU Master'!$E$1:$H$9,4,FALSE)</f>
        <v>China Imports</v>
      </c>
      <c r="H438">
        <f t="shared" si="36"/>
        <v>2016</v>
      </c>
      <c r="I438">
        <f t="shared" si="37"/>
        <v>1</v>
      </c>
      <c r="J438">
        <f t="shared" si="38"/>
        <v>201601</v>
      </c>
      <c r="K438">
        <f t="shared" si="39"/>
        <v>2</v>
      </c>
      <c r="L438">
        <f t="shared" si="40"/>
        <v>201602</v>
      </c>
      <c r="O438" t="b">
        <f t="shared" si="41"/>
        <v>0</v>
      </c>
      <c r="P438">
        <f>VLOOKUP(B438,'SKU Master'!$E$1:$H$9,2,FALSE)</f>
        <v>7.5</v>
      </c>
      <c r="Q438">
        <f>(F438/E438-P438)*E438</f>
        <v>9.9600000000000009</v>
      </c>
      <c r="R438">
        <f>Q438/F438</f>
        <v>0.24924924924924927</v>
      </c>
    </row>
    <row r="439" spans="1:18" x14ac:dyDescent="0.25">
      <c r="A439">
        <v>79881</v>
      </c>
      <c r="B439">
        <v>50012011250</v>
      </c>
      <c r="C439">
        <v>312</v>
      </c>
      <c r="D439" s="6">
        <v>42374</v>
      </c>
      <c r="E439">
        <v>5</v>
      </c>
      <c r="F439">
        <v>49.95</v>
      </c>
      <c r="G439" t="str">
        <f>VLOOKUP(B439,'SKU Master'!$E$1:$H$9,4,FALSE)</f>
        <v>China Imports</v>
      </c>
      <c r="H439">
        <f t="shared" si="36"/>
        <v>2016</v>
      </c>
      <c r="I439">
        <f t="shared" si="37"/>
        <v>1</v>
      </c>
      <c r="J439">
        <f t="shared" si="38"/>
        <v>201601</v>
      </c>
      <c r="K439">
        <f t="shared" si="39"/>
        <v>2</v>
      </c>
      <c r="L439">
        <f t="shared" si="40"/>
        <v>201602</v>
      </c>
      <c r="O439" t="b">
        <f t="shared" si="41"/>
        <v>0</v>
      </c>
      <c r="P439">
        <f>VLOOKUP(B439,'SKU Master'!$E$1:$H$9,2,FALSE)</f>
        <v>7.5</v>
      </c>
      <c r="Q439">
        <f>(F439/E439-P439)*E439</f>
        <v>12.450000000000001</v>
      </c>
      <c r="R439">
        <f>Q439/F439</f>
        <v>0.24924924924924927</v>
      </c>
    </row>
    <row r="440" spans="1:18" x14ac:dyDescent="0.25">
      <c r="A440">
        <v>79882</v>
      </c>
      <c r="B440">
        <v>50012011250</v>
      </c>
      <c r="C440">
        <v>312</v>
      </c>
      <c r="D440" s="6">
        <v>42375</v>
      </c>
      <c r="E440">
        <v>1</v>
      </c>
      <c r="F440">
        <v>9.99</v>
      </c>
      <c r="G440" t="str">
        <f>VLOOKUP(B440,'SKU Master'!$E$1:$H$9,4,FALSE)</f>
        <v>China Imports</v>
      </c>
      <c r="H440">
        <f t="shared" si="36"/>
        <v>2016</v>
      </c>
      <c r="I440">
        <f t="shared" si="37"/>
        <v>1</v>
      </c>
      <c r="J440">
        <f t="shared" si="38"/>
        <v>201601</v>
      </c>
      <c r="K440">
        <f t="shared" si="39"/>
        <v>2</v>
      </c>
      <c r="L440">
        <f t="shared" si="40"/>
        <v>201602</v>
      </c>
      <c r="O440" t="b">
        <f t="shared" si="41"/>
        <v>0</v>
      </c>
      <c r="P440">
        <f>VLOOKUP(B440,'SKU Master'!$E$1:$H$9,2,FALSE)</f>
        <v>7.5</v>
      </c>
      <c r="Q440">
        <f>(F440/E440-P440)*E440</f>
        <v>2.4900000000000002</v>
      </c>
      <c r="R440">
        <f>Q440/F440</f>
        <v>0.24924924924924927</v>
      </c>
    </row>
    <row r="441" spans="1:18" x14ac:dyDescent="0.25">
      <c r="A441">
        <v>79883</v>
      </c>
      <c r="B441">
        <v>50012011250</v>
      </c>
      <c r="C441">
        <v>312</v>
      </c>
      <c r="D441" s="6">
        <v>42376</v>
      </c>
      <c r="E441">
        <v>6</v>
      </c>
      <c r="F441">
        <v>59.94</v>
      </c>
      <c r="G441" t="str">
        <f>VLOOKUP(B441,'SKU Master'!$E$1:$H$9,4,FALSE)</f>
        <v>China Imports</v>
      </c>
      <c r="H441">
        <f t="shared" si="36"/>
        <v>2016</v>
      </c>
      <c r="I441">
        <f t="shared" si="37"/>
        <v>1</v>
      </c>
      <c r="J441">
        <f t="shared" si="38"/>
        <v>201601</v>
      </c>
      <c r="K441">
        <f t="shared" si="39"/>
        <v>2</v>
      </c>
      <c r="L441">
        <f t="shared" si="40"/>
        <v>201602</v>
      </c>
      <c r="O441" t="b">
        <f t="shared" si="41"/>
        <v>0</v>
      </c>
      <c r="P441">
        <f>VLOOKUP(B441,'SKU Master'!$E$1:$H$9,2,FALSE)</f>
        <v>7.5</v>
      </c>
      <c r="Q441">
        <f>(F441/E441-P441)*E441</f>
        <v>14.940000000000001</v>
      </c>
      <c r="R441">
        <f>Q441/F441</f>
        <v>0.24924924924924927</v>
      </c>
    </row>
    <row r="442" spans="1:18" x14ac:dyDescent="0.25">
      <c r="A442">
        <v>79884</v>
      </c>
      <c r="B442">
        <v>50012011250</v>
      </c>
      <c r="C442">
        <v>312</v>
      </c>
      <c r="D442" s="6">
        <v>42377</v>
      </c>
      <c r="E442">
        <v>2</v>
      </c>
      <c r="F442">
        <v>19.98</v>
      </c>
      <c r="G442" t="str">
        <f>VLOOKUP(B442,'SKU Master'!$E$1:$H$9,4,FALSE)</f>
        <v>China Imports</v>
      </c>
      <c r="H442">
        <f t="shared" si="36"/>
        <v>2016</v>
      </c>
      <c r="I442">
        <f t="shared" si="37"/>
        <v>1</v>
      </c>
      <c r="J442">
        <f t="shared" si="38"/>
        <v>201601</v>
      </c>
      <c r="K442">
        <f t="shared" si="39"/>
        <v>2</v>
      </c>
      <c r="L442">
        <f t="shared" si="40"/>
        <v>201602</v>
      </c>
      <c r="O442" t="b">
        <f t="shared" si="41"/>
        <v>0</v>
      </c>
      <c r="P442">
        <f>VLOOKUP(B442,'SKU Master'!$E$1:$H$9,2,FALSE)</f>
        <v>7.5</v>
      </c>
      <c r="Q442">
        <f>(F442/E442-P442)*E442</f>
        <v>4.9800000000000004</v>
      </c>
      <c r="R442">
        <f>Q442/F442</f>
        <v>0.24924924924924927</v>
      </c>
    </row>
    <row r="443" spans="1:18" x14ac:dyDescent="0.25">
      <c r="A443">
        <v>79885</v>
      </c>
      <c r="B443">
        <v>50012011250</v>
      </c>
      <c r="C443">
        <v>312</v>
      </c>
      <c r="D443" s="6">
        <v>42378</v>
      </c>
      <c r="E443">
        <v>4</v>
      </c>
      <c r="F443">
        <v>39.96</v>
      </c>
      <c r="G443" t="str">
        <f>VLOOKUP(B443,'SKU Master'!$E$1:$H$9,4,FALSE)</f>
        <v>China Imports</v>
      </c>
      <c r="H443">
        <f t="shared" si="36"/>
        <v>2016</v>
      </c>
      <c r="I443">
        <f t="shared" si="37"/>
        <v>1</v>
      </c>
      <c r="J443">
        <f t="shared" si="38"/>
        <v>201601</v>
      </c>
      <c r="K443">
        <f t="shared" si="39"/>
        <v>2</v>
      </c>
      <c r="L443">
        <f t="shared" si="40"/>
        <v>201602</v>
      </c>
      <c r="O443" t="b">
        <f t="shared" si="41"/>
        <v>0</v>
      </c>
      <c r="P443">
        <f>VLOOKUP(B443,'SKU Master'!$E$1:$H$9,2,FALSE)</f>
        <v>7.5</v>
      </c>
      <c r="Q443">
        <f>(F443/E443-P443)*E443</f>
        <v>9.9600000000000009</v>
      </c>
      <c r="R443">
        <f>Q443/F443</f>
        <v>0.24924924924924927</v>
      </c>
    </row>
    <row r="444" spans="1:18" x14ac:dyDescent="0.25">
      <c r="A444">
        <v>79886</v>
      </c>
      <c r="B444">
        <v>50012011250</v>
      </c>
      <c r="C444">
        <v>312</v>
      </c>
      <c r="D444" s="6">
        <v>42380</v>
      </c>
      <c r="E444">
        <v>3</v>
      </c>
      <c r="F444">
        <v>29.97</v>
      </c>
      <c r="G444" t="str">
        <f>VLOOKUP(B444,'SKU Master'!$E$1:$H$9,4,FALSE)</f>
        <v>China Imports</v>
      </c>
      <c r="H444">
        <f t="shared" si="36"/>
        <v>2016</v>
      </c>
      <c r="I444">
        <f t="shared" si="37"/>
        <v>1</v>
      </c>
      <c r="J444">
        <f t="shared" si="38"/>
        <v>201601</v>
      </c>
      <c r="K444">
        <f t="shared" si="39"/>
        <v>3</v>
      </c>
      <c r="L444">
        <f t="shared" si="40"/>
        <v>201603</v>
      </c>
      <c r="O444" t="b">
        <f t="shared" si="41"/>
        <v>0</v>
      </c>
      <c r="P444">
        <f>VLOOKUP(B444,'SKU Master'!$E$1:$H$9,2,FALSE)</f>
        <v>7.5</v>
      </c>
      <c r="Q444">
        <f>(F444/E444-P444)*E444</f>
        <v>7.4700000000000006</v>
      </c>
      <c r="R444">
        <f>Q444/F444</f>
        <v>0.24924924924924927</v>
      </c>
    </row>
    <row r="445" spans="1:18" x14ac:dyDescent="0.25">
      <c r="A445">
        <v>79887</v>
      </c>
      <c r="B445">
        <v>50012011250</v>
      </c>
      <c r="C445">
        <v>312</v>
      </c>
      <c r="D445" s="6">
        <v>42381</v>
      </c>
      <c r="E445">
        <v>6</v>
      </c>
      <c r="F445">
        <v>59.94</v>
      </c>
      <c r="G445" t="str">
        <f>VLOOKUP(B445,'SKU Master'!$E$1:$H$9,4,FALSE)</f>
        <v>China Imports</v>
      </c>
      <c r="H445">
        <f t="shared" si="36"/>
        <v>2016</v>
      </c>
      <c r="I445">
        <f t="shared" si="37"/>
        <v>1</v>
      </c>
      <c r="J445">
        <f t="shared" si="38"/>
        <v>201601</v>
      </c>
      <c r="K445">
        <f t="shared" si="39"/>
        <v>3</v>
      </c>
      <c r="L445">
        <f t="shared" si="40"/>
        <v>201603</v>
      </c>
      <c r="O445" t="b">
        <f t="shared" si="41"/>
        <v>0</v>
      </c>
      <c r="P445">
        <f>VLOOKUP(B445,'SKU Master'!$E$1:$H$9,2,FALSE)</f>
        <v>7.5</v>
      </c>
      <c r="Q445">
        <f>(F445/E445-P445)*E445</f>
        <v>14.940000000000001</v>
      </c>
      <c r="R445">
        <f>Q445/F445</f>
        <v>0.24924924924924927</v>
      </c>
    </row>
    <row r="446" spans="1:18" x14ac:dyDescent="0.25">
      <c r="A446">
        <v>79888</v>
      </c>
      <c r="B446">
        <v>50012011250</v>
      </c>
      <c r="C446">
        <v>312</v>
      </c>
      <c r="D446" s="6">
        <v>42382</v>
      </c>
      <c r="E446">
        <v>6</v>
      </c>
      <c r="F446">
        <v>59.94</v>
      </c>
      <c r="G446" t="str">
        <f>VLOOKUP(B446,'SKU Master'!$E$1:$H$9,4,FALSE)</f>
        <v>China Imports</v>
      </c>
      <c r="H446">
        <f t="shared" si="36"/>
        <v>2016</v>
      </c>
      <c r="I446">
        <f t="shared" si="37"/>
        <v>1</v>
      </c>
      <c r="J446">
        <f t="shared" si="38"/>
        <v>201601</v>
      </c>
      <c r="K446">
        <f t="shared" si="39"/>
        <v>3</v>
      </c>
      <c r="L446">
        <f t="shared" si="40"/>
        <v>201603</v>
      </c>
      <c r="O446" t="b">
        <f t="shared" si="41"/>
        <v>0</v>
      </c>
      <c r="P446">
        <f>VLOOKUP(B446,'SKU Master'!$E$1:$H$9,2,FALSE)</f>
        <v>7.5</v>
      </c>
      <c r="Q446">
        <f>(F446/E446-P446)*E446</f>
        <v>14.940000000000001</v>
      </c>
      <c r="R446">
        <f>Q446/F446</f>
        <v>0.24924924924924927</v>
      </c>
    </row>
    <row r="447" spans="1:18" x14ac:dyDescent="0.25">
      <c r="A447">
        <v>79889</v>
      </c>
      <c r="B447">
        <v>50012011250</v>
      </c>
      <c r="C447">
        <v>312</v>
      </c>
      <c r="D447" s="6">
        <v>42383</v>
      </c>
      <c r="E447">
        <v>5</v>
      </c>
      <c r="F447">
        <v>49.95</v>
      </c>
      <c r="G447" t="str">
        <f>VLOOKUP(B447,'SKU Master'!$E$1:$H$9,4,FALSE)</f>
        <v>China Imports</v>
      </c>
      <c r="H447">
        <f t="shared" si="36"/>
        <v>2016</v>
      </c>
      <c r="I447">
        <f t="shared" si="37"/>
        <v>1</v>
      </c>
      <c r="J447">
        <f t="shared" si="38"/>
        <v>201601</v>
      </c>
      <c r="K447">
        <f t="shared" si="39"/>
        <v>3</v>
      </c>
      <c r="L447">
        <f t="shared" si="40"/>
        <v>201603</v>
      </c>
      <c r="O447" t="b">
        <f t="shared" si="41"/>
        <v>0</v>
      </c>
      <c r="P447">
        <f>VLOOKUP(B447,'SKU Master'!$E$1:$H$9,2,FALSE)</f>
        <v>7.5</v>
      </c>
      <c r="Q447">
        <f>(F447/E447-P447)*E447</f>
        <v>12.450000000000001</v>
      </c>
      <c r="R447">
        <f>Q447/F447</f>
        <v>0.24924924924924927</v>
      </c>
    </row>
    <row r="448" spans="1:18" x14ac:dyDescent="0.25">
      <c r="A448">
        <v>79890</v>
      </c>
      <c r="B448">
        <v>50012011250</v>
      </c>
      <c r="C448">
        <v>312</v>
      </c>
      <c r="D448" s="6">
        <v>42384</v>
      </c>
      <c r="E448">
        <v>5</v>
      </c>
      <c r="F448">
        <v>49.95</v>
      </c>
      <c r="G448" t="str">
        <f>VLOOKUP(B448,'SKU Master'!$E$1:$H$9,4,FALSE)</f>
        <v>China Imports</v>
      </c>
      <c r="H448">
        <f t="shared" si="36"/>
        <v>2016</v>
      </c>
      <c r="I448">
        <f t="shared" si="37"/>
        <v>1</v>
      </c>
      <c r="J448">
        <f t="shared" si="38"/>
        <v>201601</v>
      </c>
      <c r="K448">
        <f t="shared" si="39"/>
        <v>3</v>
      </c>
      <c r="L448">
        <f t="shared" si="40"/>
        <v>201603</v>
      </c>
      <c r="O448" t="b">
        <f t="shared" si="41"/>
        <v>0</v>
      </c>
      <c r="P448">
        <f>VLOOKUP(B448,'SKU Master'!$E$1:$H$9,2,FALSE)</f>
        <v>7.5</v>
      </c>
      <c r="Q448">
        <f>(F448/E448-P448)*E448</f>
        <v>12.450000000000001</v>
      </c>
      <c r="R448">
        <f>Q448/F448</f>
        <v>0.24924924924924927</v>
      </c>
    </row>
    <row r="449" spans="1:18" x14ac:dyDescent="0.25">
      <c r="A449">
        <v>79891</v>
      </c>
      <c r="B449">
        <v>50012011250</v>
      </c>
      <c r="C449">
        <v>312</v>
      </c>
      <c r="D449" s="6">
        <v>42385</v>
      </c>
      <c r="E449">
        <v>3</v>
      </c>
      <c r="F449">
        <v>29.97</v>
      </c>
      <c r="G449" t="str">
        <f>VLOOKUP(B449,'SKU Master'!$E$1:$H$9,4,FALSE)</f>
        <v>China Imports</v>
      </c>
      <c r="H449">
        <f t="shared" si="36"/>
        <v>2016</v>
      </c>
      <c r="I449">
        <f t="shared" si="37"/>
        <v>1</v>
      </c>
      <c r="J449">
        <f t="shared" si="38"/>
        <v>201601</v>
      </c>
      <c r="K449">
        <f t="shared" si="39"/>
        <v>3</v>
      </c>
      <c r="L449">
        <f t="shared" si="40"/>
        <v>201603</v>
      </c>
      <c r="O449" t="b">
        <f t="shared" si="41"/>
        <v>0</v>
      </c>
      <c r="P449">
        <f>VLOOKUP(B449,'SKU Master'!$E$1:$H$9,2,FALSE)</f>
        <v>7.5</v>
      </c>
      <c r="Q449">
        <f>(F449/E449-P449)*E449</f>
        <v>7.4700000000000006</v>
      </c>
      <c r="R449">
        <f>Q449/F449</f>
        <v>0.24924924924924927</v>
      </c>
    </row>
    <row r="450" spans="1:18" x14ac:dyDescent="0.25">
      <c r="A450">
        <v>79892</v>
      </c>
      <c r="B450">
        <v>50012011250</v>
      </c>
      <c r="C450">
        <v>312</v>
      </c>
      <c r="D450" s="6">
        <v>42387</v>
      </c>
      <c r="E450">
        <v>40000</v>
      </c>
      <c r="F450">
        <v>399600</v>
      </c>
      <c r="G450" t="str">
        <f>VLOOKUP(B450,'SKU Master'!$E$1:$H$9,4,FALSE)</f>
        <v>China Imports</v>
      </c>
      <c r="H450">
        <f t="shared" ref="H450:H513" si="42">YEAR(D450)</f>
        <v>2016</v>
      </c>
      <c r="I450">
        <f t="shared" si="37"/>
        <v>1</v>
      </c>
      <c r="J450">
        <f t="shared" si="38"/>
        <v>201601</v>
      </c>
      <c r="K450">
        <f t="shared" si="39"/>
        <v>4</v>
      </c>
      <c r="L450">
        <f t="shared" si="40"/>
        <v>201604</v>
      </c>
      <c r="O450" t="b">
        <f t="shared" si="41"/>
        <v>0</v>
      </c>
      <c r="P450">
        <f>VLOOKUP(B450,'SKU Master'!$E$1:$H$9,2,FALSE)</f>
        <v>7.5</v>
      </c>
      <c r="Q450">
        <f>(F450/E450-P450)*E450</f>
        <v>99600.000000000015</v>
      </c>
      <c r="R450">
        <f>Q450/F450</f>
        <v>0.24924924924924929</v>
      </c>
    </row>
    <row r="451" spans="1:18" x14ac:dyDescent="0.25">
      <c r="A451">
        <v>79893</v>
      </c>
      <c r="B451">
        <v>50012011250</v>
      </c>
      <c r="C451">
        <v>312</v>
      </c>
      <c r="D451" s="6">
        <v>42388</v>
      </c>
      <c r="E451">
        <v>3</v>
      </c>
      <c r="F451">
        <v>29.97</v>
      </c>
      <c r="G451" t="str">
        <f>VLOOKUP(B451,'SKU Master'!$E$1:$H$9,4,FALSE)</f>
        <v>China Imports</v>
      </c>
      <c r="H451">
        <f t="shared" si="42"/>
        <v>2016</v>
      </c>
      <c r="I451">
        <f t="shared" ref="I451:I514" si="43">MONTH(D451)</f>
        <v>1</v>
      </c>
      <c r="J451">
        <f t="shared" ref="J451:J514" si="44">H451*100+I451</f>
        <v>201601</v>
      </c>
      <c r="K451">
        <f t="shared" ref="K451:K514" si="45">WEEKNUM(D451)</f>
        <v>4</v>
      </c>
      <c r="L451">
        <f t="shared" ref="L451:L514" si="46">H451*100+K451</f>
        <v>201604</v>
      </c>
      <c r="O451" t="b">
        <f t="shared" ref="O451:O514" si="47">AND(B451=B452,C451=C452,D451=D452,E451=E452,F451=F452)</f>
        <v>0</v>
      </c>
      <c r="P451">
        <f>VLOOKUP(B451,'SKU Master'!$E$1:$H$9,2,FALSE)</f>
        <v>7.5</v>
      </c>
      <c r="Q451">
        <f>(F451/E451-P451)*E451</f>
        <v>7.4700000000000006</v>
      </c>
      <c r="R451">
        <f>Q451/F451</f>
        <v>0.24924924924924927</v>
      </c>
    </row>
    <row r="452" spans="1:18" x14ac:dyDescent="0.25">
      <c r="A452">
        <v>79894</v>
      </c>
      <c r="B452">
        <v>50012011250</v>
      </c>
      <c r="C452">
        <v>312</v>
      </c>
      <c r="D452" s="6">
        <v>42389</v>
      </c>
      <c r="E452">
        <v>3</v>
      </c>
      <c r="F452">
        <v>29.97</v>
      </c>
      <c r="G452" t="str">
        <f>VLOOKUP(B452,'SKU Master'!$E$1:$H$9,4,FALSE)</f>
        <v>China Imports</v>
      </c>
      <c r="H452">
        <f t="shared" si="42"/>
        <v>2016</v>
      </c>
      <c r="I452">
        <f t="shared" si="43"/>
        <v>1</v>
      </c>
      <c r="J452">
        <f t="shared" si="44"/>
        <v>201601</v>
      </c>
      <c r="K452">
        <f t="shared" si="45"/>
        <v>4</v>
      </c>
      <c r="L452">
        <f t="shared" si="46"/>
        <v>201604</v>
      </c>
      <c r="O452" t="b">
        <f t="shared" si="47"/>
        <v>0</v>
      </c>
      <c r="P452">
        <f>VLOOKUP(B452,'SKU Master'!$E$1:$H$9,2,FALSE)</f>
        <v>7.5</v>
      </c>
      <c r="Q452">
        <f>(F452/E452-P452)*E452</f>
        <v>7.4700000000000006</v>
      </c>
      <c r="R452">
        <f>Q452/F452</f>
        <v>0.24924924924924927</v>
      </c>
    </row>
    <row r="453" spans="1:18" x14ac:dyDescent="0.25">
      <c r="A453">
        <v>79895</v>
      </c>
      <c r="B453">
        <v>50012011250</v>
      </c>
      <c r="C453">
        <v>312</v>
      </c>
      <c r="D453" s="6">
        <v>42390</v>
      </c>
      <c r="E453">
        <v>3</v>
      </c>
      <c r="F453">
        <v>29.97</v>
      </c>
      <c r="G453" t="str">
        <f>VLOOKUP(B453,'SKU Master'!$E$1:$H$9,4,FALSE)</f>
        <v>China Imports</v>
      </c>
      <c r="H453">
        <f t="shared" si="42"/>
        <v>2016</v>
      </c>
      <c r="I453">
        <f t="shared" si="43"/>
        <v>1</v>
      </c>
      <c r="J453">
        <f t="shared" si="44"/>
        <v>201601</v>
      </c>
      <c r="K453">
        <f t="shared" si="45"/>
        <v>4</v>
      </c>
      <c r="L453">
        <f t="shared" si="46"/>
        <v>201604</v>
      </c>
      <c r="O453" t="b">
        <f t="shared" si="47"/>
        <v>0</v>
      </c>
      <c r="P453">
        <f>VLOOKUP(B453,'SKU Master'!$E$1:$H$9,2,FALSE)</f>
        <v>7.5</v>
      </c>
      <c r="Q453">
        <f>(F453/E453-P453)*E453</f>
        <v>7.4700000000000006</v>
      </c>
      <c r="R453">
        <f>Q453/F453</f>
        <v>0.24924924924924927</v>
      </c>
    </row>
    <row r="454" spans="1:18" x14ac:dyDescent="0.25">
      <c r="A454">
        <v>79896</v>
      </c>
      <c r="B454">
        <v>50012011250</v>
      </c>
      <c r="C454">
        <v>312</v>
      </c>
      <c r="D454" s="6">
        <v>42391</v>
      </c>
      <c r="E454">
        <v>2</v>
      </c>
      <c r="F454">
        <v>19.98</v>
      </c>
      <c r="G454" t="str">
        <f>VLOOKUP(B454,'SKU Master'!$E$1:$H$9,4,FALSE)</f>
        <v>China Imports</v>
      </c>
      <c r="H454">
        <f t="shared" si="42"/>
        <v>2016</v>
      </c>
      <c r="I454">
        <f t="shared" si="43"/>
        <v>1</v>
      </c>
      <c r="J454">
        <f t="shared" si="44"/>
        <v>201601</v>
      </c>
      <c r="K454">
        <f t="shared" si="45"/>
        <v>4</v>
      </c>
      <c r="L454">
        <f t="shared" si="46"/>
        <v>201604</v>
      </c>
      <c r="O454" t="b">
        <f t="shared" si="47"/>
        <v>0</v>
      </c>
      <c r="P454">
        <f>VLOOKUP(B454,'SKU Master'!$E$1:$H$9,2,FALSE)</f>
        <v>7.5</v>
      </c>
      <c r="Q454">
        <f>(F454/E454-P454)*E454</f>
        <v>4.9800000000000004</v>
      </c>
      <c r="R454">
        <f>Q454/F454</f>
        <v>0.24924924924924927</v>
      </c>
    </row>
    <row r="455" spans="1:18" x14ac:dyDescent="0.25">
      <c r="A455">
        <v>79897</v>
      </c>
      <c r="B455">
        <v>50012011250</v>
      </c>
      <c r="C455">
        <v>312</v>
      </c>
      <c r="D455" s="6">
        <v>42392</v>
      </c>
      <c r="E455">
        <v>4</v>
      </c>
      <c r="F455">
        <v>39.96</v>
      </c>
      <c r="G455" t="str">
        <f>VLOOKUP(B455,'SKU Master'!$E$1:$H$9,4,FALSE)</f>
        <v>China Imports</v>
      </c>
      <c r="H455">
        <f t="shared" si="42"/>
        <v>2016</v>
      </c>
      <c r="I455">
        <f t="shared" si="43"/>
        <v>1</v>
      </c>
      <c r="J455">
        <f t="shared" si="44"/>
        <v>201601</v>
      </c>
      <c r="K455">
        <f t="shared" si="45"/>
        <v>4</v>
      </c>
      <c r="L455">
        <f t="shared" si="46"/>
        <v>201604</v>
      </c>
      <c r="O455" t="b">
        <f t="shared" si="47"/>
        <v>0</v>
      </c>
      <c r="P455">
        <f>VLOOKUP(B455,'SKU Master'!$E$1:$H$9,2,FALSE)</f>
        <v>7.5</v>
      </c>
      <c r="Q455">
        <f>(F455/E455-P455)*E455</f>
        <v>9.9600000000000009</v>
      </c>
      <c r="R455">
        <f>Q455/F455</f>
        <v>0.24924924924924927</v>
      </c>
    </row>
    <row r="456" spans="1:18" x14ac:dyDescent="0.25">
      <c r="A456">
        <v>79898</v>
      </c>
      <c r="B456">
        <v>50012011250</v>
      </c>
      <c r="C456">
        <v>312</v>
      </c>
      <c r="D456" s="6">
        <v>42394</v>
      </c>
      <c r="E456">
        <v>3</v>
      </c>
      <c r="F456">
        <v>29.97</v>
      </c>
      <c r="G456" t="str">
        <f>VLOOKUP(B456,'SKU Master'!$E$1:$H$9,4,FALSE)</f>
        <v>China Imports</v>
      </c>
      <c r="H456">
        <f t="shared" si="42"/>
        <v>2016</v>
      </c>
      <c r="I456">
        <f t="shared" si="43"/>
        <v>1</v>
      </c>
      <c r="J456">
        <f t="shared" si="44"/>
        <v>201601</v>
      </c>
      <c r="K456">
        <f t="shared" si="45"/>
        <v>5</v>
      </c>
      <c r="L456">
        <f t="shared" si="46"/>
        <v>201605</v>
      </c>
      <c r="O456" t="b">
        <f t="shared" si="47"/>
        <v>0</v>
      </c>
      <c r="P456">
        <f>VLOOKUP(B456,'SKU Master'!$E$1:$H$9,2,FALSE)</f>
        <v>7.5</v>
      </c>
      <c r="Q456">
        <f>(F456/E456-P456)*E456</f>
        <v>7.4700000000000006</v>
      </c>
      <c r="R456">
        <f>Q456/F456</f>
        <v>0.24924924924924927</v>
      </c>
    </row>
    <row r="457" spans="1:18" x14ac:dyDescent="0.25">
      <c r="A457">
        <v>79899</v>
      </c>
      <c r="B457">
        <v>50012011250</v>
      </c>
      <c r="C457">
        <v>312</v>
      </c>
      <c r="D457" s="6">
        <v>42395</v>
      </c>
      <c r="E457">
        <v>3</v>
      </c>
      <c r="F457">
        <v>29.97</v>
      </c>
      <c r="G457" t="str">
        <f>VLOOKUP(B457,'SKU Master'!$E$1:$H$9,4,FALSE)</f>
        <v>China Imports</v>
      </c>
      <c r="H457">
        <f t="shared" si="42"/>
        <v>2016</v>
      </c>
      <c r="I457">
        <f t="shared" si="43"/>
        <v>1</v>
      </c>
      <c r="J457">
        <f t="shared" si="44"/>
        <v>201601</v>
      </c>
      <c r="K457">
        <f t="shared" si="45"/>
        <v>5</v>
      </c>
      <c r="L457">
        <f t="shared" si="46"/>
        <v>201605</v>
      </c>
      <c r="O457" t="b">
        <f t="shared" si="47"/>
        <v>0</v>
      </c>
      <c r="P457">
        <f>VLOOKUP(B457,'SKU Master'!$E$1:$H$9,2,FALSE)</f>
        <v>7.5</v>
      </c>
      <c r="Q457">
        <f>(F457/E457-P457)*E457</f>
        <v>7.4700000000000006</v>
      </c>
      <c r="R457">
        <f>Q457/F457</f>
        <v>0.24924924924924927</v>
      </c>
    </row>
    <row r="458" spans="1:18" x14ac:dyDescent="0.25">
      <c r="A458">
        <v>79900</v>
      </c>
      <c r="B458">
        <v>50012011250</v>
      </c>
      <c r="C458">
        <v>312</v>
      </c>
      <c r="D458" s="6">
        <v>42396</v>
      </c>
      <c r="E458">
        <v>4</v>
      </c>
      <c r="F458">
        <v>39.96</v>
      </c>
      <c r="G458" t="str">
        <f>VLOOKUP(B458,'SKU Master'!$E$1:$H$9,4,FALSE)</f>
        <v>China Imports</v>
      </c>
      <c r="H458">
        <f t="shared" si="42"/>
        <v>2016</v>
      </c>
      <c r="I458">
        <f t="shared" si="43"/>
        <v>1</v>
      </c>
      <c r="J458">
        <f t="shared" si="44"/>
        <v>201601</v>
      </c>
      <c r="K458">
        <f t="shared" si="45"/>
        <v>5</v>
      </c>
      <c r="L458">
        <f t="shared" si="46"/>
        <v>201605</v>
      </c>
      <c r="O458" t="b">
        <f t="shared" si="47"/>
        <v>0</v>
      </c>
      <c r="P458">
        <f>VLOOKUP(B458,'SKU Master'!$E$1:$H$9,2,FALSE)</f>
        <v>7.5</v>
      </c>
      <c r="Q458">
        <f>(F458/E458-P458)*E458</f>
        <v>9.9600000000000009</v>
      </c>
      <c r="R458">
        <f>Q458/F458</f>
        <v>0.24924924924924927</v>
      </c>
    </row>
    <row r="459" spans="1:18" x14ac:dyDescent="0.25">
      <c r="A459">
        <v>79901</v>
      </c>
      <c r="B459">
        <v>50012011250</v>
      </c>
      <c r="C459">
        <v>312</v>
      </c>
      <c r="D459" s="6">
        <v>42397</v>
      </c>
      <c r="E459">
        <v>3</v>
      </c>
      <c r="F459">
        <v>29.97</v>
      </c>
      <c r="G459" t="str">
        <f>VLOOKUP(B459,'SKU Master'!$E$1:$H$9,4,FALSE)</f>
        <v>China Imports</v>
      </c>
      <c r="H459">
        <f t="shared" si="42"/>
        <v>2016</v>
      </c>
      <c r="I459">
        <f t="shared" si="43"/>
        <v>1</v>
      </c>
      <c r="J459">
        <f t="shared" si="44"/>
        <v>201601</v>
      </c>
      <c r="K459">
        <f t="shared" si="45"/>
        <v>5</v>
      </c>
      <c r="L459">
        <f t="shared" si="46"/>
        <v>201605</v>
      </c>
      <c r="O459" t="b">
        <f t="shared" si="47"/>
        <v>0</v>
      </c>
      <c r="P459">
        <f>VLOOKUP(B459,'SKU Master'!$E$1:$H$9,2,FALSE)</f>
        <v>7.5</v>
      </c>
      <c r="Q459">
        <f>(F459/E459-P459)*E459</f>
        <v>7.4700000000000006</v>
      </c>
      <c r="R459">
        <f>Q459/F459</f>
        <v>0.24924924924924927</v>
      </c>
    </row>
    <row r="460" spans="1:18" x14ac:dyDescent="0.25">
      <c r="A460">
        <v>79902</v>
      </c>
      <c r="B460">
        <v>50012011250</v>
      </c>
      <c r="C460">
        <v>312</v>
      </c>
      <c r="D460" s="6">
        <v>42398</v>
      </c>
      <c r="E460">
        <v>2</v>
      </c>
      <c r="F460">
        <v>19.98</v>
      </c>
      <c r="G460" t="str">
        <f>VLOOKUP(B460,'SKU Master'!$E$1:$H$9,4,FALSE)</f>
        <v>China Imports</v>
      </c>
      <c r="H460">
        <f t="shared" si="42"/>
        <v>2016</v>
      </c>
      <c r="I460">
        <f t="shared" si="43"/>
        <v>1</v>
      </c>
      <c r="J460">
        <f t="shared" si="44"/>
        <v>201601</v>
      </c>
      <c r="K460">
        <f t="shared" si="45"/>
        <v>5</v>
      </c>
      <c r="L460">
        <f t="shared" si="46"/>
        <v>201605</v>
      </c>
      <c r="O460" t="b">
        <f t="shared" si="47"/>
        <v>0</v>
      </c>
      <c r="P460">
        <f>VLOOKUP(B460,'SKU Master'!$E$1:$H$9,2,FALSE)</f>
        <v>7.5</v>
      </c>
      <c r="Q460">
        <f>(F460/E460-P460)*E460</f>
        <v>4.9800000000000004</v>
      </c>
      <c r="R460">
        <f>Q460/F460</f>
        <v>0.24924924924924927</v>
      </c>
    </row>
    <row r="461" spans="1:18" x14ac:dyDescent="0.25">
      <c r="A461">
        <v>79903</v>
      </c>
      <c r="B461">
        <v>50012011250</v>
      </c>
      <c r="C461">
        <v>312</v>
      </c>
      <c r="D461" s="6">
        <v>42399</v>
      </c>
      <c r="E461">
        <v>2</v>
      </c>
      <c r="F461">
        <v>19.98</v>
      </c>
      <c r="G461" t="str">
        <f>VLOOKUP(B461,'SKU Master'!$E$1:$H$9,4,FALSE)</f>
        <v>China Imports</v>
      </c>
      <c r="H461">
        <f t="shared" si="42"/>
        <v>2016</v>
      </c>
      <c r="I461">
        <f t="shared" si="43"/>
        <v>1</v>
      </c>
      <c r="J461">
        <f t="shared" si="44"/>
        <v>201601</v>
      </c>
      <c r="K461">
        <f t="shared" si="45"/>
        <v>5</v>
      </c>
      <c r="L461">
        <f t="shared" si="46"/>
        <v>201605</v>
      </c>
      <c r="O461" t="b">
        <f t="shared" si="47"/>
        <v>0</v>
      </c>
      <c r="P461">
        <f>VLOOKUP(B461,'SKU Master'!$E$1:$H$9,2,FALSE)</f>
        <v>7.5</v>
      </c>
      <c r="Q461">
        <f>(F461/E461-P461)*E461</f>
        <v>4.9800000000000004</v>
      </c>
      <c r="R461">
        <f>Q461/F461</f>
        <v>0.24924924924924927</v>
      </c>
    </row>
    <row r="462" spans="1:18" x14ac:dyDescent="0.25">
      <c r="A462">
        <v>79904</v>
      </c>
      <c r="B462">
        <v>50012011250</v>
      </c>
      <c r="C462">
        <v>312</v>
      </c>
      <c r="D462" s="6">
        <v>42401</v>
      </c>
      <c r="E462">
        <v>6</v>
      </c>
      <c r="F462">
        <v>59.94</v>
      </c>
      <c r="G462" t="str">
        <f>VLOOKUP(B462,'SKU Master'!$E$1:$H$9,4,FALSE)</f>
        <v>China Imports</v>
      </c>
      <c r="H462">
        <f t="shared" si="42"/>
        <v>2016</v>
      </c>
      <c r="I462">
        <f t="shared" si="43"/>
        <v>2</v>
      </c>
      <c r="J462">
        <f t="shared" si="44"/>
        <v>201602</v>
      </c>
      <c r="K462">
        <f t="shared" si="45"/>
        <v>6</v>
      </c>
      <c r="L462">
        <f t="shared" si="46"/>
        <v>201606</v>
      </c>
      <c r="O462" t="b">
        <f t="shared" si="47"/>
        <v>0</v>
      </c>
      <c r="P462">
        <f>VLOOKUP(B462,'SKU Master'!$E$1:$H$9,2,FALSE)</f>
        <v>7.5</v>
      </c>
      <c r="Q462">
        <f>(F462/E462-P462)*E462</f>
        <v>14.940000000000001</v>
      </c>
      <c r="R462">
        <f>Q462/F462</f>
        <v>0.24924924924924927</v>
      </c>
    </row>
    <row r="463" spans="1:18" x14ac:dyDescent="0.25">
      <c r="A463">
        <v>79905</v>
      </c>
      <c r="B463">
        <v>50012011250</v>
      </c>
      <c r="C463">
        <v>312</v>
      </c>
      <c r="D463" s="6">
        <v>42402</v>
      </c>
      <c r="E463">
        <v>4</v>
      </c>
      <c r="F463">
        <v>39.96</v>
      </c>
      <c r="G463" t="str">
        <f>VLOOKUP(B463,'SKU Master'!$E$1:$H$9,4,FALSE)</f>
        <v>China Imports</v>
      </c>
      <c r="H463">
        <f t="shared" si="42"/>
        <v>2016</v>
      </c>
      <c r="I463">
        <f t="shared" si="43"/>
        <v>2</v>
      </c>
      <c r="J463">
        <f t="shared" si="44"/>
        <v>201602</v>
      </c>
      <c r="K463">
        <f t="shared" si="45"/>
        <v>6</v>
      </c>
      <c r="L463">
        <f t="shared" si="46"/>
        <v>201606</v>
      </c>
      <c r="O463" t="b">
        <f t="shared" si="47"/>
        <v>0</v>
      </c>
      <c r="P463">
        <f>VLOOKUP(B463,'SKU Master'!$E$1:$H$9,2,FALSE)</f>
        <v>7.5</v>
      </c>
      <c r="Q463">
        <f>(F463/E463-P463)*E463</f>
        <v>9.9600000000000009</v>
      </c>
      <c r="R463">
        <f>Q463/F463</f>
        <v>0.24924924924924927</v>
      </c>
    </row>
    <row r="464" spans="1:18" x14ac:dyDescent="0.25">
      <c r="A464">
        <v>79906</v>
      </c>
      <c r="B464">
        <v>50012011250</v>
      </c>
      <c r="C464">
        <v>312</v>
      </c>
      <c r="D464" s="6">
        <v>42403</v>
      </c>
      <c r="E464">
        <v>1</v>
      </c>
      <c r="F464">
        <v>9.99</v>
      </c>
      <c r="G464" t="str">
        <f>VLOOKUP(B464,'SKU Master'!$E$1:$H$9,4,FALSE)</f>
        <v>China Imports</v>
      </c>
      <c r="H464">
        <f t="shared" si="42"/>
        <v>2016</v>
      </c>
      <c r="I464">
        <f t="shared" si="43"/>
        <v>2</v>
      </c>
      <c r="J464">
        <f t="shared" si="44"/>
        <v>201602</v>
      </c>
      <c r="K464">
        <f t="shared" si="45"/>
        <v>6</v>
      </c>
      <c r="L464">
        <f t="shared" si="46"/>
        <v>201606</v>
      </c>
      <c r="O464" t="b">
        <f t="shared" si="47"/>
        <v>0</v>
      </c>
      <c r="P464">
        <f>VLOOKUP(B464,'SKU Master'!$E$1:$H$9,2,FALSE)</f>
        <v>7.5</v>
      </c>
      <c r="Q464">
        <f>(F464/E464-P464)*E464</f>
        <v>2.4900000000000002</v>
      </c>
      <c r="R464">
        <f>Q464/F464</f>
        <v>0.24924924924924927</v>
      </c>
    </row>
    <row r="465" spans="1:18" x14ac:dyDescent="0.25">
      <c r="A465">
        <v>79907</v>
      </c>
      <c r="B465">
        <v>50012011250</v>
      </c>
      <c r="C465">
        <v>312</v>
      </c>
      <c r="D465" s="6">
        <v>42404</v>
      </c>
      <c r="E465">
        <v>3</v>
      </c>
      <c r="F465">
        <v>29.97</v>
      </c>
      <c r="G465" t="str">
        <f>VLOOKUP(B465,'SKU Master'!$E$1:$H$9,4,FALSE)</f>
        <v>China Imports</v>
      </c>
      <c r="H465">
        <f t="shared" si="42"/>
        <v>2016</v>
      </c>
      <c r="I465">
        <f t="shared" si="43"/>
        <v>2</v>
      </c>
      <c r="J465">
        <f t="shared" si="44"/>
        <v>201602</v>
      </c>
      <c r="K465">
        <f t="shared" si="45"/>
        <v>6</v>
      </c>
      <c r="L465">
        <f t="shared" si="46"/>
        <v>201606</v>
      </c>
      <c r="O465" t="b">
        <f t="shared" si="47"/>
        <v>0</v>
      </c>
      <c r="P465">
        <f>VLOOKUP(B465,'SKU Master'!$E$1:$H$9,2,FALSE)</f>
        <v>7.5</v>
      </c>
      <c r="Q465">
        <f>(F465/E465-P465)*E465</f>
        <v>7.4700000000000006</v>
      </c>
      <c r="R465">
        <f>Q465/F465</f>
        <v>0.24924924924924927</v>
      </c>
    </row>
    <row r="466" spans="1:18" x14ac:dyDescent="0.25">
      <c r="A466">
        <v>79908</v>
      </c>
      <c r="B466">
        <v>50012011250</v>
      </c>
      <c r="C466">
        <v>312</v>
      </c>
      <c r="D466" s="6">
        <v>42405</v>
      </c>
      <c r="E466">
        <v>3</v>
      </c>
      <c r="F466">
        <v>29.97</v>
      </c>
      <c r="G466" t="str">
        <f>VLOOKUP(B466,'SKU Master'!$E$1:$H$9,4,FALSE)</f>
        <v>China Imports</v>
      </c>
      <c r="H466">
        <f t="shared" si="42"/>
        <v>2016</v>
      </c>
      <c r="I466">
        <f t="shared" si="43"/>
        <v>2</v>
      </c>
      <c r="J466">
        <f t="shared" si="44"/>
        <v>201602</v>
      </c>
      <c r="K466">
        <f t="shared" si="45"/>
        <v>6</v>
      </c>
      <c r="L466">
        <f t="shared" si="46"/>
        <v>201606</v>
      </c>
      <c r="O466" t="b">
        <f t="shared" si="47"/>
        <v>0</v>
      </c>
      <c r="P466">
        <f>VLOOKUP(B466,'SKU Master'!$E$1:$H$9,2,FALSE)</f>
        <v>7.5</v>
      </c>
      <c r="Q466">
        <f>(F466/E466-P466)*E466</f>
        <v>7.4700000000000006</v>
      </c>
      <c r="R466">
        <f>Q466/F466</f>
        <v>0.24924924924924927</v>
      </c>
    </row>
    <row r="467" spans="1:18" x14ac:dyDescent="0.25">
      <c r="A467">
        <v>79909</v>
      </c>
      <c r="B467">
        <v>50012011250</v>
      </c>
      <c r="C467">
        <v>312</v>
      </c>
      <c r="D467" s="6">
        <v>42406</v>
      </c>
      <c r="E467">
        <v>1</v>
      </c>
      <c r="F467">
        <v>9.99</v>
      </c>
      <c r="G467" t="str">
        <f>VLOOKUP(B467,'SKU Master'!$E$1:$H$9,4,FALSE)</f>
        <v>China Imports</v>
      </c>
      <c r="H467">
        <f t="shared" si="42"/>
        <v>2016</v>
      </c>
      <c r="I467">
        <f t="shared" si="43"/>
        <v>2</v>
      </c>
      <c r="J467">
        <f t="shared" si="44"/>
        <v>201602</v>
      </c>
      <c r="K467">
        <f t="shared" si="45"/>
        <v>6</v>
      </c>
      <c r="L467">
        <f t="shared" si="46"/>
        <v>201606</v>
      </c>
      <c r="O467" t="b">
        <f t="shared" si="47"/>
        <v>0</v>
      </c>
      <c r="P467">
        <f>VLOOKUP(B467,'SKU Master'!$E$1:$H$9,2,FALSE)</f>
        <v>7.5</v>
      </c>
      <c r="Q467">
        <f>(F467/E467-P467)*E467</f>
        <v>2.4900000000000002</v>
      </c>
      <c r="R467">
        <f>Q467/F467</f>
        <v>0.24924924924924927</v>
      </c>
    </row>
    <row r="468" spans="1:18" x14ac:dyDescent="0.25">
      <c r="A468">
        <v>79910</v>
      </c>
      <c r="B468">
        <v>50012011250</v>
      </c>
      <c r="C468">
        <v>312</v>
      </c>
      <c r="D468" s="6">
        <v>42408</v>
      </c>
      <c r="E468">
        <v>3</v>
      </c>
      <c r="F468">
        <v>29.97</v>
      </c>
      <c r="G468" t="str">
        <f>VLOOKUP(B468,'SKU Master'!$E$1:$H$9,4,FALSE)</f>
        <v>China Imports</v>
      </c>
      <c r="H468">
        <f t="shared" si="42"/>
        <v>2016</v>
      </c>
      <c r="I468">
        <f t="shared" si="43"/>
        <v>2</v>
      </c>
      <c r="J468">
        <f t="shared" si="44"/>
        <v>201602</v>
      </c>
      <c r="K468">
        <f t="shared" si="45"/>
        <v>7</v>
      </c>
      <c r="L468">
        <f t="shared" si="46"/>
        <v>201607</v>
      </c>
      <c r="O468" t="b">
        <f t="shared" si="47"/>
        <v>0</v>
      </c>
      <c r="P468">
        <f>VLOOKUP(B468,'SKU Master'!$E$1:$H$9,2,FALSE)</f>
        <v>7.5</v>
      </c>
      <c r="Q468">
        <f>(F468/E468-P468)*E468</f>
        <v>7.4700000000000006</v>
      </c>
      <c r="R468">
        <f>Q468/F468</f>
        <v>0.24924924924924927</v>
      </c>
    </row>
    <row r="469" spans="1:18" x14ac:dyDescent="0.25">
      <c r="A469">
        <v>79911</v>
      </c>
      <c r="B469">
        <v>50012011250</v>
      </c>
      <c r="C469">
        <v>312</v>
      </c>
      <c r="D469" s="6">
        <v>42409</v>
      </c>
      <c r="E469">
        <v>1</v>
      </c>
      <c r="F469">
        <v>9.99</v>
      </c>
      <c r="G469" t="str">
        <f>VLOOKUP(B469,'SKU Master'!$E$1:$H$9,4,FALSE)</f>
        <v>China Imports</v>
      </c>
      <c r="H469">
        <f t="shared" si="42"/>
        <v>2016</v>
      </c>
      <c r="I469">
        <f t="shared" si="43"/>
        <v>2</v>
      </c>
      <c r="J469">
        <f t="shared" si="44"/>
        <v>201602</v>
      </c>
      <c r="K469">
        <f t="shared" si="45"/>
        <v>7</v>
      </c>
      <c r="L469">
        <f t="shared" si="46"/>
        <v>201607</v>
      </c>
      <c r="O469" t="b">
        <f t="shared" si="47"/>
        <v>0</v>
      </c>
      <c r="P469">
        <f>VLOOKUP(B469,'SKU Master'!$E$1:$H$9,2,FALSE)</f>
        <v>7.5</v>
      </c>
      <c r="Q469">
        <f>(F469/E469-P469)*E469</f>
        <v>2.4900000000000002</v>
      </c>
      <c r="R469">
        <f>Q469/F469</f>
        <v>0.24924924924924927</v>
      </c>
    </row>
    <row r="470" spans="1:18" x14ac:dyDescent="0.25">
      <c r="A470">
        <v>79912</v>
      </c>
      <c r="B470">
        <v>50012011250</v>
      </c>
      <c r="C470">
        <v>312</v>
      </c>
      <c r="D470" s="6">
        <v>42410</v>
      </c>
      <c r="E470">
        <v>1</v>
      </c>
      <c r="F470">
        <v>9.99</v>
      </c>
      <c r="G470" t="str">
        <f>VLOOKUP(B470,'SKU Master'!$E$1:$H$9,4,FALSE)</f>
        <v>China Imports</v>
      </c>
      <c r="H470">
        <f t="shared" si="42"/>
        <v>2016</v>
      </c>
      <c r="I470">
        <f t="shared" si="43"/>
        <v>2</v>
      </c>
      <c r="J470">
        <f t="shared" si="44"/>
        <v>201602</v>
      </c>
      <c r="K470">
        <f t="shared" si="45"/>
        <v>7</v>
      </c>
      <c r="L470">
        <f t="shared" si="46"/>
        <v>201607</v>
      </c>
      <c r="O470" t="b">
        <f t="shared" si="47"/>
        <v>0</v>
      </c>
      <c r="P470">
        <f>VLOOKUP(B470,'SKU Master'!$E$1:$H$9,2,FALSE)</f>
        <v>7.5</v>
      </c>
      <c r="Q470">
        <f>(F470/E470-P470)*E470</f>
        <v>2.4900000000000002</v>
      </c>
      <c r="R470">
        <f>Q470/F470</f>
        <v>0.24924924924924927</v>
      </c>
    </row>
    <row r="471" spans="1:18" x14ac:dyDescent="0.25">
      <c r="A471">
        <v>79913</v>
      </c>
      <c r="B471">
        <v>50012011250</v>
      </c>
      <c r="C471">
        <v>312</v>
      </c>
      <c r="D471" s="6">
        <v>42412</v>
      </c>
      <c r="E471">
        <v>4</v>
      </c>
      <c r="F471">
        <v>39.96</v>
      </c>
      <c r="G471" t="str">
        <f>VLOOKUP(B471,'SKU Master'!$E$1:$H$9,4,FALSE)</f>
        <v>China Imports</v>
      </c>
      <c r="H471">
        <f t="shared" si="42"/>
        <v>2016</v>
      </c>
      <c r="I471">
        <f t="shared" si="43"/>
        <v>2</v>
      </c>
      <c r="J471">
        <f t="shared" si="44"/>
        <v>201602</v>
      </c>
      <c r="K471">
        <f t="shared" si="45"/>
        <v>7</v>
      </c>
      <c r="L471">
        <f t="shared" si="46"/>
        <v>201607</v>
      </c>
      <c r="O471" t="b">
        <f t="shared" si="47"/>
        <v>0</v>
      </c>
      <c r="P471">
        <f>VLOOKUP(B471,'SKU Master'!$E$1:$H$9,2,FALSE)</f>
        <v>7.5</v>
      </c>
      <c r="Q471">
        <f>(F471/E471-P471)*E471</f>
        <v>9.9600000000000009</v>
      </c>
      <c r="R471">
        <f>Q471/F471</f>
        <v>0.24924924924924927</v>
      </c>
    </row>
    <row r="472" spans="1:18" x14ac:dyDescent="0.25">
      <c r="A472">
        <v>79914</v>
      </c>
      <c r="B472">
        <v>50012011250</v>
      </c>
      <c r="C472">
        <v>312</v>
      </c>
      <c r="D472" s="6">
        <v>42413</v>
      </c>
      <c r="E472">
        <v>2</v>
      </c>
      <c r="F472">
        <v>199.98</v>
      </c>
      <c r="G472" t="str">
        <f>VLOOKUP(B472,'SKU Master'!$E$1:$H$9,4,FALSE)</f>
        <v>China Imports</v>
      </c>
      <c r="H472">
        <f t="shared" si="42"/>
        <v>2016</v>
      </c>
      <c r="I472">
        <f t="shared" si="43"/>
        <v>2</v>
      </c>
      <c r="J472">
        <f t="shared" si="44"/>
        <v>201602</v>
      </c>
      <c r="K472">
        <f t="shared" si="45"/>
        <v>7</v>
      </c>
      <c r="L472">
        <f t="shared" si="46"/>
        <v>201607</v>
      </c>
      <c r="O472" t="b">
        <f t="shared" si="47"/>
        <v>0</v>
      </c>
      <c r="P472">
        <f>VLOOKUP(B472,'SKU Master'!$E$1:$H$9,2,FALSE)</f>
        <v>7.5</v>
      </c>
      <c r="Q472">
        <f>(F472/E472-P472)*E472</f>
        <v>184.98</v>
      </c>
      <c r="R472">
        <f>Q472/F472</f>
        <v>0.92499249924992499</v>
      </c>
    </row>
    <row r="473" spans="1:18" x14ac:dyDescent="0.25">
      <c r="A473">
        <v>79915</v>
      </c>
      <c r="B473">
        <v>50012011250</v>
      </c>
      <c r="C473">
        <v>312</v>
      </c>
      <c r="D473" s="6">
        <v>42415</v>
      </c>
      <c r="E473">
        <v>5</v>
      </c>
      <c r="F473">
        <v>49.95</v>
      </c>
      <c r="G473" t="str">
        <f>VLOOKUP(B473,'SKU Master'!$E$1:$H$9,4,FALSE)</f>
        <v>China Imports</v>
      </c>
      <c r="H473">
        <f t="shared" si="42"/>
        <v>2016</v>
      </c>
      <c r="I473">
        <f t="shared" si="43"/>
        <v>2</v>
      </c>
      <c r="J473">
        <f t="shared" si="44"/>
        <v>201602</v>
      </c>
      <c r="K473">
        <f t="shared" si="45"/>
        <v>8</v>
      </c>
      <c r="L473">
        <f t="shared" si="46"/>
        <v>201608</v>
      </c>
      <c r="O473" t="b">
        <f t="shared" si="47"/>
        <v>0</v>
      </c>
      <c r="P473">
        <f>VLOOKUP(B473,'SKU Master'!$E$1:$H$9,2,FALSE)</f>
        <v>7.5</v>
      </c>
      <c r="Q473">
        <f>(F473/E473-P473)*E473</f>
        <v>12.450000000000001</v>
      </c>
      <c r="R473">
        <f>Q473/F473</f>
        <v>0.24924924924924927</v>
      </c>
    </row>
    <row r="474" spans="1:18" x14ac:dyDescent="0.25">
      <c r="A474">
        <v>79916</v>
      </c>
      <c r="B474">
        <v>50012011250</v>
      </c>
      <c r="C474">
        <v>312</v>
      </c>
      <c r="D474" s="6">
        <v>42416</v>
      </c>
      <c r="E474">
        <v>3</v>
      </c>
      <c r="F474">
        <v>29.97</v>
      </c>
      <c r="G474" t="str">
        <f>VLOOKUP(B474,'SKU Master'!$E$1:$H$9,4,FALSE)</f>
        <v>China Imports</v>
      </c>
      <c r="H474">
        <f t="shared" si="42"/>
        <v>2016</v>
      </c>
      <c r="I474">
        <f t="shared" si="43"/>
        <v>2</v>
      </c>
      <c r="J474">
        <f t="shared" si="44"/>
        <v>201602</v>
      </c>
      <c r="K474">
        <f t="shared" si="45"/>
        <v>8</v>
      </c>
      <c r="L474">
        <f t="shared" si="46"/>
        <v>201608</v>
      </c>
      <c r="O474" t="b">
        <f t="shared" si="47"/>
        <v>0</v>
      </c>
      <c r="P474">
        <f>VLOOKUP(B474,'SKU Master'!$E$1:$H$9,2,FALSE)</f>
        <v>7.5</v>
      </c>
      <c r="Q474">
        <f>(F474/E474-P474)*E474</f>
        <v>7.4700000000000006</v>
      </c>
      <c r="R474">
        <f>Q474/F474</f>
        <v>0.24924924924924927</v>
      </c>
    </row>
    <row r="475" spans="1:18" x14ac:dyDescent="0.25">
      <c r="A475">
        <v>79917</v>
      </c>
      <c r="B475">
        <v>50012011250</v>
      </c>
      <c r="C475">
        <v>312</v>
      </c>
      <c r="D475" s="6">
        <v>42417</v>
      </c>
      <c r="E475">
        <v>5</v>
      </c>
      <c r="F475">
        <v>49.95</v>
      </c>
      <c r="G475" t="str">
        <f>VLOOKUP(B475,'SKU Master'!$E$1:$H$9,4,FALSE)</f>
        <v>China Imports</v>
      </c>
      <c r="H475">
        <f t="shared" si="42"/>
        <v>2016</v>
      </c>
      <c r="I475">
        <f t="shared" si="43"/>
        <v>2</v>
      </c>
      <c r="J475">
        <f t="shared" si="44"/>
        <v>201602</v>
      </c>
      <c r="K475">
        <f t="shared" si="45"/>
        <v>8</v>
      </c>
      <c r="L475">
        <f t="shared" si="46"/>
        <v>201608</v>
      </c>
      <c r="O475" t="b">
        <f t="shared" si="47"/>
        <v>0</v>
      </c>
      <c r="P475">
        <f>VLOOKUP(B475,'SKU Master'!$E$1:$H$9,2,FALSE)</f>
        <v>7.5</v>
      </c>
      <c r="Q475">
        <f>(F475/E475-P475)*E475</f>
        <v>12.450000000000001</v>
      </c>
      <c r="R475">
        <f>Q475/F475</f>
        <v>0.24924924924924927</v>
      </c>
    </row>
    <row r="476" spans="1:18" x14ac:dyDescent="0.25">
      <c r="A476">
        <v>79918</v>
      </c>
      <c r="B476">
        <v>50012011250</v>
      </c>
      <c r="C476">
        <v>312</v>
      </c>
      <c r="D476" s="6">
        <v>42418</v>
      </c>
      <c r="E476">
        <v>60000</v>
      </c>
      <c r="F476">
        <v>599400</v>
      </c>
      <c r="G476" t="str">
        <f>VLOOKUP(B476,'SKU Master'!$E$1:$H$9,4,FALSE)</f>
        <v>China Imports</v>
      </c>
      <c r="H476">
        <f t="shared" si="42"/>
        <v>2016</v>
      </c>
      <c r="I476">
        <f t="shared" si="43"/>
        <v>2</v>
      </c>
      <c r="J476">
        <f t="shared" si="44"/>
        <v>201602</v>
      </c>
      <c r="K476">
        <f t="shared" si="45"/>
        <v>8</v>
      </c>
      <c r="L476">
        <f t="shared" si="46"/>
        <v>201608</v>
      </c>
      <c r="O476" t="b">
        <f t="shared" si="47"/>
        <v>0</v>
      </c>
      <c r="P476">
        <f>VLOOKUP(B476,'SKU Master'!$E$1:$H$9,2,FALSE)</f>
        <v>7.5</v>
      </c>
      <c r="Q476">
        <f>(F476/E476-P476)*E476</f>
        <v>149400</v>
      </c>
      <c r="R476">
        <f>Q476/F476</f>
        <v>0.24924924924924924</v>
      </c>
    </row>
    <row r="477" spans="1:18" x14ac:dyDescent="0.25">
      <c r="A477">
        <v>79919</v>
      </c>
      <c r="B477">
        <v>50012011250</v>
      </c>
      <c r="C477">
        <v>312</v>
      </c>
      <c r="D477" s="6">
        <v>42419</v>
      </c>
      <c r="E477">
        <v>4</v>
      </c>
      <c r="F477">
        <v>39.96</v>
      </c>
      <c r="G477" t="str">
        <f>VLOOKUP(B477,'SKU Master'!$E$1:$H$9,4,FALSE)</f>
        <v>China Imports</v>
      </c>
      <c r="H477">
        <f t="shared" si="42"/>
        <v>2016</v>
      </c>
      <c r="I477">
        <f t="shared" si="43"/>
        <v>2</v>
      </c>
      <c r="J477">
        <f t="shared" si="44"/>
        <v>201602</v>
      </c>
      <c r="K477">
        <f t="shared" si="45"/>
        <v>8</v>
      </c>
      <c r="L477">
        <f t="shared" si="46"/>
        <v>201608</v>
      </c>
      <c r="O477" t="b">
        <f t="shared" si="47"/>
        <v>0</v>
      </c>
      <c r="P477">
        <f>VLOOKUP(B477,'SKU Master'!$E$1:$H$9,2,FALSE)</f>
        <v>7.5</v>
      </c>
      <c r="Q477">
        <f>(F477/E477-P477)*E477</f>
        <v>9.9600000000000009</v>
      </c>
      <c r="R477">
        <f>Q477/F477</f>
        <v>0.24924924924924927</v>
      </c>
    </row>
    <row r="478" spans="1:18" x14ac:dyDescent="0.25">
      <c r="A478">
        <v>79920</v>
      </c>
      <c r="B478">
        <v>50012011250</v>
      </c>
      <c r="C478">
        <v>312</v>
      </c>
      <c r="D478" s="6">
        <v>42420</v>
      </c>
      <c r="E478">
        <v>3</v>
      </c>
      <c r="F478">
        <v>29.97</v>
      </c>
      <c r="G478" t="str">
        <f>VLOOKUP(B478,'SKU Master'!$E$1:$H$9,4,FALSE)</f>
        <v>China Imports</v>
      </c>
      <c r="H478">
        <f t="shared" si="42"/>
        <v>2016</v>
      </c>
      <c r="I478">
        <f t="shared" si="43"/>
        <v>2</v>
      </c>
      <c r="J478">
        <f t="shared" si="44"/>
        <v>201602</v>
      </c>
      <c r="K478">
        <f t="shared" si="45"/>
        <v>8</v>
      </c>
      <c r="L478">
        <f t="shared" si="46"/>
        <v>201608</v>
      </c>
      <c r="O478" t="b">
        <f t="shared" si="47"/>
        <v>0</v>
      </c>
      <c r="P478">
        <f>VLOOKUP(B478,'SKU Master'!$E$1:$H$9,2,FALSE)</f>
        <v>7.5</v>
      </c>
      <c r="Q478">
        <f>(F478/E478-P478)*E478</f>
        <v>7.4700000000000006</v>
      </c>
      <c r="R478">
        <f>Q478/F478</f>
        <v>0.24924924924924927</v>
      </c>
    </row>
    <row r="479" spans="1:18" hidden="1" x14ac:dyDescent="0.25">
      <c r="A479">
        <v>79921</v>
      </c>
      <c r="B479">
        <v>50012011250</v>
      </c>
      <c r="C479">
        <v>312</v>
      </c>
      <c r="D479" s="6">
        <v>42422</v>
      </c>
      <c r="E479" t="s">
        <v>34</v>
      </c>
      <c r="G479" t="str">
        <f>VLOOKUP(B479,'SKU Master'!$E$1:$H$9,4,FALSE)</f>
        <v>China Imports</v>
      </c>
      <c r="H479">
        <f t="shared" si="42"/>
        <v>2016</v>
      </c>
      <c r="I479">
        <f t="shared" si="43"/>
        <v>2</v>
      </c>
      <c r="J479">
        <f t="shared" si="44"/>
        <v>201602</v>
      </c>
      <c r="K479">
        <f t="shared" si="45"/>
        <v>9</v>
      </c>
      <c r="L479">
        <f t="shared" si="46"/>
        <v>201609</v>
      </c>
      <c r="M479" t="s">
        <v>61</v>
      </c>
      <c r="O479" t="b">
        <f t="shared" si="47"/>
        <v>0</v>
      </c>
      <c r="P479">
        <f>VLOOKUP(B479,'SKU Master'!$E$1:$H$9,2,FALSE)</f>
        <v>7.5</v>
      </c>
      <c r="Q479" t="e">
        <f>(F479/E479-P479)*E479</f>
        <v>#VALUE!</v>
      </c>
      <c r="R479" t="e">
        <f>Q479/F479</f>
        <v>#VALUE!</v>
      </c>
    </row>
    <row r="480" spans="1:18" x14ac:dyDescent="0.25">
      <c r="A480">
        <v>79922</v>
      </c>
      <c r="B480">
        <v>50012011250</v>
      </c>
      <c r="C480">
        <v>312</v>
      </c>
      <c r="D480" s="6">
        <v>42423</v>
      </c>
      <c r="E480">
        <v>1</v>
      </c>
      <c r="F480">
        <v>9.99</v>
      </c>
      <c r="G480" t="str">
        <f>VLOOKUP(B480,'SKU Master'!$E$1:$H$9,4,FALSE)</f>
        <v>China Imports</v>
      </c>
      <c r="H480">
        <f t="shared" si="42"/>
        <v>2016</v>
      </c>
      <c r="I480">
        <f t="shared" si="43"/>
        <v>2</v>
      </c>
      <c r="J480">
        <f t="shared" si="44"/>
        <v>201602</v>
      </c>
      <c r="K480">
        <f t="shared" si="45"/>
        <v>9</v>
      </c>
      <c r="L480">
        <f t="shared" si="46"/>
        <v>201609</v>
      </c>
      <c r="O480" t="b">
        <f t="shared" si="47"/>
        <v>0</v>
      </c>
      <c r="P480">
        <f>VLOOKUP(B480,'SKU Master'!$E$1:$H$9,2,FALSE)</f>
        <v>7.5</v>
      </c>
      <c r="Q480">
        <f>(F480/E480-P480)*E480</f>
        <v>2.4900000000000002</v>
      </c>
      <c r="R480">
        <f>Q480/F480</f>
        <v>0.24924924924924927</v>
      </c>
    </row>
    <row r="481" spans="1:18" x14ac:dyDescent="0.25">
      <c r="A481">
        <v>79923</v>
      </c>
      <c r="B481">
        <v>50012011250</v>
      </c>
      <c r="C481">
        <v>312</v>
      </c>
      <c r="D481" s="6">
        <v>42424</v>
      </c>
      <c r="E481">
        <v>3</v>
      </c>
      <c r="F481">
        <v>29.97</v>
      </c>
      <c r="G481" t="str">
        <f>VLOOKUP(B481,'SKU Master'!$E$1:$H$9,4,FALSE)</f>
        <v>China Imports</v>
      </c>
      <c r="H481">
        <f t="shared" si="42"/>
        <v>2016</v>
      </c>
      <c r="I481">
        <f t="shared" si="43"/>
        <v>2</v>
      </c>
      <c r="J481">
        <f t="shared" si="44"/>
        <v>201602</v>
      </c>
      <c r="K481">
        <f t="shared" si="45"/>
        <v>9</v>
      </c>
      <c r="L481">
        <f t="shared" si="46"/>
        <v>201609</v>
      </c>
      <c r="O481" t="b">
        <f t="shared" si="47"/>
        <v>0</v>
      </c>
      <c r="P481">
        <f>VLOOKUP(B481,'SKU Master'!$E$1:$H$9,2,FALSE)</f>
        <v>7.5</v>
      </c>
      <c r="Q481">
        <f>(F481/E481-P481)*E481</f>
        <v>7.4700000000000006</v>
      </c>
      <c r="R481">
        <f>Q481/F481</f>
        <v>0.24924924924924927</v>
      </c>
    </row>
    <row r="482" spans="1:18" x14ac:dyDescent="0.25">
      <c r="A482">
        <v>79924</v>
      </c>
      <c r="B482">
        <v>50012011250</v>
      </c>
      <c r="C482">
        <v>312</v>
      </c>
      <c r="D482" s="6">
        <v>42425</v>
      </c>
      <c r="E482">
        <v>5</v>
      </c>
      <c r="F482">
        <v>49.95</v>
      </c>
      <c r="G482" t="str">
        <f>VLOOKUP(B482,'SKU Master'!$E$1:$H$9,4,FALSE)</f>
        <v>China Imports</v>
      </c>
      <c r="H482">
        <f t="shared" si="42"/>
        <v>2016</v>
      </c>
      <c r="I482">
        <f t="shared" si="43"/>
        <v>2</v>
      </c>
      <c r="J482">
        <f t="shared" si="44"/>
        <v>201602</v>
      </c>
      <c r="K482">
        <f t="shared" si="45"/>
        <v>9</v>
      </c>
      <c r="L482">
        <f t="shared" si="46"/>
        <v>201609</v>
      </c>
      <c r="O482" t="b">
        <f t="shared" si="47"/>
        <v>0</v>
      </c>
      <c r="P482">
        <f>VLOOKUP(B482,'SKU Master'!$E$1:$H$9,2,FALSE)</f>
        <v>7.5</v>
      </c>
      <c r="Q482">
        <f>(F482/E482-P482)*E482</f>
        <v>12.450000000000001</v>
      </c>
      <c r="R482">
        <f>Q482/F482</f>
        <v>0.24924924924924927</v>
      </c>
    </row>
    <row r="483" spans="1:18" x14ac:dyDescent="0.25">
      <c r="A483">
        <v>79925</v>
      </c>
      <c r="B483">
        <v>50012011250</v>
      </c>
      <c r="C483">
        <v>312</v>
      </c>
      <c r="D483" s="6">
        <v>42426</v>
      </c>
      <c r="E483">
        <v>10000</v>
      </c>
      <c r="F483">
        <v>99900</v>
      </c>
      <c r="G483" t="str">
        <f>VLOOKUP(B483,'SKU Master'!$E$1:$H$9,4,FALSE)</f>
        <v>China Imports</v>
      </c>
      <c r="H483">
        <f t="shared" si="42"/>
        <v>2016</v>
      </c>
      <c r="I483">
        <f t="shared" si="43"/>
        <v>2</v>
      </c>
      <c r="J483">
        <f t="shared" si="44"/>
        <v>201602</v>
      </c>
      <c r="K483">
        <f t="shared" si="45"/>
        <v>9</v>
      </c>
      <c r="L483">
        <f t="shared" si="46"/>
        <v>201609</v>
      </c>
      <c r="O483" t="b">
        <f t="shared" si="47"/>
        <v>0</v>
      </c>
      <c r="P483">
        <f>VLOOKUP(B483,'SKU Master'!$E$1:$H$9,2,FALSE)</f>
        <v>7.5</v>
      </c>
      <c r="Q483">
        <f>(F483/E483-P483)*E483</f>
        <v>24900.000000000004</v>
      </c>
      <c r="R483">
        <f>Q483/F483</f>
        <v>0.24924924924924929</v>
      </c>
    </row>
    <row r="484" spans="1:18" x14ac:dyDescent="0.25">
      <c r="A484">
        <v>79926</v>
      </c>
      <c r="B484">
        <v>50012011250</v>
      </c>
      <c r="C484">
        <v>312</v>
      </c>
      <c r="D484" s="6">
        <v>42427</v>
      </c>
      <c r="E484">
        <v>1</v>
      </c>
      <c r="F484">
        <v>9.99</v>
      </c>
      <c r="G484" t="str">
        <f>VLOOKUP(B484,'SKU Master'!$E$1:$H$9,4,FALSE)</f>
        <v>China Imports</v>
      </c>
      <c r="H484">
        <f t="shared" si="42"/>
        <v>2016</v>
      </c>
      <c r="I484">
        <f t="shared" si="43"/>
        <v>2</v>
      </c>
      <c r="J484">
        <f t="shared" si="44"/>
        <v>201602</v>
      </c>
      <c r="K484">
        <f t="shared" si="45"/>
        <v>9</v>
      </c>
      <c r="L484">
        <f t="shared" si="46"/>
        <v>201609</v>
      </c>
      <c r="O484" t="b">
        <f t="shared" si="47"/>
        <v>0</v>
      </c>
      <c r="P484">
        <f>VLOOKUP(B484,'SKU Master'!$E$1:$H$9,2,FALSE)</f>
        <v>7.5</v>
      </c>
      <c r="Q484">
        <f>(F484/E484-P484)*E484</f>
        <v>2.4900000000000002</v>
      </c>
      <c r="R484">
        <f>Q484/F484</f>
        <v>0.24924924924924927</v>
      </c>
    </row>
    <row r="485" spans="1:18" x14ac:dyDescent="0.25">
      <c r="A485">
        <v>79927</v>
      </c>
      <c r="B485">
        <v>50012011250</v>
      </c>
      <c r="C485">
        <v>312</v>
      </c>
      <c r="D485" s="6">
        <v>42429</v>
      </c>
      <c r="E485">
        <v>2</v>
      </c>
      <c r="F485">
        <v>19.98</v>
      </c>
      <c r="G485" t="str">
        <f>VLOOKUP(B485,'SKU Master'!$E$1:$H$9,4,FALSE)</f>
        <v>China Imports</v>
      </c>
      <c r="H485">
        <f t="shared" si="42"/>
        <v>2016</v>
      </c>
      <c r="I485">
        <f t="shared" si="43"/>
        <v>2</v>
      </c>
      <c r="J485">
        <f t="shared" si="44"/>
        <v>201602</v>
      </c>
      <c r="K485">
        <f t="shared" si="45"/>
        <v>10</v>
      </c>
      <c r="L485">
        <f t="shared" si="46"/>
        <v>201610</v>
      </c>
      <c r="O485" t="b">
        <f t="shared" si="47"/>
        <v>0</v>
      </c>
      <c r="P485">
        <f>VLOOKUP(B485,'SKU Master'!$E$1:$H$9,2,FALSE)</f>
        <v>7.5</v>
      </c>
      <c r="Q485">
        <f>(F485/E485-P485)*E485</f>
        <v>4.9800000000000004</v>
      </c>
      <c r="R485">
        <f>Q485/F485</f>
        <v>0.24924924924924927</v>
      </c>
    </row>
    <row r="486" spans="1:18" x14ac:dyDescent="0.25">
      <c r="A486">
        <v>79928</v>
      </c>
      <c r="B486">
        <v>50012011250</v>
      </c>
      <c r="C486">
        <v>312</v>
      </c>
      <c r="D486" s="6">
        <v>42430</v>
      </c>
      <c r="E486">
        <v>5</v>
      </c>
      <c r="F486">
        <v>49.95</v>
      </c>
      <c r="G486" t="str">
        <f>VLOOKUP(B486,'SKU Master'!$E$1:$H$9,4,FALSE)</f>
        <v>China Imports</v>
      </c>
      <c r="H486">
        <f t="shared" si="42"/>
        <v>2016</v>
      </c>
      <c r="I486">
        <f t="shared" si="43"/>
        <v>3</v>
      </c>
      <c r="J486">
        <f t="shared" si="44"/>
        <v>201603</v>
      </c>
      <c r="K486">
        <f t="shared" si="45"/>
        <v>10</v>
      </c>
      <c r="L486">
        <f t="shared" si="46"/>
        <v>201610</v>
      </c>
      <c r="O486" t="b">
        <f t="shared" si="47"/>
        <v>0</v>
      </c>
      <c r="P486">
        <f>VLOOKUP(B486,'SKU Master'!$E$1:$H$9,2,FALSE)</f>
        <v>7.5</v>
      </c>
      <c r="Q486">
        <f>(F486/E486-P486)*E486</f>
        <v>12.450000000000001</v>
      </c>
      <c r="R486">
        <f>Q486/F486</f>
        <v>0.24924924924924927</v>
      </c>
    </row>
    <row r="487" spans="1:18" x14ac:dyDescent="0.25">
      <c r="A487">
        <v>79929</v>
      </c>
      <c r="B487">
        <v>50012011250</v>
      </c>
      <c r="C487">
        <v>312</v>
      </c>
      <c r="D487" s="6">
        <v>42431</v>
      </c>
      <c r="E487">
        <v>1</v>
      </c>
      <c r="F487">
        <v>9.99</v>
      </c>
      <c r="G487" t="str">
        <f>VLOOKUP(B487,'SKU Master'!$E$1:$H$9,4,FALSE)</f>
        <v>China Imports</v>
      </c>
      <c r="H487">
        <f t="shared" si="42"/>
        <v>2016</v>
      </c>
      <c r="I487">
        <f t="shared" si="43"/>
        <v>3</v>
      </c>
      <c r="J487">
        <f t="shared" si="44"/>
        <v>201603</v>
      </c>
      <c r="K487">
        <f t="shared" si="45"/>
        <v>10</v>
      </c>
      <c r="L487">
        <f t="shared" si="46"/>
        <v>201610</v>
      </c>
      <c r="O487" t="b">
        <f t="shared" si="47"/>
        <v>0</v>
      </c>
      <c r="P487">
        <f>VLOOKUP(B487,'SKU Master'!$E$1:$H$9,2,FALSE)</f>
        <v>7.5</v>
      </c>
      <c r="Q487">
        <f>(F487/E487-P487)*E487</f>
        <v>2.4900000000000002</v>
      </c>
      <c r="R487">
        <f>Q487/F487</f>
        <v>0.24924924924924927</v>
      </c>
    </row>
    <row r="488" spans="1:18" x14ac:dyDescent="0.25">
      <c r="A488">
        <v>79930</v>
      </c>
      <c r="B488">
        <v>50012011250</v>
      </c>
      <c r="C488">
        <v>312</v>
      </c>
      <c r="D488" s="6">
        <v>42432</v>
      </c>
      <c r="E488">
        <v>4</v>
      </c>
      <c r="F488">
        <v>39.96</v>
      </c>
      <c r="G488" t="str">
        <f>VLOOKUP(B488,'SKU Master'!$E$1:$H$9,4,FALSE)</f>
        <v>China Imports</v>
      </c>
      <c r="H488">
        <f t="shared" si="42"/>
        <v>2016</v>
      </c>
      <c r="I488">
        <f t="shared" si="43"/>
        <v>3</v>
      </c>
      <c r="J488">
        <f t="shared" si="44"/>
        <v>201603</v>
      </c>
      <c r="K488">
        <f t="shared" si="45"/>
        <v>10</v>
      </c>
      <c r="L488">
        <f t="shared" si="46"/>
        <v>201610</v>
      </c>
      <c r="O488" t="b">
        <f t="shared" si="47"/>
        <v>0</v>
      </c>
      <c r="P488">
        <f>VLOOKUP(B488,'SKU Master'!$E$1:$H$9,2,FALSE)</f>
        <v>7.5</v>
      </c>
      <c r="Q488">
        <f>(F488/E488-P488)*E488</f>
        <v>9.9600000000000009</v>
      </c>
      <c r="R488">
        <f>Q488/F488</f>
        <v>0.24924924924924927</v>
      </c>
    </row>
    <row r="489" spans="1:18" x14ac:dyDescent="0.25">
      <c r="A489">
        <v>79931</v>
      </c>
      <c r="B489">
        <v>50012011250</v>
      </c>
      <c r="C489">
        <v>312</v>
      </c>
      <c r="D489" s="6">
        <v>42433</v>
      </c>
      <c r="E489">
        <v>2</v>
      </c>
      <c r="F489">
        <v>19.98</v>
      </c>
      <c r="G489" t="str">
        <f>VLOOKUP(B489,'SKU Master'!$E$1:$H$9,4,FALSE)</f>
        <v>China Imports</v>
      </c>
      <c r="H489">
        <f t="shared" si="42"/>
        <v>2016</v>
      </c>
      <c r="I489">
        <f t="shared" si="43"/>
        <v>3</v>
      </c>
      <c r="J489">
        <f t="shared" si="44"/>
        <v>201603</v>
      </c>
      <c r="K489">
        <f t="shared" si="45"/>
        <v>10</v>
      </c>
      <c r="L489">
        <f t="shared" si="46"/>
        <v>201610</v>
      </c>
      <c r="O489" t="b">
        <f t="shared" si="47"/>
        <v>0</v>
      </c>
      <c r="P489">
        <f>VLOOKUP(B489,'SKU Master'!$E$1:$H$9,2,FALSE)</f>
        <v>7.5</v>
      </c>
      <c r="Q489">
        <f>(F489/E489-P489)*E489</f>
        <v>4.9800000000000004</v>
      </c>
      <c r="R489">
        <f>Q489/F489</f>
        <v>0.24924924924924927</v>
      </c>
    </row>
    <row r="490" spans="1:18" x14ac:dyDescent="0.25">
      <c r="A490">
        <v>79932</v>
      </c>
      <c r="B490">
        <v>50012011250</v>
      </c>
      <c r="C490">
        <v>312</v>
      </c>
      <c r="D490" s="6">
        <v>42434</v>
      </c>
      <c r="E490">
        <v>4</v>
      </c>
      <c r="F490">
        <v>39.96</v>
      </c>
      <c r="G490" t="str">
        <f>VLOOKUP(B490,'SKU Master'!$E$1:$H$9,4,FALSE)</f>
        <v>China Imports</v>
      </c>
      <c r="H490">
        <f t="shared" si="42"/>
        <v>2016</v>
      </c>
      <c r="I490">
        <f t="shared" si="43"/>
        <v>3</v>
      </c>
      <c r="J490">
        <f t="shared" si="44"/>
        <v>201603</v>
      </c>
      <c r="K490">
        <f t="shared" si="45"/>
        <v>10</v>
      </c>
      <c r="L490">
        <f t="shared" si="46"/>
        <v>201610</v>
      </c>
      <c r="O490" t="b">
        <f t="shared" si="47"/>
        <v>0</v>
      </c>
      <c r="P490">
        <f>VLOOKUP(B490,'SKU Master'!$E$1:$H$9,2,FALSE)</f>
        <v>7.5</v>
      </c>
      <c r="Q490">
        <f>(F490/E490-P490)*E490</f>
        <v>9.9600000000000009</v>
      </c>
      <c r="R490">
        <f>Q490/F490</f>
        <v>0.24924924924924927</v>
      </c>
    </row>
    <row r="491" spans="1:18" x14ac:dyDescent="0.25">
      <c r="A491">
        <v>79933</v>
      </c>
      <c r="B491">
        <v>50012011250</v>
      </c>
      <c r="C491">
        <v>312</v>
      </c>
      <c r="D491" s="6">
        <v>42436</v>
      </c>
      <c r="E491">
        <v>5</v>
      </c>
      <c r="F491">
        <v>49.95</v>
      </c>
      <c r="G491" t="str">
        <f>VLOOKUP(B491,'SKU Master'!$E$1:$H$9,4,FALSE)</f>
        <v>China Imports</v>
      </c>
      <c r="H491">
        <f t="shared" si="42"/>
        <v>2016</v>
      </c>
      <c r="I491">
        <f t="shared" si="43"/>
        <v>3</v>
      </c>
      <c r="J491">
        <f t="shared" si="44"/>
        <v>201603</v>
      </c>
      <c r="K491">
        <f t="shared" si="45"/>
        <v>11</v>
      </c>
      <c r="L491">
        <f t="shared" si="46"/>
        <v>201611</v>
      </c>
      <c r="O491" t="b">
        <f t="shared" si="47"/>
        <v>0</v>
      </c>
      <c r="P491">
        <f>VLOOKUP(B491,'SKU Master'!$E$1:$H$9,2,FALSE)</f>
        <v>7.5</v>
      </c>
      <c r="Q491">
        <f>(F491/E491-P491)*E491</f>
        <v>12.450000000000001</v>
      </c>
      <c r="R491">
        <f>Q491/F491</f>
        <v>0.24924924924924927</v>
      </c>
    </row>
    <row r="492" spans="1:18" x14ac:dyDescent="0.25">
      <c r="A492">
        <v>79934</v>
      </c>
      <c r="B492">
        <v>50012011250</v>
      </c>
      <c r="C492">
        <v>312</v>
      </c>
      <c r="D492" s="6">
        <v>42437</v>
      </c>
      <c r="E492">
        <v>1</v>
      </c>
      <c r="F492">
        <v>9.99</v>
      </c>
      <c r="G492" t="str">
        <f>VLOOKUP(B492,'SKU Master'!$E$1:$H$9,4,FALSE)</f>
        <v>China Imports</v>
      </c>
      <c r="H492">
        <f t="shared" si="42"/>
        <v>2016</v>
      </c>
      <c r="I492">
        <f t="shared" si="43"/>
        <v>3</v>
      </c>
      <c r="J492">
        <f t="shared" si="44"/>
        <v>201603</v>
      </c>
      <c r="K492">
        <f t="shared" si="45"/>
        <v>11</v>
      </c>
      <c r="L492">
        <f t="shared" si="46"/>
        <v>201611</v>
      </c>
      <c r="O492" t="b">
        <f t="shared" si="47"/>
        <v>0</v>
      </c>
      <c r="P492">
        <f>VLOOKUP(B492,'SKU Master'!$E$1:$H$9,2,FALSE)</f>
        <v>7.5</v>
      </c>
      <c r="Q492">
        <f>(F492/E492-P492)*E492</f>
        <v>2.4900000000000002</v>
      </c>
      <c r="R492">
        <f>Q492/F492</f>
        <v>0.24924924924924927</v>
      </c>
    </row>
    <row r="493" spans="1:18" x14ac:dyDescent="0.25">
      <c r="A493">
        <v>79935</v>
      </c>
      <c r="B493">
        <v>50012011250</v>
      </c>
      <c r="C493">
        <v>312</v>
      </c>
      <c r="D493" s="6">
        <v>42439</v>
      </c>
      <c r="E493">
        <v>3</v>
      </c>
      <c r="F493">
        <v>299.97000000000003</v>
      </c>
      <c r="G493" t="str">
        <f>VLOOKUP(B493,'SKU Master'!$E$1:$H$9,4,FALSE)</f>
        <v>China Imports</v>
      </c>
      <c r="H493">
        <f t="shared" si="42"/>
        <v>2016</v>
      </c>
      <c r="I493">
        <f t="shared" si="43"/>
        <v>3</v>
      </c>
      <c r="J493">
        <f t="shared" si="44"/>
        <v>201603</v>
      </c>
      <c r="K493">
        <f t="shared" si="45"/>
        <v>11</v>
      </c>
      <c r="L493">
        <f t="shared" si="46"/>
        <v>201611</v>
      </c>
      <c r="O493" t="b">
        <f t="shared" si="47"/>
        <v>0</v>
      </c>
      <c r="P493">
        <f>VLOOKUP(B493,'SKU Master'!$E$1:$H$9,2,FALSE)</f>
        <v>7.5</v>
      </c>
      <c r="Q493">
        <f>(F493/E493-P493)*E493</f>
        <v>277.47000000000003</v>
      </c>
      <c r="R493">
        <f>Q493/F493</f>
        <v>0.92499249924992499</v>
      </c>
    </row>
    <row r="494" spans="1:18" x14ac:dyDescent="0.25">
      <c r="A494">
        <v>79936</v>
      </c>
      <c r="B494">
        <v>50012011250</v>
      </c>
      <c r="C494">
        <v>312</v>
      </c>
      <c r="D494" s="6">
        <v>42440</v>
      </c>
      <c r="E494">
        <v>5</v>
      </c>
      <c r="F494">
        <v>49.95</v>
      </c>
      <c r="G494" t="str">
        <f>VLOOKUP(B494,'SKU Master'!$E$1:$H$9,4,FALSE)</f>
        <v>China Imports</v>
      </c>
      <c r="H494">
        <f t="shared" si="42"/>
        <v>2016</v>
      </c>
      <c r="I494">
        <f t="shared" si="43"/>
        <v>3</v>
      </c>
      <c r="J494">
        <f t="shared" si="44"/>
        <v>201603</v>
      </c>
      <c r="K494">
        <f t="shared" si="45"/>
        <v>11</v>
      </c>
      <c r="L494">
        <f t="shared" si="46"/>
        <v>201611</v>
      </c>
      <c r="O494" t="b">
        <f t="shared" si="47"/>
        <v>0</v>
      </c>
      <c r="P494">
        <f>VLOOKUP(B494,'SKU Master'!$E$1:$H$9,2,FALSE)</f>
        <v>7.5</v>
      </c>
      <c r="Q494">
        <f>(F494/E494-P494)*E494</f>
        <v>12.450000000000001</v>
      </c>
      <c r="R494">
        <f>Q494/F494</f>
        <v>0.24924924924924927</v>
      </c>
    </row>
    <row r="495" spans="1:18" x14ac:dyDescent="0.25">
      <c r="A495">
        <v>79937</v>
      </c>
      <c r="B495">
        <v>50012011250</v>
      </c>
      <c r="C495">
        <v>312</v>
      </c>
      <c r="D495" s="6">
        <v>42441</v>
      </c>
      <c r="E495">
        <v>3</v>
      </c>
      <c r="F495">
        <v>29.97</v>
      </c>
      <c r="G495" t="str">
        <f>VLOOKUP(B495,'SKU Master'!$E$1:$H$9,4,FALSE)</f>
        <v>China Imports</v>
      </c>
      <c r="H495">
        <f t="shared" si="42"/>
        <v>2016</v>
      </c>
      <c r="I495">
        <f t="shared" si="43"/>
        <v>3</v>
      </c>
      <c r="J495">
        <f t="shared" si="44"/>
        <v>201603</v>
      </c>
      <c r="K495">
        <f t="shared" si="45"/>
        <v>11</v>
      </c>
      <c r="L495">
        <f t="shared" si="46"/>
        <v>201611</v>
      </c>
      <c r="O495" t="b">
        <f t="shared" si="47"/>
        <v>0</v>
      </c>
      <c r="P495">
        <f>VLOOKUP(B495,'SKU Master'!$E$1:$H$9,2,FALSE)</f>
        <v>7.5</v>
      </c>
      <c r="Q495">
        <f>(F495/E495-P495)*E495</f>
        <v>7.4700000000000006</v>
      </c>
      <c r="R495">
        <f>Q495/F495</f>
        <v>0.24924924924924927</v>
      </c>
    </row>
    <row r="496" spans="1:18" x14ac:dyDescent="0.25">
      <c r="A496">
        <v>79938</v>
      </c>
      <c r="B496">
        <v>50012011250</v>
      </c>
      <c r="C496">
        <v>312</v>
      </c>
      <c r="D496" s="6">
        <v>42443</v>
      </c>
      <c r="E496">
        <v>3</v>
      </c>
      <c r="F496">
        <v>29.97</v>
      </c>
      <c r="G496" t="str">
        <f>VLOOKUP(B496,'SKU Master'!$E$1:$H$9,4,FALSE)</f>
        <v>China Imports</v>
      </c>
      <c r="H496">
        <f t="shared" si="42"/>
        <v>2016</v>
      </c>
      <c r="I496">
        <f t="shared" si="43"/>
        <v>3</v>
      </c>
      <c r="J496">
        <f t="shared" si="44"/>
        <v>201603</v>
      </c>
      <c r="K496">
        <f t="shared" si="45"/>
        <v>12</v>
      </c>
      <c r="L496">
        <f t="shared" si="46"/>
        <v>201612</v>
      </c>
      <c r="O496" t="b">
        <f t="shared" si="47"/>
        <v>0</v>
      </c>
      <c r="P496">
        <f>VLOOKUP(B496,'SKU Master'!$E$1:$H$9,2,FALSE)</f>
        <v>7.5</v>
      </c>
      <c r="Q496">
        <f>(F496/E496-P496)*E496</f>
        <v>7.4700000000000006</v>
      </c>
      <c r="R496">
        <f>Q496/F496</f>
        <v>0.24924924924924927</v>
      </c>
    </row>
    <row r="497" spans="1:18" hidden="1" x14ac:dyDescent="0.25">
      <c r="A497">
        <v>79939</v>
      </c>
      <c r="B497">
        <v>50012011250</v>
      </c>
      <c r="C497">
        <v>312</v>
      </c>
      <c r="D497" s="6">
        <v>42444</v>
      </c>
      <c r="E497">
        <v>0</v>
      </c>
      <c r="F497">
        <v>0</v>
      </c>
      <c r="G497" t="str">
        <f>VLOOKUP(B497,'SKU Master'!$E$1:$H$9,4,FALSE)</f>
        <v>China Imports</v>
      </c>
      <c r="H497">
        <f t="shared" si="42"/>
        <v>2016</v>
      </c>
      <c r="I497">
        <f t="shared" si="43"/>
        <v>3</v>
      </c>
      <c r="J497">
        <f t="shared" si="44"/>
        <v>201603</v>
      </c>
      <c r="K497">
        <f t="shared" si="45"/>
        <v>12</v>
      </c>
      <c r="L497">
        <f t="shared" si="46"/>
        <v>201612</v>
      </c>
      <c r="M497" t="s">
        <v>58</v>
      </c>
      <c r="O497" t="b">
        <f t="shared" si="47"/>
        <v>0</v>
      </c>
      <c r="P497">
        <f>VLOOKUP(B497,'SKU Master'!$E$1:$H$9,2,FALSE)</f>
        <v>7.5</v>
      </c>
      <c r="Q497" t="e">
        <f>(F497/E497-P497)*E497</f>
        <v>#DIV/0!</v>
      </c>
      <c r="R497" t="e">
        <f>Q497/F497</f>
        <v>#DIV/0!</v>
      </c>
    </row>
    <row r="498" spans="1:18" x14ac:dyDescent="0.25">
      <c r="A498">
        <v>79940</v>
      </c>
      <c r="B498">
        <v>50012011250</v>
      </c>
      <c r="C498">
        <v>312</v>
      </c>
      <c r="D498" s="6">
        <v>42446</v>
      </c>
      <c r="E498">
        <v>1</v>
      </c>
      <c r="F498">
        <v>9.99</v>
      </c>
      <c r="G498" t="str">
        <f>VLOOKUP(B498,'SKU Master'!$E$1:$H$9,4,FALSE)</f>
        <v>China Imports</v>
      </c>
      <c r="H498">
        <f t="shared" si="42"/>
        <v>2016</v>
      </c>
      <c r="I498">
        <f t="shared" si="43"/>
        <v>3</v>
      </c>
      <c r="J498">
        <f t="shared" si="44"/>
        <v>201603</v>
      </c>
      <c r="K498">
        <f t="shared" si="45"/>
        <v>12</v>
      </c>
      <c r="L498">
        <f t="shared" si="46"/>
        <v>201612</v>
      </c>
      <c r="O498" t="b">
        <f t="shared" si="47"/>
        <v>0</v>
      </c>
      <c r="P498">
        <f>VLOOKUP(B498,'SKU Master'!$E$1:$H$9,2,FALSE)</f>
        <v>7.5</v>
      </c>
      <c r="Q498">
        <f>(F498/E498-P498)*E498</f>
        <v>2.4900000000000002</v>
      </c>
      <c r="R498">
        <f>Q498/F498</f>
        <v>0.24924924924924927</v>
      </c>
    </row>
    <row r="499" spans="1:18" x14ac:dyDescent="0.25">
      <c r="A499">
        <v>79941</v>
      </c>
      <c r="B499">
        <v>50012011250</v>
      </c>
      <c r="C499">
        <v>312</v>
      </c>
      <c r="D499" s="6">
        <v>42447</v>
      </c>
      <c r="E499">
        <v>2</v>
      </c>
      <c r="F499">
        <v>19.98</v>
      </c>
      <c r="G499" t="str">
        <f>VLOOKUP(B499,'SKU Master'!$E$1:$H$9,4,FALSE)</f>
        <v>China Imports</v>
      </c>
      <c r="H499">
        <f t="shared" si="42"/>
        <v>2016</v>
      </c>
      <c r="I499">
        <f t="shared" si="43"/>
        <v>3</v>
      </c>
      <c r="J499">
        <f t="shared" si="44"/>
        <v>201603</v>
      </c>
      <c r="K499">
        <f t="shared" si="45"/>
        <v>12</v>
      </c>
      <c r="L499">
        <f t="shared" si="46"/>
        <v>201612</v>
      </c>
      <c r="O499" t="b">
        <f t="shared" si="47"/>
        <v>0</v>
      </c>
      <c r="P499">
        <f>VLOOKUP(B499,'SKU Master'!$E$1:$H$9,2,FALSE)</f>
        <v>7.5</v>
      </c>
      <c r="Q499">
        <f>(F499/E499-P499)*E499</f>
        <v>4.9800000000000004</v>
      </c>
      <c r="R499">
        <f>Q499/F499</f>
        <v>0.24924924924924927</v>
      </c>
    </row>
    <row r="500" spans="1:18" x14ac:dyDescent="0.25">
      <c r="A500">
        <v>79942</v>
      </c>
      <c r="B500">
        <v>50012011250</v>
      </c>
      <c r="C500">
        <v>312</v>
      </c>
      <c r="D500" s="6">
        <v>42448</v>
      </c>
      <c r="E500">
        <v>1</v>
      </c>
      <c r="F500">
        <v>9.99</v>
      </c>
      <c r="G500" t="str">
        <f>VLOOKUP(B500,'SKU Master'!$E$1:$H$9,4,FALSE)</f>
        <v>China Imports</v>
      </c>
      <c r="H500">
        <f t="shared" si="42"/>
        <v>2016</v>
      </c>
      <c r="I500">
        <f t="shared" si="43"/>
        <v>3</v>
      </c>
      <c r="J500">
        <f t="shared" si="44"/>
        <v>201603</v>
      </c>
      <c r="K500">
        <f t="shared" si="45"/>
        <v>12</v>
      </c>
      <c r="L500">
        <f t="shared" si="46"/>
        <v>201612</v>
      </c>
      <c r="O500" t="b">
        <f t="shared" si="47"/>
        <v>0</v>
      </c>
      <c r="P500">
        <f>VLOOKUP(B500,'SKU Master'!$E$1:$H$9,2,FALSE)</f>
        <v>7.5</v>
      </c>
      <c r="Q500">
        <f>(F500/E500-P500)*E500</f>
        <v>2.4900000000000002</v>
      </c>
      <c r="R500">
        <f>Q500/F500</f>
        <v>0.24924924924924927</v>
      </c>
    </row>
    <row r="501" spans="1:18" x14ac:dyDescent="0.25">
      <c r="A501">
        <v>79943</v>
      </c>
      <c r="B501">
        <v>50012011250</v>
      </c>
      <c r="C501">
        <v>312</v>
      </c>
      <c r="D501" s="6">
        <v>42450</v>
      </c>
      <c r="E501">
        <v>2</v>
      </c>
      <c r="F501">
        <v>19.98</v>
      </c>
      <c r="G501" t="str">
        <f>VLOOKUP(B501,'SKU Master'!$E$1:$H$9,4,FALSE)</f>
        <v>China Imports</v>
      </c>
      <c r="H501">
        <f t="shared" si="42"/>
        <v>2016</v>
      </c>
      <c r="I501">
        <f t="shared" si="43"/>
        <v>3</v>
      </c>
      <c r="J501">
        <f t="shared" si="44"/>
        <v>201603</v>
      </c>
      <c r="K501">
        <f t="shared" si="45"/>
        <v>13</v>
      </c>
      <c r="L501">
        <f t="shared" si="46"/>
        <v>201613</v>
      </c>
      <c r="O501" t="b">
        <f t="shared" si="47"/>
        <v>0</v>
      </c>
      <c r="P501">
        <f>VLOOKUP(B501,'SKU Master'!$E$1:$H$9,2,FALSE)</f>
        <v>7.5</v>
      </c>
      <c r="Q501">
        <f>(F501/E501-P501)*E501</f>
        <v>4.9800000000000004</v>
      </c>
      <c r="R501">
        <f>Q501/F501</f>
        <v>0.24924924924924927</v>
      </c>
    </row>
    <row r="502" spans="1:18" x14ac:dyDescent="0.25">
      <c r="A502">
        <v>79944</v>
      </c>
      <c r="B502">
        <v>50012011250</v>
      </c>
      <c r="C502">
        <v>312</v>
      </c>
      <c r="D502" s="6">
        <v>42451</v>
      </c>
      <c r="E502">
        <v>3</v>
      </c>
      <c r="F502">
        <v>29.97</v>
      </c>
      <c r="G502" t="str">
        <f>VLOOKUP(B502,'SKU Master'!$E$1:$H$9,4,FALSE)</f>
        <v>China Imports</v>
      </c>
      <c r="H502">
        <f t="shared" si="42"/>
        <v>2016</v>
      </c>
      <c r="I502">
        <f t="shared" si="43"/>
        <v>3</v>
      </c>
      <c r="J502">
        <f t="shared" si="44"/>
        <v>201603</v>
      </c>
      <c r="K502">
        <f t="shared" si="45"/>
        <v>13</v>
      </c>
      <c r="L502">
        <f t="shared" si="46"/>
        <v>201613</v>
      </c>
      <c r="O502" t="b">
        <f t="shared" si="47"/>
        <v>0</v>
      </c>
      <c r="P502">
        <f>VLOOKUP(B502,'SKU Master'!$E$1:$H$9,2,FALSE)</f>
        <v>7.5</v>
      </c>
      <c r="Q502">
        <f>(F502/E502-P502)*E502</f>
        <v>7.4700000000000006</v>
      </c>
      <c r="R502">
        <f>Q502/F502</f>
        <v>0.24924924924924927</v>
      </c>
    </row>
    <row r="503" spans="1:18" x14ac:dyDescent="0.25">
      <c r="A503">
        <v>79945</v>
      </c>
      <c r="B503">
        <v>50012011250</v>
      </c>
      <c r="C503">
        <v>312</v>
      </c>
      <c r="D503" s="6">
        <v>42452</v>
      </c>
      <c r="E503">
        <v>2</v>
      </c>
      <c r="F503">
        <v>19.98</v>
      </c>
      <c r="G503" t="str">
        <f>VLOOKUP(B503,'SKU Master'!$E$1:$H$9,4,FALSE)</f>
        <v>China Imports</v>
      </c>
      <c r="H503">
        <f t="shared" si="42"/>
        <v>2016</v>
      </c>
      <c r="I503">
        <f t="shared" si="43"/>
        <v>3</v>
      </c>
      <c r="J503">
        <f t="shared" si="44"/>
        <v>201603</v>
      </c>
      <c r="K503">
        <f t="shared" si="45"/>
        <v>13</v>
      </c>
      <c r="L503">
        <f t="shared" si="46"/>
        <v>201613</v>
      </c>
      <c r="O503" t="b">
        <f t="shared" si="47"/>
        <v>0</v>
      </c>
      <c r="P503">
        <f>VLOOKUP(B503,'SKU Master'!$E$1:$H$9,2,FALSE)</f>
        <v>7.5</v>
      </c>
      <c r="Q503">
        <f>(F503/E503-P503)*E503</f>
        <v>4.9800000000000004</v>
      </c>
      <c r="R503">
        <f>Q503/F503</f>
        <v>0.24924924924924927</v>
      </c>
    </row>
    <row r="504" spans="1:18" hidden="1" x14ac:dyDescent="0.25">
      <c r="A504">
        <v>79946</v>
      </c>
      <c r="B504">
        <v>50012011250</v>
      </c>
      <c r="C504">
        <v>312</v>
      </c>
      <c r="D504" s="6">
        <v>42453</v>
      </c>
      <c r="E504" t="s">
        <v>34</v>
      </c>
      <c r="G504" t="str">
        <f>VLOOKUP(B504,'SKU Master'!$E$1:$H$9,4,FALSE)</f>
        <v>China Imports</v>
      </c>
      <c r="H504">
        <f t="shared" si="42"/>
        <v>2016</v>
      </c>
      <c r="I504">
        <f t="shared" si="43"/>
        <v>3</v>
      </c>
      <c r="J504">
        <f t="shared" si="44"/>
        <v>201603</v>
      </c>
      <c r="K504">
        <f t="shared" si="45"/>
        <v>13</v>
      </c>
      <c r="L504">
        <f t="shared" si="46"/>
        <v>201613</v>
      </c>
      <c r="M504" t="s">
        <v>61</v>
      </c>
      <c r="O504" t="b">
        <f t="shared" si="47"/>
        <v>0</v>
      </c>
      <c r="P504">
        <f>VLOOKUP(B504,'SKU Master'!$E$1:$H$9,2,FALSE)</f>
        <v>7.5</v>
      </c>
      <c r="Q504" t="e">
        <f>(F504/E504-P504)*E504</f>
        <v>#VALUE!</v>
      </c>
      <c r="R504" t="e">
        <f>Q504/F504</f>
        <v>#VALUE!</v>
      </c>
    </row>
    <row r="505" spans="1:18" x14ac:dyDescent="0.25">
      <c r="A505">
        <v>79947</v>
      </c>
      <c r="B505">
        <v>50012011250</v>
      </c>
      <c r="C505">
        <v>312</v>
      </c>
      <c r="D505" s="6">
        <v>42454</v>
      </c>
      <c r="E505">
        <v>3</v>
      </c>
      <c r="F505">
        <v>29.97</v>
      </c>
      <c r="G505" t="str">
        <f>VLOOKUP(B505,'SKU Master'!$E$1:$H$9,4,FALSE)</f>
        <v>China Imports</v>
      </c>
      <c r="H505">
        <f t="shared" si="42"/>
        <v>2016</v>
      </c>
      <c r="I505">
        <f t="shared" si="43"/>
        <v>3</v>
      </c>
      <c r="J505">
        <f t="shared" si="44"/>
        <v>201603</v>
      </c>
      <c r="K505">
        <f t="shared" si="45"/>
        <v>13</v>
      </c>
      <c r="L505">
        <f t="shared" si="46"/>
        <v>201613</v>
      </c>
      <c r="O505" t="b">
        <f t="shared" si="47"/>
        <v>0</v>
      </c>
      <c r="P505">
        <f>VLOOKUP(B505,'SKU Master'!$E$1:$H$9,2,FALSE)</f>
        <v>7.5</v>
      </c>
      <c r="Q505">
        <f>(F505/E505-P505)*E505</f>
        <v>7.4700000000000006</v>
      </c>
      <c r="R505">
        <f>Q505/F505</f>
        <v>0.24924924924924927</v>
      </c>
    </row>
    <row r="506" spans="1:18" x14ac:dyDescent="0.25">
      <c r="A506">
        <v>79948</v>
      </c>
      <c r="B506">
        <v>50012011250</v>
      </c>
      <c r="C506">
        <v>312</v>
      </c>
      <c r="D506" s="6">
        <v>42455</v>
      </c>
      <c r="E506">
        <v>2</v>
      </c>
      <c r="F506">
        <v>19.98</v>
      </c>
      <c r="G506" t="str">
        <f>VLOOKUP(B506,'SKU Master'!$E$1:$H$9,4,FALSE)</f>
        <v>China Imports</v>
      </c>
      <c r="H506">
        <f t="shared" si="42"/>
        <v>2016</v>
      </c>
      <c r="I506">
        <f t="shared" si="43"/>
        <v>3</v>
      </c>
      <c r="J506">
        <f t="shared" si="44"/>
        <v>201603</v>
      </c>
      <c r="K506">
        <f t="shared" si="45"/>
        <v>13</v>
      </c>
      <c r="L506">
        <f t="shared" si="46"/>
        <v>201613</v>
      </c>
      <c r="O506" t="b">
        <f t="shared" si="47"/>
        <v>0</v>
      </c>
      <c r="P506">
        <f>VLOOKUP(B506,'SKU Master'!$E$1:$H$9,2,FALSE)</f>
        <v>7.5</v>
      </c>
      <c r="Q506">
        <f>(F506/E506-P506)*E506</f>
        <v>4.9800000000000004</v>
      </c>
      <c r="R506">
        <f>Q506/F506</f>
        <v>0.24924924924924927</v>
      </c>
    </row>
    <row r="507" spans="1:18" x14ac:dyDescent="0.25">
      <c r="A507">
        <v>79949</v>
      </c>
      <c r="B507">
        <v>50012011250</v>
      </c>
      <c r="C507">
        <v>312</v>
      </c>
      <c r="D507" s="6">
        <v>42457</v>
      </c>
      <c r="E507">
        <v>3</v>
      </c>
      <c r="F507">
        <v>29.97</v>
      </c>
      <c r="G507" t="str">
        <f>VLOOKUP(B507,'SKU Master'!$E$1:$H$9,4,FALSE)</f>
        <v>China Imports</v>
      </c>
      <c r="H507">
        <f t="shared" si="42"/>
        <v>2016</v>
      </c>
      <c r="I507">
        <f t="shared" si="43"/>
        <v>3</v>
      </c>
      <c r="J507">
        <f t="shared" si="44"/>
        <v>201603</v>
      </c>
      <c r="K507">
        <f t="shared" si="45"/>
        <v>14</v>
      </c>
      <c r="L507">
        <f t="shared" si="46"/>
        <v>201614</v>
      </c>
      <c r="O507" t="b">
        <f t="shared" si="47"/>
        <v>0</v>
      </c>
      <c r="P507">
        <f>VLOOKUP(B507,'SKU Master'!$E$1:$H$9,2,FALSE)</f>
        <v>7.5</v>
      </c>
      <c r="Q507">
        <f>(F507/E507-P507)*E507</f>
        <v>7.4700000000000006</v>
      </c>
      <c r="R507">
        <f>Q507/F507</f>
        <v>0.24924924924924927</v>
      </c>
    </row>
    <row r="508" spans="1:18" x14ac:dyDescent="0.25">
      <c r="A508">
        <v>79950</v>
      </c>
      <c r="B508">
        <v>50012011250</v>
      </c>
      <c r="C508">
        <v>312</v>
      </c>
      <c r="D508" s="6">
        <v>42459</v>
      </c>
      <c r="E508">
        <v>4</v>
      </c>
      <c r="F508">
        <v>39.96</v>
      </c>
      <c r="G508" t="str">
        <f>VLOOKUP(B508,'SKU Master'!$E$1:$H$9,4,FALSE)</f>
        <v>China Imports</v>
      </c>
      <c r="H508">
        <f t="shared" si="42"/>
        <v>2016</v>
      </c>
      <c r="I508">
        <f t="shared" si="43"/>
        <v>3</v>
      </c>
      <c r="J508">
        <f t="shared" si="44"/>
        <v>201603</v>
      </c>
      <c r="K508">
        <f t="shared" si="45"/>
        <v>14</v>
      </c>
      <c r="L508">
        <f t="shared" si="46"/>
        <v>201614</v>
      </c>
      <c r="O508" t="b">
        <f t="shared" si="47"/>
        <v>0</v>
      </c>
      <c r="P508">
        <f>VLOOKUP(B508,'SKU Master'!$E$1:$H$9,2,FALSE)</f>
        <v>7.5</v>
      </c>
      <c r="Q508">
        <f>(F508/E508-P508)*E508</f>
        <v>9.9600000000000009</v>
      </c>
      <c r="R508">
        <f>Q508/F508</f>
        <v>0.24924924924924927</v>
      </c>
    </row>
    <row r="509" spans="1:18" x14ac:dyDescent="0.25">
      <c r="A509">
        <v>79951</v>
      </c>
      <c r="B509">
        <v>50012011250</v>
      </c>
      <c r="C509">
        <v>312</v>
      </c>
      <c r="D509" s="6">
        <v>42460</v>
      </c>
      <c r="E509">
        <v>4</v>
      </c>
      <c r="F509">
        <v>39.96</v>
      </c>
      <c r="G509" t="str">
        <f>VLOOKUP(B509,'SKU Master'!$E$1:$H$9,4,FALSE)</f>
        <v>China Imports</v>
      </c>
      <c r="H509">
        <f t="shared" si="42"/>
        <v>2016</v>
      </c>
      <c r="I509">
        <f t="shared" si="43"/>
        <v>3</v>
      </c>
      <c r="J509">
        <f t="shared" si="44"/>
        <v>201603</v>
      </c>
      <c r="K509">
        <f t="shared" si="45"/>
        <v>14</v>
      </c>
      <c r="L509">
        <f t="shared" si="46"/>
        <v>201614</v>
      </c>
      <c r="O509" t="b">
        <f t="shared" si="47"/>
        <v>0</v>
      </c>
      <c r="P509">
        <f>VLOOKUP(B509,'SKU Master'!$E$1:$H$9,2,FALSE)</f>
        <v>7.5</v>
      </c>
      <c r="Q509">
        <f>(F509/E509-P509)*E509</f>
        <v>9.9600000000000009</v>
      </c>
      <c r="R509">
        <f>Q509/F509</f>
        <v>0.24924924924924927</v>
      </c>
    </row>
    <row r="510" spans="1:18" x14ac:dyDescent="0.25">
      <c r="A510">
        <v>79952</v>
      </c>
      <c r="B510">
        <v>50012011250</v>
      </c>
      <c r="C510">
        <v>312</v>
      </c>
      <c r="D510" s="6">
        <v>42461</v>
      </c>
      <c r="E510">
        <v>3</v>
      </c>
      <c r="F510">
        <v>29.97</v>
      </c>
      <c r="G510" t="str">
        <f>VLOOKUP(B510,'SKU Master'!$E$1:$H$9,4,FALSE)</f>
        <v>China Imports</v>
      </c>
      <c r="H510">
        <f t="shared" si="42"/>
        <v>2016</v>
      </c>
      <c r="I510">
        <f t="shared" si="43"/>
        <v>4</v>
      </c>
      <c r="J510">
        <f t="shared" si="44"/>
        <v>201604</v>
      </c>
      <c r="K510">
        <f t="shared" si="45"/>
        <v>14</v>
      </c>
      <c r="L510">
        <f t="shared" si="46"/>
        <v>201614</v>
      </c>
      <c r="O510" t="b">
        <f t="shared" si="47"/>
        <v>0</v>
      </c>
      <c r="P510">
        <f>VLOOKUP(B510,'SKU Master'!$E$1:$H$9,2,FALSE)</f>
        <v>7.5</v>
      </c>
      <c r="Q510">
        <f>(F510/E510-P510)*E510</f>
        <v>7.4700000000000006</v>
      </c>
      <c r="R510">
        <f>Q510/F510</f>
        <v>0.24924924924924927</v>
      </c>
    </row>
    <row r="511" spans="1:18" x14ac:dyDescent="0.25">
      <c r="A511">
        <v>79953</v>
      </c>
      <c r="B511">
        <v>50012011250</v>
      </c>
      <c r="C511">
        <v>312</v>
      </c>
      <c r="D511" s="6">
        <v>42462</v>
      </c>
      <c r="E511">
        <v>3</v>
      </c>
      <c r="F511">
        <v>29.97</v>
      </c>
      <c r="G511" t="str">
        <f>VLOOKUP(B511,'SKU Master'!$E$1:$H$9,4,FALSE)</f>
        <v>China Imports</v>
      </c>
      <c r="H511">
        <f t="shared" si="42"/>
        <v>2016</v>
      </c>
      <c r="I511">
        <f t="shared" si="43"/>
        <v>4</v>
      </c>
      <c r="J511">
        <f t="shared" si="44"/>
        <v>201604</v>
      </c>
      <c r="K511">
        <f t="shared" si="45"/>
        <v>14</v>
      </c>
      <c r="L511">
        <f t="shared" si="46"/>
        <v>201614</v>
      </c>
      <c r="O511" t="b">
        <f t="shared" si="47"/>
        <v>0</v>
      </c>
      <c r="P511">
        <f>VLOOKUP(B511,'SKU Master'!$E$1:$H$9,2,FALSE)</f>
        <v>7.5</v>
      </c>
      <c r="Q511">
        <f>(F511/E511-P511)*E511</f>
        <v>7.4700000000000006</v>
      </c>
      <c r="R511">
        <f>Q511/F511</f>
        <v>0.24924924924924927</v>
      </c>
    </row>
    <row r="512" spans="1:18" x14ac:dyDescent="0.25">
      <c r="A512">
        <v>79954</v>
      </c>
      <c r="B512">
        <v>50012011250</v>
      </c>
      <c r="C512">
        <v>312</v>
      </c>
      <c r="D512" s="6">
        <v>42464</v>
      </c>
      <c r="E512">
        <v>2</v>
      </c>
      <c r="F512">
        <v>19.98</v>
      </c>
      <c r="G512" t="str">
        <f>VLOOKUP(B512,'SKU Master'!$E$1:$H$9,4,FALSE)</f>
        <v>China Imports</v>
      </c>
      <c r="H512">
        <f t="shared" si="42"/>
        <v>2016</v>
      </c>
      <c r="I512">
        <f t="shared" si="43"/>
        <v>4</v>
      </c>
      <c r="J512">
        <f t="shared" si="44"/>
        <v>201604</v>
      </c>
      <c r="K512">
        <f t="shared" si="45"/>
        <v>15</v>
      </c>
      <c r="L512">
        <f t="shared" si="46"/>
        <v>201615</v>
      </c>
      <c r="O512" t="b">
        <f t="shared" si="47"/>
        <v>0</v>
      </c>
      <c r="P512">
        <f>VLOOKUP(B512,'SKU Master'!$E$1:$H$9,2,FALSE)</f>
        <v>7.5</v>
      </c>
      <c r="Q512">
        <f>(F512/E512-P512)*E512</f>
        <v>4.9800000000000004</v>
      </c>
      <c r="R512">
        <f>Q512/F512</f>
        <v>0.24924924924924927</v>
      </c>
    </row>
    <row r="513" spans="1:18" x14ac:dyDescent="0.25">
      <c r="A513">
        <v>79955</v>
      </c>
      <c r="B513">
        <v>50012011250</v>
      </c>
      <c r="C513">
        <v>312</v>
      </c>
      <c r="D513" s="6">
        <v>42465</v>
      </c>
      <c r="E513">
        <v>1</v>
      </c>
      <c r="F513">
        <v>9.99</v>
      </c>
      <c r="G513" t="str">
        <f>VLOOKUP(B513,'SKU Master'!$E$1:$H$9,4,FALSE)</f>
        <v>China Imports</v>
      </c>
      <c r="H513">
        <f t="shared" si="42"/>
        <v>2016</v>
      </c>
      <c r="I513">
        <f t="shared" si="43"/>
        <v>4</v>
      </c>
      <c r="J513">
        <f t="shared" si="44"/>
        <v>201604</v>
      </c>
      <c r="K513">
        <f t="shared" si="45"/>
        <v>15</v>
      </c>
      <c r="L513">
        <f t="shared" si="46"/>
        <v>201615</v>
      </c>
      <c r="O513" t="b">
        <f t="shared" si="47"/>
        <v>0</v>
      </c>
      <c r="P513">
        <f>VLOOKUP(B513,'SKU Master'!$E$1:$H$9,2,FALSE)</f>
        <v>7.5</v>
      </c>
      <c r="Q513">
        <f>(F513/E513-P513)*E513</f>
        <v>2.4900000000000002</v>
      </c>
      <c r="R513">
        <f>Q513/F513</f>
        <v>0.24924924924924927</v>
      </c>
    </row>
    <row r="514" spans="1:18" x14ac:dyDescent="0.25">
      <c r="A514">
        <v>79956</v>
      </c>
      <c r="B514">
        <v>50012011250</v>
      </c>
      <c r="C514">
        <v>312</v>
      </c>
      <c r="D514" s="6">
        <v>42466</v>
      </c>
      <c r="E514">
        <v>1</v>
      </c>
      <c r="F514">
        <v>9.99</v>
      </c>
      <c r="G514" t="str">
        <f>VLOOKUP(B514,'SKU Master'!$E$1:$H$9,4,FALSE)</f>
        <v>China Imports</v>
      </c>
      <c r="H514">
        <f t="shared" ref="H514:H577" si="48">YEAR(D514)</f>
        <v>2016</v>
      </c>
      <c r="I514">
        <f t="shared" si="43"/>
        <v>4</v>
      </c>
      <c r="J514">
        <f t="shared" si="44"/>
        <v>201604</v>
      </c>
      <c r="K514">
        <f t="shared" si="45"/>
        <v>15</v>
      </c>
      <c r="L514">
        <f t="shared" si="46"/>
        <v>201615</v>
      </c>
      <c r="O514" t="b">
        <f t="shared" si="47"/>
        <v>0</v>
      </c>
      <c r="P514">
        <f>VLOOKUP(B514,'SKU Master'!$E$1:$H$9,2,FALSE)</f>
        <v>7.5</v>
      </c>
      <c r="Q514">
        <f>(F514/E514-P514)*E514</f>
        <v>2.4900000000000002</v>
      </c>
      <c r="R514">
        <f>Q514/F514</f>
        <v>0.24924924924924927</v>
      </c>
    </row>
    <row r="515" spans="1:18" hidden="1" x14ac:dyDescent="0.25">
      <c r="A515">
        <v>79957</v>
      </c>
      <c r="B515" t="s">
        <v>39</v>
      </c>
      <c r="C515">
        <v>312</v>
      </c>
      <c r="D515" s="6">
        <v>42467</v>
      </c>
      <c r="E515">
        <v>5</v>
      </c>
      <c r="F515">
        <v>49.95</v>
      </c>
      <c r="G515" t="e">
        <f>VLOOKUP(B515,'SKU Master'!$E$1:$H$9,4,FALSE)</f>
        <v>#N/A</v>
      </c>
      <c r="H515">
        <f t="shared" si="48"/>
        <v>2016</v>
      </c>
      <c r="I515">
        <f t="shared" ref="I515:I578" si="49">MONTH(D515)</f>
        <v>4</v>
      </c>
      <c r="J515">
        <f t="shared" ref="J515:J578" si="50">H515*100+I515</f>
        <v>201604</v>
      </c>
      <c r="K515">
        <f t="shared" ref="K515:K578" si="51">WEEKNUM(D515)</f>
        <v>15</v>
      </c>
      <c r="L515">
        <f t="shared" ref="L515:L578" si="52">H515*100+K515</f>
        <v>201615</v>
      </c>
      <c r="M515" t="s">
        <v>63</v>
      </c>
      <c r="O515" t="b">
        <f t="shared" ref="O515:O578" si="53">AND(B515=B516,C515=C516,D515=D516,E515=E516,F515=F516)</f>
        <v>0</v>
      </c>
      <c r="P515" t="e">
        <f>VLOOKUP(B515,'SKU Master'!$E$1:$H$9,2,FALSE)</f>
        <v>#N/A</v>
      </c>
      <c r="Q515" t="e">
        <f>(F515/E515-P515)*E515</f>
        <v>#N/A</v>
      </c>
      <c r="R515" t="e">
        <f>Q515/F515</f>
        <v>#N/A</v>
      </c>
    </row>
    <row r="516" spans="1:18" x14ac:dyDescent="0.25">
      <c r="A516">
        <v>79958</v>
      </c>
      <c r="B516">
        <v>50012011250</v>
      </c>
      <c r="C516">
        <v>312</v>
      </c>
      <c r="D516" s="6">
        <v>42468</v>
      </c>
      <c r="E516">
        <v>3</v>
      </c>
      <c r="F516">
        <v>29.97</v>
      </c>
      <c r="G516" t="str">
        <f>VLOOKUP(B516,'SKU Master'!$E$1:$H$9,4,FALSE)</f>
        <v>China Imports</v>
      </c>
      <c r="H516">
        <f t="shared" si="48"/>
        <v>2016</v>
      </c>
      <c r="I516">
        <f t="shared" si="49"/>
        <v>4</v>
      </c>
      <c r="J516">
        <f t="shared" si="50"/>
        <v>201604</v>
      </c>
      <c r="K516">
        <f t="shared" si="51"/>
        <v>15</v>
      </c>
      <c r="L516">
        <f t="shared" si="52"/>
        <v>201615</v>
      </c>
      <c r="O516" t="b">
        <f t="shared" si="53"/>
        <v>0</v>
      </c>
      <c r="P516">
        <f>VLOOKUP(B516,'SKU Master'!$E$1:$H$9,2,FALSE)</f>
        <v>7.5</v>
      </c>
      <c r="Q516">
        <f>(F516/E516-P516)*E516</f>
        <v>7.4700000000000006</v>
      </c>
      <c r="R516">
        <f>Q516/F516</f>
        <v>0.24924924924924927</v>
      </c>
    </row>
    <row r="517" spans="1:18" x14ac:dyDescent="0.25">
      <c r="A517">
        <v>79959</v>
      </c>
      <c r="B517">
        <v>50012011250</v>
      </c>
      <c r="C517">
        <v>312</v>
      </c>
      <c r="D517" s="6">
        <v>42469</v>
      </c>
      <c r="E517">
        <v>3</v>
      </c>
      <c r="F517">
        <v>29.97</v>
      </c>
      <c r="G517" t="str">
        <f>VLOOKUP(B517,'SKU Master'!$E$1:$H$9,4,FALSE)</f>
        <v>China Imports</v>
      </c>
      <c r="H517">
        <f t="shared" si="48"/>
        <v>2016</v>
      </c>
      <c r="I517">
        <f t="shared" si="49"/>
        <v>4</v>
      </c>
      <c r="J517">
        <f t="shared" si="50"/>
        <v>201604</v>
      </c>
      <c r="K517">
        <f t="shared" si="51"/>
        <v>15</v>
      </c>
      <c r="L517">
        <f t="shared" si="52"/>
        <v>201615</v>
      </c>
      <c r="O517" t="b">
        <f t="shared" si="53"/>
        <v>0</v>
      </c>
      <c r="P517">
        <f>VLOOKUP(B517,'SKU Master'!$E$1:$H$9,2,FALSE)</f>
        <v>7.5</v>
      </c>
      <c r="Q517">
        <f>(F517/E517-P517)*E517</f>
        <v>7.4700000000000006</v>
      </c>
      <c r="R517">
        <f>Q517/F517</f>
        <v>0.24924924924924927</v>
      </c>
    </row>
    <row r="518" spans="1:18" x14ac:dyDescent="0.25">
      <c r="A518">
        <v>79960</v>
      </c>
      <c r="B518">
        <v>50012011250</v>
      </c>
      <c r="C518">
        <v>312</v>
      </c>
      <c r="D518" s="6">
        <v>42471</v>
      </c>
      <c r="E518">
        <v>1</v>
      </c>
      <c r="F518">
        <v>9.99</v>
      </c>
      <c r="G518" t="str">
        <f>VLOOKUP(B518,'SKU Master'!$E$1:$H$9,4,FALSE)</f>
        <v>China Imports</v>
      </c>
      <c r="H518">
        <f t="shared" si="48"/>
        <v>2016</v>
      </c>
      <c r="I518">
        <f t="shared" si="49"/>
        <v>4</v>
      </c>
      <c r="J518">
        <f t="shared" si="50"/>
        <v>201604</v>
      </c>
      <c r="K518">
        <f t="shared" si="51"/>
        <v>16</v>
      </c>
      <c r="L518">
        <f t="shared" si="52"/>
        <v>201616</v>
      </c>
      <c r="O518" t="b">
        <f t="shared" si="53"/>
        <v>0</v>
      </c>
      <c r="P518">
        <f>VLOOKUP(B518,'SKU Master'!$E$1:$H$9,2,FALSE)</f>
        <v>7.5</v>
      </c>
      <c r="Q518">
        <f>(F518/E518-P518)*E518</f>
        <v>2.4900000000000002</v>
      </c>
      <c r="R518">
        <f>Q518/F518</f>
        <v>0.24924924924924927</v>
      </c>
    </row>
    <row r="519" spans="1:18" x14ac:dyDescent="0.25">
      <c r="A519">
        <v>79961</v>
      </c>
      <c r="B519">
        <v>50012011250</v>
      </c>
      <c r="C519">
        <v>312</v>
      </c>
      <c r="D519" s="6">
        <v>42472</v>
      </c>
      <c r="E519">
        <v>1</v>
      </c>
      <c r="F519">
        <v>9.99</v>
      </c>
      <c r="G519" t="str">
        <f>VLOOKUP(B519,'SKU Master'!$E$1:$H$9,4,FALSE)</f>
        <v>China Imports</v>
      </c>
      <c r="H519">
        <f t="shared" si="48"/>
        <v>2016</v>
      </c>
      <c r="I519">
        <f t="shared" si="49"/>
        <v>4</v>
      </c>
      <c r="J519">
        <f t="shared" si="50"/>
        <v>201604</v>
      </c>
      <c r="K519">
        <f t="shared" si="51"/>
        <v>16</v>
      </c>
      <c r="L519">
        <f t="shared" si="52"/>
        <v>201616</v>
      </c>
      <c r="O519" t="b">
        <f t="shared" si="53"/>
        <v>0</v>
      </c>
      <c r="P519">
        <f>VLOOKUP(B519,'SKU Master'!$E$1:$H$9,2,FALSE)</f>
        <v>7.5</v>
      </c>
      <c r="Q519">
        <f>(F519/E519-P519)*E519</f>
        <v>2.4900000000000002</v>
      </c>
      <c r="R519">
        <f>Q519/F519</f>
        <v>0.24924924924924927</v>
      </c>
    </row>
    <row r="520" spans="1:18" x14ac:dyDescent="0.25">
      <c r="A520">
        <v>79962</v>
      </c>
      <c r="B520">
        <v>50012011250</v>
      </c>
      <c r="C520">
        <v>312</v>
      </c>
      <c r="D520" s="6">
        <v>42473</v>
      </c>
      <c r="E520">
        <v>8</v>
      </c>
      <c r="F520">
        <v>79.92</v>
      </c>
      <c r="G520" t="str">
        <f>VLOOKUP(B520,'SKU Master'!$E$1:$H$9,4,FALSE)</f>
        <v>China Imports</v>
      </c>
      <c r="H520">
        <f t="shared" si="48"/>
        <v>2016</v>
      </c>
      <c r="I520">
        <f t="shared" si="49"/>
        <v>4</v>
      </c>
      <c r="J520">
        <f t="shared" si="50"/>
        <v>201604</v>
      </c>
      <c r="K520">
        <f t="shared" si="51"/>
        <v>16</v>
      </c>
      <c r="L520">
        <f t="shared" si="52"/>
        <v>201616</v>
      </c>
      <c r="O520" t="b">
        <f t="shared" si="53"/>
        <v>0</v>
      </c>
      <c r="P520">
        <f>VLOOKUP(B520,'SKU Master'!$E$1:$H$9,2,FALSE)</f>
        <v>7.5</v>
      </c>
      <c r="Q520">
        <f>(F520/E520-P520)*E520</f>
        <v>19.920000000000002</v>
      </c>
      <c r="R520">
        <f>Q520/F520</f>
        <v>0.24924924924924927</v>
      </c>
    </row>
    <row r="521" spans="1:18" x14ac:dyDescent="0.25">
      <c r="A521">
        <v>79963</v>
      </c>
      <c r="B521">
        <v>50012011250</v>
      </c>
      <c r="C521">
        <v>312</v>
      </c>
      <c r="D521" s="6">
        <v>42474</v>
      </c>
      <c r="E521">
        <v>2</v>
      </c>
      <c r="F521">
        <v>19.98</v>
      </c>
      <c r="G521" t="str">
        <f>VLOOKUP(B521,'SKU Master'!$E$1:$H$9,4,FALSE)</f>
        <v>China Imports</v>
      </c>
      <c r="H521">
        <f t="shared" si="48"/>
        <v>2016</v>
      </c>
      <c r="I521">
        <f t="shared" si="49"/>
        <v>4</v>
      </c>
      <c r="J521">
        <f t="shared" si="50"/>
        <v>201604</v>
      </c>
      <c r="K521">
        <f t="shared" si="51"/>
        <v>16</v>
      </c>
      <c r="L521">
        <f t="shared" si="52"/>
        <v>201616</v>
      </c>
      <c r="O521" t="b">
        <f t="shared" si="53"/>
        <v>0</v>
      </c>
      <c r="P521">
        <f>VLOOKUP(B521,'SKU Master'!$E$1:$H$9,2,FALSE)</f>
        <v>7.5</v>
      </c>
      <c r="Q521">
        <f>(F521/E521-P521)*E521</f>
        <v>4.9800000000000004</v>
      </c>
      <c r="R521">
        <f>Q521/F521</f>
        <v>0.24924924924924927</v>
      </c>
    </row>
    <row r="522" spans="1:18" x14ac:dyDescent="0.25">
      <c r="A522">
        <v>79964</v>
      </c>
      <c r="B522">
        <v>50012011250</v>
      </c>
      <c r="C522">
        <v>312</v>
      </c>
      <c r="D522" s="6">
        <v>42475</v>
      </c>
      <c r="E522">
        <v>3</v>
      </c>
      <c r="F522">
        <v>29.97</v>
      </c>
      <c r="G522" t="str">
        <f>VLOOKUP(B522,'SKU Master'!$E$1:$H$9,4,FALSE)</f>
        <v>China Imports</v>
      </c>
      <c r="H522">
        <f t="shared" si="48"/>
        <v>2016</v>
      </c>
      <c r="I522">
        <f t="shared" si="49"/>
        <v>4</v>
      </c>
      <c r="J522">
        <f t="shared" si="50"/>
        <v>201604</v>
      </c>
      <c r="K522">
        <f t="shared" si="51"/>
        <v>16</v>
      </c>
      <c r="L522">
        <f t="shared" si="52"/>
        <v>201616</v>
      </c>
      <c r="O522" t="b">
        <f t="shared" si="53"/>
        <v>0</v>
      </c>
      <c r="P522">
        <f>VLOOKUP(B522,'SKU Master'!$E$1:$H$9,2,FALSE)</f>
        <v>7.5</v>
      </c>
      <c r="Q522">
        <f>(F522/E522-P522)*E522</f>
        <v>7.4700000000000006</v>
      </c>
      <c r="R522">
        <f>Q522/F522</f>
        <v>0.24924924924924927</v>
      </c>
    </row>
    <row r="523" spans="1:18" hidden="1" x14ac:dyDescent="0.25">
      <c r="A523">
        <v>79965</v>
      </c>
      <c r="B523">
        <v>50012011250</v>
      </c>
      <c r="C523">
        <v>312</v>
      </c>
      <c r="D523" s="6">
        <v>42476</v>
      </c>
      <c r="E523">
        <v>0</v>
      </c>
      <c r="F523">
        <v>0</v>
      </c>
      <c r="G523" t="str">
        <f>VLOOKUP(B523,'SKU Master'!$E$1:$H$9,4,FALSE)</f>
        <v>China Imports</v>
      </c>
      <c r="H523">
        <f t="shared" si="48"/>
        <v>2016</v>
      </c>
      <c r="I523">
        <f t="shared" si="49"/>
        <v>4</v>
      </c>
      <c r="J523">
        <f t="shared" si="50"/>
        <v>201604</v>
      </c>
      <c r="K523">
        <f t="shared" si="51"/>
        <v>16</v>
      </c>
      <c r="L523">
        <f t="shared" si="52"/>
        <v>201616</v>
      </c>
      <c r="M523" t="s">
        <v>58</v>
      </c>
      <c r="O523" t="b">
        <f t="shared" si="53"/>
        <v>0</v>
      </c>
      <c r="P523">
        <f>VLOOKUP(B523,'SKU Master'!$E$1:$H$9,2,FALSE)</f>
        <v>7.5</v>
      </c>
      <c r="Q523" t="e">
        <f>(F523/E523-P523)*E523</f>
        <v>#DIV/0!</v>
      </c>
      <c r="R523" t="e">
        <f>Q523/F523</f>
        <v>#DIV/0!</v>
      </c>
    </row>
    <row r="524" spans="1:18" x14ac:dyDescent="0.25">
      <c r="A524">
        <v>79966</v>
      </c>
      <c r="B524">
        <v>50012011250</v>
      </c>
      <c r="C524">
        <v>312</v>
      </c>
      <c r="D524" s="6">
        <v>42478</v>
      </c>
      <c r="E524">
        <v>8</v>
      </c>
      <c r="F524">
        <v>79.92</v>
      </c>
      <c r="G524" t="str">
        <f>VLOOKUP(B524,'SKU Master'!$E$1:$H$9,4,FALSE)</f>
        <v>China Imports</v>
      </c>
      <c r="H524">
        <f t="shared" si="48"/>
        <v>2016</v>
      </c>
      <c r="I524">
        <f t="shared" si="49"/>
        <v>4</v>
      </c>
      <c r="J524">
        <f t="shared" si="50"/>
        <v>201604</v>
      </c>
      <c r="K524">
        <f t="shared" si="51"/>
        <v>17</v>
      </c>
      <c r="L524">
        <f t="shared" si="52"/>
        <v>201617</v>
      </c>
      <c r="O524" t="b">
        <f t="shared" si="53"/>
        <v>0</v>
      </c>
      <c r="P524">
        <f>VLOOKUP(B524,'SKU Master'!$E$1:$H$9,2,FALSE)</f>
        <v>7.5</v>
      </c>
      <c r="Q524">
        <f>(F524/E524-P524)*E524</f>
        <v>19.920000000000002</v>
      </c>
      <c r="R524">
        <f>Q524/F524</f>
        <v>0.24924924924924927</v>
      </c>
    </row>
    <row r="525" spans="1:18" x14ac:dyDescent="0.25">
      <c r="A525">
        <v>79967</v>
      </c>
      <c r="B525">
        <v>50012011250</v>
      </c>
      <c r="C525">
        <v>312</v>
      </c>
      <c r="D525" s="6">
        <v>42479</v>
      </c>
      <c r="E525">
        <v>2</v>
      </c>
      <c r="F525">
        <v>19.98</v>
      </c>
      <c r="G525" t="str">
        <f>VLOOKUP(B525,'SKU Master'!$E$1:$H$9,4,FALSE)</f>
        <v>China Imports</v>
      </c>
      <c r="H525">
        <f t="shared" si="48"/>
        <v>2016</v>
      </c>
      <c r="I525">
        <f t="shared" si="49"/>
        <v>4</v>
      </c>
      <c r="J525">
        <f t="shared" si="50"/>
        <v>201604</v>
      </c>
      <c r="K525">
        <f t="shared" si="51"/>
        <v>17</v>
      </c>
      <c r="L525">
        <f t="shared" si="52"/>
        <v>201617</v>
      </c>
      <c r="O525" t="b">
        <f t="shared" si="53"/>
        <v>0</v>
      </c>
      <c r="P525">
        <f>VLOOKUP(B525,'SKU Master'!$E$1:$H$9,2,FALSE)</f>
        <v>7.5</v>
      </c>
      <c r="Q525">
        <f>(F525/E525-P525)*E525</f>
        <v>4.9800000000000004</v>
      </c>
      <c r="R525">
        <f>Q525/F525</f>
        <v>0.24924924924924927</v>
      </c>
    </row>
    <row r="526" spans="1:18" x14ac:dyDescent="0.25">
      <c r="A526">
        <v>79968</v>
      </c>
      <c r="B526">
        <v>50012011250</v>
      </c>
      <c r="C526">
        <v>312</v>
      </c>
      <c r="D526" s="6">
        <v>42480</v>
      </c>
      <c r="E526">
        <v>4</v>
      </c>
      <c r="F526">
        <v>39.96</v>
      </c>
      <c r="G526" t="str">
        <f>VLOOKUP(B526,'SKU Master'!$E$1:$H$9,4,FALSE)</f>
        <v>China Imports</v>
      </c>
      <c r="H526">
        <f t="shared" si="48"/>
        <v>2016</v>
      </c>
      <c r="I526">
        <f t="shared" si="49"/>
        <v>4</v>
      </c>
      <c r="J526">
        <f t="shared" si="50"/>
        <v>201604</v>
      </c>
      <c r="K526">
        <f t="shared" si="51"/>
        <v>17</v>
      </c>
      <c r="L526">
        <f t="shared" si="52"/>
        <v>201617</v>
      </c>
      <c r="O526" t="b">
        <f t="shared" si="53"/>
        <v>0</v>
      </c>
      <c r="P526">
        <f>VLOOKUP(B526,'SKU Master'!$E$1:$H$9,2,FALSE)</f>
        <v>7.5</v>
      </c>
      <c r="Q526">
        <f>(F526/E526-P526)*E526</f>
        <v>9.9600000000000009</v>
      </c>
      <c r="R526">
        <f>Q526/F526</f>
        <v>0.24924924924924927</v>
      </c>
    </row>
    <row r="527" spans="1:18" x14ac:dyDescent="0.25">
      <c r="A527">
        <v>79969</v>
      </c>
      <c r="B527">
        <v>50012011250</v>
      </c>
      <c r="C527">
        <v>312</v>
      </c>
      <c r="D527" s="6">
        <v>42481</v>
      </c>
      <c r="E527">
        <v>5</v>
      </c>
      <c r="F527">
        <v>49.95</v>
      </c>
      <c r="G527" t="str">
        <f>VLOOKUP(B527,'SKU Master'!$E$1:$H$9,4,FALSE)</f>
        <v>China Imports</v>
      </c>
      <c r="H527">
        <f t="shared" si="48"/>
        <v>2016</v>
      </c>
      <c r="I527">
        <f t="shared" si="49"/>
        <v>4</v>
      </c>
      <c r="J527">
        <f t="shared" si="50"/>
        <v>201604</v>
      </c>
      <c r="K527">
        <f t="shared" si="51"/>
        <v>17</v>
      </c>
      <c r="L527">
        <f t="shared" si="52"/>
        <v>201617</v>
      </c>
      <c r="O527" t="b">
        <f t="shared" si="53"/>
        <v>0</v>
      </c>
      <c r="P527">
        <f>VLOOKUP(B527,'SKU Master'!$E$1:$H$9,2,FALSE)</f>
        <v>7.5</v>
      </c>
      <c r="Q527">
        <f>(F527/E527-P527)*E527</f>
        <v>12.450000000000001</v>
      </c>
      <c r="R527">
        <f>Q527/F527</f>
        <v>0.24924924924924927</v>
      </c>
    </row>
    <row r="528" spans="1:18" x14ac:dyDescent="0.25">
      <c r="A528">
        <v>79970</v>
      </c>
      <c r="B528">
        <v>50012011250</v>
      </c>
      <c r="C528">
        <v>312</v>
      </c>
      <c r="D528" s="6">
        <v>42482</v>
      </c>
      <c r="E528">
        <v>2</v>
      </c>
      <c r="F528">
        <v>19.98</v>
      </c>
      <c r="G528" t="str">
        <f>VLOOKUP(B528,'SKU Master'!$E$1:$H$9,4,FALSE)</f>
        <v>China Imports</v>
      </c>
      <c r="H528">
        <f t="shared" si="48"/>
        <v>2016</v>
      </c>
      <c r="I528">
        <f t="shared" si="49"/>
        <v>4</v>
      </c>
      <c r="J528">
        <f t="shared" si="50"/>
        <v>201604</v>
      </c>
      <c r="K528">
        <f t="shared" si="51"/>
        <v>17</v>
      </c>
      <c r="L528">
        <f t="shared" si="52"/>
        <v>201617</v>
      </c>
      <c r="O528" t="b">
        <f t="shared" si="53"/>
        <v>0</v>
      </c>
      <c r="P528">
        <f>VLOOKUP(B528,'SKU Master'!$E$1:$H$9,2,FALSE)</f>
        <v>7.5</v>
      </c>
      <c r="Q528">
        <f>(F528/E528-P528)*E528</f>
        <v>4.9800000000000004</v>
      </c>
      <c r="R528">
        <f>Q528/F528</f>
        <v>0.24924924924924927</v>
      </c>
    </row>
    <row r="529" spans="1:18" x14ac:dyDescent="0.25">
      <c r="A529">
        <v>79971</v>
      </c>
      <c r="B529">
        <v>50012011250</v>
      </c>
      <c r="C529">
        <v>312</v>
      </c>
      <c r="D529" s="6">
        <v>42483</v>
      </c>
      <c r="E529">
        <v>4</v>
      </c>
      <c r="F529">
        <v>39.96</v>
      </c>
      <c r="G529" t="str">
        <f>VLOOKUP(B529,'SKU Master'!$E$1:$H$9,4,FALSE)</f>
        <v>China Imports</v>
      </c>
      <c r="H529">
        <f t="shared" si="48"/>
        <v>2016</v>
      </c>
      <c r="I529">
        <f t="shared" si="49"/>
        <v>4</v>
      </c>
      <c r="J529">
        <f t="shared" si="50"/>
        <v>201604</v>
      </c>
      <c r="K529">
        <f t="shared" si="51"/>
        <v>17</v>
      </c>
      <c r="L529">
        <f t="shared" si="52"/>
        <v>201617</v>
      </c>
      <c r="O529" t="b">
        <f t="shared" si="53"/>
        <v>0</v>
      </c>
      <c r="P529">
        <f>VLOOKUP(B529,'SKU Master'!$E$1:$H$9,2,FALSE)</f>
        <v>7.5</v>
      </c>
      <c r="Q529">
        <f>(F529/E529-P529)*E529</f>
        <v>9.9600000000000009</v>
      </c>
      <c r="R529">
        <f>Q529/F529</f>
        <v>0.24924924924924927</v>
      </c>
    </row>
    <row r="530" spans="1:18" x14ac:dyDescent="0.25">
      <c r="A530">
        <v>79972</v>
      </c>
      <c r="B530">
        <v>50012011250</v>
      </c>
      <c r="C530">
        <v>312</v>
      </c>
      <c r="D530" s="6">
        <v>42485</v>
      </c>
      <c r="E530">
        <v>4</v>
      </c>
      <c r="F530">
        <v>39.96</v>
      </c>
      <c r="G530" t="str">
        <f>VLOOKUP(B530,'SKU Master'!$E$1:$H$9,4,FALSE)</f>
        <v>China Imports</v>
      </c>
      <c r="H530">
        <f t="shared" si="48"/>
        <v>2016</v>
      </c>
      <c r="I530">
        <f t="shared" si="49"/>
        <v>4</v>
      </c>
      <c r="J530">
        <f t="shared" si="50"/>
        <v>201604</v>
      </c>
      <c r="K530">
        <f t="shared" si="51"/>
        <v>18</v>
      </c>
      <c r="L530">
        <f t="shared" si="52"/>
        <v>201618</v>
      </c>
      <c r="O530" t="b">
        <f t="shared" si="53"/>
        <v>0</v>
      </c>
      <c r="P530">
        <f>VLOOKUP(B530,'SKU Master'!$E$1:$H$9,2,FALSE)</f>
        <v>7.5</v>
      </c>
      <c r="Q530">
        <f>(F530/E530-P530)*E530</f>
        <v>9.9600000000000009</v>
      </c>
      <c r="R530">
        <f>Q530/F530</f>
        <v>0.24924924924924927</v>
      </c>
    </row>
    <row r="531" spans="1:18" x14ac:dyDescent="0.25">
      <c r="A531">
        <v>79973</v>
      </c>
      <c r="B531">
        <v>50012011250</v>
      </c>
      <c r="C531">
        <v>312</v>
      </c>
      <c r="D531" s="6">
        <v>42486</v>
      </c>
      <c r="E531">
        <v>6</v>
      </c>
      <c r="F531">
        <v>59.94</v>
      </c>
      <c r="G531" t="str">
        <f>VLOOKUP(B531,'SKU Master'!$E$1:$H$9,4,FALSE)</f>
        <v>China Imports</v>
      </c>
      <c r="H531">
        <f t="shared" si="48"/>
        <v>2016</v>
      </c>
      <c r="I531">
        <f t="shared" si="49"/>
        <v>4</v>
      </c>
      <c r="J531">
        <f t="shared" si="50"/>
        <v>201604</v>
      </c>
      <c r="K531">
        <f t="shared" si="51"/>
        <v>18</v>
      </c>
      <c r="L531">
        <f t="shared" si="52"/>
        <v>201618</v>
      </c>
      <c r="O531" t="b">
        <f t="shared" si="53"/>
        <v>0</v>
      </c>
      <c r="P531">
        <f>VLOOKUP(B531,'SKU Master'!$E$1:$H$9,2,FALSE)</f>
        <v>7.5</v>
      </c>
      <c r="Q531">
        <f>(F531/E531-P531)*E531</f>
        <v>14.940000000000001</v>
      </c>
      <c r="R531">
        <f>Q531/F531</f>
        <v>0.24924924924924927</v>
      </c>
    </row>
    <row r="532" spans="1:18" x14ac:dyDescent="0.25">
      <c r="A532">
        <v>79974</v>
      </c>
      <c r="B532">
        <v>50012011250</v>
      </c>
      <c r="C532">
        <v>312</v>
      </c>
      <c r="D532" s="6">
        <v>42487</v>
      </c>
      <c r="E532">
        <v>4</v>
      </c>
      <c r="F532">
        <v>39.96</v>
      </c>
      <c r="G532" t="str">
        <f>VLOOKUP(B532,'SKU Master'!$E$1:$H$9,4,FALSE)</f>
        <v>China Imports</v>
      </c>
      <c r="H532">
        <f t="shared" si="48"/>
        <v>2016</v>
      </c>
      <c r="I532">
        <f t="shared" si="49"/>
        <v>4</v>
      </c>
      <c r="J532">
        <f t="shared" si="50"/>
        <v>201604</v>
      </c>
      <c r="K532">
        <f t="shared" si="51"/>
        <v>18</v>
      </c>
      <c r="L532">
        <f t="shared" si="52"/>
        <v>201618</v>
      </c>
      <c r="O532" t="b">
        <f t="shared" si="53"/>
        <v>0</v>
      </c>
      <c r="P532">
        <f>VLOOKUP(B532,'SKU Master'!$E$1:$H$9,2,FALSE)</f>
        <v>7.5</v>
      </c>
      <c r="Q532">
        <f>(F532/E532-P532)*E532</f>
        <v>9.9600000000000009</v>
      </c>
      <c r="R532">
        <f>Q532/F532</f>
        <v>0.24924924924924927</v>
      </c>
    </row>
    <row r="533" spans="1:18" x14ac:dyDescent="0.25">
      <c r="A533">
        <v>79975</v>
      </c>
      <c r="B533">
        <v>50012011250</v>
      </c>
      <c r="C533">
        <v>312</v>
      </c>
      <c r="D533" s="6">
        <v>42488</v>
      </c>
      <c r="E533">
        <v>1</v>
      </c>
      <c r="F533">
        <v>9.99</v>
      </c>
      <c r="G533" t="str">
        <f>VLOOKUP(B533,'SKU Master'!$E$1:$H$9,4,FALSE)</f>
        <v>China Imports</v>
      </c>
      <c r="H533">
        <f t="shared" si="48"/>
        <v>2016</v>
      </c>
      <c r="I533">
        <f t="shared" si="49"/>
        <v>4</v>
      </c>
      <c r="J533">
        <f t="shared" si="50"/>
        <v>201604</v>
      </c>
      <c r="K533">
        <f t="shared" si="51"/>
        <v>18</v>
      </c>
      <c r="L533">
        <f t="shared" si="52"/>
        <v>201618</v>
      </c>
      <c r="O533" t="b">
        <f t="shared" si="53"/>
        <v>0</v>
      </c>
      <c r="P533">
        <f>VLOOKUP(B533,'SKU Master'!$E$1:$H$9,2,FALSE)</f>
        <v>7.5</v>
      </c>
      <c r="Q533">
        <f>(F533/E533-P533)*E533</f>
        <v>2.4900000000000002</v>
      </c>
      <c r="R533">
        <f>Q533/F533</f>
        <v>0.24924924924924927</v>
      </c>
    </row>
    <row r="534" spans="1:18" x14ac:dyDescent="0.25">
      <c r="A534">
        <v>79976</v>
      </c>
      <c r="B534">
        <v>50012011250</v>
      </c>
      <c r="C534">
        <v>312</v>
      </c>
      <c r="D534" s="6">
        <v>42489</v>
      </c>
      <c r="E534">
        <v>4</v>
      </c>
      <c r="F534">
        <v>39.96</v>
      </c>
      <c r="G534" t="str">
        <f>VLOOKUP(B534,'SKU Master'!$E$1:$H$9,4,FALSE)</f>
        <v>China Imports</v>
      </c>
      <c r="H534">
        <f t="shared" si="48"/>
        <v>2016</v>
      </c>
      <c r="I534">
        <f t="shared" si="49"/>
        <v>4</v>
      </c>
      <c r="J534">
        <f t="shared" si="50"/>
        <v>201604</v>
      </c>
      <c r="K534">
        <f t="shared" si="51"/>
        <v>18</v>
      </c>
      <c r="L534">
        <f t="shared" si="52"/>
        <v>201618</v>
      </c>
      <c r="O534" t="b">
        <f t="shared" si="53"/>
        <v>0</v>
      </c>
      <c r="P534">
        <f>VLOOKUP(B534,'SKU Master'!$E$1:$H$9,2,FALSE)</f>
        <v>7.5</v>
      </c>
      <c r="Q534">
        <f>(F534/E534-P534)*E534</f>
        <v>9.9600000000000009</v>
      </c>
      <c r="R534">
        <f>Q534/F534</f>
        <v>0.24924924924924927</v>
      </c>
    </row>
    <row r="535" spans="1:18" x14ac:dyDescent="0.25">
      <c r="A535">
        <v>79977</v>
      </c>
      <c r="B535">
        <v>50012011250</v>
      </c>
      <c r="C535">
        <v>312</v>
      </c>
      <c r="D535" s="6">
        <v>42490</v>
      </c>
      <c r="E535">
        <v>5</v>
      </c>
      <c r="F535">
        <v>49.95</v>
      </c>
      <c r="G535" t="str">
        <f>VLOOKUP(B535,'SKU Master'!$E$1:$H$9,4,FALSE)</f>
        <v>China Imports</v>
      </c>
      <c r="H535">
        <f t="shared" si="48"/>
        <v>2016</v>
      </c>
      <c r="I535">
        <f t="shared" si="49"/>
        <v>4</v>
      </c>
      <c r="J535">
        <f t="shared" si="50"/>
        <v>201604</v>
      </c>
      <c r="K535">
        <f t="shared" si="51"/>
        <v>18</v>
      </c>
      <c r="L535">
        <f t="shared" si="52"/>
        <v>201618</v>
      </c>
      <c r="O535" t="b">
        <f t="shared" si="53"/>
        <v>0</v>
      </c>
      <c r="P535">
        <f>VLOOKUP(B535,'SKU Master'!$E$1:$H$9,2,FALSE)</f>
        <v>7.5</v>
      </c>
      <c r="Q535">
        <f>(F535/E535-P535)*E535</f>
        <v>12.450000000000001</v>
      </c>
      <c r="R535">
        <f>Q535/F535</f>
        <v>0.24924924924924927</v>
      </c>
    </row>
    <row r="536" spans="1:18" x14ac:dyDescent="0.25">
      <c r="A536">
        <v>79978</v>
      </c>
      <c r="B536">
        <v>50012011250</v>
      </c>
      <c r="C536">
        <v>312</v>
      </c>
      <c r="D536" s="6">
        <v>42492</v>
      </c>
      <c r="E536">
        <v>6</v>
      </c>
      <c r="F536">
        <v>59.94</v>
      </c>
      <c r="G536" t="str">
        <f>VLOOKUP(B536,'SKU Master'!$E$1:$H$9,4,FALSE)</f>
        <v>China Imports</v>
      </c>
      <c r="H536">
        <f t="shared" si="48"/>
        <v>2016</v>
      </c>
      <c r="I536">
        <f t="shared" si="49"/>
        <v>5</v>
      </c>
      <c r="J536">
        <f t="shared" si="50"/>
        <v>201605</v>
      </c>
      <c r="K536">
        <f t="shared" si="51"/>
        <v>19</v>
      </c>
      <c r="L536">
        <f t="shared" si="52"/>
        <v>201619</v>
      </c>
      <c r="O536" t="b">
        <f t="shared" si="53"/>
        <v>0</v>
      </c>
      <c r="P536">
        <f>VLOOKUP(B536,'SKU Master'!$E$1:$H$9,2,FALSE)</f>
        <v>7.5</v>
      </c>
      <c r="Q536">
        <f>(F536/E536-P536)*E536</f>
        <v>14.940000000000001</v>
      </c>
      <c r="R536">
        <f>Q536/F536</f>
        <v>0.24924924924924927</v>
      </c>
    </row>
    <row r="537" spans="1:18" x14ac:dyDescent="0.25">
      <c r="A537">
        <v>79979</v>
      </c>
      <c r="B537">
        <v>50012011250</v>
      </c>
      <c r="C537">
        <v>312</v>
      </c>
      <c r="D537" s="6">
        <v>42493</v>
      </c>
      <c r="E537">
        <v>2</v>
      </c>
      <c r="F537">
        <v>19.98</v>
      </c>
      <c r="G537" t="str">
        <f>VLOOKUP(B537,'SKU Master'!$E$1:$H$9,4,FALSE)</f>
        <v>China Imports</v>
      </c>
      <c r="H537">
        <f t="shared" si="48"/>
        <v>2016</v>
      </c>
      <c r="I537">
        <f t="shared" si="49"/>
        <v>5</v>
      </c>
      <c r="J537">
        <f t="shared" si="50"/>
        <v>201605</v>
      </c>
      <c r="K537">
        <f t="shared" si="51"/>
        <v>19</v>
      </c>
      <c r="L537">
        <f t="shared" si="52"/>
        <v>201619</v>
      </c>
      <c r="O537" t="b">
        <f t="shared" si="53"/>
        <v>0</v>
      </c>
      <c r="P537">
        <f>VLOOKUP(B537,'SKU Master'!$E$1:$H$9,2,FALSE)</f>
        <v>7.5</v>
      </c>
      <c r="Q537">
        <f>(F537/E537-P537)*E537</f>
        <v>4.9800000000000004</v>
      </c>
      <c r="R537">
        <f>Q537/F537</f>
        <v>0.24924924924924927</v>
      </c>
    </row>
    <row r="538" spans="1:18" x14ac:dyDescent="0.25">
      <c r="A538">
        <v>79980</v>
      </c>
      <c r="B538">
        <v>50012011250</v>
      </c>
      <c r="C538">
        <v>312</v>
      </c>
      <c r="D538" s="6">
        <v>42494</v>
      </c>
      <c r="E538">
        <v>4</v>
      </c>
      <c r="F538">
        <v>39.96</v>
      </c>
      <c r="G538" t="str">
        <f>VLOOKUP(B538,'SKU Master'!$E$1:$H$9,4,FALSE)</f>
        <v>China Imports</v>
      </c>
      <c r="H538">
        <f t="shared" si="48"/>
        <v>2016</v>
      </c>
      <c r="I538">
        <f t="shared" si="49"/>
        <v>5</v>
      </c>
      <c r="J538">
        <f t="shared" si="50"/>
        <v>201605</v>
      </c>
      <c r="K538">
        <f t="shared" si="51"/>
        <v>19</v>
      </c>
      <c r="L538">
        <f t="shared" si="52"/>
        <v>201619</v>
      </c>
      <c r="O538" t="b">
        <f t="shared" si="53"/>
        <v>0</v>
      </c>
      <c r="P538">
        <f>VLOOKUP(B538,'SKU Master'!$E$1:$H$9,2,FALSE)</f>
        <v>7.5</v>
      </c>
      <c r="Q538">
        <f>(F538/E538-P538)*E538</f>
        <v>9.9600000000000009</v>
      </c>
      <c r="R538">
        <f>Q538/F538</f>
        <v>0.24924924924924927</v>
      </c>
    </row>
    <row r="539" spans="1:18" x14ac:dyDescent="0.25">
      <c r="A539">
        <v>79981</v>
      </c>
      <c r="B539">
        <v>50012011250</v>
      </c>
      <c r="C539">
        <v>312</v>
      </c>
      <c r="D539" s="6">
        <v>42495</v>
      </c>
      <c r="E539">
        <v>2</v>
      </c>
      <c r="F539">
        <v>19.98</v>
      </c>
      <c r="G539" t="str">
        <f>VLOOKUP(B539,'SKU Master'!$E$1:$H$9,4,FALSE)</f>
        <v>China Imports</v>
      </c>
      <c r="H539">
        <f t="shared" si="48"/>
        <v>2016</v>
      </c>
      <c r="I539">
        <f t="shared" si="49"/>
        <v>5</v>
      </c>
      <c r="J539">
        <f t="shared" si="50"/>
        <v>201605</v>
      </c>
      <c r="K539">
        <f t="shared" si="51"/>
        <v>19</v>
      </c>
      <c r="L539">
        <f t="shared" si="52"/>
        <v>201619</v>
      </c>
      <c r="O539" t="b">
        <f t="shared" si="53"/>
        <v>0</v>
      </c>
      <c r="P539">
        <f>VLOOKUP(B539,'SKU Master'!$E$1:$H$9,2,FALSE)</f>
        <v>7.5</v>
      </c>
      <c r="Q539">
        <f>(F539/E539-P539)*E539</f>
        <v>4.9800000000000004</v>
      </c>
      <c r="R539">
        <f>Q539/F539</f>
        <v>0.24924924924924927</v>
      </c>
    </row>
    <row r="540" spans="1:18" x14ac:dyDescent="0.25">
      <c r="A540">
        <v>79982</v>
      </c>
      <c r="B540">
        <v>50012011250</v>
      </c>
      <c r="C540">
        <v>312</v>
      </c>
      <c r="D540" s="6">
        <v>42496</v>
      </c>
      <c r="E540">
        <v>3</v>
      </c>
      <c r="F540">
        <v>29.97</v>
      </c>
      <c r="G540" t="str">
        <f>VLOOKUP(B540,'SKU Master'!$E$1:$H$9,4,FALSE)</f>
        <v>China Imports</v>
      </c>
      <c r="H540">
        <f t="shared" si="48"/>
        <v>2016</v>
      </c>
      <c r="I540">
        <f t="shared" si="49"/>
        <v>5</v>
      </c>
      <c r="J540">
        <f t="shared" si="50"/>
        <v>201605</v>
      </c>
      <c r="K540">
        <f t="shared" si="51"/>
        <v>19</v>
      </c>
      <c r="L540">
        <f t="shared" si="52"/>
        <v>201619</v>
      </c>
      <c r="O540" t="b">
        <f t="shared" si="53"/>
        <v>0</v>
      </c>
      <c r="P540">
        <f>VLOOKUP(B540,'SKU Master'!$E$1:$H$9,2,FALSE)</f>
        <v>7.5</v>
      </c>
      <c r="Q540">
        <f>(F540/E540-P540)*E540</f>
        <v>7.4700000000000006</v>
      </c>
      <c r="R540">
        <f>Q540/F540</f>
        <v>0.24924924924924927</v>
      </c>
    </row>
    <row r="541" spans="1:18" x14ac:dyDescent="0.25">
      <c r="A541">
        <v>79983</v>
      </c>
      <c r="B541">
        <v>50012011250</v>
      </c>
      <c r="C541">
        <v>312</v>
      </c>
      <c r="D541" s="6">
        <v>42497</v>
      </c>
      <c r="E541">
        <v>3</v>
      </c>
      <c r="F541">
        <v>299.97000000000003</v>
      </c>
      <c r="G541" t="str">
        <f>VLOOKUP(B541,'SKU Master'!$E$1:$H$9,4,FALSE)</f>
        <v>China Imports</v>
      </c>
      <c r="H541">
        <f t="shared" si="48"/>
        <v>2016</v>
      </c>
      <c r="I541">
        <f t="shared" si="49"/>
        <v>5</v>
      </c>
      <c r="J541">
        <f t="shared" si="50"/>
        <v>201605</v>
      </c>
      <c r="K541">
        <f t="shared" si="51"/>
        <v>19</v>
      </c>
      <c r="L541">
        <f t="shared" si="52"/>
        <v>201619</v>
      </c>
      <c r="O541" t="b">
        <f t="shared" si="53"/>
        <v>0</v>
      </c>
      <c r="P541">
        <f>VLOOKUP(B541,'SKU Master'!$E$1:$H$9,2,FALSE)</f>
        <v>7.5</v>
      </c>
      <c r="Q541">
        <f>(F541/E541-P541)*E541</f>
        <v>277.47000000000003</v>
      </c>
      <c r="R541">
        <f>Q541/F541</f>
        <v>0.92499249924992499</v>
      </c>
    </row>
    <row r="542" spans="1:18" x14ac:dyDescent="0.25">
      <c r="A542">
        <v>79984</v>
      </c>
      <c r="B542">
        <v>50012011250</v>
      </c>
      <c r="C542">
        <v>312</v>
      </c>
      <c r="D542" s="6">
        <v>42499</v>
      </c>
      <c r="E542">
        <v>2</v>
      </c>
      <c r="F542">
        <v>19.98</v>
      </c>
      <c r="G542" t="str">
        <f>VLOOKUP(B542,'SKU Master'!$E$1:$H$9,4,FALSE)</f>
        <v>China Imports</v>
      </c>
      <c r="H542">
        <f t="shared" si="48"/>
        <v>2016</v>
      </c>
      <c r="I542">
        <f t="shared" si="49"/>
        <v>5</v>
      </c>
      <c r="J542">
        <f t="shared" si="50"/>
        <v>201605</v>
      </c>
      <c r="K542">
        <f t="shared" si="51"/>
        <v>20</v>
      </c>
      <c r="L542">
        <f t="shared" si="52"/>
        <v>201620</v>
      </c>
      <c r="O542" t="b">
        <f t="shared" si="53"/>
        <v>0</v>
      </c>
      <c r="P542">
        <f>VLOOKUP(B542,'SKU Master'!$E$1:$H$9,2,FALSE)</f>
        <v>7.5</v>
      </c>
      <c r="Q542">
        <f>(F542/E542-P542)*E542</f>
        <v>4.9800000000000004</v>
      </c>
      <c r="R542">
        <f>Q542/F542</f>
        <v>0.24924924924924927</v>
      </c>
    </row>
    <row r="543" spans="1:18" x14ac:dyDescent="0.25">
      <c r="A543">
        <v>79985</v>
      </c>
      <c r="B543">
        <v>50012011250</v>
      </c>
      <c r="C543">
        <v>312</v>
      </c>
      <c r="D543" s="6">
        <v>42500</v>
      </c>
      <c r="E543">
        <v>2</v>
      </c>
      <c r="F543">
        <v>19.98</v>
      </c>
      <c r="G543" t="str">
        <f>VLOOKUP(B543,'SKU Master'!$E$1:$H$9,4,FALSE)</f>
        <v>China Imports</v>
      </c>
      <c r="H543">
        <f t="shared" si="48"/>
        <v>2016</v>
      </c>
      <c r="I543">
        <f t="shared" si="49"/>
        <v>5</v>
      </c>
      <c r="J543">
        <f t="shared" si="50"/>
        <v>201605</v>
      </c>
      <c r="K543">
        <f t="shared" si="51"/>
        <v>20</v>
      </c>
      <c r="L543">
        <f t="shared" si="52"/>
        <v>201620</v>
      </c>
      <c r="O543" t="b">
        <f t="shared" si="53"/>
        <v>0</v>
      </c>
      <c r="P543">
        <f>VLOOKUP(B543,'SKU Master'!$E$1:$H$9,2,FALSE)</f>
        <v>7.5</v>
      </c>
      <c r="Q543">
        <f>(F543/E543-P543)*E543</f>
        <v>4.9800000000000004</v>
      </c>
      <c r="R543">
        <f>Q543/F543</f>
        <v>0.24924924924924927</v>
      </c>
    </row>
    <row r="544" spans="1:18" x14ac:dyDescent="0.25">
      <c r="A544">
        <v>79986</v>
      </c>
      <c r="B544">
        <v>50012011250</v>
      </c>
      <c r="C544">
        <v>312</v>
      </c>
      <c r="D544" s="6">
        <v>42501</v>
      </c>
      <c r="E544">
        <v>5</v>
      </c>
      <c r="F544">
        <v>49.95</v>
      </c>
      <c r="G544" t="str">
        <f>VLOOKUP(B544,'SKU Master'!$E$1:$H$9,4,FALSE)</f>
        <v>China Imports</v>
      </c>
      <c r="H544">
        <f t="shared" si="48"/>
        <v>2016</v>
      </c>
      <c r="I544">
        <f t="shared" si="49"/>
        <v>5</v>
      </c>
      <c r="J544">
        <f t="shared" si="50"/>
        <v>201605</v>
      </c>
      <c r="K544">
        <f t="shared" si="51"/>
        <v>20</v>
      </c>
      <c r="L544">
        <f t="shared" si="52"/>
        <v>201620</v>
      </c>
      <c r="O544" t="b">
        <f t="shared" si="53"/>
        <v>0</v>
      </c>
      <c r="P544">
        <f>VLOOKUP(B544,'SKU Master'!$E$1:$H$9,2,FALSE)</f>
        <v>7.5</v>
      </c>
      <c r="Q544">
        <f>(F544/E544-P544)*E544</f>
        <v>12.450000000000001</v>
      </c>
      <c r="R544">
        <f>Q544/F544</f>
        <v>0.24924924924924927</v>
      </c>
    </row>
    <row r="545" spans="1:18" x14ac:dyDescent="0.25">
      <c r="A545">
        <v>79987</v>
      </c>
      <c r="B545">
        <v>50012011250</v>
      </c>
      <c r="C545">
        <v>312</v>
      </c>
      <c r="D545" s="6">
        <v>42502</v>
      </c>
      <c r="E545">
        <v>5</v>
      </c>
      <c r="F545">
        <v>49.95</v>
      </c>
      <c r="G545" t="str">
        <f>VLOOKUP(B545,'SKU Master'!$E$1:$H$9,4,FALSE)</f>
        <v>China Imports</v>
      </c>
      <c r="H545">
        <f t="shared" si="48"/>
        <v>2016</v>
      </c>
      <c r="I545">
        <f t="shared" si="49"/>
        <v>5</v>
      </c>
      <c r="J545">
        <f t="shared" si="50"/>
        <v>201605</v>
      </c>
      <c r="K545">
        <f t="shared" si="51"/>
        <v>20</v>
      </c>
      <c r="L545">
        <f t="shared" si="52"/>
        <v>201620</v>
      </c>
      <c r="O545" t="b">
        <f t="shared" si="53"/>
        <v>0</v>
      </c>
      <c r="P545">
        <f>VLOOKUP(B545,'SKU Master'!$E$1:$H$9,2,FALSE)</f>
        <v>7.5</v>
      </c>
      <c r="Q545">
        <f>(F545/E545-P545)*E545</f>
        <v>12.450000000000001</v>
      </c>
      <c r="R545">
        <f>Q545/F545</f>
        <v>0.24924924924924927</v>
      </c>
    </row>
    <row r="546" spans="1:18" x14ac:dyDescent="0.25">
      <c r="A546">
        <v>79988</v>
      </c>
      <c r="B546">
        <v>50012011250</v>
      </c>
      <c r="C546">
        <v>312</v>
      </c>
      <c r="D546" s="6">
        <v>42503</v>
      </c>
      <c r="E546">
        <v>3</v>
      </c>
      <c r="F546">
        <v>29.97</v>
      </c>
      <c r="G546" t="str">
        <f>VLOOKUP(B546,'SKU Master'!$E$1:$H$9,4,FALSE)</f>
        <v>China Imports</v>
      </c>
      <c r="H546">
        <f t="shared" si="48"/>
        <v>2016</v>
      </c>
      <c r="I546">
        <f t="shared" si="49"/>
        <v>5</v>
      </c>
      <c r="J546">
        <f t="shared" si="50"/>
        <v>201605</v>
      </c>
      <c r="K546">
        <f t="shared" si="51"/>
        <v>20</v>
      </c>
      <c r="L546">
        <f t="shared" si="52"/>
        <v>201620</v>
      </c>
      <c r="O546" t="b">
        <f t="shared" si="53"/>
        <v>0</v>
      </c>
      <c r="P546">
        <f>VLOOKUP(B546,'SKU Master'!$E$1:$H$9,2,FALSE)</f>
        <v>7.5</v>
      </c>
      <c r="Q546">
        <f>(F546/E546-P546)*E546</f>
        <v>7.4700000000000006</v>
      </c>
      <c r="R546">
        <f>Q546/F546</f>
        <v>0.24924924924924927</v>
      </c>
    </row>
    <row r="547" spans="1:18" x14ac:dyDescent="0.25">
      <c r="A547">
        <v>79989</v>
      </c>
      <c r="B547">
        <v>50012011250</v>
      </c>
      <c r="C547">
        <v>312</v>
      </c>
      <c r="D547" s="6">
        <v>42504</v>
      </c>
      <c r="E547">
        <v>4</v>
      </c>
      <c r="F547">
        <v>39.96</v>
      </c>
      <c r="G547" t="str">
        <f>VLOOKUP(B547,'SKU Master'!$E$1:$H$9,4,FALSE)</f>
        <v>China Imports</v>
      </c>
      <c r="H547">
        <f t="shared" si="48"/>
        <v>2016</v>
      </c>
      <c r="I547">
        <f t="shared" si="49"/>
        <v>5</v>
      </c>
      <c r="J547">
        <f t="shared" si="50"/>
        <v>201605</v>
      </c>
      <c r="K547">
        <f t="shared" si="51"/>
        <v>20</v>
      </c>
      <c r="L547">
        <f t="shared" si="52"/>
        <v>201620</v>
      </c>
      <c r="O547" t="b">
        <f t="shared" si="53"/>
        <v>0</v>
      </c>
      <c r="P547">
        <f>VLOOKUP(B547,'SKU Master'!$E$1:$H$9,2,FALSE)</f>
        <v>7.5</v>
      </c>
      <c r="Q547">
        <f>(F547/E547-P547)*E547</f>
        <v>9.9600000000000009</v>
      </c>
      <c r="R547">
        <f>Q547/F547</f>
        <v>0.24924924924924927</v>
      </c>
    </row>
    <row r="548" spans="1:18" x14ac:dyDescent="0.25">
      <c r="A548">
        <v>79990</v>
      </c>
      <c r="B548">
        <v>50012011250</v>
      </c>
      <c r="C548">
        <v>312</v>
      </c>
      <c r="D548" s="6">
        <v>42506</v>
      </c>
      <c r="E548">
        <v>3</v>
      </c>
      <c r="F548">
        <v>29.97</v>
      </c>
      <c r="G548" t="str">
        <f>VLOOKUP(B548,'SKU Master'!$E$1:$H$9,4,FALSE)</f>
        <v>China Imports</v>
      </c>
      <c r="H548">
        <f t="shared" si="48"/>
        <v>2016</v>
      </c>
      <c r="I548">
        <f t="shared" si="49"/>
        <v>5</v>
      </c>
      <c r="J548">
        <f t="shared" si="50"/>
        <v>201605</v>
      </c>
      <c r="K548">
        <f t="shared" si="51"/>
        <v>21</v>
      </c>
      <c r="L548">
        <f t="shared" si="52"/>
        <v>201621</v>
      </c>
      <c r="O548" t="b">
        <f t="shared" si="53"/>
        <v>0</v>
      </c>
      <c r="P548">
        <f>VLOOKUP(B548,'SKU Master'!$E$1:$H$9,2,FALSE)</f>
        <v>7.5</v>
      </c>
      <c r="Q548">
        <f>(F548/E548-P548)*E548</f>
        <v>7.4700000000000006</v>
      </c>
      <c r="R548">
        <f>Q548/F548</f>
        <v>0.24924924924924927</v>
      </c>
    </row>
    <row r="549" spans="1:18" x14ac:dyDescent="0.25">
      <c r="A549">
        <v>79991</v>
      </c>
      <c r="B549">
        <v>50012011250</v>
      </c>
      <c r="C549">
        <v>312</v>
      </c>
      <c r="D549" s="6">
        <v>42507</v>
      </c>
      <c r="E549">
        <v>6</v>
      </c>
      <c r="F549">
        <v>59.94</v>
      </c>
      <c r="G549" t="str">
        <f>VLOOKUP(B549,'SKU Master'!$E$1:$H$9,4,FALSE)</f>
        <v>China Imports</v>
      </c>
      <c r="H549">
        <f t="shared" si="48"/>
        <v>2016</v>
      </c>
      <c r="I549">
        <f t="shared" si="49"/>
        <v>5</v>
      </c>
      <c r="J549">
        <f t="shared" si="50"/>
        <v>201605</v>
      </c>
      <c r="K549">
        <f t="shared" si="51"/>
        <v>21</v>
      </c>
      <c r="L549">
        <f t="shared" si="52"/>
        <v>201621</v>
      </c>
      <c r="O549" t="b">
        <f t="shared" si="53"/>
        <v>0</v>
      </c>
      <c r="P549">
        <f>VLOOKUP(B549,'SKU Master'!$E$1:$H$9,2,FALSE)</f>
        <v>7.5</v>
      </c>
      <c r="Q549">
        <f>(F549/E549-P549)*E549</f>
        <v>14.940000000000001</v>
      </c>
      <c r="R549">
        <f>Q549/F549</f>
        <v>0.24924924924924927</v>
      </c>
    </row>
    <row r="550" spans="1:18" x14ac:dyDescent="0.25">
      <c r="A550">
        <v>79992</v>
      </c>
      <c r="B550">
        <v>50012011250</v>
      </c>
      <c r="C550">
        <v>312</v>
      </c>
      <c r="D550" s="6">
        <v>42508</v>
      </c>
      <c r="E550">
        <v>2</v>
      </c>
      <c r="F550">
        <v>19.98</v>
      </c>
      <c r="G550" t="str">
        <f>VLOOKUP(B550,'SKU Master'!$E$1:$H$9,4,FALSE)</f>
        <v>China Imports</v>
      </c>
      <c r="H550">
        <f t="shared" si="48"/>
        <v>2016</v>
      </c>
      <c r="I550">
        <f t="shared" si="49"/>
        <v>5</v>
      </c>
      <c r="J550">
        <f t="shared" si="50"/>
        <v>201605</v>
      </c>
      <c r="K550">
        <f t="shared" si="51"/>
        <v>21</v>
      </c>
      <c r="L550">
        <f t="shared" si="52"/>
        <v>201621</v>
      </c>
      <c r="O550" t="b">
        <f t="shared" si="53"/>
        <v>0</v>
      </c>
      <c r="P550">
        <f>VLOOKUP(B550,'SKU Master'!$E$1:$H$9,2,FALSE)</f>
        <v>7.5</v>
      </c>
      <c r="Q550">
        <f>(F550/E550-P550)*E550</f>
        <v>4.9800000000000004</v>
      </c>
      <c r="R550">
        <f>Q550/F550</f>
        <v>0.24924924924924927</v>
      </c>
    </row>
    <row r="551" spans="1:18" x14ac:dyDescent="0.25">
      <c r="A551">
        <v>79993</v>
      </c>
      <c r="B551">
        <v>50012011250</v>
      </c>
      <c r="C551">
        <v>312</v>
      </c>
      <c r="D551" s="6">
        <v>42509</v>
      </c>
      <c r="E551">
        <v>4</v>
      </c>
      <c r="F551">
        <v>39.96</v>
      </c>
      <c r="G551" t="str">
        <f>VLOOKUP(B551,'SKU Master'!$E$1:$H$9,4,FALSE)</f>
        <v>China Imports</v>
      </c>
      <c r="H551">
        <f t="shared" si="48"/>
        <v>2016</v>
      </c>
      <c r="I551">
        <f t="shared" si="49"/>
        <v>5</v>
      </c>
      <c r="J551">
        <f t="shared" si="50"/>
        <v>201605</v>
      </c>
      <c r="K551">
        <f t="shared" si="51"/>
        <v>21</v>
      </c>
      <c r="L551">
        <f t="shared" si="52"/>
        <v>201621</v>
      </c>
      <c r="O551" t="b">
        <f t="shared" si="53"/>
        <v>0</v>
      </c>
      <c r="P551">
        <f>VLOOKUP(B551,'SKU Master'!$E$1:$H$9,2,FALSE)</f>
        <v>7.5</v>
      </c>
      <c r="Q551">
        <f>(F551/E551-P551)*E551</f>
        <v>9.9600000000000009</v>
      </c>
      <c r="R551">
        <f>Q551/F551</f>
        <v>0.24924924924924927</v>
      </c>
    </row>
    <row r="552" spans="1:18" x14ac:dyDescent="0.25">
      <c r="A552">
        <v>79994</v>
      </c>
      <c r="B552">
        <v>50012011250</v>
      </c>
      <c r="C552">
        <v>312</v>
      </c>
      <c r="D552" s="6">
        <v>42510</v>
      </c>
      <c r="E552">
        <v>7</v>
      </c>
      <c r="F552">
        <v>69.930000000000007</v>
      </c>
      <c r="G552" t="str">
        <f>VLOOKUP(B552,'SKU Master'!$E$1:$H$9,4,FALSE)</f>
        <v>China Imports</v>
      </c>
      <c r="H552">
        <f t="shared" si="48"/>
        <v>2016</v>
      </c>
      <c r="I552">
        <f t="shared" si="49"/>
        <v>5</v>
      </c>
      <c r="J552">
        <f t="shared" si="50"/>
        <v>201605</v>
      </c>
      <c r="K552">
        <f t="shared" si="51"/>
        <v>21</v>
      </c>
      <c r="L552">
        <f t="shared" si="52"/>
        <v>201621</v>
      </c>
      <c r="O552" t="b">
        <f t="shared" si="53"/>
        <v>0</v>
      </c>
      <c r="P552">
        <f>VLOOKUP(B552,'SKU Master'!$E$1:$H$9,2,FALSE)</f>
        <v>7.5</v>
      </c>
      <c r="Q552">
        <f>(F552/E552-P552)*E552</f>
        <v>17.43</v>
      </c>
      <c r="R552">
        <f>Q552/F552</f>
        <v>0.24924924924924921</v>
      </c>
    </row>
    <row r="553" spans="1:18" x14ac:dyDescent="0.25">
      <c r="A553">
        <v>79995</v>
      </c>
      <c r="B553">
        <v>50012011250</v>
      </c>
      <c r="C553">
        <v>312</v>
      </c>
      <c r="D553" s="6">
        <v>42511</v>
      </c>
      <c r="E553">
        <v>1</v>
      </c>
      <c r="F553">
        <v>9.99</v>
      </c>
      <c r="G553" t="str">
        <f>VLOOKUP(B553,'SKU Master'!$E$1:$H$9,4,FALSE)</f>
        <v>China Imports</v>
      </c>
      <c r="H553">
        <f t="shared" si="48"/>
        <v>2016</v>
      </c>
      <c r="I553">
        <f t="shared" si="49"/>
        <v>5</v>
      </c>
      <c r="J553">
        <f t="shared" si="50"/>
        <v>201605</v>
      </c>
      <c r="K553">
        <f t="shared" si="51"/>
        <v>21</v>
      </c>
      <c r="L553">
        <f t="shared" si="52"/>
        <v>201621</v>
      </c>
      <c r="O553" t="b">
        <f t="shared" si="53"/>
        <v>0</v>
      </c>
      <c r="P553">
        <f>VLOOKUP(B553,'SKU Master'!$E$1:$H$9,2,FALSE)</f>
        <v>7.5</v>
      </c>
      <c r="Q553">
        <f>(F553/E553-P553)*E553</f>
        <v>2.4900000000000002</v>
      </c>
      <c r="R553">
        <f>Q553/F553</f>
        <v>0.24924924924924927</v>
      </c>
    </row>
    <row r="554" spans="1:18" x14ac:dyDescent="0.25">
      <c r="A554">
        <v>79996</v>
      </c>
      <c r="B554">
        <v>50012011250</v>
      </c>
      <c r="C554">
        <v>312</v>
      </c>
      <c r="D554" s="6">
        <v>42513</v>
      </c>
      <c r="E554">
        <v>3</v>
      </c>
      <c r="F554">
        <v>29.97</v>
      </c>
      <c r="G554" t="str">
        <f>VLOOKUP(B554,'SKU Master'!$E$1:$H$9,4,FALSE)</f>
        <v>China Imports</v>
      </c>
      <c r="H554">
        <f t="shared" si="48"/>
        <v>2016</v>
      </c>
      <c r="I554">
        <f t="shared" si="49"/>
        <v>5</v>
      </c>
      <c r="J554">
        <f t="shared" si="50"/>
        <v>201605</v>
      </c>
      <c r="K554">
        <f t="shared" si="51"/>
        <v>22</v>
      </c>
      <c r="L554">
        <f t="shared" si="52"/>
        <v>201622</v>
      </c>
      <c r="O554" t="b">
        <f t="shared" si="53"/>
        <v>0</v>
      </c>
      <c r="P554">
        <f>VLOOKUP(B554,'SKU Master'!$E$1:$H$9,2,FALSE)</f>
        <v>7.5</v>
      </c>
      <c r="Q554">
        <f>(F554/E554-P554)*E554</f>
        <v>7.4700000000000006</v>
      </c>
      <c r="R554">
        <f>Q554/F554</f>
        <v>0.24924924924924927</v>
      </c>
    </row>
    <row r="555" spans="1:18" x14ac:dyDescent="0.25">
      <c r="A555">
        <v>79997</v>
      </c>
      <c r="B555">
        <v>50012011250</v>
      </c>
      <c r="C555">
        <v>312</v>
      </c>
      <c r="D555" s="6">
        <v>42514</v>
      </c>
      <c r="E555">
        <v>4</v>
      </c>
      <c r="F555">
        <v>39.96</v>
      </c>
      <c r="G555" t="str">
        <f>VLOOKUP(B555,'SKU Master'!$E$1:$H$9,4,FALSE)</f>
        <v>China Imports</v>
      </c>
      <c r="H555">
        <f t="shared" si="48"/>
        <v>2016</v>
      </c>
      <c r="I555">
        <f t="shared" si="49"/>
        <v>5</v>
      </c>
      <c r="J555">
        <f t="shared" si="50"/>
        <v>201605</v>
      </c>
      <c r="K555">
        <f t="shared" si="51"/>
        <v>22</v>
      </c>
      <c r="L555">
        <f t="shared" si="52"/>
        <v>201622</v>
      </c>
      <c r="O555" t="b">
        <f t="shared" si="53"/>
        <v>0</v>
      </c>
      <c r="P555">
        <f>VLOOKUP(B555,'SKU Master'!$E$1:$H$9,2,FALSE)</f>
        <v>7.5</v>
      </c>
      <c r="Q555">
        <f>(F555/E555-P555)*E555</f>
        <v>9.9600000000000009</v>
      </c>
      <c r="R555">
        <f>Q555/F555</f>
        <v>0.24924924924924927</v>
      </c>
    </row>
    <row r="556" spans="1:18" x14ac:dyDescent="0.25">
      <c r="A556">
        <v>79998</v>
      </c>
      <c r="B556">
        <v>50012011250</v>
      </c>
      <c r="C556">
        <v>312</v>
      </c>
      <c r="D556" s="6">
        <v>42515</v>
      </c>
      <c r="E556">
        <v>5</v>
      </c>
      <c r="F556">
        <v>49.95</v>
      </c>
      <c r="G556" t="str">
        <f>VLOOKUP(B556,'SKU Master'!$E$1:$H$9,4,FALSE)</f>
        <v>China Imports</v>
      </c>
      <c r="H556">
        <f t="shared" si="48"/>
        <v>2016</v>
      </c>
      <c r="I556">
        <f t="shared" si="49"/>
        <v>5</v>
      </c>
      <c r="J556">
        <f t="shared" si="50"/>
        <v>201605</v>
      </c>
      <c r="K556">
        <f t="shared" si="51"/>
        <v>22</v>
      </c>
      <c r="L556">
        <f t="shared" si="52"/>
        <v>201622</v>
      </c>
      <c r="O556" t="b">
        <f t="shared" si="53"/>
        <v>0</v>
      </c>
      <c r="P556">
        <f>VLOOKUP(B556,'SKU Master'!$E$1:$H$9,2,FALSE)</f>
        <v>7.5</v>
      </c>
      <c r="Q556">
        <f>(F556/E556-P556)*E556</f>
        <v>12.450000000000001</v>
      </c>
      <c r="R556">
        <f>Q556/F556</f>
        <v>0.24924924924924927</v>
      </c>
    </row>
    <row r="557" spans="1:18" x14ac:dyDescent="0.25">
      <c r="A557">
        <v>79999</v>
      </c>
      <c r="B557">
        <v>50012011250</v>
      </c>
      <c r="C557">
        <v>312</v>
      </c>
      <c r="D557" s="6">
        <v>42516</v>
      </c>
      <c r="E557">
        <v>5</v>
      </c>
      <c r="F557">
        <v>49.95</v>
      </c>
      <c r="G557" t="str">
        <f>VLOOKUP(B557,'SKU Master'!$E$1:$H$9,4,FALSE)</f>
        <v>China Imports</v>
      </c>
      <c r="H557">
        <f t="shared" si="48"/>
        <v>2016</v>
      </c>
      <c r="I557">
        <f t="shared" si="49"/>
        <v>5</v>
      </c>
      <c r="J557">
        <f t="shared" si="50"/>
        <v>201605</v>
      </c>
      <c r="K557">
        <f t="shared" si="51"/>
        <v>22</v>
      </c>
      <c r="L557">
        <f t="shared" si="52"/>
        <v>201622</v>
      </c>
      <c r="O557" t="b">
        <f t="shared" si="53"/>
        <v>0</v>
      </c>
      <c r="P557">
        <f>VLOOKUP(B557,'SKU Master'!$E$1:$H$9,2,FALSE)</f>
        <v>7.5</v>
      </c>
      <c r="Q557">
        <f>(F557/E557-P557)*E557</f>
        <v>12.450000000000001</v>
      </c>
      <c r="R557">
        <f>Q557/F557</f>
        <v>0.24924924924924927</v>
      </c>
    </row>
    <row r="558" spans="1:18" x14ac:dyDescent="0.25">
      <c r="A558">
        <v>80000</v>
      </c>
      <c r="B558">
        <v>50012011250</v>
      </c>
      <c r="C558">
        <v>312</v>
      </c>
      <c r="D558" s="6">
        <v>42517</v>
      </c>
      <c r="E558">
        <v>5</v>
      </c>
      <c r="F558">
        <v>49.95</v>
      </c>
      <c r="G558" t="str">
        <f>VLOOKUP(B558,'SKU Master'!$E$1:$H$9,4,FALSE)</f>
        <v>China Imports</v>
      </c>
      <c r="H558">
        <f t="shared" si="48"/>
        <v>2016</v>
      </c>
      <c r="I558">
        <f t="shared" si="49"/>
        <v>5</v>
      </c>
      <c r="J558">
        <f t="shared" si="50"/>
        <v>201605</v>
      </c>
      <c r="K558">
        <f t="shared" si="51"/>
        <v>22</v>
      </c>
      <c r="L558">
        <f t="shared" si="52"/>
        <v>201622</v>
      </c>
      <c r="O558" t="b">
        <f t="shared" si="53"/>
        <v>0</v>
      </c>
      <c r="P558">
        <f>VLOOKUP(B558,'SKU Master'!$E$1:$H$9,2,FALSE)</f>
        <v>7.5</v>
      </c>
      <c r="Q558">
        <f>(F558/E558-P558)*E558</f>
        <v>12.450000000000001</v>
      </c>
      <c r="R558">
        <f>Q558/F558</f>
        <v>0.24924924924924927</v>
      </c>
    </row>
    <row r="559" spans="1:18" hidden="1" x14ac:dyDescent="0.25">
      <c r="A559">
        <v>80001</v>
      </c>
      <c r="B559">
        <v>50012011250</v>
      </c>
      <c r="C559">
        <v>312</v>
      </c>
      <c r="D559" s="6">
        <v>42518</v>
      </c>
      <c r="E559">
        <v>0</v>
      </c>
      <c r="F559">
        <v>0</v>
      </c>
      <c r="G559" t="str">
        <f>VLOOKUP(B559,'SKU Master'!$E$1:$H$9,4,FALSE)</f>
        <v>China Imports</v>
      </c>
      <c r="H559">
        <f t="shared" si="48"/>
        <v>2016</v>
      </c>
      <c r="I559">
        <f t="shared" si="49"/>
        <v>5</v>
      </c>
      <c r="J559">
        <f t="shared" si="50"/>
        <v>201605</v>
      </c>
      <c r="K559">
        <f t="shared" si="51"/>
        <v>22</v>
      </c>
      <c r="L559">
        <f t="shared" si="52"/>
        <v>201622</v>
      </c>
      <c r="M559" t="s">
        <v>58</v>
      </c>
      <c r="O559" t="b">
        <f t="shared" si="53"/>
        <v>0</v>
      </c>
      <c r="P559">
        <f>VLOOKUP(B559,'SKU Master'!$E$1:$H$9,2,FALSE)</f>
        <v>7.5</v>
      </c>
      <c r="Q559" t="e">
        <f>(F559/E559-P559)*E559</f>
        <v>#DIV/0!</v>
      </c>
      <c r="R559" t="e">
        <f>Q559/F559</f>
        <v>#DIV/0!</v>
      </c>
    </row>
    <row r="560" spans="1:18" x14ac:dyDescent="0.25">
      <c r="A560">
        <v>80002</v>
      </c>
      <c r="B560">
        <v>50012011250</v>
      </c>
      <c r="C560">
        <v>312</v>
      </c>
      <c r="D560" s="6">
        <v>42520</v>
      </c>
      <c r="E560">
        <v>2</v>
      </c>
      <c r="F560">
        <v>19.98</v>
      </c>
      <c r="G560" t="str">
        <f>VLOOKUP(B560,'SKU Master'!$E$1:$H$9,4,FALSE)</f>
        <v>China Imports</v>
      </c>
      <c r="H560">
        <f t="shared" si="48"/>
        <v>2016</v>
      </c>
      <c r="I560">
        <f t="shared" si="49"/>
        <v>5</v>
      </c>
      <c r="J560">
        <f t="shared" si="50"/>
        <v>201605</v>
      </c>
      <c r="K560">
        <f t="shared" si="51"/>
        <v>23</v>
      </c>
      <c r="L560">
        <f t="shared" si="52"/>
        <v>201623</v>
      </c>
      <c r="O560" t="b">
        <f t="shared" si="53"/>
        <v>0</v>
      </c>
      <c r="P560">
        <f>VLOOKUP(B560,'SKU Master'!$E$1:$H$9,2,FALSE)</f>
        <v>7.5</v>
      </c>
      <c r="Q560">
        <f>(F560/E560-P560)*E560</f>
        <v>4.9800000000000004</v>
      </c>
      <c r="R560">
        <f>Q560/F560</f>
        <v>0.24924924924924927</v>
      </c>
    </row>
    <row r="561" spans="1:18" x14ac:dyDescent="0.25">
      <c r="A561">
        <v>80003</v>
      </c>
      <c r="B561">
        <v>50012011250</v>
      </c>
      <c r="C561">
        <v>312</v>
      </c>
      <c r="D561" s="6">
        <v>42521</v>
      </c>
      <c r="E561">
        <v>7</v>
      </c>
      <c r="F561">
        <v>69.930000000000007</v>
      </c>
      <c r="G561" t="str">
        <f>VLOOKUP(B561,'SKU Master'!$E$1:$H$9,4,FALSE)</f>
        <v>China Imports</v>
      </c>
      <c r="H561">
        <f t="shared" si="48"/>
        <v>2016</v>
      </c>
      <c r="I561">
        <f t="shared" si="49"/>
        <v>5</v>
      </c>
      <c r="J561">
        <f t="shared" si="50"/>
        <v>201605</v>
      </c>
      <c r="K561">
        <f t="shared" si="51"/>
        <v>23</v>
      </c>
      <c r="L561">
        <f t="shared" si="52"/>
        <v>201623</v>
      </c>
      <c r="O561" t="b">
        <f t="shared" si="53"/>
        <v>0</v>
      </c>
      <c r="P561">
        <f>VLOOKUP(B561,'SKU Master'!$E$1:$H$9,2,FALSE)</f>
        <v>7.5</v>
      </c>
      <c r="Q561">
        <f>(F561/E561-P561)*E561</f>
        <v>17.43</v>
      </c>
      <c r="R561">
        <f>Q561/F561</f>
        <v>0.24924924924924921</v>
      </c>
    </row>
    <row r="562" spans="1:18" x14ac:dyDescent="0.25">
      <c r="A562">
        <v>80004</v>
      </c>
      <c r="B562">
        <v>50012011250</v>
      </c>
      <c r="C562">
        <v>312</v>
      </c>
      <c r="D562" s="6">
        <v>42522</v>
      </c>
      <c r="E562">
        <v>4</v>
      </c>
      <c r="F562">
        <v>39.96</v>
      </c>
      <c r="G562" t="str">
        <f>VLOOKUP(B562,'SKU Master'!$E$1:$H$9,4,FALSE)</f>
        <v>China Imports</v>
      </c>
      <c r="H562">
        <f t="shared" si="48"/>
        <v>2016</v>
      </c>
      <c r="I562">
        <f t="shared" si="49"/>
        <v>6</v>
      </c>
      <c r="J562">
        <f t="shared" si="50"/>
        <v>201606</v>
      </c>
      <c r="K562">
        <f t="shared" si="51"/>
        <v>23</v>
      </c>
      <c r="L562">
        <f t="shared" si="52"/>
        <v>201623</v>
      </c>
      <c r="O562" t="b">
        <f t="shared" si="53"/>
        <v>0</v>
      </c>
      <c r="P562">
        <f>VLOOKUP(B562,'SKU Master'!$E$1:$H$9,2,FALSE)</f>
        <v>7.5</v>
      </c>
      <c r="Q562">
        <f>(F562/E562-P562)*E562</f>
        <v>9.9600000000000009</v>
      </c>
      <c r="R562">
        <f>Q562/F562</f>
        <v>0.24924924924924927</v>
      </c>
    </row>
    <row r="563" spans="1:18" x14ac:dyDescent="0.25">
      <c r="A563">
        <v>80005</v>
      </c>
      <c r="B563">
        <v>50012011250</v>
      </c>
      <c r="C563">
        <v>312</v>
      </c>
      <c r="D563" s="6">
        <v>42523</v>
      </c>
      <c r="E563">
        <v>6</v>
      </c>
      <c r="F563">
        <v>59.94</v>
      </c>
      <c r="G563" t="str">
        <f>VLOOKUP(B563,'SKU Master'!$E$1:$H$9,4,FALSE)</f>
        <v>China Imports</v>
      </c>
      <c r="H563">
        <f t="shared" si="48"/>
        <v>2016</v>
      </c>
      <c r="I563">
        <f t="shared" si="49"/>
        <v>6</v>
      </c>
      <c r="J563">
        <f t="shared" si="50"/>
        <v>201606</v>
      </c>
      <c r="K563">
        <f t="shared" si="51"/>
        <v>23</v>
      </c>
      <c r="L563">
        <f t="shared" si="52"/>
        <v>201623</v>
      </c>
      <c r="O563" t="b">
        <f t="shared" si="53"/>
        <v>0</v>
      </c>
      <c r="P563">
        <f>VLOOKUP(B563,'SKU Master'!$E$1:$H$9,2,FALSE)</f>
        <v>7.5</v>
      </c>
      <c r="Q563">
        <f>(F563/E563-P563)*E563</f>
        <v>14.940000000000001</v>
      </c>
      <c r="R563">
        <f>Q563/F563</f>
        <v>0.24924924924924927</v>
      </c>
    </row>
    <row r="564" spans="1:18" x14ac:dyDescent="0.25">
      <c r="A564">
        <v>80006</v>
      </c>
      <c r="B564">
        <v>50012011250</v>
      </c>
      <c r="C564">
        <v>312</v>
      </c>
      <c r="D564" s="6">
        <v>42524</v>
      </c>
      <c r="E564">
        <v>4</v>
      </c>
      <c r="F564">
        <v>39.96</v>
      </c>
      <c r="G564" t="str">
        <f>VLOOKUP(B564,'SKU Master'!$E$1:$H$9,4,FALSE)</f>
        <v>China Imports</v>
      </c>
      <c r="H564">
        <f t="shared" si="48"/>
        <v>2016</v>
      </c>
      <c r="I564">
        <f t="shared" si="49"/>
        <v>6</v>
      </c>
      <c r="J564">
        <f t="shared" si="50"/>
        <v>201606</v>
      </c>
      <c r="K564">
        <f t="shared" si="51"/>
        <v>23</v>
      </c>
      <c r="L564">
        <f t="shared" si="52"/>
        <v>201623</v>
      </c>
      <c r="O564" t="b">
        <f t="shared" si="53"/>
        <v>0</v>
      </c>
      <c r="P564">
        <f>VLOOKUP(B564,'SKU Master'!$E$1:$H$9,2,FALSE)</f>
        <v>7.5</v>
      </c>
      <c r="Q564">
        <f>(F564/E564-P564)*E564</f>
        <v>9.9600000000000009</v>
      </c>
      <c r="R564">
        <f>Q564/F564</f>
        <v>0.24924924924924927</v>
      </c>
    </row>
    <row r="565" spans="1:18" x14ac:dyDescent="0.25">
      <c r="A565">
        <v>80007</v>
      </c>
      <c r="B565">
        <v>50012011250</v>
      </c>
      <c r="C565">
        <v>312</v>
      </c>
      <c r="D565" s="6">
        <v>42525</v>
      </c>
      <c r="E565">
        <v>3</v>
      </c>
      <c r="F565">
        <v>29.97</v>
      </c>
      <c r="G565" t="str">
        <f>VLOOKUP(B565,'SKU Master'!$E$1:$H$9,4,FALSE)</f>
        <v>China Imports</v>
      </c>
      <c r="H565">
        <f t="shared" si="48"/>
        <v>2016</v>
      </c>
      <c r="I565">
        <f t="shared" si="49"/>
        <v>6</v>
      </c>
      <c r="J565">
        <f t="shared" si="50"/>
        <v>201606</v>
      </c>
      <c r="K565">
        <f t="shared" si="51"/>
        <v>23</v>
      </c>
      <c r="L565">
        <f t="shared" si="52"/>
        <v>201623</v>
      </c>
      <c r="O565" t="b">
        <f t="shared" si="53"/>
        <v>0</v>
      </c>
      <c r="P565">
        <f>VLOOKUP(B565,'SKU Master'!$E$1:$H$9,2,FALSE)</f>
        <v>7.5</v>
      </c>
      <c r="Q565">
        <f>(F565/E565-P565)*E565</f>
        <v>7.4700000000000006</v>
      </c>
      <c r="R565">
        <f>Q565/F565</f>
        <v>0.24924924924924927</v>
      </c>
    </row>
    <row r="566" spans="1:18" x14ac:dyDescent="0.25">
      <c r="A566">
        <v>80008</v>
      </c>
      <c r="B566">
        <v>50012011250</v>
      </c>
      <c r="C566">
        <v>312</v>
      </c>
      <c r="D566" s="6">
        <v>42527</v>
      </c>
      <c r="E566">
        <v>3</v>
      </c>
      <c r="F566">
        <v>29.97</v>
      </c>
      <c r="G566" t="str">
        <f>VLOOKUP(B566,'SKU Master'!$E$1:$H$9,4,FALSE)</f>
        <v>China Imports</v>
      </c>
      <c r="H566">
        <f t="shared" si="48"/>
        <v>2016</v>
      </c>
      <c r="I566">
        <f t="shared" si="49"/>
        <v>6</v>
      </c>
      <c r="J566">
        <f t="shared" si="50"/>
        <v>201606</v>
      </c>
      <c r="K566">
        <f t="shared" si="51"/>
        <v>24</v>
      </c>
      <c r="L566">
        <f t="shared" si="52"/>
        <v>201624</v>
      </c>
      <c r="O566" t="b">
        <f t="shared" si="53"/>
        <v>0</v>
      </c>
      <c r="P566">
        <f>VLOOKUP(B566,'SKU Master'!$E$1:$H$9,2,FALSE)</f>
        <v>7.5</v>
      </c>
      <c r="Q566">
        <f>(F566/E566-P566)*E566</f>
        <v>7.4700000000000006</v>
      </c>
      <c r="R566">
        <f>Q566/F566</f>
        <v>0.24924924924924927</v>
      </c>
    </row>
    <row r="567" spans="1:18" x14ac:dyDescent="0.25">
      <c r="A567">
        <v>80009</v>
      </c>
      <c r="B567">
        <v>50012011250</v>
      </c>
      <c r="C567">
        <v>312</v>
      </c>
      <c r="D567" s="6">
        <v>42528</v>
      </c>
      <c r="E567">
        <v>8</v>
      </c>
      <c r="F567">
        <v>79.92</v>
      </c>
      <c r="G567" t="str">
        <f>VLOOKUP(B567,'SKU Master'!$E$1:$H$9,4,FALSE)</f>
        <v>China Imports</v>
      </c>
      <c r="H567">
        <f t="shared" si="48"/>
        <v>2016</v>
      </c>
      <c r="I567">
        <f t="shared" si="49"/>
        <v>6</v>
      </c>
      <c r="J567">
        <f t="shared" si="50"/>
        <v>201606</v>
      </c>
      <c r="K567">
        <f t="shared" si="51"/>
        <v>24</v>
      </c>
      <c r="L567">
        <f t="shared" si="52"/>
        <v>201624</v>
      </c>
      <c r="O567" t="b">
        <f t="shared" si="53"/>
        <v>0</v>
      </c>
      <c r="P567">
        <f>VLOOKUP(B567,'SKU Master'!$E$1:$H$9,2,FALSE)</f>
        <v>7.5</v>
      </c>
      <c r="Q567">
        <f>(F567/E567-P567)*E567</f>
        <v>19.920000000000002</v>
      </c>
      <c r="R567">
        <f>Q567/F567</f>
        <v>0.24924924924924927</v>
      </c>
    </row>
    <row r="568" spans="1:18" x14ac:dyDescent="0.25">
      <c r="A568">
        <v>80010</v>
      </c>
      <c r="B568">
        <v>50012011250</v>
      </c>
      <c r="C568">
        <v>312</v>
      </c>
      <c r="D568" s="6">
        <v>42529</v>
      </c>
      <c r="E568">
        <v>1</v>
      </c>
      <c r="F568">
        <v>9.99</v>
      </c>
      <c r="G568" t="str">
        <f>VLOOKUP(B568,'SKU Master'!$E$1:$H$9,4,FALSE)</f>
        <v>China Imports</v>
      </c>
      <c r="H568">
        <f t="shared" si="48"/>
        <v>2016</v>
      </c>
      <c r="I568">
        <f t="shared" si="49"/>
        <v>6</v>
      </c>
      <c r="J568">
        <f t="shared" si="50"/>
        <v>201606</v>
      </c>
      <c r="K568">
        <f t="shared" si="51"/>
        <v>24</v>
      </c>
      <c r="L568">
        <f t="shared" si="52"/>
        <v>201624</v>
      </c>
      <c r="O568" t="b">
        <f t="shared" si="53"/>
        <v>0</v>
      </c>
      <c r="P568">
        <f>VLOOKUP(B568,'SKU Master'!$E$1:$H$9,2,FALSE)</f>
        <v>7.5</v>
      </c>
      <c r="Q568">
        <f>(F568/E568-P568)*E568</f>
        <v>2.4900000000000002</v>
      </c>
      <c r="R568">
        <f>Q568/F568</f>
        <v>0.24924924924924927</v>
      </c>
    </row>
    <row r="569" spans="1:18" x14ac:dyDescent="0.25">
      <c r="A569">
        <v>80011</v>
      </c>
      <c r="B569">
        <v>50012011250</v>
      </c>
      <c r="C569">
        <v>312</v>
      </c>
      <c r="D569" s="6">
        <v>42530</v>
      </c>
      <c r="E569">
        <v>1</v>
      </c>
      <c r="F569">
        <v>9.99</v>
      </c>
      <c r="G569" t="str">
        <f>VLOOKUP(B569,'SKU Master'!$E$1:$H$9,4,FALSE)</f>
        <v>China Imports</v>
      </c>
      <c r="H569">
        <f t="shared" si="48"/>
        <v>2016</v>
      </c>
      <c r="I569">
        <f t="shared" si="49"/>
        <v>6</v>
      </c>
      <c r="J569">
        <f t="shared" si="50"/>
        <v>201606</v>
      </c>
      <c r="K569">
        <f t="shared" si="51"/>
        <v>24</v>
      </c>
      <c r="L569">
        <f t="shared" si="52"/>
        <v>201624</v>
      </c>
      <c r="O569" t="b">
        <f t="shared" si="53"/>
        <v>0</v>
      </c>
      <c r="P569">
        <f>VLOOKUP(B569,'SKU Master'!$E$1:$H$9,2,FALSE)</f>
        <v>7.5</v>
      </c>
      <c r="Q569">
        <f>(F569/E569-P569)*E569</f>
        <v>2.4900000000000002</v>
      </c>
      <c r="R569">
        <f>Q569/F569</f>
        <v>0.24924924924924927</v>
      </c>
    </row>
    <row r="570" spans="1:18" x14ac:dyDescent="0.25">
      <c r="A570">
        <v>80012</v>
      </c>
      <c r="B570">
        <v>50012011250</v>
      </c>
      <c r="C570">
        <v>312</v>
      </c>
      <c r="D570" s="6">
        <v>42531</v>
      </c>
      <c r="E570">
        <v>3</v>
      </c>
      <c r="F570">
        <v>29.97</v>
      </c>
      <c r="G570" t="str">
        <f>VLOOKUP(B570,'SKU Master'!$E$1:$H$9,4,FALSE)</f>
        <v>China Imports</v>
      </c>
      <c r="H570">
        <f t="shared" si="48"/>
        <v>2016</v>
      </c>
      <c r="I570">
        <f t="shared" si="49"/>
        <v>6</v>
      </c>
      <c r="J570">
        <f t="shared" si="50"/>
        <v>201606</v>
      </c>
      <c r="K570">
        <f t="shared" si="51"/>
        <v>24</v>
      </c>
      <c r="L570">
        <f t="shared" si="52"/>
        <v>201624</v>
      </c>
      <c r="O570" t="b">
        <f t="shared" si="53"/>
        <v>0</v>
      </c>
      <c r="P570">
        <f>VLOOKUP(B570,'SKU Master'!$E$1:$H$9,2,FALSE)</f>
        <v>7.5</v>
      </c>
      <c r="Q570">
        <f>(F570/E570-P570)*E570</f>
        <v>7.4700000000000006</v>
      </c>
      <c r="R570">
        <f>Q570/F570</f>
        <v>0.24924924924924927</v>
      </c>
    </row>
    <row r="571" spans="1:18" x14ac:dyDescent="0.25">
      <c r="A571">
        <v>80013</v>
      </c>
      <c r="B571">
        <v>50012011250</v>
      </c>
      <c r="C571">
        <v>312</v>
      </c>
      <c r="D571" s="6">
        <v>42532</v>
      </c>
      <c r="E571">
        <v>6</v>
      </c>
      <c r="F571">
        <v>59.94</v>
      </c>
      <c r="G571" t="str">
        <f>VLOOKUP(B571,'SKU Master'!$E$1:$H$9,4,FALSE)</f>
        <v>China Imports</v>
      </c>
      <c r="H571">
        <f t="shared" si="48"/>
        <v>2016</v>
      </c>
      <c r="I571">
        <f t="shared" si="49"/>
        <v>6</v>
      </c>
      <c r="J571">
        <f t="shared" si="50"/>
        <v>201606</v>
      </c>
      <c r="K571">
        <f t="shared" si="51"/>
        <v>24</v>
      </c>
      <c r="L571">
        <f t="shared" si="52"/>
        <v>201624</v>
      </c>
      <c r="O571" t="b">
        <f t="shared" si="53"/>
        <v>0</v>
      </c>
      <c r="P571">
        <f>VLOOKUP(B571,'SKU Master'!$E$1:$H$9,2,FALSE)</f>
        <v>7.5</v>
      </c>
      <c r="Q571">
        <f>(F571/E571-P571)*E571</f>
        <v>14.940000000000001</v>
      </c>
      <c r="R571">
        <f>Q571/F571</f>
        <v>0.24924924924924927</v>
      </c>
    </row>
    <row r="572" spans="1:18" x14ac:dyDescent="0.25">
      <c r="A572">
        <v>80014</v>
      </c>
      <c r="B572">
        <v>50012011250</v>
      </c>
      <c r="C572">
        <v>312</v>
      </c>
      <c r="D572" s="6">
        <v>42534</v>
      </c>
      <c r="E572">
        <v>3</v>
      </c>
      <c r="F572">
        <v>29.97</v>
      </c>
      <c r="G572" t="str">
        <f>VLOOKUP(B572,'SKU Master'!$E$1:$H$9,4,FALSE)</f>
        <v>China Imports</v>
      </c>
      <c r="H572">
        <f t="shared" si="48"/>
        <v>2016</v>
      </c>
      <c r="I572">
        <f t="shared" si="49"/>
        <v>6</v>
      </c>
      <c r="J572">
        <f t="shared" si="50"/>
        <v>201606</v>
      </c>
      <c r="K572">
        <f t="shared" si="51"/>
        <v>25</v>
      </c>
      <c r="L572">
        <f t="shared" si="52"/>
        <v>201625</v>
      </c>
      <c r="O572" t="b">
        <f t="shared" si="53"/>
        <v>0</v>
      </c>
      <c r="P572">
        <f>VLOOKUP(B572,'SKU Master'!$E$1:$H$9,2,FALSE)</f>
        <v>7.5</v>
      </c>
      <c r="Q572">
        <f>(F572/E572-P572)*E572</f>
        <v>7.4700000000000006</v>
      </c>
      <c r="R572">
        <f>Q572/F572</f>
        <v>0.24924924924924927</v>
      </c>
    </row>
    <row r="573" spans="1:18" x14ac:dyDescent="0.25">
      <c r="A573">
        <v>80015</v>
      </c>
      <c r="B573">
        <v>50012011250</v>
      </c>
      <c r="C573">
        <v>312</v>
      </c>
      <c r="D573" s="6">
        <v>42535</v>
      </c>
      <c r="E573">
        <v>3</v>
      </c>
      <c r="F573">
        <v>29.97</v>
      </c>
      <c r="G573" t="str">
        <f>VLOOKUP(B573,'SKU Master'!$E$1:$H$9,4,FALSE)</f>
        <v>China Imports</v>
      </c>
      <c r="H573">
        <f t="shared" si="48"/>
        <v>2016</v>
      </c>
      <c r="I573">
        <f t="shared" si="49"/>
        <v>6</v>
      </c>
      <c r="J573">
        <f t="shared" si="50"/>
        <v>201606</v>
      </c>
      <c r="K573">
        <f t="shared" si="51"/>
        <v>25</v>
      </c>
      <c r="L573">
        <f t="shared" si="52"/>
        <v>201625</v>
      </c>
      <c r="O573" t="b">
        <f t="shared" si="53"/>
        <v>0</v>
      </c>
      <c r="P573">
        <f>VLOOKUP(B573,'SKU Master'!$E$1:$H$9,2,FALSE)</f>
        <v>7.5</v>
      </c>
      <c r="Q573">
        <f>(F573/E573-P573)*E573</f>
        <v>7.4700000000000006</v>
      </c>
      <c r="R573">
        <f>Q573/F573</f>
        <v>0.24924924924924927</v>
      </c>
    </row>
    <row r="574" spans="1:18" x14ac:dyDescent="0.25">
      <c r="A574">
        <v>80016</v>
      </c>
      <c r="B574">
        <v>50012011250</v>
      </c>
      <c r="C574">
        <v>312</v>
      </c>
      <c r="D574" s="6">
        <v>42536</v>
      </c>
      <c r="E574">
        <v>6</v>
      </c>
      <c r="F574">
        <v>59.94</v>
      </c>
      <c r="G574" t="str">
        <f>VLOOKUP(B574,'SKU Master'!$E$1:$H$9,4,FALSE)</f>
        <v>China Imports</v>
      </c>
      <c r="H574">
        <f t="shared" si="48"/>
        <v>2016</v>
      </c>
      <c r="I574">
        <f t="shared" si="49"/>
        <v>6</v>
      </c>
      <c r="J574">
        <f t="shared" si="50"/>
        <v>201606</v>
      </c>
      <c r="K574">
        <f t="shared" si="51"/>
        <v>25</v>
      </c>
      <c r="L574">
        <f t="shared" si="52"/>
        <v>201625</v>
      </c>
      <c r="O574" t="b">
        <f t="shared" si="53"/>
        <v>0</v>
      </c>
      <c r="P574">
        <f>VLOOKUP(B574,'SKU Master'!$E$1:$H$9,2,FALSE)</f>
        <v>7.5</v>
      </c>
      <c r="Q574">
        <f>(F574/E574-P574)*E574</f>
        <v>14.940000000000001</v>
      </c>
      <c r="R574">
        <f>Q574/F574</f>
        <v>0.24924924924924927</v>
      </c>
    </row>
    <row r="575" spans="1:18" x14ac:dyDescent="0.25">
      <c r="A575">
        <v>80017</v>
      </c>
      <c r="B575">
        <v>50012011250</v>
      </c>
      <c r="C575">
        <v>312</v>
      </c>
      <c r="D575" s="6">
        <v>42537</v>
      </c>
      <c r="E575">
        <v>1</v>
      </c>
      <c r="F575">
        <v>9.99</v>
      </c>
      <c r="G575" t="str">
        <f>VLOOKUP(B575,'SKU Master'!$E$1:$H$9,4,FALSE)</f>
        <v>China Imports</v>
      </c>
      <c r="H575">
        <f t="shared" si="48"/>
        <v>2016</v>
      </c>
      <c r="I575">
        <f t="shared" si="49"/>
        <v>6</v>
      </c>
      <c r="J575">
        <f t="shared" si="50"/>
        <v>201606</v>
      </c>
      <c r="K575">
        <f t="shared" si="51"/>
        <v>25</v>
      </c>
      <c r="L575">
        <f t="shared" si="52"/>
        <v>201625</v>
      </c>
      <c r="O575" t="b">
        <f t="shared" si="53"/>
        <v>0</v>
      </c>
      <c r="P575">
        <f>VLOOKUP(B575,'SKU Master'!$E$1:$H$9,2,FALSE)</f>
        <v>7.5</v>
      </c>
      <c r="Q575">
        <f>(F575/E575-P575)*E575</f>
        <v>2.4900000000000002</v>
      </c>
      <c r="R575">
        <f>Q575/F575</f>
        <v>0.24924924924924927</v>
      </c>
    </row>
    <row r="576" spans="1:18" x14ac:dyDescent="0.25">
      <c r="A576">
        <v>80018</v>
      </c>
      <c r="B576">
        <v>50012011250</v>
      </c>
      <c r="C576">
        <v>312</v>
      </c>
      <c r="D576" s="6">
        <v>42538</v>
      </c>
      <c r="E576">
        <v>4</v>
      </c>
      <c r="F576">
        <v>39.96</v>
      </c>
      <c r="G576" t="str">
        <f>VLOOKUP(B576,'SKU Master'!$E$1:$H$9,4,FALSE)</f>
        <v>China Imports</v>
      </c>
      <c r="H576">
        <f t="shared" si="48"/>
        <v>2016</v>
      </c>
      <c r="I576">
        <f t="shared" si="49"/>
        <v>6</v>
      </c>
      <c r="J576">
        <f t="shared" si="50"/>
        <v>201606</v>
      </c>
      <c r="K576">
        <f t="shared" si="51"/>
        <v>25</v>
      </c>
      <c r="L576">
        <f t="shared" si="52"/>
        <v>201625</v>
      </c>
      <c r="O576" t="b">
        <f t="shared" si="53"/>
        <v>0</v>
      </c>
      <c r="P576">
        <f>VLOOKUP(B576,'SKU Master'!$E$1:$H$9,2,FALSE)</f>
        <v>7.5</v>
      </c>
      <c r="Q576">
        <f>(F576/E576-P576)*E576</f>
        <v>9.9600000000000009</v>
      </c>
      <c r="R576">
        <f>Q576/F576</f>
        <v>0.24924924924924927</v>
      </c>
    </row>
    <row r="577" spans="1:18" hidden="1" x14ac:dyDescent="0.25">
      <c r="A577">
        <v>80019</v>
      </c>
      <c r="B577">
        <v>50012011250</v>
      </c>
      <c r="C577">
        <v>312</v>
      </c>
      <c r="D577" s="6">
        <v>42539</v>
      </c>
      <c r="E577" t="s">
        <v>34</v>
      </c>
      <c r="G577" t="str">
        <f>VLOOKUP(B577,'SKU Master'!$E$1:$H$9,4,FALSE)</f>
        <v>China Imports</v>
      </c>
      <c r="H577">
        <f t="shared" si="48"/>
        <v>2016</v>
      </c>
      <c r="I577">
        <f t="shared" si="49"/>
        <v>6</v>
      </c>
      <c r="J577">
        <f t="shared" si="50"/>
        <v>201606</v>
      </c>
      <c r="K577">
        <f t="shared" si="51"/>
        <v>25</v>
      </c>
      <c r="L577">
        <f t="shared" si="52"/>
        <v>201625</v>
      </c>
      <c r="M577" t="s">
        <v>61</v>
      </c>
      <c r="O577" t="b">
        <f t="shared" si="53"/>
        <v>0</v>
      </c>
      <c r="P577">
        <f>VLOOKUP(B577,'SKU Master'!$E$1:$H$9,2,FALSE)</f>
        <v>7.5</v>
      </c>
      <c r="Q577" t="e">
        <f>(F577/E577-P577)*E577</f>
        <v>#VALUE!</v>
      </c>
      <c r="R577" t="e">
        <f>Q577/F577</f>
        <v>#VALUE!</v>
      </c>
    </row>
    <row r="578" spans="1:18" x14ac:dyDescent="0.25">
      <c r="A578">
        <v>80020</v>
      </c>
      <c r="B578">
        <v>50012011250</v>
      </c>
      <c r="C578">
        <v>312</v>
      </c>
      <c r="D578" s="6">
        <v>42541</v>
      </c>
      <c r="E578">
        <v>1</v>
      </c>
      <c r="F578">
        <v>9.99</v>
      </c>
      <c r="G578" t="str">
        <f>VLOOKUP(B578,'SKU Master'!$E$1:$H$9,4,FALSE)</f>
        <v>China Imports</v>
      </c>
      <c r="H578">
        <f t="shared" ref="H578:H641" si="54">YEAR(D578)</f>
        <v>2016</v>
      </c>
      <c r="I578">
        <f t="shared" si="49"/>
        <v>6</v>
      </c>
      <c r="J578">
        <f t="shared" si="50"/>
        <v>201606</v>
      </c>
      <c r="K578">
        <f t="shared" si="51"/>
        <v>26</v>
      </c>
      <c r="L578">
        <f t="shared" si="52"/>
        <v>201626</v>
      </c>
      <c r="O578" t="b">
        <f t="shared" si="53"/>
        <v>0</v>
      </c>
      <c r="P578">
        <f>VLOOKUP(B578,'SKU Master'!$E$1:$H$9,2,FALSE)</f>
        <v>7.5</v>
      </c>
      <c r="Q578">
        <f>(F578/E578-P578)*E578</f>
        <v>2.4900000000000002</v>
      </c>
      <c r="R578">
        <f>Q578/F578</f>
        <v>0.24924924924924927</v>
      </c>
    </row>
    <row r="579" spans="1:18" x14ac:dyDescent="0.25">
      <c r="A579">
        <v>80021</v>
      </c>
      <c r="B579">
        <v>50012011250</v>
      </c>
      <c r="C579">
        <v>312</v>
      </c>
      <c r="D579" s="6">
        <v>42542</v>
      </c>
      <c r="E579">
        <v>3</v>
      </c>
      <c r="F579">
        <v>29.97</v>
      </c>
      <c r="G579" t="str">
        <f>VLOOKUP(B579,'SKU Master'!$E$1:$H$9,4,FALSE)</f>
        <v>China Imports</v>
      </c>
      <c r="H579">
        <f t="shared" si="54"/>
        <v>2016</v>
      </c>
      <c r="I579">
        <f t="shared" ref="I579:I642" si="55">MONTH(D579)</f>
        <v>6</v>
      </c>
      <c r="J579">
        <f t="shared" ref="J579:J642" si="56">H579*100+I579</f>
        <v>201606</v>
      </c>
      <c r="K579">
        <f t="shared" ref="K579:K642" si="57">WEEKNUM(D579)</f>
        <v>26</v>
      </c>
      <c r="L579">
        <f t="shared" ref="L579:L642" si="58">H579*100+K579</f>
        <v>201626</v>
      </c>
      <c r="O579" t="b">
        <f t="shared" ref="O579:O642" si="59">AND(B579=B580,C579=C580,D579=D580,E579=E580,F579=F580)</f>
        <v>0</v>
      </c>
      <c r="P579">
        <f>VLOOKUP(B579,'SKU Master'!$E$1:$H$9,2,FALSE)</f>
        <v>7.5</v>
      </c>
      <c r="Q579">
        <f>(F579/E579-P579)*E579</f>
        <v>7.4700000000000006</v>
      </c>
      <c r="R579">
        <f>Q579/F579</f>
        <v>0.24924924924924927</v>
      </c>
    </row>
    <row r="580" spans="1:18" x14ac:dyDescent="0.25">
      <c r="A580">
        <v>80022</v>
      </c>
      <c r="B580">
        <v>50012011250</v>
      </c>
      <c r="C580">
        <v>312</v>
      </c>
      <c r="D580" s="6">
        <v>42543</v>
      </c>
      <c r="E580">
        <v>4</v>
      </c>
      <c r="F580">
        <v>39.96</v>
      </c>
      <c r="G580" t="str">
        <f>VLOOKUP(B580,'SKU Master'!$E$1:$H$9,4,FALSE)</f>
        <v>China Imports</v>
      </c>
      <c r="H580">
        <f t="shared" si="54"/>
        <v>2016</v>
      </c>
      <c r="I580">
        <f t="shared" si="55"/>
        <v>6</v>
      </c>
      <c r="J580">
        <f t="shared" si="56"/>
        <v>201606</v>
      </c>
      <c r="K580">
        <f t="shared" si="57"/>
        <v>26</v>
      </c>
      <c r="L580">
        <f t="shared" si="58"/>
        <v>201626</v>
      </c>
      <c r="O580" t="b">
        <f t="shared" si="59"/>
        <v>0</v>
      </c>
      <c r="P580">
        <f>VLOOKUP(B580,'SKU Master'!$E$1:$H$9,2,FALSE)</f>
        <v>7.5</v>
      </c>
      <c r="Q580">
        <f>(F580/E580-P580)*E580</f>
        <v>9.9600000000000009</v>
      </c>
      <c r="R580">
        <f>Q580/F580</f>
        <v>0.24924924924924927</v>
      </c>
    </row>
    <row r="581" spans="1:18" x14ac:dyDescent="0.25">
      <c r="A581">
        <v>80023</v>
      </c>
      <c r="B581">
        <v>50012011250</v>
      </c>
      <c r="C581">
        <v>312</v>
      </c>
      <c r="D581" s="6">
        <v>42544</v>
      </c>
      <c r="E581">
        <v>1</v>
      </c>
      <c r="F581">
        <v>9.99</v>
      </c>
      <c r="G581" t="str">
        <f>VLOOKUP(B581,'SKU Master'!$E$1:$H$9,4,FALSE)</f>
        <v>China Imports</v>
      </c>
      <c r="H581">
        <f t="shared" si="54"/>
        <v>2016</v>
      </c>
      <c r="I581">
        <f t="shared" si="55"/>
        <v>6</v>
      </c>
      <c r="J581">
        <f t="shared" si="56"/>
        <v>201606</v>
      </c>
      <c r="K581">
        <f t="shared" si="57"/>
        <v>26</v>
      </c>
      <c r="L581">
        <f t="shared" si="58"/>
        <v>201626</v>
      </c>
      <c r="O581" t="b">
        <f t="shared" si="59"/>
        <v>0</v>
      </c>
      <c r="P581">
        <f>VLOOKUP(B581,'SKU Master'!$E$1:$H$9,2,FALSE)</f>
        <v>7.5</v>
      </c>
      <c r="Q581">
        <f>(F581/E581-P581)*E581</f>
        <v>2.4900000000000002</v>
      </c>
      <c r="R581">
        <f>Q581/F581</f>
        <v>0.24924924924924927</v>
      </c>
    </row>
    <row r="582" spans="1:18" hidden="1" x14ac:dyDescent="0.25">
      <c r="A582">
        <v>80024</v>
      </c>
      <c r="B582">
        <v>50012011250</v>
      </c>
      <c r="C582">
        <v>312</v>
      </c>
      <c r="D582" s="6">
        <v>42545</v>
      </c>
      <c r="E582" t="s">
        <v>34</v>
      </c>
      <c r="G582" t="str">
        <f>VLOOKUP(B582,'SKU Master'!$E$1:$H$9,4,FALSE)</f>
        <v>China Imports</v>
      </c>
      <c r="H582">
        <f t="shared" si="54"/>
        <v>2016</v>
      </c>
      <c r="I582">
        <f t="shared" si="55"/>
        <v>6</v>
      </c>
      <c r="J582">
        <f t="shared" si="56"/>
        <v>201606</v>
      </c>
      <c r="K582">
        <f t="shared" si="57"/>
        <v>26</v>
      </c>
      <c r="L582">
        <f t="shared" si="58"/>
        <v>201626</v>
      </c>
      <c r="M582" t="s">
        <v>61</v>
      </c>
      <c r="O582" t="b">
        <f t="shared" si="59"/>
        <v>0</v>
      </c>
      <c r="P582">
        <f>VLOOKUP(B582,'SKU Master'!$E$1:$H$9,2,FALSE)</f>
        <v>7.5</v>
      </c>
      <c r="Q582" t="e">
        <f>(F582/E582-P582)*E582</f>
        <v>#VALUE!</v>
      </c>
      <c r="R582" t="e">
        <f>Q582/F582</f>
        <v>#VALUE!</v>
      </c>
    </row>
    <row r="583" spans="1:18" x14ac:dyDescent="0.25">
      <c r="A583">
        <v>80025</v>
      </c>
      <c r="B583">
        <v>50012011250</v>
      </c>
      <c r="C583">
        <v>312</v>
      </c>
      <c r="D583" s="6">
        <v>42546</v>
      </c>
      <c r="E583">
        <v>2</v>
      </c>
      <c r="F583">
        <v>19.98</v>
      </c>
      <c r="G583" t="str">
        <f>VLOOKUP(B583,'SKU Master'!$E$1:$H$9,4,FALSE)</f>
        <v>China Imports</v>
      </c>
      <c r="H583">
        <f t="shared" si="54"/>
        <v>2016</v>
      </c>
      <c r="I583">
        <f t="shared" si="55"/>
        <v>6</v>
      </c>
      <c r="J583">
        <f t="shared" si="56"/>
        <v>201606</v>
      </c>
      <c r="K583">
        <f t="shared" si="57"/>
        <v>26</v>
      </c>
      <c r="L583">
        <f t="shared" si="58"/>
        <v>201626</v>
      </c>
      <c r="O583" t="b">
        <f t="shared" si="59"/>
        <v>0</v>
      </c>
      <c r="P583">
        <f>VLOOKUP(B583,'SKU Master'!$E$1:$H$9,2,FALSE)</f>
        <v>7.5</v>
      </c>
      <c r="Q583">
        <f>(F583/E583-P583)*E583</f>
        <v>4.9800000000000004</v>
      </c>
      <c r="R583">
        <f>Q583/F583</f>
        <v>0.24924924924924927</v>
      </c>
    </row>
    <row r="584" spans="1:18" x14ac:dyDescent="0.25">
      <c r="A584">
        <v>80026</v>
      </c>
      <c r="B584">
        <v>50012011250</v>
      </c>
      <c r="C584">
        <v>312</v>
      </c>
      <c r="D584" s="6">
        <v>42548</v>
      </c>
      <c r="E584">
        <v>3</v>
      </c>
      <c r="F584">
        <v>29.97</v>
      </c>
      <c r="G584" t="str">
        <f>VLOOKUP(B584,'SKU Master'!$E$1:$H$9,4,FALSE)</f>
        <v>China Imports</v>
      </c>
      <c r="H584">
        <f t="shared" si="54"/>
        <v>2016</v>
      </c>
      <c r="I584">
        <f t="shared" si="55"/>
        <v>6</v>
      </c>
      <c r="J584">
        <f t="shared" si="56"/>
        <v>201606</v>
      </c>
      <c r="K584">
        <f t="shared" si="57"/>
        <v>27</v>
      </c>
      <c r="L584">
        <f t="shared" si="58"/>
        <v>201627</v>
      </c>
      <c r="O584" t="b">
        <f t="shared" si="59"/>
        <v>0</v>
      </c>
      <c r="P584">
        <f>VLOOKUP(B584,'SKU Master'!$E$1:$H$9,2,FALSE)</f>
        <v>7.5</v>
      </c>
      <c r="Q584">
        <f>(F584/E584-P584)*E584</f>
        <v>7.4700000000000006</v>
      </c>
      <c r="R584">
        <f>Q584/F584</f>
        <v>0.24924924924924927</v>
      </c>
    </row>
    <row r="585" spans="1:18" x14ac:dyDescent="0.25">
      <c r="A585">
        <v>80027</v>
      </c>
      <c r="B585">
        <v>50012011250</v>
      </c>
      <c r="C585">
        <v>312</v>
      </c>
      <c r="D585" s="6">
        <v>42549</v>
      </c>
      <c r="E585">
        <v>5</v>
      </c>
      <c r="F585">
        <v>49.95</v>
      </c>
      <c r="G585" t="str">
        <f>VLOOKUP(B585,'SKU Master'!$E$1:$H$9,4,FALSE)</f>
        <v>China Imports</v>
      </c>
      <c r="H585">
        <f t="shared" si="54"/>
        <v>2016</v>
      </c>
      <c r="I585">
        <f t="shared" si="55"/>
        <v>6</v>
      </c>
      <c r="J585">
        <f t="shared" si="56"/>
        <v>201606</v>
      </c>
      <c r="K585">
        <f t="shared" si="57"/>
        <v>27</v>
      </c>
      <c r="L585">
        <f t="shared" si="58"/>
        <v>201627</v>
      </c>
      <c r="O585" t="b">
        <f t="shared" si="59"/>
        <v>0</v>
      </c>
      <c r="P585">
        <f>VLOOKUP(B585,'SKU Master'!$E$1:$H$9,2,FALSE)</f>
        <v>7.5</v>
      </c>
      <c r="Q585">
        <f>(F585/E585-P585)*E585</f>
        <v>12.450000000000001</v>
      </c>
      <c r="R585">
        <f>Q585/F585</f>
        <v>0.24924924924924927</v>
      </c>
    </row>
    <row r="586" spans="1:18" x14ac:dyDescent="0.25">
      <c r="A586">
        <v>80028</v>
      </c>
      <c r="B586">
        <v>50012011250</v>
      </c>
      <c r="C586">
        <v>312</v>
      </c>
      <c r="D586" s="6">
        <v>42550</v>
      </c>
      <c r="E586">
        <v>5</v>
      </c>
      <c r="F586">
        <v>49.95</v>
      </c>
      <c r="G586" t="str">
        <f>VLOOKUP(B586,'SKU Master'!$E$1:$H$9,4,FALSE)</f>
        <v>China Imports</v>
      </c>
      <c r="H586">
        <f t="shared" si="54"/>
        <v>2016</v>
      </c>
      <c r="I586">
        <f t="shared" si="55"/>
        <v>6</v>
      </c>
      <c r="J586">
        <f t="shared" si="56"/>
        <v>201606</v>
      </c>
      <c r="K586">
        <f t="shared" si="57"/>
        <v>27</v>
      </c>
      <c r="L586">
        <f t="shared" si="58"/>
        <v>201627</v>
      </c>
      <c r="O586" t="b">
        <f t="shared" si="59"/>
        <v>0</v>
      </c>
      <c r="P586">
        <f>VLOOKUP(B586,'SKU Master'!$E$1:$H$9,2,FALSE)</f>
        <v>7.5</v>
      </c>
      <c r="Q586">
        <f>(F586/E586-P586)*E586</f>
        <v>12.450000000000001</v>
      </c>
      <c r="R586">
        <f>Q586/F586</f>
        <v>0.24924924924924927</v>
      </c>
    </row>
    <row r="587" spans="1:18" x14ac:dyDescent="0.25">
      <c r="A587">
        <v>80029</v>
      </c>
      <c r="B587">
        <v>50012011250</v>
      </c>
      <c r="C587">
        <v>312</v>
      </c>
      <c r="D587" s="6">
        <v>42551</v>
      </c>
      <c r="E587">
        <v>3</v>
      </c>
      <c r="F587">
        <v>29.97</v>
      </c>
      <c r="G587" t="str">
        <f>VLOOKUP(B587,'SKU Master'!$E$1:$H$9,4,FALSE)</f>
        <v>China Imports</v>
      </c>
      <c r="H587">
        <f t="shared" si="54"/>
        <v>2016</v>
      </c>
      <c r="I587">
        <f t="shared" si="55"/>
        <v>6</v>
      </c>
      <c r="J587">
        <f t="shared" si="56"/>
        <v>201606</v>
      </c>
      <c r="K587">
        <f t="shared" si="57"/>
        <v>27</v>
      </c>
      <c r="L587">
        <f t="shared" si="58"/>
        <v>201627</v>
      </c>
      <c r="O587" t="b">
        <f t="shared" si="59"/>
        <v>0</v>
      </c>
      <c r="P587">
        <f>VLOOKUP(B587,'SKU Master'!$E$1:$H$9,2,FALSE)</f>
        <v>7.5</v>
      </c>
      <c r="Q587">
        <f>(F587/E587-P587)*E587</f>
        <v>7.4700000000000006</v>
      </c>
      <c r="R587">
        <f>Q587/F587</f>
        <v>0.24924924924924927</v>
      </c>
    </row>
    <row r="588" spans="1:18" x14ac:dyDescent="0.25">
      <c r="A588">
        <v>80030</v>
      </c>
      <c r="B588">
        <v>50012011250</v>
      </c>
      <c r="C588">
        <v>312</v>
      </c>
      <c r="D588" s="6">
        <v>42552</v>
      </c>
      <c r="E588">
        <v>1</v>
      </c>
      <c r="F588">
        <v>9.99</v>
      </c>
      <c r="G588" t="str">
        <f>VLOOKUP(B588,'SKU Master'!$E$1:$H$9,4,FALSE)</f>
        <v>China Imports</v>
      </c>
      <c r="H588">
        <f t="shared" si="54"/>
        <v>2016</v>
      </c>
      <c r="I588">
        <f t="shared" si="55"/>
        <v>7</v>
      </c>
      <c r="J588">
        <f t="shared" si="56"/>
        <v>201607</v>
      </c>
      <c r="K588">
        <f t="shared" si="57"/>
        <v>27</v>
      </c>
      <c r="L588">
        <f t="shared" si="58"/>
        <v>201627</v>
      </c>
      <c r="O588" t="b">
        <f t="shared" si="59"/>
        <v>0</v>
      </c>
      <c r="P588">
        <f>VLOOKUP(B588,'SKU Master'!$E$1:$H$9,2,FALSE)</f>
        <v>7.5</v>
      </c>
      <c r="Q588">
        <f>(F588/E588-P588)*E588</f>
        <v>2.4900000000000002</v>
      </c>
      <c r="R588">
        <f>Q588/F588</f>
        <v>0.24924924924924927</v>
      </c>
    </row>
    <row r="589" spans="1:18" x14ac:dyDescent="0.25">
      <c r="A589">
        <v>80031</v>
      </c>
      <c r="B589">
        <v>50012011250</v>
      </c>
      <c r="C589">
        <v>312</v>
      </c>
      <c r="D589" s="6">
        <v>42553</v>
      </c>
      <c r="E589">
        <v>2</v>
      </c>
      <c r="F589">
        <v>19.98</v>
      </c>
      <c r="G589" t="str">
        <f>VLOOKUP(B589,'SKU Master'!$E$1:$H$9,4,FALSE)</f>
        <v>China Imports</v>
      </c>
      <c r="H589">
        <f t="shared" si="54"/>
        <v>2016</v>
      </c>
      <c r="I589">
        <f t="shared" si="55"/>
        <v>7</v>
      </c>
      <c r="J589">
        <f t="shared" si="56"/>
        <v>201607</v>
      </c>
      <c r="K589">
        <f t="shared" si="57"/>
        <v>27</v>
      </c>
      <c r="L589">
        <f t="shared" si="58"/>
        <v>201627</v>
      </c>
      <c r="O589" t="b">
        <f t="shared" si="59"/>
        <v>0</v>
      </c>
      <c r="P589">
        <f>VLOOKUP(B589,'SKU Master'!$E$1:$H$9,2,FALSE)</f>
        <v>7.5</v>
      </c>
      <c r="Q589">
        <f>(F589/E589-P589)*E589</f>
        <v>4.9800000000000004</v>
      </c>
      <c r="R589">
        <f>Q589/F589</f>
        <v>0.24924924924924927</v>
      </c>
    </row>
    <row r="590" spans="1:18" x14ac:dyDescent="0.25">
      <c r="A590">
        <v>80032</v>
      </c>
      <c r="B590">
        <v>50012011250</v>
      </c>
      <c r="C590">
        <v>312</v>
      </c>
      <c r="D590" s="6">
        <v>42555</v>
      </c>
      <c r="E590">
        <v>4</v>
      </c>
      <c r="F590">
        <v>39.96</v>
      </c>
      <c r="G590" t="str">
        <f>VLOOKUP(B590,'SKU Master'!$E$1:$H$9,4,FALSE)</f>
        <v>China Imports</v>
      </c>
      <c r="H590">
        <f t="shared" si="54"/>
        <v>2016</v>
      </c>
      <c r="I590">
        <f t="shared" si="55"/>
        <v>7</v>
      </c>
      <c r="J590">
        <f t="shared" si="56"/>
        <v>201607</v>
      </c>
      <c r="K590">
        <f t="shared" si="57"/>
        <v>28</v>
      </c>
      <c r="L590">
        <f t="shared" si="58"/>
        <v>201628</v>
      </c>
      <c r="O590" t="b">
        <f t="shared" si="59"/>
        <v>0</v>
      </c>
      <c r="P590">
        <f>VLOOKUP(B590,'SKU Master'!$E$1:$H$9,2,FALSE)</f>
        <v>7.5</v>
      </c>
      <c r="Q590">
        <f>(F590/E590-P590)*E590</f>
        <v>9.9600000000000009</v>
      </c>
      <c r="R590">
        <f>Q590/F590</f>
        <v>0.24924924924924927</v>
      </c>
    </row>
    <row r="591" spans="1:18" x14ac:dyDescent="0.25">
      <c r="A591">
        <v>80033</v>
      </c>
      <c r="B591">
        <v>50012011250</v>
      </c>
      <c r="C591">
        <v>312</v>
      </c>
      <c r="D591" s="6">
        <v>42556</v>
      </c>
      <c r="E591">
        <v>50000</v>
      </c>
      <c r="F591">
        <v>499500</v>
      </c>
      <c r="G591" t="str">
        <f>VLOOKUP(B591,'SKU Master'!$E$1:$H$9,4,FALSE)</f>
        <v>China Imports</v>
      </c>
      <c r="H591">
        <f t="shared" si="54"/>
        <v>2016</v>
      </c>
      <c r="I591">
        <f t="shared" si="55"/>
        <v>7</v>
      </c>
      <c r="J591">
        <f t="shared" si="56"/>
        <v>201607</v>
      </c>
      <c r="K591">
        <f t="shared" si="57"/>
        <v>28</v>
      </c>
      <c r="L591">
        <f t="shared" si="58"/>
        <v>201628</v>
      </c>
      <c r="O591" t="b">
        <f t="shared" si="59"/>
        <v>0</v>
      </c>
      <c r="P591">
        <f>VLOOKUP(B591,'SKU Master'!$E$1:$H$9,2,FALSE)</f>
        <v>7.5</v>
      </c>
      <c r="Q591">
        <f>(F591/E591-P591)*E591</f>
        <v>124500.00000000001</v>
      </c>
      <c r="R591">
        <f>Q591/F591</f>
        <v>0.24924924924924927</v>
      </c>
    </row>
    <row r="592" spans="1:18" x14ac:dyDescent="0.25">
      <c r="A592">
        <v>80034</v>
      </c>
      <c r="B592">
        <v>50012011250</v>
      </c>
      <c r="C592">
        <v>312</v>
      </c>
      <c r="D592" s="6">
        <v>42557</v>
      </c>
      <c r="E592">
        <v>3</v>
      </c>
      <c r="F592">
        <v>29.97</v>
      </c>
      <c r="G592" t="str">
        <f>VLOOKUP(B592,'SKU Master'!$E$1:$H$9,4,FALSE)</f>
        <v>China Imports</v>
      </c>
      <c r="H592">
        <f t="shared" si="54"/>
        <v>2016</v>
      </c>
      <c r="I592">
        <f t="shared" si="55"/>
        <v>7</v>
      </c>
      <c r="J592">
        <f t="shared" si="56"/>
        <v>201607</v>
      </c>
      <c r="K592">
        <f t="shared" si="57"/>
        <v>28</v>
      </c>
      <c r="L592">
        <f t="shared" si="58"/>
        <v>201628</v>
      </c>
      <c r="O592" t="b">
        <f t="shared" si="59"/>
        <v>0</v>
      </c>
      <c r="P592">
        <f>VLOOKUP(B592,'SKU Master'!$E$1:$H$9,2,FALSE)</f>
        <v>7.5</v>
      </c>
      <c r="Q592">
        <f>(F592/E592-P592)*E592</f>
        <v>7.4700000000000006</v>
      </c>
      <c r="R592">
        <f>Q592/F592</f>
        <v>0.24924924924924927</v>
      </c>
    </row>
    <row r="593" spans="1:18" x14ac:dyDescent="0.25">
      <c r="A593">
        <v>80035</v>
      </c>
      <c r="B593">
        <v>50012011250</v>
      </c>
      <c r="C593">
        <v>312</v>
      </c>
      <c r="D593" s="6">
        <v>42558</v>
      </c>
      <c r="E593">
        <v>3</v>
      </c>
      <c r="F593">
        <v>29.97</v>
      </c>
      <c r="G593" t="str">
        <f>VLOOKUP(B593,'SKU Master'!$E$1:$H$9,4,FALSE)</f>
        <v>China Imports</v>
      </c>
      <c r="H593">
        <f t="shared" si="54"/>
        <v>2016</v>
      </c>
      <c r="I593">
        <f t="shared" si="55"/>
        <v>7</v>
      </c>
      <c r="J593">
        <f t="shared" si="56"/>
        <v>201607</v>
      </c>
      <c r="K593">
        <f t="shared" si="57"/>
        <v>28</v>
      </c>
      <c r="L593">
        <f t="shared" si="58"/>
        <v>201628</v>
      </c>
      <c r="O593" t="b">
        <f t="shared" si="59"/>
        <v>0</v>
      </c>
      <c r="P593">
        <f>VLOOKUP(B593,'SKU Master'!$E$1:$H$9,2,FALSE)</f>
        <v>7.5</v>
      </c>
      <c r="Q593">
        <f>(F593/E593-P593)*E593</f>
        <v>7.4700000000000006</v>
      </c>
      <c r="R593">
        <f>Q593/F593</f>
        <v>0.24924924924924927</v>
      </c>
    </row>
    <row r="594" spans="1:18" x14ac:dyDescent="0.25">
      <c r="A594">
        <v>80036</v>
      </c>
      <c r="B594">
        <v>50012011250</v>
      </c>
      <c r="C594">
        <v>312</v>
      </c>
      <c r="D594" s="6">
        <v>42559</v>
      </c>
      <c r="E594">
        <v>2</v>
      </c>
      <c r="F594">
        <v>19.98</v>
      </c>
      <c r="G594" t="str">
        <f>VLOOKUP(B594,'SKU Master'!$E$1:$H$9,4,FALSE)</f>
        <v>China Imports</v>
      </c>
      <c r="H594">
        <f t="shared" si="54"/>
        <v>2016</v>
      </c>
      <c r="I594">
        <f t="shared" si="55"/>
        <v>7</v>
      </c>
      <c r="J594">
        <f t="shared" si="56"/>
        <v>201607</v>
      </c>
      <c r="K594">
        <f t="shared" si="57"/>
        <v>28</v>
      </c>
      <c r="L594">
        <f t="shared" si="58"/>
        <v>201628</v>
      </c>
      <c r="O594" t="b">
        <f t="shared" si="59"/>
        <v>0</v>
      </c>
      <c r="P594">
        <f>VLOOKUP(B594,'SKU Master'!$E$1:$H$9,2,FALSE)</f>
        <v>7.5</v>
      </c>
      <c r="Q594">
        <f>(F594/E594-P594)*E594</f>
        <v>4.9800000000000004</v>
      </c>
      <c r="R594">
        <f>Q594/F594</f>
        <v>0.24924924924924927</v>
      </c>
    </row>
    <row r="595" spans="1:18" hidden="1" x14ac:dyDescent="0.25">
      <c r="A595">
        <v>80037</v>
      </c>
      <c r="B595">
        <v>50012011250</v>
      </c>
      <c r="C595">
        <v>312</v>
      </c>
      <c r="D595" s="6">
        <v>42560</v>
      </c>
      <c r="E595" t="s">
        <v>34</v>
      </c>
      <c r="G595" t="str">
        <f>VLOOKUP(B595,'SKU Master'!$E$1:$H$9,4,FALSE)</f>
        <v>China Imports</v>
      </c>
      <c r="H595">
        <f t="shared" si="54"/>
        <v>2016</v>
      </c>
      <c r="I595">
        <f t="shared" si="55"/>
        <v>7</v>
      </c>
      <c r="J595">
        <f t="shared" si="56"/>
        <v>201607</v>
      </c>
      <c r="K595">
        <f t="shared" si="57"/>
        <v>28</v>
      </c>
      <c r="L595">
        <f t="shared" si="58"/>
        <v>201628</v>
      </c>
      <c r="M595" t="s">
        <v>61</v>
      </c>
      <c r="O595" t="b">
        <f t="shared" si="59"/>
        <v>0</v>
      </c>
      <c r="P595">
        <f>VLOOKUP(B595,'SKU Master'!$E$1:$H$9,2,FALSE)</f>
        <v>7.5</v>
      </c>
      <c r="Q595" t="e">
        <f>(F595/E595-P595)*E595</f>
        <v>#VALUE!</v>
      </c>
      <c r="R595" t="e">
        <f>Q595/F595</f>
        <v>#VALUE!</v>
      </c>
    </row>
    <row r="596" spans="1:18" x14ac:dyDescent="0.25">
      <c r="A596">
        <v>80038</v>
      </c>
      <c r="B596">
        <v>50012011250</v>
      </c>
      <c r="C596">
        <v>312</v>
      </c>
      <c r="D596" s="6">
        <v>42562</v>
      </c>
      <c r="E596">
        <v>6</v>
      </c>
      <c r="F596">
        <v>59.94</v>
      </c>
      <c r="G596" t="str">
        <f>VLOOKUP(B596,'SKU Master'!$E$1:$H$9,4,FALSE)</f>
        <v>China Imports</v>
      </c>
      <c r="H596">
        <f t="shared" si="54"/>
        <v>2016</v>
      </c>
      <c r="I596">
        <f t="shared" si="55"/>
        <v>7</v>
      </c>
      <c r="J596">
        <f t="shared" si="56"/>
        <v>201607</v>
      </c>
      <c r="K596">
        <f t="shared" si="57"/>
        <v>29</v>
      </c>
      <c r="L596">
        <f t="shared" si="58"/>
        <v>201629</v>
      </c>
      <c r="O596" t="b">
        <f t="shared" si="59"/>
        <v>0</v>
      </c>
      <c r="P596">
        <f>VLOOKUP(B596,'SKU Master'!$E$1:$H$9,2,FALSE)</f>
        <v>7.5</v>
      </c>
      <c r="Q596">
        <f>(F596/E596-P596)*E596</f>
        <v>14.940000000000001</v>
      </c>
      <c r="R596">
        <f>Q596/F596</f>
        <v>0.24924924924924927</v>
      </c>
    </row>
    <row r="597" spans="1:18" x14ac:dyDescent="0.25">
      <c r="A597">
        <v>80039</v>
      </c>
      <c r="B597">
        <v>50012011250</v>
      </c>
      <c r="C597">
        <v>312</v>
      </c>
      <c r="D597" s="6">
        <v>42563</v>
      </c>
      <c r="E597">
        <v>7</v>
      </c>
      <c r="F597">
        <v>69.930000000000007</v>
      </c>
      <c r="G597" t="str">
        <f>VLOOKUP(B597,'SKU Master'!$E$1:$H$9,4,FALSE)</f>
        <v>China Imports</v>
      </c>
      <c r="H597">
        <f t="shared" si="54"/>
        <v>2016</v>
      </c>
      <c r="I597">
        <f t="shared" si="55"/>
        <v>7</v>
      </c>
      <c r="J597">
        <f t="shared" si="56"/>
        <v>201607</v>
      </c>
      <c r="K597">
        <f t="shared" si="57"/>
        <v>29</v>
      </c>
      <c r="L597">
        <f t="shared" si="58"/>
        <v>201629</v>
      </c>
      <c r="O597" t="b">
        <f t="shared" si="59"/>
        <v>0</v>
      </c>
      <c r="P597">
        <f>VLOOKUP(B597,'SKU Master'!$E$1:$H$9,2,FALSE)</f>
        <v>7.5</v>
      </c>
      <c r="Q597">
        <f>(F597/E597-P597)*E597</f>
        <v>17.43</v>
      </c>
      <c r="R597">
        <f>Q597/F597</f>
        <v>0.24924924924924921</v>
      </c>
    </row>
    <row r="598" spans="1:18" hidden="1" x14ac:dyDescent="0.25">
      <c r="A598">
        <v>80040</v>
      </c>
      <c r="B598">
        <v>50012011250</v>
      </c>
      <c r="C598">
        <v>312</v>
      </c>
      <c r="D598" s="6">
        <v>42565</v>
      </c>
      <c r="E598" t="s">
        <v>34</v>
      </c>
      <c r="G598" t="str">
        <f>VLOOKUP(B598,'SKU Master'!$E$1:$H$9,4,FALSE)</f>
        <v>China Imports</v>
      </c>
      <c r="H598">
        <f t="shared" si="54"/>
        <v>2016</v>
      </c>
      <c r="I598">
        <f t="shared" si="55"/>
        <v>7</v>
      </c>
      <c r="J598">
        <f t="shared" si="56"/>
        <v>201607</v>
      </c>
      <c r="K598">
        <f t="shared" si="57"/>
        <v>29</v>
      </c>
      <c r="L598">
        <f t="shared" si="58"/>
        <v>201629</v>
      </c>
      <c r="M598" t="s">
        <v>61</v>
      </c>
      <c r="O598" t="b">
        <f t="shared" si="59"/>
        <v>0</v>
      </c>
      <c r="P598">
        <f>VLOOKUP(B598,'SKU Master'!$E$1:$H$9,2,FALSE)</f>
        <v>7.5</v>
      </c>
      <c r="Q598" t="e">
        <f>(F598/E598-P598)*E598</f>
        <v>#VALUE!</v>
      </c>
      <c r="R598" t="e">
        <f>Q598/F598</f>
        <v>#VALUE!</v>
      </c>
    </row>
    <row r="599" spans="1:18" x14ac:dyDescent="0.25">
      <c r="A599">
        <v>80041</v>
      </c>
      <c r="B599">
        <v>50012011250</v>
      </c>
      <c r="C599">
        <v>312</v>
      </c>
      <c r="D599" s="6">
        <v>42566</v>
      </c>
      <c r="E599">
        <v>5</v>
      </c>
      <c r="F599">
        <v>49.95</v>
      </c>
      <c r="G599" t="str">
        <f>VLOOKUP(B599,'SKU Master'!$E$1:$H$9,4,FALSE)</f>
        <v>China Imports</v>
      </c>
      <c r="H599">
        <f t="shared" si="54"/>
        <v>2016</v>
      </c>
      <c r="I599">
        <f t="shared" si="55"/>
        <v>7</v>
      </c>
      <c r="J599">
        <f t="shared" si="56"/>
        <v>201607</v>
      </c>
      <c r="K599">
        <f t="shared" si="57"/>
        <v>29</v>
      </c>
      <c r="L599">
        <f t="shared" si="58"/>
        <v>201629</v>
      </c>
      <c r="O599" t="b">
        <f t="shared" si="59"/>
        <v>0</v>
      </c>
      <c r="P599">
        <f>VLOOKUP(B599,'SKU Master'!$E$1:$H$9,2,FALSE)</f>
        <v>7.5</v>
      </c>
      <c r="Q599">
        <f>(F599/E599-P599)*E599</f>
        <v>12.450000000000001</v>
      </c>
      <c r="R599">
        <f>Q599/F599</f>
        <v>0.24924924924924927</v>
      </c>
    </row>
    <row r="600" spans="1:18" x14ac:dyDescent="0.25">
      <c r="A600">
        <v>80042</v>
      </c>
      <c r="B600">
        <v>50012011250</v>
      </c>
      <c r="C600">
        <v>312</v>
      </c>
      <c r="D600" s="6">
        <v>42567</v>
      </c>
      <c r="E600">
        <v>5</v>
      </c>
      <c r="F600">
        <v>49.95</v>
      </c>
      <c r="G600" t="str">
        <f>VLOOKUP(B600,'SKU Master'!$E$1:$H$9,4,FALSE)</f>
        <v>China Imports</v>
      </c>
      <c r="H600">
        <f t="shared" si="54"/>
        <v>2016</v>
      </c>
      <c r="I600">
        <f t="shared" si="55"/>
        <v>7</v>
      </c>
      <c r="J600">
        <f t="shared" si="56"/>
        <v>201607</v>
      </c>
      <c r="K600">
        <f t="shared" si="57"/>
        <v>29</v>
      </c>
      <c r="L600">
        <f t="shared" si="58"/>
        <v>201629</v>
      </c>
      <c r="O600" t="b">
        <f t="shared" si="59"/>
        <v>0</v>
      </c>
      <c r="P600">
        <f>VLOOKUP(B600,'SKU Master'!$E$1:$H$9,2,FALSE)</f>
        <v>7.5</v>
      </c>
      <c r="Q600">
        <f>(F600/E600-P600)*E600</f>
        <v>12.450000000000001</v>
      </c>
      <c r="R600">
        <f>Q600/F600</f>
        <v>0.24924924924924927</v>
      </c>
    </row>
    <row r="601" spans="1:18" x14ac:dyDescent="0.25">
      <c r="A601">
        <v>80043</v>
      </c>
      <c r="B601">
        <v>50012011250</v>
      </c>
      <c r="C601">
        <v>312</v>
      </c>
      <c r="D601" s="6">
        <v>42569</v>
      </c>
      <c r="E601">
        <v>1</v>
      </c>
      <c r="F601">
        <v>9.99</v>
      </c>
      <c r="G601" t="str">
        <f>VLOOKUP(B601,'SKU Master'!$E$1:$H$9,4,FALSE)</f>
        <v>China Imports</v>
      </c>
      <c r="H601">
        <f t="shared" si="54"/>
        <v>2016</v>
      </c>
      <c r="I601">
        <f t="shared" si="55"/>
        <v>7</v>
      </c>
      <c r="J601">
        <f t="shared" si="56"/>
        <v>201607</v>
      </c>
      <c r="K601">
        <f t="shared" si="57"/>
        <v>30</v>
      </c>
      <c r="L601">
        <f t="shared" si="58"/>
        <v>201630</v>
      </c>
      <c r="O601" t="b">
        <f t="shared" si="59"/>
        <v>0</v>
      </c>
      <c r="P601">
        <f>VLOOKUP(B601,'SKU Master'!$E$1:$H$9,2,FALSE)</f>
        <v>7.5</v>
      </c>
      <c r="Q601">
        <f>(F601/E601-P601)*E601</f>
        <v>2.4900000000000002</v>
      </c>
      <c r="R601">
        <f>Q601/F601</f>
        <v>0.24924924924924927</v>
      </c>
    </row>
    <row r="602" spans="1:18" x14ac:dyDescent="0.25">
      <c r="A602">
        <v>80044</v>
      </c>
      <c r="B602">
        <v>50012011250</v>
      </c>
      <c r="C602">
        <v>312</v>
      </c>
      <c r="D602" s="6">
        <v>42570</v>
      </c>
      <c r="E602">
        <v>3</v>
      </c>
      <c r="F602">
        <v>29.97</v>
      </c>
      <c r="G602" t="str">
        <f>VLOOKUP(B602,'SKU Master'!$E$1:$H$9,4,FALSE)</f>
        <v>China Imports</v>
      </c>
      <c r="H602">
        <f t="shared" si="54"/>
        <v>2016</v>
      </c>
      <c r="I602">
        <f t="shared" si="55"/>
        <v>7</v>
      </c>
      <c r="J602">
        <f t="shared" si="56"/>
        <v>201607</v>
      </c>
      <c r="K602">
        <f t="shared" si="57"/>
        <v>30</v>
      </c>
      <c r="L602">
        <f t="shared" si="58"/>
        <v>201630</v>
      </c>
      <c r="O602" t="b">
        <f t="shared" si="59"/>
        <v>0</v>
      </c>
      <c r="P602">
        <f>VLOOKUP(B602,'SKU Master'!$E$1:$H$9,2,FALSE)</f>
        <v>7.5</v>
      </c>
      <c r="Q602">
        <f>(F602/E602-P602)*E602</f>
        <v>7.4700000000000006</v>
      </c>
      <c r="R602">
        <f>Q602/F602</f>
        <v>0.24924924924924927</v>
      </c>
    </row>
    <row r="603" spans="1:18" x14ac:dyDescent="0.25">
      <c r="A603">
        <v>80045</v>
      </c>
      <c r="B603">
        <v>50012011250</v>
      </c>
      <c r="C603">
        <v>312</v>
      </c>
      <c r="D603" s="6">
        <v>42571</v>
      </c>
      <c r="E603">
        <v>1</v>
      </c>
      <c r="F603">
        <v>9.99</v>
      </c>
      <c r="G603" t="str">
        <f>VLOOKUP(B603,'SKU Master'!$E$1:$H$9,4,FALSE)</f>
        <v>China Imports</v>
      </c>
      <c r="H603">
        <f t="shared" si="54"/>
        <v>2016</v>
      </c>
      <c r="I603">
        <f t="shared" si="55"/>
        <v>7</v>
      </c>
      <c r="J603">
        <f t="shared" si="56"/>
        <v>201607</v>
      </c>
      <c r="K603">
        <f t="shared" si="57"/>
        <v>30</v>
      </c>
      <c r="L603">
        <f t="shared" si="58"/>
        <v>201630</v>
      </c>
      <c r="O603" t="b">
        <f t="shared" si="59"/>
        <v>0</v>
      </c>
      <c r="P603">
        <f>VLOOKUP(B603,'SKU Master'!$E$1:$H$9,2,FALSE)</f>
        <v>7.5</v>
      </c>
      <c r="Q603">
        <f>(F603/E603-P603)*E603</f>
        <v>2.4900000000000002</v>
      </c>
      <c r="R603">
        <f>Q603/F603</f>
        <v>0.24924924924924927</v>
      </c>
    </row>
    <row r="604" spans="1:18" x14ac:dyDescent="0.25">
      <c r="A604">
        <v>80046</v>
      </c>
      <c r="B604">
        <v>50012011250</v>
      </c>
      <c r="C604">
        <v>312</v>
      </c>
      <c r="D604" s="6">
        <v>42572</v>
      </c>
      <c r="E604">
        <v>5</v>
      </c>
      <c r="F604">
        <v>49.95</v>
      </c>
      <c r="G604" t="str">
        <f>VLOOKUP(B604,'SKU Master'!$E$1:$H$9,4,FALSE)</f>
        <v>China Imports</v>
      </c>
      <c r="H604">
        <f t="shared" si="54"/>
        <v>2016</v>
      </c>
      <c r="I604">
        <f t="shared" si="55"/>
        <v>7</v>
      </c>
      <c r="J604">
        <f t="shared" si="56"/>
        <v>201607</v>
      </c>
      <c r="K604">
        <f t="shared" si="57"/>
        <v>30</v>
      </c>
      <c r="L604">
        <f t="shared" si="58"/>
        <v>201630</v>
      </c>
      <c r="O604" t="b">
        <f t="shared" si="59"/>
        <v>0</v>
      </c>
      <c r="P604">
        <f>VLOOKUP(B604,'SKU Master'!$E$1:$H$9,2,FALSE)</f>
        <v>7.5</v>
      </c>
      <c r="Q604">
        <f>(F604/E604-P604)*E604</f>
        <v>12.450000000000001</v>
      </c>
      <c r="R604">
        <f>Q604/F604</f>
        <v>0.24924924924924927</v>
      </c>
    </row>
    <row r="605" spans="1:18" x14ac:dyDescent="0.25">
      <c r="A605">
        <v>80047</v>
      </c>
      <c r="B605">
        <v>50012011250</v>
      </c>
      <c r="C605">
        <v>312</v>
      </c>
      <c r="D605" s="6">
        <v>42573</v>
      </c>
      <c r="E605">
        <v>4</v>
      </c>
      <c r="F605">
        <v>39.96</v>
      </c>
      <c r="G605" t="str">
        <f>VLOOKUP(B605,'SKU Master'!$E$1:$H$9,4,FALSE)</f>
        <v>China Imports</v>
      </c>
      <c r="H605">
        <f t="shared" si="54"/>
        <v>2016</v>
      </c>
      <c r="I605">
        <f t="shared" si="55"/>
        <v>7</v>
      </c>
      <c r="J605">
        <f t="shared" si="56"/>
        <v>201607</v>
      </c>
      <c r="K605">
        <f t="shared" si="57"/>
        <v>30</v>
      </c>
      <c r="L605">
        <f t="shared" si="58"/>
        <v>201630</v>
      </c>
      <c r="O605" t="b">
        <f t="shared" si="59"/>
        <v>0</v>
      </c>
      <c r="P605">
        <f>VLOOKUP(B605,'SKU Master'!$E$1:$H$9,2,FALSE)</f>
        <v>7.5</v>
      </c>
      <c r="Q605">
        <f>(F605/E605-P605)*E605</f>
        <v>9.9600000000000009</v>
      </c>
      <c r="R605">
        <f>Q605/F605</f>
        <v>0.24924924924924927</v>
      </c>
    </row>
    <row r="606" spans="1:18" x14ac:dyDescent="0.25">
      <c r="A606">
        <v>80048</v>
      </c>
      <c r="B606">
        <v>50012011250</v>
      </c>
      <c r="C606">
        <v>312</v>
      </c>
      <c r="D606" s="6">
        <v>42574</v>
      </c>
      <c r="E606">
        <v>3</v>
      </c>
      <c r="F606">
        <v>29.97</v>
      </c>
      <c r="G606" t="str">
        <f>VLOOKUP(B606,'SKU Master'!$E$1:$H$9,4,FALSE)</f>
        <v>China Imports</v>
      </c>
      <c r="H606">
        <f t="shared" si="54"/>
        <v>2016</v>
      </c>
      <c r="I606">
        <f t="shared" si="55"/>
        <v>7</v>
      </c>
      <c r="J606">
        <f t="shared" si="56"/>
        <v>201607</v>
      </c>
      <c r="K606">
        <f t="shared" si="57"/>
        <v>30</v>
      </c>
      <c r="L606">
        <f t="shared" si="58"/>
        <v>201630</v>
      </c>
      <c r="O606" t="b">
        <f t="shared" si="59"/>
        <v>0</v>
      </c>
      <c r="P606">
        <f>VLOOKUP(B606,'SKU Master'!$E$1:$H$9,2,FALSE)</f>
        <v>7.5</v>
      </c>
      <c r="Q606">
        <f>(F606/E606-P606)*E606</f>
        <v>7.4700000000000006</v>
      </c>
      <c r="R606">
        <f>Q606/F606</f>
        <v>0.24924924924924927</v>
      </c>
    </row>
    <row r="607" spans="1:18" x14ac:dyDescent="0.25">
      <c r="A607">
        <v>80049</v>
      </c>
      <c r="B607">
        <v>50012011250</v>
      </c>
      <c r="C607">
        <v>312</v>
      </c>
      <c r="D607" s="6">
        <v>42576</v>
      </c>
      <c r="E607">
        <v>9</v>
      </c>
      <c r="F607">
        <v>89.91</v>
      </c>
      <c r="G607" t="str">
        <f>VLOOKUP(B607,'SKU Master'!$E$1:$H$9,4,FALSE)</f>
        <v>China Imports</v>
      </c>
      <c r="H607">
        <f t="shared" si="54"/>
        <v>2016</v>
      </c>
      <c r="I607">
        <f t="shared" si="55"/>
        <v>7</v>
      </c>
      <c r="J607">
        <f t="shared" si="56"/>
        <v>201607</v>
      </c>
      <c r="K607">
        <f t="shared" si="57"/>
        <v>31</v>
      </c>
      <c r="L607">
        <f t="shared" si="58"/>
        <v>201631</v>
      </c>
      <c r="O607" t="b">
        <f t="shared" si="59"/>
        <v>0</v>
      </c>
      <c r="P607">
        <f>VLOOKUP(B607,'SKU Master'!$E$1:$H$9,2,FALSE)</f>
        <v>7.5</v>
      </c>
      <c r="Q607">
        <f>(F607/E607-P607)*E607</f>
        <v>22.410000000000004</v>
      </c>
      <c r="R607">
        <f>Q607/F607</f>
        <v>0.24924924924924929</v>
      </c>
    </row>
    <row r="608" spans="1:18" hidden="1" x14ac:dyDescent="0.25">
      <c r="A608">
        <v>80050</v>
      </c>
      <c r="B608">
        <v>50012011250</v>
      </c>
      <c r="C608">
        <v>312</v>
      </c>
      <c r="D608" s="6">
        <v>42577</v>
      </c>
      <c r="E608">
        <v>0</v>
      </c>
      <c r="F608">
        <v>0</v>
      </c>
      <c r="G608" t="str">
        <f>VLOOKUP(B608,'SKU Master'!$E$1:$H$9,4,FALSE)</f>
        <v>China Imports</v>
      </c>
      <c r="H608">
        <f t="shared" si="54"/>
        <v>2016</v>
      </c>
      <c r="I608">
        <f t="shared" si="55"/>
        <v>7</v>
      </c>
      <c r="J608">
        <f t="shared" si="56"/>
        <v>201607</v>
      </c>
      <c r="K608">
        <f t="shared" si="57"/>
        <v>31</v>
      </c>
      <c r="L608">
        <f t="shared" si="58"/>
        <v>201631</v>
      </c>
      <c r="M608" t="s">
        <v>58</v>
      </c>
      <c r="O608" t="b">
        <f t="shared" si="59"/>
        <v>0</v>
      </c>
      <c r="P608">
        <f>VLOOKUP(B608,'SKU Master'!$E$1:$H$9,2,FALSE)</f>
        <v>7.5</v>
      </c>
      <c r="Q608" t="e">
        <f>(F608/E608-P608)*E608</f>
        <v>#DIV/0!</v>
      </c>
      <c r="R608" t="e">
        <f>Q608/F608</f>
        <v>#DIV/0!</v>
      </c>
    </row>
    <row r="609" spans="1:18" x14ac:dyDescent="0.25">
      <c r="A609">
        <v>80051</v>
      </c>
      <c r="B609">
        <v>50012011250</v>
      </c>
      <c r="C609">
        <v>312</v>
      </c>
      <c r="D609" s="6">
        <v>42578</v>
      </c>
      <c r="E609">
        <v>5</v>
      </c>
      <c r="F609">
        <v>49.95</v>
      </c>
      <c r="G609" t="str">
        <f>VLOOKUP(B609,'SKU Master'!$E$1:$H$9,4,FALSE)</f>
        <v>China Imports</v>
      </c>
      <c r="H609">
        <f t="shared" si="54"/>
        <v>2016</v>
      </c>
      <c r="I609">
        <f t="shared" si="55"/>
        <v>7</v>
      </c>
      <c r="J609">
        <f t="shared" si="56"/>
        <v>201607</v>
      </c>
      <c r="K609">
        <f t="shared" si="57"/>
        <v>31</v>
      </c>
      <c r="L609">
        <f t="shared" si="58"/>
        <v>201631</v>
      </c>
      <c r="O609" t="b">
        <f t="shared" si="59"/>
        <v>0</v>
      </c>
      <c r="P609">
        <f>VLOOKUP(B609,'SKU Master'!$E$1:$H$9,2,FALSE)</f>
        <v>7.5</v>
      </c>
      <c r="Q609">
        <f>(F609/E609-P609)*E609</f>
        <v>12.450000000000001</v>
      </c>
      <c r="R609">
        <f>Q609/F609</f>
        <v>0.24924924924924927</v>
      </c>
    </row>
    <row r="610" spans="1:18" x14ac:dyDescent="0.25">
      <c r="A610">
        <v>80052</v>
      </c>
      <c r="B610">
        <v>50012011250</v>
      </c>
      <c r="C610">
        <v>312</v>
      </c>
      <c r="D610" s="6">
        <v>42579</v>
      </c>
      <c r="E610">
        <v>5</v>
      </c>
      <c r="F610">
        <v>49.95</v>
      </c>
      <c r="G610" t="str">
        <f>VLOOKUP(B610,'SKU Master'!$E$1:$H$9,4,FALSE)</f>
        <v>China Imports</v>
      </c>
      <c r="H610">
        <f t="shared" si="54"/>
        <v>2016</v>
      </c>
      <c r="I610">
        <f t="shared" si="55"/>
        <v>7</v>
      </c>
      <c r="J610">
        <f t="shared" si="56"/>
        <v>201607</v>
      </c>
      <c r="K610">
        <f t="shared" si="57"/>
        <v>31</v>
      </c>
      <c r="L610">
        <f t="shared" si="58"/>
        <v>201631</v>
      </c>
      <c r="O610" t="b">
        <f t="shared" si="59"/>
        <v>0</v>
      </c>
      <c r="P610">
        <f>VLOOKUP(B610,'SKU Master'!$E$1:$H$9,2,FALSE)</f>
        <v>7.5</v>
      </c>
      <c r="Q610">
        <f>(F610/E610-P610)*E610</f>
        <v>12.450000000000001</v>
      </c>
      <c r="R610">
        <f>Q610/F610</f>
        <v>0.24924924924924927</v>
      </c>
    </row>
    <row r="611" spans="1:18" x14ac:dyDescent="0.25">
      <c r="A611">
        <v>80053</v>
      </c>
      <c r="B611">
        <v>50012011250</v>
      </c>
      <c r="C611">
        <v>312</v>
      </c>
      <c r="D611" s="6">
        <v>42581</v>
      </c>
      <c r="E611">
        <v>1</v>
      </c>
      <c r="F611">
        <v>9.99</v>
      </c>
      <c r="G611" t="str">
        <f>VLOOKUP(B611,'SKU Master'!$E$1:$H$9,4,FALSE)</f>
        <v>China Imports</v>
      </c>
      <c r="H611">
        <f t="shared" si="54"/>
        <v>2016</v>
      </c>
      <c r="I611">
        <f t="shared" si="55"/>
        <v>7</v>
      </c>
      <c r="J611">
        <f t="shared" si="56"/>
        <v>201607</v>
      </c>
      <c r="K611">
        <f t="shared" si="57"/>
        <v>31</v>
      </c>
      <c r="L611">
        <f t="shared" si="58"/>
        <v>201631</v>
      </c>
      <c r="O611" t="b">
        <f t="shared" si="59"/>
        <v>0</v>
      </c>
      <c r="P611">
        <f>VLOOKUP(B611,'SKU Master'!$E$1:$H$9,2,FALSE)</f>
        <v>7.5</v>
      </c>
      <c r="Q611">
        <f>(F611/E611-P611)*E611</f>
        <v>2.4900000000000002</v>
      </c>
      <c r="R611">
        <f>Q611/F611</f>
        <v>0.24924924924924927</v>
      </c>
    </row>
    <row r="612" spans="1:18" x14ac:dyDescent="0.25">
      <c r="A612">
        <v>80054</v>
      </c>
      <c r="B612">
        <v>50012011250</v>
      </c>
      <c r="C612">
        <v>312</v>
      </c>
      <c r="D612" s="6">
        <v>42583</v>
      </c>
      <c r="E612">
        <v>3</v>
      </c>
      <c r="F612">
        <v>29.97</v>
      </c>
      <c r="G612" t="str">
        <f>VLOOKUP(B612,'SKU Master'!$E$1:$H$9,4,FALSE)</f>
        <v>China Imports</v>
      </c>
      <c r="H612">
        <f t="shared" si="54"/>
        <v>2016</v>
      </c>
      <c r="I612">
        <f t="shared" si="55"/>
        <v>8</v>
      </c>
      <c r="J612">
        <f t="shared" si="56"/>
        <v>201608</v>
      </c>
      <c r="K612">
        <f t="shared" si="57"/>
        <v>32</v>
      </c>
      <c r="L612">
        <f t="shared" si="58"/>
        <v>201632</v>
      </c>
      <c r="O612" t="b">
        <f t="shared" si="59"/>
        <v>0</v>
      </c>
      <c r="P612">
        <f>VLOOKUP(B612,'SKU Master'!$E$1:$H$9,2,FALSE)</f>
        <v>7.5</v>
      </c>
      <c r="Q612">
        <f>(F612/E612-P612)*E612</f>
        <v>7.4700000000000006</v>
      </c>
      <c r="R612">
        <f>Q612/F612</f>
        <v>0.24924924924924927</v>
      </c>
    </row>
    <row r="613" spans="1:18" x14ac:dyDescent="0.25">
      <c r="A613">
        <v>80055</v>
      </c>
      <c r="B613">
        <v>50012011250</v>
      </c>
      <c r="C613">
        <v>312</v>
      </c>
      <c r="D613" s="6">
        <v>42584</v>
      </c>
      <c r="E613">
        <v>3</v>
      </c>
      <c r="F613">
        <v>29.97</v>
      </c>
      <c r="G613" t="str">
        <f>VLOOKUP(B613,'SKU Master'!$E$1:$H$9,4,FALSE)</f>
        <v>China Imports</v>
      </c>
      <c r="H613">
        <f t="shared" si="54"/>
        <v>2016</v>
      </c>
      <c r="I613">
        <f t="shared" si="55"/>
        <v>8</v>
      </c>
      <c r="J613">
        <f t="shared" si="56"/>
        <v>201608</v>
      </c>
      <c r="K613">
        <f t="shared" si="57"/>
        <v>32</v>
      </c>
      <c r="L613">
        <f t="shared" si="58"/>
        <v>201632</v>
      </c>
      <c r="O613" t="b">
        <f t="shared" si="59"/>
        <v>0</v>
      </c>
      <c r="P613">
        <f>VLOOKUP(B613,'SKU Master'!$E$1:$H$9,2,FALSE)</f>
        <v>7.5</v>
      </c>
      <c r="Q613">
        <f>(F613/E613-P613)*E613</f>
        <v>7.4700000000000006</v>
      </c>
      <c r="R613">
        <f>Q613/F613</f>
        <v>0.24924924924924927</v>
      </c>
    </row>
    <row r="614" spans="1:18" x14ac:dyDescent="0.25">
      <c r="A614">
        <v>80056</v>
      </c>
      <c r="B614">
        <v>50012011250</v>
      </c>
      <c r="C614">
        <v>312</v>
      </c>
      <c r="D614" s="6">
        <v>42585</v>
      </c>
      <c r="E614">
        <v>4</v>
      </c>
      <c r="F614">
        <v>39.96</v>
      </c>
      <c r="G614" t="str">
        <f>VLOOKUP(B614,'SKU Master'!$E$1:$H$9,4,FALSE)</f>
        <v>China Imports</v>
      </c>
      <c r="H614">
        <f t="shared" si="54"/>
        <v>2016</v>
      </c>
      <c r="I614">
        <f t="shared" si="55"/>
        <v>8</v>
      </c>
      <c r="J614">
        <f t="shared" si="56"/>
        <v>201608</v>
      </c>
      <c r="K614">
        <f t="shared" si="57"/>
        <v>32</v>
      </c>
      <c r="L614">
        <f t="shared" si="58"/>
        <v>201632</v>
      </c>
      <c r="O614" t="b">
        <f t="shared" si="59"/>
        <v>0</v>
      </c>
      <c r="P614">
        <f>VLOOKUP(B614,'SKU Master'!$E$1:$H$9,2,FALSE)</f>
        <v>7.5</v>
      </c>
      <c r="Q614">
        <f>(F614/E614-P614)*E614</f>
        <v>9.9600000000000009</v>
      </c>
      <c r="R614">
        <f>Q614/F614</f>
        <v>0.24924924924924927</v>
      </c>
    </row>
    <row r="615" spans="1:18" x14ac:dyDescent="0.25">
      <c r="A615">
        <v>80057</v>
      </c>
      <c r="B615">
        <v>50012011250</v>
      </c>
      <c r="C615">
        <v>312</v>
      </c>
      <c r="D615" s="6">
        <v>42586</v>
      </c>
      <c r="E615">
        <v>4</v>
      </c>
      <c r="F615">
        <v>39.96</v>
      </c>
      <c r="G615" t="str">
        <f>VLOOKUP(B615,'SKU Master'!$E$1:$H$9,4,FALSE)</f>
        <v>China Imports</v>
      </c>
      <c r="H615">
        <f t="shared" si="54"/>
        <v>2016</v>
      </c>
      <c r="I615">
        <f t="shared" si="55"/>
        <v>8</v>
      </c>
      <c r="J615">
        <f t="shared" si="56"/>
        <v>201608</v>
      </c>
      <c r="K615">
        <f t="shared" si="57"/>
        <v>32</v>
      </c>
      <c r="L615">
        <f t="shared" si="58"/>
        <v>201632</v>
      </c>
      <c r="O615" t="b">
        <f t="shared" si="59"/>
        <v>0</v>
      </c>
      <c r="P615">
        <f>VLOOKUP(B615,'SKU Master'!$E$1:$H$9,2,FALSE)</f>
        <v>7.5</v>
      </c>
      <c r="Q615">
        <f>(F615/E615-P615)*E615</f>
        <v>9.9600000000000009</v>
      </c>
      <c r="R615">
        <f>Q615/F615</f>
        <v>0.24924924924924927</v>
      </c>
    </row>
    <row r="616" spans="1:18" x14ac:dyDescent="0.25">
      <c r="A616">
        <v>80058</v>
      </c>
      <c r="B616">
        <v>50012011250</v>
      </c>
      <c r="C616">
        <v>312</v>
      </c>
      <c r="D616" s="6">
        <v>42587</v>
      </c>
      <c r="E616">
        <v>5</v>
      </c>
      <c r="F616">
        <v>49.95</v>
      </c>
      <c r="G616" t="str">
        <f>VLOOKUP(B616,'SKU Master'!$E$1:$H$9,4,FALSE)</f>
        <v>China Imports</v>
      </c>
      <c r="H616">
        <f t="shared" si="54"/>
        <v>2016</v>
      </c>
      <c r="I616">
        <f t="shared" si="55"/>
        <v>8</v>
      </c>
      <c r="J616">
        <f t="shared" si="56"/>
        <v>201608</v>
      </c>
      <c r="K616">
        <f t="shared" si="57"/>
        <v>32</v>
      </c>
      <c r="L616">
        <f t="shared" si="58"/>
        <v>201632</v>
      </c>
      <c r="O616" t="b">
        <f t="shared" si="59"/>
        <v>0</v>
      </c>
      <c r="P616">
        <f>VLOOKUP(B616,'SKU Master'!$E$1:$H$9,2,FALSE)</f>
        <v>7.5</v>
      </c>
      <c r="Q616">
        <f>(F616/E616-P616)*E616</f>
        <v>12.450000000000001</v>
      </c>
      <c r="R616">
        <f>Q616/F616</f>
        <v>0.24924924924924927</v>
      </c>
    </row>
    <row r="617" spans="1:18" x14ac:dyDescent="0.25">
      <c r="A617">
        <v>80059</v>
      </c>
      <c r="B617">
        <v>50012011250</v>
      </c>
      <c r="C617">
        <v>312</v>
      </c>
      <c r="D617" s="6">
        <v>42588</v>
      </c>
      <c r="E617">
        <v>2</v>
      </c>
      <c r="F617">
        <v>19.98</v>
      </c>
      <c r="G617" t="str">
        <f>VLOOKUP(B617,'SKU Master'!$E$1:$H$9,4,FALSE)</f>
        <v>China Imports</v>
      </c>
      <c r="H617">
        <f t="shared" si="54"/>
        <v>2016</v>
      </c>
      <c r="I617">
        <f t="shared" si="55"/>
        <v>8</v>
      </c>
      <c r="J617">
        <f t="shared" si="56"/>
        <v>201608</v>
      </c>
      <c r="K617">
        <f t="shared" si="57"/>
        <v>32</v>
      </c>
      <c r="L617">
        <f t="shared" si="58"/>
        <v>201632</v>
      </c>
      <c r="O617" t="b">
        <f t="shared" si="59"/>
        <v>0</v>
      </c>
      <c r="P617">
        <f>VLOOKUP(B617,'SKU Master'!$E$1:$H$9,2,FALSE)</f>
        <v>7.5</v>
      </c>
      <c r="Q617">
        <f>(F617/E617-P617)*E617</f>
        <v>4.9800000000000004</v>
      </c>
      <c r="R617">
        <f>Q617/F617</f>
        <v>0.24924924924924927</v>
      </c>
    </row>
    <row r="618" spans="1:18" hidden="1" x14ac:dyDescent="0.25">
      <c r="A618">
        <v>82516</v>
      </c>
      <c r="B618">
        <v>50012011340</v>
      </c>
      <c r="C618">
        <v>312</v>
      </c>
      <c r="D618" s="6">
        <v>41855</v>
      </c>
      <c r="E618">
        <v>3</v>
      </c>
      <c r="F618">
        <v>14.97</v>
      </c>
      <c r="G618" t="e">
        <f>VLOOKUP(B618,'SKU Master'!$E$1:$H$9,4,FALSE)</f>
        <v>#N/A</v>
      </c>
      <c r="H618">
        <f t="shared" si="54"/>
        <v>2014</v>
      </c>
      <c r="I618">
        <f t="shared" si="55"/>
        <v>8</v>
      </c>
      <c r="J618">
        <f t="shared" si="56"/>
        <v>201408</v>
      </c>
      <c r="K618">
        <f t="shared" si="57"/>
        <v>32</v>
      </c>
      <c r="L618">
        <f t="shared" si="58"/>
        <v>201432</v>
      </c>
      <c r="N618" t="s">
        <v>62</v>
      </c>
      <c r="O618" t="b">
        <f t="shared" si="59"/>
        <v>0</v>
      </c>
      <c r="P618" t="e">
        <f>VLOOKUP(B618,'SKU Master'!$E$1:$H$9,2,FALSE)</f>
        <v>#N/A</v>
      </c>
      <c r="Q618" t="e">
        <f>(F618/E618-P618)*E618</f>
        <v>#N/A</v>
      </c>
      <c r="R618" t="e">
        <f>Q618/F618</f>
        <v>#N/A</v>
      </c>
    </row>
    <row r="619" spans="1:18" hidden="1" x14ac:dyDescent="0.25">
      <c r="A619">
        <v>82517</v>
      </c>
      <c r="B619">
        <v>50012011340</v>
      </c>
      <c r="C619">
        <v>312</v>
      </c>
      <c r="D619" s="6">
        <v>41856</v>
      </c>
      <c r="E619">
        <v>2</v>
      </c>
      <c r="F619">
        <v>9.98</v>
      </c>
      <c r="G619" t="e">
        <f>VLOOKUP(B619,'SKU Master'!$E$1:$H$9,4,FALSE)</f>
        <v>#N/A</v>
      </c>
      <c r="H619">
        <f t="shared" si="54"/>
        <v>2014</v>
      </c>
      <c r="I619">
        <f t="shared" si="55"/>
        <v>8</v>
      </c>
      <c r="J619">
        <f t="shared" si="56"/>
        <v>201408</v>
      </c>
      <c r="K619">
        <f t="shared" si="57"/>
        <v>32</v>
      </c>
      <c r="L619">
        <f t="shared" si="58"/>
        <v>201432</v>
      </c>
      <c r="N619" t="s">
        <v>62</v>
      </c>
      <c r="O619" t="b">
        <f t="shared" si="59"/>
        <v>0</v>
      </c>
      <c r="P619" t="e">
        <f>VLOOKUP(B619,'SKU Master'!$E$1:$H$9,2,FALSE)</f>
        <v>#N/A</v>
      </c>
      <c r="Q619" t="e">
        <f>(F619/E619-P619)*E619</f>
        <v>#N/A</v>
      </c>
      <c r="R619" t="e">
        <f>Q619/F619</f>
        <v>#N/A</v>
      </c>
    </row>
    <row r="620" spans="1:18" hidden="1" x14ac:dyDescent="0.25">
      <c r="A620">
        <v>82518</v>
      </c>
      <c r="B620">
        <v>50012011340</v>
      </c>
      <c r="C620">
        <v>312</v>
      </c>
      <c r="D620" s="6">
        <v>41857</v>
      </c>
      <c r="E620">
        <v>1</v>
      </c>
      <c r="F620">
        <v>4.99</v>
      </c>
      <c r="G620" t="e">
        <f>VLOOKUP(B620,'SKU Master'!$E$1:$H$9,4,FALSE)</f>
        <v>#N/A</v>
      </c>
      <c r="H620">
        <f t="shared" si="54"/>
        <v>2014</v>
      </c>
      <c r="I620">
        <f t="shared" si="55"/>
        <v>8</v>
      </c>
      <c r="J620">
        <f t="shared" si="56"/>
        <v>201408</v>
      </c>
      <c r="K620">
        <f t="shared" si="57"/>
        <v>32</v>
      </c>
      <c r="L620">
        <f t="shared" si="58"/>
        <v>201432</v>
      </c>
      <c r="N620" t="s">
        <v>62</v>
      </c>
      <c r="O620" t="b">
        <f t="shared" si="59"/>
        <v>0</v>
      </c>
      <c r="P620" t="e">
        <f>VLOOKUP(B620,'SKU Master'!$E$1:$H$9,2,FALSE)</f>
        <v>#N/A</v>
      </c>
      <c r="Q620" t="e">
        <f>(F620/E620-P620)*E620</f>
        <v>#N/A</v>
      </c>
      <c r="R620" t="e">
        <f>Q620/F620</f>
        <v>#N/A</v>
      </c>
    </row>
    <row r="621" spans="1:18" hidden="1" x14ac:dyDescent="0.25">
      <c r="A621">
        <v>82519</v>
      </c>
      <c r="B621">
        <v>50012011340</v>
      </c>
      <c r="C621">
        <v>312</v>
      </c>
      <c r="D621" s="6">
        <v>41862</v>
      </c>
      <c r="E621">
        <v>1</v>
      </c>
      <c r="F621">
        <v>4.99</v>
      </c>
      <c r="G621" t="e">
        <f>VLOOKUP(B621,'SKU Master'!$E$1:$H$9,4,FALSE)</f>
        <v>#N/A</v>
      </c>
      <c r="H621">
        <f t="shared" si="54"/>
        <v>2014</v>
      </c>
      <c r="I621">
        <f t="shared" si="55"/>
        <v>8</v>
      </c>
      <c r="J621">
        <f t="shared" si="56"/>
        <v>201408</v>
      </c>
      <c r="K621">
        <f t="shared" si="57"/>
        <v>33</v>
      </c>
      <c r="L621">
        <f t="shared" si="58"/>
        <v>201433</v>
      </c>
      <c r="N621" t="s">
        <v>62</v>
      </c>
      <c r="O621" t="b">
        <f t="shared" si="59"/>
        <v>0</v>
      </c>
      <c r="P621" t="e">
        <f>VLOOKUP(B621,'SKU Master'!$E$1:$H$9,2,FALSE)</f>
        <v>#N/A</v>
      </c>
      <c r="Q621" t="e">
        <f>(F621/E621-P621)*E621</f>
        <v>#N/A</v>
      </c>
      <c r="R621" t="e">
        <f>Q621/F621</f>
        <v>#N/A</v>
      </c>
    </row>
    <row r="622" spans="1:18" hidden="1" x14ac:dyDescent="0.25">
      <c r="A622">
        <v>82520</v>
      </c>
      <c r="B622">
        <v>50012011340</v>
      </c>
      <c r="C622">
        <v>312</v>
      </c>
      <c r="D622" s="6">
        <v>41863</v>
      </c>
      <c r="E622">
        <v>2</v>
      </c>
      <c r="F622">
        <v>9.98</v>
      </c>
      <c r="G622" t="e">
        <f>VLOOKUP(B622,'SKU Master'!$E$1:$H$9,4,FALSE)</f>
        <v>#N/A</v>
      </c>
      <c r="H622">
        <f t="shared" si="54"/>
        <v>2014</v>
      </c>
      <c r="I622">
        <f t="shared" si="55"/>
        <v>8</v>
      </c>
      <c r="J622">
        <f t="shared" si="56"/>
        <v>201408</v>
      </c>
      <c r="K622">
        <f t="shared" si="57"/>
        <v>33</v>
      </c>
      <c r="L622">
        <f t="shared" si="58"/>
        <v>201433</v>
      </c>
      <c r="N622" t="s">
        <v>62</v>
      </c>
      <c r="O622" t="b">
        <f t="shared" si="59"/>
        <v>0</v>
      </c>
      <c r="P622" t="e">
        <f>VLOOKUP(B622,'SKU Master'!$E$1:$H$9,2,FALSE)</f>
        <v>#N/A</v>
      </c>
      <c r="Q622" t="e">
        <f>(F622/E622-P622)*E622</f>
        <v>#N/A</v>
      </c>
      <c r="R622" t="e">
        <f>Q622/F622</f>
        <v>#N/A</v>
      </c>
    </row>
    <row r="623" spans="1:18" hidden="1" x14ac:dyDescent="0.25">
      <c r="A623">
        <v>82521</v>
      </c>
      <c r="B623">
        <v>50012011340</v>
      </c>
      <c r="C623">
        <v>312</v>
      </c>
      <c r="D623" s="6">
        <v>41864</v>
      </c>
      <c r="E623">
        <v>3</v>
      </c>
      <c r="F623">
        <v>14.97</v>
      </c>
      <c r="G623" t="e">
        <f>VLOOKUP(B623,'SKU Master'!$E$1:$H$9,4,FALSE)</f>
        <v>#N/A</v>
      </c>
      <c r="H623">
        <f t="shared" si="54"/>
        <v>2014</v>
      </c>
      <c r="I623">
        <f t="shared" si="55"/>
        <v>8</v>
      </c>
      <c r="J623">
        <f t="shared" si="56"/>
        <v>201408</v>
      </c>
      <c r="K623">
        <f t="shared" si="57"/>
        <v>33</v>
      </c>
      <c r="L623">
        <f t="shared" si="58"/>
        <v>201433</v>
      </c>
      <c r="N623" t="s">
        <v>62</v>
      </c>
      <c r="O623" t="b">
        <f t="shared" si="59"/>
        <v>0</v>
      </c>
      <c r="P623" t="e">
        <f>VLOOKUP(B623,'SKU Master'!$E$1:$H$9,2,FALSE)</f>
        <v>#N/A</v>
      </c>
      <c r="Q623" t="e">
        <f>(F623/E623-P623)*E623</f>
        <v>#N/A</v>
      </c>
      <c r="R623" t="e">
        <f>Q623/F623</f>
        <v>#N/A</v>
      </c>
    </row>
    <row r="624" spans="1:18" hidden="1" x14ac:dyDescent="0.25">
      <c r="A624">
        <v>82522</v>
      </c>
      <c r="B624">
        <v>50012011340</v>
      </c>
      <c r="C624">
        <v>312</v>
      </c>
      <c r="D624" s="6">
        <v>41865</v>
      </c>
      <c r="E624">
        <v>3</v>
      </c>
      <c r="F624">
        <v>14.97</v>
      </c>
      <c r="G624" t="e">
        <f>VLOOKUP(B624,'SKU Master'!$E$1:$H$9,4,FALSE)</f>
        <v>#N/A</v>
      </c>
      <c r="H624">
        <f t="shared" si="54"/>
        <v>2014</v>
      </c>
      <c r="I624">
        <f t="shared" si="55"/>
        <v>8</v>
      </c>
      <c r="J624">
        <f t="shared" si="56"/>
        <v>201408</v>
      </c>
      <c r="K624">
        <f t="shared" si="57"/>
        <v>33</v>
      </c>
      <c r="L624">
        <f t="shared" si="58"/>
        <v>201433</v>
      </c>
      <c r="N624" t="s">
        <v>62</v>
      </c>
      <c r="O624" t="b">
        <f t="shared" si="59"/>
        <v>0</v>
      </c>
      <c r="P624" t="e">
        <f>VLOOKUP(B624,'SKU Master'!$E$1:$H$9,2,FALSE)</f>
        <v>#N/A</v>
      </c>
      <c r="Q624" t="e">
        <f>(F624/E624-P624)*E624</f>
        <v>#N/A</v>
      </c>
      <c r="R624" t="e">
        <f>Q624/F624</f>
        <v>#N/A</v>
      </c>
    </row>
    <row r="625" spans="1:18" hidden="1" x14ac:dyDescent="0.25">
      <c r="A625">
        <v>82523</v>
      </c>
      <c r="B625">
        <v>50012011340</v>
      </c>
      <c r="C625">
        <v>312</v>
      </c>
      <c r="D625" s="6">
        <v>41866</v>
      </c>
      <c r="E625">
        <v>0</v>
      </c>
      <c r="F625">
        <v>0</v>
      </c>
      <c r="G625" t="e">
        <f>VLOOKUP(B625,'SKU Master'!$E$1:$H$9,4,FALSE)</f>
        <v>#N/A</v>
      </c>
      <c r="H625">
        <f t="shared" si="54"/>
        <v>2014</v>
      </c>
      <c r="I625">
        <f t="shared" si="55"/>
        <v>8</v>
      </c>
      <c r="J625">
        <f t="shared" si="56"/>
        <v>201408</v>
      </c>
      <c r="K625">
        <f t="shared" si="57"/>
        <v>33</v>
      </c>
      <c r="L625">
        <f t="shared" si="58"/>
        <v>201433</v>
      </c>
      <c r="M625" t="s">
        <v>58</v>
      </c>
      <c r="N625" t="s">
        <v>62</v>
      </c>
      <c r="O625" t="b">
        <f t="shared" si="59"/>
        <v>0</v>
      </c>
      <c r="P625" t="e">
        <f>VLOOKUP(B625,'SKU Master'!$E$1:$H$9,2,FALSE)</f>
        <v>#N/A</v>
      </c>
      <c r="Q625" t="e">
        <f>(F625/E625-P625)*E625</f>
        <v>#DIV/0!</v>
      </c>
      <c r="R625" t="e">
        <f>Q625/F625</f>
        <v>#DIV/0!</v>
      </c>
    </row>
    <row r="626" spans="1:18" hidden="1" x14ac:dyDescent="0.25">
      <c r="A626">
        <v>82524</v>
      </c>
      <c r="B626">
        <v>50012011340</v>
      </c>
      <c r="C626">
        <v>312</v>
      </c>
      <c r="D626" s="6">
        <v>41867</v>
      </c>
      <c r="E626">
        <v>3</v>
      </c>
      <c r="F626">
        <v>14.97</v>
      </c>
      <c r="G626" t="e">
        <f>VLOOKUP(B626,'SKU Master'!$E$1:$H$9,4,FALSE)</f>
        <v>#N/A</v>
      </c>
      <c r="H626">
        <f t="shared" si="54"/>
        <v>2014</v>
      </c>
      <c r="I626">
        <f t="shared" si="55"/>
        <v>8</v>
      </c>
      <c r="J626">
        <f t="shared" si="56"/>
        <v>201408</v>
      </c>
      <c r="K626">
        <f t="shared" si="57"/>
        <v>33</v>
      </c>
      <c r="L626">
        <f t="shared" si="58"/>
        <v>201433</v>
      </c>
      <c r="N626" t="s">
        <v>62</v>
      </c>
      <c r="O626" t="b">
        <f t="shared" si="59"/>
        <v>0</v>
      </c>
      <c r="P626" t="e">
        <f>VLOOKUP(B626,'SKU Master'!$E$1:$H$9,2,FALSE)</f>
        <v>#N/A</v>
      </c>
      <c r="Q626" t="e">
        <f>(F626/E626-P626)*E626</f>
        <v>#N/A</v>
      </c>
      <c r="R626" t="e">
        <f>Q626/F626</f>
        <v>#N/A</v>
      </c>
    </row>
    <row r="627" spans="1:18" hidden="1" x14ac:dyDescent="0.25">
      <c r="A627">
        <v>82525</v>
      </c>
      <c r="B627">
        <v>50012011340</v>
      </c>
      <c r="C627">
        <v>312</v>
      </c>
      <c r="D627" s="6">
        <v>41869</v>
      </c>
      <c r="E627">
        <v>3</v>
      </c>
      <c r="F627">
        <v>14.97</v>
      </c>
      <c r="G627" t="e">
        <f>VLOOKUP(B627,'SKU Master'!$E$1:$H$9,4,FALSE)</f>
        <v>#N/A</v>
      </c>
      <c r="H627">
        <f t="shared" si="54"/>
        <v>2014</v>
      </c>
      <c r="I627">
        <f t="shared" si="55"/>
        <v>8</v>
      </c>
      <c r="J627">
        <f t="shared" si="56"/>
        <v>201408</v>
      </c>
      <c r="K627">
        <f t="shared" si="57"/>
        <v>34</v>
      </c>
      <c r="L627">
        <f t="shared" si="58"/>
        <v>201434</v>
      </c>
      <c r="N627" t="s">
        <v>62</v>
      </c>
      <c r="O627" t="b">
        <f t="shared" si="59"/>
        <v>0</v>
      </c>
      <c r="P627" t="e">
        <f>VLOOKUP(B627,'SKU Master'!$E$1:$H$9,2,FALSE)</f>
        <v>#N/A</v>
      </c>
      <c r="Q627" t="e">
        <f>(F627/E627-P627)*E627</f>
        <v>#N/A</v>
      </c>
      <c r="R627" t="e">
        <f>Q627/F627</f>
        <v>#N/A</v>
      </c>
    </row>
    <row r="628" spans="1:18" hidden="1" x14ac:dyDescent="0.25">
      <c r="A628">
        <v>82526</v>
      </c>
      <c r="B628">
        <v>50012011340</v>
      </c>
      <c r="C628">
        <v>312</v>
      </c>
      <c r="D628" s="6">
        <v>41872</v>
      </c>
      <c r="E628" t="s">
        <v>41</v>
      </c>
      <c r="G628" t="e">
        <f>VLOOKUP(B628,'SKU Master'!$E$1:$H$9,4,FALSE)</f>
        <v>#N/A</v>
      </c>
      <c r="H628">
        <f t="shared" si="54"/>
        <v>2014</v>
      </c>
      <c r="I628">
        <f t="shared" si="55"/>
        <v>8</v>
      </c>
      <c r="J628">
        <f t="shared" si="56"/>
        <v>201408</v>
      </c>
      <c r="K628">
        <f t="shared" si="57"/>
        <v>34</v>
      </c>
      <c r="L628">
        <f t="shared" si="58"/>
        <v>201434</v>
      </c>
      <c r="M628" t="s">
        <v>61</v>
      </c>
      <c r="N628" t="s">
        <v>62</v>
      </c>
      <c r="O628" t="b">
        <f t="shared" si="59"/>
        <v>0</v>
      </c>
      <c r="P628" t="e">
        <f>VLOOKUP(B628,'SKU Master'!$E$1:$H$9,2,FALSE)</f>
        <v>#N/A</v>
      </c>
      <c r="Q628" t="e">
        <f>(F628/E628-P628)*E628</f>
        <v>#VALUE!</v>
      </c>
      <c r="R628" t="e">
        <f>Q628/F628</f>
        <v>#VALUE!</v>
      </c>
    </row>
    <row r="629" spans="1:18" hidden="1" x14ac:dyDescent="0.25">
      <c r="A629">
        <v>82527</v>
      </c>
      <c r="B629">
        <v>50012011340</v>
      </c>
      <c r="C629">
        <v>312</v>
      </c>
      <c r="D629" s="6">
        <v>41874</v>
      </c>
      <c r="E629">
        <v>3</v>
      </c>
      <c r="F629">
        <v>14.97</v>
      </c>
      <c r="G629" t="e">
        <f>VLOOKUP(B629,'SKU Master'!$E$1:$H$9,4,FALSE)</f>
        <v>#N/A</v>
      </c>
      <c r="H629">
        <f t="shared" si="54"/>
        <v>2014</v>
      </c>
      <c r="I629">
        <f t="shared" si="55"/>
        <v>8</v>
      </c>
      <c r="J629">
        <f t="shared" si="56"/>
        <v>201408</v>
      </c>
      <c r="K629">
        <f t="shared" si="57"/>
        <v>34</v>
      </c>
      <c r="L629">
        <f t="shared" si="58"/>
        <v>201434</v>
      </c>
      <c r="N629" t="s">
        <v>62</v>
      </c>
      <c r="O629" t="b">
        <f t="shared" si="59"/>
        <v>0</v>
      </c>
      <c r="P629" t="e">
        <f>VLOOKUP(B629,'SKU Master'!$E$1:$H$9,2,FALSE)</f>
        <v>#N/A</v>
      </c>
      <c r="Q629" t="e">
        <f>(F629/E629-P629)*E629</f>
        <v>#N/A</v>
      </c>
      <c r="R629" t="e">
        <f>Q629/F629</f>
        <v>#N/A</v>
      </c>
    </row>
    <row r="630" spans="1:18" hidden="1" x14ac:dyDescent="0.25">
      <c r="A630">
        <v>82528</v>
      </c>
      <c r="B630">
        <v>50012011340</v>
      </c>
      <c r="C630">
        <v>312</v>
      </c>
      <c r="D630" s="6">
        <v>41876</v>
      </c>
      <c r="E630">
        <v>1</v>
      </c>
      <c r="F630">
        <v>4.99</v>
      </c>
      <c r="G630" t="e">
        <f>VLOOKUP(B630,'SKU Master'!$E$1:$H$9,4,FALSE)</f>
        <v>#N/A</v>
      </c>
      <c r="H630">
        <f t="shared" si="54"/>
        <v>2014</v>
      </c>
      <c r="I630">
        <f t="shared" si="55"/>
        <v>8</v>
      </c>
      <c r="J630">
        <f t="shared" si="56"/>
        <v>201408</v>
      </c>
      <c r="K630">
        <f t="shared" si="57"/>
        <v>35</v>
      </c>
      <c r="L630">
        <f t="shared" si="58"/>
        <v>201435</v>
      </c>
      <c r="N630" t="s">
        <v>62</v>
      </c>
      <c r="O630" t="b">
        <f t="shared" si="59"/>
        <v>0</v>
      </c>
      <c r="P630" t="e">
        <f>VLOOKUP(B630,'SKU Master'!$E$1:$H$9,2,FALSE)</f>
        <v>#N/A</v>
      </c>
      <c r="Q630" t="e">
        <f>(F630/E630-P630)*E630</f>
        <v>#N/A</v>
      </c>
      <c r="R630" t="e">
        <f>Q630/F630</f>
        <v>#N/A</v>
      </c>
    </row>
    <row r="631" spans="1:18" hidden="1" x14ac:dyDescent="0.25">
      <c r="A631">
        <v>82529</v>
      </c>
      <c r="B631">
        <v>50012011340</v>
      </c>
      <c r="C631">
        <v>312</v>
      </c>
      <c r="D631" s="6">
        <v>41877</v>
      </c>
      <c r="E631">
        <v>1</v>
      </c>
      <c r="F631">
        <v>4.99</v>
      </c>
      <c r="G631" t="e">
        <f>VLOOKUP(B631,'SKU Master'!$E$1:$H$9,4,FALSE)</f>
        <v>#N/A</v>
      </c>
      <c r="H631">
        <f t="shared" si="54"/>
        <v>2014</v>
      </c>
      <c r="I631">
        <f t="shared" si="55"/>
        <v>8</v>
      </c>
      <c r="J631">
        <f t="shared" si="56"/>
        <v>201408</v>
      </c>
      <c r="K631">
        <f t="shared" si="57"/>
        <v>35</v>
      </c>
      <c r="L631">
        <f t="shared" si="58"/>
        <v>201435</v>
      </c>
      <c r="N631" t="s">
        <v>62</v>
      </c>
      <c r="O631" t="b">
        <f t="shared" si="59"/>
        <v>0</v>
      </c>
      <c r="P631" t="e">
        <f>VLOOKUP(B631,'SKU Master'!$E$1:$H$9,2,FALSE)</f>
        <v>#N/A</v>
      </c>
      <c r="Q631" t="e">
        <f>(F631/E631-P631)*E631</f>
        <v>#N/A</v>
      </c>
      <c r="R631" t="e">
        <f>Q631/F631</f>
        <v>#N/A</v>
      </c>
    </row>
    <row r="632" spans="1:18" hidden="1" x14ac:dyDescent="0.25">
      <c r="A632">
        <v>82530</v>
      </c>
      <c r="B632">
        <v>50012011340</v>
      </c>
      <c r="C632">
        <v>312</v>
      </c>
      <c r="D632" s="6">
        <v>41878</v>
      </c>
      <c r="E632">
        <v>1</v>
      </c>
      <c r="F632">
        <v>4.99</v>
      </c>
      <c r="G632" t="e">
        <f>VLOOKUP(B632,'SKU Master'!$E$1:$H$9,4,FALSE)</f>
        <v>#N/A</v>
      </c>
      <c r="H632">
        <f t="shared" si="54"/>
        <v>2014</v>
      </c>
      <c r="I632">
        <f t="shared" si="55"/>
        <v>8</v>
      </c>
      <c r="J632">
        <f t="shared" si="56"/>
        <v>201408</v>
      </c>
      <c r="K632">
        <f t="shared" si="57"/>
        <v>35</v>
      </c>
      <c r="L632">
        <f t="shared" si="58"/>
        <v>201435</v>
      </c>
      <c r="N632" t="s">
        <v>62</v>
      </c>
      <c r="O632" t="b">
        <f t="shared" si="59"/>
        <v>0</v>
      </c>
      <c r="P632" t="e">
        <f>VLOOKUP(B632,'SKU Master'!$E$1:$H$9,2,FALSE)</f>
        <v>#N/A</v>
      </c>
      <c r="Q632" t="e">
        <f>(F632/E632-P632)*E632</f>
        <v>#N/A</v>
      </c>
      <c r="R632" t="e">
        <f>Q632/F632</f>
        <v>#N/A</v>
      </c>
    </row>
    <row r="633" spans="1:18" hidden="1" x14ac:dyDescent="0.25">
      <c r="A633">
        <v>82531</v>
      </c>
      <c r="B633">
        <v>50012011340</v>
      </c>
      <c r="C633">
        <v>312</v>
      </c>
      <c r="D633" s="6">
        <v>41879</v>
      </c>
      <c r="E633">
        <v>1</v>
      </c>
      <c r="F633">
        <v>4.99</v>
      </c>
      <c r="G633" t="e">
        <f>VLOOKUP(B633,'SKU Master'!$E$1:$H$9,4,FALSE)</f>
        <v>#N/A</v>
      </c>
      <c r="H633">
        <f t="shared" si="54"/>
        <v>2014</v>
      </c>
      <c r="I633">
        <f t="shared" si="55"/>
        <v>8</v>
      </c>
      <c r="J633">
        <f t="shared" si="56"/>
        <v>201408</v>
      </c>
      <c r="K633">
        <f t="shared" si="57"/>
        <v>35</v>
      </c>
      <c r="L633">
        <f t="shared" si="58"/>
        <v>201435</v>
      </c>
      <c r="N633" t="s">
        <v>62</v>
      </c>
      <c r="O633" t="b">
        <f t="shared" si="59"/>
        <v>0</v>
      </c>
      <c r="P633" t="e">
        <f>VLOOKUP(B633,'SKU Master'!$E$1:$H$9,2,FALSE)</f>
        <v>#N/A</v>
      </c>
      <c r="Q633" t="e">
        <f>(F633/E633-P633)*E633</f>
        <v>#N/A</v>
      </c>
      <c r="R633" t="e">
        <f>Q633/F633</f>
        <v>#N/A</v>
      </c>
    </row>
    <row r="634" spans="1:18" hidden="1" x14ac:dyDescent="0.25">
      <c r="A634">
        <v>82532</v>
      </c>
      <c r="B634">
        <v>50012011340</v>
      </c>
      <c r="C634">
        <v>312</v>
      </c>
      <c r="D634" s="6">
        <v>41880</v>
      </c>
      <c r="E634">
        <v>2</v>
      </c>
      <c r="F634">
        <v>9.98</v>
      </c>
      <c r="G634" t="e">
        <f>VLOOKUP(B634,'SKU Master'!$E$1:$H$9,4,FALSE)</f>
        <v>#N/A</v>
      </c>
      <c r="H634">
        <f t="shared" si="54"/>
        <v>2014</v>
      </c>
      <c r="I634">
        <f t="shared" si="55"/>
        <v>8</v>
      </c>
      <c r="J634">
        <f t="shared" si="56"/>
        <v>201408</v>
      </c>
      <c r="K634">
        <f t="shared" si="57"/>
        <v>35</v>
      </c>
      <c r="L634">
        <f t="shared" si="58"/>
        <v>201435</v>
      </c>
      <c r="N634" t="s">
        <v>62</v>
      </c>
      <c r="O634" t="b">
        <f t="shared" si="59"/>
        <v>0</v>
      </c>
      <c r="P634" t="e">
        <f>VLOOKUP(B634,'SKU Master'!$E$1:$H$9,2,FALSE)</f>
        <v>#N/A</v>
      </c>
      <c r="Q634" t="e">
        <f>(F634/E634-P634)*E634</f>
        <v>#N/A</v>
      </c>
      <c r="R634" t="e">
        <f>Q634/F634</f>
        <v>#N/A</v>
      </c>
    </row>
    <row r="635" spans="1:18" hidden="1" x14ac:dyDescent="0.25">
      <c r="A635">
        <v>82533</v>
      </c>
      <c r="B635">
        <v>50012011340</v>
      </c>
      <c r="C635">
        <v>312</v>
      </c>
      <c r="D635" s="6">
        <v>41881</v>
      </c>
      <c r="E635">
        <v>1</v>
      </c>
      <c r="F635">
        <v>4.99</v>
      </c>
      <c r="G635" t="e">
        <f>VLOOKUP(B635,'SKU Master'!$E$1:$H$9,4,FALSE)</f>
        <v>#N/A</v>
      </c>
      <c r="H635">
        <f t="shared" si="54"/>
        <v>2014</v>
      </c>
      <c r="I635">
        <f t="shared" si="55"/>
        <v>8</v>
      </c>
      <c r="J635">
        <f t="shared" si="56"/>
        <v>201408</v>
      </c>
      <c r="K635">
        <f t="shared" si="57"/>
        <v>35</v>
      </c>
      <c r="L635">
        <f t="shared" si="58"/>
        <v>201435</v>
      </c>
      <c r="N635" t="s">
        <v>62</v>
      </c>
      <c r="O635" t="b">
        <f t="shared" si="59"/>
        <v>0</v>
      </c>
      <c r="P635" t="e">
        <f>VLOOKUP(B635,'SKU Master'!$E$1:$H$9,2,FALSE)</f>
        <v>#N/A</v>
      </c>
      <c r="Q635" t="e">
        <f>(F635/E635-P635)*E635</f>
        <v>#N/A</v>
      </c>
      <c r="R635" t="e">
        <f>Q635/F635</f>
        <v>#N/A</v>
      </c>
    </row>
    <row r="636" spans="1:18" hidden="1" x14ac:dyDescent="0.25">
      <c r="A636">
        <v>82534</v>
      </c>
      <c r="B636">
        <v>50012011340</v>
      </c>
      <c r="C636">
        <v>312</v>
      </c>
      <c r="D636" s="6">
        <v>41883</v>
      </c>
      <c r="E636">
        <v>2</v>
      </c>
      <c r="F636">
        <v>9.98</v>
      </c>
      <c r="G636" t="e">
        <f>VLOOKUP(B636,'SKU Master'!$E$1:$H$9,4,FALSE)</f>
        <v>#N/A</v>
      </c>
      <c r="H636">
        <f t="shared" si="54"/>
        <v>2014</v>
      </c>
      <c r="I636">
        <f t="shared" si="55"/>
        <v>9</v>
      </c>
      <c r="J636">
        <f t="shared" si="56"/>
        <v>201409</v>
      </c>
      <c r="K636">
        <f t="shared" si="57"/>
        <v>36</v>
      </c>
      <c r="L636">
        <f t="shared" si="58"/>
        <v>201436</v>
      </c>
      <c r="N636" t="s">
        <v>62</v>
      </c>
      <c r="O636" t="b">
        <f t="shared" si="59"/>
        <v>0</v>
      </c>
      <c r="P636" t="e">
        <f>VLOOKUP(B636,'SKU Master'!$E$1:$H$9,2,FALSE)</f>
        <v>#N/A</v>
      </c>
      <c r="Q636" t="e">
        <f>(F636/E636-P636)*E636</f>
        <v>#N/A</v>
      </c>
      <c r="R636" t="e">
        <f>Q636/F636</f>
        <v>#N/A</v>
      </c>
    </row>
    <row r="637" spans="1:18" hidden="1" x14ac:dyDescent="0.25">
      <c r="A637">
        <v>82535</v>
      </c>
      <c r="B637">
        <v>50012011340</v>
      </c>
      <c r="C637">
        <v>312</v>
      </c>
      <c r="D637" s="6">
        <v>41885</v>
      </c>
      <c r="E637">
        <v>1</v>
      </c>
      <c r="F637">
        <v>4.99</v>
      </c>
      <c r="G637" t="e">
        <f>VLOOKUP(B637,'SKU Master'!$E$1:$H$9,4,FALSE)</f>
        <v>#N/A</v>
      </c>
      <c r="H637">
        <f t="shared" si="54"/>
        <v>2014</v>
      </c>
      <c r="I637">
        <f t="shared" si="55"/>
        <v>9</v>
      </c>
      <c r="J637">
        <f t="shared" si="56"/>
        <v>201409</v>
      </c>
      <c r="K637">
        <f t="shared" si="57"/>
        <v>36</v>
      </c>
      <c r="L637">
        <f t="shared" si="58"/>
        <v>201436</v>
      </c>
      <c r="N637" t="s">
        <v>62</v>
      </c>
      <c r="O637" t="b">
        <f t="shared" si="59"/>
        <v>0</v>
      </c>
      <c r="P637" t="e">
        <f>VLOOKUP(B637,'SKU Master'!$E$1:$H$9,2,FALSE)</f>
        <v>#N/A</v>
      </c>
      <c r="Q637" t="e">
        <f>(F637/E637-P637)*E637</f>
        <v>#N/A</v>
      </c>
      <c r="R637" t="e">
        <f>Q637/F637</f>
        <v>#N/A</v>
      </c>
    </row>
    <row r="638" spans="1:18" hidden="1" x14ac:dyDescent="0.25">
      <c r="A638">
        <v>82536</v>
      </c>
      <c r="B638">
        <v>50012011340</v>
      </c>
      <c r="C638">
        <v>312</v>
      </c>
      <c r="D638" s="6">
        <v>41886</v>
      </c>
      <c r="E638">
        <v>2</v>
      </c>
      <c r="F638">
        <v>9.98</v>
      </c>
      <c r="G638" t="e">
        <f>VLOOKUP(B638,'SKU Master'!$E$1:$H$9,4,FALSE)</f>
        <v>#N/A</v>
      </c>
      <c r="H638">
        <f t="shared" si="54"/>
        <v>2014</v>
      </c>
      <c r="I638">
        <f t="shared" si="55"/>
        <v>9</v>
      </c>
      <c r="J638">
        <f t="shared" si="56"/>
        <v>201409</v>
      </c>
      <c r="K638">
        <f t="shared" si="57"/>
        <v>36</v>
      </c>
      <c r="L638">
        <f t="shared" si="58"/>
        <v>201436</v>
      </c>
      <c r="N638" t="s">
        <v>62</v>
      </c>
      <c r="O638" t="b">
        <f t="shared" si="59"/>
        <v>0</v>
      </c>
      <c r="P638" t="e">
        <f>VLOOKUP(B638,'SKU Master'!$E$1:$H$9,2,FALSE)</f>
        <v>#N/A</v>
      </c>
      <c r="Q638" t="e">
        <f>(F638/E638-P638)*E638</f>
        <v>#N/A</v>
      </c>
      <c r="R638" t="e">
        <f>Q638/F638</f>
        <v>#N/A</v>
      </c>
    </row>
    <row r="639" spans="1:18" hidden="1" x14ac:dyDescent="0.25">
      <c r="A639">
        <v>82537</v>
      </c>
      <c r="B639">
        <v>50012011340</v>
      </c>
      <c r="C639">
        <v>312</v>
      </c>
      <c r="D639" s="6">
        <v>41888</v>
      </c>
      <c r="E639">
        <v>2</v>
      </c>
      <c r="F639">
        <v>9.98</v>
      </c>
      <c r="G639" t="e">
        <f>VLOOKUP(B639,'SKU Master'!$E$1:$H$9,4,FALSE)</f>
        <v>#N/A</v>
      </c>
      <c r="H639">
        <f t="shared" si="54"/>
        <v>2014</v>
      </c>
      <c r="I639">
        <f t="shared" si="55"/>
        <v>9</v>
      </c>
      <c r="J639">
        <f t="shared" si="56"/>
        <v>201409</v>
      </c>
      <c r="K639">
        <f t="shared" si="57"/>
        <v>36</v>
      </c>
      <c r="L639">
        <f t="shared" si="58"/>
        <v>201436</v>
      </c>
      <c r="N639" t="s">
        <v>62</v>
      </c>
      <c r="O639" t="b">
        <f t="shared" si="59"/>
        <v>0</v>
      </c>
      <c r="P639" t="e">
        <f>VLOOKUP(B639,'SKU Master'!$E$1:$H$9,2,FALSE)</f>
        <v>#N/A</v>
      </c>
      <c r="Q639" t="e">
        <f>(F639/E639-P639)*E639</f>
        <v>#N/A</v>
      </c>
      <c r="R639" t="e">
        <f>Q639/F639</f>
        <v>#N/A</v>
      </c>
    </row>
    <row r="640" spans="1:18" hidden="1" x14ac:dyDescent="0.25">
      <c r="A640">
        <v>82538</v>
      </c>
      <c r="B640">
        <v>50012011340</v>
      </c>
      <c r="C640">
        <v>312</v>
      </c>
      <c r="D640" s="6">
        <v>41890</v>
      </c>
      <c r="E640">
        <v>2</v>
      </c>
      <c r="F640">
        <v>9.98</v>
      </c>
      <c r="G640" t="e">
        <f>VLOOKUP(B640,'SKU Master'!$E$1:$H$9,4,FALSE)</f>
        <v>#N/A</v>
      </c>
      <c r="H640">
        <f t="shared" si="54"/>
        <v>2014</v>
      </c>
      <c r="I640">
        <f t="shared" si="55"/>
        <v>9</v>
      </c>
      <c r="J640">
        <f t="shared" si="56"/>
        <v>201409</v>
      </c>
      <c r="K640">
        <f t="shared" si="57"/>
        <v>37</v>
      </c>
      <c r="L640">
        <f t="shared" si="58"/>
        <v>201437</v>
      </c>
      <c r="N640" t="s">
        <v>62</v>
      </c>
      <c r="O640" t="b">
        <f t="shared" si="59"/>
        <v>0</v>
      </c>
      <c r="P640" t="e">
        <f>VLOOKUP(B640,'SKU Master'!$E$1:$H$9,2,FALSE)</f>
        <v>#N/A</v>
      </c>
      <c r="Q640" t="e">
        <f>(F640/E640-P640)*E640</f>
        <v>#N/A</v>
      </c>
      <c r="R640" t="e">
        <f>Q640/F640</f>
        <v>#N/A</v>
      </c>
    </row>
    <row r="641" spans="1:18" hidden="1" x14ac:dyDescent="0.25">
      <c r="A641">
        <v>82539</v>
      </c>
      <c r="B641">
        <v>50012011340</v>
      </c>
      <c r="C641">
        <v>312</v>
      </c>
      <c r="D641" s="6">
        <v>41891</v>
      </c>
      <c r="E641">
        <v>0</v>
      </c>
      <c r="F641">
        <v>0</v>
      </c>
      <c r="G641" t="e">
        <f>VLOOKUP(B641,'SKU Master'!$E$1:$H$9,4,FALSE)</f>
        <v>#N/A</v>
      </c>
      <c r="H641">
        <f t="shared" si="54"/>
        <v>2014</v>
      </c>
      <c r="I641">
        <f t="shared" si="55"/>
        <v>9</v>
      </c>
      <c r="J641">
        <f t="shared" si="56"/>
        <v>201409</v>
      </c>
      <c r="K641">
        <f t="shared" si="57"/>
        <v>37</v>
      </c>
      <c r="L641">
        <f t="shared" si="58"/>
        <v>201437</v>
      </c>
      <c r="M641" t="s">
        <v>58</v>
      </c>
      <c r="N641" t="s">
        <v>62</v>
      </c>
      <c r="O641" t="b">
        <f t="shared" si="59"/>
        <v>0</v>
      </c>
      <c r="P641" t="e">
        <f>VLOOKUP(B641,'SKU Master'!$E$1:$H$9,2,FALSE)</f>
        <v>#N/A</v>
      </c>
      <c r="Q641" t="e">
        <f>(F641/E641-P641)*E641</f>
        <v>#DIV/0!</v>
      </c>
      <c r="R641" t="e">
        <f>Q641/F641</f>
        <v>#DIV/0!</v>
      </c>
    </row>
    <row r="642" spans="1:18" hidden="1" x14ac:dyDescent="0.25">
      <c r="A642">
        <v>82540</v>
      </c>
      <c r="B642">
        <v>50012011340</v>
      </c>
      <c r="C642">
        <v>312</v>
      </c>
      <c r="D642" s="6">
        <v>41892</v>
      </c>
      <c r="E642">
        <v>1</v>
      </c>
      <c r="F642">
        <v>4.99</v>
      </c>
      <c r="G642" t="e">
        <f>VLOOKUP(B642,'SKU Master'!$E$1:$H$9,4,FALSE)</f>
        <v>#N/A</v>
      </c>
      <c r="H642">
        <f t="shared" ref="H642:H705" si="60">YEAR(D642)</f>
        <v>2014</v>
      </c>
      <c r="I642">
        <f t="shared" si="55"/>
        <v>9</v>
      </c>
      <c r="J642">
        <f t="shared" si="56"/>
        <v>201409</v>
      </c>
      <c r="K642">
        <f t="shared" si="57"/>
        <v>37</v>
      </c>
      <c r="L642">
        <f t="shared" si="58"/>
        <v>201437</v>
      </c>
      <c r="N642" t="s">
        <v>62</v>
      </c>
      <c r="O642" t="b">
        <f t="shared" si="59"/>
        <v>0</v>
      </c>
      <c r="P642" t="e">
        <f>VLOOKUP(B642,'SKU Master'!$E$1:$H$9,2,FALSE)</f>
        <v>#N/A</v>
      </c>
      <c r="Q642" t="e">
        <f>(F642/E642-P642)*E642</f>
        <v>#N/A</v>
      </c>
      <c r="R642" t="e">
        <f>Q642/F642</f>
        <v>#N/A</v>
      </c>
    </row>
    <row r="643" spans="1:18" hidden="1" x14ac:dyDescent="0.25">
      <c r="A643">
        <v>82541</v>
      </c>
      <c r="B643">
        <v>50012011340</v>
      </c>
      <c r="C643">
        <v>312</v>
      </c>
      <c r="D643" s="6">
        <v>41893</v>
      </c>
      <c r="E643" t="s">
        <v>42</v>
      </c>
      <c r="G643" t="e">
        <f>VLOOKUP(B643,'SKU Master'!$E$1:$H$9,4,FALSE)</f>
        <v>#N/A</v>
      </c>
      <c r="H643">
        <f t="shared" si="60"/>
        <v>2014</v>
      </c>
      <c r="I643">
        <f t="shared" ref="I643:I706" si="61">MONTH(D643)</f>
        <v>9</v>
      </c>
      <c r="J643">
        <f t="shared" ref="J643:J706" si="62">H643*100+I643</f>
        <v>201409</v>
      </c>
      <c r="K643">
        <f t="shared" ref="K643:K706" si="63">WEEKNUM(D643)</f>
        <v>37</v>
      </c>
      <c r="L643">
        <f t="shared" ref="L643:L706" si="64">H643*100+K643</f>
        <v>201437</v>
      </c>
      <c r="M643" t="s">
        <v>61</v>
      </c>
      <c r="N643" t="s">
        <v>62</v>
      </c>
      <c r="O643" t="b">
        <f t="shared" ref="O643:O706" si="65">AND(B643=B644,C643=C644,D643=D644,E643=E644,F643=F644)</f>
        <v>0</v>
      </c>
      <c r="P643" t="e">
        <f>VLOOKUP(B643,'SKU Master'!$E$1:$H$9,2,FALSE)</f>
        <v>#N/A</v>
      </c>
      <c r="Q643" t="e">
        <f>(F643/E643-P643)*E643</f>
        <v>#VALUE!</v>
      </c>
      <c r="R643" t="e">
        <f>Q643/F643</f>
        <v>#VALUE!</v>
      </c>
    </row>
    <row r="644" spans="1:18" hidden="1" x14ac:dyDescent="0.25">
      <c r="A644">
        <v>82542</v>
      </c>
      <c r="B644">
        <v>50012011340</v>
      </c>
      <c r="C644">
        <v>312</v>
      </c>
      <c r="D644" s="6">
        <v>41894</v>
      </c>
      <c r="E644">
        <v>2</v>
      </c>
      <c r="F644">
        <v>9.98</v>
      </c>
      <c r="G644" t="e">
        <f>VLOOKUP(B644,'SKU Master'!$E$1:$H$9,4,FALSE)</f>
        <v>#N/A</v>
      </c>
      <c r="H644">
        <f t="shared" si="60"/>
        <v>2014</v>
      </c>
      <c r="I644">
        <f t="shared" si="61"/>
        <v>9</v>
      </c>
      <c r="J644">
        <f t="shared" si="62"/>
        <v>201409</v>
      </c>
      <c r="K644">
        <f t="shared" si="63"/>
        <v>37</v>
      </c>
      <c r="L644">
        <f t="shared" si="64"/>
        <v>201437</v>
      </c>
      <c r="N644" t="s">
        <v>62</v>
      </c>
      <c r="O644" t="b">
        <f t="shared" si="65"/>
        <v>0</v>
      </c>
      <c r="P644" t="e">
        <f>VLOOKUP(B644,'SKU Master'!$E$1:$H$9,2,FALSE)</f>
        <v>#N/A</v>
      </c>
      <c r="Q644" t="e">
        <f>(F644/E644-P644)*E644</f>
        <v>#N/A</v>
      </c>
      <c r="R644" t="e">
        <f>Q644/F644</f>
        <v>#N/A</v>
      </c>
    </row>
    <row r="645" spans="1:18" hidden="1" x14ac:dyDescent="0.25">
      <c r="A645">
        <v>82543</v>
      </c>
      <c r="B645">
        <v>50012011340</v>
      </c>
      <c r="C645">
        <v>312</v>
      </c>
      <c r="D645" s="6">
        <v>41897</v>
      </c>
      <c r="E645">
        <v>1</v>
      </c>
      <c r="F645">
        <v>4.99</v>
      </c>
      <c r="G645" t="e">
        <f>VLOOKUP(B645,'SKU Master'!$E$1:$H$9,4,FALSE)</f>
        <v>#N/A</v>
      </c>
      <c r="H645">
        <f t="shared" si="60"/>
        <v>2014</v>
      </c>
      <c r="I645">
        <f t="shared" si="61"/>
        <v>9</v>
      </c>
      <c r="J645">
        <f t="shared" si="62"/>
        <v>201409</v>
      </c>
      <c r="K645">
        <f t="shared" si="63"/>
        <v>38</v>
      </c>
      <c r="L645">
        <f t="shared" si="64"/>
        <v>201438</v>
      </c>
      <c r="N645" t="s">
        <v>62</v>
      </c>
      <c r="O645" t="b">
        <f t="shared" si="65"/>
        <v>0</v>
      </c>
      <c r="P645" t="e">
        <f>VLOOKUP(B645,'SKU Master'!$E$1:$H$9,2,FALSE)</f>
        <v>#N/A</v>
      </c>
      <c r="Q645" t="e">
        <f>(F645/E645-P645)*E645</f>
        <v>#N/A</v>
      </c>
      <c r="R645" t="e">
        <f>Q645/F645</f>
        <v>#N/A</v>
      </c>
    </row>
    <row r="646" spans="1:18" hidden="1" x14ac:dyDescent="0.25">
      <c r="A646">
        <v>82544</v>
      </c>
      <c r="B646">
        <v>50012011340</v>
      </c>
      <c r="C646">
        <v>312</v>
      </c>
      <c r="D646" s="6">
        <v>41898</v>
      </c>
      <c r="E646">
        <v>2</v>
      </c>
      <c r="F646">
        <v>9.98</v>
      </c>
      <c r="G646" t="e">
        <f>VLOOKUP(B646,'SKU Master'!$E$1:$H$9,4,FALSE)</f>
        <v>#N/A</v>
      </c>
      <c r="H646">
        <f t="shared" si="60"/>
        <v>2014</v>
      </c>
      <c r="I646">
        <f t="shared" si="61"/>
        <v>9</v>
      </c>
      <c r="J646">
        <f t="shared" si="62"/>
        <v>201409</v>
      </c>
      <c r="K646">
        <f t="shared" si="63"/>
        <v>38</v>
      </c>
      <c r="L646">
        <f t="shared" si="64"/>
        <v>201438</v>
      </c>
      <c r="N646" t="s">
        <v>62</v>
      </c>
      <c r="O646" t="b">
        <f t="shared" si="65"/>
        <v>0</v>
      </c>
      <c r="P646" t="e">
        <f>VLOOKUP(B646,'SKU Master'!$E$1:$H$9,2,FALSE)</f>
        <v>#N/A</v>
      </c>
      <c r="Q646" t="e">
        <f>(F646/E646-P646)*E646</f>
        <v>#N/A</v>
      </c>
      <c r="R646" t="e">
        <f>Q646/F646</f>
        <v>#N/A</v>
      </c>
    </row>
    <row r="647" spans="1:18" hidden="1" x14ac:dyDescent="0.25">
      <c r="A647">
        <v>82545</v>
      </c>
      <c r="B647">
        <v>50012011340</v>
      </c>
      <c r="C647">
        <v>312</v>
      </c>
      <c r="D647" s="6">
        <v>41899</v>
      </c>
      <c r="E647">
        <v>5</v>
      </c>
      <c r="F647">
        <v>24.95</v>
      </c>
      <c r="G647" t="e">
        <f>VLOOKUP(B647,'SKU Master'!$E$1:$H$9,4,FALSE)</f>
        <v>#N/A</v>
      </c>
      <c r="H647">
        <f t="shared" si="60"/>
        <v>2014</v>
      </c>
      <c r="I647">
        <f t="shared" si="61"/>
        <v>9</v>
      </c>
      <c r="J647">
        <f t="shared" si="62"/>
        <v>201409</v>
      </c>
      <c r="K647">
        <f t="shared" si="63"/>
        <v>38</v>
      </c>
      <c r="L647">
        <f t="shared" si="64"/>
        <v>201438</v>
      </c>
      <c r="N647" t="s">
        <v>62</v>
      </c>
      <c r="O647" t="b">
        <f t="shared" si="65"/>
        <v>0</v>
      </c>
      <c r="P647" t="e">
        <f>VLOOKUP(B647,'SKU Master'!$E$1:$H$9,2,FALSE)</f>
        <v>#N/A</v>
      </c>
      <c r="Q647" t="e">
        <f>(F647/E647-P647)*E647</f>
        <v>#N/A</v>
      </c>
      <c r="R647" t="e">
        <f>Q647/F647</f>
        <v>#N/A</v>
      </c>
    </row>
    <row r="648" spans="1:18" hidden="1" x14ac:dyDescent="0.25">
      <c r="A648">
        <v>82546</v>
      </c>
      <c r="B648">
        <v>50012011340</v>
      </c>
      <c r="C648">
        <v>312</v>
      </c>
      <c r="D648" s="6">
        <v>41900</v>
      </c>
      <c r="E648">
        <v>1</v>
      </c>
      <c r="F648">
        <v>4.99</v>
      </c>
      <c r="G648" t="e">
        <f>VLOOKUP(B648,'SKU Master'!$E$1:$H$9,4,FALSE)</f>
        <v>#N/A</v>
      </c>
      <c r="H648">
        <f t="shared" si="60"/>
        <v>2014</v>
      </c>
      <c r="I648">
        <f t="shared" si="61"/>
        <v>9</v>
      </c>
      <c r="J648">
        <f t="shared" si="62"/>
        <v>201409</v>
      </c>
      <c r="K648">
        <f t="shared" si="63"/>
        <v>38</v>
      </c>
      <c r="L648">
        <f t="shared" si="64"/>
        <v>201438</v>
      </c>
      <c r="N648" t="s">
        <v>62</v>
      </c>
      <c r="O648" t="b">
        <f t="shared" si="65"/>
        <v>0</v>
      </c>
      <c r="P648" t="e">
        <f>VLOOKUP(B648,'SKU Master'!$E$1:$H$9,2,FALSE)</f>
        <v>#N/A</v>
      </c>
      <c r="Q648" t="e">
        <f>(F648/E648-P648)*E648</f>
        <v>#N/A</v>
      </c>
      <c r="R648" t="e">
        <f>Q648/F648</f>
        <v>#N/A</v>
      </c>
    </row>
    <row r="649" spans="1:18" hidden="1" x14ac:dyDescent="0.25">
      <c r="A649">
        <v>82547</v>
      </c>
      <c r="B649">
        <v>50012011340</v>
      </c>
      <c r="C649">
        <v>312</v>
      </c>
      <c r="D649" s="6">
        <v>41901</v>
      </c>
      <c r="E649">
        <v>2</v>
      </c>
      <c r="F649">
        <v>9.98</v>
      </c>
      <c r="G649" t="e">
        <f>VLOOKUP(B649,'SKU Master'!$E$1:$H$9,4,FALSE)</f>
        <v>#N/A</v>
      </c>
      <c r="H649">
        <f t="shared" si="60"/>
        <v>2014</v>
      </c>
      <c r="I649">
        <f t="shared" si="61"/>
        <v>9</v>
      </c>
      <c r="J649">
        <f t="shared" si="62"/>
        <v>201409</v>
      </c>
      <c r="K649">
        <f t="shared" si="63"/>
        <v>38</v>
      </c>
      <c r="L649">
        <f t="shared" si="64"/>
        <v>201438</v>
      </c>
      <c r="N649" t="s">
        <v>62</v>
      </c>
      <c r="O649" t="b">
        <f t="shared" si="65"/>
        <v>0</v>
      </c>
      <c r="P649" t="e">
        <f>VLOOKUP(B649,'SKU Master'!$E$1:$H$9,2,FALSE)</f>
        <v>#N/A</v>
      </c>
      <c r="Q649" t="e">
        <f>(F649/E649-P649)*E649</f>
        <v>#N/A</v>
      </c>
      <c r="R649" t="e">
        <f>Q649/F649</f>
        <v>#N/A</v>
      </c>
    </row>
    <row r="650" spans="1:18" hidden="1" x14ac:dyDescent="0.25">
      <c r="A650">
        <v>82548</v>
      </c>
      <c r="B650">
        <v>50012011340</v>
      </c>
      <c r="C650">
        <v>312</v>
      </c>
      <c r="D650" s="6">
        <v>41904</v>
      </c>
      <c r="E650">
        <v>3</v>
      </c>
      <c r="F650">
        <v>14.97</v>
      </c>
      <c r="G650" t="e">
        <f>VLOOKUP(B650,'SKU Master'!$E$1:$H$9,4,FALSE)</f>
        <v>#N/A</v>
      </c>
      <c r="H650">
        <f t="shared" si="60"/>
        <v>2014</v>
      </c>
      <c r="I650">
        <f t="shared" si="61"/>
        <v>9</v>
      </c>
      <c r="J650">
        <f t="shared" si="62"/>
        <v>201409</v>
      </c>
      <c r="K650">
        <f t="shared" si="63"/>
        <v>39</v>
      </c>
      <c r="L650">
        <f t="shared" si="64"/>
        <v>201439</v>
      </c>
      <c r="N650" t="s">
        <v>62</v>
      </c>
      <c r="O650" t="b">
        <f t="shared" si="65"/>
        <v>0</v>
      </c>
      <c r="P650" t="e">
        <f>VLOOKUP(B650,'SKU Master'!$E$1:$H$9,2,FALSE)</f>
        <v>#N/A</v>
      </c>
      <c r="Q650" t="e">
        <f>(F650/E650-P650)*E650</f>
        <v>#N/A</v>
      </c>
      <c r="R650" t="e">
        <f>Q650/F650</f>
        <v>#N/A</v>
      </c>
    </row>
    <row r="651" spans="1:18" hidden="1" x14ac:dyDescent="0.25">
      <c r="A651">
        <v>82549</v>
      </c>
      <c r="B651">
        <v>50012011340</v>
      </c>
      <c r="C651">
        <v>312</v>
      </c>
      <c r="D651" s="6">
        <v>41905</v>
      </c>
      <c r="E651">
        <v>1</v>
      </c>
      <c r="F651">
        <v>4.99</v>
      </c>
      <c r="G651" t="e">
        <f>VLOOKUP(B651,'SKU Master'!$E$1:$H$9,4,FALSE)</f>
        <v>#N/A</v>
      </c>
      <c r="H651">
        <f t="shared" si="60"/>
        <v>2014</v>
      </c>
      <c r="I651">
        <f t="shared" si="61"/>
        <v>9</v>
      </c>
      <c r="J651">
        <f t="shared" si="62"/>
        <v>201409</v>
      </c>
      <c r="K651">
        <f t="shared" si="63"/>
        <v>39</v>
      </c>
      <c r="L651">
        <f t="shared" si="64"/>
        <v>201439</v>
      </c>
      <c r="N651" t="s">
        <v>62</v>
      </c>
      <c r="O651" t="b">
        <f t="shared" si="65"/>
        <v>0</v>
      </c>
      <c r="P651" t="e">
        <f>VLOOKUP(B651,'SKU Master'!$E$1:$H$9,2,FALSE)</f>
        <v>#N/A</v>
      </c>
      <c r="Q651" t="e">
        <f>(F651/E651-P651)*E651</f>
        <v>#N/A</v>
      </c>
      <c r="R651" t="e">
        <f>Q651/F651</f>
        <v>#N/A</v>
      </c>
    </row>
    <row r="652" spans="1:18" hidden="1" x14ac:dyDescent="0.25">
      <c r="A652">
        <v>82550</v>
      </c>
      <c r="B652">
        <v>50012011340</v>
      </c>
      <c r="C652">
        <v>312</v>
      </c>
      <c r="D652" s="6">
        <v>41906</v>
      </c>
      <c r="E652">
        <v>3</v>
      </c>
      <c r="F652">
        <v>14.97</v>
      </c>
      <c r="G652" t="e">
        <f>VLOOKUP(B652,'SKU Master'!$E$1:$H$9,4,FALSE)</f>
        <v>#N/A</v>
      </c>
      <c r="H652">
        <f t="shared" si="60"/>
        <v>2014</v>
      </c>
      <c r="I652">
        <f t="shared" si="61"/>
        <v>9</v>
      </c>
      <c r="J652">
        <f t="shared" si="62"/>
        <v>201409</v>
      </c>
      <c r="K652">
        <f t="shared" si="63"/>
        <v>39</v>
      </c>
      <c r="L652">
        <f t="shared" si="64"/>
        <v>201439</v>
      </c>
      <c r="N652" t="s">
        <v>62</v>
      </c>
      <c r="O652" t="b">
        <f t="shared" si="65"/>
        <v>0</v>
      </c>
      <c r="P652" t="e">
        <f>VLOOKUP(B652,'SKU Master'!$E$1:$H$9,2,FALSE)</f>
        <v>#N/A</v>
      </c>
      <c r="Q652" t="e">
        <f>(F652/E652-P652)*E652</f>
        <v>#N/A</v>
      </c>
      <c r="R652" t="e">
        <f>Q652/F652</f>
        <v>#N/A</v>
      </c>
    </row>
    <row r="653" spans="1:18" hidden="1" x14ac:dyDescent="0.25">
      <c r="A653">
        <v>82551</v>
      </c>
      <c r="B653">
        <v>50012011340</v>
      </c>
      <c r="C653">
        <v>312</v>
      </c>
      <c r="D653" s="6">
        <v>41907</v>
      </c>
      <c r="E653">
        <v>0</v>
      </c>
      <c r="F653">
        <v>0</v>
      </c>
      <c r="G653" t="e">
        <f>VLOOKUP(B653,'SKU Master'!$E$1:$H$9,4,FALSE)</f>
        <v>#N/A</v>
      </c>
      <c r="H653">
        <f t="shared" si="60"/>
        <v>2014</v>
      </c>
      <c r="I653">
        <f t="shared" si="61"/>
        <v>9</v>
      </c>
      <c r="J653">
        <f t="shared" si="62"/>
        <v>201409</v>
      </c>
      <c r="K653">
        <f t="shared" si="63"/>
        <v>39</v>
      </c>
      <c r="L653">
        <f t="shared" si="64"/>
        <v>201439</v>
      </c>
      <c r="M653" t="s">
        <v>58</v>
      </c>
      <c r="N653" t="s">
        <v>62</v>
      </c>
      <c r="O653" t="b">
        <f t="shared" si="65"/>
        <v>0</v>
      </c>
      <c r="P653" t="e">
        <f>VLOOKUP(B653,'SKU Master'!$E$1:$H$9,2,FALSE)</f>
        <v>#N/A</v>
      </c>
      <c r="Q653" t="e">
        <f>(F653/E653-P653)*E653</f>
        <v>#DIV/0!</v>
      </c>
      <c r="R653" t="e">
        <f>Q653/F653</f>
        <v>#DIV/0!</v>
      </c>
    </row>
    <row r="654" spans="1:18" hidden="1" x14ac:dyDescent="0.25">
      <c r="A654">
        <v>82552</v>
      </c>
      <c r="B654">
        <v>50012011340</v>
      </c>
      <c r="C654">
        <v>312</v>
      </c>
      <c r="D654" s="6">
        <v>41909</v>
      </c>
      <c r="E654">
        <v>1</v>
      </c>
      <c r="F654">
        <v>4.99</v>
      </c>
      <c r="G654" t="e">
        <f>VLOOKUP(B654,'SKU Master'!$E$1:$H$9,4,FALSE)</f>
        <v>#N/A</v>
      </c>
      <c r="H654">
        <f t="shared" si="60"/>
        <v>2014</v>
      </c>
      <c r="I654">
        <f t="shared" si="61"/>
        <v>9</v>
      </c>
      <c r="J654">
        <f t="shared" si="62"/>
        <v>201409</v>
      </c>
      <c r="K654">
        <f t="shared" si="63"/>
        <v>39</v>
      </c>
      <c r="L654">
        <f t="shared" si="64"/>
        <v>201439</v>
      </c>
      <c r="N654" t="s">
        <v>62</v>
      </c>
      <c r="O654" t="b">
        <f t="shared" si="65"/>
        <v>0</v>
      </c>
      <c r="P654" t="e">
        <f>VLOOKUP(B654,'SKU Master'!$E$1:$H$9,2,FALSE)</f>
        <v>#N/A</v>
      </c>
      <c r="Q654" t="e">
        <f>(F654/E654-P654)*E654</f>
        <v>#N/A</v>
      </c>
      <c r="R654" t="e">
        <f>Q654/F654</f>
        <v>#N/A</v>
      </c>
    </row>
    <row r="655" spans="1:18" hidden="1" x14ac:dyDescent="0.25">
      <c r="A655">
        <v>82553</v>
      </c>
      <c r="B655">
        <v>50012011340</v>
      </c>
      <c r="C655">
        <v>312</v>
      </c>
      <c r="D655" s="6">
        <v>41911</v>
      </c>
      <c r="E655">
        <v>2</v>
      </c>
      <c r="F655">
        <v>9.98</v>
      </c>
      <c r="G655" t="e">
        <f>VLOOKUP(B655,'SKU Master'!$E$1:$H$9,4,FALSE)</f>
        <v>#N/A</v>
      </c>
      <c r="H655">
        <f t="shared" si="60"/>
        <v>2014</v>
      </c>
      <c r="I655">
        <f t="shared" si="61"/>
        <v>9</v>
      </c>
      <c r="J655">
        <f t="shared" si="62"/>
        <v>201409</v>
      </c>
      <c r="K655">
        <f t="shared" si="63"/>
        <v>40</v>
      </c>
      <c r="L655">
        <f t="shared" si="64"/>
        <v>201440</v>
      </c>
      <c r="N655" t="s">
        <v>62</v>
      </c>
      <c r="O655" t="b">
        <f t="shared" si="65"/>
        <v>0</v>
      </c>
      <c r="P655" t="e">
        <f>VLOOKUP(B655,'SKU Master'!$E$1:$H$9,2,FALSE)</f>
        <v>#N/A</v>
      </c>
      <c r="Q655" t="e">
        <f>(F655/E655-P655)*E655</f>
        <v>#N/A</v>
      </c>
      <c r="R655" t="e">
        <f>Q655/F655</f>
        <v>#N/A</v>
      </c>
    </row>
    <row r="656" spans="1:18" hidden="1" x14ac:dyDescent="0.25">
      <c r="A656">
        <v>82554</v>
      </c>
      <c r="B656">
        <v>50012011340</v>
      </c>
      <c r="C656">
        <v>312</v>
      </c>
      <c r="D656" s="6">
        <v>41912</v>
      </c>
      <c r="E656">
        <v>2</v>
      </c>
      <c r="F656">
        <v>9.98</v>
      </c>
      <c r="G656" t="e">
        <f>VLOOKUP(B656,'SKU Master'!$E$1:$H$9,4,FALSE)</f>
        <v>#N/A</v>
      </c>
      <c r="H656">
        <f t="shared" si="60"/>
        <v>2014</v>
      </c>
      <c r="I656">
        <f t="shared" si="61"/>
        <v>9</v>
      </c>
      <c r="J656">
        <f t="shared" si="62"/>
        <v>201409</v>
      </c>
      <c r="K656">
        <f t="shared" si="63"/>
        <v>40</v>
      </c>
      <c r="L656">
        <f t="shared" si="64"/>
        <v>201440</v>
      </c>
      <c r="N656" t="s">
        <v>62</v>
      </c>
      <c r="O656" t="b">
        <f t="shared" si="65"/>
        <v>0</v>
      </c>
      <c r="P656" t="e">
        <f>VLOOKUP(B656,'SKU Master'!$E$1:$H$9,2,FALSE)</f>
        <v>#N/A</v>
      </c>
      <c r="Q656" t="e">
        <f>(F656/E656-P656)*E656</f>
        <v>#N/A</v>
      </c>
      <c r="R656" t="e">
        <f>Q656/F656</f>
        <v>#N/A</v>
      </c>
    </row>
    <row r="657" spans="1:18" hidden="1" x14ac:dyDescent="0.25">
      <c r="A657">
        <v>82555</v>
      </c>
      <c r="B657">
        <v>50012011340</v>
      </c>
      <c r="C657">
        <v>312</v>
      </c>
      <c r="D657" s="6">
        <v>41913</v>
      </c>
      <c r="E657">
        <v>4</v>
      </c>
      <c r="F657">
        <v>19.96</v>
      </c>
      <c r="G657" t="e">
        <f>VLOOKUP(B657,'SKU Master'!$E$1:$H$9,4,FALSE)</f>
        <v>#N/A</v>
      </c>
      <c r="H657">
        <f t="shared" si="60"/>
        <v>2014</v>
      </c>
      <c r="I657">
        <f t="shared" si="61"/>
        <v>10</v>
      </c>
      <c r="J657">
        <f t="shared" si="62"/>
        <v>201410</v>
      </c>
      <c r="K657">
        <f t="shared" si="63"/>
        <v>40</v>
      </c>
      <c r="L657">
        <f t="shared" si="64"/>
        <v>201440</v>
      </c>
      <c r="N657" t="s">
        <v>62</v>
      </c>
      <c r="O657" t="b">
        <f t="shared" si="65"/>
        <v>0</v>
      </c>
      <c r="P657" t="e">
        <f>VLOOKUP(B657,'SKU Master'!$E$1:$H$9,2,FALSE)</f>
        <v>#N/A</v>
      </c>
      <c r="Q657" t="e">
        <f>(F657/E657-P657)*E657</f>
        <v>#N/A</v>
      </c>
      <c r="R657" t="e">
        <f>Q657/F657</f>
        <v>#N/A</v>
      </c>
    </row>
    <row r="658" spans="1:18" hidden="1" x14ac:dyDescent="0.25">
      <c r="A658">
        <v>82556</v>
      </c>
      <c r="B658">
        <v>50012011340</v>
      </c>
      <c r="C658">
        <v>312</v>
      </c>
      <c r="D658" s="6">
        <v>41914</v>
      </c>
      <c r="E658">
        <v>4</v>
      </c>
      <c r="F658">
        <v>19.96</v>
      </c>
      <c r="G658" t="e">
        <f>VLOOKUP(B658,'SKU Master'!$E$1:$H$9,4,FALSE)</f>
        <v>#N/A</v>
      </c>
      <c r="H658">
        <f t="shared" si="60"/>
        <v>2014</v>
      </c>
      <c r="I658">
        <f t="shared" si="61"/>
        <v>10</v>
      </c>
      <c r="J658">
        <f t="shared" si="62"/>
        <v>201410</v>
      </c>
      <c r="K658">
        <f t="shared" si="63"/>
        <v>40</v>
      </c>
      <c r="L658">
        <f t="shared" si="64"/>
        <v>201440</v>
      </c>
      <c r="N658" t="s">
        <v>62</v>
      </c>
      <c r="O658" t="b">
        <f t="shared" si="65"/>
        <v>0</v>
      </c>
      <c r="P658" t="e">
        <f>VLOOKUP(B658,'SKU Master'!$E$1:$H$9,2,FALSE)</f>
        <v>#N/A</v>
      </c>
      <c r="Q658" t="e">
        <f>(F658/E658-P658)*E658</f>
        <v>#N/A</v>
      </c>
      <c r="R658" t="e">
        <f>Q658/F658</f>
        <v>#N/A</v>
      </c>
    </row>
    <row r="659" spans="1:18" hidden="1" x14ac:dyDescent="0.25">
      <c r="A659">
        <v>82557</v>
      </c>
      <c r="B659">
        <v>50012011340</v>
      </c>
      <c r="C659">
        <v>312</v>
      </c>
      <c r="D659" s="6">
        <v>41916</v>
      </c>
      <c r="E659">
        <v>1</v>
      </c>
      <c r="F659">
        <v>4.99</v>
      </c>
      <c r="G659" t="e">
        <f>VLOOKUP(B659,'SKU Master'!$E$1:$H$9,4,FALSE)</f>
        <v>#N/A</v>
      </c>
      <c r="H659">
        <f t="shared" si="60"/>
        <v>2014</v>
      </c>
      <c r="I659">
        <f t="shared" si="61"/>
        <v>10</v>
      </c>
      <c r="J659">
        <f t="shared" si="62"/>
        <v>201410</v>
      </c>
      <c r="K659">
        <f t="shared" si="63"/>
        <v>40</v>
      </c>
      <c r="L659">
        <f t="shared" si="64"/>
        <v>201440</v>
      </c>
      <c r="N659" t="s">
        <v>62</v>
      </c>
      <c r="O659" t="b">
        <f t="shared" si="65"/>
        <v>0</v>
      </c>
      <c r="P659" t="e">
        <f>VLOOKUP(B659,'SKU Master'!$E$1:$H$9,2,FALSE)</f>
        <v>#N/A</v>
      </c>
      <c r="Q659" t="e">
        <f>(F659/E659-P659)*E659</f>
        <v>#N/A</v>
      </c>
      <c r="R659" t="e">
        <f>Q659/F659</f>
        <v>#N/A</v>
      </c>
    </row>
    <row r="660" spans="1:18" hidden="1" x14ac:dyDescent="0.25">
      <c r="A660">
        <v>82558</v>
      </c>
      <c r="B660">
        <v>50012011340</v>
      </c>
      <c r="C660">
        <v>312</v>
      </c>
      <c r="D660" s="6">
        <v>41918</v>
      </c>
      <c r="E660">
        <v>2</v>
      </c>
      <c r="F660">
        <v>9.98</v>
      </c>
      <c r="G660" t="e">
        <f>VLOOKUP(B660,'SKU Master'!$E$1:$H$9,4,FALSE)</f>
        <v>#N/A</v>
      </c>
      <c r="H660">
        <f t="shared" si="60"/>
        <v>2014</v>
      </c>
      <c r="I660">
        <f t="shared" si="61"/>
        <v>10</v>
      </c>
      <c r="J660">
        <f t="shared" si="62"/>
        <v>201410</v>
      </c>
      <c r="K660">
        <f t="shared" si="63"/>
        <v>41</v>
      </c>
      <c r="L660">
        <f t="shared" si="64"/>
        <v>201441</v>
      </c>
      <c r="N660" t="s">
        <v>62</v>
      </c>
      <c r="O660" t="b">
        <f t="shared" si="65"/>
        <v>0</v>
      </c>
      <c r="P660" t="e">
        <f>VLOOKUP(B660,'SKU Master'!$E$1:$H$9,2,FALSE)</f>
        <v>#N/A</v>
      </c>
      <c r="Q660" t="e">
        <f>(F660/E660-P660)*E660</f>
        <v>#N/A</v>
      </c>
      <c r="R660" t="e">
        <f>Q660/F660</f>
        <v>#N/A</v>
      </c>
    </row>
    <row r="661" spans="1:18" hidden="1" x14ac:dyDescent="0.25">
      <c r="A661">
        <v>82559</v>
      </c>
      <c r="B661">
        <v>50012011340</v>
      </c>
      <c r="C661">
        <v>312</v>
      </c>
      <c r="D661" s="6">
        <v>41920</v>
      </c>
      <c r="E661">
        <v>1</v>
      </c>
      <c r="F661">
        <v>4.99</v>
      </c>
      <c r="G661" t="e">
        <f>VLOOKUP(B661,'SKU Master'!$E$1:$H$9,4,FALSE)</f>
        <v>#N/A</v>
      </c>
      <c r="H661">
        <f t="shared" si="60"/>
        <v>2014</v>
      </c>
      <c r="I661">
        <f t="shared" si="61"/>
        <v>10</v>
      </c>
      <c r="J661">
        <f t="shared" si="62"/>
        <v>201410</v>
      </c>
      <c r="K661">
        <f t="shared" si="63"/>
        <v>41</v>
      </c>
      <c r="L661">
        <f t="shared" si="64"/>
        <v>201441</v>
      </c>
      <c r="N661" t="s">
        <v>62</v>
      </c>
      <c r="O661" t="b">
        <f t="shared" si="65"/>
        <v>0</v>
      </c>
      <c r="P661" t="e">
        <f>VLOOKUP(B661,'SKU Master'!$E$1:$H$9,2,FALSE)</f>
        <v>#N/A</v>
      </c>
      <c r="Q661" t="e">
        <f>(F661/E661-P661)*E661</f>
        <v>#N/A</v>
      </c>
      <c r="R661" t="e">
        <f>Q661/F661</f>
        <v>#N/A</v>
      </c>
    </row>
    <row r="662" spans="1:18" hidden="1" x14ac:dyDescent="0.25">
      <c r="A662">
        <v>82560</v>
      </c>
      <c r="B662">
        <v>50012011340</v>
      </c>
      <c r="C662">
        <v>312</v>
      </c>
      <c r="D662" s="6">
        <v>41921</v>
      </c>
      <c r="E662">
        <v>1</v>
      </c>
      <c r="F662">
        <v>4.99</v>
      </c>
      <c r="G662" t="e">
        <f>VLOOKUP(B662,'SKU Master'!$E$1:$H$9,4,FALSE)</f>
        <v>#N/A</v>
      </c>
      <c r="H662">
        <f t="shared" si="60"/>
        <v>2014</v>
      </c>
      <c r="I662">
        <f t="shared" si="61"/>
        <v>10</v>
      </c>
      <c r="J662">
        <f t="shared" si="62"/>
        <v>201410</v>
      </c>
      <c r="K662">
        <f t="shared" si="63"/>
        <v>41</v>
      </c>
      <c r="L662">
        <f t="shared" si="64"/>
        <v>201441</v>
      </c>
      <c r="N662" t="s">
        <v>62</v>
      </c>
      <c r="O662" t="b">
        <f t="shared" si="65"/>
        <v>0</v>
      </c>
      <c r="P662" t="e">
        <f>VLOOKUP(B662,'SKU Master'!$E$1:$H$9,2,FALSE)</f>
        <v>#N/A</v>
      </c>
      <c r="Q662" t="e">
        <f>(F662/E662-P662)*E662</f>
        <v>#N/A</v>
      </c>
      <c r="R662" t="e">
        <f>Q662/F662</f>
        <v>#N/A</v>
      </c>
    </row>
    <row r="663" spans="1:18" hidden="1" x14ac:dyDescent="0.25">
      <c r="A663">
        <v>82561</v>
      </c>
      <c r="B663">
        <v>50012011340</v>
      </c>
      <c r="C663">
        <v>312</v>
      </c>
      <c r="D663" s="6">
        <v>41922</v>
      </c>
      <c r="E663">
        <v>1</v>
      </c>
      <c r="F663">
        <v>4.99</v>
      </c>
      <c r="G663" t="e">
        <f>VLOOKUP(B663,'SKU Master'!$E$1:$H$9,4,FALSE)</f>
        <v>#N/A</v>
      </c>
      <c r="H663">
        <f t="shared" si="60"/>
        <v>2014</v>
      </c>
      <c r="I663">
        <f t="shared" si="61"/>
        <v>10</v>
      </c>
      <c r="J663">
        <f t="shared" si="62"/>
        <v>201410</v>
      </c>
      <c r="K663">
        <f t="shared" si="63"/>
        <v>41</v>
      </c>
      <c r="L663">
        <f t="shared" si="64"/>
        <v>201441</v>
      </c>
      <c r="N663" t="s">
        <v>62</v>
      </c>
      <c r="O663" t="b">
        <f t="shared" si="65"/>
        <v>0</v>
      </c>
      <c r="P663" t="e">
        <f>VLOOKUP(B663,'SKU Master'!$E$1:$H$9,2,FALSE)</f>
        <v>#N/A</v>
      </c>
      <c r="Q663" t="e">
        <f>(F663/E663-P663)*E663</f>
        <v>#N/A</v>
      </c>
      <c r="R663" t="e">
        <f>Q663/F663</f>
        <v>#N/A</v>
      </c>
    </row>
    <row r="664" spans="1:18" hidden="1" x14ac:dyDescent="0.25">
      <c r="A664">
        <v>82562</v>
      </c>
      <c r="B664">
        <v>50012011340</v>
      </c>
      <c r="C664">
        <v>312</v>
      </c>
      <c r="D664" s="6">
        <v>41923</v>
      </c>
      <c r="E664">
        <v>4</v>
      </c>
      <c r="F664">
        <v>19.96</v>
      </c>
      <c r="G664" t="e">
        <f>VLOOKUP(B664,'SKU Master'!$E$1:$H$9,4,FALSE)</f>
        <v>#N/A</v>
      </c>
      <c r="H664">
        <f t="shared" si="60"/>
        <v>2014</v>
      </c>
      <c r="I664">
        <f t="shared" si="61"/>
        <v>10</v>
      </c>
      <c r="J664">
        <f t="shared" si="62"/>
        <v>201410</v>
      </c>
      <c r="K664">
        <f t="shared" si="63"/>
        <v>41</v>
      </c>
      <c r="L664">
        <f t="shared" si="64"/>
        <v>201441</v>
      </c>
      <c r="N664" t="s">
        <v>62</v>
      </c>
      <c r="O664" t="b">
        <f t="shared" si="65"/>
        <v>0</v>
      </c>
      <c r="P664" t="e">
        <f>VLOOKUP(B664,'SKU Master'!$E$1:$H$9,2,FALSE)</f>
        <v>#N/A</v>
      </c>
      <c r="Q664" t="e">
        <f>(F664/E664-P664)*E664</f>
        <v>#N/A</v>
      </c>
      <c r="R664" t="e">
        <f>Q664/F664</f>
        <v>#N/A</v>
      </c>
    </row>
    <row r="665" spans="1:18" hidden="1" x14ac:dyDescent="0.25">
      <c r="A665">
        <v>82563</v>
      </c>
      <c r="B665">
        <v>50012011340</v>
      </c>
      <c r="C665">
        <v>312</v>
      </c>
      <c r="D665" s="6">
        <v>41925</v>
      </c>
      <c r="E665">
        <v>2</v>
      </c>
      <c r="F665">
        <v>9.98</v>
      </c>
      <c r="G665" t="e">
        <f>VLOOKUP(B665,'SKU Master'!$E$1:$H$9,4,FALSE)</f>
        <v>#N/A</v>
      </c>
      <c r="H665">
        <f t="shared" si="60"/>
        <v>2014</v>
      </c>
      <c r="I665">
        <f t="shared" si="61"/>
        <v>10</v>
      </c>
      <c r="J665">
        <f t="shared" si="62"/>
        <v>201410</v>
      </c>
      <c r="K665">
        <f t="shared" si="63"/>
        <v>42</v>
      </c>
      <c r="L665">
        <f t="shared" si="64"/>
        <v>201442</v>
      </c>
      <c r="N665" t="s">
        <v>62</v>
      </c>
      <c r="O665" t="b">
        <f t="shared" si="65"/>
        <v>0</v>
      </c>
      <c r="P665" t="e">
        <f>VLOOKUP(B665,'SKU Master'!$E$1:$H$9,2,FALSE)</f>
        <v>#N/A</v>
      </c>
      <c r="Q665" t="e">
        <f>(F665/E665-P665)*E665</f>
        <v>#N/A</v>
      </c>
      <c r="R665" t="e">
        <f>Q665/F665</f>
        <v>#N/A</v>
      </c>
    </row>
    <row r="666" spans="1:18" hidden="1" x14ac:dyDescent="0.25">
      <c r="A666">
        <v>82564</v>
      </c>
      <c r="B666">
        <v>50012011340</v>
      </c>
      <c r="C666">
        <v>312</v>
      </c>
      <c r="D666" s="6">
        <v>41926</v>
      </c>
      <c r="E666">
        <v>3</v>
      </c>
      <c r="F666">
        <v>14.97</v>
      </c>
      <c r="G666" t="e">
        <f>VLOOKUP(B666,'SKU Master'!$E$1:$H$9,4,FALSE)</f>
        <v>#N/A</v>
      </c>
      <c r="H666">
        <f t="shared" si="60"/>
        <v>2014</v>
      </c>
      <c r="I666">
        <f t="shared" si="61"/>
        <v>10</v>
      </c>
      <c r="J666">
        <f t="shared" si="62"/>
        <v>201410</v>
      </c>
      <c r="K666">
        <f t="shared" si="63"/>
        <v>42</v>
      </c>
      <c r="L666">
        <f t="shared" si="64"/>
        <v>201442</v>
      </c>
      <c r="N666" t="s">
        <v>62</v>
      </c>
      <c r="O666" t="b">
        <f t="shared" si="65"/>
        <v>0</v>
      </c>
      <c r="P666" t="e">
        <f>VLOOKUP(B666,'SKU Master'!$E$1:$H$9,2,FALSE)</f>
        <v>#N/A</v>
      </c>
      <c r="Q666" t="e">
        <f>(F666/E666-P666)*E666</f>
        <v>#N/A</v>
      </c>
      <c r="R666" t="e">
        <f>Q666/F666</f>
        <v>#N/A</v>
      </c>
    </row>
    <row r="667" spans="1:18" hidden="1" x14ac:dyDescent="0.25">
      <c r="A667">
        <v>82565</v>
      </c>
      <c r="B667">
        <v>50012011340</v>
      </c>
      <c r="C667">
        <v>312</v>
      </c>
      <c r="D667" s="6">
        <v>41929</v>
      </c>
      <c r="E667">
        <v>2</v>
      </c>
      <c r="F667">
        <v>9.98</v>
      </c>
      <c r="G667" t="e">
        <f>VLOOKUP(B667,'SKU Master'!$E$1:$H$9,4,FALSE)</f>
        <v>#N/A</v>
      </c>
      <c r="H667">
        <f t="shared" si="60"/>
        <v>2014</v>
      </c>
      <c r="I667">
        <f t="shared" si="61"/>
        <v>10</v>
      </c>
      <c r="J667">
        <f t="shared" si="62"/>
        <v>201410</v>
      </c>
      <c r="K667">
        <f t="shared" si="63"/>
        <v>42</v>
      </c>
      <c r="L667">
        <f t="shared" si="64"/>
        <v>201442</v>
      </c>
      <c r="N667" t="s">
        <v>62</v>
      </c>
      <c r="O667" t="b">
        <f t="shared" si="65"/>
        <v>0</v>
      </c>
      <c r="P667" t="e">
        <f>VLOOKUP(B667,'SKU Master'!$E$1:$H$9,2,FALSE)</f>
        <v>#N/A</v>
      </c>
      <c r="Q667" t="e">
        <f>(F667/E667-P667)*E667</f>
        <v>#N/A</v>
      </c>
      <c r="R667" t="e">
        <f>Q667/F667</f>
        <v>#N/A</v>
      </c>
    </row>
    <row r="668" spans="1:18" hidden="1" x14ac:dyDescent="0.25">
      <c r="A668">
        <v>82566</v>
      </c>
      <c r="B668">
        <v>50012011340</v>
      </c>
      <c r="C668">
        <v>312</v>
      </c>
      <c r="D668" s="6">
        <v>41932</v>
      </c>
      <c r="E668">
        <v>2</v>
      </c>
      <c r="F668">
        <v>9.98</v>
      </c>
      <c r="G668" t="e">
        <f>VLOOKUP(B668,'SKU Master'!$E$1:$H$9,4,FALSE)</f>
        <v>#N/A</v>
      </c>
      <c r="H668">
        <f t="shared" si="60"/>
        <v>2014</v>
      </c>
      <c r="I668">
        <f t="shared" si="61"/>
        <v>10</v>
      </c>
      <c r="J668">
        <f t="shared" si="62"/>
        <v>201410</v>
      </c>
      <c r="K668">
        <f t="shared" si="63"/>
        <v>43</v>
      </c>
      <c r="L668">
        <f t="shared" si="64"/>
        <v>201443</v>
      </c>
      <c r="N668" t="s">
        <v>62</v>
      </c>
      <c r="O668" t="b">
        <f t="shared" si="65"/>
        <v>0</v>
      </c>
      <c r="P668" t="e">
        <f>VLOOKUP(B668,'SKU Master'!$E$1:$H$9,2,FALSE)</f>
        <v>#N/A</v>
      </c>
      <c r="Q668" t="e">
        <f>(F668/E668-P668)*E668</f>
        <v>#N/A</v>
      </c>
      <c r="R668" t="e">
        <f>Q668/F668</f>
        <v>#N/A</v>
      </c>
    </row>
    <row r="669" spans="1:18" hidden="1" x14ac:dyDescent="0.25">
      <c r="A669">
        <v>82567</v>
      </c>
      <c r="B669">
        <v>50012011340</v>
      </c>
      <c r="C669">
        <v>312</v>
      </c>
      <c r="D669" s="6">
        <v>41933</v>
      </c>
      <c r="E669">
        <v>3</v>
      </c>
      <c r="F669">
        <v>14.97</v>
      </c>
      <c r="G669" t="e">
        <f>VLOOKUP(B669,'SKU Master'!$E$1:$H$9,4,FALSE)</f>
        <v>#N/A</v>
      </c>
      <c r="H669">
        <f t="shared" si="60"/>
        <v>2014</v>
      </c>
      <c r="I669">
        <f t="shared" si="61"/>
        <v>10</v>
      </c>
      <c r="J669">
        <f t="shared" si="62"/>
        <v>201410</v>
      </c>
      <c r="K669">
        <f t="shared" si="63"/>
        <v>43</v>
      </c>
      <c r="L669">
        <f t="shared" si="64"/>
        <v>201443</v>
      </c>
      <c r="N669" t="s">
        <v>62</v>
      </c>
      <c r="O669" t="b">
        <f t="shared" si="65"/>
        <v>0</v>
      </c>
      <c r="P669" t="e">
        <f>VLOOKUP(B669,'SKU Master'!$E$1:$H$9,2,FALSE)</f>
        <v>#N/A</v>
      </c>
      <c r="Q669" t="e">
        <f>(F669/E669-P669)*E669</f>
        <v>#N/A</v>
      </c>
      <c r="R669" t="e">
        <f>Q669/F669</f>
        <v>#N/A</v>
      </c>
    </row>
    <row r="670" spans="1:18" hidden="1" x14ac:dyDescent="0.25">
      <c r="A670">
        <v>82568</v>
      </c>
      <c r="B670">
        <v>50012011340</v>
      </c>
      <c r="C670">
        <v>312</v>
      </c>
      <c r="D670" s="6">
        <v>41934</v>
      </c>
      <c r="E670">
        <v>1</v>
      </c>
      <c r="F670">
        <v>4.99</v>
      </c>
      <c r="G670" t="e">
        <f>VLOOKUP(B670,'SKU Master'!$E$1:$H$9,4,FALSE)</f>
        <v>#N/A</v>
      </c>
      <c r="H670">
        <f t="shared" si="60"/>
        <v>2014</v>
      </c>
      <c r="I670">
        <f t="shared" si="61"/>
        <v>10</v>
      </c>
      <c r="J670">
        <f t="shared" si="62"/>
        <v>201410</v>
      </c>
      <c r="K670">
        <f t="shared" si="63"/>
        <v>43</v>
      </c>
      <c r="L670">
        <f t="shared" si="64"/>
        <v>201443</v>
      </c>
      <c r="N670" t="s">
        <v>62</v>
      </c>
      <c r="O670" t="b">
        <f t="shared" si="65"/>
        <v>0</v>
      </c>
      <c r="P670" t="e">
        <f>VLOOKUP(B670,'SKU Master'!$E$1:$H$9,2,FALSE)</f>
        <v>#N/A</v>
      </c>
      <c r="Q670" t="e">
        <f>(F670/E670-P670)*E670</f>
        <v>#N/A</v>
      </c>
      <c r="R670" t="e">
        <f>Q670/F670</f>
        <v>#N/A</v>
      </c>
    </row>
    <row r="671" spans="1:18" hidden="1" x14ac:dyDescent="0.25">
      <c r="A671">
        <v>82569</v>
      </c>
      <c r="B671">
        <v>50012011340</v>
      </c>
      <c r="C671">
        <v>312</v>
      </c>
      <c r="D671" s="6">
        <v>41935</v>
      </c>
      <c r="E671">
        <v>1</v>
      </c>
      <c r="F671">
        <v>4.99</v>
      </c>
      <c r="G671" t="e">
        <f>VLOOKUP(B671,'SKU Master'!$E$1:$H$9,4,FALSE)</f>
        <v>#N/A</v>
      </c>
      <c r="H671">
        <f t="shared" si="60"/>
        <v>2014</v>
      </c>
      <c r="I671">
        <f t="shared" si="61"/>
        <v>10</v>
      </c>
      <c r="J671">
        <f t="shared" si="62"/>
        <v>201410</v>
      </c>
      <c r="K671">
        <f t="shared" si="63"/>
        <v>43</v>
      </c>
      <c r="L671">
        <f t="shared" si="64"/>
        <v>201443</v>
      </c>
      <c r="N671" t="s">
        <v>62</v>
      </c>
      <c r="O671" t="b">
        <f t="shared" si="65"/>
        <v>0</v>
      </c>
      <c r="P671" t="e">
        <f>VLOOKUP(B671,'SKU Master'!$E$1:$H$9,2,FALSE)</f>
        <v>#N/A</v>
      </c>
      <c r="Q671" t="e">
        <f>(F671/E671-P671)*E671</f>
        <v>#N/A</v>
      </c>
      <c r="R671" t="e">
        <f>Q671/F671</f>
        <v>#N/A</v>
      </c>
    </row>
    <row r="672" spans="1:18" hidden="1" x14ac:dyDescent="0.25">
      <c r="A672">
        <v>82570</v>
      </c>
      <c r="B672">
        <v>50012011340</v>
      </c>
      <c r="C672">
        <v>312</v>
      </c>
      <c r="D672" s="6">
        <v>41936</v>
      </c>
      <c r="E672">
        <v>2</v>
      </c>
      <c r="F672">
        <v>9.98</v>
      </c>
      <c r="G672" t="e">
        <f>VLOOKUP(B672,'SKU Master'!$E$1:$H$9,4,FALSE)</f>
        <v>#N/A</v>
      </c>
      <c r="H672">
        <f t="shared" si="60"/>
        <v>2014</v>
      </c>
      <c r="I672">
        <f t="shared" si="61"/>
        <v>10</v>
      </c>
      <c r="J672">
        <f t="shared" si="62"/>
        <v>201410</v>
      </c>
      <c r="K672">
        <f t="shared" si="63"/>
        <v>43</v>
      </c>
      <c r="L672">
        <f t="shared" si="64"/>
        <v>201443</v>
      </c>
      <c r="N672" t="s">
        <v>62</v>
      </c>
      <c r="O672" t="b">
        <f t="shared" si="65"/>
        <v>0</v>
      </c>
      <c r="P672" t="e">
        <f>VLOOKUP(B672,'SKU Master'!$E$1:$H$9,2,FALSE)</f>
        <v>#N/A</v>
      </c>
      <c r="Q672" t="e">
        <f>(F672/E672-P672)*E672</f>
        <v>#N/A</v>
      </c>
      <c r="R672" t="e">
        <f>Q672/F672</f>
        <v>#N/A</v>
      </c>
    </row>
    <row r="673" spans="1:18" hidden="1" x14ac:dyDescent="0.25">
      <c r="A673">
        <v>82571</v>
      </c>
      <c r="B673">
        <v>50012011340</v>
      </c>
      <c r="C673">
        <v>312</v>
      </c>
      <c r="D673" s="6">
        <v>41937</v>
      </c>
      <c r="E673">
        <v>2</v>
      </c>
      <c r="F673">
        <v>9.98</v>
      </c>
      <c r="G673" t="e">
        <f>VLOOKUP(B673,'SKU Master'!$E$1:$H$9,4,FALSE)</f>
        <v>#N/A</v>
      </c>
      <c r="H673">
        <f t="shared" si="60"/>
        <v>2014</v>
      </c>
      <c r="I673">
        <f t="shared" si="61"/>
        <v>10</v>
      </c>
      <c r="J673">
        <f t="shared" si="62"/>
        <v>201410</v>
      </c>
      <c r="K673">
        <f t="shared" si="63"/>
        <v>43</v>
      </c>
      <c r="L673">
        <f t="shared" si="64"/>
        <v>201443</v>
      </c>
      <c r="N673" t="s">
        <v>62</v>
      </c>
      <c r="O673" t="b">
        <f t="shared" si="65"/>
        <v>0</v>
      </c>
      <c r="P673" t="e">
        <f>VLOOKUP(B673,'SKU Master'!$E$1:$H$9,2,FALSE)</f>
        <v>#N/A</v>
      </c>
      <c r="Q673" t="e">
        <f>(F673/E673-P673)*E673</f>
        <v>#N/A</v>
      </c>
      <c r="R673" t="e">
        <f>Q673/F673</f>
        <v>#N/A</v>
      </c>
    </row>
    <row r="674" spans="1:18" hidden="1" x14ac:dyDescent="0.25">
      <c r="A674">
        <v>82572</v>
      </c>
      <c r="B674">
        <v>50012011340</v>
      </c>
      <c r="C674">
        <v>312</v>
      </c>
      <c r="D674" s="6">
        <v>41940</v>
      </c>
      <c r="E674">
        <v>4</v>
      </c>
      <c r="F674">
        <v>19.96</v>
      </c>
      <c r="G674" t="e">
        <f>VLOOKUP(B674,'SKU Master'!$E$1:$H$9,4,FALSE)</f>
        <v>#N/A</v>
      </c>
      <c r="H674">
        <f t="shared" si="60"/>
        <v>2014</v>
      </c>
      <c r="I674">
        <f t="shared" si="61"/>
        <v>10</v>
      </c>
      <c r="J674">
        <f t="shared" si="62"/>
        <v>201410</v>
      </c>
      <c r="K674">
        <f t="shared" si="63"/>
        <v>44</v>
      </c>
      <c r="L674">
        <f t="shared" si="64"/>
        <v>201444</v>
      </c>
      <c r="N674" t="s">
        <v>62</v>
      </c>
      <c r="O674" t="b">
        <f t="shared" si="65"/>
        <v>0</v>
      </c>
      <c r="P674" t="e">
        <f>VLOOKUP(B674,'SKU Master'!$E$1:$H$9,2,FALSE)</f>
        <v>#N/A</v>
      </c>
      <c r="Q674" t="e">
        <f>(F674/E674-P674)*E674</f>
        <v>#N/A</v>
      </c>
      <c r="R674" t="e">
        <f>Q674/F674</f>
        <v>#N/A</v>
      </c>
    </row>
    <row r="675" spans="1:18" hidden="1" x14ac:dyDescent="0.25">
      <c r="A675">
        <v>82573</v>
      </c>
      <c r="B675">
        <v>50012011340</v>
      </c>
      <c r="C675">
        <v>312</v>
      </c>
      <c r="D675" s="6">
        <v>41941</v>
      </c>
      <c r="E675">
        <v>1</v>
      </c>
      <c r="F675">
        <v>4.99</v>
      </c>
      <c r="G675" t="e">
        <f>VLOOKUP(B675,'SKU Master'!$E$1:$H$9,4,FALSE)</f>
        <v>#N/A</v>
      </c>
      <c r="H675">
        <f t="shared" si="60"/>
        <v>2014</v>
      </c>
      <c r="I675">
        <f t="shared" si="61"/>
        <v>10</v>
      </c>
      <c r="J675">
        <f t="shared" si="62"/>
        <v>201410</v>
      </c>
      <c r="K675">
        <f t="shared" si="63"/>
        <v>44</v>
      </c>
      <c r="L675">
        <f t="shared" si="64"/>
        <v>201444</v>
      </c>
      <c r="N675" t="s">
        <v>62</v>
      </c>
      <c r="O675" t="b">
        <f t="shared" si="65"/>
        <v>0</v>
      </c>
      <c r="P675" t="e">
        <f>VLOOKUP(B675,'SKU Master'!$E$1:$H$9,2,FALSE)</f>
        <v>#N/A</v>
      </c>
      <c r="Q675" t="e">
        <f>(F675/E675-P675)*E675</f>
        <v>#N/A</v>
      </c>
      <c r="R675" t="e">
        <f>Q675/F675</f>
        <v>#N/A</v>
      </c>
    </row>
    <row r="676" spans="1:18" hidden="1" x14ac:dyDescent="0.25">
      <c r="A676">
        <v>82574</v>
      </c>
      <c r="B676">
        <v>50012011340</v>
      </c>
      <c r="C676">
        <v>312</v>
      </c>
      <c r="D676" s="6">
        <v>41942</v>
      </c>
      <c r="E676">
        <v>2</v>
      </c>
      <c r="F676">
        <v>9.98</v>
      </c>
      <c r="G676" t="e">
        <f>VLOOKUP(B676,'SKU Master'!$E$1:$H$9,4,FALSE)</f>
        <v>#N/A</v>
      </c>
      <c r="H676">
        <f t="shared" si="60"/>
        <v>2014</v>
      </c>
      <c r="I676">
        <f t="shared" si="61"/>
        <v>10</v>
      </c>
      <c r="J676">
        <f t="shared" si="62"/>
        <v>201410</v>
      </c>
      <c r="K676">
        <f t="shared" si="63"/>
        <v>44</v>
      </c>
      <c r="L676">
        <f t="shared" si="64"/>
        <v>201444</v>
      </c>
      <c r="N676" t="s">
        <v>62</v>
      </c>
      <c r="O676" t="b">
        <f t="shared" si="65"/>
        <v>0</v>
      </c>
      <c r="P676" t="e">
        <f>VLOOKUP(B676,'SKU Master'!$E$1:$H$9,2,FALSE)</f>
        <v>#N/A</v>
      </c>
      <c r="Q676" t="e">
        <f>(F676/E676-P676)*E676</f>
        <v>#N/A</v>
      </c>
      <c r="R676" t="e">
        <f>Q676/F676</f>
        <v>#N/A</v>
      </c>
    </row>
    <row r="677" spans="1:18" hidden="1" x14ac:dyDescent="0.25">
      <c r="A677">
        <v>82575</v>
      </c>
      <c r="B677">
        <v>50012011340</v>
      </c>
      <c r="C677">
        <v>312</v>
      </c>
      <c r="D677" s="6">
        <v>41943</v>
      </c>
      <c r="E677">
        <v>5</v>
      </c>
      <c r="F677">
        <v>24.95</v>
      </c>
      <c r="G677" t="e">
        <f>VLOOKUP(B677,'SKU Master'!$E$1:$H$9,4,FALSE)</f>
        <v>#N/A</v>
      </c>
      <c r="H677">
        <f t="shared" si="60"/>
        <v>2014</v>
      </c>
      <c r="I677">
        <f t="shared" si="61"/>
        <v>10</v>
      </c>
      <c r="J677">
        <f t="shared" si="62"/>
        <v>201410</v>
      </c>
      <c r="K677">
        <f t="shared" si="63"/>
        <v>44</v>
      </c>
      <c r="L677">
        <f t="shared" si="64"/>
        <v>201444</v>
      </c>
      <c r="N677" t="s">
        <v>62</v>
      </c>
      <c r="O677" t="b">
        <f t="shared" si="65"/>
        <v>0</v>
      </c>
      <c r="P677" t="e">
        <f>VLOOKUP(B677,'SKU Master'!$E$1:$H$9,2,FALSE)</f>
        <v>#N/A</v>
      </c>
      <c r="Q677" t="e">
        <f>(F677/E677-P677)*E677</f>
        <v>#N/A</v>
      </c>
      <c r="R677" t="e">
        <f>Q677/F677</f>
        <v>#N/A</v>
      </c>
    </row>
    <row r="678" spans="1:18" hidden="1" x14ac:dyDescent="0.25">
      <c r="A678">
        <v>82576</v>
      </c>
      <c r="B678">
        <v>50012011340</v>
      </c>
      <c r="C678">
        <v>312</v>
      </c>
      <c r="D678" s="6">
        <v>41944</v>
      </c>
      <c r="E678">
        <v>1</v>
      </c>
      <c r="F678">
        <v>4.99</v>
      </c>
      <c r="G678" t="e">
        <f>VLOOKUP(B678,'SKU Master'!$E$1:$H$9,4,FALSE)</f>
        <v>#N/A</v>
      </c>
      <c r="H678">
        <f t="shared" si="60"/>
        <v>2014</v>
      </c>
      <c r="I678">
        <f t="shared" si="61"/>
        <v>11</v>
      </c>
      <c r="J678">
        <f t="shared" si="62"/>
        <v>201411</v>
      </c>
      <c r="K678">
        <f t="shared" si="63"/>
        <v>44</v>
      </c>
      <c r="L678">
        <f t="shared" si="64"/>
        <v>201444</v>
      </c>
      <c r="N678" t="s">
        <v>62</v>
      </c>
      <c r="O678" t="b">
        <f t="shared" si="65"/>
        <v>0</v>
      </c>
      <c r="P678" t="e">
        <f>VLOOKUP(B678,'SKU Master'!$E$1:$H$9,2,FALSE)</f>
        <v>#N/A</v>
      </c>
      <c r="Q678" t="e">
        <f>(F678/E678-P678)*E678</f>
        <v>#N/A</v>
      </c>
      <c r="R678" t="e">
        <f>Q678/F678</f>
        <v>#N/A</v>
      </c>
    </row>
    <row r="679" spans="1:18" hidden="1" x14ac:dyDescent="0.25">
      <c r="A679">
        <v>82577</v>
      </c>
      <c r="B679">
        <v>50012011340</v>
      </c>
      <c r="C679">
        <v>312</v>
      </c>
      <c r="D679" s="6">
        <v>41946</v>
      </c>
      <c r="E679">
        <v>6</v>
      </c>
      <c r="F679">
        <v>29.94</v>
      </c>
      <c r="G679" t="e">
        <f>VLOOKUP(B679,'SKU Master'!$E$1:$H$9,4,FALSE)</f>
        <v>#N/A</v>
      </c>
      <c r="H679">
        <f t="shared" si="60"/>
        <v>2014</v>
      </c>
      <c r="I679">
        <f t="shared" si="61"/>
        <v>11</v>
      </c>
      <c r="J679">
        <f t="shared" si="62"/>
        <v>201411</v>
      </c>
      <c r="K679">
        <f t="shared" si="63"/>
        <v>45</v>
      </c>
      <c r="L679">
        <f t="shared" si="64"/>
        <v>201445</v>
      </c>
      <c r="N679" t="s">
        <v>62</v>
      </c>
      <c r="O679" t="b">
        <f t="shared" si="65"/>
        <v>0</v>
      </c>
      <c r="P679" t="e">
        <f>VLOOKUP(B679,'SKU Master'!$E$1:$H$9,2,FALSE)</f>
        <v>#N/A</v>
      </c>
      <c r="Q679" t="e">
        <f>(F679/E679-P679)*E679</f>
        <v>#N/A</v>
      </c>
      <c r="R679" t="e">
        <f>Q679/F679</f>
        <v>#N/A</v>
      </c>
    </row>
    <row r="680" spans="1:18" hidden="1" x14ac:dyDescent="0.25">
      <c r="A680">
        <v>82578</v>
      </c>
      <c r="B680">
        <v>50012011340</v>
      </c>
      <c r="C680">
        <v>312</v>
      </c>
      <c r="D680" s="6">
        <v>41947</v>
      </c>
      <c r="E680">
        <v>2</v>
      </c>
      <c r="F680">
        <v>9.98</v>
      </c>
      <c r="G680" t="e">
        <f>VLOOKUP(B680,'SKU Master'!$E$1:$H$9,4,FALSE)</f>
        <v>#N/A</v>
      </c>
      <c r="H680">
        <f t="shared" si="60"/>
        <v>2014</v>
      </c>
      <c r="I680">
        <f t="shared" si="61"/>
        <v>11</v>
      </c>
      <c r="J680">
        <f t="shared" si="62"/>
        <v>201411</v>
      </c>
      <c r="K680">
        <f t="shared" si="63"/>
        <v>45</v>
      </c>
      <c r="L680">
        <f t="shared" si="64"/>
        <v>201445</v>
      </c>
      <c r="N680" t="s">
        <v>62</v>
      </c>
      <c r="O680" t="b">
        <f t="shared" si="65"/>
        <v>0</v>
      </c>
      <c r="P680" t="e">
        <f>VLOOKUP(B680,'SKU Master'!$E$1:$H$9,2,FALSE)</f>
        <v>#N/A</v>
      </c>
      <c r="Q680" t="e">
        <f>(F680/E680-P680)*E680</f>
        <v>#N/A</v>
      </c>
      <c r="R680" t="e">
        <f>Q680/F680</f>
        <v>#N/A</v>
      </c>
    </row>
    <row r="681" spans="1:18" hidden="1" x14ac:dyDescent="0.25">
      <c r="A681">
        <v>82579</v>
      </c>
      <c r="B681">
        <v>50012011340</v>
      </c>
      <c r="C681">
        <v>312</v>
      </c>
      <c r="D681" s="6">
        <v>41949</v>
      </c>
      <c r="E681">
        <v>3</v>
      </c>
      <c r="F681">
        <v>14.97</v>
      </c>
      <c r="G681" t="e">
        <f>VLOOKUP(B681,'SKU Master'!$E$1:$H$9,4,FALSE)</f>
        <v>#N/A</v>
      </c>
      <c r="H681">
        <f t="shared" si="60"/>
        <v>2014</v>
      </c>
      <c r="I681">
        <f t="shared" si="61"/>
        <v>11</v>
      </c>
      <c r="J681">
        <f t="shared" si="62"/>
        <v>201411</v>
      </c>
      <c r="K681">
        <f t="shared" si="63"/>
        <v>45</v>
      </c>
      <c r="L681">
        <f t="shared" si="64"/>
        <v>201445</v>
      </c>
      <c r="N681" t="s">
        <v>62</v>
      </c>
      <c r="O681" t="b">
        <f t="shared" si="65"/>
        <v>0</v>
      </c>
      <c r="P681" t="e">
        <f>VLOOKUP(B681,'SKU Master'!$E$1:$H$9,2,FALSE)</f>
        <v>#N/A</v>
      </c>
      <c r="Q681" t="e">
        <f>(F681/E681-P681)*E681</f>
        <v>#N/A</v>
      </c>
      <c r="R681" t="e">
        <f>Q681/F681</f>
        <v>#N/A</v>
      </c>
    </row>
    <row r="682" spans="1:18" hidden="1" x14ac:dyDescent="0.25">
      <c r="A682">
        <v>82580</v>
      </c>
      <c r="B682">
        <v>50012011340</v>
      </c>
      <c r="C682">
        <v>312</v>
      </c>
      <c r="D682" s="6">
        <v>41950</v>
      </c>
      <c r="E682">
        <v>1</v>
      </c>
      <c r="F682">
        <v>4.99</v>
      </c>
      <c r="G682" t="e">
        <f>VLOOKUP(B682,'SKU Master'!$E$1:$H$9,4,FALSE)</f>
        <v>#N/A</v>
      </c>
      <c r="H682">
        <f t="shared" si="60"/>
        <v>2014</v>
      </c>
      <c r="I682">
        <f t="shared" si="61"/>
        <v>11</v>
      </c>
      <c r="J682">
        <f t="shared" si="62"/>
        <v>201411</v>
      </c>
      <c r="K682">
        <f t="shared" si="63"/>
        <v>45</v>
      </c>
      <c r="L682">
        <f t="shared" si="64"/>
        <v>201445</v>
      </c>
      <c r="N682" t="s">
        <v>62</v>
      </c>
      <c r="O682" t="b">
        <f t="shared" si="65"/>
        <v>0</v>
      </c>
      <c r="P682" t="e">
        <f>VLOOKUP(B682,'SKU Master'!$E$1:$H$9,2,FALSE)</f>
        <v>#N/A</v>
      </c>
      <c r="Q682" t="e">
        <f>(F682/E682-P682)*E682</f>
        <v>#N/A</v>
      </c>
      <c r="R682" t="e">
        <f>Q682/F682</f>
        <v>#N/A</v>
      </c>
    </row>
    <row r="683" spans="1:18" hidden="1" x14ac:dyDescent="0.25">
      <c r="A683">
        <v>82581</v>
      </c>
      <c r="B683">
        <v>50012011340</v>
      </c>
      <c r="C683">
        <v>312</v>
      </c>
      <c r="D683" s="6">
        <v>41951</v>
      </c>
      <c r="E683">
        <v>1</v>
      </c>
      <c r="F683">
        <v>12.99</v>
      </c>
      <c r="G683" t="e">
        <f>VLOOKUP(B683,'SKU Master'!$E$1:$H$9,4,FALSE)</f>
        <v>#N/A</v>
      </c>
      <c r="H683">
        <f t="shared" si="60"/>
        <v>2014</v>
      </c>
      <c r="I683">
        <f t="shared" si="61"/>
        <v>11</v>
      </c>
      <c r="J683">
        <f t="shared" si="62"/>
        <v>201411</v>
      </c>
      <c r="K683">
        <f t="shared" si="63"/>
        <v>45</v>
      </c>
      <c r="L683">
        <f t="shared" si="64"/>
        <v>201445</v>
      </c>
      <c r="N683" t="s">
        <v>62</v>
      </c>
      <c r="O683" t="b">
        <f t="shared" si="65"/>
        <v>0</v>
      </c>
      <c r="P683" t="e">
        <f>VLOOKUP(B683,'SKU Master'!$E$1:$H$9,2,FALSE)</f>
        <v>#N/A</v>
      </c>
      <c r="Q683" t="e">
        <f>(F683/E683-P683)*E683</f>
        <v>#N/A</v>
      </c>
      <c r="R683" t="e">
        <f>Q683/F683</f>
        <v>#N/A</v>
      </c>
    </row>
    <row r="684" spans="1:18" hidden="1" x14ac:dyDescent="0.25">
      <c r="A684">
        <v>82582</v>
      </c>
      <c r="B684">
        <v>50012011340</v>
      </c>
      <c r="C684">
        <v>312</v>
      </c>
      <c r="D684" s="6">
        <v>41953</v>
      </c>
      <c r="E684" t="s">
        <v>34</v>
      </c>
      <c r="G684" t="e">
        <f>VLOOKUP(B684,'SKU Master'!$E$1:$H$9,4,FALSE)</f>
        <v>#N/A</v>
      </c>
      <c r="H684">
        <f t="shared" si="60"/>
        <v>2014</v>
      </c>
      <c r="I684">
        <f t="shared" si="61"/>
        <v>11</v>
      </c>
      <c r="J684">
        <f t="shared" si="62"/>
        <v>201411</v>
      </c>
      <c r="K684">
        <f t="shared" si="63"/>
        <v>46</v>
      </c>
      <c r="L684">
        <f t="shared" si="64"/>
        <v>201446</v>
      </c>
      <c r="M684" t="s">
        <v>61</v>
      </c>
      <c r="N684" t="s">
        <v>62</v>
      </c>
      <c r="O684" t="b">
        <f t="shared" si="65"/>
        <v>0</v>
      </c>
      <c r="P684" t="e">
        <f>VLOOKUP(B684,'SKU Master'!$E$1:$H$9,2,FALSE)</f>
        <v>#N/A</v>
      </c>
      <c r="Q684" t="e">
        <f>(F684/E684-P684)*E684</f>
        <v>#VALUE!</v>
      </c>
      <c r="R684" t="e">
        <f>Q684/F684</f>
        <v>#VALUE!</v>
      </c>
    </row>
    <row r="685" spans="1:18" hidden="1" x14ac:dyDescent="0.25">
      <c r="A685">
        <v>82583</v>
      </c>
      <c r="B685">
        <v>50012011340</v>
      </c>
      <c r="C685">
        <v>312</v>
      </c>
      <c r="D685" s="6">
        <v>41955</v>
      </c>
      <c r="E685" t="s">
        <v>41</v>
      </c>
      <c r="G685" t="e">
        <f>VLOOKUP(B685,'SKU Master'!$E$1:$H$9,4,FALSE)</f>
        <v>#N/A</v>
      </c>
      <c r="H685">
        <f t="shared" si="60"/>
        <v>2014</v>
      </c>
      <c r="I685">
        <f t="shared" si="61"/>
        <v>11</v>
      </c>
      <c r="J685">
        <f t="shared" si="62"/>
        <v>201411</v>
      </c>
      <c r="K685">
        <f t="shared" si="63"/>
        <v>46</v>
      </c>
      <c r="L685">
        <f t="shared" si="64"/>
        <v>201446</v>
      </c>
      <c r="M685" t="s">
        <v>61</v>
      </c>
      <c r="N685" t="s">
        <v>62</v>
      </c>
      <c r="O685" t="b">
        <f t="shared" si="65"/>
        <v>0</v>
      </c>
      <c r="P685" t="e">
        <f>VLOOKUP(B685,'SKU Master'!$E$1:$H$9,2,FALSE)</f>
        <v>#N/A</v>
      </c>
      <c r="Q685" t="e">
        <f>(F685/E685-P685)*E685</f>
        <v>#VALUE!</v>
      </c>
      <c r="R685" t="e">
        <f>Q685/F685</f>
        <v>#VALUE!</v>
      </c>
    </row>
    <row r="686" spans="1:18" hidden="1" x14ac:dyDescent="0.25">
      <c r="A686">
        <v>82584</v>
      </c>
      <c r="B686">
        <v>50012011340</v>
      </c>
      <c r="C686">
        <v>312</v>
      </c>
      <c r="D686" s="6">
        <v>41956</v>
      </c>
      <c r="E686">
        <v>2</v>
      </c>
      <c r="F686">
        <v>9.98</v>
      </c>
      <c r="G686" t="e">
        <f>VLOOKUP(B686,'SKU Master'!$E$1:$H$9,4,FALSE)</f>
        <v>#N/A</v>
      </c>
      <c r="H686">
        <f t="shared" si="60"/>
        <v>2014</v>
      </c>
      <c r="I686">
        <f t="shared" si="61"/>
        <v>11</v>
      </c>
      <c r="J686">
        <f t="shared" si="62"/>
        <v>201411</v>
      </c>
      <c r="K686">
        <f t="shared" si="63"/>
        <v>46</v>
      </c>
      <c r="L686">
        <f t="shared" si="64"/>
        <v>201446</v>
      </c>
      <c r="N686" t="s">
        <v>62</v>
      </c>
      <c r="O686" t="b">
        <f t="shared" si="65"/>
        <v>0</v>
      </c>
      <c r="P686" t="e">
        <f>VLOOKUP(B686,'SKU Master'!$E$1:$H$9,2,FALSE)</f>
        <v>#N/A</v>
      </c>
      <c r="Q686" t="e">
        <f>(F686/E686-P686)*E686</f>
        <v>#N/A</v>
      </c>
      <c r="R686" t="e">
        <f>Q686/F686</f>
        <v>#N/A</v>
      </c>
    </row>
    <row r="687" spans="1:18" hidden="1" x14ac:dyDescent="0.25">
      <c r="A687">
        <v>82585</v>
      </c>
      <c r="B687">
        <v>50012011340</v>
      </c>
      <c r="C687">
        <v>312</v>
      </c>
      <c r="D687" s="6">
        <v>41958</v>
      </c>
      <c r="E687">
        <v>1</v>
      </c>
      <c r="F687">
        <v>4.99</v>
      </c>
      <c r="G687" t="e">
        <f>VLOOKUP(B687,'SKU Master'!$E$1:$H$9,4,FALSE)</f>
        <v>#N/A</v>
      </c>
      <c r="H687">
        <f t="shared" si="60"/>
        <v>2014</v>
      </c>
      <c r="I687">
        <f t="shared" si="61"/>
        <v>11</v>
      </c>
      <c r="J687">
        <f t="shared" si="62"/>
        <v>201411</v>
      </c>
      <c r="K687">
        <f t="shared" si="63"/>
        <v>46</v>
      </c>
      <c r="L687">
        <f t="shared" si="64"/>
        <v>201446</v>
      </c>
      <c r="N687" t="s">
        <v>62</v>
      </c>
      <c r="O687" t="b">
        <f t="shared" si="65"/>
        <v>0</v>
      </c>
      <c r="P687" t="e">
        <f>VLOOKUP(B687,'SKU Master'!$E$1:$H$9,2,FALSE)</f>
        <v>#N/A</v>
      </c>
      <c r="Q687" t="e">
        <f>(F687/E687-P687)*E687</f>
        <v>#N/A</v>
      </c>
      <c r="R687" t="e">
        <f>Q687/F687</f>
        <v>#N/A</v>
      </c>
    </row>
    <row r="688" spans="1:18" hidden="1" x14ac:dyDescent="0.25">
      <c r="A688">
        <v>82586</v>
      </c>
      <c r="B688">
        <v>50012011340</v>
      </c>
      <c r="C688">
        <v>312</v>
      </c>
      <c r="D688" s="6">
        <v>41960</v>
      </c>
      <c r="E688">
        <v>4</v>
      </c>
      <c r="F688">
        <v>19.96</v>
      </c>
      <c r="G688" t="e">
        <f>VLOOKUP(B688,'SKU Master'!$E$1:$H$9,4,FALSE)</f>
        <v>#N/A</v>
      </c>
      <c r="H688">
        <f t="shared" si="60"/>
        <v>2014</v>
      </c>
      <c r="I688">
        <f t="shared" si="61"/>
        <v>11</v>
      </c>
      <c r="J688">
        <f t="shared" si="62"/>
        <v>201411</v>
      </c>
      <c r="K688">
        <f t="shared" si="63"/>
        <v>47</v>
      </c>
      <c r="L688">
        <f t="shared" si="64"/>
        <v>201447</v>
      </c>
      <c r="N688" t="s">
        <v>62</v>
      </c>
      <c r="O688" t="b">
        <f t="shared" si="65"/>
        <v>0</v>
      </c>
      <c r="P688" t="e">
        <f>VLOOKUP(B688,'SKU Master'!$E$1:$H$9,2,FALSE)</f>
        <v>#N/A</v>
      </c>
      <c r="Q688" t="e">
        <f>(F688/E688-P688)*E688</f>
        <v>#N/A</v>
      </c>
      <c r="R688" t="e">
        <f>Q688/F688</f>
        <v>#N/A</v>
      </c>
    </row>
    <row r="689" spans="1:18" hidden="1" x14ac:dyDescent="0.25">
      <c r="A689">
        <v>82587</v>
      </c>
      <c r="B689">
        <v>50012011340</v>
      </c>
      <c r="C689">
        <v>312</v>
      </c>
      <c r="D689" s="6">
        <v>41961</v>
      </c>
      <c r="E689">
        <v>-1</v>
      </c>
      <c r="F689">
        <v>-4.99</v>
      </c>
      <c r="G689" t="e">
        <f>VLOOKUP(B689,'SKU Master'!$E$1:$H$9,4,FALSE)</f>
        <v>#N/A</v>
      </c>
      <c r="H689">
        <f t="shared" si="60"/>
        <v>2014</v>
      </c>
      <c r="I689">
        <f t="shared" si="61"/>
        <v>11</v>
      </c>
      <c r="J689">
        <f t="shared" si="62"/>
        <v>201411</v>
      </c>
      <c r="K689">
        <f t="shared" si="63"/>
        <v>47</v>
      </c>
      <c r="L689">
        <f t="shared" si="64"/>
        <v>201447</v>
      </c>
      <c r="M689" t="s">
        <v>57</v>
      </c>
      <c r="N689" t="s">
        <v>62</v>
      </c>
      <c r="O689" t="b">
        <f t="shared" si="65"/>
        <v>0</v>
      </c>
      <c r="P689" t="e">
        <f>VLOOKUP(B689,'SKU Master'!$E$1:$H$9,2,FALSE)</f>
        <v>#N/A</v>
      </c>
      <c r="Q689" t="e">
        <f>(F689/E689-P689)*E689</f>
        <v>#N/A</v>
      </c>
      <c r="R689" t="e">
        <f>Q689/F689</f>
        <v>#N/A</v>
      </c>
    </row>
    <row r="690" spans="1:18" hidden="1" x14ac:dyDescent="0.25">
      <c r="A690">
        <v>82588</v>
      </c>
      <c r="B690">
        <v>50012011340</v>
      </c>
      <c r="C690">
        <v>312</v>
      </c>
      <c r="D690" s="6">
        <v>41962</v>
      </c>
      <c r="E690">
        <v>1</v>
      </c>
      <c r="F690">
        <v>4.99</v>
      </c>
      <c r="G690" t="e">
        <f>VLOOKUP(B690,'SKU Master'!$E$1:$H$9,4,FALSE)</f>
        <v>#N/A</v>
      </c>
      <c r="H690">
        <f t="shared" si="60"/>
        <v>2014</v>
      </c>
      <c r="I690">
        <f t="shared" si="61"/>
        <v>11</v>
      </c>
      <c r="J690">
        <f t="shared" si="62"/>
        <v>201411</v>
      </c>
      <c r="K690">
        <f t="shared" si="63"/>
        <v>47</v>
      </c>
      <c r="L690">
        <f t="shared" si="64"/>
        <v>201447</v>
      </c>
      <c r="N690" t="s">
        <v>62</v>
      </c>
      <c r="O690" t="b">
        <f t="shared" si="65"/>
        <v>0</v>
      </c>
      <c r="P690" t="e">
        <f>VLOOKUP(B690,'SKU Master'!$E$1:$H$9,2,FALSE)</f>
        <v>#N/A</v>
      </c>
      <c r="Q690" t="e">
        <f>(F690/E690-P690)*E690</f>
        <v>#N/A</v>
      </c>
      <c r="R690" t="e">
        <f>Q690/F690</f>
        <v>#N/A</v>
      </c>
    </row>
    <row r="691" spans="1:18" hidden="1" x14ac:dyDescent="0.25">
      <c r="A691">
        <v>82589</v>
      </c>
      <c r="B691">
        <v>50012011340</v>
      </c>
      <c r="C691">
        <v>312</v>
      </c>
      <c r="D691" s="6">
        <v>41963</v>
      </c>
      <c r="E691" t="s">
        <v>34</v>
      </c>
      <c r="G691" t="e">
        <f>VLOOKUP(B691,'SKU Master'!$E$1:$H$9,4,FALSE)</f>
        <v>#N/A</v>
      </c>
      <c r="H691">
        <f t="shared" si="60"/>
        <v>2014</v>
      </c>
      <c r="I691">
        <f t="shared" si="61"/>
        <v>11</v>
      </c>
      <c r="J691">
        <f t="shared" si="62"/>
        <v>201411</v>
      </c>
      <c r="K691">
        <f t="shared" si="63"/>
        <v>47</v>
      </c>
      <c r="L691">
        <f t="shared" si="64"/>
        <v>201447</v>
      </c>
      <c r="M691" t="s">
        <v>61</v>
      </c>
      <c r="N691" t="s">
        <v>62</v>
      </c>
      <c r="O691" t="b">
        <f t="shared" si="65"/>
        <v>0</v>
      </c>
      <c r="P691" t="e">
        <f>VLOOKUP(B691,'SKU Master'!$E$1:$H$9,2,FALSE)</f>
        <v>#N/A</v>
      </c>
      <c r="Q691" t="e">
        <f>(F691/E691-P691)*E691</f>
        <v>#VALUE!</v>
      </c>
      <c r="R691" t="e">
        <f>Q691/F691</f>
        <v>#VALUE!</v>
      </c>
    </row>
    <row r="692" spans="1:18" hidden="1" x14ac:dyDescent="0.25">
      <c r="A692">
        <v>82590</v>
      </c>
      <c r="B692">
        <v>50012011340</v>
      </c>
      <c r="C692">
        <v>312</v>
      </c>
      <c r="D692" s="6">
        <v>41965</v>
      </c>
      <c r="E692" t="s">
        <v>34</v>
      </c>
      <c r="G692" t="e">
        <f>VLOOKUP(B692,'SKU Master'!$E$1:$H$9,4,FALSE)</f>
        <v>#N/A</v>
      </c>
      <c r="H692">
        <f t="shared" si="60"/>
        <v>2014</v>
      </c>
      <c r="I692">
        <f t="shared" si="61"/>
        <v>11</v>
      </c>
      <c r="J692">
        <f t="shared" si="62"/>
        <v>201411</v>
      </c>
      <c r="K692">
        <f t="shared" si="63"/>
        <v>47</v>
      </c>
      <c r="L692">
        <f t="shared" si="64"/>
        <v>201447</v>
      </c>
      <c r="M692" t="s">
        <v>61</v>
      </c>
      <c r="N692" t="s">
        <v>62</v>
      </c>
      <c r="O692" t="b">
        <f t="shared" si="65"/>
        <v>0</v>
      </c>
      <c r="P692" t="e">
        <f>VLOOKUP(B692,'SKU Master'!$E$1:$H$9,2,FALSE)</f>
        <v>#N/A</v>
      </c>
      <c r="Q692" t="e">
        <f>(F692/E692-P692)*E692</f>
        <v>#VALUE!</v>
      </c>
      <c r="R692" t="e">
        <f>Q692/F692</f>
        <v>#VALUE!</v>
      </c>
    </row>
    <row r="693" spans="1:18" hidden="1" x14ac:dyDescent="0.25">
      <c r="A693">
        <v>82591</v>
      </c>
      <c r="B693">
        <v>50012011340</v>
      </c>
      <c r="C693">
        <v>312</v>
      </c>
      <c r="D693" s="6">
        <v>41967</v>
      </c>
      <c r="E693">
        <v>1</v>
      </c>
      <c r="F693">
        <v>4.99</v>
      </c>
      <c r="G693" t="e">
        <f>VLOOKUP(B693,'SKU Master'!$E$1:$H$9,4,FALSE)</f>
        <v>#N/A</v>
      </c>
      <c r="H693">
        <f t="shared" si="60"/>
        <v>2014</v>
      </c>
      <c r="I693">
        <f t="shared" si="61"/>
        <v>11</v>
      </c>
      <c r="J693">
        <f t="shared" si="62"/>
        <v>201411</v>
      </c>
      <c r="K693">
        <f t="shared" si="63"/>
        <v>48</v>
      </c>
      <c r="L693">
        <f t="shared" si="64"/>
        <v>201448</v>
      </c>
      <c r="N693" t="s">
        <v>62</v>
      </c>
      <c r="O693" t="b">
        <f t="shared" si="65"/>
        <v>0</v>
      </c>
      <c r="P693" t="e">
        <f>VLOOKUP(B693,'SKU Master'!$E$1:$H$9,2,FALSE)</f>
        <v>#N/A</v>
      </c>
      <c r="Q693" t="e">
        <f>(F693/E693-P693)*E693</f>
        <v>#N/A</v>
      </c>
      <c r="R693" t="e">
        <f>Q693/F693</f>
        <v>#N/A</v>
      </c>
    </row>
    <row r="694" spans="1:18" hidden="1" x14ac:dyDescent="0.25">
      <c r="A694">
        <v>82592</v>
      </c>
      <c r="B694">
        <v>50012011340</v>
      </c>
      <c r="C694">
        <v>312</v>
      </c>
      <c r="D694" s="6">
        <v>41968</v>
      </c>
      <c r="E694">
        <v>2</v>
      </c>
      <c r="F694">
        <v>9.98</v>
      </c>
      <c r="G694" t="e">
        <f>VLOOKUP(B694,'SKU Master'!$E$1:$H$9,4,FALSE)</f>
        <v>#N/A</v>
      </c>
      <c r="H694">
        <f t="shared" si="60"/>
        <v>2014</v>
      </c>
      <c r="I694">
        <f t="shared" si="61"/>
        <v>11</v>
      </c>
      <c r="J694">
        <f t="shared" si="62"/>
        <v>201411</v>
      </c>
      <c r="K694">
        <f t="shared" si="63"/>
        <v>48</v>
      </c>
      <c r="L694">
        <f t="shared" si="64"/>
        <v>201448</v>
      </c>
      <c r="N694" t="s">
        <v>62</v>
      </c>
      <c r="O694" t="b">
        <f t="shared" si="65"/>
        <v>0</v>
      </c>
      <c r="P694" t="e">
        <f>VLOOKUP(B694,'SKU Master'!$E$1:$H$9,2,FALSE)</f>
        <v>#N/A</v>
      </c>
      <c r="Q694" t="e">
        <f>(F694/E694-P694)*E694</f>
        <v>#N/A</v>
      </c>
      <c r="R694" t="e">
        <f>Q694/F694</f>
        <v>#N/A</v>
      </c>
    </row>
    <row r="695" spans="1:18" hidden="1" x14ac:dyDescent="0.25">
      <c r="A695">
        <v>82593</v>
      </c>
      <c r="B695">
        <v>50012011340</v>
      </c>
      <c r="C695">
        <v>312</v>
      </c>
      <c r="D695" s="6">
        <v>41969</v>
      </c>
      <c r="E695">
        <v>1</v>
      </c>
      <c r="F695">
        <v>4.99</v>
      </c>
      <c r="G695" t="e">
        <f>VLOOKUP(B695,'SKU Master'!$E$1:$H$9,4,FALSE)</f>
        <v>#N/A</v>
      </c>
      <c r="H695">
        <f t="shared" si="60"/>
        <v>2014</v>
      </c>
      <c r="I695">
        <f t="shared" si="61"/>
        <v>11</v>
      </c>
      <c r="J695">
        <f t="shared" si="62"/>
        <v>201411</v>
      </c>
      <c r="K695">
        <f t="shared" si="63"/>
        <v>48</v>
      </c>
      <c r="L695">
        <f t="shared" si="64"/>
        <v>201448</v>
      </c>
      <c r="N695" t="s">
        <v>62</v>
      </c>
      <c r="O695" t="b">
        <f t="shared" si="65"/>
        <v>0</v>
      </c>
      <c r="P695" t="e">
        <f>VLOOKUP(B695,'SKU Master'!$E$1:$H$9,2,FALSE)</f>
        <v>#N/A</v>
      </c>
      <c r="Q695" t="e">
        <f>(F695/E695-P695)*E695</f>
        <v>#N/A</v>
      </c>
      <c r="R695" t="e">
        <f>Q695/F695</f>
        <v>#N/A</v>
      </c>
    </row>
    <row r="696" spans="1:18" hidden="1" x14ac:dyDescent="0.25">
      <c r="A696">
        <v>82594</v>
      </c>
      <c r="B696">
        <v>50012011340</v>
      </c>
      <c r="C696">
        <v>312</v>
      </c>
      <c r="D696" s="6">
        <v>41970</v>
      </c>
      <c r="E696">
        <v>4</v>
      </c>
      <c r="F696">
        <v>19.96</v>
      </c>
      <c r="G696" t="e">
        <f>VLOOKUP(B696,'SKU Master'!$E$1:$H$9,4,FALSE)</f>
        <v>#N/A</v>
      </c>
      <c r="H696">
        <f t="shared" si="60"/>
        <v>2014</v>
      </c>
      <c r="I696">
        <f t="shared" si="61"/>
        <v>11</v>
      </c>
      <c r="J696">
        <f t="shared" si="62"/>
        <v>201411</v>
      </c>
      <c r="K696">
        <f t="shared" si="63"/>
        <v>48</v>
      </c>
      <c r="L696">
        <f t="shared" si="64"/>
        <v>201448</v>
      </c>
      <c r="N696" t="s">
        <v>62</v>
      </c>
      <c r="O696" t="b">
        <f t="shared" si="65"/>
        <v>0</v>
      </c>
      <c r="P696" t="e">
        <f>VLOOKUP(B696,'SKU Master'!$E$1:$H$9,2,FALSE)</f>
        <v>#N/A</v>
      </c>
      <c r="Q696" t="e">
        <f>(F696/E696-P696)*E696</f>
        <v>#N/A</v>
      </c>
      <c r="R696" t="e">
        <f>Q696/F696</f>
        <v>#N/A</v>
      </c>
    </row>
    <row r="697" spans="1:18" hidden="1" x14ac:dyDescent="0.25">
      <c r="A697">
        <v>82595</v>
      </c>
      <c r="B697">
        <v>50012011340</v>
      </c>
      <c r="C697">
        <v>312</v>
      </c>
      <c r="D697" s="6">
        <v>41971</v>
      </c>
      <c r="E697">
        <v>2</v>
      </c>
      <c r="F697">
        <v>9.98</v>
      </c>
      <c r="G697" t="e">
        <f>VLOOKUP(B697,'SKU Master'!$E$1:$H$9,4,FALSE)</f>
        <v>#N/A</v>
      </c>
      <c r="H697">
        <f t="shared" si="60"/>
        <v>2014</v>
      </c>
      <c r="I697">
        <f t="shared" si="61"/>
        <v>11</v>
      </c>
      <c r="J697">
        <f t="shared" si="62"/>
        <v>201411</v>
      </c>
      <c r="K697">
        <f t="shared" si="63"/>
        <v>48</v>
      </c>
      <c r="L697">
        <f t="shared" si="64"/>
        <v>201448</v>
      </c>
      <c r="N697" t="s">
        <v>62</v>
      </c>
      <c r="O697" t="b">
        <f t="shared" si="65"/>
        <v>0</v>
      </c>
      <c r="P697" t="e">
        <f>VLOOKUP(B697,'SKU Master'!$E$1:$H$9,2,FALSE)</f>
        <v>#N/A</v>
      </c>
      <c r="Q697" t="e">
        <f>(F697/E697-P697)*E697</f>
        <v>#N/A</v>
      </c>
      <c r="R697" t="e">
        <f>Q697/F697</f>
        <v>#N/A</v>
      </c>
    </row>
    <row r="698" spans="1:18" hidden="1" x14ac:dyDescent="0.25">
      <c r="A698">
        <v>82596</v>
      </c>
      <c r="B698">
        <v>50012011340</v>
      </c>
      <c r="C698">
        <v>312</v>
      </c>
      <c r="D698" s="6">
        <v>41972</v>
      </c>
      <c r="E698">
        <v>3</v>
      </c>
      <c r="F698">
        <v>14.97</v>
      </c>
      <c r="G698" t="e">
        <f>VLOOKUP(B698,'SKU Master'!$E$1:$H$9,4,FALSE)</f>
        <v>#N/A</v>
      </c>
      <c r="H698">
        <f t="shared" si="60"/>
        <v>2014</v>
      </c>
      <c r="I698">
        <f t="shared" si="61"/>
        <v>11</v>
      </c>
      <c r="J698">
        <f t="shared" si="62"/>
        <v>201411</v>
      </c>
      <c r="K698">
        <f t="shared" si="63"/>
        <v>48</v>
      </c>
      <c r="L698">
        <f t="shared" si="64"/>
        <v>201448</v>
      </c>
      <c r="N698" t="s">
        <v>62</v>
      </c>
      <c r="O698" t="b">
        <f t="shared" si="65"/>
        <v>0</v>
      </c>
      <c r="P698" t="e">
        <f>VLOOKUP(B698,'SKU Master'!$E$1:$H$9,2,FALSE)</f>
        <v>#N/A</v>
      </c>
      <c r="Q698" t="e">
        <f>(F698/E698-P698)*E698</f>
        <v>#N/A</v>
      </c>
      <c r="R698" t="e">
        <f>Q698/F698</f>
        <v>#N/A</v>
      </c>
    </row>
    <row r="699" spans="1:18" hidden="1" x14ac:dyDescent="0.25">
      <c r="A699">
        <v>82597</v>
      </c>
      <c r="B699">
        <v>50012011340</v>
      </c>
      <c r="C699">
        <v>312</v>
      </c>
      <c r="D699" s="6">
        <v>41974</v>
      </c>
      <c r="E699">
        <v>1</v>
      </c>
      <c r="F699">
        <v>4.99</v>
      </c>
      <c r="G699" t="e">
        <f>VLOOKUP(B699,'SKU Master'!$E$1:$H$9,4,FALSE)</f>
        <v>#N/A</v>
      </c>
      <c r="H699">
        <f t="shared" si="60"/>
        <v>2014</v>
      </c>
      <c r="I699">
        <f t="shared" si="61"/>
        <v>12</v>
      </c>
      <c r="J699">
        <f t="shared" si="62"/>
        <v>201412</v>
      </c>
      <c r="K699">
        <f t="shared" si="63"/>
        <v>49</v>
      </c>
      <c r="L699">
        <f t="shared" si="64"/>
        <v>201449</v>
      </c>
      <c r="N699" t="s">
        <v>62</v>
      </c>
      <c r="O699" t="b">
        <f t="shared" si="65"/>
        <v>0</v>
      </c>
      <c r="P699" t="e">
        <f>VLOOKUP(B699,'SKU Master'!$E$1:$H$9,2,FALSE)</f>
        <v>#N/A</v>
      </c>
      <c r="Q699" t="e">
        <f>(F699/E699-P699)*E699</f>
        <v>#N/A</v>
      </c>
      <c r="R699" t="e">
        <f>Q699/F699</f>
        <v>#N/A</v>
      </c>
    </row>
    <row r="700" spans="1:18" hidden="1" x14ac:dyDescent="0.25">
      <c r="A700">
        <v>82598</v>
      </c>
      <c r="B700">
        <v>50012011340</v>
      </c>
      <c r="C700">
        <v>312</v>
      </c>
      <c r="D700" s="6">
        <v>41975</v>
      </c>
      <c r="E700">
        <v>1</v>
      </c>
      <c r="F700">
        <v>4.99</v>
      </c>
      <c r="G700" t="e">
        <f>VLOOKUP(B700,'SKU Master'!$E$1:$H$9,4,FALSE)</f>
        <v>#N/A</v>
      </c>
      <c r="H700">
        <f t="shared" si="60"/>
        <v>2014</v>
      </c>
      <c r="I700">
        <f t="shared" si="61"/>
        <v>12</v>
      </c>
      <c r="J700">
        <f t="shared" si="62"/>
        <v>201412</v>
      </c>
      <c r="K700">
        <f t="shared" si="63"/>
        <v>49</v>
      </c>
      <c r="L700">
        <f t="shared" si="64"/>
        <v>201449</v>
      </c>
      <c r="N700" t="s">
        <v>62</v>
      </c>
      <c r="O700" t="b">
        <f t="shared" si="65"/>
        <v>0</v>
      </c>
      <c r="P700" t="e">
        <f>VLOOKUP(B700,'SKU Master'!$E$1:$H$9,2,FALSE)</f>
        <v>#N/A</v>
      </c>
      <c r="Q700" t="e">
        <f>(F700/E700-P700)*E700</f>
        <v>#N/A</v>
      </c>
      <c r="R700" t="e">
        <f>Q700/F700</f>
        <v>#N/A</v>
      </c>
    </row>
    <row r="701" spans="1:18" hidden="1" x14ac:dyDescent="0.25">
      <c r="A701">
        <v>82599</v>
      </c>
      <c r="B701">
        <v>50012011340</v>
      </c>
      <c r="C701">
        <v>312</v>
      </c>
      <c r="D701" s="6">
        <v>41977</v>
      </c>
      <c r="E701">
        <v>1</v>
      </c>
      <c r="F701">
        <v>4.99</v>
      </c>
      <c r="G701" t="e">
        <f>VLOOKUP(B701,'SKU Master'!$E$1:$H$9,4,FALSE)</f>
        <v>#N/A</v>
      </c>
      <c r="H701">
        <f t="shared" si="60"/>
        <v>2014</v>
      </c>
      <c r="I701">
        <f t="shared" si="61"/>
        <v>12</v>
      </c>
      <c r="J701">
        <f t="shared" si="62"/>
        <v>201412</v>
      </c>
      <c r="K701">
        <f t="shared" si="63"/>
        <v>49</v>
      </c>
      <c r="L701">
        <f t="shared" si="64"/>
        <v>201449</v>
      </c>
      <c r="N701" t="s">
        <v>62</v>
      </c>
      <c r="O701" t="b">
        <f t="shared" si="65"/>
        <v>0</v>
      </c>
      <c r="P701" t="e">
        <f>VLOOKUP(B701,'SKU Master'!$E$1:$H$9,2,FALSE)</f>
        <v>#N/A</v>
      </c>
      <c r="Q701" t="e">
        <f>(F701/E701-P701)*E701</f>
        <v>#N/A</v>
      </c>
      <c r="R701" t="e">
        <f>Q701/F701</f>
        <v>#N/A</v>
      </c>
    </row>
    <row r="702" spans="1:18" hidden="1" x14ac:dyDescent="0.25">
      <c r="A702">
        <v>82600</v>
      </c>
      <c r="B702">
        <v>50012011340</v>
      </c>
      <c r="C702">
        <v>312</v>
      </c>
      <c r="D702" s="6">
        <v>41978</v>
      </c>
      <c r="E702">
        <v>0</v>
      </c>
      <c r="F702">
        <v>0</v>
      </c>
      <c r="G702" t="e">
        <f>VLOOKUP(B702,'SKU Master'!$E$1:$H$9,4,FALSE)</f>
        <v>#N/A</v>
      </c>
      <c r="H702">
        <f t="shared" si="60"/>
        <v>2014</v>
      </c>
      <c r="I702">
        <f t="shared" si="61"/>
        <v>12</v>
      </c>
      <c r="J702">
        <f t="shared" si="62"/>
        <v>201412</v>
      </c>
      <c r="K702">
        <f t="shared" si="63"/>
        <v>49</v>
      </c>
      <c r="L702">
        <f t="shared" si="64"/>
        <v>201449</v>
      </c>
      <c r="M702" t="s">
        <v>58</v>
      </c>
      <c r="N702" t="s">
        <v>62</v>
      </c>
      <c r="O702" t="b">
        <f t="shared" si="65"/>
        <v>0</v>
      </c>
      <c r="P702" t="e">
        <f>VLOOKUP(B702,'SKU Master'!$E$1:$H$9,2,FALSE)</f>
        <v>#N/A</v>
      </c>
      <c r="Q702" t="e">
        <f>(F702/E702-P702)*E702</f>
        <v>#DIV/0!</v>
      </c>
      <c r="R702" t="e">
        <f>Q702/F702</f>
        <v>#DIV/0!</v>
      </c>
    </row>
    <row r="703" spans="1:18" hidden="1" x14ac:dyDescent="0.25">
      <c r="A703">
        <v>82601</v>
      </c>
      <c r="B703">
        <v>50012011340</v>
      </c>
      <c r="C703">
        <v>312</v>
      </c>
      <c r="D703" s="6">
        <v>41979</v>
      </c>
      <c r="E703">
        <v>2</v>
      </c>
      <c r="F703">
        <v>9.98</v>
      </c>
      <c r="G703" t="e">
        <f>VLOOKUP(B703,'SKU Master'!$E$1:$H$9,4,FALSE)</f>
        <v>#N/A</v>
      </c>
      <c r="H703">
        <f t="shared" si="60"/>
        <v>2014</v>
      </c>
      <c r="I703">
        <f t="shared" si="61"/>
        <v>12</v>
      </c>
      <c r="J703">
        <f t="shared" si="62"/>
        <v>201412</v>
      </c>
      <c r="K703">
        <f t="shared" si="63"/>
        <v>49</v>
      </c>
      <c r="L703">
        <f t="shared" si="64"/>
        <v>201449</v>
      </c>
      <c r="N703" t="s">
        <v>62</v>
      </c>
      <c r="O703" t="b">
        <f t="shared" si="65"/>
        <v>0</v>
      </c>
      <c r="P703" t="e">
        <f>VLOOKUP(B703,'SKU Master'!$E$1:$H$9,2,FALSE)</f>
        <v>#N/A</v>
      </c>
      <c r="Q703" t="e">
        <f>(F703/E703-P703)*E703</f>
        <v>#N/A</v>
      </c>
      <c r="R703" t="e">
        <f>Q703/F703</f>
        <v>#N/A</v>
      </c>
    </row>
    <row r="704" spans="1:18" hidden="1" x14ac:dyDescent="0.25">
      <c r="A704">
        <v>82602</v>
      </c>
      <c r="B704">
        <v>50012011340</v>
      </c>
      <c r="C704">
        <v>312</v>
      </c>
      <c r="D704" s="6">
        <v>41981</v>
      </c>
      <c r="E704">
        <v>1</v>
      </c>
      <c r="F704">
        <v>4.99</v>
      </c>
      <c r="G704" t="e">
        <f>VLOOKUP(B704,'SKU Master'!$E$1:$H$9,4,FALSE)</f>
        <v>#N/A</v>
      </c>
      <c r="H704">
        <f t="shared" si="60"/>
        <v>2014</v>
      </c>
      <c r="I704">
        <f t="shared" si="61"/>
        <v>12</v>
      </c>
      <c r="J704">
        <f t="shared" si="62"/>
        <v>201412</v>
      </c>
      <c r="K704">
        <f t="shared" si="63"/>
        <v>50</v>
      </c>
      <c r="L704">
        <f t="shared" si="64"/>
        <v>201450</v>
      </c>
      <c r="N704" t="s">
        <v>62</v>
      </c>
      <c r="O704" t="b">
        <f t="shared" si="65"/>
        <v>0</v>
      </c>
      <c r="P704" t="e">
        <f>VLOOKUP(B704,'SKU Master'!$E$1:$H$9,2,FALSE)</f>
        <v>#N/A</v>
      </c>
      <c r="Q704" t="e">
        <f>(F704/E704-P704)*E704</f>
        <v>#N/A</v>
      </c>
      <c r="R704" t="e">
        <f>Q704/F704</f>
        <v>#N/A</v>
      </c>
    </row>
    <row r="705" spans="1:18" hidden="1" x14ac:dyDescent="0.25">
      <c r="A705">
        <v>82603</v>
      </c>
      <c r="B705">
        <v>50012011340</v>
      </c>
      <c r="C705">
        <v>312</v>
      </c>
      <c r="D705" s="6">
        <v>41982</v>
      </c>
      <c r="E705">
        <v>1</v>
      </c>
      <c r="F705">
        <v>4.99</v>
      </c>
      <c r="G705" t="e">
        <f>VLOOKUP(B705,'SKU Master'!$E$1:$H$9,4,FALSE)</f>
        <v>#N/A</v>
      </c>
      <c r="H705">
        <f t="shared" si="60"/>
        <v>2014</v>
      </c>
      <c r="I705">
        <f t="shared" si="61"/>
        <v>12</v>
      </c>
      <c r="J705">
        <f t="shared" si="62"/>
        <v>201412</v>
      </c>
      <c r="K705">
        <f t="shared" si="63"/>
        <v>50</v>
      </c>
      <c r="L705">
        <f t="shared" si="64"/>
        <v>201450</v>
      </c>
      <c r="N705" t="s">
        <v>62</v>
      </c>
      <c r="O705" t="b">
        <f t="shared" si="65"/>
        <v>0</v>
      </c>
      <c r="P705" t="e">
        <f>VLOOKUP(B705,'SKU Master'!$E$1:$H$9,2,FALSE)</f>
        <v>#N/A</v>
      </c>
      <c r="Q705" t="e">
        <f>(F705/E705-P705)*E705</f>
        <v>#N/A</v>
      </c>
      <c r="R705" t="e">
        <f>Q705/F705</f>
        <v>#N/A</v>
      </c>
    </row>
    <row r="706" spans="1:18" hidden="1" x14ac:dyDescent="0.25">
      <c r="A706">
        <v>82604</v>
      </c>
      <c r="B706">
        <v>50012011340</v>
      </c>
      <c r="C706">
        <v>312</v>
      </c>
      <c r="D706" s="6">
        <v>41983</v>
      </c>
      <c r="E706">
        <v>1</v>
      </c>
      <c r="F706">
        <v>4.99</v>
      </c>
      <c r="G706" t="e">
        <f>VLOOKUP(B706,'SKU Master'!$E$1:$H$9,4,FALSE)</f>
        <v>#N/A</v>
      </c>
      <c r="H706">
        <f t="shared" ref="H706:H769" si="66">YEAR(D706)</f>
        <v>2014</v>
      </c>
      <c r="I706">
        <f t="shared" si="61"/>
        <v>12</v>
      </c>
      <c r="J706">
        <f t="shared" si="62"/>
        <v>201412</v>
      </c>
      <c r="K706">
        <f t="shared" si="63"/>
        <v>50</v>
      </c>
      <c r="L706">
        <f t="shared" si="64"/>
        <v>201450</v>
      </c>
      <c r="N706" t="s">
        <v>62</v>
      </c>
      <c r="O706" t="b">
        <f t="shared" si="65"/>
        <v>0</v>
      </c>
      <c r="P706" t="e">
        <f>VLOOKUP(B706,'SKU Master'!$E$1:$H$9,2,FALSE)</f>
        <v>#N/A</v>
      </c>
      <c r="Q706" t="e">
        <f>(F706/E706-P706)*E706</f>
        <v>#N/A</v>
      </c>
      <c r="R706" t="e">
        <f>Q706/F706</f>
        <v>#N/A</v>
      </c>
    </row>
    <row r="707" spans="1:18" hidden="1" x14ac:dyDescent="0.25">
      <c r="A707">
        <v>82605</v>
      </c>
      <c r="B707">
        <v>50012011340</v>
      </c>
      <c r="C707">
        <v>312</v>
      </c>
      <c r="D707" s="6">
        <v>41985</v>
      </c>
      <c r="E707">
        <v>2</v>
      </c>
      <c r="F707">
        <v>9.98</v>
      </c>
      <c r="G707" t="e">
        <f>VLOOKUP(B707,'SKU Master'!$E$1:$H$9,4,FALSE)</f>
        <v>#N/A</v>
      </c>
      <c r="H707">
        <f t="shared" si="66"/>
        <v>2014</v>
      </c>
      <c r="I707">
        <f t="shared" ref="I707:I770" si="67">MONTH(D707)</f>
        <v>12</v>
      </c>
      <c r="J707">
        <f t="shared" ref="J707:J770" si="68">H707*100+I707</f>
        <v>201412</v>
      </c>
      <c r="K707">
        <f t="shared" ref="K707:K770" si="69">WEEKNUM(D707)</f>
        <v>50</v>
      </c>
      <c r="L707">
        <f t="shared" ref="L707:L770" si="70">H707*100+K707</f>
        <v>201450</v>
      </c>
      <c r="N707" t="s">
        <v>62</v>
      </c>
      <c r="O707" t="b">
        <f t="shared" ref="O707:O770" si="71">AND(B707=B708,C707=C708,D707=D708,E707=E708,F707=F708)</f>
        <v>0</v>
      </c>
      <c r="P707" t="e">
        <f>VLOOKUP(B707,'SKU Master'!$E$1:$H$9,2,FALSE)</f>
        <v>#N/A</v>
      </c>
      <c r="Q707" t="e">
        <f>(F707/E707-P707)*E707</f>
        <v>#N/A</v>
      </c>
      <c r="R707" t="e">
        <f>Q707/F707</f>
        <v>#N/A</v>
      </c>
    </row>
    <row r="708" spans="1:18" hidden="1" x14ac:dyDescent="0.25">
      <c r="A708">
        <v>82606</v>
      </c>
      <c r="B708">
        <v>50012011340</v>
      </c>
      <c r="C708">
        <v>312</v>
      </c>
      <c r="D708" s="6">
        <v>41986</v>
      </c>
      <c r="E708">
        <v>2</v>
      </c>
      <c r="F708">
        <v>9.98</v>
      </c>
      <c r="G708" t="e">
        <f>VLOOKUP(B708,'SKU Master'!$E$1:$H$9,4,FALSE)</f>
        <v>#N/A</v>
      </c>
      <c r="H708">
        <f t="shared" si="66"/>
        <v>2014</v>
      </c>
      <c r="I708">
        <f t="shared" si="67"/>
        <v>12</v>
      </c>
      <c r="J708">
        <f t="shared" si="68"/>
        <v>201412</v>
      </c>
      <c r="K708">
        <f t="shared" si="69"/>
        <v>50</v>
      </c>
      <c r="L708">
        <f t="shared" si="70"/>
        <v>201450</v>
      </c>
      <c r="N708" t="s">
        <v>62</v>
      </c>
      <c r="O708" t="b">
        <f t="shared" si="71"/>
        <v>0</v>
      </c>
      <c r="P708" t="e">
        <f>VLOOKUP(B708,'SKU Master'!$E$1:$H$9,2,FALSE)</f>
        <v>#N/A</v>
      </c>
      <c r="Q708" t="e">
        <f>(F708/E708-P708)*E708</f>
        <v>#N/A</v>
      </c>
      <c r="R708" t="e">
        <f>Q708/F708</f>
        <v>#N/A</v>
      </c>
    </row>
    <row r="709" spans="1:18" hidden="1" x14ac:dyDescent="0.25">
      <c r="A709">
        <v>82607</v>
      </c>
      <c r="B709">
        <v>50012011340</v>
      </c>
      <c r="C709">
        <v>312</v>
      </c>
      <c r="D709" s="6">
        <v>41988</v>
      </c>
      <c r="E709" t="s">
        <v>34</v>
      </c>
      <c r="G709" t="e">
        <f>VLOOKUP(B709,'SKU Master'!$E$1:$H$9,4,FALSE)</f>
        <v>#N/A</v>
      </c>
      <c r="H709">
        <f t="shared" si="66"/>
        <v>2014</v>
      </c>
      <c r="I709">
        <f t="shared" si="67"/>
        <v>12</v>
      </c>
      <c r="J709">
        <f t="shared" si="68"/>
        <v>201412</v>
      </c>
      <c r="K709">
        <f t="shared" si="69"/>
        <v>51</v>
      </c>
      <c r="L709">
        <f t="shared" si="70"/>
        <v>201451</v>
      </c>
      <c r="M709" t="s">
        <v>61</v>
      </c>
      <c r="N709" t="s">
        <v>62</v>
      </c>
      <c r="O709" t="b">
        <f t="shared" si="71"/>
        <v>0</v>
      </c>
      <c r="P709" t="e">
        <f>VLOOKUP(B709,'SKU Master'!$E$1:$H$9,2,FALSE)</f>
        <v>#N/A</v>
      </c>
      <c r="Q709" t="e">
        <f>(F709/E709-P709)*E709</f>
        <v>#VALUE!</v>
      </c>
      <c r="R709" t="e">
        <f>Q709/F709</f>
        <v>#VALUE!</v>
      </c>
    </row>
    <row r="710" spans="1:18" hidden="1" x14ac:dyDescent="0.25">
      <c r="A710">
        <v>82608</v>
      </c>
      <c r="B710">
        <v>50012011340</v>
      </c>
      <c r="C710">
        <v>312</v>
      </c>
      <c r="D710" s="6">
        <v>41989</v>
      </c>
      <c r="E710">
        <v>3</v>
      </c>
      <c r="F710">
        <v>14.97</v>
      </c>
      <c r="G710" t="e">
        <f>VLOOKUP(B710,'SKU Master'!$E$1:$H$9,4,FALSE)</f>
        <v>#N/A</v>
      </c>
      <c r="H710">
        <f t="shared" si="66"/>
        <v>2014</v>
      </c>
      <c r="I710">
        <f t="shared" si="67"/>
        <v>12</v>
      </c>
      <c r="J710">
        <f t="shared" si="68"/>
        <v>201412</v>
      </c>
      <c r="K710">
        <f t="shared" si="69"/>
        <v>51</v>
      </c>
      <c r="L710">
        <f t="shared" si="70"/>
        <v>201451</v>
      </c>
      <c r="N710" t="s">
        <v>62</v>
      </c>
      <c r="O710" t="b">
        <f t="shared" si="71"/>
        <v>0</v>
      </c>
      <c r="P710" t="e">
        <f>VLOOKUP(B710,'SKU Master'!$E$1:$H$9,2,FALSE)</f>
        <v>#N/A</v>
      </c>
      <c r="Q710" t="e">
        <f>(F710/E710-P710)*E710</f>
        <v>#N/A</v>
      </c>
      <c r="R710" t="e">
        <f>Q710/F710</f>
        <v>#N/A</v>
      </c>
    </row>
    <row r="711" spans="1:18" hidden="1" x14ac:dyDescent="0.25">
      <c r="A711">
        <v>82609</v>
      </c>
      <c r="B711">
        <v>50012011340</v>
      </c>
      <c r="C711">
        <v>312</v>
      </c>
      <c r="D711" s="6">
        <v>41990</v>
      </c>
      <c r="E711">
        <v>3</v>
      </c>
      <c r="F711">
        <v>14.97</v>
      </c>
      <c r="G711" t="e">
        <f>VLOOKUP(B711,'SKU Master'!$E$1:$H$9,4,FALSE)</f>
        <v>#N/A</v>
      </c>
      <c r="H711">
        <f t="shared" si="66"/>
        <v>2014</v>
      </c>
      <c r="I711">
        <f t="shared" si="67"/>
        <v>12</v>
      </c>
      <c r="J711">
        <f t="shared" si="68"/>
        <v>201412</v>
      </c>
      <c r="K711">
        <f t="shared" si="69"/>
        <v>51</v>
      </c>
      <c r="L711">
        <f t="shared" si="70"/>
        <v>201451</v>
      </c>
      <c r="N711" t="s">
        <v>62</v>
      </c>
      <c r="O711" t="b">
        <f t="shared" si="71"/>
        <v>0</v>
      </c>
      <c r="P711" t="e">
        <f>VLOOKUP(B711,'SKU Master'!$E$1:$H$9,2,FALSE)</f>
        <v>#N/A</v>
      </c>
      <c r="Q711" t="e">
        <f>(F711/E711-P711)*E711</f>
        <v>#N/A</v>
      </c>
      <c r="R711" t="e">
        <f>Q711/F711</f>
        <v>#N/A</v>
      </c>
    </row>
    <row r="712" spans="1:18" hidden="1" x14ac:dyDescent="0.25">
      <c r="A712">
        <v>82610</v>
      </c>
      <c r="B712">
        <v>50012011340</v>
      </c>
      <c r="C712">
        <v>312</v>
      </c>
      <c r="D712" s="6">
        <v>41991</v>
      </c>
      <c r="E712">
        <v>3</v>
      </c>
      <c r="F712">
        <v>14.97</v>
      </c>
      <c r="G712" t="e">
        <f>VLOOKUP(B712,'SKU Master'!$E$1:$H$9,4,FALSE)</f>
        <v>#N/A</v>
      </c>
      <c r="H712">
        <f t="shared" si="66"/>
        <v>2014</v>
      </c>
      <c r="I712">
        <f t="shared" si="67"/>
        <v>12</v>
      </c>
      <c r="J712">
        <f t="shared" si="68"/>
        <v>201412</v>
      </c>
      <c r="K712">
        <f t="shared" si="69"/>
        <v>51</v>
      </c>
      <c r="L712">
        <f t="shared" si="70"/>
        <v>201451</v>
      </c>
      <c r="N712" t="s">
        <v>62</v>
      </c>
      <c r="O712" t="b">
        <f t="shared" si="71"/>
        <v>0</v>
      </c>
      <c r="P712" t="e">
        <f>VLOOKUP(B712,'SKU Master'!$E$1:$H$9,2,FALSE)</f>
        <v>#N/A</v>
      </c>
      <c r="Q712" t="e">
        <f>(F712/E712-P712)*E712</f>
        <v>#N/A</v>
      </c>
      <c r="R712" t="e">
        <f>Q712/F712</f>
        <v>#N/A</v>
      </c>
    </row>
    <row r="713" spans="1:18" hidden="1" x14ac:dyDescent="0.25">
      <c r="A713">
        <v>82611</v>
      </c>
      <c r="B713">
        <v>50012011340</v>
      </c>
      <c r="C713">
        <v>312</v>
      </c>
      <c r="D713" s="6">
        <v>41993</v>
      </c>
      <c r="E713">
        <v>1</v>
      </c>
      <c r="F713">
        <v>4.99</v>
      </c>
      <c r="G713" t="e">
        <f>VLOOKUP(B713,'SKU Master'!$E$1:$H$9,4,FALSE)</f>
        <v>#N/A</v>
      </c>
      <c r="H713">
        <f t="shared" si="66"/>
        <v>2014</v>
      </c>
      <c r="I713">
        <f t="shared" si="67"/>
        <v>12</v>
      </c>
      <c r="J713">
        <f t="shared" si="68"/>
        <v>201412</v>
      </c>
      <c r="K713">
        <f t="shared" si="69"/>
        <v>51</v>
      </c>
      <c r="L713">
        <f t="shared" si="70"/>
        <v>201451</v>
      </c>
      <c r="N713" t="s">
        <v>62</v>
      </c>
      <c r="O713" t="b">
        <f t="shared" si="71"/>
        <v>0</v>
      </c>
      <c r="P713" t="e">
        <f>VLOOKUP(B713,'SKU Master'!$E$1:$H$9,2,FALSE)</f>
        <v>#N/A</v>
      </c>
      <c r="Q713" t="e">
        <f>(F713/E713-P713)*E713</f>
        <v>#N/A</v>
      </c>
      <c r="R713" t="e">
        <f>Q713/F713</f>
        <v>#N/A</v>
      </c>
    </row>
    <row r="714" spans="1:18" hidden="1" x14ac:dyDescent="0.25">
      <c r="A714">
        <v>82612</v>
      </c>
      <c r="B714">
        <v>50012011340</v>
      </c>
      <c r="C714">
        <v>312</v>
      </c>
      <c r="D714" s="6">
        <v>41995</v>
      </c>
      <c r="E714">
        <v>2</v>
      </c>
      <c r="F714">
        <v>9.98</v>
      </c>
      <c r="G714" t="e">
        <f>VLOOKUP(B714,'SKU Master'!$E$1:$H$9,4,FALSE)</f>
        <v>#N/A</v>
      </c>
      <c r="H714">
        <f t="shared" si="66"/>
        <v>2014</v>
      </c>
      <c r="I714">
        <f t="shared" si="67"/>
        <v>12</v>
      </c>
      <c r="J714">
        <f t="shared" si="68"/>
        <v>201412</v>
      </c>
      <c r="K714">
        <f t="shared" si="69"/>
        <v>52</v>
      </c>
      <c r="L714">
        <f t="shared" si="70"/>
        <v>201452</v>
      </c>
      <c r="N714" t="s">
        <v>62</v>
      </c>
      <c r="O714" t="b">
        <f t="shared" si="71"/>
        <v>0</v>
      </c>
      <c r="P714" t="e">
        <f>VLOOKUP(B714,'SKU Master'!$E$1:$H$9,2,FALSE)</f>
        <v>#N/A</v>
      </c>
      <c r="Q714" t="e">
        <f>(F714/E714-P714)*E714</f>
        <v>#N/A</v>
      </c>
      <c r="R714" t="e">
        <f>Q714/F714</f>
        <v>#N/A</v>
      </c>
    </row>
    <row r="715" spans="1:18" hidden="1" x14ac:dyDescent="0.25">
      <c r="A715">
        <v>82613</v>
      </c>
      <c r="B715">
        <v>50012011340</v>
      </c>
      <c r="C715">
        <v>312</v>
      </c>
      <c r="D715" s="6">
        <v>41996</v>
      </c>
      <c r="E715">
        <v>2</v>
      </c>
      <c r="F715">
        <v>9.98</v>
      </c>
      <c r="G715" t="e">
        <f>VLOOKUP(B715,'SKU Master'!$E$1:$H$9,4,FALSE)</f>
        <v>#N/A</v>
      </c>
      <c r="H715">
        <f t="shared" si="66"/>
        <v>2014</v>
      </c>
      <c r="I715">
        <f t="shared" si="67"/>
        <v>12</v>
      </c>
      <c r="J715">
        <f t="shared" si="68"/>
        <v>201412</v>
      </c>
      <c r="K715">
        <f t="shared" si="69"/>
        <v>52</v>
      </c>
      <c r="L715">
        <f t="shared" si="70"/>
        <v>201452</v>
      </c>
      <c r="N715" t="s">
        <v>62</v>
      </c>
      <c r="O715" t="b">
        <f t="shared" si="71"/>
        <v>0</v>
      </c>
      <c r="P715" t="e">
        <f>VLOOKUP(B715,'SKU Master'!$E$1:$H$9,2,FALSE)</f>
        <v>#N/A</v>
      </c>
      <c r="Q715" t="e">
        <f>(F715/E715-P715)*E715</f>
        <v>#N/A</v>
      </c>
      <c r="R715" t="e">
        <f>Q715/F715</f>
        <v>#N/A</v>
      </c>
    </row>
    <row r="716" spans="1:18" hidden="1" x14ac:dyDescent="0.25">
      <c r="A716">
        <v>82614</v>
      </c>
      <c r="B716">
        <v>50012011340</v>
      </c>
      <c r="C716">
        <v>312</v>
      </c>
      <c r="D716" s="6">
        <v>41997</v>
      </c>
      <c r="E716">
        <v>2</v>
      </c>
      <c r="F716">
        <v>9.98</v>
      </c>
      <c r="G716" t="e">
        <f>VLOOKUP(B716,'SKU Master'!$E$1:$H$9,4,FALSE)</f>
        <v>#N/A</v>
      </c>
      <c r="H716">
        <f t="shared" si="66"/>
        <v>2014</v>
      </c>
      <c r="I716">
        <f t="shared" si="67"/>
        <v>12</v>
      </c>
      <c r="J716">
        <f t="shared" si="68"/>
        <v>201412</v>
      </c>
      <c r="K716">
        <f t="shared" si="69"/>
        <v>52</v>
      </c>
      <c r="L716">
        <f t="shared" si="70"/>
        <v>201452</v>
      </c>
      <c r="N716" t="s">
        <v>62</v>
      </c>
      <c r="O716" t="b">
        <f t="shared" si="71"/>
        <v>0</v>
      </c>
      <c r="P716" t="e">
        <f>VLOOKUP(B716,'SKU Master'!$E$1:$H$9,2,FALSE)</f>
        <v>#N/A</v>
      </c>
      <c r="Q716" t="e">
        <f>(F716/E716-P716)*E716</f>
        <v>#N/A</v>
      </c>
      <c r="R716" t="e">
        <f>Q716/F716</f>
        <v>#N/A</v>
      </c>
    </row>
    <row r="717" spans="1:18" hidden="1" x14ac:dyDescent="0.25">
      <c r="A717">
        <v>82615</v>
      </c>
      <c r="B717">
        <v>50012011340</v>
      </c>
      <c r="C717">
        <v>312</v>
      </c>
      <c r="D717" s="6">
        <v>41998</v>
      </c>
      <c r="E717">
        <v>2</v>
      </c>
      <c r="F717">
        <v>9.98</v>
      </c>
      <c r="G717" t="e">
        <f>VLOOKUP(B717,'SKU Master'!$E$1:$H$9,4,FALSE)</f>
        <v>#N/A</v>
      </c>
      <c r="H717">
        <f t="shared" si="66"/>
        <v>2014</v>
      </c>
      <c r="I717">
        <f t="shared" si="67"/>
        <v>12</v>
      </c>
      <c r="J717">
        <f t="shared" si="68"/>
        <v>201412</v>
      </c>
      <c r="K717">
        <f t="shared" si="69"/>
        <v>52</v>
      </c>
      <c r="L717">
        <f t="shared" si="70"/>
        <v>201452</v>
      </c>
      <c r="N717" t="s">
        <v>62</v>
      </c>
      <c r="O717" t="b">
        <f t="shared" si="71"/>
        <v>0</v>
      </c>
      <c r="P717" t="e">
        <f>VLOOKUP(B717,'SKU Master'!$E$1:$H$9,2,FALSE)</f>
        <v>#N/A</v>
      </c>
      <c r="Q717" t="e">
        <f>(F717/E717-P717)*E717</f>
        <v>#N/A</v>
      </c>
      <c r="R717" t="e">
        <f>Q717/F717</f>
        <v>#N/A</v>
      </c>
    </row>
    <row r="718" spans="1:18" hidden="1" x14ac:dyDescent="0.25">
      <c r="A718">
        <v>82616</v>
      </c>
      <c r="B718">
        <v>50012011340</v>
      </c>
      <c r="C718">
        <v>312</v>
      </c>
      <c r="D718" s="6">
        <v>41999</v>
      </c>
      <c r="E718">
        <v>3</v>
      </c>
      <c r="F718">
        <v>14.97</v>
      </c>
      <c r="G718" t="e">
        <f>VLOOKUP(B718,'SKU Master'!$E$1:$H$9,4,FALSE)</f>
        <v>#N/A</v>
      </c>
      <c r="H718">
        <f t="shared" si="66"/>
        <v>2014</v>
      </c>
      <c r="I718">
        <f t="shared" si="67"/>
        <v>12</v>
      </c>
      <c r="J718">
        <f t="shared" si="68"/>
        <v>201412</v>
      </c>
      <c r="K718">
        <f t="shared" si="69"/>
        <v>52</v>
      </c>
      <c r="L718">
        <f t="shared" si="70"/>
        <v>201452</v>
      </c>
      <c r="N718" t="s">
        <v>62</v>
      </c>
      <c r="O718" t="b">
        <f t="shared" si="71"/>
        <v>0</v>
      </c>
      <c r="P718" t="e">
        <f>VLOOKUP(B718,'SKU Master'!$E$1:$H$9,2,FALSE)</f>
        <v>#N/A</v>
      </c>
      <c r="Q718" t="e">
        <f>(F718/E718-P718)*E718</f>
        <v>#N/A</v>
      </c>
      <c r="R718" t="e">
        <f>Q718/F718</f>
        <v>#N/A</v>
      </c>
    </row>
    <row r="719" spans="1:18" hidden="1" x14ac:dyDescent="0.25">
      <c r="A719">
        <v>82617</v>
      </c>
      <c r="B719">
        <v>50012011340</v>
      </c>
      <c r="C719">
        <v>312</v>
      </c>
      <c r="D719" s="6">
        <v>42000</v>
      </c>
      <c r="E719">
        <v>1</v>
      </c>
      <c r="F719">
        <v>4.99</v>
      </c>
      <c r="G719" t="e">
        <f>VLOOKUP(B719,'SKU Master'!$E$1:$H$9,4,FALSE)</f>
        <v>#N/A</v>
      </c>
      <c r="H719">
        <f t="shared" si="66"/>
        <v>2014</v>
      </c>
      <c r="I719">
        <f t="shared" si="67"/>
        <v>12</v>
      </c>
      <c r="J719">
        <f t="shared" si="68"/>
        <v>201412</v>
      </c>
      <c r="K719">
        <f t="shared" si="69"/>
        <v>52</v>
      </c>
      <c r="L719">
        <f t="shared" si="70"/>
        <v>201452</v>
      </c>
      <c r="N719" t="s">
        <v>62</v>
      </c>
      <c r="O719" t="b">
        <f t="shared" si="71"/>
        <v>0</v>
      </c>
      <c r="P719" t="e">
        <f>VLOOKUP(B719,'SKU Master'!$E$1:$H$9,2,FALSE)</f>
        <v>#N/A</v>
      </c>
      <c r="Q719" t="e">
        <f>(F719/E719-P719)*E719</f>
        <v>#N/A</v>
      </c>
      <c r="R719" t="e">
        <f>Q719/F719</f>
        <v>#N/A</v>
      </c>
    </row>
    <row r="720" spans="1:18" hidden="1" x14ac:dyDescent="0.25">
      <c r="A720">
        <v>82618</v>
      </c>
      <c r="B720">
        <v>50012011340</v>
      </c>
      <c r="C720">
        <v>312</v>
      </c>
      <c r="D720" s="6">
        <v>42002</v>
      </c>
      <c r="E720">
        <v>1</v>
      </c>
      <c r="F720">
        <v>4.99</v>
      </c>
      <c r="G720" t="e">
        <f>VLOOKUP(B720,'SKU Master'!$E$1:$H$9,4,FALSE)</f>
        <v>#N/A</v>
      </c>
      <c r="H720">
        <f t="shared" si="66"/>
        <v>2014</v>
      </c>
      <c r="I720">
        <f t="shared" si="67"/>
        <v>12</v>
      </c>
      <c r="J720">
        <f t="shared" si="68"/>
        <v>201412</v>
      </c>
      <c r="K720">
        <f t="shared" si="69"/>
        <v>53</v>
      </c>
      <c r="L720">
        <f t="shared" si="70"/>
        <v>201453</v>
      </c>
      <c r="N720" t="s">
        <v>62</v>
      </c>
      <c r="O720" t="b">
        <f t="shared" si="71"/>
        <v>0</v>
      </c>
      <c r="P720" t="e">
        <f>VLOOKUP(B720,'SKU Master'!$E$1:$H$9,2,FALSE)</f>
        <v>#N/A</v>
      </c>
      <c r="Q720" t="e">
        <f>(F720/E720-P720)*E720</f>
        <v>#N/A</v>
      </c>
      <c r="R720" t="e">
        <f>Q720/F720</f>
        <v>#N/A</v>
      </c>
    </row>
    <row r="721" spans="1:18" hidden="1" x14ac:dyDescent="0.25">
      <c r="A721">
        <v>82619</v>
      </c>
      <c r="B721">
        <v>50012011340</v>
      </c>
      <c r="C721">
        <v>312</v>
      </c>
      <c r="D721" s="6">
        <v>42003</v>
      </c>
      <c r="E721">
        <v>1</v>
      </c>
      <c r="F721">
        <v>4.99</v>
      </c>
      <c r="G721" t="e">
        <f>VLOOKUP(B721,'SKU Master'!$E$1:$H$9,4,FALSE)</f>
        <v>#N/A</v>
      </c>
      <c r="H721">
        <f t="shared" si="66"/>
        <v>2014</v>
      </c>
      <c r="I721">
        <f t="shared" si="67"/>
        <v>12</v>
      </c>
      <c r="J721">
        <f t="shared" si="68"/>
        <v>201412</v>
      </c>
      <c r="K721">
        <f t="shared" si="69"/>
        <v>53</v>
      </c>
      <c r="L721">
        <f t="shared" si="70"/>
        <v>201453</v>
      </c>
      <c r="N721" t="s">
        <v>62</v>
      </c>
      <c r="O721" t="b">
        <f t="shared" si="71"/>
        <v>0</v>
      </c>
      <c r="P721" t="e">
        <f>VLOOKUP(B721,'SKU Master'!$E$1:$H$9,2,FALSE)</f>
        <v>#N/A</v>
      </c>
      <c r="Q721" t="e">
        <f>(F721/E721-P721)*E721</f>
        <v>#N/A</v>
      </c>
      <c r="R721" t="e">
        <f>Q721/F721</f>
        <v>#N/A</v>
      </c>
    </row>
    <row r="722" spans="1:18" hidden="1" x14ac:dyDescent="0.25">
      <c r="A722">
        <v>82620</v>
      </c>
      <c r="B722">
        <v>50012011340</v>
      </c>
      <c r="C722">
        <v>312</v>
      </c>
      <c r="D722" s="6">
        <v>42004</v>
      </c>
      <c r="E722">
        <v>1</v>
      </c>
      <c r="F722">
        <v>4.99</v>
      </c>
      <c r="G722" t="e">
        <f>VLOOKUP(B722,'SKU Master'!$E$1:$H$9,4,FALSE)</f>
        <v>#N/A</v>
      </c>
      <c r="H722">
        <f t="shared" si="66"/>
        <v>2014</v>
      </c>
      <c r="I722">
        <f t="shared" si="67"/>
        <v>12</v>
      </c>
      <c r="J722">
        <f t="shared" si="68"/>
        <v>201412</v>
      </c>
      <c r="K722">
        <f t="shared" si="69"/>
        <v>53</v>
      </c>
      <c r="L722">
        <f t="shared" si="70"/>
        <v>201453</v>
      </c>
      <c r="N722" t="s">
        <v>62</v>
      </c>
      <c r="O722" t="b">
        <f t="shared" si="71"/>
        <v>0</v>
      </c>
      <c r="P722" t="e">
        <f>VLOOKUP(B722,'SKU Master'!$E$1:$H$9,2,FALSE)</f>
        <v>#N/A</v>
      </c>
      <c r="Q722" t="e">
        <f>(F722/E722-P722)*E722</f>
        <v>#N/A</v>
      </c>
      <c r="R722" t="e">
        <f>Q722/F722</f>
        <v>#N/A</v>
      </c>
    </row>
    <row r="723" spans="1:18" hidden="1" x14ac:dyDescent="0.25">
      <c r="A723">
        <v>82621</v>
      </c>
      <c r="B723">
        <v>50012011340</v>
      </c>
      <c r="C723">
        <v>312</v>
      </c>
      <c r="D723" s="6">
        <v>42005</v>
      </c>
      <c r="E723">
        <v>2</v>
      </c>
      <c r="F723">
        <v>9.98</v>
      </c>
      <c r="G723" t="e">
        <f>VLOOKUP(B723,'SKU Master'!$E$1:$H$9,4,FALSE)</f>
        <v>#N/A</v>
      </c>
      <c r="H723">
        <f t="shared" si="66"/>
        <v>2015</v>
      </c>
      <c r="I723">
        <f t="shared" si="67"/>
        <v>1</v>
      </c>
      <c r="J723">
        <f t="shared" si="68"/>
        <v>201501</v>
      </c>
      <c r="K723">
        <f t="shared" si="69"/>
        <v>1</v>
      </c>
      <c r="L723">
        <f t="shared" si="70"/>
        <v>201501</v>
      </c>
      <c r="N723" t="s">
        <v>62</v>
      </c>
      <c r="O723" t="b">
        <f t="shared" si="71"/>
        <v>0</v>
      </c>
      <c r="P723" t="e">
        <f>VLOOKUP(B723,'SKU Master'!$E$1:$H$9,2,FALSE)</f>
        <v>#N/A</v>
      </c>
      <c r="Q723" t="e">
        <f>(F723/E723-P723)*E723</f>
        <v>#N/A</v>
      </c>
      <c r="R723" t="e">
        <f>Q723/F723</f>
        <v>#N/A</v>
      </c>
    </row>
    <row r="724" spans="1:18" hidden="1" x14ac:dyDescent="0.25">
      <c r="A724">
        <v>82622</v>
      </c>
      <c r="B724">
        <v>50012011340</v>
      </c>
      <c r="C724">
        <v>312</v>
      </c>
      <c r="D724" s="6">
        <v>42006</v>
      </c>
      <c r="E724">
        <v>0</v>
      </c>
      <c r="F724">
        <v>0</v>
      </c>
      <c r="G724" t="e">
        <f>VLOOKUP(B724,'SKU Master'!$E$1:$H$9,4,FALSE)</f>
        <v>#N/A</v>
      </c>
      <c r="H724">
        <f t="shared" si="66"/>
        <v>2015</v>
      </c>
      <c r="I724">
        <f t="shared" si="67"/>
        <v>1</v>
      </c>
      <c r="J724">
        <f t="shared" si="68"/>
        <v>201501</v>
      </c>
      <c r="K724">
        <f t="shared" si="69"/>
        <v>1</v>
      </c>
      <c r="L724">
        <f t="shared" si="70"/>
        <v>201501</v>
      </c>
      <c r="M724" t="s">
        <v>58</v>
      </c>
      <c r="N724" t="s">
        <v>62</v>
      </c>
      <c r="O724" t="b">
        <f t="shared" si="71"/>
        <v>0</v>
      </c>
      <c r="P724" t="e">
        <f>VLOOKUP(B724,'SKU Master'!$E$1:$H$9,2,FALSE)</f>
        <v>#N/A</v>
      </c>
      <c r="Q724" t="e">
        <f>(F724/E724-P724)*E724</f>
        <v>#DIV/0!</v>
      </c>
      <c r="R724" t="e">
        <f>Q724/F724</f>
        <v>#DIV/0!</v>
      </c>
    </row>
    <row r="725" spans="1:18" hidden="1" x14ac:dyDescent="0.25">
      <c r="A725">
        <v>82623</v>
      </c>
      <c r="B725">
        <v>50012011340</v>
      </c>
      <c r="C725">
        <v>312</v>
      </c>
      <c r="D725" s="6">
        <v>42007</v>
      </c>
      <c r="E725">
        <v>3</v>
      </c>
      <c r="F725">
        <v>14.97</v>
      </c>
      <c r="G725" t="e">
        <f>VLOOKUP(B725,'SKU Master'!$E$1:$H$9,4,FALSE)</f>
        <v>#N/A</v>
      </c>
      <c r="H725">
        <f t="shared" si="66"/>
        <v>2015</v>
      </c>
      <c r="I725">
        <f t="shared" si="67"/>
        <v>1</v>
      </c>
      <c r="J725">
        <f t="shared" si="68"/>
        <v>201501</v>
      </c>
      <c r="K725">
        <f t="shared" si="69"/>
        <v>1</v>
      </c>
      <c r="L725">
        <f t="shared" si="70"/>
        <v>201501</v>
      </c>
      <c r="N725" t="s">
        <v>62</v>
      </c>
      <c r="O725" t="b">
        <f t="shared" si="71"/>
        <v>0</v>
      </c>
      <c r="P725" t="e">
        <f>VLOOKUP(B725,'SKU Master'!$E$1:$H$9,2,FALSE)</f>
        <v>#N/A</v>
      </c>
      <c r="Q725" t="e">
        <f>(F725/E725-P725)*E725</f>
        <v>#N/A</v>
      </c>
      <c r="R725" t="e">
        <f>Q725/F725</f>
        <v>#N/A</v>
      </c>
    </row>
    <row r="726" spans="1:18" hidden="1" x14ac:dyDescent="0.25">
      <c r="A726">
        <v>82624</v>
      </c>
      <c r="B726">
        <v>50012011340</v>
      </c>
      <c r="C726">
        <v>312</v>
      </c>
      <c r="D726" s="6">
        <v>42010</v>
      </c>
      <c r="E726">
        <v>3</v>
      </c>
      <c r="F726">
        <v>14.97</v>
      </c>
      <c r="G726" t="e">
        <f>VLOOKUP(B726,'SKU Master'!$E$1:$H$9,4,FALSE)</f>
        <v>#N/A</v>
      </c>
      <c r="H726">
        <f t="shared" si="66"/>
        <v>2015</v>
      </c>
      <c r="I726">
        <f t="shared" si="67"/>
        <v>1</v>
      </c>
      <c r="J726">
        <f t="shared" si="68"/>
        <v>201501</v>
      </c>
      <c r="K726">
        <f t="shared" si="69"/>
        <v>2</v>
      </c>
      <c r="L726">
        <f t="shared" si="70"/>
        <v>201502</v>
      </c>
      <c r="N726" t="s">
        <v>62</v>
      </c>
      <c r="O726" t="b">
        <f t="shared" si="71"/>
        <v>0</v>
      </c>
      <c r="P726" t="e">
        <f>VLOOKUP(B726,'SKU Master'!$E$1:$H$9,2,FALSE)</f>
        <v>#N/A</v>
      </c>
      <c r="Q726" t="e">
        <f>(F726/E726-P726)*E726</f>
        <v>#N/A</v>
      </c>
      <c r="R726" t="e">
        <f>Q726/F726</f>
        <v>#N/A</v>
      </c>
    </row>
    <row r="727" spans="1:18" hidden="1" x14ac:dyDescent="0.25">
      <c r="A727">
        <v>82625</v>
      </c>
      <c r="B727">
        <v>50012011340</v>
      </c>
      <c r="C727">
        <v>312</v>
      </c>
      <c r="D727" s="6">
        <v>42011</v>
      </c>
      <c r="E727">
        <v>1</v>
      </c>
      <c r="F727">
        <v>4.99</v>
      </c>
      <c r="G727" t="e">
        <f>VLOOKUP(B727,'SKU Master'!$E$1:$H$9,4,FALSE)</f>
        <v>#N/A</v>
      </c>
      <c r="H727">
        <f t="shared" si="66"/>
        <v>2015</v>
      </c>
      <c r="I727">
        <f t="shared" si="67"/>
        <v>1</v>
      </c>
      <c r="J727">
        <f t="shared" si="68"/>
        <v>201501</v>
      </c>
      <c r="K727">
        <f t="shared" si="69"/>
        <v>2</v>
      </c>
      <c r="L727">
        <f t="shared" si="70"/>
        <v>201502</v>
      </c>
      <c r="N727" t="s">
        <v>62</v>
      </c>
      <c r="O727" t="b">
        <f t="shared" si="71"/>
        <v>0</v>
      </c>
      <c r="P727" t="e">
        <f>VLOOKUP(B727,'SKU Master'!$E$1:$H$9,2,FALSE)</f>
        <v>#N/A</v>
      </c>
      <c r="Q727" t="e">
        <f>(F727/E727-P727)*E727</f>
        <v>#N/A</v>
      </c>
      <c r="R727" t="e">
        <f>Q727/F727</f>
        <v>#N/A</v>
      </c>
    </row>
    <row r="728" spans="1:18" hidden="1" x14ac:dyDescent="0.25">
      <c r="A728">
        <v>82626</v>
      </c>
      <c r="B728">
        <v>50012011340</v>
      </c>
      <c r="C728">
        <v>312</v>
      </c>
      <c r="D728" s="6">
        <v>42012</v>
      </c>
      <c r="E728">
        <v>2</v>
      </c>
      <c r="F728">
        <v>9.98</v>
      </c>
      <c r="G728" t="e">
        <f>VLOOKUP(B728,'SKU Master'!$E$1:$H$9,4,FALSE)</f>
        <v>#N/A</v>
      </c>
      <c r="H728">
        <f t="shared" si="66"/>
        <v>2015</v>
      </c>
      <c r="I728">
        <f t="shared" si="67"/>
        <v>1</v>
      </c>
      <c r="J728">
        <f t="shared" si="68"/>
        <v>201501</v>
      </c>
      <c r="K728">
        <f t="shared" si="69"/>
        <v>2</v>
      </c>
      <c r="L728">
        <f t="shared" si="70"/>
        <v>201502</v>
      </c>
      <c r="N728" t="s">
        <v>62</v>
      </c>
      <c r="O728" t="b">
        <f t="shared" si="71"/>
        <v>0</v>
      </c>
      <c r="P728" t="e">
        <f>VLOOKUP(B728,'SKU Master'!$E$1:$H$9,2,FALSE)</f>
        <v>#N/A</v>
      </c>
      <c r="Q728" t="e">
        <f>(F728/E728-P728)*E728</f>
        <v>#N/A</v>
      </c>
      <c r="R728" t="e">
        <f>Q728/F728</f>
        <v>#N/A</v>
      </c>
    </row>
    <row r="729" spans="1:18" hidden="1" x14ac:dyDescent="0.25">
      <c r="A729">
        <v>82627</v>
      </c>
      <c r="B729">
        <v>50012011340</v>
      </c>
      <c r="C729">
        <v>312</v>
      </c>
      <c r="D729" s="6">
        <v>42013</v>
      </c>
      <c r="E729">
        <v>1</v>
      </c>
      <c r="F729">
        <v>4.99</v>
      </c>
      <c r="G729" t="e">
        <f>VLOOKUP(B729,'SKU Master'!$E$1:$H$9,4,FALSE)</f>
        <v>#N/A</v>
      </c>
      <c r="H729">
        <f t="shared" si="66"/>
        <v>2015</v>
      </c>
      <c r="I729">
        <f t="shared" si="67"/>
        <v>1</v>
      </c>
      <c r="J729">
        <f t="shared" si="68"/>
        <v>201501</v>
      </c>
      <c r="K729">
        <f t="shared" si="69"/>
        <v>2</v>
      </c>
      <c r="L729">
        <f t="shared" si="70"/>
        <v>201502</v>
      </c>
      <c r="N729" t="s">
        <v>62</v>
      </c>
      <c r="O729" t="b">
        <f t="shared" si="71"/>
        <v>0</v>
      </c>
      <c r="P729" t="e">
        <f>VLOOKUP(B729,'SKU Master'!$E$1:$H$9,2,FALSE)</f>
        <v>#N/A</v>
      </c>
      <c r="Q729" t="e">
        <f>(F729/E729-P729)*E729</f>
        <v>#N/A</v>
      </c>
      <c r="R729" t="e">
        <f>Q729/F729</f>
        <v>#N/A</v>
      </c>
    </row>
    <row r="730" spans="1:18" hidden="1" x14ac:dyDescent="0.25">
      <c r="A730">
        <v>82628</v>
      </c>
      <c r="B730">
        <v>50012011340</v>
      </c>
      <c r="C730">
        <v>312</v>
      </c>
      <c r="D730" s="6">
        <v>42014</v>
      </c>
      <c r="E730">
        <v>2</v>
      </c>
      <c r="F730">
        <v>9.98</v>
      </c>
      <c r="G730" t="e">
        <f>VLOOKUP(B730,'SKU Master'!$E$1:$H$9,4,FALSE)</f>
        <v>#N/A</v>
      </c>
      <c r="H730">
        <f t="shared" si="66"/>
        <v>2015</v>
      </c>
      <c r="I730">
        <f t="shared" si="67"/>
        <v>1</v>
      </c>
      <c r="J730">
        <f t="shared" si="68"/>
        <v>201501</v>
      </c>
      <c r="K730">
        <f t="shared" si="69"/>
        <v>2</v>
      </c>
      <c r="L730">
        <f t="shared" si="70"/>
        <v>201502</v>
      </c>
      <c r="N730" t="s">
        <v>62</v>
      </c>
      <c r="O730" t="b">
        <f t="shared" si="71"/>
        <v>0</v>
      </c>
      <c r="P730" t="e">
        <f>VLOOKUP(B730,'SKU Master'!$E$1:$H$9,2,FALSE)</f>
        <v>#N/A</v>
      </c>
      <c r="Q730" t="e">
        <f>(F730/E730-P730)*E730</f>
        <v>#N/A</v>
      </c>
      <c r="R730" t="e">
        <f>Q730/F730</f>
        <v>#N/A</v>
      </c>
    </row>
    <row r="731" spans="1:18" hidden="1" x14ac:dyDescent="0.25">
      <c r="A731">
        <v>82629</v>
      </c>
      <c r="B731">
        <v>50012011340</v>
      </c>
      <c r="C731">
        <v>312</v>
      </c>
      <c r="D731" s="6">
        <v>42016</v>
      </c>
      <c r="E731">
        <v>2</v>
      </c>
      <c r="F731">
        <v>9.98</v>
      </c>
      <c r="G731" t="e">
        <f>VLOOKUP(B731,'SKU Master'!$E$1:$H$9,4,FALSE)</f>
        <v>#N/A</v>
      </c>
      <c r="H731">
        <f t="shared" si="66"/>
        <v>2015</v>
      </c>
      <c r="I731">
        <f t="shared" si="67"/>
        <v>1</v>
      </c>
      <c r="J731">
        <f t="shared" si="68"/>
        <v>201501</v>
      </c>
      <c r="K731">
        <f t="shared" si="69"/>
        <v>3</v>
      </c>
      <c r="L731">
        <f t="shared" si="70"/>
        <v>201503</v>
      </c>
      <c r="N731" t="s">
        <v>62</v>
      </c>
      <c r="O731" t="b">
        <f t="shared" si="71"/>
        <v>0</v>
      </c>
      <c r="P731" t="e">
        <f>VLOOKUP(B731,'SKU Master'!$E$1:$H$9,2,FALSE)</f>
        <v>#N/A</v>
      </c>
      <c r="Q731" t="e">
        <f>(F731/E731-P731)*E731</f>
        <v>#N/A</v>
      </c>
      <c r="R731" t="e">
        <f>Q731/F731</f>
        <v>#N/A</v>
      </c>
    </row>
    <row r="732" spans="1:18" hidden="1" x14ac:dyDescent="0.25">
      <c r="A732">
        <v>82630</v>
      </c>
      <c r="B732">
        <v>50012011340</v>
      </c>
      <c r="C732">
        <v>312</v>
      </c>
      <c r="D732" s="6">
        <v>42017</v>
      </c>
      <c r="E732" t="s">
        <v>41</v>
      </c>
      <c r="G732" t="e">
        <f>VLOOKUP(B732,'SKU Master'!$E$1:$H$9,4,FALSE)</f>
        <v>#N/A</v>
      </c>
      <c r="H732">
        <f t="shared" si="66"/>
        <v>2015</v>
      </c>
      <c r="I732">
        <f t="shared" si="67"/>
        <v>1</v>
      </c>
      <c r="J732">
        <f t="shared" si="68"/>
        <v>201501</v>
      </c>
      <c r="K732">
        <f t="shared" si="69"/>
        <v>3</v>
      </c>
      <c r="L732">
        <f t="shared" si="70"/>
        <v>201503</v>
      </c>
      <c r="M732" t="s">
        <v>61</v>
      </c>
      <c r="N732" t="s">
        <v>62</v>
      </c>
      <c r="O732" t="b">
        <f t="shared" si="71"/>
        <v>0</v>
      </c>
      <c r="P732" t="e">
        <f>VLOOKUP(B732,'SKU Master'!$E$1:$H$9,2,FALSE)</f>
        <v>#N/A</v>
      </c>
      <c r="Q732" t="e">
        <f>(F732/E732-P732)*E732</f>
        <v>#VALUE!</v>
      </c>
      <c r="R732" t="e">
        <f>Q732/F732</f>
        <v>#VALUE!</v>
      </c>
    </row>
    <row r="733" spans="1:18" hidden="1" x14ac:dyDescent="0.25">
      <c r="A733">
        <v>82631</v>
      </c>
      <c r="B733">
        <v>50012011340</v>
      </c>
      <c r="C733">
        <v>312</v>
      </c>
      <c r="D733" s="6">
        <v>42018</v>
      </c>
      <c r="E733">
        <v>2</v>
      </c>
      <c r="F733">
        <v>9.98</v>
      </c>
      <c r="G733" t="e">
        <f>VLOOKUP(B733,'SKU Master'!$E$1:$H$9,4,FALSE)</f>
        <v>#N/A</v>
      </c>
      <c r="H733">
        <f t="shared" si="66"/>
        <v>2015</v>
      </c>
      <c r="I733">
        <f t="shared" si="67"/>
        <v>1</v>
      </c>
      <c r="J733">
        <f t="shared" si="68"/>
        <v>201501</v>
      </c>
      <c r="K733">
        <f t="shared" si="69"/>
        <v>3</v>
      </c>
      <c r="L733">
        <f t="shared" si="70"/>
        <v>201503</v>
      </c>
      <c r="N733" t="s">
        <v>62</v>
      </c>
      <c r="O733" t="b">
        <f t="shared" si="71"/>
        <v>0</v>
      </c>
      <c r="P733" t="e">
        <f>VLOOKUP(B733,'SKU Master'!$E$1:$H$9,2,FALSE)</f>
        <v>#N/A</v>
      </c>
      <c r="Q733" t="e">
        <f>(F733/E733-P733)*E733</f>
        <v>#N/A</v>
      </c>
      <c r="R733" t="e">
        <f>Q733/F733</f>
        <v>#N/A</v>
      </c>
    </row>
    <row r="734" spans="1:18" hidden="1" x14ac:dyDescent="0.25">
      <c r="A734">
        <v>82632</v>
      </c>
      <c r="B734">
        <v>50012011340</v>
      </c>
      <c r="C734">
        <v>312</v>
      </c>
      <c r="D734" s="6">
        <v>42019</v>
      </c>
      <c r="E734">
        <v>3</v>
      </c>
      <c r="F734">
        <v>14.97</v>
      </c>
      <c r="G734" t="e">
        <f>VLOOKUP(B734,'SKU Master'!$E$1:$H$9,4,FALSE)</f>
        <v>#N/A</v>
      </c>
      <c r="H734">
        <f t="shared" si="66"/>
        <v>2015</v>
      </c>
      <c r="I734">
        <f t="shared" si="67"/>
        <v>1</v>
      </c>
      <c r="J734">
        <f t="shared" si="68"/>
        <v>201501</v>
      </c>
      <c r="K734">
        <f t="shared" si="69"/>
        <v>3</v>
      </c>
      <c r="L734">
        <f t="shared" si="70"/>
        <v>201503</v>
      </c>
      <c r="N734" t="s">
        <v>62</v>
      </c>
      <c r="O734" t="b">
        <f t="shared" si="71"/>
        <v>0</v>
      </c>
      <c r="P734" t="e">
        <f>VLOOKUP(B734,'SKU Master'!$E$1:$H$9,2,FALSE)</f>
        <v>#N/A</v>
      </c>
      <c r="Q734" t="e">
        <f>(F734/E734-P734)*E734</f>
        <v>#N/A</v>
      </c>
      <c r="R734" t="e">
        <f>Q734/F734</f>
        <v>#N/A</v>
      </c>
    </row>
    <row r="735" spans="1:18" hidden="1" x14ac:dyDescent="0.25">
      <c r="A735">
        <v>82633</v>
      </c>
      <c r="B735">
        <v>50012011340</v>
      </c>
      <c r="C735">
        <v>312</v>
      </c>
      <c r="D735" s="6">
        <v>42020</v>
      </c>
      <c r="E735">
        <v>5</v>
      </c>
      <c r="F735">
        <v>24.95</v>
      </c>
      <c r="G735" t="e">
        <f>VLOOKUP(B735,'SKU Master'!$E$1:$H$9,4,FALSE)</f>
        <v>#N/A</v>
      </c>
      <c r="H735">
        <f t="shared" si="66"/>
        <v>2015</v>
      </c>
      <c r="I735">
        <f t="shared" si="67"/>
        <v>1</v>
      </c>
      <c r="J735">
        <f t="shared" si="68"/>
        <v>201501</v>
      </c>
      <c r="K735">
        <f t="shared" si="69"/>
        <v>3</v>
      </c>
      <c r="L735">
        <f t="shared" si="70"/>
        <v>201503</v>
      </c>
      <c r="N735" t="s">
        <v>62</v>
      </c>
      <c r="O735" t="b">
        <f t="shared" si="71"/>
        <v>0</v>
      </c>
      <c r="P735" t="e">
        <f>VLOOKUP(B735,'SKU Master'!$E$1:$H$9,2,FALSE)</f>
        <v>#N/A</v>
      </c>
      <c r="Q735" t="e">
        <f>(F735/E735-P735)*E735</f>
        <v>#N/A</v>
      </c>
      <c r="R735" t="e">
        <f>Q735/F735</f>
        <v>#N/A</v>
      </c>
    </row>
    <row r="736" spans="1:18" hidden="1" x14ac:dyDescent="0.25">
      <c r="A736">
        <v>82634</v>
      </c>
      <c r="B736">
        <v>50012011340</v>
      </c>
      <c r="C736">
        <v>312</v>
      </c>
      <c r="D736" s="6">
        <v>42021</v>
      </c>
      <c r="E736">
        <v>1</v>
      </c>
      <c r="F736">
        <v>4.99</v>
      </c>
      <c r="G736" t="e">
        <f>VLOOKUP(B736,'SKU Master'!$E$1:$H$9,4,FALSE)</f>
        <v>#N/A</v>
      </c>
      <c r="H736">
        <f t="shared" si="66"/>
        <v>2015</v>
      </c>
      <c r="I736">
        <f t="shared" si="67"/>
        <v>1</v>
      </c>
      <c r="J736">
        <f t="shared" si="68"/>
        <v>201501</v>
      </c>
      <c r="K736">
        <f t="shared" si="69"/>
        <v>3</v>
      </c>
      <c r="L736">
        <f t="shared" si="70"/>
        <v>201503</v>
      </c>
      <c r="N736" t="s">
        <v>62</v>
      </c>
      <c r="O736" t="b">
        <f t="shared" si="71"/>
        <v>0</v>
      </c>
      <c r="P736" t="e">
        <f>VLOOKUP(B736,'SKU Master'!$E$1:$H$9,2,FALSE)</f>
        <v>#N/A</v>
      </c>
      <c r="Q736" t="e">
        <f>(F736/E736-P736)*E736</f>
        <v>#N/A</v>
      </c>
      <c r="R736" t="e">
        <f>Q736/F736</f>
        <v>#N/A</v>
      </c>
    </row>
    <row r="737" spans="1:18" hidden="1" x14ac:dyDescent="0.25">
      <c r="A737">
        <v>82635</v>
      </c>
      <c r="B737">
        <v>50012011340</v>
      </c>
      <c r="C737">
        <v>312</v>
      </c>
      <c r="D737" s="6">
        <v>42023</v>
      </c>
      <c r="E737">
        <v>1</v>
      </c>
      <c r="F737">
        <v>4.99</v>
      </c>
      <c r="G737" t="e">
        <f>VLOOKUP(B737,'SKU Master'!$E$1:$H$9,4,FALSE)</f>
        <v>#N/A</v>
      </c>
      <c r="H737">
        <f t="shared" si="66"/>
        <v>2015</v>
      </c>
      <c r="I737">
        <f t="shared" si="67"/>
        <v>1</v>
      </c>
      <c r="J737">
        <f t="shared" si="68"/>
        <v>201501</v>
      </c>
      <c r="K737">
        <f t="shared" si="69"/>
        <v>4</v>
      </c>
      <c r="L737">
        <f t="shared" si="70"/>
        <v>201504</v>
      </c>
      <c r="N737" t="s">
        <v>62</v>
      </c>
      <c r="O737" t="b">
        <f t="shared" si="71"/>
        <v>0</v>
      </c>
      <c r="P737" t="e">
        <f>VLOOKUP(B737,'SKU Master'!$E$1:$H$9,2,FALSE)</f>
        <v>#N/A</v>
      </c>
      <c r="Q737" t="e">
        <f>(F737/E737-P737)*E737</f>
        <v>#N/A</v>
      </c>
      <c r="R737" t="e">
        <f>Q737/F737</f>
        <v>#N/A</v>
      </c>
    </row>
    <row r="738" spans="1:18" hidden="1" x14ac:dyDescent="0.25">
      <c r="A738">
        <v>82636</v>
      </c>
      <c r="B738">
        <v>50012011340</v>
      </c>
      <c r="C738">
        <v>312</v>
      </c>
      <c r="D738" s="6">
        <v>42024</v>
      </c>
      <c r="E738">
        <v>1</v>
      </c>
      <c r="F738">
        <v>4.99</v>
      </c>
      <c r="G738" t="e">
        <f>VLOOKUP(B738,'SKU Master'!$E$1:$H$9,4,FALSE)</f>
        <v>#N/A</v>
      </c>
      <c r="H738">
        <f t="shared" si="66"/>
        <v>2015</v>
      </c>
      <c r="I738">
        <f t="shared" si="67"/>
        <v>1</v>
      </c>
      <c r="J738">
        <f t="shared" si="68"/>
        <v>201501</v>
      </c>
      <c r="K738">
        <f t="shared" si="69"/>
        <v>4</v>
      </c>
      <c r="L738">
        <f t="shared" si="70"/>
        <v>201504</v>
      </c>
      <c r="N738" t="s">
        <v>62</v>
      </c>
      <c r="O738" t="b">
        <f t="shared" si="71"/>
        <v>0</v>
      </c>
      <c r="P738" t="e">
        <f>VLOOKUP(B738,'SKU Master'!$E$1:$H$9,2,FALSE)</f>
        <v>#N/A</v>
      </c>
      <c r="Q738" t="e">
        <f>(F738/E738-P738)*E738</f>
        <v>#N/A</v>
      </c>
      <c r="R738" t="e">
        <f>Q738/F738</f>
        <v>#N/A</v>
      </c>
    </row>
    <row r="739" spans="1:18" hidden="1" x14ac:dyDescent="0.25">
      <c r="A739">
        <v>82637</v>
      </c>
      <c r="B739">
        <v>50012011340</v>
      </c>
      <c r="C739">
        <v>312</v>
      </c>
      <c r="D739" s="6">
        <v>42025</v>
      </c>
      <c r="E739">
        <v>1</v>
      </c>
      <c r="F739">
        <v>4.99</v>
      </c>
      <c r="G739" t="e">
        <f>VLOOKUP(B739,'SKU Master'!$E$1:$H$9,4,FALSE)</f>
        <v>#N/A</v>
      </c>
      <c r="H739">
        <f t="shared" si="66"/>
        <v>2015</v>
      </c>
      <c r="I739">
        <f t="shared" si="67"/>
        <v>1</v>
      </c>
      <c r="J739">
        <f t="shared" si="68"/>
        <v>201501</v>
      </c>
      <c r="K739">
        <f t="shared" si="69"/>
        <v>4</v>
      </c>
      <c r="L739">
        <f t="shared" si="70"/>
        <v>201504</v>
      </c>
      <c r="N739" t="s">
        <v>62</v>
      </c>
      <c r="O739" t="b">
        <f t="shared" si="71"/>
        <v>0</v>
      </c>
      <c r="P739" t="e">
        <f>VLOOKUP(B739,'SKU Master'!$E$1:$H$9,2,FALSE)</f>
        <v>#N/A</v>
      </c>
      <c r="Q739" t="e">
        <f>(F739/E739-P739)*E739</f>
        <v>#N/A</v>
      </c>
      <c r="R739" t="e">
        <f>Q739/F739</f>
        <v>#N/A</v>
      </c>
    </row>
    <row r="740" spans="1:18" hidden="1" x14ac:dyDescent="0.25">
      <c r="A740">
        <v>82638</v>
      </c>
      <c r="B740">
        <v>50012011340</v>
      </c>
      <c r="C740">
        <v>312</v>
      </c>
      <c r="D740" s="6">
        <v>42026</v>
      </c>
      <c r="E740">
        <v>1</v>
      </c>
      <c r="F740">
        <v>12.99</v>
      </c>
      <c r="G740" t="e">
        <f>VLOOKUP(B740,'SKU Master'!$E$1:$H$9,4,FALSE)</f>
        <v>#N/A</v>
      </c>
      <c r="H740">
        <f t="shared" si="66"/>
        <v>2015</v>
      </c>
      <c r="I740">
        <f t="shared" si="67"/>
        <v>1</v>
      </c>
      <c r="J740">
        <f t="shared" si="68"/>
        <v>201501</v>
      </c>
      <c r="K740">
        <f t="shared" si="69"/>
        <v>4</v>
      </c>
      <c r="L740">
        <f t="shared" si="70"/>
        <v>201504</v>
      </c>
      <c r="N740" t="s">
        <v>62</v>
      </c>
      <c r="O740" t="b">
        <f t="shared" si="71"/>
        <v>0</v>
      </c>
      <c r="P740" t="e">
        <f>VLOOKUP(B740,'SKU Master'!$E$1:$H$9,2,FALSE)</f>
        <v>#N/A</v>
      </c>
      <c r="Q740" t="e">
        <f>(F740/E740-P740)*E740</f>
        <v>#N/A</v>
      </c>
      <c r="R740" t="e">
        <f>Q740/F740</f>
        <v>#N/A</v>
      </c>
    </row>
    <row r="741" spans="1:18" hidden="1" x14ac:dyDescent="0.25">
      <c r="A741">
        <v>82639</v>
      </c>
      <c r="B741">
        <v>50012011340</v>
      </c>
      <c r="C741">
        <v>312</v>
      </c>
      <c r="D741" s="6">
        <v>42030</v>
      </c>
      <c r="E741">
        <v>2</v>
      </c>
      <c r="F741">
        <v>9.98</v>
      </c>
      <c r="G741" t="e">
        <f>VLOOKUP(B741,'SKU Master'!$E$1:$H$9,4,FALSE)</f>
        <v>#N/A</v>
      </c>
      <c r="H741">
        <f t="shared" si="66"/>
        <v>2015</v>
      </c>
      <c r="I741">
        <f t="shared" si="67"/>
        <v>1</v>
      </c>
      <c r="J741">
        <f t="shared" si="68"/>
        <v>201501</v>
      </c>
      <c r="K741">
        <f t="shared" si="69"/>
        <v>5</v>
      </c>
      <c r="L741">
        <f t="shared" si="70"/>
        <v>201505</v>
      </c>
      <c r="N741" t="s">
        <v>62</v>
      </c>
      <c r="O741" t="b">
        <f t="shared" si="71"/>
        <v>0</v>
      </c>
      <c r="P741" t="e">
        <f>VLOOKUP(B741,'SKU Master'!$E$1:$H$9,2,FALSE)</f>
        <v>#N/A</v>
      </c>
      <c r="Q741" t="e">
        <f>(F741/E741-P741)*E741</f>
        <v>#N/A</v>
      </c>
      <c r="R741" t="e">
        <f>Q741/F741</f>
        <v>#N/A</v>
      </c>
    </row>
    <row r="742" spans="1:18" hidden="1" x14ac:dyDescent="0.25">
      <c r="A742">
        <v>82640</v>
      </c>
      <c r="B742">
        <v>50012011340</v>
      </c>
      <c r="C742">
        <v>312</v>
      </c>
      <c r="D742" s="6">
        <v>42031</v>
      </c>
      <c r="E742">
        <v>3</v>
      </c>
      <c r="F742">
        <v>14.97</v>
      </c>
      <c r="G742" t="e">
        <f>VLOOKUP(B742,'SKU Master'!$E$1:$H$9,4,FALSE)</f>
        <v>#N/A</v>
      </c>
      <c r="H742">
        <f t="shared" si="66"/>
        <v>2015</v>
      </c>
      <c r="I742">
        <f t="shared" si="67"/>
        <v>1</v>
      </c>
      <c r="J742">
        <f t="shared" si="68"/>
        <v>201501</v>
      </c>
      <c r="K742">
        <f t="shared" si="69"/>
        <v>5</v>
      </c>
      <c r="L742">
        <f t="shared" si="70"/>
        <v>201505</v>
      </c>
      <c r="N742" t="s">
        <v>62</v>
      </c>
      <c r="O742" t="b">
        <f t="shared" si="71"/>
        <v>0</v>
      </c>
      <c r="P742" t="e">
        <f>VLOOKUP(B742,'SKU Master'!$E$1:$H$9,2,FALSE)</f>
        <v>#N/A</v>
      </c>
      <c r="Q742" t="e">
        <f>(F742/E742-P742)*E742</f>
        <v>#N/A</v>
      </c>
      <c r="R742" t="e">
        <f>Q742/F742</f>
        <v>#N/A</v>
      </c>
    </row>
    <row r="743" spans="1:18" hidden="1" x14ac:dyDescent="0.25">
      <c r="A743">
        <v>82641</v>
      </c>
      <c r="B743">
        <v>50012011340</v>
      </c>
      <c r="C743">
        <v>312</v>
      </c>
      <c r="D743" s="6">
        <v>42032</v>
      </c>
      <c r="E743">
        <v>1</v>
      </c>
      <c r="F743">
        <v>4.99</v>
      </c>
      <c r="G743" t="e">
        <f>VLOOKUP(B743,'SKU Master'!$E$1:$H$9,4,FALSE)</f>
        <v>#N/A</v>
      </c>
      <c r="H743">
        <f t="shared" si="66"/>
        <v>2015</v>
      </c>
      <c r="I743">
        <f t="shared" si="67"/>
        <v>1</v>
      </c>
      <c r="J743">
        <f t="shared" si="68"/>
        <v>201501</v>
      </c>
      <c r="K743">
        <f t="shared" si="69"/>
        <v>5</v>
      </c>
      <c r="L743">
        <f t="shared" si="70"/>
        <v>201505</v>
      </c>
      <c r="N743" t="s">
        <v>62</v>
      </c>
      <c r="O743" t="b">
        <f t="shared" si="71"/>
        <v>0</v>
      </c>
      <c r="P743" t="e">
        <f>VLOOKUP(B743,'SKU Master'!$E$1:$H$9,2,FALSE)</f>
        <v>#N/A</v>
      </c>
      <c r="Q743" t="e">
        <f>(F743/E743-P743)*E743</f>
        <v>#N/A</v>
      </c>
      <c r="R743" t="e">
        <f>Q743/F743</f>
        <v>#N/A</v>
      </c>
    </row>
    <row r="744" spans="1:18" hidden="1" x14ac:dyDescent="0.25">
      <c r="A744">
        <v>82642</v>
      </c>
      <c r="B744">
        <v>50012011340</v>
      </c>
      <c r="C744">
        <v>312</v>
      </c>
      <c r="D744" s="6">
        <v>42033</v>
      </c>
      <c r="E744">
        <v>2</v>
      </c>
      <c r="F744">
        <v>9.98</v>
      </c>
      <c r="G744" t="e">
        <f>VLOOKUP(B744,'SKU Master'!$E$1:$H$9,4,FALSE)</f>
        <v>#N/A</v>
      </c>
      <c r="H744">
        <f t="shared" si="66"/>
        <v>2015</v>
      </c>
      <c r="I744">
        <f t="shared" si="67"/>
        <v>1</v>
      </c>
      <c r="J744">
        <f t="shared" si="68"/>
        <v>201501</v>
      </c>
      <c r="K744">
        <f t="shared" si="69"/>
        <v>5</v>
      </c>
      <c r="L744">
        <f t="shared" si="70"/>
        <v>201505</v>
      </c>
      <c r="N744" t="s">
        <v>62</v>
      </c>
      <c r="O744" t="b">
        <f t="shared" si="71"/>
        <v>0</v>
      </c>
      <c r="P744" t="e">
        <f>VLOOKUP(B744,'SKU Master'!$E$1:$H$9,2,FALSE)</f>
        <v>#N/A</v>
      </c>
      <c r="Q744" t="e">
        <f>(F744/E744-P744)*E744</f>
        <v>#N/A</v>
      </c>
      <c r="R744" t="e">
        <f>Q744/F744</f>
        <v>#N/A</v>
      </c>
    </row>
    <row r="745" spans="1:18" hidden="1" x14ac:dyDescent="0.25">
      <c r="A745">
        <v>82643</v>
      </c>
      <c r="B745">
        <v>50012011340</v>
      </c>
      <c r="C745">
        <v>312</v>
      </c>
      <c r="D745" s="6">
        <v>42034</v>
      </c>
      <c r="E745">
        <v>1</v>
      </c>
      <c r="F745">
        <v>4.99</v>
      </c>
      <c r="G745" t="e">
        <f>VLOOKUP(B745,'SKU Master'!$E$1:$H$9,4,FALSE)</f>
        <v>#N/A</v>
      </c>
      <c r="H745">
        <f t="shared" si="66"/>
        <v>2015</v>
      </c>
      <c r="I745">
        <f t="shared" si="67"/>
        <v>1</v>
      </c>
      <c r="J745">
        <f t="shared" si="68"/>
        <v>201501</v>
      </c>
      <c r="K745">
        <f t="shared" si="69"/>
        <v>5</v>
      </c>
      <c r="L745">
        <f t="shared" si="70"/>
        <v>201505</v>
      </c>
      <c r="N745" t="s">
        <v>62</v>
      </c>
      <c r="O745" t="b">
        <f t="shared" si="71"/>
        <v>0</v>
      </c>
      <c r="P745" t="e">
        <f>VLOOKUP(B745,'SKU Master'!$E$1:$H$9,2,FALSE)</f>
        <v>#N/A</v>
      </c>
      <c r="Q745" t="e">
        <f>(F745/E745-P745)*E745</f>
        <v>#N/A</v>
      </c>
      <c r="R745" t="e">
        <f>Q745/F745</f>
        <v>#N/A</v>
      </c>
    </row>
    <row r="746" spans="1:18" hidden="1" x14ac:dyDescent="0.25">
      <c r="A746">
        <v>82644</v>
      </c>
      <c r="B746">
        <v>50012011340</v>
      </c>
      <c r="C746">
        <v>312</v>
      </c>
      <c r="D746" s="6">
        <v>42035</v>
      </c>
      <c r="E746">
        <v>2</v>
      </c>
      <c r="F746">
        <v>9.98</v>
      </c>
      <c r="G746" t="e">
        <f>VLOOKUP(B746,'SKU Master'!$E$1:$H$9,4,FALSE)</f>
        <v>#N/A</v>
      </c>
      <c r="H746">
        <f t="shared" si="66"/>
        <v>2015</v>
      </c>
      <c r="I746">
        <f t="shared" si="67"/>
        <v>1</v>
      </c>
      <c r="J746">
        <f t="shared" si="68"/>
        <v>201501</v>
      </c>
      <c r="K746">
        <f t="shared" si="69"/>
        <v>5</v>
      </c>
      <c r="L746">
        <f t="shared" si="70"/>
        <v>201505</v>
      </c>
      <c r="N746" t="s">
        <v>62</v>
      </c>
      <c r="O746" t="b">
        <f t="shared" si="71"/>
        <v>0</v>
      </c>
      <c r="P746" t="e">
        <f>VLOOKUP(B746,'SKU Master'!$E$1:$H$9,2,FALSE)</f>
        <v>#N/A</v>
      </c>
      <c r="Q746" t="e">
        <f>(F746/E746-P746)*E746</f>
        <v>#N/A</v>
      </c>
      <c r="R746" t="e">
        <f>Q746/F746</f>
        <v>#N/A</v>
      </c>
    </row>
    <row r="747" spans="1:18" hidden="1" x14ac:dyDescent="0.25">
      <c r="A747">
        <v>82645</v>
      </c>
      <c r="B747">
        <v>50012011340</v>
      </c>
      <c r="C747">
        <v>312</v>
      </c>
      <c r="D747" s="6">
        <v>42037</v>
      </c>
      <c r="E747">
        <v>2</v>
      </c>
      <c r="F747">
        <v>9.98</v>
      </c>
      <c r="G747" t="e">
        <f>VLOOKUP(B747,'SKU Master'!$E$1:$H$9,4,FALSE)</f>
        <v>#N/A</v>
      </c>
      <c r="H747">
        <f t="shared" si="66"/>
        <v>2015</v>
      </c>
      <c r="I747">
        <f t="shared" si="67"/>
        <v>2</v>
      </c>
      <c r="J747">
        <f t="shared" si="68"/>
        <v>201502</v>
      </c>
      <c r="K747">
        <f t="shared" si="69"/>
        <v>6</v>
      </c>
      <c r="L747">
        <f t="shared" si="70"/>
        <v>201506</v>
      </c>
      <c r="N747" t="s">
        <v>62</v>
      </c>
      <c r="O747" t="b">
        <f t="shared" si="71"/>
        <v>0</v>
      </c>
      <c r="P747" t="e">
        <f>VLOOKUP(B747,'SKU Master'!$E$1:$H$9,2,FALSE)</f>
        <v>#N/A</v>
      </c>
      <c r="Q747" t="e">
        <f>(F747/E747-P747)*E747</f>
        <v>#N/A</v>
      </c>
      <c r="R747" t="e">
        <f>Q747/F747</f>
        <v>#N/A</v>
      </c>
    </row>
    <row r="748" spans="1:18" hidden="1" x14ac:dyDescent="0.25">
      <c r="A748">
        <v>82646</v>
      </c>
      <c r="B748">
        <v>50012011340</v>
      </c>
      <c r="C748">
        <v>312</v>
      </c>
      <c r="D748" s="6">
        <v>42038</v>
      </c>
      <c r="E748">
        <v>4</v>
      </c>
      <c r="F748">
        <v>19.96</v>
      </c>
      <c r="G748" t="e">
        <f>VLOOKUP(B748,'SKU Master'!$E$1:$H$9,4,FALSE)</f>
        <v>#N/A</v>
      </c>
      <c r="H748">
        <f t="shared" si="66"/>
        <v>2015</v>
      </c>
      <c r="I748">
        <f t="shared" si="67"/>
        <v>2</v>
      </c>
      <c r="J748">
        <f t="shared" si="68"/>
        <v>201502</v>
      </c>
      <c r="K748">
        <f t="shared" si="69"/>
        <v>6</v>
      </c>
      <c r="L748">
        <f t="shared" si="70"/>
        <v>201506</v>
      </c>
      <c r="N748" t="s">
        <v>62</v>
      </c>
      <c r="O748" t="b">
        <f t="shared" si="71"/>
        <v>0</v>
      </c>
      <c r="P748" t="e">
        <f>VLOOKUP(B748,'SKU Master'!$E$1:$H$9,2,FALSE)</f>
        <v>#N/A</v>
      </c>
      <c r="Q748" t="e">
        <f>(F748/E748-P748)*E748</f>
        <v>#N/A</v>
      </c>
      <c r="R748" t="e">
        <f>Q748/F748</f>
        <v>#N/A</v>
      </c>
    </row>
    <row r="749" spans="1:18" hidden="1" x14ac:dyDescent="0.25">
      <c r="A749">
        <v>82647</v>
      </c>
      <c r="B749">
        <v>50012011340</v>
      </c>
      <c r="C749">
        <v>312</v>
      </c>
      <c r="D749" s="6">
        <v>42039</v>
      </c>
      <c r="E749">
        <v>4</v>
      </c>
      <c r="F749">
        <v>19.96</v>
      </c>
      <c r="G749" t="e">
        <f>VLOOKUP(B749,'SKU Master'!$E$1:$H$9,4,FALSE)</f>
        <v>#N/A</v>
      </c>
      <c r="H749">
        <f t="shared" si="66"/>
        <v>2015</v>
      </c>
      <c r="I749">
        <f t="shared" si="67"/>
        <v>2</v>
      </c>
      <c r="J749">
        <f t="shared" si="68"/>
        <v>201502</v>
      </c>
      <c r="K749">
        <f t="shared" si="69"/>
        <v>6</v>
      </c>
      <c r="L749">
        <f t="shared" si="70"/>
        <v>201506</v>
      </c>
      <c r="N749" t="s">
        <v>62</v>
      </c>
      <c r="O749" t="b">
        <f t="shared" si="71"/>
        <v>0</v>
      </c>
      <c r="P749" t="e">
        <f>VLOOKUP(B749,'SKU Master'!$E$1:$H$9,2,FALSE)</f>
        <v>#N/A</v>
      </c>
      <c r="Q749" t="e">
        <f>(F749/E749-P749)*E749</f>
        <v>#N/A</v>
      </c>
      <c r="R749" t="e">
        <f>Q749/F749</f>
        <v>#N/A</v>
      </c>
    </row>
    <row r="750" spans="1:18" hidden="1" x14ac:dyDescent="0.25">
      <c r="A750">
        <v>82648</v>
      </c>
      <c r="B750">
        <v>50012011340</v>
      </c>
      <c r="C750">
        <v>312</v>
      </c>
      <c r="D750" s="6">
        <v>42040</v>
      </c>
      <c r="E750">
        <v>2</v>
      </c>
      <c r="F750">
        <v>9.98</v>
      </c>
      <c r="G750" t="e">
        <f>VLOOKUP(B750,'SKU Master'!$E$1:$H$9,4,FALSE)</f>
        <v>#N/A</v>
      </c>
      <c r="H750">
        <f t="shared" si="66"/>
        <v>2015</v>
      </c>
      <c r="I750">
        <f t="shared" si="67"/>
        <v>2</v>
      </c>
      <c r="J750">
        <f t="shared" si="68"/>
        <v>201502</v>
      </c>
      <c r="K750">
        <f t="shared" si="69"/>
        <v>6</v>
      </c>
      <c r="L750">
        <f t="shared" si="70"/>
        <v>201506</v>
      </c>
      <c r="N750" t="s">
        <v>62</v>
      </c>
      <c r="O750" t="b">
        <f t="shared" si="71"/>
        <v>0</v>
      </c>
      <c r="P750" t="e">
        <f>VLOOKUP(B750,'SKU Master'!$E$1:$H$9,2,FALSE)</f>
        <v>#N/A</v>
      </c>
      <c r="Q750" t="e">
        <f>(F750/E750-P750)*E750</f>
        <v>#N/A</v>
      </c>
      <c r="R750" t="e">
        <f>Q750/F750</f>
        <v>#N/A</v>
      </c>
    </row>
    <row r="751" spans="1:18" hidden="1" x14ac:dyDescent="0.25">
      <c r="A751">
        <v>82649</v>
      </c>
      <c r="B751">
        <v>50012011340</v>
      </c>
      <c r="C751">
        <v>312</v>
      </c>
      <c r="D751" s="6">
        <v>42041</v>
      </c>
      <c r="E751">
        <v>2</v>
      </c>
      <c r="F751">
        <v>9.98</v>
      </c>
      <c r="G751" t="e">
        <f>VLOOKUP(B751,'SKU Master'!$E$1:$H$9,4,FALSE)</f>
        <v>#N/A</v>
      </c>
      <c r="H751">
        <f t="shared" si="66"/>
        <v>2015</v>
      </c>
      <c r="I751">
        <f t="shared" si="67"/>
        <v>2</v>
      </c>
      <c r="J751">
        <f t="shared" si="68"/>
        <v>201502</v>
      </c>
      <c r="K751">
        <f t="shared" si="69"/>
        <v>6</v>
      </c>
      <c r="L751">
        <f t="shared" si="70"/>
        <v>201506</v>
      </c>
      <c r="N751" t="s">
        <v>62</v>
      </c>
      <c r="O751" t="b">
        <f t="shared" si="71"/>
        <v>0</v>
      </c>
      <c r="P751" t="e">
        <f>VLOOKUP(B751,'SKU Master'!$E$1:$H$9,2,FALSE)</f>
        <v>#N/A</v>
      </c>
      <c r="Q751" t="e">
        <f>(F751/E751-P751)*E751</f>
        <v>#N/A</v>
      </c>
      <c r="R751" t="e">
        <f>Q751/F751</f>
        <v>#N/A</v>
      </c>
    </row>
    <row r="752" spans="1:18" hidden="1" x14ac:dyDescent="0.25">
      <c r="A752">
        <v>82650</v>
      </c>
      <c r="B752">
        <v>50012011340</v>
      </c>
      <c r="C752">
        <v>312</v>
      </c>
      <c r="D752" s="6">
        <v>42042</v>
      </c>
      <c r="E752">
        <v>1</v>
      </c>
      <c r="F752">
        <v>4.99</v>
      </c>
      <c r="G752" t="e">
        <f>VLOOKUP(B752,'SKU Master'!$E$1:$H$9,4,FALSE)</f>
        <v>#N/A</v>
      </c>
      <c r="H752">
        <f t="shared" si="66"/>
        <v>2015</v>
      </c>
      <c r="I752">
        <f t="shared" si="67"/>
        <v>2</v>
      </c>
      <c r="J752">
        <f t="shared" si="68"/>
        <v>201502</v>
      </c>
      <c r="K752">
        <f t="shared" si="69"/>
        <v>6</v>
      </c>
      <c r="L752">
        <f t="shared" si="70"/>
        <v>201506</v>
      </c>
      <c r="N752" t="s">
        <v>62</v>
      </c>
      <c r="O752" t="b">
        <f t="shared" si="71"/>
        <v>0</v>
      </c>
      <c r="P752" t="e">
        <f>VLOOKUP(B752,'SKU Master'!$E$1:$H$9,2,FALSE)</f>
        <v>#N/A</v>
      </c>
      <c r="Q752" t="e">
        <f>(F752/E752-P752)*E752</f>
        <v>#N/A</v>
      </c>
      <c r="R752" t="e">
        <f>Q752/F752</f>
        <v>#N/A</v>
      </c>
    </row>
    <row r="753" spans="1:18" hidden="1" x14ac:dyDescent="0.25">
      <c r="A753">
        <v>82651</v>
      </c>
      <c r="B753">
        <v>50012011340</v>
      </c>
      <c r="C753">
        <v>312</v>
      </c>
      <c r="D753" s="6">
        <v>42044</v>
      </c>
      <c r="E753">
        <v>0</v>
      </c>
      <c r="F753">
        <v>0</v>
      </c>
      <c r="G753" t="e">
        <f>VLOOKUP(B753,'SKU Master'!$E$1:$H$9,4,FALSE)</f>
        <v>#N/A</v>
      </c>
      <c r="H753">
        <f t="shared" si="66"/>
        <v>2015</v>
      </c>
      <c r="I753">
        <f t="shared" si="67"/>
        <v>2</v>
      </c>
      <c r="J753">
        <f t="shared" si="68"/>
        <v>201502</v>
      </c>
      <c r="K753">
        <f t="shared" si="69"/>
        <v>7</v>
      </c>
      <c r="L753">
        <f t="shared" si="70"/>
        <v>201507</v>
      </c>
      <c r="M753" t="s">
        <v>58</v>
      </c>
      <c r="N753" t="s">
        <v>62</v>
      </c>
      <c r="O753" t="b">
        <f t="shared" si="71"/>
        <v>0</v>
      </c>
      <c r="P753" t="e">
        <f>VLOOKUP(B753,'SKU Master'!$E$1:$H$9,2,FALSE)</f>
        <v>#N/A</v>
      </c>
      <c r="Q753" t="e">
        <f>(F753/E753-P753)*E753</f>
        <v>#DIV/0!</v>
      </c>
      <c r="R753" t="e">
        <f>Q753/F753</f>
        <v>#DIV/0!</v>
      </c>
    </row>
    <row r="754" spans="1:18" hidden="1" x14ac:dyDescent="0.25">
      <c r="A754">
        <v>82652</v>
      </c>
      <c r="B754">
        <v>50012011340</v>
      </c>
      <c r="C754">
        <v>312</v>
      </c>
      <c r="D754" s="6">
        <v>42047</v>
      </c>
      <c r="E754">
        <v>0</v>
      </c>
      <c r="F754">
        <v>0</v>
      </c>
      <c r="G754" t="e">
        <f>VLOOKUP(B754,'SKU Master'!$E$1:$H$9,4,FALSE)</f>
        <v>#N/A</v>
      </c>
      <c r="H754">
        <f t="shared" si="66"/>
        <v>2015</v>
      </c>
      <c r="I754">
        <f t="shared" si="67"/>
        <v>2</v>
      </c>
      <c r="J754">
        <f t="shared" si="68"/>
        <v>201502</v>
      </c>
      <c r="K754">
        <f t="shared" si="69"/>
        <v>7</v>
      </c>
      <c r="L754">
        <f t="shared" si="70"/>
        <v>201507</v>
      </c>
      <c r="M754" t="s">
        <v>58</v>
      </c>
      <c r="N754" t="s">
        <v>62</v>
      </c>
      <c r="O754" t="b">
        <f t="shared" si="71"/>
        <v>0</v>
      </c>
      <c r="P754" t="e">
        <f>VLOOKUP(B754,'SKU Master'!$E$1:$H$9,2,FALSE)</f>
        <v>#N/A</v>
      </c>
      <c r="Q754" t="e">
        <f>(F754/E754-P754)*E754</f>
        <v>#DIV/0!</v>
      </c>
      <c r="R754" t="e">
        <f>Q754/F754</f>
        <v>#DIV/0!</v>
      </c>
    </row>
    <row r="755" spans="1:18" hidden="1" x14ac:dyDescent="0.25">
      <c r="A755">
        <v>82653</v>
      </c>
      <c r="B755">
        <v>50012011340</v>
      </c>
      <c r="C755">
        <v>312</v>
      </c>
      <c r="D755" s="6">
        <v>42048</v>
      </c>
      <c r="E755">
        <v>3</v>
      </c>
      <c r="F755">
        <v>14.97</v>
      </c>
      <c r="G755" t="e">
        <f>VLOOKUP(B755,'SKU Master'!$E$1:$H$9,4,FALSE)</f>
        <v>#N/A</v>
      </c>
      <c r="H755">
        <f t="shared" si="66"/>
        <v>2015</v>
      </c>
      <c r="I755">
        <f t="shared" si="67"/>
        <v>2</v>
      </c>
      <c r="J755">
        <f t="shared" si="68"/>
        <v>201502</v>
      </c>
      <c r="K755">
        <f t="shared" si="69"/>
        <v>7</v>
      </c>
      <c r="L755">
        <f t="shared" si="70"/>
        <v>201507</v>
      </c>
      <c r="N755" t="s">
        <v>62</v>
      </c>
      <c r="O755" t="b">
        <f t="shared" si="71"/>
        <v>0</v>
      </c>
      <c r="P755" t="e">
        <f>VLOOKUP(B755,'SKU Master'!$E$1:$H$9,2,FALSE)</f>
        <v>#N/A</v>
      </c>
      <c r="Q755" t="e">
        <f>(F755/E755-P755)*E755</f>
        <v>#N/A</v>
      </c>
      <c r="R755" t="e">
        <f>Q755/F755</f>
        <v>#N/A</v>
      </c>
    </row>
    <row r="756" spans="1:18" hidden="1" x14ac:dyDescent="0.25">
      <c r="A756">
        <v>82654</v>
      </c>
      <c r="B756">
        <v>50012011340</v>
      </c>
      <c r="C756">
        <v>312</v>
      </c>
      <c r="D756" s="6">
        <v>42049</v>
      </c>
      <c r="E756">
        <v>2</v>
      </c>
      <c r="F756">
        <v>9.98</v>
      </c>
      <c r="G756" t="e">
        <f>VLOOKUP(B756,'SKU Master'!$E$1:$H$9,4,FALSE)</f>
        <v>#N/A</v>
      </c>
      <c r="H756">
        <f t="shared" si="66"/>
        <v>2015</v>
      </c>
      <c r="I756">
        <f t="shared" si="67"/>
        <v>2</v>
      </c>
      <c r="J756">
        <f t="shared" si="68"/>
        <v>201502</v>
      </c>
      <c r="K756">
        <f t="shared" si="69"/>
        <v>7</v>
      </c>
      <c r="L756">
        <f t="shared" si="70"/>
        <v>201507</v>
      </c>
      <c r="N756" t="s">
        <v>62</v>
      </c>
      <c r="O756" t="b">
        <f t="shared" si="71"/>
        <v>0</v>
      </c>
      <c r="P756" t="e">
        <f>VLOOKUP(B756,'SKU Master'!$E$1:$H$9,2,FALSE)</f>
        <v>#N/A</v>
      </c>
      <c r="Q756" t="e">
        <f>(F756/E756-P756)*E756</f>
        <v>#N/A</v>
      </c>
      <c r="R756" t="e">
        <f>Q756/F756</f>
        <v>#N/A</v>
      </c>
    </row>
    <row r="757" spans="1:18" hidden="1" x14ac:dyDescent="0.25">
      <c r="A757">
        <v>82655</v>
      </c>
      <c r="B757">
        <v>50012011340</v>
      </c>
      <c r="C757">
        <v>312</v>
      </c>
      <c r="D757" s="6">
        <v>42051</v>
      </c>
      <c r="E757">
        <v>1</v>
      </c>
      <c r="F757">
        <v>4.99</v>
      </c>
      <c r="G757" t="e">
        <f>VLOOKUP(B757,'SKU Master'!$E$1:$H$9,4,FALSE)</f>
        <v>#N/A</v>
      </c>
      <c r="H757">
        <f t="shared" si="66"/>
        <v>2015</v>
      </c>
      <c r="I757">
        <f t="shared" si="67"/>
        <v>2</v>
      </c>
      <c r="J757">
        <f t="shared" si="68"/>
        <v>201502</v>
      </c>
      <c r="K757">
        <f t="shared" si="69"/>
        <v>8</v>
      </c>
      <c r="L757">
        <f t="shared" si="70"/>
        <v>201508</v>
      </c>
      <c r="N757" t="s">
        <v>62</v>
      </c>
      <c r="O757" t="b">
        <f t="shared" si="71"/>
        <v>0</v>
      </c>
      <c r="P757" t="e">
        <f>VLOOKUP(B757,'SKU Master'!$E$1:$H$9,2,FALSE)</f>
        <v>#N/A</v>
      </c>
      <c r="Q757" t="e">
        <f>(F757/E757-P757)*E757</f>
        <v>#N/A</v>
      </c>
      <c r="R757" t="e">
        <f>Q757/F757</f>
        <v>#N/A</v>
      </c>
    </row>
    <row r="758" spans="1:18" hidden="1" x14ac:dyDescent="0.25">
      <c r="A758">
        <v>82656</v>
      </c>
      <c r="B758">
        <v>50012011340</v>
      </c>
      <c r="C758">
        <v>312</v>
      </c>
      <c r="D758" s="6">
        <v>42052</v>
      </c>
      <c r="E758">
        <v>1</v>
      </c>
      <c r="F758">
        <v>4.99</v>
      </c>
      <c r="G758" t="e">
        <f>VLOOKUP(B758,'SKU Master'!$E$1:$H$9,4,FALSE)</f>
        <v>#N/A</v>
      </c>
      <c r="H758">
        <f t="shared" si="66"/>
        <v>2015</v>
      </c>
      <c r="I758">
        <f t="shared" si="67"/>
        <v>2</v>
      </c>
      <c r="J758">
        <f t="shared" si="68"/>
        <v>201502</v>
      </c>
      <c r="K758">
        <f t="shared" si="69"/>
        <v>8</v>
      </c>
      <c r="L758">
        <f t="shared" si="70"/>
        <v>201508</v>
      </c>
      <c r="N758" t="s">
        <v>62</v>
      </c>
      <c r="O758" t="b">
        <f t="shared" si="71"/>
        <v>0</v>
      </c>
      <c r="P758" t="e">
        <f>VLOOKUP(B758,'SKU Master'!$E$1:$H$9,2,FALSE)</f>
        <v>#N/A</v>
      </c>
      <c r="Q758" t="e">
        <f>(F758/E758-P758)*E758</f>
        <v>#N/A</v>
      </c>
      <c r="R758" t="e">
        <f>Q758/F758</f>
        <v>#N/A</v>
      </c>
    </row>
    <row r="759" spans="1:18" hidden="1" x14ac:dyDescent="0.25">
      <c r="A759">
        <v>82657</v>
      </c>
      <c r="B759">
        <v>50012011340</v>
      </c>
      <c r="C759">
        <v>312</v>
      </c>
      <c r="D759" s="6">
        <v>42053</v>
      </c>
      <c r="E759">
        <v>3</v>
      </c>
      <c r="F759">
        <v>14.97</v>
      </c>
      <c r="G759" t="e">
        <f>VLOOKUP(B759,'SKU Master'!$E$1:$H$9,4,FALSE)</f>
        <v>#N/A</v>
      </c>
      <c r="H759">
        <f t="shared" si="66"/>
        <v>2015</v>
      </c>
      <c r="I759">
        <f t="shared" si="67"/>
        <v>2</v>
      </c>
      <c r="J759">
        <f t="shared" si="68"/>
        <v>201502</v>
      </c>
      <c r="K759">
        <f t="shared" si="69"/>
        <v>8</v>
      </c>
      <c r="L759">
        <f t="shared" si="70"/>
        <v>201508</v>
      </c>
      <c r="N759" t="s">
        <v>62</v>
      </c>
      <c r="O759" t="b">
        <f t="shared" si="71"/>
        <v>0</v>
      </c>
      <c r="P759" t="e">
        <f>VLOOKUP(B759,'SKU Master'!$E$1:$H$9,2,FALSE)</f>
        <v>#N/A</v>
      </c>
      <c r="Q759" t="e">
        <f>(F759/E759-P759)*E759</f>
        <v>#N/A</v>
      </c>
      <c r="R759" t="e">
        <f>Q759/F759</f>
        <v>#N/A</v>
      </c>
    </row>
    <row r="760" spans="1:18" hidden="1" x14ac:dyDescent="0.25">
      <c r="A760">
        <v>82658</v>
      </c>
      <c r="B760">
        <v>50012011340</v>
      </c>
      <c r="C760">
        <v>312</v>
      </c>
      <c r="D760" s="6">
        <v>42054</v>
      </c>
      <c r="E760">
        <v>1</v>
      </c>
      <c r="F760">
        <v>4.99</v>
      </c>
      <c r="G760" t="e">
        <f>VLOOKUP(B760,'SKU Master'!$E$1:$H$9,4,FALSE)</f>
        <v>#N/A</v>
      </c>
      <c r="H760">
        <f t="shared" si="66"/>
        <v>2015</v>
      </c>
      <c r="I760">
        <f t="shared" si="67"/>
        <v>2</v>
      </c>
      <c r="J760">
        <f t="shared" si="68"/>
        <v>201502</v>
      </c>
      <c r="K760">
        <f t="shared" si="69"/>
        <v>8</v>
      </c>
      <c r="L760">
        <f t="shared" si="70"/>
        <v>201508</v>
      </c>
      <c r="N760" t="s">
        <v>62</v>
      </c>
      <c r="O760" t="b">
        <f t="shared" si="71"/>
        <v>0</v>
      </c>
      <c r="P760" t="e">
        <f>VLOOKUP(B760,'SKU Master'!$E$1:$H$9,2,FALSE)</f>
        <v>#N/A</v>
      </c>
      <c r="Q760" t="e">
        <f>(F760/E760-P760)*E760</f>
        <v>#N/A</v>
      </c>
      <c r="R760" t="e">
        <f>Q760/F760</f>
        <v>#N/A</v>
      </c>
    </row>
    <row r="761" spans="1:18" hidden="1" x14ac:dyDescent="0.25">
      <c r="A761">
        <v>82659</v>
      </c>
      <c r="B761">
        <v>50012011340</v>
      </c>
      <c r="C761">
        <v>312</v>
      </c>
      <c r="D761" s="6">
        <v>42056</v>
      </c>
      <c r="E761">
        <v>2</v>
      </c>
      <c r="F761">
        <v>9.98</v>
      </c>
      <c r="G761" t="e">
        <f>VLOOKUP(B761,'SKU Master'!$E$1:$H$9,4,FALSE)</f>
        <v>#N/A</v>
      </c>
      <c r="H761">
        <f t="shared" si="66"/>
        <v>2015</v>
      </c>
      <c r="I761">
        <f t="shared" si="67"/>
        <v>2</v>
      </c>
      <c r="J761">
        <f t="shared" si="68"/>
        <v>201502</v>
      </c>
      <c r="K761">
        <f t="shared" si="69"/>
        <v>8</v>
      </c>
      <c r="L761">
        <f t="shared" si="70"/>
        <v>201508</v>
      </c>
      <c r="N761" t="s">
        <v>62</v>
      </c>
      <c r="O761" t="b">
        <f t="shared" si="71"/>
        <v>0</v>
      </c>
      <c r="P761" t="e">
        <f>VLOOKUP(B761,'SKU Master'!$E$1:$H$9,2,FALSE)</f>
        <v>#N/A</v>
      </c>
      <c r="Q761" t="e">
        <f>(F761/E761-P761)*E761</f>
        <v>#N/A</v>
      </c>
      <c r="R761" t="e">
        <f>Q761/F761</f>
        <v>#N/A</v>
      </c>
    </row>
    <row r="762" spans="1:18" hidden="1" x14ac:dyDescent="0.25">
      <c r="A762">
        <v>82660</v>
      </c>
      <c r="B762">
        <v>50012011340</v>
      </c>
      <c r="C762">
        <v>312</v>
      </c>
      <c r="D762" s="6">
        <v>42059</v>
      </c>
      <c r="E762">
        <v>5</v>
      </c>
      <c r="F762">
        <v>24.95</v>
      </c>
      <c r="G762" t="e">
        <f>VLOOKUP(B762,'SKU Master'!$E$1:$H$9,4,FALSE)</f>
        <v>#N/A</v>
      </c>
      <c r="H762">
        <f t="shared" si="66"/>
        <v>2015</v>
      </c>
      <c r="I762">
        <f t="shared" si="67"/>
        <v>2</v>
      </c>
      <c r="J762">
        <f t="shared" si="68"/>
        <v>201502</v>
      </c>
      <c r="K762">
        <f t="shared" si="69"/>
        <v>9</v>
      </c>
      <c r="L762">
        <f t="shared" si="70"/>
        <v>201509</v>
      </c>
      <c r="N762" t="s">
        <v>62</v>
      </c>
      <c r="O762" t="b">
        <f t="shared" si="71"/>
        <v>0</v>
      </c>
      <c r="P762" t="e">
        <f>VLOOKUP(B762,'SKU Master'!$E$1:$H$9,2,FALSE)</f>
        <v>#N/A</v>
      </c>
      <c r="Q762" t="e">
        <f>(F762/E762-P762)*E762</f>
        <v>#N/A</v>
      </c>
      <c r="R762" t="e">
        <f>Q762/F762</f>
        <v>#N/A</v>
      </c>
    </row>
    <row r="763" spans="1:18" hidden="1" x14ac:dyDescent="0.25">
      <c r="A763">
        <v>82661</v>
      </c>
      <c r="B763">
        <v>50012011340</v>
      </c>
      <c r="C763">
        <v>312</v>
      </c>
      <c r="D763" s="6">
        <v>42060</v>
      </c>
      <c r="E763">
        <v>4</v>
      </c>
      <c r="F763">
        <v>19.96</v>
      </c>
      <c r="G763" t="e">
        <f>VLOOKUP(B763,'SKU Master'!$E$1:$H$9,4,FALSE)</f>
        <v>#N/A</v>
      </c>
      <c r="H763">
        <f t="shared" si="66"/>
        <v>2015</v>
      </c>
      <c r="I763">
        <f t="shared" si="67"/>
        <v>2</v>
      </c>
      <c r="J763">
        <f t="shared" si="68"/>
        <v>201502</v>
      </c>
      <c r="K763">
        <f t="shared" si="69"/>
        <v>9</v>
      </c>
      <c r="L763">
        <f t="shared" si="70"/>
        <v>201509</v>
      </c>
      <c r="N763" t="s">
        <v>62</v>
      </c>
      <c r="O763" t="b">
        <f t="shared" si="71"/>
        <v>0</v>
      </c>
      <c r="P763" t="e">
        <f>VLOOKUP(B763,'SKU Master'!$E$1:$H$9,2,FALSE)</f>
        <v>#N/A</v>
      </c>
      <c r="Q763" t="e">
        <f>(F763/E763-P763)*E763</f>
        <v>#N/A</v>
      </c>
      <c r="R763" t="e">
        <f>Q763/F763</f>
        <v>#N/A</v>
      </c>
    </row>
    <row r="764" spans="1:18" hidden="1" x14ac:dyDescent="0.25">
      <c r="A764">
        <v>82662</v>
      </c>
      <c r="B764">
        <v>50012011340</v>
      </c>
      <c r="C764">
        <v>312</v>
      </c>
      <c r="D764" s="6">
        <v>42061</v>
      </c>
      <c r="E764">
        <v>1</v>
      </c>
      <c r="F764">
        <v>4.99</v>
      </c>
      <c r="G764" t="e">
        <f>VLOOKUP(B764,'SKU Master'!$E$1:$H$9,4,FALSE)</f>
        <v>#N/A</v>
      </c>
      <c r="H764">
        <f t="shared" si="66"/>
        <v>2015</v>
      </c>
      <c r="I764">
        <f t="shared" si="67"/>
        <v>2</v>
      </c>
      <c r="J764">
        <f t="shared" si="68"/>
        <v>201502</v>
      </c>
      <c r="K764">
        <f t="shared" si="69"/>
        <v>9</v>
      </c>
      <c r="L764">
        <f t="shared" si="70"/>
        <v>201509</v>
      </c>
      <c r="N764" t="s">
        <v>62</v>
      </c>
      <c r="O764" t="b">
        <f t="shared" si="71"/>
        <v>0</v>
      </c>
      <c r="P764" t="e">
        <f>VLOOKUP(B764,'SKU Master'!$E$1:$H$9,2,FALSE)</f>
        <v>#N/A</v>
      </c>
      <c r="Q764" t="e">
        <f>(F764/E764-P764)*E764</f>
        <v>#N/A</v>
      </c>
      <c r="R764" t="e">
        <f>Q764/F764</f>
        <v>#N/A</v>
      </c>
    </row>
    <row r="765" spans="1:18" hidden="1" x14ac:dyDescent="0.25">
      <c r="A765">
        <v>82663</v>
      </c>
      <c r="B765">
        <v>50012011340</v>
      </c>
      <c r="C765">
        <v>312</v>
      </c>
      <c r="D765" s="6">
        <v>42062</v>
      </c>
      <c r="E765">
        <v>2</v>
      </c>
      <c r="F765">
        <v>9.98</v>
      </c>
      <c r="G765" t="e">
        <f>VLOOKUP(B765,'SKU Master'!$E$1:$H$9,4,FALSE)</f>
        <v>#N/A</v>
      </c>
      <c r="H765">
        <f t="shared" si="66"/>
        <v>2015</v>
      </c>
      <c r="I765">
        <f t="shared" si="67"/>
        <v>2</v>
      </c>
      <c r="J765">
        <f t="shared" si="68"/>
        <v>201502</v>
      </c>
      <c r="K765">
        <f t="shared" si="69"/>
        <v>9</v>
      </c>
      <c r="L765">
        <f t="shared" si="70"/>
        <v>201509</v>
      </c>
      <c r="N765" t="s">
        <v>62</v>
      </c>
      <c r="O765" t="b">
        <f t="shared" si="71"/>
        <v>0</v>
      </c>
      <c r="P765" t="e">
        <f>VLOOKUP(B765,'SKU Master'!$E$1:$H$9,2,FALSE)</f>
        <v>#N/A</v>
      </c>
      <c r="Q765" t="e">
        <f>(F765/E765-P765)*E765</f>
        <v>#N/A</v>
      </c>
      <c r="R765" t="e">
        <f>Q765/F765</f>
        <v>#N/A</v>
      </c>
    </row>
    <row r="766" spans="1:18" hidden="1" x14ac:dyDescent="0.25">
      <c r="A766">
        <v>82664</v>
      </c>
      <c r="B766">
        <v>50012011340</v>
      </c>
      <c r="C766">
        <v>312</v>
      </c>
      <c r="D766" s="6">
        <v>42063</v>
      </c>
      <c r="E766">
        <v>2</v>
      </c>
      <c r="F766">
        <v>9.98</v>
      </c>
      <c r="G766" t="e">
        <f>VLOOKUP(B766,'SKU Master'!$E$1:$H$9,4,FALSE)</f>
        <v>#N/A</v>
      </c>
      <c r="H766">
        <f t="shared" si="66"/>
        <v>2015</v>
      </c>
      <c r="I766">
        <f t="shared" si="67"/>
        <v>2</v>
      </c>
      <c r="J766">
        <f t="shared" si="68"/>
        <v>201502</v>
      </c>
      <c r="K766">
        <f t="shared" si="69"/>
        <v>9</v>
      </c>
      <c r="L766">
        <f t="shared" si="70"/>
        <v>201509</v>
      </c>
      <c r="N766" t="s">
        <v>62</v>
      </c>
      <c r="O766" t="b">
        <f t="shared" si="71"/>
        <v>0</v>
      </c>
      <c r="P766" t="e">
        <f>VLOOKUP(B766,'SKU Master'!$E$1:$H$9,2,FALSE)</f>
        <v>#N/A</v>
      </c>
      <c r="Q766" t="e">
        <f>(F766/E766-P766)*E766</f>
        <v>#N/A</v>
      </c>
      <c r="R766" t="e">
        <f>Q766/F766</f>
        <v>#N/A</v>
      </c>
    </row>
    <row r="767" spans="1:18" hidden="1" x14ac:dyDescent="0.25">
      <c r="A767">
        <v>82665</v>
      </c>
      <c r="B767">
        <v>50012011340</v>
      </c>
      <c r="C767">
        <v>312</v>
      </c>
      <c r="D767" s="6">
        <v>42067</v>
      </c>
      <c r="E767">
        <v>1</v>
      </c>
      <c r="F767">
        <v>4.99</v>
      </c>
      <c r="G767" t="e">
        <f>VLOOKUP(B767,'SKU Master'!$E$1:$H$9,4,FALSE)</f>
        <v>#N/A</v>
      </c>
      <c r="H767">
        <f t="shared" si="66"/>
        <v>2015</v>
      </c>
      <c r="I767">
        <f t="shared" si="67"/>
        <v>3</v>
      </c>
      <c r="J767">
        <f t="shared" si="68"/>
        <v>201503</v>
      </c>
      <c r="K767">
        <f t="shared" si="69"/>
        <v>10</v>
      </c>
      <c r="L767">
        <f t="shared" si="70"/>
        <v>201510</v>
      </c>
      <c r="N767" t="s">
        <v>62</v>
      </c>
      <c r="O767" t="b">
        <f t="shared" si="71"/>
        <v>0</v>
      </c>
      <c r="P767" t="e">
        <f>VLOOKUP(B767,'SKU Master'!$E$1:$H$9,2,FALSE)</f>
        <v>#N/A</v>
      </c>
      <c r="Q767" t="e">
        <f>(F767/E767-P767)*E767</f>
        <v>#N/A</v>
      </c>
      <c r="R767" t="e">
        <f>Q767/F767</f>
        <v>#N/A</v>
      </c>
    </row>
    <row r="768" spans="1:18" hidden="1" x14ac:dyDescent="0.25">
      <c r="A768">
        <v>82666</v>
      </c>
      <c r="B768">
        <v>50012011340</v>
      </c>
      <c r="C768">
        <v>312</v>
      </c>
      <c r="D768" s="6">
        <v>42069</v>
      </c>
      <c r="E768">
        <v>3</v>
      </c>
      <c r="F768">
        <v>14.97</v>
      </c>
      <c r="G768" t="e">
        <f>VLOOKUP(B768,'SKU Master'!$E$1:$H$9,4,FALSE)</f>
        <v>#N/A</v>
      </c>
      <c r="H768">
        <f t="shared" si="66"/>
        <v>2015</v>
      </c>
      <c r="I768">
        <f t="shared" si="67"/>
        <v>3</v>
      </c>
      <c r="J768">
        <f t="shared" si="68"/>
        <v>201503</v>
      </c>
      <c r="K768">
        <f t="shared" si="69"/>
        <v>10</v>
      </c>
      <c r="L768">
        <f t="shared" si="70"/>
        <v>201510</v>
      </c>
      <c r="N768" t="s">
        <v>62</v>
      </c>
      <c r="O768" t="b">
        <f t="shared" si="71"/>
        <v>0</v>
      </c>
      <c r="P768" t="e">
        <f>VLOOKUP(B768,'SKU Master'!$E$1:$H$9,2,FALSE)</f>
        <v>#N/A</v>
      </c>
      <c r="Q768" t="e">
        <f>(F768/E768-P768)*E768</f>
        <v>#N/A</v>
      </c>
      <c r="R768" t="e">
        <f>Q768/F768</f>
        <v>#N/A</v>
      </c>
    </row>
    <row r="769" spans="1:18" hidden="1" x14ac:dyDescent="0.25">
      <c r="A769">
        <v>82667</v>
      </c>
      <c r="B769">
        <v>50012011340</v>
      </c>
      <c r="C769">
        <v>312</v>
      </c>
      <c r="D769" s="6">
        <v>42070</v>
      </c>
      <c r="E769">
        <v>1</v>
      </c>
      <c r="F769">
        <v>4.99</v>
      </c>
      <c r="G769" t="e">
        <f>VLOOKUP(B769,'SKU Master'!$E$1:$H$9,4,FALSE)</f>
        <v>#N/A</v>
      </c>
      <c r="H769">
        <f t="shared" si="66"/>
        <v>2015</v>
      </c>
      <c r="I769">
        <f t="shared" si="67"/>
        <v>3</v>
      </c>
      <c r="J769">
        <f t="shared" si="68"/>
        <v>201503</v>
      </c>
      <c r="K769">
        <f t="shared" si="69"/>
        <v>10</v>
      </c>
      <c r="L769">
        <f t="shared" si="70"/>
        <v>201510</v>
      </c>
      <c r="N769" t="s">
        <v>62</v>
      </c>
      <c r="O769" t="b">
        <f t="shared" si="71"/>
        <v>0</v>
      </c>
      <c r="P769" t="e">
        <f>VLOOKUP(B769,'SKU Master'!$E$1:$H$9,2,FALSE)</f>
        <v>#N/A</v>
      </c>
      <c r="Q769" t="e">
        <f>(F769/E769-P769)*E769</f>
        <v>#N/A</v>
      </c>
      <c r="R769" t="e">
        <f>Q769/F769</f>
        <v>#N/A</v>
      </c>
    </row>
    <row r="770" spans="1:18" hidden="1" x14ac:dyDescent="0.25">
      <c r="A770">
        <v>82668</v>
      </c>
      <c r="B770">
        <v>50012011340</v>
      </c>
      <c r="C770">
        <v>312</v>
      </c>
      <c r="D770" s="6">
        <v>42072</v>
      </c>
      <c r="E770">
        <v>5</v>
      </c>
      <c r="F770">
        <v>24.95</v>
      </c>
      <c r="G770" t="e">
        <f>VLOOKUP(B770,'SKU Master'!$E$1:$H$9,4,FALSE)</f>
        <v>#N/A</v>
      </c>
      <c r="H770">
        <f t="shared" ref="H770:H833" si="72">YEAR(D770)</f>
        <v>2015</v>
      </c>
      <c r="I770">
        <f t="shared" si="67"/>
        <v>3</v>
      </c>
      <c r="J770">
        <f t="shared" si="68"/>
        <v>201503</v>
      </c>
      <c r="K770">
        <f t="shared" si="69"/>
        <v>11</v>
      </c>
      <c r="L770">
        <f t="shared" si="70"/>
        <v>201511</v>
      </c>
      <c r="N770" t="s">
        <v>62</v>
      </c>
      <c r="O770" t="b">
        <f t="shared" si="71"/>
        <v>0</v>
      </c>
      <c r="P770" t="e">
        <f>VLOOKUP(B770,'SKU Master'!$E$1:$H$9,2,FALSE)</f>
        <v>#N/A</v>
      </c>
      <c r="Q770" t="e">
        <f>(F770/E770-P770)*E770</f>
        <v>#N/A</v>
      </c>
      <c r="R770" t="e">
        <f>Q770/F770</f>
        <v>#N/A</v>
      </c>
    </row>
    <row r="771" spans="1:18" hidden="1" x14ac:dyDescent="0.25">
      <c r="A771">
        <v>82669</v>
      </c>
      <c r="B771">
        <v>50012011340</v>
      </c>
      <c r="C771">
        <v>312</v>
      </c>
      <c r="D771" s="6">
        <v>42074</v>
      </c>
      <c r="E771">
        <v>2</v>
      </c>
      <c r="F771">
        <v>9.98</v>
      </c>
      <c r="G771" t="e">
        <f>VLOOKUP(B771,'SKU Master'!$E$1:$H$9,4,FALSE)</f>
        <v>#N/A</v>
      </c>
      <c r="H771">
        <f t="shared" si="72"/>
        <v>2015</v>
      </c>
      <c r="I771">
        <f t="shared" ref="I771:I834" si="73">MONTH(D771)</f>
        <v>3</v>
      </c>
      <c r="J771">
        <f t="shared" ref="J771:J834" si="74">H771*100+I771</f>
        <v>201503</v>
      </c>
      <c r="K771">
        <f t="shared" ref="K771:K834" si="75">WEEKNUM(D771)</f>
        <v>11</v>
      </c>
      <c r="L771">
        <f t="shared" ref="L771:L834" si="76">H771*100+K771</f>
        <v>201511</v>
      </c>
      <c r="N771" t="s">
        <v>62</v>
      </c>
      <c r="O771" t="b">
        <f t="shared" ref="O771:O834" si="77">AND(B771=B772,C771=C772,D771=D772,E771=E772,F771=F772)</f>
        <v>0</v>
      </c>
      <c r="P771" t="e">
        <f>VLOOKUP(B771,'SKU Master'!$E$1:$H$9,2,FALSE)</f>
        <v>#N/A</v>
      </c>
      <c r="Q771" t="e">
        <f>(F771/E771-P771)*E771</f>
        <v>#N/A</v>
      </c>
      <c r="R771" t="e">
        <f>Q771/F771</f>
        <v>#N/A</v>
      </c>
    </row>
    <row r="772" spans="1:18" hidden="1" x14ac:dyDescent="0.25">
      <c r="A772">
        <v>82670</v>
      </c>
      <c r="B772">
        <v>50012011340</v>
      </c>
      <c r="C772">
        <v>312</v>
      </c>
      <c r="D772" s="6">
        <v>42076</v>
      </c>
      <c r="E772">
        <v>3</v>
      </c>
      <c r="F772">
        <v>14.97</v>
      </c>
      <c r="G772" t="e">
        <f>VLOOKUP(B772,'SKU Master'!$E$1:$H$9,4,FALSE)</f>
        <v>#N/A</v>
      </c>
      <c r="H772">
        <f t="shared" si="72"/>
        <v>2015</v>
      </c>
      <c r="I772">
        <f t="shared" si="73"/>
        <v>3</v>
      </c>
      <c r="J772">
        <f t="shared" si="74"/>
        <v>201503</v>
      </c>
      <c r="K772">
        <f t="shared" si="75"/>
        <v>11</v>
      </c>
      <c r="L772">
        <f t="shared" si="76"/>
        <v>201511</v>
      </c>
      <c r="N772" t="s">
        <v>62</v>
      </c>
      <c r="O772" t="b">
        <f t="shared" si="77"/>
        <v>0</v>
      </c>
      <c r="P772" t="e">
        <f>VLOOKUP(B772,'SKU Master'!$E$1:$H$9,2,FALSE)</f>
        <v>#N/A</v>
      </c>
      <c r="Q772" t="e">
        <f>(F772/E772-P772)*E772</f>
        <v>#N/A</v>
      </c>
      <c r="R772" t="e">
        <f>Q772/F772</f>
        <v>#N/A</v>
      </c>
    </row>
    <row r="773" spans="1:18" hidden="1" x14ac:dyDescent="0.25">
      <c r="A773">
        <v>82671</v>
      </c>
      <c r="B773">
        <v>50012011340</v>
      </c>
      <c r="C773">
        <v>312</v>
      </c>
      <c r="D773" s="6">
        <v>42077</v>
      </c>
      <c r="E773">
        <v>1</v>
      </c>
      <c r="F773">
        <v>4.99</v>
      </c>
      <c r="G773" t="e">
        <f>VLOOKUP(B773,'SKU Master'!$E$1:$H$9,4,FALSE)</f>
        <v>#N/A</v>
      </c>
      <c r="H773">
        <f t="shared" si="72"/>
        <v>2015</v>
      </c>
      <c r="I773">
        <f t="shared" si="73"/>
        <v>3</v>
      </c>
      <c r="J773">
        <f t="shared" si="74"/>
        <v>201503</v>
      </c>
      <c r="K773">
        <f t="shared" si="75"/>
        <v>11</v>
      </c>
      <c r="L773">
        <f t="shared" si="76"/>
        <v>201511</v>
      </c>
      <c r="N773" t="s">
        <v>62</v>
      </c>
      <c r="O773" t="b">
        <f t="shared" si="77"/>
        <v>0</v>
      </c>
      <c r="P773" t="e">
        <f>VLOOKUP(B773,'SKU Master'!$E$1:$H$9,2,FALSE)</f>
        <v>#N/A</v>
      </c>
      <c r="Q773" t="e">
        <f>(F773/E773-P773)*E773</f>
        <v>#N/A</v>
      </c>
      <c r="R773" t="e">
        <f>Q773/F773</f>
        <v>#N/A</v>
      </c>
    </row>
    <row r="774" spans="1:18" hidden="1" x14ac:dyDescent="0.25">
      <c r="A774">
        <v>82672</v>
      </c>
      <c r="B774">
        <v>50012011340</v>
      </c>
      <c r="C774">
        <v>312</v>
      </c>
      <c r="D774" s="6">
        <v>42079</v>
      </c>
      <c r="E774">
        <v>2</v>
      </c>
      <c r="F774">
        <v>9.98</v>
      </c>
      <c r="G774" t="e">
        <f>VLOOKUP(B774,'SKU Master'!$E$1:$H$9,4,FALSE)</f>
        <v>#N/A</v>
      </c>
      <c r="H774">
        <f t="shared" si="72"/>
        <v>2015</v>
      </c>
      <c r="I774">
        <f t="shared" si="73"/>
        <v>3</v>
      </c>
      <c r="J774">
        <f t="shared" si="74"/>
        <v>201503</v>
      </c>
      <c r="K774">
        <f t="shared" si="75"/>
        <v>12</v>
      </c>
      <c r="L774">
        <f t="shared" si="76"/>
        <v>201512</v>
      </c>
      <c r="N774" t="s">
        <v>62</v>
      </c>
      <c r="O774" t="b">
        <f t="shared" si="77"/>
        <v>0</v>
      </c>
      <c r="P774" t="e">
        <f>VLOOKUP(B774,'SKU Master'!$E$1:$H$9,2,FALSE)</f>
        <v>#N/A</v>
      </c>
      <c r="Q774" t="e">
        <f>(F774/E774-P774)*E774</f>
        <v>#N/A</v>
      </c>
      <c r="R774" t="e">
        <f>Q774/F774</f>
        <v>#N/A</v>
      </c>
    </row>
    <row r="775" spans="1:18" hidden="1" x14ac:dyDescent="0.25">
      <c r="A775">
        <v>82673</v>
      </c>
      <c r="B775">
        <v>50012011340</v>
      </c>
      <c r="C775">
        <v>312</v>
      </c>
      <c r="D775" s="6">
        <v>42080</v>
      </c>
      <c r="E775">
        <v>2</v>
      </c>
      <c r="F775">
        <v>9.98</v>
      </c>
      <c r="G775" t="e">
        <f>VLOOKUP(B775,'SKU Master'!$E$1:$H$9,4,FALSE)</f>
        <v>#N/A</v>
      </c>
      <c r="H775">
        <f t="shared" si="72"/>
        <v>2015</v>
      </c>
      <c r="I775">
        <f t="shared" si="73"/>
        <v>3</v>
      </c>
      <c r="J775">
        <f t="shared" si="74"/>
        <v>201503</v>
      </c>
      <c r="K775">
        <f t="shared" si="75"/>
        <v>12</v>
      </c>
      <c r="L775">
        <f t="shared" si="76"/>
        <v>201512</v>
      </c>
      <c r="N775" t="s">
        <v>62</v>
      </c>
      <c r="O775" t="b">
        <f t="shared" si="77"/>
        <v>0</v>
      </c>
      <c r="P775" t="e">
        <f>VLOOKUP(B775,'SKU Master'!$E$1:$H$9,2,FALSE)</f>
        <v>#N/A</v>
      </c>
      <c r="Q775" t="e">
        <f>(F775/E775-P775)*E775</f>
        <v>#N/A</v>
      </c>
      <c r="R775" t="e">
        <f>Q775/F775</f>
        <v>#N/A</v>
      </c>
    </row>
    <row r="776" spans="1:18" hidden="1" x14ac:dyDescent="0.25">
      <c r="A776">
        <v>82674</v>
      </c>
      <c r="B776">
        <v>50012011340</v>
      </c>
      <c r="C776">
        <v>312</v>
      </c>
      <c r="D776" s="6">
        <v>42081</v>
      </c>
      <c r="E776">
        <v>0</v>
      </c>
      <c r="F776">
        <v>0</v>
      </c>
      <c r="G776" t="e">
        <f>VLOOKUP(B776,'SKU Master'!$E$1:$H$9,4,FALSE)</f>
        <v>#N/A</v>
      </c>
      <c r="H776">
        <f t="shared" si="72"/>
        <v>2015</v>
      </c>
      <c r="I776">
        <f t="shared" si="73"/>
        <v>3</v>
      </c>
      <c r="J776">
        <f t="shared" si="74"/>
        <v>201503</v>
      </c>
      <c r="K776">
        <f t="shared" si="75"/>
        <v>12</v>
      </c>
      <c r="L776">
        <f t="shared" si="76"/>
        <v>201512</v>
      </c>
      <c r="M776" t="s">
        <v>58</v>
      </c>
      <c r="N776" t="s">
        <v>62</v>
      </c>
      <c r="O776" t="b">
        <f t="shared" si="77"/>
        <v>0</v>
      </c>
      <c r="P776" t="e">
        <f>VLOOKUP(B776,'SKU Master'!$E$1:$H$9,2,FALSE)</f>
        <v>#N/A</v>
      </c>
      <c r="Q776" t="e">
        <f>(F776/E776-P776)*E776</f>
        <v>#DIV/0!</v>
      </c>
      <c r="R776" t="e">
        <f>Q776/F776</f>
        <v>#DIV/0!</v>
      </c>
    </row>
    <row r="777" spans="1:18" hidden="1" x14ac:dyDescent="0.25">
      <c r="A777">
        <v>82675</v>
      </c>
      <c r="B777">
        <v>50012011340</v>
      </c>
      <c r="C777">
        <v>312</v>
      </c>
      <c r="D777" s="6">
        <v>42083</v>
      </c>
      <c r="E777" t="s">
        <v>34</v>
      </c>
      <c r="G777" t="e">
        <f>VLOOKUP(B777,'SKU Master'!$E$1:$H$9,4,FALSE)</f>
        <v>#N/A</v>
      </c>
      <c r="H777">
        <f t="shared" si="72"/>
        <v>2015</v>
      </c>
      <c r="I777">
        <f t="shared" si="73"/>
        <v>3</v>
      </c>
      <c r="J777">
        <f t="shared" si="74"/>
        <v>201503</v>
      </c>
      <c r="K777">
        <f t="shared" si="75"/>
        <v>12</v>
      </c>
      <c r="L777">
        <f t="shared" si="76"/>
        <v>201512</v>
      </c>
      <c r="M777" t="s">
        <v>61</v>
      </c>
      <c r="N777" t="s">
        <v>62</v>
      </c>
      <c r="O777" t="b">
        <f t="shared" si="77"/>
        <v>0</v>
      </c>
      <c r="P777" t="e">
        <f>VLOOKUP(B777,'SKU Master'!$E$1:$H$9,2,FALSE)</f>
        <v>#N/A</v>
      </c>
      <c r="Q777" t="e">
        <f>(F777/E777-P777)*E777</f>
        <v>#VALUE!</v>
      </c>
      <c r="R777" t="e">
        <f>Q777/F777</f>
        <v>#VALUE!</v>
      </c>
    </row>
    <row r="778" spans="1:18" hidden="1" x14ac:dyDescent="0.25">
      <c r="A778">
        <v>82676</v>
      </c>
      <c r="B778">
        <v>50012011340</v>
      </c>
      <c r="C778">
        <v>312</v>
      </c>
      <c r="D778" s="6">
        <v>42084</v>
      </c>
      <c r="E778">
        <v>2</v>
      </c>
      <c r="F778">
        <v>9.98</v>
      </c>
      <c r="G778" t="e">
        <f>VLOOKUP(B778,'SKU Master'!$E$1:$H$9,4,FALSE)</f>
        <v>#N/A</v>
      </c>
      <c r="H778">
        <f t="shared" si="72"/>
        <v>2015</v>
      </c>
      <c r="I778">
        <f t="shared" si="73"/>
        <v>3</v>
      </c>
      <c r="J778">
        <f t="shared" si="74"/>
        <v>201503</v>
      </c>
      <c r="K778">
        <f t="shared" si="75"/>
        <v>12</v>
      </c>
      <c r="L778">
        <f t="shared" si="76"/>
        <v>201512</v>
      </c>
      <c r="N778" t="s">
        <v>62</v>
      </c>
      <c r="O778" t="b">
        <f t="shared" si="77"/>
        <v>0</v>
      </c>
      <c r="P778" t="e">
        <f>VLOOKUP(B778,'SKU Master'!$E$1:$H$9,2,FALSE)</f>
        <v>#N/A</v>
      </c>
      <c r="Q778" t="e">
        <f>(F778/E778-P778)*E778</f>
        <v>#N/A</v>
      </c>
      <c r="R778" t="e">
        <f>Q778/F778</f>
        <v>#N/A</v>
      </c>
    </row>
    <row r="779" spans="1:18" hidden="1" x14ac:dyDescent="0.25">
      <c r="A779">
        <v>82677</v>
      </c>
      <c r="B779">
        <v>50012011340</v>
      </c>
      <c r="C779">
        <v>312</v>
      </c>
      <c r="D779" s="6">
        <v>42086</v>
      </c>
      <c r="E779">
        <v>1</v>
      </c>
      <c r="F779">
        <v>12.99</v>
      </c>
      <c r="G779" t="e">
        <f>VLOOKUP(B779,'SKU Master'!$E$1:$H$9,4,FALSE)</f>
        <v>#N/A</v>
      </c>
      <c r="H779">
        <f t="shared" si="72"/>
        <v>2015</v>
      </c>
      <c r="I779">
        <f t="shared" si="73"/>
        <v>3</v>
      </c>
      <c r="J779">
        <f t="shared" si="74"/>
        <v>201503</v>
      </c>
      <c r="K779">
        <f t="shared" si="75"/>
        <v>13</v>
      </c>
      <c r="L779">
        <f t="shared" si="76"/>
        <v>201513</v>
      </c>
      <c r="N779" t="s">
        <v>62</v>
      </c>
      <c r="O779" t="b">
        <f t="shared" si="77"/>
        <v>0</v>
      </c>
      <c r="P779" t="e">
        <f>VLOOKUP(B779,'SKU Master'!$E$1:$H$9,2,FALSE)</f>
        <v>#N/A</v>
      </c>
      <c r="Q779" t="e">
        <f>(F779/E779-P779)*E779</f>
        <v>#N/A</v>
      </c>
      <c r="R779" t="e">
        <f>Q779/F779</f>
        <v>#N/A</v>
      </c>
    </row>
    <row r="780" spans="1:18" hidden="1" x14ac:dyDescent="0.25">
      <c r="A780">
        <v>82678</v>
      </c>
      <c r="B780">
        <v>50012011340</v>
      </c>
      <c r="C780">
        <v>312</v>
      </c>
      <c r="D780" s="6">
        <v>42087</v>
      </c>
      <c r="E780">
        <v>6</v>
      </c>
      <c r="F780">
        <v>29.94</v>
      </c>
      <c r="G780" t="e">
        <f>VLOOKUP(B780,'SKU Master'!$E$1:$H$9,4,FALSE)</f>
        <v>#N/A</v>
      </c>
      <c r="H780">
        <f t="shared" si="72"/>
        <v>2015</v>
      </c>
      <c r="I780">
        <f t="shared" si="73"/>
        <v>3</v>
      </c>
      <c r="J780">
        <f t="shared" si="74"/>
        <v>201503</v>
      </c>
      <c r="K780">
        <f t="shared" si="75"/>
        <v>13</v>
      </c>
      <c r="L780">
        <f t="shared" si="76"/>
        <v>201513</v>
      </c>
      <c r="N780" t="s">
        <v>62</v>
      </c>
      <c r="O780" t="b">
        <f t="shared" si="77"/>
        <v>0</v>
      </c>
      <c r="P780" t="e">
        <f>VLOOKUP(B780,'SKU Master'!$E$1:$H$9,2,FALSE)</f>
        <v>#N/A</v>
      </c>
      <c r="Q780" t="e">
        <f>(F780/E780-P780)*E780</f>
        <v>#N/A</v>
      </c>
      <c r="R780" t="e">
        <f>Q780/F780</f>
        <v>#N/A</v>
      </c>
    </row>
    <row r="781" spans="1:18" hidden="1" x14ac:dyDescent="0.25">
      <c r="A781">
        <v>82679</v>
      </c>
      <c r="B781">
        <v>50012011340</v>
      </c>
      <c r="C781">
        <v>312</v>
      </c>
      <c r="D781" s="6">
        <v>42088</v>
      </c>
      <c r="E781">
        <v>2</v>
      </c>
      <c r="F781">
        <v>9.98</v>
      </c>
      <c r="G781" t="e">
        <f>VLOOKUP(B781,'SKU Master'!$E$1:$H$9,4,FALSE)</f>
        <v>#N/A</v>
      </c>
      <c r="H781">
        <f t="shared" si="72"/>
        <v>2015</v>
      </c>
      <c r="I781">
        <f t="shared" si="73"/>
        <v>3</v>
      </c>
      <c r="J781">
        <f t="shared" si="74"/>
        <v>201503</v>
      </c>
      <c r="K781">
        <f t="shared" si="75"/>
        <v>13</v>
      </c>
      <c r="L781">
        <f t="shared" si="76"/>
        <v>201513</v>
      </c>
      <c r="N781" t="s">
        <v>62</v>
      </c>
      <c r="O781" t="b">
        <f t="shared" si="77"/>
        <v>0</v>
      </c>
      <c r="P781" t="e">
        <f>VLOOKUP(B781,'SKU Master'!$E$1:$H$9,2,FALSE)</f>
        <v>#N/A</v>
      </c>
      <c r="Q781" t="e">
        <f>(F781/E781-P781)*E781</f>
        <v>#N/A</v>
      </c>
      <c r="R781" t="e">
        <f>Q781/F781</f>
        <v>#N/A</v>
      </c>
    </row>
    <row r="782" spans="1:18" hidden="1" x14ac:dyDescent="0.25">
      <c r="A782">
        <v>82680</v>
      </c>
      <c r="B782">
        <v>50012011340</v>
      </c>
      <c r="C782">
        <v>312</v>
      </c>
      <c r="D782" s="6">
        <v>42089</v>
      </c>
      <c r="E782">
        <v>3</v>
      </c>
      <c r="F782">
        <v>14.97</v>
      </c>
      <c r="G782" t="e">
        <f>VLOOKUP(B782,'SKU Master'!$E$1:$H$9,4,FALSE)</f>
        <v>#N/A</v>
      </c>
      <c r="H782">
        <f t="shared" si="72"/>
        <v>2015</v>
      </c>
      <c r="I782">
        <f t="shared" si="73"/>
        <v>3</v>
      </c>
      <c r="J782">
        <f t="shared" si="74"/>
        <v>201503</v>
      </c>
      <c r="K782">
        <f t="shared" si="75"/>
        <v>13</v>
      </c>
      <c r="L782">
        <f t="shared" si="76"/>
        <v>201513</v>
      </c>
      <c r="N782" t="s">
        <v>62</v>
      </c>
      <c r="O782" t="b">
        <f t="shared" si="77"/>
        <v>0</v>
      </c>
      <c r="P782" t="e">
        <f>VLOOKUP(B782,'SKU Master'!$E$1:$H$9,2,FALSE)</f>
        <v>#N/A</v>
      </c>
      <c r="Q782" t="e">
        <f>(F782/E782-P782)*E782</f>
        <v>#N/A</v>
      </c>
      <c r="R782" t="e">
        <f>Q782/F782</f>
        <v>#N/A</v>
      </c>
    </row>
    <row r="783" spans="1:18" hidden="1" x14ac:dyDescent="0.25">
      <c r="A783">
        <v>82681</v>
      </c>
      <c r="B783">
        <v>50012011340</v>
      </c>
      <c r="C783">
        <v>312</v>
      </c>
      <c r="D783" s="6">
        <v>42091</v>
      </c>
      <c r="E783">
        <v>4</v>
      </c>
      <c r="F783">
        <v>19.96</v>
      </c>
      <c r="G783" t="e">
        <f>VLOOKUP(B783,'SKU Master'!$E$1:$H$9,4,FALSE)</f>
        <v>#N/A</v>
      </c>
      <c r="H783">
        <f t="shared" si="72"/>
        <v>2015</v>
      </c>
      <c r="I783">
        <f t="shared" si="73"/>
        <v>3</v>
      </c>
      <c r="J783">
        <f t="shared" si="74"/>
        <v>201503</v>
      </c>
      <c r="K783">
        <f t="shared" si="75"/>
        <v>13</v>
      </c>
      <c r="L783">
        <f t="shared" si="76"/>
        <v>201513</v>
      </c>
      <c r="N783" t="s">
        <v>62</v>
      </c>
      <c r="O783" t="b">
        <f t="shared" si="77"/>
        <v>0</v>
      </c>
      <c r="P783" t="e">
        <f>VLOOKUP(B783,'SKU Master'!$E$1:$H$9,2,FALSE)</f>
        <v>#N/A</v>
      </c>
      <c r="Q783" t="e">
        <f>(F783/E783-P783)*E783</f>
        <v>#N/A</v>
      </c>
      <c r="R783" t="e">
        <f>Q783/F783</f>
        <v>#N/A</v>
      </c>
    </row>
    <row r="784" spans="1:18" hidden="1" x14ac:dyDescent="0.25">
      <c r="A784">
        <v>82682</v>
      </c>
      <c r="B784">
        <v>50012011340</v>
      </c>
      <c r="C784">
        <v>312</v>
      </c>
      <c r="D784" s="6">
        <v>42093</v>
      </c>
      <c r="E784">
        <v>0</v>
      </c>
      <c r="F784">
        <v>0</v>
      </c>
      <c r="G784" t="e">
        <f>VLOOKUP(B784,'SKU Master'!$E$1:$H$9,4,FALSE)</f>
        <v>#N/A</v>
      </c>
      <c r="H784">
        <f t="shared" si="72"/>
        <v>2015</v>
      </c>
      <c r="I784">
        <f t="shared" si="73"/>
        <v>3</v>
      </c>
      <c r="J784">
        <f t="shared" si="74"/>
        <v>201503</v>
      </c>
      <c r="K784">
        <f t="shared" si="75"/>
        <v>14</v>
      </c>
      <c r="L784">
        <f t="shared" si="76"/>
        <v>201514</v>
      </c>
      <c r="M784" t="s">
        <v>58</v>
      </c>
      <c r="N784" t="s">
        <v>62</v>
      </c>
      <c r="O784" t="b">
        <f t="shared" si="77"/>
        <v>0</v>
      </c>
      <c r="P784" t="e">
        <f>VLOOKUP(B784,'SKU Master'!$E$1:$H$9,2,FALSE)</f>
        <v>#N/A</v>
      </c>
      <c r="Q784" t="e">
        <f>(F784/E784-P784)*E784</f>
        <v>#DIV/0!</v>
      </c>
      <c r="R784" t="e">
        <f>Q784/F784</f>
        <v>#DIV/0!</v>
      </c>
    </row>
    <row r="785" spans="1:18" hidden="1" x14ac:dyDescent="0.25">
      <c r="A785">
        <v>82683</v>
      </c>
      <c r="B785">
        <v>50012011340</v>
      </c>
      <c r="C785">
        <v>312</v>
      </c>
      <c r="D785" s="6">
        <v>42095</v>
      </c>
      <c r="E785">
        <v>2</v>
      </c>
      <c r="F785">
        <v>9.98</v>
      </c>
      <c r="G785" t="e">
        <f>VLOOKUP(B785,'SKU Master'!$E$1:$H$9,4,FALSE)</f>
        <v>#N/A</v>
      </c>
      <c r="H785">
        <f t="shared" si="72"/>
        <v>2015</v>
      </c>
      <c r="I785">
        <f t="shared" si="73"/>
        <v>4</v>
      </c>
      <c r="J785">
        <f t="shared" si="74"/>
        <v>201504</v>
      </c>
      <c r="K785">
        <f t="shared" si="75"/>
        <v>14</v>
      </c>
      <c r="L785">
        <f t="shared" si="76"/>
        <v>201514</v>
      </c>
      <c r="N785" t="s">
        <v>62</v>
      </c>
      <c r="O785" t="b">
        <f t="shared" si="77"/>
        <v>0</v>
      </c>
      <c r="P785" t="e">
        <f>VLOOKUP(B785,'SKU Master'!$E$1:$H$9,2,FALSE)</f>
        <v>#N/A</v>
      </c>
      <c r="Q785" t="e">
        <f>(F785/E785-P785)*E785</f>
        <v>#N/A</v>
      </c>
      <c r="R785" t="e">
        <f>Q785/F785</f>
        <v>#N/A</v>
      </c>
    </row>
    <row r="786" spans="1:18" hidden="1" x14ac:dyDescent="0.25">
      <c r="A786">
        <v>82684</v>
      </c>
      <c r="B786">
        <v>50012011340</v>
      </c>
      <c r="C786">
        <v>312</v>
      </c>
      <c r="D786" s="6">
        <v>42096</v>
      </c>
      <c r="E786">
        <v>3</v>
      </c>
      <c r="F786">
        <v>14.97</v>
      </c>
      <c r="G786" t="e">
        <f>VLOOKUP(B786,'SKU Master'!$E$1:$H$9,4,FALSE)</f>
        <v>#N/A</v>
      </c>
      <c r="H786">
        <f t="shared" si="72"/>
        <v>2015</v>
      </c>
      <c r="I786">
        <f t="shared" si="73"/>
        <v>4</v>
      </c>
      <c r="J786">
        <f t="shared" si="74"/>
        <v>201504</v>
      </c>
      <c r="K786">
        <f t="shared" si="75"/>
        <v>14</v>
      </c>
      <c r="L786">
        <f t="shared" si="76"/>
        <v>201514</v>
      </c>
      <c r="N786" t="s">
        <v>62</v>
      </c>
      <c r="O786" t="b">
        <f t="shared" si="77"/>
        <v>0</v>
      </c>
      <c r="P786" t="e">
        <f>VLOOKUP(B786,'SKU Master'!$E$1:$H$9,2,FALSE)</f>
        <v>#N/A</v>
      </c>
      <c r="Q786" t="e">
        <f>(F786/E786-P786)*E786</f>
        <v>#N/A</v>
      </c>
      <c r="R786" t="e">
        <f>Q786/F786</f>
        <v>#N/A</v>
      </c>
    </row>
    <row r="787" spans="1:18" hidden="1" x14ac:dyDescent="0.25">
      <c r="A787">
        <v>82685</v>
      </c>
      <c r="B787">
        <v>50012011340</v>
      </c>
      <c r="C787">
        <v>312</v>
      </c>
      <c r="D787" s="6">
        <v>42097</v>
      </c>
      <c r="E787">
        <v>2</v>
      </c>
      <c r="F787">
        <v>9.98</v>
      </c>
      <c r="G787" t="e">
        <f>VLOOKUP(B787,'SKU Master'!$E$1:$H$9,4,FALSE)</f>
        <v>#N/A</v>
      </c>
      <c r="H787">
        <f t="shared" si="72"/>
        <v>2015</v>
      </c>
      <c r="I787">
        <f t="shared" si="73"/>
        <v>4</v>
      </c>
      <c r="J787">
        <f t="shared" si="74"/>
        <v>201504</v>
      </c>
      <c r="K787">
        <f t="shared" si="75"/>
        <v>14</v>
      </c>
      <c r="L787">
        <f t="shared" si="76"/>
        <v>201514</v>
      </c>
      <c r="N787" t="s">
        <v>62</v>
      </c>
      <c r="O787" t="b">
        <f t="shared" si="77"/>
        <v>0</v>
      </c>
      <c r="P787" t="e">
        <f>VLOOKUP(B787,'SKU Master'!$E$1:$H$9,2,FALSE)</f>
        <v>#N/A</v>
      </c>
      <c r="Q787" t="e">
        <f>(F787/E787-P787)*E787</f>
        <v>#N/A</v>
      </c>
      <c r="R787" t="e">
        <f>Q787/F787</f>
        <v>#N/A</v>
      </c>
    </row>
    <row r="788" spans="1:18" hidden="1" x14ac:dyDescent="0.25">
      <c r="A788">
        <v>82686</v>
      </c>
      <c r="B788">
        <v>50012011340</v>
      </c>
      <c r="C788">
        <v>312</v>
      </c>
      <c r="D788" s="6">
        <v>42098</v>
      </c>
      <c r="E788">
        <v>3</v>
      </c>
      <c r="F788">
        <v>14.97</v>
      </c>
      <c r="G788" t="e">
        <f>VLOOKUP(B788,'SKU Master'!$E$1:$H$9,4,FALSE)</f>
        <v>#N/A</v>
      </c>
      <c r="H788">
        <f t="shared" si="72"/>
        <v>2015</v>
      </c>
      <c r="I788">
        <f t="shared" si="73"/>
        <v>4</v>
      </c>
      <c r="J788">
        <f t="shared" si="74"/>
        <v>201504</v>
      </c>
      <c r="K788">
        <f t="shared" si="75"/>
        <v>14</v>
      </c>
      <c r="L788">
        <f t="shared" si="76"/>
        <v>201514</v>
      </c>
      <c r="N788" t="s">
        <v>62</v>
      </c>
      <c r="O788" t="b">
        <f t="shared" si="77"/>
        <v>0</v>
      </c>
      <c r="P788" t="e">
        <f>VLOOKUP(B788,'SKU Master'!$E$1:$H$9,2,FALSE)</f>
        <v>#N/A</v>
      </c>
      <c r="Q788" t="e">
        <f>(F788/E788-P788)*E788</f>
        <v>#N/A</v>
      </c>
      <c r="R788" t="e">
        <f>Q788/F788</f>
        <v>#N/A</v>
      </c>
    </row>
    <row r="789" spans="1:18" hidden="1" x14ac:dyDescent="0.25">
      <c r="A789">
        <v>82687</v>
      </c>
      <c r="B789">
        <v>50012011340</v>
      </c>
      <c r="C789">
        <v>312</v>
      </c>
      <c r="D789" s="6">
        <v>42100</v>
      </c>
      <c r="E789">
        <v>1</v>
      </c>
      <c r="F789">
        <v>4.99</v>
      </c>
      <c r="G789" t="e">
        <f>VLOOKUP(B789,'SKU Master'!$E$1:$H$9,4,FALSE)</f>
        <v>#N/A</v>
      </c>
      <c r="H789">
        <f t="shared" si="72"/>
        <v>2015</v>
      </c>
      <c r="I789">
        <f t="shared" si="73"/>
        <v>4</v>
      </c>
      <c r="J789">
        <f t="shared" si="74"/>
        <v>201504</v>
      </c>
      <c r="K789">
        <f t="shared" si="75"/>
        <v>15</v>
      </c>
      <c r="L789">
        <f t="shared" si="76"/>
        <v>201515</v>
      </c>
      <c r="N789" t="s">
        <v>62</v>
      </c>
      <c r="O789" t="b">
        <f t="shared" si="77"/>
        <v>0</v>
      </c>
      <c r="P789" t="e">
        <f>VLOOKUP(B789,'SKU Master'!$E$1:$H$9,2,FALSE)</f>
        <v>#N/A</v>
      </c>
      <c r="Q789" t="e">
        <f>(F789/E789-P789)*E789</f>
        <v>#N/A</v>
      </c>
      <c r="R789" t="e">
        <f>Q789/F789</f>
        <v>#N/A</v>
      </c>
    </row>
    <row r="790" spans="1:18" hidden="1" x14ac:dyDescent="0.25">
      <c r="A790">
        <v>82688</v>
      </c>
      <c r="B790">
        <v>50012011340</v>
      </c>
      <c r="C790">
        <v>312</v>
      </c>
      <c r="D790" s="6">
        <v>42102</v>
      </c>
      <c r="E790">
        <v>1</v>
      </c>
      <c r="F790">
        <v>4.99</v>
      </c>
      <c r="G790" t="e">
        <f>VLOOKUP(B790,'SKU Master'!$E$1:$H$9,4,FALSE)</f>
        <v>#N/A</v>
      </c>
      <c r="H790">
        <f t="shared" si="72"/>
        <v>2015</v>
      </c>
      <c r="I790">
        <f t="shared" si="73"/>
        <v>4</v>
      </c>
      <c r="J790">
        <f t="shared" si="74"/>
        <v>201504</v>
      </c>
      <c r="K790">
        <f t="shared" si="75"/>
        <v>15</v>
      </c>
      <c r="L790">
        <f t="shared" si="76"/>
        <v>201515</v>
      </c>
      <c r="N790" t="s">
        <v>62</v>
      </c>
      <c r="O790" t="b">
        <f t="shared" si="77"/>
        <v>0</v>
      </c>
      <c r="P790" t="e">
        <f>VLOOKUP(B790,'SKU Master'!$E$1:$H$9,2,FALSE)</f>
        <v>#N/A</v>
      </c>
      <c r="Q790" t="e">
        <f>(F790/E790-P790)*E790</f>
        <v>#N/A</v>
      </c>
      <c r="R790" t="e">
        <f>Q790/F790</f>
        <v>#N/A</v>
      </c>
    </row>
    <row r="791" spans="1:18" hidden="1" x14ac:dyDescent="0.25">
      <c r="A791">
        <v>82689</v>
      </c>
      <c r="B791">
        <v>50012011340</v>
      </c>
      <c r="C791">
        <v>312</v>
      </c>
      <c r="D791" s="6">
        <v>42107</v>
      </c>
      <c r="E791">
        <v>2</v>
      </c>
      <c r="F791">
        <v>9.98</v>
      </c>
      <c r="G791" t="e">
        <f>VLOOKUP(B791,'SKU Master'!$E$1:$H$9,4,FALSE)</f>
        <v>#N/A</v>
      </c>
      <c r="H791">
        <f t="shared" si="72"/>
        <v>2015</v>
      </c>
      <c r="I791">
        <f t="shared" si="73"/>
        <v>4</v>
      </c>
      <c r="J791">
        <f t="shared" si="74"/>
        <v>201504</v>
      </c>
      <c r="K791">
        <f t="shared" si="75"/>
        <v>16</v>
      </c>
      <c r="L791">
        <f t="shared" si="76"/>
        <v>201516</v>
      </c>
      <c r="N791" t="s">
        <v>62</v>
      </c>
      <c r="O791" t="b">
        <f t="shared" si="77"/>
        <v>0</v>
      </c>
      <c r="P791" t="e">
        <f>VLOOKUP(B791,'SKU Master'!$E$1:$H$9,2,FALSE)</f>
        <v>#N/A</v>
      </c>
      <c r="Q791" t="e">
        <f>(F791/E791-P791)*E791</f>
        <v>#N/A</v>
      </c>
      <c r="R791" t="e">
        <f>Q791/F791</f>
        <v>#N/A</v>
      </c>
    </row>
    <row r="792" spans="1:18" hidden="1" x14ac:dyDescent="0.25">
      <c r="A792">
        <v>82690</v>
      </c>
      <c r="B792">
        <v>50012011340</v>
      </c>
      <c r="C792">
        <v>312</v>
      </c>
      <c r="D792" s="6">
        <v>42108</v>
      </c>
      <c r="E792">
        <v>3</v>
      </c>
      <c r="F792">
        <v>14.97</v>
      </c>
      <c r="G792" t="e">
        <f>VLOOKUP(B792,'SKU Master'!$E$1:$H$9,4,FALSE)</f>
        <v>#N/A</v>
      </c>
      <c r="H792">
        <f t="shared" si="72"/>
        <v>2015</v>
      </c>
      <c r="I792">
        <f t="shared" si="73"/>
        <v>4</v>
      </c>
      <c r="J792">
        <f t="shared" si="74"/>
        <v>201504</v>
      </c>
      <c r="K792">
        <f t="shared" si="75"/>
        <v>16</v>
      </c>
      <c r="L792">
        <f t="shared" si="76"/>
        <v>201516</v>
      </c>
      <c r="N792" t="s">
        <v>62</v>
      </c>
      <c r="O792" t="b">
        <f t="shared" si="77"/>
        <v>0</v>
      </c>
      <c r="P792" t="e">
        <f>VLOOKUP(B792,'SKU Master'!$E$1:$H$9,2,FALSE)</f>
        <v>#N/A</v>
      </c>
      <c r="Q792" t="e">
        <f>(F792/E792-P792)*E792</f>
        <v>#N/A</v>
      </c>
      <c r="R792" t="e">
        <f>Q792/F792</f>
        <v>#N/A</v>
      </c>
    </row>
    <row r="793" spans="1:18" hidden="1" x14ac:dyDescent="0.25">
      <c r="A793">
        <v>82691</v>
      </c>
      <c r="B793">
        <v>50012011340</v>
      </c>
      <c r="C793">
        <v>312</v>
      </c>
      <c r="D793" s="6">
        <v>42109</v>
      </c>
      <c r="E793">
        <v>1</v>
      </c>
      <c r="F793">
        <v>4.99</v>
      </c>
      <c r="G793" t="e">
        <f>VLOOKUP(B793,'SKU Master'!$E$1:$H$9,4,FALSE)</f>
        <v>#N/A</v>
      </c>
      <c r="H793">
        <f t="shared" si="72"/>
        <v>2015</v>
      </c>
      <c r="I793">
        <f t="shared" si="73"/>
        <v>4</v>
      </c>
      <c r="J793">
        <f t="shared" si="74"/>
        <v>201504</v>
      </c>
      <c r="K793">
        <f t="shared" si="75"/>
        <v>16</v>
      </c>
      <c r="L793">
        <f t="shared" si="76"/>
        <v>201516</v>
      </c>
      <c r="N793" t="s">
        <v>62</v>
      </c>
      <c r="O793" t="b">
        <f t="shared" si="77"/>
        <v>0</v>
      </c>
      <c r="P793" t="e">
        <f>VLOOKUP(B793,'SKU Master'!$E$1:$H$9,2,FALSE)</f>
        <v>#N/A</v>
      </c>
      <c r="Q793" t="e">
        <f>(F793/E793-P793)*E793</f>
        <v>#N/A</v>
      </c>
      <c r="R793" t="e">
        <f>Q793/F793</f>
        <v>#N/A</v>
      </c>
    </row>
    <row r="794" spans="1:18" hidden="1" x14ac:dyDescent="0.25">
      <c r="A794">
        <v>82692</v>
      </c>
      <c r="B794">
        <v>50012011340</v>
      </c>
      <c r="C794">
        <v>312</v>
      </c>
      <c r="D794" s="6">
        <v>42110</v>
      </c>
      <c r="E794">
        <v>3</v>
      </c>
      <c r="F794">
        <v>14.97</v>
      </c>
      <c r="G794" t="e">
        <f>VLOOKUP(B794,'SKU Master'!$E$1:$H$9,4,FALSE)</f>
        <v>#N/A</v>
      </c>
      <c r="H794">
        <f t="shared" si="72"/>
        <v>2015</v>
      </c>
      <c r="I794">
        <f t="shared" si="73"/>
        <v>4</v>
      </c>
      <c r="J794">
        <f t="shared" si="74"/>
        <v>201504</v>
      </c>
      <c r="K794">
        <f t="shared" si="75"/>
        <v>16</v>
      </c>
      <c r="L794">
        <f t="shared" si="76"/>
        <v>201516</v>
      </c>
      <c r="N794" t="s">
        <v>62</v>
      </c>
      <c r="O794" t="b">
        <f t="shared" si="77"/>
        <v>0</v>
      </c>
      <c r="P794" t="e">
        <f>VLOOKUP(B794,'SKU Master'!$E$1:$H$9,2,FALSE)</f>
        <v>#N/A</v>
      </c>
      <c r="Q794" t="e">
        <f>(F794/E794-P794)*E794</f>
        <v>#N/A</v>
      </c>
      <c r="R794" t="e">
        <f>Q794/F794</f>
        <v>#N/A</v>
      </c>
    </row>
    <row r="795" spans="1:18" hidden="1" x14ac:dyDescent="0.25">
      <c r="A795">
        <v>82693</v>
      </c>
      <c r="B795">
        <v>50012011340</v>
      </c>
      <c r="C795">
        <v>312</v>
      </c>
      <c r="D795" s="6">
        <v>42112</v>
      </c>
      <c r="E795">
        <v>3</v>
      </c>
      <c r="F795">
        <v>14.97</v>
      </c>
      <c r="G795" t="e">
        <f>VLOOKUP(B795,'SKU Master'!$E$1:$H$9,4,FALSE)</f>
        <v>#N/A</v>
      </c>
      <c r="H795">
        <f t="shared" si="72"/>
        <v>2015</v>
      </c>
      <c r="I795">
        <f t="shared" si="73"/>
        <v>4</v>
      </c>
      <c r="J795">
        <f t="shared" si="74"/>
        <v>201504</v>
      </c>
      <c r="K795">
        <f t="shared" si="75"/>
        <v>16</v>
      </c>
      <c r="L795">
        <f t="shared" si="76"/>
        <v>201516</v>
      </c>
      <c r="N795" t="s">
        <v>62</v>
      </c>
      <c r="O795" t="b">
        <f t="shared" si="77"/>
        <v>0</v>
      </c>
      <c r="P795" t="e">
        <f>VLOOKUP(B795,'SKU Master'!$E$1:$H$9,2,FALSE)</f>
        <v>#N/A</v>
      </c>
      <c r="Q795" t="e">
        <f>(F795/E795-P795)*E795</f>
        <v>#N/A</v>
      </c>
      <c r="R795" t="e">
        <f>Q795/F795</f>
        <v>#N/A</v>
      </c>
    </row>
    <row r="796" spans="1:18" hidden="1" x14ac:dyDescent="0.25">
      <c r="A796">
        <v>82694</v>
      </c>
      <c r="B796">
        <v>50012011340</v>
      </c>
      <c r="C796">
        <v>312</v>
      </c>
      <c r="D796" s="6">
        <v>42114</v>
      </c>
      <c r="E796">
        <v>1</v>
      </c>
      <c r="F796">
        <v>4.99</v>
      </c>
      <c r="G796" t="e">
        <f>VLOOKUP(B796,'SKU Master'!$E$1:$H$9,4,FALSE)</f>
        <v>#N/A</v>
      </c>
      <c r="H796">
        <f t="shared" si="72"/>
        <v>2015</v>
      </c>
      <c r="I796">
        <f t="shared" si="73"/>
        <v>4</v>
      </c>
      <c r="J796">
        <f t="shared" si="74"/>
        <v>201504</v>
      </c>
      <c r="K796">
        <f t="shared" si="75"/>
        <v>17</v>
      </c>
      <c r="L796">
        <f t="shared" si="76"/>
        <v>201517</v>
      </c>
      <c r="N796" t="s">
        <v>62</v>
      </c>
      <c r="O796" t="b">
        <f t="shared" si="77"/>
        <v>0</v>
      </c>
      <c r="P796" t="e">
        <f>VLOOKUP(B796,'SKU Master'!$E$1:$H$9,2,FALSE)</f>
        <v>#N/A</v>
      </c>
      <c r="Q796" t="e">
        <f>(F796/E796-P796)*E796</f>
        <v>#N/A</v>
      </c>
      <c r="R796" t="e">
        <f>Q796/F796</f>
        <v>#N/A</v>
      </c>
    </row>
    <row r="797" spans="1:18" hidden="1" x14ac:dyDescent="0.25">
      <c r="A797">
        <v>82695</v>
      </c>
      <c r="B797">
        <v>50012011340</v>
      </c>
      <c r="C797">
        <v>312</v>
      </c>
      <c r="D797" s="6">
        <v>42117</v>
      </c>
      <c r="E797">
        <v>2</v>
      </c>
      <c r="F797">
        <v>9.98</v>
      </c>
      <c r="G797" t="e">
        <f>VLOOKUP(B797,'SKU Master'!$E$1:$H$9,4,FALSE)</f>
        <v>#N/A</v>
      </c>
      <c r="H797">
        <f t="shared" si="72"/>
        <v>2015</v>
      </c>
      <c r="I797">
        <f t="shared" si="73"/>
        <v>4</v>
      </c>
      <c r="J797">
        <f t="shared" si="74"/>
        <v>201504</v>
      </c>
      <c r="K797">
        <f t="shared" si="75"/>
        <v>17</v>
      </c>
      <c r="L797">
        <f t="shared" si="76"/>
        <v>201517</v>
      </c>
      <c r="N797" t="s">
        <v>62</v>
      </c>
      <c r="O797" t="b">
        <f t="shared" si="77"/>
        <v>0</v>
      </c>
      <c r="P797" t="e">
        <f>VLOOKUP(B797,'SKU Master'!$E$1:$H$9,2,FALSE)</f>
        <v>#N/A</v>
      </c>
      <c r="Q797" t="e">
        <f>(F797/E797-P797)*E797</f>
        <v>#N/A</v>
      </c>
      <c r="R797" t="e">
        <f>Q797/F797</f>
        <v>#N/A</v>
      </c>
    </row>
    <row r="798" spans="1:18" hidden="1" x14ac:dyDescent="0.25">
      <c r="A798">
        <v>82696</v>
      </c>
      <c r="B798">
        <v>50012011340</v>
      </c>
      <c r="C798">
        <v>312</v>
      </c>
      <c r="D798" s="6">
        <v>42119</v>
      </c>
      <c r="E798">
        <v>1</v>
      </c>
      <c r="F798">
        <v>4.99</v>
      </c>
      <c r="G798" t="e">
        <f>VLOOKUP(B798,'SKU Master'!$E$1:$H$9,4,FALSE)</f>
        <v>#N/A</v>
      </c>
      <c r="H798">
        <f t="shared" si="72"/>
        <v>2015</v>
      </c>
      <c r="I798">
        <f t="shared" si="73"/>
        <v>4</v>
      </c>
      <c r="J798">
        <f t="shared" si="74"/>
        <v>201504</v>
      </c>
      <c r="K798">
        <f t="shared" si="75"/>
        <v>17</v>
      </c>
      <c r="L798">
        <f t="shared" si="76"/>
        <v>201517</v>
      </c>
      <c r="N798" t="s">
        <v>62</v>
      </c>
      <c r="O798" t="b">
        <f t="shared" si="77"/>
        <v>0</v>
      </c>
      <c r="P798" t="e">
        <f>VLOOKUP(B798,'SKU Master'!$E$1:$H$9,2,FALSE)</f>
        <v>#N/A</v>
      </c>
      <c r="Q798" t="e">
        <f>(F798/E798-P798)*E798</f>
        <v>#N/A</v>
      </c>
      <c r="R798" t="e">
        <f>Q798/F798</f>
        <v>#N/A</v>
      </c>
    </row>
    <row r="799" spans="1:18" hidden="1" x14ac:dyDescent="0.25">
      <c r="A799">
        <v>82697</v>
      </c>
      <c r="B799">
        <v>50012011340</v>
      </c>
      <c r="C799">
        <v>312</v>
      </c>
      <c r="D799" s="6">
        <v>42121</v>
      </c>
      <c r="E799">
        <v>2</v>
      </c>
      <c r="F799">
        <v>9.98</v>
      </c>
      <c r="G799" t="e">
        <f>VLOOKUP(B799,'SKU Master'!$E$1:$H$9,4,FALSE)</f>
        <v>#N/A</v>
      </c>
      <c r="H799">
        <f t="shared" si="72"/>
        <v>2015</v>
      </c>
      <c r="I799">
        <f t="shared" si="73"/>
        <v>4</v>
      </c>
      <c r="J799">
        <f t="shared" si="74"/>
        <v>201504</v>
      </c>
      <c r="K799">
        <f t="shared" si="75"/>
        <v>18</v>
      </c>
      <c r="L799">
        <f t="shared" si="76"/>
        <v>201518</v>
      </c>
      <c r="N799" t="s">
        <v>62</v>
      </c>
      <c r="O799" t="b">
        <f t="shared" si="77"/>
        <v>0</v>
      </c>
      <c r="P799" t="e">
        <f>VLOOKUP(B799,'SKU Master'!$E$1:$H$9,2,FALSE)</f>
        <v>#N/A</v>
      </c>
      <c r="Q799" t="e">
        <f>(F799/E799-P799)*E799</f>
        <v>#N/A</v>
      </c>
      <c r="R799" t="e">
        <f>Q799/F799</f>
        <v>#N/A</v>
      </c>
    </row>
    <row r="800" spans="1:18" hidden="1" x14ac:dyDescent="0.25">
      <c r="A800">
        <v>82698</v>
      </c>
      <c r="B800">
        <v>50012011340</v>
      </c>
      <c r="C800">
        <v>312</v>
      </c>
      <c r="D800" s="6">
        <v>42122</v>
      </c>
      <c r="E800">
        <v>2</v>
      </c>
      <c r="F800">
        <v>9.98</v>
      </c>
      <c r="G800" t="e">
        <f>VLOOKUP(B800,'SKU Master'!$E$1:$H$9,4,FALSE)</f>
        <v>#N/A</v>
      </c>
      <c r="H800">
        <f t="shared" si="72"/>
        <v>2015</v>
      </c>
      <c r="I800">
        <f t="shared" si="73"/>
        <v>4</v>
      </c>
      <c r="J800">
        <f t="shared" si="74"/>
        <v>201504</v>
      </c>
      <c r="K800">
        <f t="shared" si="75"/>
        <v>18</v>
      </c>
      <c r="L800">
        <f t="shared" si="76"/>
        <v>201518</v>
      </c>
      <c r="N800" t="s">
        <v>62</v>
      </c>
      <c r="O800" t="b">
        <f t="shared" si="77"/>
        <v>0</v>
      </c>
      <c r="P800" t="e">
        <f>VLOOKUP(B800,'SKU Master'!$E$1:$H$9,2,FALSE)</f>
        <v>#N/A</v>
      </c>
      <c r="Q800" t="e">
        <f>(F800/E800-P800)*E800</f>
        <v>#N/A</v>
      </c>
      <c r="R800" t="e">
        <f>Q800/F800</f>
        <v>#N/A</v>
      </c>
    </row>
    <row r="801" spans="1:18" hidden="1" x14ac:dyDescent="0.25">
      <c r="A801">
        <v>82699</v>
      </c>
      <c r="B801">
        <v>50012011340</v>
      </c>
      <c r="C801">
        <v>312</v>
      </c>
      <c r="D801" s="6">
        <v>42123</v>
      </c>
      <c r="E801">
        <v>3</v>
      </c>
      <c r="F801">
        <v>14.97</v>
      </c>
      <c r="G801" t="e">
        <f>VLOOKUP(B801,'SKU Master'!$E$1:$H$9,4,FALSE)</f>
        <v>#N/A</v>
      </c>
      <c r="H801">
        <f t="shared" si="72"/>
        <v>2015</v>
      </c>
      <c r="I801">
        <f t="shared" si="73"/>
        <v>4</v>
      </c>
      <c r="J801">
        <f t="shared" si="74"/>
        <v>201504</v>
      </c>
      <c r="K801">
        <f t="shared" si="75"/>
        <v>18</v>
      </c>
      <c r="L801">
        <f t="shared" si="76"/>
        <v>201518</v>
      </c>
      <c r="N801" t="s">
        <v>62</v>
      </c>
      <c r="O801" t="b">
        <f t="shared" si="77"/>
        <v>0</v>
      </c>
      <c r="P801" t="e">
        <f>VLOOKUP(B801,'SKU Master'!$E$1:$H$9,2,FALSE)</f>
        <v>#N/A</v>
      </c>
      <c r="Q801" t="e">
        <f>(F801/E801-P801)*E801</f>
        <v>#N/A</v>
      </c>
      <c r="R801" t="e">
        <f>Q801/F801</f>
        <v>#N/A</v>
      </c>
    </row>
    <row r="802" spans="1:18" hidden="1" x14ac:dyDescent="0.25">
      <c r="A802">
        <v>82700</v>
      </c>
      <c r="B802">
        <v>50012011340</v>
      </c>
      <c r="C802">
        <v>312</v>
      </c>
      <c r="D802" s="6">
        <v>42124</v>
      </c>
      <c r="E802">
        <v>0</v>
      </c>
      <c r="F802">
        <v>0</v>
      </c>
      <c r="G802" t="e">
        <f>VLOOKUP(B802,'SKU Master'!$E$1:$H$9,4,FALSE)</f>
        <v>#N/A</v>
      </c>
      <c r="H802">
        <f t="shared" si="72"/>
        <v>2015</v>
      </c>
      <c r="I802">
        <f t="shared" si="73"/>
        <v>4</v>
      </c>
      <c r="J802">
        <f t="shared" si="74"/>
        <v>201504</v>
      </c>
      <c r="K802">
        <f t="shared" si="75"/>
        <v>18</v>
      </c>
      <c r="L802">
        <f t="shared" si="76"/>
        <v>201518</v>
      </c>
      <c r="M802" t="s">
        <v>58</v>
      </c>
      <c r="N802" t="s">
        <v>62</v>
      </c>
      <c r="O802" t="b">
        <f t="shared" si="77"/>
        <v>0</v>
      </c>
      <c r="P802" t="e">
        <f>VLOOKUP(B802,'SKU Master'!$E$1:$H$9,2,FALSE)</f>
        <v>#N/A</v>
      </c>
      <c r="Q802" t="e">
        <f>(F802/E802-P802)*E802</f>
        <v>#DIV/0!</v>
      </c>
      <c r="R802" t="e">
        <f>Q802/F802</f>
        <v>#DIV/0!</v>
      </c>
    </row>
    <row r="803" spans="1:18" hidden="1" x14ac:dyDescent="0.25">
      <c r="A803">
        <v>82701</v>
      </c>
      <c r="B803">
        <v>50012011340</v>
      </c>
      <c r="C803">
        <v>312</v>
      </c>
      <c r="D803" s="6">
        <v>42126</v>
      </c>
      <c r="E803">
        <v>1</v>
      </c>
      <c r="F803">
        <v>4.99</v>
      </c>
      <c r="G803" t="e">
        <f>VLOOKUP(B803,'SKU Master'!$E$1:$H$9,4,FALSE)</f>
        <v>#N/A</v>
      </c>
      <c r="H803">
        <f t="shared" si="72"/>
        <v>2015</v>
      </c>
      <c r="I803">
        <f t="shared" si="73"/>
        <v>5</v>
      </c>
      <c r="J803">
        <f t="shared" si="74"/>
        <v>201505</v>
      </c>
      <c r="K803">
        <f t="shared" si="75"/>
        <v>18</v>
      </c>
      <c r="L803">
        <f t="shared" si="76"/>
        <v>201518</v>
      </c>
      <c r="N803" t="s">
        <v>62</v>
      </c>
      <c r="O803" t="b">
        <f t="shared" si="77"/>
        <v>0</v>
      </c>
      <c r="P803" t="e">
        <f>VLOOKUP(B803,'SKU Master'!$E$1:$H$9,2,FALSE)</f>
        <v>#N/A</v>
      </c>
      <c r="Q803" t="e">
        <f>(F803/E803-P803)*E803</f>
        <v>#N/A</v>
      </c>
      <c r="R803" t="e">
        <f>Q803/F803</f>
        <v>#N/A</v>
      </c>
    </row>
    <row r="804" spans="1:18" hidden="1" x14ac:dyDescent="0.25">
      <c r="A804">
        <v>82702</v>
      </c>
      <c r="B804">
        <v>50012011340</v>
      </c>
      <c r="C804">
        <v>312</v>
      </c>
      <c r="D804" s="6">
        <v>42128</v>
      </c>
      <c r="E804">
        <v>1</v>
      </c>
      <c r="F804">
        <v>4.99</v>
      </c>
      <c r="G804" t="e">
        <f>VLOOKUP(B804,'SKU Master'!$E$1:$H$9,4,FALSE)</f>
        <v>#N/A</v>
      </c>
      <c r="H804">
        <f t="shared" si="72"/>
        <v>2015</v>
      </c>
      <c r="I804">
        <f t="shared" si="73"/>
        <v>5</v>
      </c>
      <c r="J804">
        <f t="shared" si="74"/>
        <v>201505</v>
      </c>
      <c r="K804">
        <f t="shared" si="75"/>
        <v>19</v>
      </c>
      <c r="L804">
        <f t="shared" si="76"/>
        <v>201519</v>
      </c>
      <c r="N804" t="s">
        <v>62</v>
      </c>
      <c r="O804" t="b">
        <f t="shared" si="77"/>
        <v>0</v>
      </c>
      <c r="P804" t="e">
        <f>VLOOKUP(B804,'SKU Master'!$E$1:$H$9,2,FALSE)</f>
        <v>#N/A</v>
      </c>
      <c r="Q804" t="e">
        <f>(F804/E804-P804)*E804</f>
        <v>#N/A</v>
      </c>
      <c r="R804" t="e">
        <f>Q804/F804</f>
        <v>#N/A</v>
      </c>
    </row>
    <row r="805" spans="1:18" hidden="1" x14ac:dyDescent="0.25">
      <c r="A805">
        <v>82703</v>
      </c>
      <c r="B805">
        <v>50012011340</v>
      </c>
      <c r="C805">
        <v>312</v>
      </c>
      <c r="D805" s="6">
        <v>42130</v>
      </c>
      <c r="E805">
        <v>1</v>
      </c>
      <c r="F805">
        <v>4.99</v>
      </c>
      <c r="G805" t="e">
        <f>VLOOKUP(B805,'SKU Master'!$E$1:$H$9,4,FALSE)</f>
        <v>#N/A</v>
      </c>
      <c r="H805">
        <f t="shared" si="72"/>
        <v>2015</v>
      </c>
      <c r="I805">
        <f t="shared" si="73"/>
        <v>5</v>
      </c>
      <c r="J805">
        <f t="shared" si="74"/>
        <v>201505</v>
      </c>
      <c r="K805">
        <f t="shared" si="75"/>
        <v>19</v>
      </c>
      <c r="L805">
        <f t="shared" si="76"/>
        <v>201519</v>
      </c>
      <c r="N805" t="s">
        <v>62</v>
      </c>
      <c r="O805" t="b">
        <f t="shared" si="77"/>
        <v>0</v>
      </c>
      <c r="P805" t="e">
        <f>VLOOKUP(B805,'SKU Master'!$E$1:$H$9,2,FALSE)</f>
        <v>#N/A</v>
      </c>
      <c r="Q805" t="e">
        <f>(F805/E805-P805)*E805</f>
        <v>#N/A</v>
      </c>
      <c r="R805" t="e">
        <f>Q805/F805</f>
        <v>#N/A</v>
      </c>
    </row>
    <row r="806" spans="1:18" hidden="1" x14ac:dyDescent="0.25">
      <c r="A806">
        <v>82704</v>
      </c>
      <c r="B806">
        <v>50012011340</v>
      </c>
      <c r="C806">
        <v>312</v>
      </c>
      <c r="D806" s="6">
        <v>42132</v>
      </c>
      <c r="E806">
        <v>1</v>
      </c>
      <c r="F806">
        <v>4.99</v>
      </c>
      <c r="G806" t="e">
        <f>VLOOKUP(B806,'SKU Master'!$E$1:$H$9,4,FALSE)</f>
        <v>#N/A</v>
      </c>
      <c r="H806">
        <f t="shared" si="72"/>
        <v>2015</v>
      </c>
      <c r="I806">
        <f t="shared" si="73"/>
        <v>5</v>
      </c>
      <c r="J806">
        <f t="shared" si="74"/>
        <v>201505</v>
      </c>
      <c r="K806">
        <f t="shared" si="75"/>
        <v>19</v>
      </c>
      <c r="L806">
        <f t="shared" si="76"/>
        <v>201519</v>
      </c>
      <c r="N806" t="s">
        <v>62</v>
      </c>
      <c r="O806" t="b">
        <f t="shared" si="77"/>
        <v>0</v>
      </c>
      <c r="P806" t="e">
        <f>VLOOKUP(B806,'SKU Master'!$E$1:$H$9,2,FALSE)</f>
        <v>#N/A</v>
      </c>
      <c r="Q806" t="e">
        <f>(F806/E806-P806)*E806</f>
        <v>#N/A</v>
      </c>
      <c r="R806" t="e">
        <f>Q806/F806</f>
        <v>#N/A</v>
      </c>
    </row>
    <row r="807" spans="1:18" hidden="1" x14ac:dyDescent="0.25">
      <c r="A807">
        <v>82705</v>
      </c>
      <c r="B807">
        <v>50012011340</v>
      </c>
      <c r="C807">
        <v>312</v>
      </c>
      <c r="D807" s="6">
        <v>42136</v>
      </c>
      <c r="E807">
        <v>1</v>
      </c>
      <c r="F807">
        <v>4.99</v>
      </c>
      <c r="G807" t="e">
        <f>VLOOKUP(B807,'SKU Master'!$E$1:$H$9,4,FALSE)</f>
        <v>#N/A</v>
      </c>
      <c r="H807">
        <f t="shared" si="72"/>
        <v>2015</v>
      </c>
      <c r="I807">
        <f t="shared" si="73"/>
        <v>5</v>
      </c>
      <c r="J807">
        <f t="shared" si="74"/>
        <v>201505</v>
      </c>
      <c r="K807">
        <f t="shared" si="75"/>
        <v>20</v>
      </c>
      <c r="L807">
        <f t="shared" si="76"/>
        <v>201520</v>
      </c>
      <c r="N807" t="s">
        <v>62</v>
      </c>
      <c r="O807" t="b">
        <f t="shared" si="77"/>
        <v>0</v>
      </c>
      <c r="P807" t="e">
        <f>VLOOKUP(B807,'SKU Master'!$E$1:$H$9,2,FALSE)</f>
        <v>#N/A</v>
      </c>
      <c r="Q807" t="e">
        <f>(F807/E807-P807)*E807</f>
        <v>#N/A</v>
      </c>
      <c r="R807" t="e">
        <f>Q807/F807</f>
        <v>#N/A</v>
      </c>
    </row>
    <row r="808" spans="1:18" hidden="1" x14ac:dyDescent="0.25">
      <c r="A808">
        <v>82706</v>
      </c>
      <c r="B808">
        <v>50012011340</v>
      </c>
      <c r="C808">
        <v>312</v>
      </c>
      <c r="D808" s="6">
        <v>42137</v>
      </c>
      <c r="E808">
        <v>2</v>
      </c>
      <c r="F808">
        <v>9.98</v>
      </c>
      <c r="G808" t="e">
        <f>VLOOKUP(B808,'SKU Master'!$E$1:$H$9,4,FALSE)</f>
        <v>#N/A</v>
      </c>
      <c r="H808">
        <f t="shared" si="72"/>
        <v>2015</v>
      </c>
      <c r="I808">
        <f t="shared" si="73"/>
        <v>5</v>
      </c>
      <c r="J808">
        <f t="shared" si="74"/>
        <v>201505</v>
      </c>
      <c r="K808">
        <f t="shared" si="75"/>
        <v>20</v>
      </c>
      <c r="L808">
        <f t="shared" si="76"/>
        <v>201520</v>
      </c>
      <c r="N808" t="s">
        <v>62</v>
      </c>
      <c r="O808" t="b">
        <f t="shared" si="77"/>
        <v>0</v>
      </c>
      <c r="P808" t="e">
        <f>VLOOKUP(B808,'SKU Master'!$E$1:$H$9,2,FALSE)</f>
        <v>#N/A</v>
      </c>
      <c r="Q808" t="e">
        <f>(F808/E808-P808)*E808</f>
        <v>#N/A</v>
      </c>
      <c r="R808" t="e">
        <f>Q808/F808</f>
        <v>#N/A</v>
      </c>
    </row>
    <row r="809" spans="1:18" hidden="1" x14ac:dyDescent="0.25">
      <c r="A809">
        <v>82707</v>
      </c>
      <c r="B809">
        <v>50012011340</v>
      </c>
      <c r="C809">
        <v>312</v>
      </c>
      <c r="D809" s="6">
        <v>42138</v>
      </c>
      <c r="E809">
        <v>5</v>
      </c>
      <c r="F809">
        <v>24.95</v>
      </c>
      <c r="G809" t="e">
        <f>VLOOKUP(B809,'SKU Master'!$E$1:$H$9,4,FALSE)</f>
        <v>#N/A</v>
      </c>
      <c r="H809">
        <f t="shared" si="72"/>
        <v>2015</v>
      </c>
      <c r="I809">
        <f t="shared" si="73"/>
        <v>5</v>
      </c>
      <c r="J809">
        <f t="shared" si="74"/>
        <v>201505</v>
      </c>
      <c r="K809">
        <f t="shared" si="75"/>
        <v>20</v>
      </c>
      <c r="L809">
        <f t="shared" si="76"/>
        <v>201520</v>
      </c>
      <c r="N809" t="s">
        <v>62</v>
      </c>
      <c r="O809" t="b">
        <f t="shared" si="77"/>
        <v>0</v>
      </c>
      <c r="P809" t="e">
        <f>VLOOKUP(B809,'SKU Master'!$E$1:$H$9,2,FALSE)</f>
        <v>#N/A</v>
      </c>
      <c r="Q809" t="e">
        <f>(F809/E809-P809)*E809</f>
        <v>#N/A</v>
      </c>
      <c r="R809" t="e">
        <f>Q809/F809</f>
        <v>#N/A</v>
      </c>
    </row>
    <row r="810" spans="1:18" hidden="1" x14ac:dyDescent="0.25">
      <c r="A810">
        <v>82708</v>
      </c>
      <c r="B810">
        <v>50012011340</v>
      </c>
      <c r="C810">
        <v>312</v>
      </c>
      <c r="D810" s="6">
        <v>42140</v>
      </c>
      <c r="E810">
        <v>1</v>
      </c>
      <c r="F810">
        <v>4.99</v>
      </c>
      <c r="G810" t="e">
        <f>VLOOKUP(B810,'SKU Master'!$E$1:$H$9,4,FALSE)</f>
        <v>#N/A</v>
      </c>
      <c r="H810">
        <f t="shared" si="72"/>
        <v>2015</v>
      </c>
      <c r="I810">
        <f t="shared" si="73"/>
        <v>5</v>
      </c>
      <c r="J810">
        <f t="shared" si="74"/>
        <v>201505</v>
      </c>
      <c r="K810">
        <f t="shared" si="75"/>
        <v>20</v>
      </c>
      <c r="L810">
        <f t="shared" si="76"/>
        <v>201520</v>
      </c>
      <c r="N810" t="s">
        <v>62</v>
      </c>
      <c r="O810" t="b">
        <f t="shared" si="77"/>
        <v>0</v>
      </c>
      <c r="P810" t="e">
        <f>VLOOKUP(B810,'SKU Master'!$E$1:$H$9,2,FALSE)</f>
        <v>#N/A</v>
      </c>
      <c r="Q810" t="e">
        <f>(F810/E810-P810)*E810</f>
        <v>#N/A</v>
      </c>
      <c r="R810" t="e">
        <f>Q810/F810</f>
        <v>#N/A</v>
      </c>
    </row>
    <row r="811" spans="1:18" hidden="1" x14ac:dyDescent="0.25">
      <c r="A811">
        <v>82709</v>
      </c>
      <c r="B811">
        <v>50012011340</v>
      </c>
      <c r="C811">
        <v>312</v>
      </c>
      <c r="D811" s="6">
        <v>42142</v>
      </c>
      <c r="E811">
        <v>2</v>
      </c>
      <c r="F811">
        <v>9.98</v>
      </c>
      <c r="G811" t="e">
        <f>VLOOKUP(B811,'SKU Master'!$E$1:$H$9,4,FALSE)</f>
        <v>#N/A</v>
      </c>
      <c r="H811">
        <f t="shared" si="72"/>
        <v>2015</v>
      </c>
      <c r="I811">
        <f t="shared" si="73"/>
        <v>5</v>
      </c>
      <c r="J811">
        <f t="shared" si="74"/>
        <v>201505</v>
      </c>
      <c r="K811">
        <f t="shared" si="75"/>
        <v>21</v>
      </c>
      <c r="L811">
        <f t="shared" si="76"/>
        <v>201521</v>
      </c>
      <c r="N811" t="s">
        <v>62</v>
      </c>
      <c r="O811" t="b">
        <f t="shared" si="77"/>
        <v>0</v>
      </c>
      <c r="P811" t="e">
        <f>VLOOKUP(B811,'SKU Master'!$E$1:$H$9,2,FALSE)</f>
        <v>#N/A</v>
      </c>
      <c r="Q811" t="e">
        <f>(F811/E811-P811)*E811</f>
        <v>#N/A</v>
      </c>
      <c r="R811" t="e">
        <f>Q811/F811</f>
        <v>#N/A</v>
      </c>
    </row>
    <row r="812" spans="1:18" hidden="1" x14ac:dyDescent="0.25">
      <c r="A812">
        <v>82710</v>
      </c>
      <c r="B812">
        <v>50012011340</v>
      </c>
      <c r="C812">
        <v>312</v>
      </c>
      <c r="D812" s="6">
        <v>42143</v>
      </c>
      <c r="E812">
        <v>1</v>
      </c>
      <c r="F812">
        <v>4.99</v>
      </c>
      <c r="G812" t="e">
        <f>VLOOKUP(B812,'SKU Master'!$E$1:$H$9,4,FALSE)</f>
        <v>#N/A</v>
      </c>
      <c r="H812">
        <f t="shared" si="72"/>
        <v>2015</v>
      </c>
      <c r="I812">
        <f t="shared" si="73"/>
        <v>5</v>
      </c>
      <c r="J812">
        <f t="shared" si="74"/>
        <v>201505</v>
      </c>
      <c r="K812">
        <f t="shared" si="75"/>
        <v>21</v>
      </c>
      <c r="L812">
        <f t="shared" si="76"/>
        <v>201521</v>
      </c>
      <c r="N812" t="s">
        <v>62</v>
      </c>
      <c r="O812" t="b">
        <f t="shared" si="77"/>
        <v>0</v>
      </c>
      <c r="P812" t="e">
        <f>VLOOKUP(B812,'SKU Master'!$E$1:$H$9,2,FALSE)</f>
        <v>#N/A</v>
      </c>
      <c r="Q812" t="e">
        <f>(F812/E812-P812)*E812</f>
        <v>#N/A</v>
      </c>
      <c r="R812" t="e">
        <f>Q812/F812</f>
        <v>#N/A</v>
      </c>
    </row>
    <row r="813" spans="1:18" hidden="1" x14ac:dyDescent="0.25">
      <c r="A813">
        <v>82711</v>
      </c>
      <c r="B813">
        <v>50012011340</v>
      </c>
      <c r="C813">
        <v>312</v>
      </c>
      <c r="D813" s="6">
        <v>42144</v>
      </c>
      <c r="E813">
        <v>3</v>
      </c>
      <c r="F813">
        <v>14.97</v>
      </c>
      <c r="G813" t="e">
        <f>VLOOKUP(B813,'SKU Master'!$E$1:$H$9,4,FALSE)</f>
        <v>#N/A</v>
      </c>
      <c r="H813">
        <f t="shared" si="72"/>
        <v>2015</v>
      </c>
      <c r="I813">
        <f t="shared" si="73"/>
        <v>5</v>
      </c>
      <c r="J813">
        <f t="shared" si="74"/>
        <v>201505</v>
      </c>
      <c r="K813">
        <f t="shared" si="75"/>
        <v>21</v>
      </c>
      <c r="L813">
        <f t="shared" si="76"/>
        <v>201521</v>
      </c>
      <c r="N813" t="s">
        <v>62</v>
      </c>
      <c r="O813" t="b">
        <f t="shared" si="77"/>
        <v>0</v>
      </c>
      <c r="P813" t="e">
        <f>VLOOKUP(B813,'SKU Master'!$E$1:$H$9,2,FALSE)</f>
        <v>#N/A</v>
      </c>
      <c r="Q813" t="e">
        <f>(F813/E813-P813)*E813</f>
        <v>#N/A</v>
      </c>
      <c r="R813" t="e">
        <f>Q813/F813</f>
        <v>#N/A</v>
      </c>
    </row>
    <row r="814" spans="1:18" hidden="1" x14ac:dyDescent="0.25">
      <c r="A814">
        <v>82712</v>
      </c>
      <c r="B814">
        <v>50012011340</v>
      </c>
      <c r="C814">
        <v>312</v>
      </c>
      <c r="D814" s="6">
        <v>42145</v>
      </c>
      <c r="E814">
        <v>2</v>
      </c>
      <c r="F814">
        <v>9.98</v>
      </c>
      <c r="G814" t="e">
        <f>VLOOKUP(B814,'SKU Master'!$E$1:$H$9,4,FALSE)</f>
        <v>#N/A</v>
      </c>
      <c r="H814">
        <f t="shared" si="72"/>
        <v>2015</v>
      </c>
      <c r="I814">
        <f t="shared" si="73"/>
        <v>5</v>
      </c>
      <c r="J814">
        <f t="shared" si="74"/>
        <v>201505</v>
      </c>
      <c r="K814">
        <f t="shared" si="75"/>
        <v>21</v>
      </c>
      <c r="L814">
        <f t="shared" si="76"/>
        <v>201521</v>
      </c>
      <c r="N814" t="s">
        <v>62</v>
      </c>
      <c r="O814" t="b">
        <f t="shared" si="77"/>
        <v>0</v>
      </c>
      <c r="P814" t="e">
        <f>VLOOKUP(B814,'SKU Master'!$E$1:$H$9,2,FALSE)</f>
        <v>#N/A</v>
      </c>
      <c r="Q814" t="e">
        <f>(F814/E814-P814)*E814</f>
        <v>#N/A</v>
      </c>
      <c r="R814" t="e">
        <f>Q814/F814</f>
        <v>#N/A</v>
      </c>
    </row>
    <row r="815" spans="1:18" hidden="1" x14ac:dyDescent="0.25">
      <c r="A815">
        <v>82713</v>
      </c>
      <c r="B815">
        <v>50012011340</v>
      </c>
      <c r="C815">
        <v>312</v>
      </c>
      <c r="D815" s="6">
        <v>42149</v>
      </c>
      <c r="E815">
        <v>2</v>
      </c>
      <c r="F815">
        <v>9.98</v>
      </c>
      <c r="G815" t="e">
        <f>VLOOKUP(B815,'SKU Master'!$E$1:$H$9,4,FALSE)</f>
        <v>#N/A</v>
      </c>
      <c r="H815">
        <f t="shared" si="72"/>
        <v>2015</v>
      </c>
      <c r="I815">
        <f t="shared" si="73"/>
        <v>5</v>
      </c>
      <c r="J815">
        <f t="shared" si="74"/>
        <v>201505</v>
      </c>
      <c r="K815">
        <f t="shared" si="75"/>
        <v>22</v>
      </c>
      <c r="L815">
        <f t="shared" si="76"/>
        <v>201522</v>
      </c>
      <c r="N815" t="s">
        <v>62</v>
      </c>
      <c r="O815" t="b">
        <f t="shared" si="77"/>
        <v>0</v>
      </c>
      <c r="P815" t="e">
        <f>VLOOKUP(B815,'SKU Master'!$E$1:$H$9,2,FALSE)</f>
        <v>#N/A</v>
      </c>
      <c r="Q815" t="e">
        <f>(F815/E815-P815)*E815</f>
        <v>#N/A</v>
      </c>
      <c r="R815" t="e">
        <f>Q815/F815</f>
        <v>#N/A</v>
      </c>
    </row>
    <row r="816" spans="1:18" hidden="1" x14ac:dyDescent="0.25">
      <c r="A816">
        <v>82714</v>
      </c>
      <c r="B816">
        <v>50012011340</v>
      </c>
      <c r="C816">
        <v>312</v>
      </c>
      <c r="D816" s="6">
        <v>42150</v>
      </c>
      <c r="E816">
        <v>1</v>
      </c>
      <c r="F816">
        <v>4.99</v>
      </c>
      <c r="G816" t="e">
        <f>VLOOKUP(B816,'SKU Master'!$E$1:$H$9,4,FALSE)</f>
        <v>#N/A</v>
      </c>
      <c r="H816">
        <f t="shared" si="72"/>
        <v>2015</v>
      </c>
      <c r="I816">
        <f t="shared" si="73"/>
        <v>5</v>
      </c>
      <c r="J816">
        <f t="shared" si="74"/>
        <v>201505</v>
      </c>
      <c r="K816">
        <f t="shared" si="75"/>
        <v>22</v>
      </c>
      <c r="L816">
        <f t="shared" si="76"/>
        <v>201522</v>
      </c>
      <c r="N816" t="s">
        <v>62</v>
      </c>
      <c r="O816" t="b">
        <f t="shared" si="77"/>
        <v>0</v>
      </c>
      <c r="P816" t="e">
        <f>VLOOKUP(B816,'SKU Master'!$E$1:$H$9,2,FALSE)</f>
        <v>#N/A</v>
      </c>
      <c r="Q816" t="e">
        <f>(F816/E816-P816)*E816</f>
        <v>#N/A</v>
      </c>
      <c r="R816" t="e">
        <f>Q816/F816</f>
        <v>#N/A</v>
      </c>
    </row>
    <row r="817" spans="1:18" hidden="1" x14ac:dyDescent="0.25">
      <c r="A817">
        <v>82715</v>
      </c>
      <c r="B817">
        <v>50012011340</v>
      </c>
      <c r="C817">
        <v>312</v>
      </c>
      <c r="D817" s="6">
        <v>42151</v>
      </c>
      <c r="E817">
        <v>1</v>
      </c>
      <c r="F817">
        <v>4.99</v>
      </c>
      <c r="G817" t="e">
        <f>VLOOKUP(B817,'SKU Master'!$E$1:$H$9,4,FALSE)</f>
        <v>#N/A</v>
      </c>
      <c r="H817">
        <f t="shared" si="72"/>
        <v>2015</v>
      </c>
      <c r="I817">
        <f t="shared" si="73"/>
        <v>5</v>
      </c>
      <c r="J817">
        <f t="shared" si="74"/>
        <v>201505</v>
      </c>
      <c r="K817">
        <f t="shared" si="75"/>
        <v>22</v>
      </c>
      <c r="L817">
        <f t="shared" si="76"/>
        <v>201522</v>
      </c>
      <c r="N817" t="s">
        <v>62</v>
      </c>
      <c r="O817" t="b">
        <f t="shared" si="77"/>
        <v>0</v>
      </c>
      <c r="P817" t="e">
        <f>VLOOKUP(B817,'SKU Master'!$E$1:$H$9,2,FALSE)</f>
        <v>#N/A</v>
      </c>
      <c r="Q817" t="e">
        <f>(F817/E817-P817)*E817</f>
        <v>#N/A</v>
      </c>
      <c r="R817" t="e">
        <f>Q817/F817</f>
        <v>#N/A</v>
      </c>
    </row>
    <row r="818" spans="1:18" hidden="1" x14ac:dyDescent="0.25">
      <c r="A818">
        <v>82716</v>
      </c>
      <c r="B818">
        <v>50012011340</v>
      </c>
      <c r="C818">
        <v>312</v>
      </c>
      <c r="D818" s="6">
        <v>42152</v>
      </c>
      <c r="E818">
        <v>1</v>
      </c>
      <c r="F818">
        <v>4.99</v>
      </c>
      <c r="G818" t="e">
        <f>VLOOKUP(B818,'SKU Master'!$E$1:$H$9,4,FALSE)</f>
        <v>#N/A</v>
      </c>
      <c r="H818">
        <f t="shared" si="72"/>
        <v>2015</v>
      </c>
      <c r="I818">
        <f t="shared" si="73"/>
        <v>5</v>
      </c>
      <c r="J818">
        <f t="shared" si="74"/>
        <v>201505</v>
      </c>
      <c r="K818">
        <f t="shared" si="75"/>
        <v>22</v>
      </c>
      <c r="L818">
        <f t="shared" si="76"/>
        <v>201522</v>
      </c>
      <c r="N818" t="s">
        <v>62</v>
      </c>
      <c r="O818" t="b">
        <f t="shared" si="77"/>
        <v>0</v>
      </c>
      <c r="P818" t="e">
        <f>VLOOKUP(B818,'SKU Master'!$E$1:$H$9,2,FALSE)</f>
        <v>#N/A</v>
      </c>
      <c r="Q818" t="e">
        <f>(F818/E818-P818)*E818</f>
        <v>#N/A</v>
      </c>
      <c r="R818" t="e">
        <f>Q818/F818</f>
        <v>#N/A</v>
      </c>
    </row>
    <row r="819" spans="1:18" hidden="1" x14ac:dyDescent="0.25">
      <c r="A819">
        <v>82717</v>
      </c>
      <c r="B819">
        <v>50012011340</v>
      </c>
      <c r="C819">
        <v>312</v>
      </c>
      <c r="D819" s="6">
        <v>42153</v>
      </c>
      <c r="E819">
        <v>1</v>
      </c>
      <c r="F819">
        <v>4.99</v>
      </c>
      <c r="G819" t="e">
        <f>VLOOKUP(B819,'SKU Master'!$E$1:$H$9,4,FALSE)</f>
        <v>#N/A</v>
      </c>
      <c r="H819">
        <f t="shared" si="72"/>
        <v>2015</v>
      </c>
      <c r="I819">
        <f t="shared" si="73"/>
        <v>5</v>
      </c>
      <c r="J819">
        <f t="shared" si="74"/>
        <v>201505</v>
      </c>
      <c r="K819">
        <f t="shared" si="75"/>
        <v>22</v>
      </c>
      <c r="L819">
        <f t="shared" si="76"/>
        <v>201522</v>
      </c>
      <c r="N819" t="s">
        <v>62</v>
      </c>
      <c r="O819" t="b">
        <f t="shared" si="77"/>
        <v>0</v>
      </c>
      <c r="P819" t="e">
        <f>VLOOKUP(B819,'SKU Master'!$E$1:$H$9,2,FALSE)</f>
        <v>#N/A</v>
      </c>
      <c r="Q819" t="e">
        <f>(F819/E819-P819)*E819</f>
        <v>#N/A</v>
      </c>
      <c r="R819" t="e">
        <f>Q819/F819</f>
        <v>#N/A</v>
      </c>
    </row>
    <row r="820" spans="1:18" hidden="1" x14ac:dyDescent="0.25">
      <c r="A820">
        <v>82718</v>
      </c>
      <c r="B820">
        <v>50012011340</v>
      </c>
      <c r="C820">
        <v>312</v>
      </c>
      <c r="D820" s="6">
        <v>42156</v>
      </c>
      <c r="E820">
        <v>1</v>
      </c>
      <c r="F820">
        <v>4.99</v>
      </c>
      <c r="G820" t="e">
        <f>VLOOKUP(B820,'SKU Master'!$E$1:$H$9,4,FALSE)</f>
        <v>#N/A</v>
      </c>
      <c r="H820">
        <f t="shared" si="72"/>
        <v>2015</v>
      </c>
      <c r="I820">
        <f t="shared" si="73"/>
        <v>6</v>
      </c>
      <c r="J820">
        <f t="shared" si="74"/>
        <v>201506</v>
      </c>
      <c r="K820">
        <f t="shared" si="75"/>
        <v>23</v>
      </c>
      <c r="L820">
        <f t="shared" si="76"/>
        <v>201523</v>
      </c>
      <c r="N820" t="s">
        <v>62</v>
      </c>
      <c r="O820" t="b">
        <f t="shared" si="77"/>
        <v>0</v>
      </c>
      <c r="P820" t="e">
        <f>VLOOKUP(B820,'SKU Master'!$E$1:$H$9,2,FALSE)</f>
        <v>#N/A</v>
      </c>
      <c r="Q820" t="e">
        <f>(F820/E820-P820)*E820</f>
        <v>#N/A</v>
      </c>
      <c r="R820" t="e">
        <f>Q820/F820</f>
        <v>#N/A</v>
      </c>
    </row>
    <row r="821" spans="1:18" hidden="1" x14ac:dyDescent="0.25">
      <c r="A821">
        <v>82719</v>
      </c>
      <c r="B821">
        <v>50012011340</v>
      </c>
      <c r="C821">
        <v>312</v>
      </c>
      <c r="D821" s="6">
        <v>42157</v>
      </c>
      <c r="E821">
        <v>1</v>
      </c>
      <c r="F821">
        <v>4.99</v>
      </c>
      <c r="G821" t="e">
        <f>VLOOKUP(B821,'SKU Master'!$E$1:$H$9,4,FALSE)</f>
        <v>#N/A</v>
      </c>
      <c r="H821">
        <f t="shared" si="72"/>
        <v>2015</v>
      </c>
      <c r="I821">
        <f t="shared" si="73"/>
        <v>6</v>
      </c>
      <c r="J821">
        <f t="shared" si="74"/>
        <v>201506</v>
      </c>
      <c r="K821">
        <f t="shared" si="75"/>
        <v>23</v>
      </c>
      <c r="L821">
        <f t="shared" si="76"/>
        <v>201523</v>
      </c>
      <c r="N821" t="s">
        <v>62</v>
      </c>
      <c r="O821" t="b">
        <f t="shared" si="77"/>
        <v>0</v>
      </c>
      <c r="P821" t="e">
        <f>VLOOKUP(B821,'SKU Master'!$E$1:$H$9,2,FALSE)</f>
        <v>#N/A</v>
      </c>
      <c r="Q821" t="e">
        <f>(F821/E821-P821)*E821</f>
        <v>#N/A</v>
      </c>
      <c r="R821" t="e">
        <f>Q821/F821</f>
        <v>#N/A</v>
      </c>
    </row>
    <row r="822" spans="1:18" hidden="1" x14ac:dyDescent="0.25">
      <c r="A822">
        <v>82720</v>
      </c>
      <c r="B822">
        <v>50012011340</v>
      </c>
      <c r="C822">
        <v>312</v>
      </c>
      <c r="D822" s="6">
        <v>42158</v>
      </c>
      <c r="E822">
        <v>1</v>
      </c>
      <c r="F822">
        <v>4.99</v>
      </c>
      <c r="G822" t="e">
        <f>VLOOKUP(B822,'SKU Master'!$E$1:$H$9,4,FALSE)</f>
        <v>#N/A</v>
      </c>
      <c r="H822">
        <f t="shared" si="72"/>
        <v>2015</v>
      </c>
      <c r="I822">
        <f t="shared" si="73"/>
        <v>6</v>
      </c>
      <c r="J822">
        <f t="shared" si="74"/>
        <v>201506</v>
      </c>
      <c r="K822">
        <f t="shared" si="75"/>
        <v>23</v>
      </c>
      <c r="L822">
        <f t="shared" si="76"/>
        <v>201523</v>
      </c>
      <c r="N822" t="s">
        <v>62</v>
      </c>
      <c r="O822" t="b">
        <f t="shared" si="77"/>
        <v>0</v>
      </c>
      <c r="P822" t="e">
        <f>VLOOKUP(B822,'SKU Master'!$E$1:$H$9,2,FALSE)</f>
        <v>#N/A</v>
      </c>
      <c r="Q822" t="e">
        <f>(F822/E822-P822)*E822</f>
        <v>#N/A</v>
      </c>
      <c r="R822" t="e">
        <f>Q822/F822</f>
        <v>#N/A</v>
      </c>
    </row>
    <row r="823" spans="1:18" hidden="1" x14ac:dyDescent="0.25">
      <c r="A823">
        <v>82721</v>
      </c>
      <c r="B823">
        <v>50012011340</v>
      </c>
      <c r="C823">
        <v>312</v>
      </c>
      <c r="D823" s="6">
        <v>42161</v>
      </c>
      <c r="E823">
        <v>1</v>
      </c>
      <c r="F823">
        <v>4.99</v>
      </c>
      <c r="G823" t="e">
        <f>VLOOKUP(B823,'SKU Master'!$E$1:$H$9,4,FALSE)</f>
        <v>#N/A</v>
      </c>
      <c r="H823">
        <f t="shared" si="72"/>
        <v>2015</v>
      </c>
      <c r="I823">
        <f t="shared" si="73"/>
        <v>6</v>
      </c>
      <c r="J823">
        <f t="shared" si="74"/>
        <v>201506</v>
      </c>
      <c r="K823">
        <f t="shared" si="75"/>
        <v>23</v>
      </c>
      <c r="L823">
        <f t="shared" si="76"/>
        <v>201523</v>
      </c>
      <c r="N823" t="s">
        <v>62</v>
      </c>
      <c r="O823" t="b">
        <f t="shared" si="77"/>
        <v>0</v>
      </c>
      <c r="P823" t="e">
        <f>VLOOKUP(B823,'SKU Master'!$E$1:$H$9,2,FALSE)</f>
        <v>#N/A</v>
      </c>
      <c r="Q823" t="e">
        <f>(F823/E823-P823)*E823</f>
        <v>#N/A</v>
      </c>
      <c r="R823" t="e">
        <f>Q823/F823</f>
        <v>#N/A</v>
      </c>
    </row>
    <row r="824" spans="1:18" hidden="1" x14ac:dyDescent="0.25">
      <c r="A824">
        <v>82722</v>
      </c>
      <c r="B824">
        <v>50012011340</v>
      </c>
      <c r="C824">
        <v>312</v>
      </c>
      <c r="D824" s="6">
        <v>42163</v>
      </c>
      <c r="E824">
        <v>1</v>
      </c>
      <c r="F824">
        <v>4.99</v>
      </c>
      <c r="G824" t="e">
        <f>VLOOKUP(B824,'SKU Master'!$E$1:$H$9,4,FALSE)</f>
        <v>#N/A</v>
      </c>
      <c r="H824">
        <f t="shared" si="72"/>
        <v>2015</v>
      </c>
      <c r="I824">
        <f t="shared" si="73"/>
        <v>6</v>
      </c>
      <c r="J824">
        <f t="shared" si="74"/>
        <v>201506</v>
      </c>
      <c r="K824">
        <f t="shared" si="75"/>
        <v>24</v>
      </c>
      <c r="L824">
        <f t="shared" si="76"/>
        <v>201524</v>
      </c>
      <c r="N824" t="s">
        <v>62</v>
      </c>
      <c r="O824" t="b">
        <f t="shared" si="77"/>
        <v>0</v>
      </c>
      <c r="P824" t="e">
        <f>VLOOKUP(B824,'SKU Master'!$E$1:$H$9,2,FALSE)</f>
        <v>#N/A</v>
      </c>
      <c r="Q824" t="e">
        <f>(F824/E824-P824)*E824</f>
        <v>#N/A</v>
      </c>
      <c r="R824" t="e">
        <f>Q824/F824</f>
        <v>#N/A</v>
      </c>
    </row>
    <row r="825" spans="1:18" hidden="1" x14ac:dyDescent="0.25">
      <c r="A825">
        <v>82723</v>
      </c>
      <c r="B825">
        <v>50012011340</v>
      </c>
      <c r="C825">
        <v>312</v>
      </c>
      <c r="D825" s="6">
        <v>42164</v>
      </c>
      <c r="E825" t="s">
        <v>34</v>
      </c>
      <c r="G825" t="e">
        <f>VLOOKUP(B825,'SKU Master'!$E$1:$H$9,4,FALSE)</f>
        <v>#N/A</v>
      </c>
      <c r="H825">
        <f t="shared" si="72"/>
        <v>2015</v>
      </c>
      <c r="I825">
        <f t="shared" si="73"/>
        <v>6</v>
      </c>
      <c r="J825">
        <f t="shared" si="74"/>
        <v>201506</v>
      </c>
      <c r="K825">
        <f t="shared" si="75"/>
        <v>24</v>
      </c>
      <c r="L825">
        <f t="shared" si="76"/>
        <v>201524</v>
      </c>
      <c r="M825" t="s">
        <v>61</v>
      </c>
      <c r="N825" t="s">
        <v>62</v>
      </c>
      <c r="O825" t="b">
        <f t="shared" si="77"/>
        <v>0</v>
      </c>
      <c r="P825" t="e">
        <f>VLOOKUP(B825,'SKU Master'!$E$1:$H$9,2,FALSE)</f>
        <v>#N/A</v>
      </c>
      <c r="Q825" t="e">
        <f>(F825/E825-P825)*E825</f>
        <v>#VALUE!</v>
      </c>
      <c r="R825" t="e">
        <f>Q825/F825</f>
        <v>#VALUE!</v>
      </c>
    </row>
    <row r="826" spans="1:18" hidden="1" x14ac:dyDescent="0.25">
      <c r="A826">
        <v>82724</v>
      </c>
      <c r="B826">
        <v>50012011340</v>
      </c>
      <c r="C826">
        <v>312</v>
      </c>
      <c r="D826" s="6">
        <v>42165</v>
      </c>
      <c r="E826">
        <v>1</v>
      </c>
      <c r="F826">
        <v>4.99</v>
      </c>
      <c r="G826" t="e">
        <f>VLOOKUP(B826,'SKU Master'!$E$1:$H$9,4,FALSE)</f>
        <v>#N/A</v>
      </c>
      <c r="H826">
        <f t="shared" si="72"/>
        <v>2015</v>
      </c>
      <c r="I826">
        <f t="shared" si="73"/>
        <v>6</v>
      </c>
      <c r="J826">
        <f t="shared" si="74"/>
        <v>201506</v>
      </c>
      <c r="K826">
        <f t="shared" si="75"/>
        <v>24</v>
      </c>
      <c r="L826">
        <f t="shared" si="76"/>
        <v>201524</v>
      </c>
      <c r="N826" t="s">
        <v>62</v>
      </c>
      <c r="O826" t="b">
        <f t="shared" si="77"/>
        <v>0</v>
      </c>
      <c r="P826" t="e">
        <f>VLOOKUP(B826,'SKU Master'!$E$1:$H$9,2,FALSE)</f>
        <v>#N/A</v>
      </c>
      <c r="Q826" t="e">
        <f>(F826/E826-P826)*E826</f>
        <v>#N/A</v>
      </c>
      <c r="R826" t="e">
        <f>Q826/F826</f>
        <v>#N/A</v>
      </c>
    </row>
    <row r="827" spans="1:18" hidden="1" x14ac:dyDescent="0.25">
      <c r="A827">
        <v>82725</v>
      </c>
      <c r="B827">
        <v>50012011340</v>
      </c>
      <c r="C827">
        <v>312</v>
      </c>
      <c r="D827" s="6">
        <v>42166</v>
      </c>
      <c r="E827">
        <v>3</v>
      </c>
      <c r="F827">
        <v>14.97</v>
      </c>
      <c r="G827" t="e">
        <f>VLOOKUP(B827,'SKU Master'!$E$1:$H$9,4,FALSE)</f>
        <v>#N/A</v>
      </c>
      <c r="H827">
        <f t="shared" si="72"/>
        <v>2015</v>
      </c>
      <c r="I827">
        <f t="shared" si="73"/>
        <v>6</v>
      </c>
      <c r="J827">
        <f t="shared" si="74"/>
        <v>201506</v>
      </c>
      <c r="K827">
        <f t="shared" si="75"/>
        <v>24</v>
      </c>
      <c r="L827">
        <f t="shared" si="76"/>
        <v>201524</v>
      </c>
      <c r="N827" t="s">
        <v>62</v>
      </c>
      <c r="O827" t="b">
        <f t="shared" si="77"/>
        <v>0</v>
      </c>
      <c r="P827" t="e">
        <f>VLOOKUP(B827,'SKU Master'!$E$1:$H$9,2,FALSE)</f>
        <v>#N/A</v>
      </c>
      <c r="Q827" t="e">
        <f>(F827/E827-P827)*E827</f>
        <v>#N/A</v>
      </c>
      <c r="R827" t="e">
        <f>Q827/F827</f>
        <v>#N/A</v>
      </c>
    </row>
    <row r="828" spans="1:18" hidden="1" x14ac:dyDescent="0.25">
      <c r="A828">
        <v>82726</v>
      </c>
      <c r="B828">
        <v>50012011340</v>
      </c>
      <c r="C828">
        <v>312</v>
      </c>
      <c r="D828" s="6">
        <v>42167</v>
      </c>
      <c r="E828">
        <v>2</v>
      </c>
      <c r="F828">
        <v>9.98</v>
      </c>
      <c r="G828" t="e">
        <f>VLOOKUP(B828,'SKU Master'!$E$1:$H$9,4,FALSE)</f>
        <v>#N/A</v>
      </c>
      <c r="H828">
        <f t="shared" si="72"/>
        <v>2015</v>
      </c>
      <c r="I828">
        <f t="shared" si="73"/>
        <v>6</v>
      </c>
      <c r="J828">
        <f t="shared" si="74"/>
        <v>201506</v>
      </c>
      <c r="K828">
        <f t="shared" si="75"/>
        <v>24</v>
      </c>
      <c r="L828">
        <f t="shared" si="76"/>
        <v>201524</v>
      </c>
      <c r="N828" t="s">
        <v>62</v>
      </c>
      <c r="O828" t="b">
        <f t="shared" si="77"/>
        <v>0</v>
      </c>
      <c r="P828" t="e">
        <f>VLOOKUP(B828,'SKU Master'!$E$1:$H$9,2,FALSE)</f>
        <v>#N/A</v>
      </c>
      <c r="Q828" t="e">
        <f>(F828/E828-P828)*E828</f>
        <v>#N/A</v>
      </c>
      <c r="R828" t="e">
        <f>Q828/F828</f>
        <v>#N/A</v>
      </c>
    </row>
    <row r="829" spans="1:18" hidden="1" x14ac:dyDescent="0.25">
      <c r="A829">
        <v>82727</v>
      </c>
      <c r="B829">
        <v>50012011340</v>
      </c>
      <c r="C829">
        <v>312</v>
      </c>
      <c r="D829" s="6">
        <v>42170</v>
      </c>
      <c r="E829">
        <v>2</v>
      </c>
      <c r="F829">
        <v>9.98</v>
      </c>
      <c r="G829" t="e">
        <f>VLOOKUP(B829,'SKU Master'!$E$1:$H$9,4,FALSE)</f>
        <v>#N/A</v>
      </c>
      <c r="H829">
        <f t="shared" si="72"/>
        <v>2015</v>
      </c>
      <c r="I829">
        <f t="shared" si="73"/>
        <v>6</v>
      </c>
      <c r="J829">
        <f t="shared" si="74"/>
        <v>201506</v>
      </c>
      <c r="K829">
        <f t="shared" si="75"/>
        <v>25</v>
      </c>
      <c r="L829">
        <f t="shared" si="76"/>
        <v>201525</v>
      </c>
      <c r="N829" t="s">
        <v>62</v>
      </c>
      <c r="O829" t="b">
        <f t="shared" si="77"/>
        <v>0</v>
      </c>
      <c r="P829" t="e">
        <f>VLOOKUP(B829,'SKU Master'!$E$1:$H$9,2,FALSE)</f>
        <v>#N/A</v>
      </c>
      <c r="Q829" t="e">
        <f>(F829/E829-P829)*E829</f>
        <v>#N/A</v>
      </c>
      <c r="R829" t="e">
        <f>Q829/F829</f>
        <v>#N/A</v>
      </c>
    </row>
    <row r="830" spans="1:18" hidden="1" x14ac:dyDescent="0.25">
      <c r="A830">
        <v>82728</v>
      </c>
      <c r="B830">
        <v>50012011340</v>
      </c>
      <c r="C830">
        <v>312</v>
      </c>
      <c r="D830" s="6">
        <v>42172</v>
      </c>
      <c r="E830" t="s">
        <v>42</v>
      </c>
      <c r="G830" t="e">
        <f>VLOOKUP(B830,'SKU Master'!$E$1:$H$9,4,FALSE)</f>
        <v>#N/A</v>
      </c>
      <c r="H830">
        <f t="shared" si="72"/>
        <v>2015</v>
      </c>
      <c r="I830">
        <f t="shared" si="73"/>
        <v>6</v>
      </c>
      <c r="J830">
        <f t="shared" si="74"/>
        <v>201506</v>
      </c>
      <c r="K830">
        <f t="shared" si="75"/>
        <v>25</v>
      </c>
      <c r="L830">
        <f t="shared" si="76"/>
        <v>201525</v>
      </c>
      <c r="M830" t="s">
        <v>61</v>
      </c>
      <c r="N830" t="s">
        <v>62</v>
      </c>
      <c r="O830" t="b">
        <f t="shared" si="77"/>
        <v>0</v>
      </c>
      <c r="P830" t="e">
        <f>VLOOKUP(B830,'SKU Master'!$E$1:$H$9,2,FALSE)</f>
        <v>#N/A</v>
      </c>
      <c r="Q830" t="e">
        <f>(F830/E830-P830)*E830</f>
        <v>#VALUE!</v>
      </c>
      <c r="R830" t="e">
        <f>Q830/F830</f>
        <v>#VALUE!</v>
      </c>
    </row>
    <row r="831" spans="1:18" hidden="1" x14ac:dyDescent="0.25">
      <c r="A831">
        <v>82729</v>
      </c>
      <c r="B831">
        <v>50012011340</v>
      </c>
      <c r="C831">
        <v>312</v>
      </c>
      <c r="D831" s="6">
        <v>42173</v>
      </c>
      <c r="E831" t="s">
        <v>34</v>
      </c>
      <c r="G831" t="e">
        <f>VLOOKUP(B831,'SKU Master'!$E$1:$H$9,4,FALSE)</f>
        <v>#N/A</v>
      </c>
      <c r="H831">
        <f t="shared" si="72"/>
        <v>2015</v>
      </c>
      <c r="I831">
        <f t="shared" si="73"/>
        <v>6</v>
      </c>
      <c r="J831">
        <f t="shared" si="74"/>
        <v>201506</v>
      </c>
      <c r="K831">
        <f t="shared" si="75"/>
        <v>25</v>
      </c>
      <c r="L831">
        <f t="shared" si="76"/>
        <v>201525</v>
      </c>
      <c r="M831" t="s">
        <v>61</v>
      </c>
      <c r="N831" t="s">
        <v>62</v>
      </c>
      <c r="O831" t="b">
        <f t="shared" si="77"/>
        <v>0</v>
      </c>
      <c r="P831" t="e">
        <f>VLOOKUP(B831,'SKU Master'!$E$1:$H$9,2,FALSE)</f>
        <v>#N/A</v>
      </c>
      <c r="Q831" t="e">
        <f>(F831/E831-P831)*E831</f>
        <v>#VALUE!</v>
      </c>
      <c r="R831" t="e">
        <f>Q831/F831</f>
        <v>#VALUE!</v>
      </c>
    </row>
    <row r="832" spans="1:18" hidden="1" x14ac:dyDescent="0.25">
      <c r="A832">
        <v>82730</v>
      </c>
      <c r="B832">
        <v>50012011340</v>
      </c>
      <c r="C832">
        <v>312</v>
      </c>
      <c r="D832" s="6">
        <v>42174</v>
      </c>
      <c r="E832">
        <v>2</v>
      </c>
      <c r="F832">
        <v>9.98</v>
      </c>
      <c r="G832" t="e">
        <f>VLOOKUP(B832,'SKU Master'!$E$1:$H$9,4,FALSE)</f>
        <v>#N/A</v>
      </c>
      <c r="H832">
        <f t="shared" si="72"/>
        <v>2015</v>
      </c>
      <c r="I832">
        <f t="shared" si="73"/>
        <v>6</v>
      </c>
      <c r="J832">
        <f t="shared" si="74"/>
        <v>201506</v>
      </c>
      <c r="K832">
        <f t="shared" si="75"/>
        <v>25</v>
      </c>
      <c r="L832">
        <f t="shared" si="76"/>
        <v>201525</v>
      </c>
      <c r="N832" t="s">
        <v>62</v>
      </c>
      <c r="O832" t="b">
        <f t="shared" si="77"/>
        <v>0</v>
      </c>
      <c r="P832" t="e">
        <f>VLOOKUP(B832,'SKU Master'!$E$1:$H$9,2,FALSE)</f>
        <v>#N/A</v>
      </c>
      <c r="Q832" t="e">
        <f>(F832/E832-P832)*E832</f>
        <v>#N/A</v>
      </c>
      <c r="R832" t="e">
        <f>Q832/F832</f>
        <v>#N/A</v>
      </c>
    </row>
    <row r="833" spans="1:18" hidden="1" x14ac:dyDescent="0.25">
      <c r="A833">
        <v>82731</v>
      </c>
      <c r="B833">
        <v>50012011340</v>
      </c>
      <c r="C833">
        <v>312</v>
      </c>
      <c r="D833" s="6">
        <v>42178</v>
      </c>
      <c r="E833">
        <v>3</v>
      </c>
      <c r="F833">
        <v>14.97</v>
      </c>
      <c r="G833" t="e">
        <f>VLOOKUP(B833,'SKU Master'!$E$1:$H$9,4,FALSE)</f>
        <v>#N/A</v>
      </c>
      <c r="H833">
        <f t="shared" si="72"/>
        <v>2015</v>
      </c>
      <c r="I833">
        <f t="shared" si="73"/>
        <v>6</v>
      </c>
      <c r="J833">
        <f t="shared" si="74"/>
        <v>201506</v>
      </c>
      <c r="K833">
        <f t="shared" si="75"/>
        <v>26</v>
      </c>
      <c r="L833">
        <f t="shared" si="76"/>
        <v>201526</v>
      </c>
      <c r="N833" t="s">
        <v>62</v>
      </c>
      <c r="O833" t="b">
        <f t="shared" si="77"/>
        <v>0</v>
      </c>
      <c r="P833" t="e">
        <f>VLOOKUP(B833,'SKU Master'!$E$1:$H$9,2,FALSE)</f>
        <v>#N/A</v>
      </c>
      <c r="Q833" t="e">
        <f>(F833/E833-P833)*E833</f>
        <v>#N/A</v>
      </c>
      <c r="R833" t="e">
        <f>Q833/F833</f>
        <v>#N/A</v>
      </c>
    </row>
    <row r="834" spans="1:18" hidden="1" x14ac:dyDescent="0.25">
      <c r="A834">
        <v>82732</v>
      </c>
      <c r="B834">
        <v>50012011340</v>
      </c>
      <c r="C834">
        <v>312</v>
      </c>
      <c r="D834" s="6">
        <v>42181</v>
      </c>
      <c r="E834">
        <v>2</v>
      </c>
      <c r="F834">
        <v>9.98</v>
      </c>
      <c r="G834" t="e">
        <f>VLOOKUP(B834,'SKU Master'!$E$1:$H$9,4,FALSE)</f>
        <v>#N/A</v>
      </c>
      <c r="H834">
        <f t="shared" ref="H834:H897" si="78">YEAR(D834)</f>
        <v>2015</v>
      </c>
      <c r="I834">
        <f t="shared" si="73"/>
        <v>6</v>
      </c>
      <c r="J834">
        <f t="shared" si="74"/>
        <v>201506</v>
      </c>
      <c r="K834">
        <f t="shared" si="75"/>
        <v>26</v>
      </c>
      <c r="L834">
        <f t="shared" si="76"/>
        <v>201526</v>
      </c>
      <c r="N834" t="s">
        <v>62</v>
      </c>
      <c r="O834" t="b">
        <f t="shared" si="77"/>
        <v>0</v>
      </c>
      <c r="P834" t="e">
        <f>VLOOKUP(B834,'SKU Master'!$E$1:$H$9,2,FALSE)</f>
        <v>#N/A</v>
      </c>
      <c r="Q834" t="e">
        <f>(F834/E834-P834)*E834</f>
        <v>#N/A</v>
      </c>
      <c r="R834" t="e">
        <f>Q834/F834</f>
        <v>#N/A</v>
      </c>
    </row>
    <row r="835" spans="1:18" hidden="1" x14ac:dyDescent="0.25">
      <c r="A835">
        <v>82733</v>
      </c>
      <c r="B835">
        <v>50012011340</v>
      </c>
      <c r="C835">
        <v>312</v>
      </c>
      <c r="D835" s="6">
        <v>42182</v>
      </c>
      <c r="E835">
        <v>1</v>
      </c>
      <c r="F835">
        <v>4.99</v>
      </c>
      <c r="G835" t="e">
        <f>VLOOKUP(B835,'SKU Master'!$E$1:$H$9,4,FALSE)</f>
        <v>#N/A</v>
      </c>
      <c r="H835">
        <f t="shared" si="78"/>
        <v>2015</v>
      </c>
      <c r="I835">
        <f t="shared" ref="I835:I898" si="79">MONTH(D835)</f>
        <v>6</v>
      </c>
      <c r="J835">
        <f t="shared" ref="J835:J898" si="80">H835*100+I835</f>
        <v>201506</v>
      </c>
      <c r="K835">
        <f t="shared" ref="K835:K898" si="81">WEEKNUM(D835)</f>
        <v>26</v>
      </c>
      <c r="L835">
        <f t="shared" ref="L835:L898" si="82">H835*100+K835</f>
        <v>201526</v>
      </c>
      <c r="N835" t="s">
        <v>62</v>
      </c>
      <c r="O835" t="b">
        <f t="shared" ref="O835:O898" si="83">AND(B835=B836,C835=C836,D835=D836,E835=E836,F835=F836)</f>
        <v>0</v>
      </c>
      <c r="P835" t="e">
        <f>VLOOKUP(B835,'SKU Master'!$E$1:$H$9,2,FALSE)</f>
        <v>#N/A</v>
      </c>
      <c r="Q835" t="e">
        <f>(F835/E835-P835)*E835</f>
        <v>#N/A</v>
      </c>
      <c r="R835" t="e">
        <f>Q835/F835</f>
        <v>#N/A</v>
      </c>
    </row>
    <row r="836" spans="1:18" hidden="1" x14ac:dyDescent="0.25">
      <c r="A836">
        <v>82734</v>
      </c>
      <c r="B836">
        <v>50012011340</v>
      </c>
      <c r="C836">
        <v>312</v>
      </c>
      <c r="D836" s="6">
        <v>42184</v>
      </c>
      <c r="E836">
        <v>1</v>
      </c>
      <c r="F836">
        <v>4.99</v>
      </c>
      <c r="G836" t="e">
        <f>VLOOKUP(B836,'SKU Master'!$E$1:$H$9,4,FALSE)</f>
        <v>#N/A</v>
      </c>
      <c r="H836">
        <f t="shared" si="78"/>
        <v>2015</v>
      </c>
      <c r="I836">
        <f t="shared" si="79"/>
        <v>6</v>
      </c>
      <c r="J836">
        <f t="shared" si="80"/>
        <v>201506</v>
      </c>
      <c r="K836">
        <f t="shared" si="81"/>
        <v>27</v>
      </c>
      <c r="L836">
        <f t="shared" si="82"/>
        <v>201527</v>
      </c>
      <c r="N836" t="s">
        <v>62</v>
      </c>
      <c r="O836" t="b">
        <f t="shared" si="83"/>
        <v>0</v>
      </c>
      <c r="P836" t="e">
        <f>VLOOKUP(B836,'SKU Master'!$E$1:$H$9,2,FALSE)</f>
        <v>#N/A</v>
      </c>
      <c r="Q836" t="e">
        <f>(F836/E836-P836)*E836</f>
        <v>#N/A</v>
      </c>
      <c r="R836" t="e">
        <f>Q836/F836</f>
        <v>#N/A</v>
      </c>
    </row>
    <row r="837" spans="1:18" hidden="1" x14ac:dyDescent="0.25">
      <c r="A837">
        <v>82735</v>
      </c>
      <c r="B837">
        <v>50012011340</v>
      </c>
      <c r="C837">
        <v>312</v>
      </c>
      <c r="D837" s="6">
        <v>42185</v>
      </c>
      <c r="E837">
        <v>1</v>
      </c>
      <c r="F837">
        <v>4.99</v>
      </c>
      <c r="G837" t="e">
        <f>VLOOKUP(B837,'SKU Master'!$E$1:$H$9,4,FALSE)</f>
        <v>#N/A</v>
      </c>
      <c r="H837">
        <f t="shared" si="78"/>
        <v>2015</v>
      </c>
      <c r="I837">
        <f t="shared" si="79"/>
        <v>6</v>
      </c>
      <c r="J837">
        <f t="shared" si="80"/>
        <v>201506</v>
      </c>
      <c r="K837">
        <f t="shared" si="81"/>
        <v>27</v>
      </c>
      <c r="L837">
        <f t="shared" si="82"/>
        <v>201527</v>
      </c>
      <c r="N837" t="s">
        <v>62</v>
      </c>
      <c r="O837" t="b">
        <f t="shared" si="83"/>
        <v>0</v>
      </c>
      <c r="P837" t="e">
        <f>VLOOKUP(B837,'SKU Master'!$E$1:$H$9,2,FALSE)</f>
        <v>#N/A</v>
      </c>
      <c r="Q837" t="e">
        <f>(F837/E837-P837)*E837</f>
        <v>#N/A</v>
      </c>
      <c r="R837" t="e">
        <f>Q837/F837</f>
        <v>#N/A</v>
      </c>
    </row>
    <row r="838" spans="1:18" hidden="1" x14ac:dyDescent="0.25">
      <c r="A838">
        <v>82736</v>
      </c>
      <c r="B838">
        <v>50012011340</v>
      </c>
      <c r="C838">
        <v>312</v>
      </c>
      <c r="D838" s="6">
        <v>42186</v>
      </c>
      <c r="E838">
        <v>1</v>
      </c>
      <c r="F838">
        <v>4.99</v>
      </c>
      <c r="G838" t="e">
        <f>VLOOKUP(B838,'SKU Master'!$E$1:$H$9,4,FALSE)</f>
        <v>#N/A</v>
      </c>
      <c r="H838">
        <f t="shared" si="78"/>
        <v>2015</v>
      </c>
      <c r="I838">
        <f t="shared" si="79"/>
        <v>7</v>
      </c>
      <c r="J838">
        <f t="shared" si="80"/>
        <v>201507</v>
      </c>
      <c r="K838">
        <f t="shared" si="81"/>
        <v>27</v>
      </c>
      <c r="L838">
        <f t="shared" si="82"/>
        <v>201527</v>
      </c>
      <c r="N838" t="s">
        <v>62</v>
      </c>
      <c r="O838" t="b">
        <f t="shared" si="83"/>
        <v>0</v>
      </c>
      <c r="P838" t="e">
        <f>VLOOKUP(B838,'SKU Master'!$E$1:$H$9,2,FALSE)</f>
        <v>#N/A</v>
      </c>
      <c r="Q838" t="e">
        <f>(F838/E838-P838)*E838</f>
        <v>#N/A</v>
      </c>
      <c r="R838" t="e">
        <f>Q838/F838</f>
        <v>#N/A</v>
      </c>
    </row>
    <row r="839" spans="1:18" hidden="1" x14ac:dyDescent="0.25">
      <c r="A839">
        <v>82737</v>
      </c>
      <c r="B839">
        <v>50012011340</v>
      </c>
      <c r="C839">
        <v>312</v>
      </c>
      <c r="D839" s="6">
        <v>42187</v>
      </c>
      <c r="E839">
        <v>1</v>
      </c>
      <c r="F839">
        <v>4.99</v>
      </c>
      <c r="G839" t="e">
        <f>VLOOKUP(B839,'SKU Master'!$E$1:$H$9,4,FALSE)</f>
        <v>#N/A</v>
      </c>
      <c r="H839">
        <f t="shared" si="78"/>
        <v>2015</v>
      </c>
      <c r="I839">
        <f t="shared" si="79"/>
        <v>7</v>
      </c>
      <c r="J839">
        <f t="shared" si="80"/>
        <v>201507</v>
      </c>
      <c r="K839">
        <f t="shared" si="81"/>
        <v>27</v>
      </c>
      <c r="L839">
        <f t="shared" si="82"/>
        <v>201527</v>
      </c>
      <c r="N839" t="s">
        <v>62</v>
      </c>
      <c r="O839" t="b">
        <f t="shared" si="83"/>
        <v>0</v>
      </c>
      <c r="P839" t="e">
        <f>VLOOKUP(B839,'SKU Master'!$E$1:$H$9,2,FALSE)</f>
        <v>#N/A</v>
      </c>
      <c r="Q839" t="e">
        <f>(F839/E839-P839)*E839</f>
        <v>#N/A</v>
      </c>
      <c r="R839" t="e">
        <f>Q839/F839</f>
        <v>#N/A</v>
      </c>
    </row>
    <row r="840" spans="1:18" hidden="1" x14ac:dyDescent="0.25">
      <c r="A840">
        <v>82738</v>
      </c>
      <c r="B840">
        <v>50012011340</v>
      </c>
      <c r="C840">
        <v>312</v>
      </c>
      <c r="D840" s="6">
        <v>42188</v>
      </c>
      <c r="E840">
        <v>1</v>
      </c>
      <c r="F840">
        <v>4.99</v>
      </c>
      <c r="G840" t="e">
        <f>VLOOKUP(B840,'SKU Master'!$E$1:$H$9,4,FALSE)</f>
        <v>#N/A</v>
      </c>
      <c r="H840">
        <f t="shared" si="78"/>
        <v>2015</v>
      </c>
      <c r="I840">
        <f t="shared" si="79"/>
        <v>7</v>
      </c>
      <c r="J840">
        <f t="shared" si="80"/>
        <v>201507</v>
      </c>
      <c r="K840">
        <f t="shared" si="81"/>
        <v>27</v>
      </c>
      <c r="L840">
        <f t="shared" si="82"/>
        <v>201527</v>
      </c>
      <c r="N840" t="s">
        <v>62</v>
      </c>
      <c r="O840" t="b">
        <f t="shared" si="83"/>
        <v>0</v>
      </c>
      <c r="P840" t="e">
        <f>VLOOKUP(B840,'SKU Master'!$E$1:$H$9,2,FALSE)</f>
        <v>#N/A</v>
      </c>
      <c r="Q840" t="e">
        <f>(F840/E840-P840)*E840</f>
        <v>#N/A</v>
      </c>
      <c r="R840" t="e">
        <f>Q840/F840</f>
        <v>#N/A</v>
      </c>
    </row>
    <row r="841" spans="1:18" hidden="1" x14ac:dyDescent="0.25">
      <c r="A841">
        <v>82739</v>
      </c>
      <c r="B841">
        <v>50012011340</v>
      </c>
      <c r="C841">
        <v>312</v>
      </c>
      <c r="D841" s="6">
        <v>42189</v>
      </c>
      <c r="E841" t="s">
        <v>41</v>
      </c>
      <c r="G841" t="e">
        <f>VLOOKUP(B841,'SKU Master'!$E$1:$H$9,4,FALSE)</f>
        <v>#N/A</v>
      </c>
      <c r="H841">
        <f t="shared" si="78"/>
        <v>2015</v>
      </c>
      <c r="I841">
        <f t="shared" si="79"/>
        <v>7</v>
      </c>
      <c r="J841">
        <f t="shared" si="80"/>
        <v>201507</v>
      </c>
      <c r="K841">
        <f t="shared" si="81"/>
        <v>27</v>
      </c>
      <c r="L841">
        <f t="shared" si="82"/>
        <v>201527</v>
      </c>
      <c r="M841" t="s">
        <v>61</v>
      </c>
      <c r="N841" t="s">
        <v>62</v>
      </c>
      <c r="O841" t="b">
        <f t="shared" si="83"/>
        <v>0</v>
      </c>
      <c r="P841" t="e">
        <f>VLOOKUP(B841,'SKU Master'!$E$1:$H$9,2,FALSE)</f>
        <v>#N/A</v>
      </c>
      <c r="Q841" t="e">
        <f>(F841/E841-P841)*E841</f>
        <v>#VALUE!</v>
      </c>
      <c r="R841" t="e">
        <f>Q841/F841</f>
        <v>#VALUE!</v>
      </c>
    </row>
    <row r="842" spans="1:18" hidden="1" x14ac:dyDescent="0.25">
      <c r="A842">
        <v>82740</v>
      </c>
      <c r="B842">
        <v>50012011340</v>
      </c>
      <c r="C842">
        <v>312</v>
      </c>
      <c r="D842" s="6">
        <v>42191</v>
      </c>
      <c r="E842">
        <v>0</v>
      </c>
      <c r="F842">
        <v>0</v>
      </c>
      <c r="G842" t="e">
        <f>VLOOKUP(B842,'SKU Master'!$E$1:$H$9,4,FALSE)</f>
        <v>#N/A</v>
      </c>
      <c r="H842">
        <f t="shared" si="78"/>
        <v>2015</v>
      </c>
      <c r="I842">
        <f t="shared" si="79"/>
        <v>7</v>
      </c>
      <c r="J842">
        <f t="shared" si="80"/>
        <v>201507</v>
      </c>
      <c r="K842">
        <f t="shared" si="81"/>
        <v>28</v>
      </c>
      <c r="L842">
        <f t="shared" si="82"/>
        <v>201528</v>
      </c>
      <c r="M842" t="s">
        <v>58</v>
      </c>
      <c r="N842" t="s">
        <v>62</v>
      </c>
      <c r="O842" t="b">
        <f t="shared" si="83"/>
        <v>0</v>
      </c>
      <c r="P842" t="e">
        <f>VLOOKUP(B842,'SKU Master'!$E$1:$H$9,2,FALSE)</f>
        <v>#N/A</v>
      </c>
      <c r="Q842" t="e">
        <f>(F842/E842-P842)*E842</f>
        <v>#DIV/0!</v>
      </c>
      <c r="R842" t="e">
        <f>Q842/F842</f>
        <v>#DIV/0!</v>
      </c>
    </row>
    <row r="843" spans="1:18" hidden="1" x14ac:dyDescent="0.25">
      <c r="A843">
        <v>82741</v>
      </c>
      <c r="B843">
        <v>50012011340</v>
      </c>
      <c r="C843">
        <v>312</v>
      </c>
      <c r="D843" s="6">
        <v>42193</v>
      </c>
      <c r="E843">
        <v>1</v>
      </c>
      <c r="F843">
        <v>4.99</v>
      </c>
      <c r="G843" t="e">
        <f>VLOOKUP(B843,'SKU Master'!$E$1:$H$9,4,FALSE)</f>
        <v>#N/A</v>
      </c>
      <c r="H843">
        <f t="shared" si="78"/>
        <v>2015</v>
      </c>
      <c r="I843">
        <f t="shared" si="79"/>
        <v>7</v>
      </c>
      <c r="J843">
        <f t="shared" si="80"/>
        <v>201507</v>
      </c>
      <c r="K843">
        <f t="shared" si="81"/>
        <v>28</v>
      </c>
      <c r="L843">
        <f t="shared" si="82"/>
        <v>201528</v>
      </c>
      <c r="N843" t="s">
        <v>62</v>
      </c>
      <c r="O843" t="b">
        <f t="shared" si="83"/>
        <v>0</v>
      </c>
      <c r="P843" t="e">
        <f>VLOOKUP(B843,'SKU Master'!$E$1:$H$9,2,FALSE)</f>
        <v>#N/A</v>
      </c>
      <c r="Q843" t="e">
        <f>(F843/E843-P843)*E843</f>
        <v>#N/A</v>
      </c>
      <c r="R843" t="e">
        <f>Q843/F843</f>
        <v>#N/A</v>
      </c>
    </row>
    <row r="844" spans="1:18" hidden="1" x14ac:dyDescent="0.25">
      <c r="A844">
        <v>82742</v>
      </c>
      <c r="B844">
        <v>50012011340</v>
      </c>
      <c r="C844">
        <v>312</v>
      </c>
      <c r="D844" s="6">
        <v>42194</v>
      </c>
      <c r="E844">
        <v>1</v>
      </c>
      <c r="F844">
        <v>4.99</v>
      </c>
      <c r="G844" t="e">
        <f>VLOOKUP(B844,'SKU Master'!$E$1:$H$9,4,FALSE)</f>
        <v>#N/A</v>
      </c>
      <c r="H844">
        <f t="shared" si="78"/>
        <v>2015</v>
      </c>
      <c r="I844">
        <f t="shared" si="79"/>
        <v>7</v>
      </c>
      <c r="J844">
        <f t="shared" si="80"/>
        <v>201507</v>
      </c>
      <c r="K844">
        <f t="shared" si="81"/>
        <v>28</v>
      </c>
      <c r="L844">
        <f t="shared" si="82"/>
        <v>201528</v>
      </c>
      <c r="N844" t="s">
        <v>62</v>
      </c>
      <c r="O844" t="b">
        <f t="shared" si="83"/>
        <v>0</v>
      </c>
      <c r="P844" t="e">
        <f>VLOOKUP(B844,'SKU Master'!$E$1:$H$9,2,FALSE)</f>
        <v>#N/A</v>
      </c>
      <c r="Q844" t="e">
        <f>(F844/E844-P844)*E844</f>
        <v>#N/A</v>
      </c>
      <c r="R844" t="e">
        <f>Q844/F844</f>
        <v>#N/A</v>
      </c>
    </row>
    <row r="845" spans="1:18" hidden="1" x14ac:dyDescent="0.25">
      <c r="A845">
        <v>82743</v>
      </c>
      <c r="B845">
        <v>50012011340</v>
      </c>
      <c r="C845">
        <v>312</v>
      </c>
      <c r="D845" s="6">
        <v>42195</v>
      </c>
      <c r="E845">
        <v>3</v>
      </c>
      <c r="F845">
        <v>14.97</v>
      </c>
      <c r="G845" t="e">
        <f>VLOOKUP(B845,'SKU Master'!$E$1:$H$9,4,FALSE)</f>
        <v>#N/A</v>
      </c>
      <c r="H845">
        <f t="shared" si="78"/>
        <v>2015</v>
      </c>
      <c r="I845">
        <f t="shared" si="79"/>
        <v>7</v>
      </c>
      <c r="J845">
        <f t="shared" si="80"/>
        <v>201507</v>
      </c>
      <c r="K845">
        <f t="shared" si="81"/>
        <v>28</v>
      </c>
      <c r="L845">
        <f t="shared" si="82"/>
        <v>201528</v>
      </c>
      <c r="N845" t="s">
        <v>62</v>
      </c>
      <c r="O845" t="b">
        <f t="shared" si="83"/>
        <v>0</v>
      </c>
      <c r="P845" t="e">
        <f>VLOOKUP(B845,'SKU Master'!$E$1:$H$9,2,FALSE)</f>
        <v>#N/A</v>
      </c>
      <c r="Q845" t="e">
        <f>(F845/E845-P845)*E845</f>
        <v>#N/A</v>
      </c>
      <c r="R845" t="e">
        <f>Q845/F845</f>
        <v>#N/A</v>
      </c>
    </row>
    <row r="846" spans="1:18" hidden="1" x14ac:dyDescent="0.25">
      <c r="A846">
        <v>82744</v>
      </c>
      <c r="B846">
        <v>50012011340</v>
      </c>
      <c r="C846">
        <v>312</v>
      </c>
      <c r="D846" s="6">
        <v>42199</v>
      </c>
      <c r="E846" t="s">
        <v>34</v>
      </c>
      <c r="G846" t="e">
        <f>VLOOKUP(B846,'SKU Master'!$E$1:$H$9,4,FALSE)</f>
        <v>#N/A</v>
      </c>
      <c r="H846">
        <f t="shared" si="78"/>
        <v>2015</v>
      </c>
      <c r="I846">
        <f t="shared" si="79"/>
        <v>7</v>
      </c>
      <c r="J846">
        <f t="shared" si="80"/>
        <v>201507</v>
      </c>
      <c r="K846">
        <f t="shared" si="81"/>
        <v>29</v>
      </c>
      <c r="L846">
        <f t="shared" si="82"/>
        <v>201529</v>
      </c>
      <c r="M846" t="s">
        <v>61</v>
      </c>
      <c r="N846" t="s">
        <v>62</v>
      </c>
      <c r="O846" t="b">
        <f t="shared" si="83"/>
        <v>0</v>
      </c>
      <c r="P846" t="e">
        <f>VLOOKUP(B846,'SKU Master'!$E$1:$H$9,2,FALSE)</f>
        <v>#N/A</v>
      </c>
      <c r="Q846" t="e">
        <f>(F846/E846-P846)*E846</f>
        <v>#VALUE!</v>
      </c>
      <c r="R846" t="e">
        <f>Q846/F846</f>
        <v>#VALUE!</v>
      </c>
    </row>
    <row r="847" spans="1:18" hidden="1" x14ac:dyDescent="0.25">
      <c r="A847">
        <v>82745</v>
      </c>
      <c r="B847">
        <v>50012011340</v>
      </c>
      <c r="C847">
        <v>312</v>
      </c>
      <c r="D847" s="6">
        <v>42200</v>
      </c>
      <c r="E847">
        <v>2</v>
      </c>
      <c r="F847">
        <v>9.98</v>
      </c>
      <c r="G847" t="e">
        <f>VLOOKUP(B847,'SKU Master'!$E$1:$H$9,4,FALSE)</f>
        <v>#N/A</v>
      </c>
      <c r="H847">
        <f t="shared" si="78"/>
        <v>2015</v>
      </c>
      <c r="I847">
        <f t="shared" si="79"/>
        <v>7</v>
      </c>
      <c r="J847">
        <f t="shared" si="80"/>
        <v>201507</v>
      </c>
      <c r="K847">
        <f t="shared" si="81"/>
        <v>29</v>
      </c>
      <c r="L847">
        <f t="shared" si="82"/>
        <v>201529</v>
      </c>
      <c r="N847" t="s">
        <v>62</v>
      </c>
      <c r="O847" t="b">
        <f t="shared" si="83"/>
        <v>0</v>
      </c>
      <c r="P847" t="e">
        <f>VLOOKUP(B847,'SKU Master'!$E$1:$H$9,2,FALSE)</f>
        <v>#N/A</v>
      </c>
      <c r="Q847" t="e">
        <f>(F847/E847-P847)*E847</f>
        <v>#N/A</v>
      </c>
      <c r="R847" t="e">
        <f>Q847/F847</f>
        <v>#N/A</v>
      </c>
    </row>
    <row r="848" spans="1:18" hidden="1" x14ac:dyDescent="0.25">
      <c r="A848">
        <v>82746</v>
      </c>
      <c r="B848">
        <v>50012011340</v>
      </c>
      <c r="C848">
        <v>312</v>
      </c>
      <c r="D848" s="6">
        <v>42201</v>
      </c>
      <c r="E848">
        <v>3</v>
      </c>
      <c r="F848">
        <v>14.97</v>
      </c>
      <c r="G848" t="e">
        <f>VLOOKUP(B848,'SKU Master'!$E$1:$H$9,4,FALSE)</f>
        <v>#N/A</v>
      </c>
      <c r="H848">
        <f t="shared" si="78"/>
        <v>2015</v>
      </c>
      <c r="I848">
        <f t="shared" si="79"/>
        <v>7</v>
      </c>
      <c r="J848">
        <f t="shared" si="80"/>
        <v>201507</v>
      </c>
      <c r="K848">
        <f t="shared" si="81"/>
        <v>29</v>
      </c>
      <c r="L848">
        <f t="shared" si="82"/>
        <v>201529</v>
      </c>
      <c r="N848" t="s">
        <v>62</v>
      </c>
      <c r="O848" t="b">
        <f t="shared" si="83"/>
        <v>0</v>
      </c>
      <c r="P848" t="e">
        <f>VLOOKUP(B848,'SKU Master'!$E$1:$H$9,2,FALSE)</f>
        <v>#N/A</v>
      </c>
      <c r="Q848" t="e">
        <f>(F848/E848-P848)*E848</f>
        <v>#N/A</v>
      </c>
      <c r="R848" t="e">
        <f>Q848/F848</f>
        <v>#N/A</v>
      </c>
    </row>
    <row r="849" spans="1:18" hidden="1" x14ac:dyDescent="0.25">
      <c r="A849">
        <v>82747</v>
      </c>
      <c r="B849">
        <v>50012011340</v>
      </c>
      <c r="C849">
        <v>312</v>
      </c>
      <c r="D849" s="6">
        <v>42202</v>
      </c>
      <c r="E849">
        <v>2</v>
      </c>
      <c r="F849">
        <v>9.98</v>
      </c>
      <c r="G849" t="e">
        <f>VLOOKUP(B849,'SKU Master'!$E$1:$H$9,4,FALSE)</f>
        <v>#N/A</v>
      </c>
      <c r="H849">
        <f t="shared" si="78"/>
        <v>2015</v>
      </c>
      <c r="I849">
        <f t="shared" si="79"/>
        <v>7</v>
      </c>
      <c r="J849">
        <f t="shared" si="80"/>
        <v>201507</v>
      </c>
      <c r="K849">
        <f t="shared" si="81"/>
        <v>29</v>
      </c>
      <c r="L849">
        <f t="shared" si="82"/>
        <v>201529</v>
      </c>
      <c r="N849" t="s">
        <v>62</v>
      </c>
      <c r="O849" t="b">
        <f t="shared" si="83"/>
        <v>0</v>
      </c>
      <c r="P849" t="e">
        <f>VLOOKUP(B849,'SKU Master'!$E$1:$H$9,2,FALSE)</f>
        <v>#N/A</v>
      </c>
      <c r="Q849" t="e">
        <f>(F849/E849-P849)*E849</f>
        <v>#N/A</v>
      </c>
      <c r="R849" t="e">
        <f>Q849/F849</f>
        <v>#N/A</v>
      </c>
    </row>
    <row r="850" spans="1:18" hidden="1" x14ac:dyDescent="0.25">
      <c r="A850">
        <v>82748</v>
      </c>
      <c r="B850">
        <v>50012011340</v>
      </c>
      <c r="C850">
        <v>312</v>
      </c>
      <c r="D850" s="6">
        <v>42203</v>
      </c>
      <c r="E850">
        <v>1</v>
      </c>
      <c r="F850">
        <v>4.99</v>
      </c>
      <c r="G850" t="e">
        <f>VLOOKUP(B850,'SKU Master'!$E$1:$H$9,4,FALSE)</f>
        <v>#N/A</v>
      </c>
      <c r="H850">
        <f t="shared" si="78"/>
        <v>2015</v>
      </c>
      <c r="I850">
        <f t="shared" si="79"/>
        <v>7</v>
      </c>
      <c r="J850">
        <f t="shared" si="80"/>
        <v>201507</v>
      </c>
      <c r="K850">
        <f t="shared" si="81"/>
        <v>29</v>
      </c>
      <c r="L850">
        <f t="shared" si="82"/>
        <v>201529</v>
      </c>
      <c r="N850" t="s">
        <v>62</v>
      </c>
      <c r="O850" t="b">
        <f t="shared" si="83"/>
        <v>0</v>
      </c>
      <c r="P850" t="e">
        <f>VLOOKUP(B850,'SKU Master'!$E$1:$H$9,2,FALSE)</f>
        <v>#N/A</v>
      </c>
      <c r="Q850" t="e">
        <f>(F850/E850-P850)*E850</f>
        <v>#N/A</v>
      </c>
      <c r="R850" t="e">
        <f>Q850/F850</f>
        <v>#N/A</v>
      </c>
    </row>
    <row r="851" spans="1:18" hidden="1" x14ac:dyDescent="0.25">
      <c r="A851">
        <v>82749</v>
      </c>
      <c r="B851">
        <v>50012011340</v>
      </c>
      <c r="C851">
        <v>312</v>
      </c>
      <c r="D851" s="6">
        <v>42206</v>
      </c>
      <c r="E851">
        <v>1</v>
      </c>
      <c r="F851">
        <v>4.99</v>
      </c>
      <c r="G851" t="e">
        <f>VLOOKUP(B851,'SKU Master'!$E$1:$H$9,4,FALSE)</f>
        <v>#N/A</v>
      </c>
      <c r="H851">
        <f t="shared" si="78"/>
        <v>2015</v>
      </c>
      <c r="I851">
        <f t="shared" si="79"/>
        <v>7</v>
      </c>
      <c r="J851">
        <f t="shared" si="80"/>
        <v>201507</v>
      </c>
      <c r="K851">
        <f t="shared" si="81"/>
        <v>30</v>
      </c>
      <c r="L851">
        <f t="shared" si="82"/>
        <v>201530</v>
      </c>
      <c r="N851" t="s">
        <v>62</v>
      </c>
      <c r="O851" t="b">
        <f t="shared" si="83"/>
        <v>0</v>
      </c>
      <c r="P851" t="e">
        <f>VLOOKUP(B851,'SKU Master'!$E$1:$H$9,2,FALSE)</f>
        <v>#N/A</v>
      </c>
      <c r="Q851" t="e">
        <f>(F851/E851-P851)*E851</f>
        <v>#N/A</v>
      </c>
      <c r="R851" t="e">
        <f>Q851/F851</f>
        <v>#N/A</v>
      </c>
    </row>
    <row r="852" spans="1:18" hidden="1" x14ac:dyDescent="0.25">
      <c r="A852">
        <v>82750</v>
      </c>
      <c r="B852">
        <v>50012011340</v>
      </c>
      <c r="C852">
        <v>312</v>
      </c>
      <c r="D852" s="6">
        <v>42208</v>
      </c>
      <c r="E852">
        <v>1</v>
      </c>
      <c r="F852">
        <v>4.99</v>
      </c>
      <c r="G852" t="e">
        <f>VLOOKUP(B852,'SKU Master'!$E$1:$H$9,4,FALSE)</f>
        <v>#N/A</v>
      </c>
      <c r="H852">
        <f t="shared" si="78"/>
        <v>2015</v>
      </c>
      <c r="I852">
        <f t="shared" si="79"/>
        <v>7</v>
      </c>
      <c r="J852">
        <f t="shared" si="80"/>
        <v>201507</v>
      </c>
      <c r="K852">
        <f t="shared" si="81"/>
        <v>30</v>
      </c>
      <c r="L852">
        <f t="shared" si="82"/>
        <v>201530</v>
      </c>
      <c r="N852" t="s">
        <v>62</v>
      </c>
      <c r="O852" t="b">
        <f t="shared" si="83"/>
        <v>0</v>
      </c>
      <c r="P852" t="e">
        <f>VLOOKUP(B852,'SKU Master'!$E$1:$H$9,2,FALSE)</f>
        <v>#N/A</v>
      </c>
      <c r="Q852" t="e">
        <f>(F852/E852-P852)*E852</f>
        <v>#N/A</v>
      </c>
      <c r="R852" t="e">
        <f>Q852/F852</f>
        <v>#N/A</v>
      </c>
    </row>
    <row r="853" spans="1:18" hidden="1" x14ac:dyDescent="0.25">
      <c r="A853">
        <v>82751</v>
      </c>
      <c r="B853">
        <v>50012011340</v>
      </c>
      <c r="C853">
        <v>312</v>
      </c>
      <c r="D853" s="6">
        <v>42209</v>
      </c>
      <c r="E853">
        <v>2</v>
      </c>
      <c r="F853">
        <v>9.98</v>
      </c>
      <c r="G853" t="e">
        <f>VLOOKUP(B853,'SKU Master'!$E$1:$H$9,4,FALSE)</f>
        <v>#N/A</v>
      </c>
      <c r="H853">
        <f t="shared" si="78"/>
        <v>2015</v>
      </c>
      <c r="I853">
        <f t="shared" si="79"/>
        <v>7</v>
      </c>
      <c r="J853">
        <f t="shared" si="80"/>
        <v>201507</v>
      </c>
      <c r="K853">
        <f t="shared" si="81"/>
        <v>30</v>
      </c>
      <c r="L853">
        <f t="shared" si="82"/>
        <v>201530</v>
      </c>
      <c r="N853" t="s">
        <v>62</v>
      </c>
      <c r="O853" t="b">
        <f t="shared" si="83"/>
        <v>0</v>
      </c>
      <c r="P853" t="e">
        <f>VLOOKUP(B853,'SKU Master'!$E$1:$H$9,2,FALSE)</f>
        <v>#N/A</v>
      </c>
      <c r="Q853" t="e">
        <f>(F853/E853-P853)*E853</f>
        <v>#N/A</v>
      </c>
      <c r="R853" t="e">
        <f>Q853/F853</f>
        <v>#N/A</v>
      </c>
    </row>
    <row r="854" spans="1:18" hidden="1" x14ac:dyDescent="0.25">
      <c r="A854">
        <v>82752</v>
      </c>
      <c r="B854">
        <v>50012011340</v>
      </c>
      <c r="C854">
        <v>312</v>
      </c>
      <c r="D854" s="6">
        <v>42212</v>
      </c>
      <c r="E854">
        <v>3</v>
      </c>
      <c r="F854">
        <v>14.97</v>
      </c>
      <c r="G854" t="e">
        <f>VLOOKUP(B854,'SKU Master'!$E$1:$H$9,4,FALSE)</f>
        <v>#N/A</v>
      </c>
      <c r="H854">
        <f t="shared" si="78"/>
        <v>2015</v>
      </c>
      <c r="I854">
        <f t="shared" si="79"/>
        <v>7</v>
      </c>
      <c r="J854">
        <f t="shared" si="80"/>
        <v>201507</v>
      </c>
      <c r="K854">
        <f t="shared" si="81"/>
        <v>31</v>
      </c>
      <c r="L854">
        <f t="shared" si="82"/>
        <v>201531</v>
      </c>
      <c r="N854" t="s">
        <v>62</v>
      </c>
      <c r="O854" t="b">
        <f t="shared" si="83"/>
        <v>0</v>
      </c>
      <c r="P854" t="e">
        <f>VLOOKUP(B854,'SKU Master'!$E$1:$H$9,2,FALSE)</f>
        <v>#N/A</v>
      </c>
      <c r="Q854" t="e">
        <f>(F854/E854-P854)*E854</f>
        <v>#N/A</v>
      </c>
      <c r="R854" t="e">
        <f>Q854/F854</f>
        <v>#N/A</v>
      </c>
    </row>
    <row r="855" spans="1:18" hidden="1" x14ac:dyDescent="0.25">
      <c r="A855">
        <v>82753</v>
      </c>
      <c r="B855">
        <v>50012011340</v>
      </c>
      <c r="C855">
        <v>312</v>
      </c>
      <c r="D855" s="6">
        <v>42213</v>
      </c>
      <c r="E855">
        <v>2</v>
      </c>
      <c r="F855">
        <v>9.98</v>
      </c>
      <c r="G855" t="e">
        <f>VLOOKUP(B855,'SKU Master'!$E$1:$H$9,4,FALSE)</f>
        <v>#N/A</v>
      </c>
      <c r="H855">
        <f t="shared" si="78"/>
        <v>2015</v>
      </c>
      <c r="I855">
        <f t="shared" si="79"/>
        <v>7</v>
      </c>
      <c r="J855">
        <f t="shared" si="80"/>
        <v>201507</v>
      </c>
      <c r="K855">
        <f t="shared" si="81"/>
        <v>31</v>
      </c>
      <c r="L855">
        <f t="shared" si="82"/>
        <v>201531</v>
      </c>
      <c r="N855" t="s">
        <v>62</v>
      </c>
      <c r="O855" t="b">
        <f t="shared" si="83"/>
        <v>0</v>
      </c>
      <c r="P855" t="e">
        <f>VLOOKUP(B855,'SKU Master'!$E$1:$H$9,2,FALSE)</f>
        <v>#N/A</v>
      </c>
      <c r="Q855" t="e">
        <f>(F855/E855-P855)*E855</f>
        <v>#N/A</v>
      </c>
      <c r="R855" t="e">
        <f>Q855/F855</f>
        <v>#N/A</v>
      </c>
    </row>
    <row r="856" spans="1:18" hidden="1" x14ac:dyDescent="0.25">
      <c r="A856">
        <v>82754</v>
      </c>
      <c r="B856">
        <v>50012011340</v>
      </c>
      <c r="C856">
        <v>312</v>
      </c>
      <c r="D856" s="6">
        <v>42214</v>
      </c>
      <c r="E856">
        <v>1</v>
      </c>
      <c r="F856">
        <v>4.99</v>
      </c>
      <c r="G856" t="e">
        <f>VLOOKUP(B856,'SKU Master'!$E$1:$H$9,4,FALSE)</f>
        <v>#N/A</v>
      </c>
      <c r="H856">
        <f t="shared" si="78"/>
        <v>2015</v>
      </c>
      <c r="I856">
        <f t="shared" si="79"/>
        <v>7</v>
      </c>
      <c r="J856">
        <f t="shared" si="80"/>
        <v>201507</v>
      </c>
      <c r="K856">
        <f t="shared" si="81"/>
        <v>31</v>
      </c>
      <c r="L856">
        <f t="shared" si="82"/>
        <v>201531</v>
      </c>
      <c r="N856" t="s">
        <v>62</v>
      </c>
      <c r="O856" t="b">
        <f t="shared" si="83"/>
        <v>0</v>
      </c>
      <c r="P856" t="e">
        <f>VLOOKUP(B856,'SKU Master'!$E$1:$H$9,2,FALSE)</f>
        <v>#N/A</v>
      </c>
      <c r="Q856" t="e">
        <f>(F856/E856-P856)*E856</f>
        <v>#N/A</v>
      </c>
      <c r="R856" t="e">
        <f>Q856/F856</f>
        <v>#N/A</v>
      </c>
    </row>
    <row r="857" spans="1:18" hidden="1" x14ac:dyDescent="0.25">
      <c r="A857">
        <v>82755</v>
      </c>
      <c r="B857">
        <v>50012011340</v>
      </c>
      <c r="C857">
        <v>312</v>
      </c>
      <c r="D857" s="6">
        <v>42215</v>
      </c>
      <c r="E857">
        <v>1</v>
      </c>
      <c r="F857">
        <v>4.99</v>
      </c>
      <c r="G857" t="e">
        <f>VLOOKUP(B857,'SKU Master'!$E$1:$H$9,4,FALSE)</f>
        <v>#N/A</v>
      </c>
      <c r="H857">
        <f t="shared" si="78"/>
        <v>2015</v>
      </c>
      <c r="I857">
        <f t="shared" si="79"/>
        <v>7</v>
      </c>
      <c r="J857">
        <f t="shared" si="80"/>
        <v>201507</v>
      </c>
      <c r="K857">
        <f t="shared" si="81"/>
        <v>31</v>
      </c>
      <c r="L857">
        <f t="shared" si="82"/>
        <v>201531</v>
      </c>
      <c r="N857" t="s">
        <v>62</v>
      </c>
      <c r="O857" t="b">
        <f t="shared" si="83"/>
        <v>0</v>
      </c>
      <c r="P857" t="e">
        <f>VLOOKUP(B857,'SKU Master'!$E$1:$H$9,2,FALSE)</f>
        <v>#N/A</v>
      </c>
      <c r="Q857" t="e">
        <f>(F857/E857-P857)*E857</f>
        <v>#N/A</v>
      </c>
      <c r="R857" t="e">
        <f>Q857/F857</f>
        <v>#N/A</v>
      </c>
    </row>
    <row r="858" spans="1:18" hidden="1" x14ac:dyDescent="0.25">
      <c r="A858">
        <v>82756</v>
      </c>
      <c r="B858">
        <v>50012011340</v>
      </c>
      <c r="C858">
        <v>312</v>
      </c>
      <c r="D858" s="6">
        <v>42216</v>
      </c>
      <c r="E858">
        <v>1</v>
      </c>
      <c r="F858">
        <v>4.99</v>
      </c>
      <c r="G858" t="e">
        <f>VLOOKUP(B858,'SKU Master'!$E$1:$H$9,4,FALSE)</f>
        <v>#N/A</v>
      </c>
      <c r="H858">
        <f t="shared" si="78"/>
        <v>2015</v>
      </c>
      <c r="I858">
        <f t="shared" si="79"/>
        <v>7</v>
      </c>
      <c r="J858">
        <f t="shared" si="80"/>
        <v>201507</v>
      </c>
      <c r="K858">
        <f t="shared" si="81"/>
        <v>31</v>
      </c>
      <c r="L858">
        <f t="shared" si="82"/>
        <v>201531</v>
      </c>
      <c r="N858" t="s">
        <v>62</v>
      </c>
      <c r="O858" t="b">
        <f t="shared" si="83"/>
        <v>0</v>
      </c>
      <c r="P858" t="e">
        <f>VLOOKUP(B858,'SKU Master'!$E$1:$H$9,2,FALSE)</f>
        <v>#N/A</v>
      </c>
      <c r="Q858" t="e">
        <f>(F858/E858-P858)*E858</f>
        <v>#N/A</v>
      </c>
      <c r="R858" t="e">
        <f>Q858/F858</f>
        <v>#N/A</v>
      </c>
    </row>
    <row r="859" spans="1:18" hidden="1" x14ac:dyDescent="0.25">
      <c r="A859">
        <v>82757</v>
      </c>
      <c r="B859">
        <v>50012011340</v>
      </c>
      <c r="C859">
        <v>312</v>
      </c>
      <c r="D859" s="6">
        <v>42217</v>
      </c>
      <c r="E859">
        <v>2</v>
      </c>
      <c r="F859">
        <v>9.98</v>
      </c>
      <c r="G859" t="e">
        <f>VLOOKUP(B859,'SKU Master'!$E$1:$H$9,4,FALSE)</f>
        <v>#N/A</v>
      </c>
      <c r="H859">
        <f t="shared" si="78"/>
        <v>2015</v>
      </c>
      <c r="I859">
        <f t="shared" si="79"/>
        <v>8</v>
      </c>
      <c r="J859">
        <f t="shared" si="80"/>
        <v>201508</v>
      </c>
      <c r="K859">
        <f t="shared" si="81"/>
        <v>31</v>
      </c>
      <c r="L859">
        <f t="shared" si="82"/>
        <v>201531</v>
      </c>
      <c r="N859" t="s">
        <v>62</v>
      </c>
      <c r="O859" t="b">
        <f t="shared" si="83"/>
        <v>0</v>
      </c>
      <c r="P859" t="e">
        <f>VLOOKUP(B859,'SKU Master'!$E$1:$H$9,2,FALSE)</f>
        <v>#N/A</v>
      </c>
      <c r="Q859" t="e">
        <f>(F859/E859-P859)*E859</f>
        <v>#N/A</v>
      </c>
      <c r="R859" t="e">
        <f>Q859/F859</f>
        <v>#N/A</v>
      </c>
    </row>
    <row r="860" spans="1:18" hidden="1" x14ac:dyDescent="0.25">
      <c r="A860">
        <v>82758</v>
      </c>
      <c r="B860">
        <v>50012011340</v>
      </c>
      <c r="C860">
        <v>312</v>
      </c>
      <c r="D860" s="6">
        <v>42219</v>
      </c>
      <c r="E860">
        <v>2</v>
      </c>
      <c r="F860">
        <v>9.98</v>
      </c>
      <c r="G860" t="e">
        <f>VLOOKUP(B860,'SKU Master'!$E$1:$H$9,4,FALSE)</f>
        <v>#N/A</v>
      </c>
      <c r="H860">
        <f t="shared" si="78"/>
        <v>2015</v>
      </c>
      <c r="I860">
        <f t="shared" si="79"/>
        <v>8</v>
      </c>
      <c r="J860">
        <f t="shared" si="80"/>
        <v>201508</v>
      </c>
      <c r="K860">
        <f t="shared" si="81"/>
        <v>32</v>
      </c>
      <c r="L860">
        <f t="shared" si="82"/>
        <v>201532</v>
      </c>
      <c r="N860" t="s">
        <v>62</v>
      </c>
      <c r="O860" t="b">
        <f t="shared" si="83"/>
        <v>0</v>
      </c>
      <c r="P860" t="e">
        <f>VLOOKUP(B860,'SKU Master'!$E$1:$H$9,2,FALSE)</f>
        <v>#N/A</v>
      </c>
      <c r="Q860" t="e">
        <f>(F860/E860-P860)*E860</f>
        <v>#N/A</v>
      </c>
      <c r="R860" t="e">
        <f>Q860/F860</f>
        <v>#N/A</v>
      </c>
    </row>
    <row r="861" spans="1:18" hidden="1" x14ac:dyDescent="0.25">
      <c r="A861">
        <v>82759</v>
      </c>
      <c r="B861">
        <v>50012011340</v>
      </c>
      <c r="C861">
        <v>312</v>
      </c>
      <c r="D861" s="6">
        <v>42220</v>
      </c>
      <c r="E861">
        <v>1</v>
      </c>
      <c r="F861">
        <v>4.99</v>
      </c>
      <c r="G861" t="e">
        <f>VLOOKUP(B861,'SKU Master'!$E$1:$H$9,4,FALSE)</f>
        <v>#N/A</v>
      </c>
      <c r="H861">
        <f t="shared" si="78"/>
        <v>2015</v>
      </c>
      <c r="I861">
        <f t="shared" si="79"/>
        <v>8</v>
      </c>
      <c r="J861">
        <f t="shared" si="80"/>
        <v>201508</v>
      </c>
      <c r="K861">
        <f t="shared" si="81"/>
        <v>32</v>
      </c>
      <c r="L861">
        <f t="shared" si="82"/>
        <v>201532</v>
      </c>
      <c r="N861" t="s">
        <v>62</v>
      </c>
      <c r="O861" t="b">
        <f t="shared" si="83"/>
        <v>0</v>
      </c>
      <c r="P861" t="e">
        <f>VLOOKUP(B861,'SKU Master'!$E$1:$H$9,2,FALSE)</f>
        <v>#N/A</v>
      </c>
      <c r="Q861" t="e">
        <f>(F861/E861-P861)*E861</f>
        <v>#N/A</v>
      </c>
      <c r="R861" t="e">
        <f>Q861/F861</f>
        <v>#N/A</v>
      </c>
    </row>
    <row r="862" spans="1:18" hidden="1" x14ac:dyDescent="0.25">
      <c r="A862">
        <v>82760</v>
      </c>
      <c r="B862">
        <v>50012011340</v>
      </c>
      <c r="C862">
        <v>312</v>
      </c>
      <c r="D862" s="6">
        <v>42223</v>
      </c>
      <c r="E862">
        <v>3</v>
      </c>
      <c r="F862">
        <v>14.97</v>
      </c>
      <c r="G862" t="e">
        <f>VLOOKUP(B862,'SKU Master'!$E$1:$H$9,4,FALSE)</f>
        <v>#N/A</v>
      </c>
      <c r="H862">
        <f t="shared" si="78"/>
        <v>2015</v>
      </c>
      <c r="I862">
        <f t="shared" si="79"/>
        <v>8</v>
      </c>
      <c r="J862">
        <f t="shared" si="80"/>
        <v>201508</v>
      </c>
      <c r="K862">
        <f t="shared" si="81"/>
        <v>32</v>
      </c>
      <c r="L862">
        <f t="shared" si="82"/>
        <v>201532</v>
      </c>
      <c r="N862" t="s">
        <v>62</v>
      </c>
      <c r="O862" t="b">
        <f t="shared" si="83"/>
        <v>0</v>
      </c>
      <c r="P862" t="e">
        <f>VLOOKUP(B862,'SKU Master'!$E$1:$H$9,2,FALSE)</f>
        <v>#N/A</v>
      </c>
      <c r="Q862" t="e">
        <f>(F862/E862-P862)*E862</f>
        <v>#N/A</v>
      </c>
      <c r="R862" t="e">
        <f>Q862/F862</f>
        <v>#N/A</v>
      </c>
    </row>
    <row r="863" spans="1:18" hidden="1" x14ac:dyDescent="0.25">
      <c r="A863">
        <v>82761</v>
      </c>
      <c r="B863">
        <v>50012011340</v>
      </c>
      <c r="C863">
        <v>312</v>
      </c>
      <c r="D863" s="6">
        <v>42224</v>
      </c>
      <c r="E863">
        <v>3</v>
      </c>
      <c r="F863">
        <v>14.97</v>
      </c>
      <c r="G863" t="e">
        <f>VLOOKUP(B863,'SKU Master'!$E$1:$H$9,4,FALSE)</f>
        <v>#N/A</v>
      </c>
      <c r="H863">
        <f t="shared" si="78"/>
        <v>2015</v>
      </c>
      <c r="I863">
        <f t="shared" si="79"/>
        <v>8</v>
      </c>
      <c r="J863">
        <f t="shared" si="80"/>
        <v>201508</v>
      </c>
      <c r="K863">
        <f t="shared" si="81"/>
        <v>32</v>
      </c>
      <c r="L863">
        <f t="shared" si="82"/>
        <v>201532</v>
      </c>
      <c r="N863" t="s">
        <v>62</v>
      </c>
      <c r="O863" t="b">
        <f t="shared" si="83"/>
        <v>0</v>
      </c>
      <c r="P863" t="e">
        <f>VLOOKUP(B863,'SKU Master'!$E$1:$H$9,2,FALSE)</f>
        <v>#N/A</v>
      </c>
      <c r="Q863" t="e">
        <f>(F863/E863-P863)*E863</f>
        <v>#N/A</v>
      </c>
      <c r="R863" t="e">
        <f>Q863/F863</f>
        <v>#N/A</v>
      </c>
    </row>
    <row r="864" spans="1:18" hidden="1" x14ac:dyDescent="0.25">
      <c r="A864">
        <v>82762</v>
      </c>
      <c r="B864">
        <v>50012011340</v>
      </c>
      <c r="C864">
        <v>312</v>
      </c>
      <c r="D864" s="6">
        <v>42226</v>
      </c>
      <c r="E864">
        <v>3</v>
      </c>
      <c r="F864">
        <v>14.97</v>
      </c>
      <c r="G864" t="e">
        <f>VLOOKUP(B864,'SKU Master'!$E$1:$H$9,4,FALSE)</f>
        <v>#N/A</v>
      </c>
      <c r="H864">
        <f t="shared" si="78"/>
        <v>2015</v>
      </c>
      <c r="I864">
        <f t="shared" si="79"/>
        <v>8</v>
      </c>
      <c r="J864">
        <f t="shared" si="80"/>
        <v>201508</v>
      </c>
      <c r="K864">
        <f t="shared" si="81"/>
        <v>33</v>
      </c>
      <c r="L864">
        <f t="shared" si="82"/>
        <v>201533</v>
      </c>
      <c r="N864" t="s">
        <v>62</v>
      </c>
      <c r="O864" t="b">
        <f t="shared" si="83"/>
        <v>0</v>
      </c>
      <c r="P864" t="e">
        <f>VLOOKUP(B864,'SKU Master'!$E$1:$H$9,2,FALSE)</f>
        <v>#N/A</v>
      </c>
      <c r="Q864" t="e">
        <f>(F864/E864-P864)*E864</f>
        <v>#N/A</v>
      </c>
      <c r="R864" t="e">
        <f>Q864/F864</f>
        <v>#N/A</v>
      </c>
    </row>
    <row r="865" spans="1:18" hidden="1" x14ac:dyDescent="0.25">
      <c r="A865">
        <v>82763</v>
      </c>
      <c r="B865">
        <v>50012011340</v>
      </c>
      <c r="C865">
        <v>312</v>
      </c>
      <c r="D865" s="6">
        <v>42229</v>
      </c>
      <c r="E865">
        <v>2</v>
      </c>
      <c r="F865">
        <v>9.98</v>
      </c>
      <c r="G865" t="e">
        <f>VLOOKUP(B865,'SKU Master'!$E$1:$H$9,4,FALSE)</f>
        <v>#N/A</v>
      </c>
      <c r="H865">
        <f t="shared" si="78"/>
        <v>2015</v>
      </c>
      <c r="I865">
        <f t="shared" si="79"/>
        <v>8</v>
      </c>
      <c r="J865">
        <f t="shared" si="80"/>
        <v>201508</v>
      </c>
      <c r="K865">
        <f t="shared" si="81"/>
        <v>33</v>
      </c>
      <c r="L865">
        <f t="shared" si="82"/>
        <v>201533</v>
      </c>
      <c r="N865" t="s">
        <v>62</v>
      </c>
      <c r="O865" t="b">
        <f t="shared" si="83"/>
        <v>0</v>
      </c>
      <c r="P865" t="e">
        <f>VLOOKUP(B865,'SKU Master'!$E$1:$H$9,2,FALSE)</f>
        <v>#N/A</v>
      </c>
      <c r="Q865" t="e">
        <f>(F865/E865-P865)*E865</f>
        <v>#N/A</v>
      </c>
      <c r="R865" t="e">
        <f>Q865/F865</f>
        <v>#N/A</v>
      </c>
    </row>
    <row r="866" spans="1:18" hidden="1" x14ac:dyDescent="0.25">
      <c r="A866">
        <v>82764</v>
      </c>
      <c r="B866">
        <v>50012011340</v>
      </c>
      <c r="C866">
        <v>312</v>
      </c>
      <c r="D866" s="6">
        <v>42231</v>
      </c>
      <c r="E866">
        <v>1</v>
      </c>
      <c r="F866">
        <v>4.99</v>
      </c>
      <c r="G866" t="e">
        <f>VLOOKUP(B866,'SKU Master'!$E$1:$H$9,4,FALSE)</f>
        <v>#N/A</v>
      </c>
      <c r="H866">
        <f t="shared" si="78"/>
        <v>2015</v>
      </c>
      <c r="I866">
        <f t="shared" si="79"/>
        <v>8</v>
      </c>
      <c r="J866">
        <f t="shared" si="80"/>
        <v>201508</v>
      </c>
      <c r="K866">
        <f t="shared" si="81"/>
        <v>33</v>
      </c>
      <c r="L866">
        <f t="shared" si="82"/>
        <v>201533</v>
      </c>
      <c r="N866" t="s">
        <v>62</v>
      </c>
      <c r="O866" t="b">
        <f t="shared" si="83"/>
        <v>0</v>
      </c>
      <c r="P866" t="e">
        <f>VLOOKUP(B866,'SKU Master'!$E$1:$H$9,2,FALSE)</f>
        <v>#N/A</v>
      </c>
      <c r="Q866" t="e">
        <f>(F866/E866-P866)*E866</f>
        <v>#N/A</v>
      </c>
      <c r="R866" t="e">
        <f>Q866/F866</f>
        <v>#N/A</v>
      </c>
    </row>
    <row r="867" spans="1:18" hidden="1" x14ac:dyDescent="0.25">
      <c r="A867">
        <v>82765</v>
      </c>
      <c r="B867">
        <v>50012011340</v>
      </c>
      <c r="C867">
        <v>312</v>
      </c>
      <c r="D867" s="6">
        <v>42233</v>
      </c>
      <c r="E867">
        <v>2</v>
      </c>
      <c r="F867">
        <v>9.98</v>
      </c>
      <c r="G867" t="e">
        <f>VLOOKUP(B867,'SKU Master'!$E$1:$H$9,4,FALSE)</f>
        <v>#N/A</v>
      </c>
      <c r="H867">
        <f t="shared" si="78"/>
        <v>2015</v>
      </c>
      <c r="I867">
        <f t="shared" si="79"/>
        <v>8</v>
      </c>
      <c r="J867">
        <f t="shared" si="80"/>
        <v>201508</v>
      </c>
      <c r="K867">
        <f t="shared" si="81"/>
        <v>34</v>
      </c>
      <c r="L867">
        <f t="shared" si="82"/>
        <v>201534</v>
      </c>
      <c r="N867" t="s">
        <v>62</v>
      </c>
      <c r="O867" t="b">
        <f t="shared" si="83"/>
        <v>0</v>
      </c>
      <c r="P867" t="e">
        <f>VLOOKUP(B867,'SKU Master'!$E$1:$H$9,2,FALSE)</f>
        <v>#N/A</v>
      </c>
      <c r="Q867" t="e">
        <f>(F867/E867-P867)*E867</f>
        <v>#N/A</v>
      </c>
      <c r="R867" t="e">
        <f>Q867/F867</f>
        <v>#N/A</v>
      </c>
    </row>
    <row r="868" spans="1:18" hidden="1" x14ac:dyDescent="0.25">
      <c r="A868">
        <v>82766</v>
      </c>
      <c r="B868">
        <v>50012011340</v>
      </c>
      <c r="C868">
        <v>312</v>
      </c>
      <c r="D868" s="6">
        <v>42234</v>
      </c>
      <c r="E868">
        <v>1</v>
      </c>
      <c r="F868">
        <v>12.99</v>
      </c>
      <c r="G868" t="e">
        <f>VLOOKUP(B868,'SKU Master'!$E$1:$H$9,4,FALSE)</f>
        <v>#N/A</v>
      </c>
      <c r="H868">
        <f t="shared" si="78"/>
        <v>2015</v>
      </c>
      <c r="I868">
        <f t="shared" si="79"/>
        <v>8</v>
      </c>
      <c r="J868">
        <f t="shared" si="80"/>
        <v>201508</v>
      </c>
      <c r="K868">
        <f t="shared" si="81"/>
        <v>34</v>
      </c>
      <c r="L868">
        <f t="shared" si="82"/>
        <v>201534</v>
      </c>
      <c r="N868" t="s">
        <v>62</v>
      </c>
      <c r="O868" t="b">
        <f t="shared" si="83"/>
        <v>0</v>
      </c>
      <c r="P868" t="e">
        <f>VLOOKUP(B868,'SKU Master'!$E$1:$H$9,2,FALSE)</f>
        <v>#N/A</v>
      </c>
      <c r="Q868" t="e">
        <f>(F868/E868-P868)*E868</f>
        <v>#N/A</v>
      </c>
      <c r="R868" t="e">
        <f>Q868/F868</f>
        <v>#N/A</v>
      </c>
    </row>
    <row r="869" spans="1:18" hidden="1" x14ac:dyDescent="0.25">
      <c r="A869">
        <v>82767</v>
      </c>
      <c r="B869">
        <v>50012011340</v>
      </c>
      <c r="C869">
        <v>312</v>
      </c>
      <c r="D869" s="6">
        <v>42236</v>
      </c>
      <c r="E869">
        <v>1</v>
      </c>
      <c r="F869">
        <v>4.99</v>
      </c>
      <c r="G869" t="e">
        <f>VLOOKUP(B869,'SKU Master'!$E$1:$H$9,4,FALSE)</f>
        <v>#N/A</v>
      </c>
      <c r="H869">
        <f t="shared" si="78"/>
        <v>2015</v>
      </c>
      <c r="I869">
        <f t="shared" si="79"/>
        <v>8</v>
      </c>
      <c r="J869">
        <f t="shared" si="80"/>
        <v>201508</v>
      </c>
      <c r="K869">
        <f t="shared" si="81"/>
        <v>34</v>
      </c>
      <c r="L869">
        <f t="shared" si="82"/>
        <v>201534</v>
      </c>
      <c r="N869" t="s">
        <v>62</v>
      </c>
      <c r="O869" t="b">
        <f t="shared" si="83"/>
        <v>0</v>
      </c>
      <c r="P869" t="e">
        <f>VLOOKUP(B869,'SKU Master'!$E$1:$H$9,2,FALSE)</f>
        <v>#N/A</v>
      </c>
      <c r="Q869" t="e">
        <f>(F869/E869-P869)*E869</f>
        <v>#N/A</v>
      </c>
      <c r="R869" t="e">
        <f>Q869/F869</f>
        <v>#N/A</v>
      </c>
    </row>
    <row r="870" spans="1:18" hidden="1" x14ac:dyDescent="0.25">
      <c r="A870">
        <v>82768</v>
      </c>
      <c r="B870">
        <v>50012011340</v>
      </c>
      <c r="C870">
        <v>312</v>
      </c>
      <c r="D870" s="6">
        <v>42237</v>
      </c>
      <c r="E870">
        <v>0</v>
      </c>
      <c r="F870">
        <v>0</v>
      </c>
      <c r="G870" t="e">
        <f>VLOOKUP(B870,'SKU Master'!$E$1:$H$9,4,FALSE)</f>
        <v>#N/A</v>
      </c>
      <c r="H870">
        <f t="shared" si="78"/>
        <v>2015</v>
      </c>
      <c r="I870">
        <f t="shared" si="79"/>
        <v>8</v>
      </c>
      <c r="J870">
        <f t="shared" si="80"/>
        <v>201508</v>
      </c>
      <c r="K870">
        <f t="shared" si="81"/>
        <v>34</v>
      </c>
      <c r="L870">
        <f t="shared" si="82"/>
        <v>201534</v>
      </c>
      <c r="M870" t="s">
        <v>58</v>
      </c>
      <c r="N870" t="s">
        <v>62</v>
      </c>
      <c r="O870" t="b">
        <f t="shared" si="83"/>
        <v>0</v>
      </c>
      <c r="P870" t="e">
        <f>VLOOKUP(B870,'SKU Master'!$E$1:$H$9,2,FALSE)</f>
        <v>#N/A</v>
      </c>
      <c r="Q870" t="e">
        <f>(F870/E870-P870)*E870</f>
        <v>#DIV/0!</v>
      </c>
      <c r="R870" t="e">
        <f>Q870/F870</f>
        <v>#DIV/0!</v>
      </c>
    </row>
    <row r="871" spans="1:18" hidden="1" x14ac:dyDescent="0.25">
      <c r="A871">
        <v>82769</v>
      </c>
      <c r="B871">
        <v>50012011340</v>
      </c>
      <c r="C871">
        <v>312</v>
      </c>
      <c r="D871" s="6">
        <v>42238</v>
      </c>
      <c r="E871">
        <v>1</v>
      </c>
      <c r="F871">
        <v>4.99</v>
      </c>
      <c r="G871" t="e">
        <f>VLOOKUP(B871,'SKU Master'!$E$1:$H$9,4,FALSE)</f>
        <v>#N/A</v>
      </c>
      <c r="H871">
        <f t="shared" si="78"/>
        <v>2015</v>
      </c>
      <c r="I871">
        <f t="shared" si="79"/>
        <v>8</v>
      </c>
      <c r="J871">
        <f t="shared" si="80"/>
        <v>201508</v>
      </c>
      <c r="K871">
        <f t="shared" si="81"/>
        <v>34</v>
      </c>
      <c r="L871">
        <f t="shared" si="82"/>
        <v>201534</v>
      </c>
      <c r="N871" t="s">
        <v>62</v>
      </c>
      <c r="O871" t="b">
        <f t="shared" si="83"/>
        <v>0</v>
      </c>
      <c r="P871" t="e">
        <f>VLOOKUP(B871,'SKU Master'!$E$1:$H$9,2,FALSE)</f>
        <v>#N/A</v>
      </c>
      <c r="Q871" t="e">
        <f>(F871/E871-P871)*E871</f>
        <v>#N/A</v>
      </c>
      <c r="R871" t="e">
        <f>Q871/F871</f>
        <v>#N/A</v>
      </c>
    </row>
    <row r="872" spans="1:18" hidden="1" x14ac:dyDescent="0.25">
      <c r="A872">
        <v>82770</v>
      </c>
      <c r="B872">
        <v>50012011340</v>
      </c>
      <c r="C872">
        <v>312</v>
      </c>
      <c r="D872" s="6">
        <v>42240</v>
      </c>
      <c r="E872">
        <v>2</v>
      </c>
      <c r="F872">
        <v>9.98</v>
      </c>
      <c r="G872" t="e">
        <f>VLOOKUP(B872,'SKU Master'!$E$1:$H$9,4,FALSE)</f>
        <v>#N/A</v>
      </c>
      <c r="H872">
        <f t="shared" si="78"/>
        <v>2015</v>
      </c>
      <c r="I872">
        <f t="shared" si="79"/>
        <v>8</v>
      </c>
      <c r="J872">
        <f t="shared" si="80"/>
        <v>201508</v>
      </c>
      <c r="K872">
        <f t="shared" si="81"/>
        <v>35</v>
      </c>
      <c r="L872">
        <f t="shared" si="82"/>
        <v>201535</v>
      </c>
      <c r="N872" t="s">
        <v>62</v>
      </c>
      <c r="O872" t="b">
        <f t="shared" si="83"/>
        <v>0</v>
      </c>
      <c r="P872" t="e">
        <f>VLOOKUP(B872,'SKU Master'!$E$1:$H$9,2,FALSE)</f>
        <v>#N/A</v>
      </c>
      <c r="Q872" t="e">
        <f>(F872/E872-P872)*E872</f>
        <v>#N/A</v>
      </c>
      <c r="R872" t="e">
        <f>Q872/F872</f>
        <v>#N/A</v>
      </c>
    </row>
    <row r="873" spans="1:18" hidden="1" x14ac:dyDescent="0.25">
      <c r="A873">
        <v>82771</v>
      </c>
      <c r="B873">
        <v>50012011340</v>
      </c>
      <c r="C873">
        <v>312</v>
      </c>
      <c r="D873" s="6">
        <v>42241</v>
      </c>
      <c r="E873">
        <v>2</v>
      </c>
      <c r="F873">
        <v>9.98</v>
      </c>
      <c r="G873" t="e">
        <f>VLOOKUP(B873,'SKU Master'!$E$1:$H$9,4,FALSE)</f>
        <v>#N/A</v>
      </c>
      <c r="H873">
        <f t="shared" si="78"/>
        <v>2015</v>
      </c>
      <c r="I873">
        <f t="shared" si="79"/>
        <v>8</v>
      </c>
      <c r="J873">
        <f t="shared" si="80"/>
        <v>201508</v>
      </c>
      <c r="K873">
        <f t="shared" si="81"/>
        <v>35</v>
      </c>
      <c r="L873">
        <f t="shared" si="82"/>
        <v>201535</v>
      </c>
      <c r="N873" t="s">
        <v>62</v>
      </c>
      <c r="O873" t="b">
        <f t="shared" si="83"/>
        <v>0</v>
      </c>
      <c r="P873" t="e">
        <f>VLOOKUP(B873,'SKU Master'!$E$1:$H$9,2,FALSE)</f>
        <v>#N/A</v>
      </c>
      <c r="Q873" t="e">
        <f>(F873/E873-P873)*E873</f>
        <v>#N/A</v>
      </c>
      <c r="R873" t="e">
        <f>Q873/F873</f>
        <v>#N/A</v>
      </c>
    </row>
    <row r="874" spans="1:18" hidden="1" x14ac:dyDescent="0.25">
      <c r="A874">
        <v>82772</v>
      </c>
      <c r="B874">
        <v>50012011340</v>
      </c>
      <c r="C874">
        <v>312</v>
      </c>
      <c r="D874" s="6">
        <v>42242</v>
      </c>
      <c r="E874">
        <v>3</v>
      </c>
      <c r="F874">
        <v>14.97</v>
      </c>
      <c r="G874" t="e">
        <f>VLOOKUP(B874,'SKU Master'!$E$1:$H$9,4,FALSE)</f>
        <v>#N/A</v>
      </c>
      <c r="H874">
        <f t="shared" si="78"/>
        <v>2015</v>
      </c>
      <c r="I874">
        <f t="shared" si="79"/>
        <v>8</v>
      </c>
      <c r="J874">
        <f t="shared" si="80"/>
        <v>201508</v>
      </c>
      <c r="K874">
        <f t="shared" si="81"/>
        <v>35</v>
      </c>
      <c r="L874">
        <f t="shared" si="82"/>
        <v>201535</v>
      </c>
      <c r="N874" t="s">
        <v>62</v>
      </c>
      <c r="O874" t="b">
        <f t="shared" si="83"/>
        <v>0</v>
      </c>
      <c r="P874" t="e">
        <f>VLOOKUP(B874,'SKU Master'!$E$1:$H$9,2,FALSE)</f>
        <v>#N/A</v>
      </c>
      <c r="Q874" t="e">
        <f>(F874/E874-P874)*E874</f>
        <v>#N/A</v>
      </c>
      <c r="R874" t="e">
        <f>Q874/F874</f>
        <v>#N/A</v>
      </c>
    </row>
    <row r="875" spans="1:18" hidden="1" x14ac:dyDescent="0.25">
      <c r="A875">
        <v>82773</v>
      </c>
      <c r="B875">
        <v>50012011340</v>
      </c>
      <c r="C875">
        <v>312</v>
      </c>
      <c r="D875" s="6">
        <v>42243</v>
      </c>
      <c r="E875">
        <v>1</v>
      </c>
      <c r="F875">
        <v>4.99</v>
      </c>
      <c r="G875" t="e">
        <f>VLOOKUP(B875,'SKU Master'!$E$1:$H$9,4,FALSE)</f>
        <v>#N/A</v>
      </c>
      <c r="H875">
        <f t="shared" si="78"/>
        <v>2015</v>
      </c>
      <c r="I875">
        <f t="shared" si="79"/>
        <v>8</v>
      </c>
      <c r="J875">
        <f t="shared" si="80"/>
        <v>201508</v>
      </c>
      <c r="K875">
        <f t="shared" si="81"/>
        <v>35</v>
      </c>
      <c r="L875">
        <f t="shared" si="82"/>
        <v>201535</v>
      </c>
      <c r="N875" t="s">
        <v>62</v>
      </c>
      <c r="O875" t="b">
        <f t="shared" si="83"/>
        <v>0</v>
      </c>
      <c r="P875" t="e">
        <f>VLOOKUP(B875,'SKU Master'!$E$1:$H$9,2,FALSE)</f>
        <v>#N/A</v>
      </c>
      <c r="Q875" t="e">
        <f>(F875/E875-P875)*E875</f>
        <v>#N/A</v>
      </c>
      <c r="R875" t="e">
        <f>Q875/F875</f>
        <v>#N/A</v>
      </c>
    </row>
    <row r="876" spans="1:18" hidden="1" x14ac:dyDescent="0.25">
      <c r="A876">
        <v>82774</v>
      </c>
      <c r="B876">
        <v>50012011340</v>
      </c>
      <c r="C876">
        <v>312</v>
      </c>
      <c r="D876" s="6">
        <v>42244</v>
      </c>
      <c r="E876">
        <v>2</v>
      </c>
      <c r="F876">
        <v>9.98</v>
      </c>
      <c r="G876" t="e">
        <f>VLOOKUP(B876,'SKU Master'!$E$1:$H$9,4,FALSE)</f>
        <v>#N/A</v>
      </c>
      <c r="H876">
        <f t="shared" si="78"/>
        <v>2015</v>
      </c>
      <c r="I876">
        <f t="shared" si="79"/>
        <v>8</v>
      </c>
      <c r="J876">
        <f t="shared" si="80"/>
        <v>201508</v>
      </c>
      <c r="K876">
        <f t="shared" si="81"/>
        <v>35</v>
      </c>
      <c r="L876">
        <f t="shared" si="82"/>
        <v>201535</v>
      </c>
      <c r="N876" t="s">
        <v>62</v>
      </c>
      <c r="O876" t="b">
        <f t="shared" si="83"/>
        <v>0</v>
      </c>
      <c r="P876" t="e">
        <f>VLOOKUP(B876,'SKU Master'!$E$1:$H$9,2,FALSE)</f>
        <v>#N/A</v>
      </c>
      <c r="Q876" t="e">
        <f>(F876/E876-P876)*E876</f>
        <v>#N/A</v>
      </c>
      <c r="R876" t="e">
        <f>Q876/F876</f>
        <v>#N/A</v>
      </c>
    </row>
    <row r="877" spans="1:18" hidden="1" x14ac:dyDescent="0.25">
      <c r="A877">
        <v>82775</v>
      </c>
      <c r="B877">
        <v>50012011340</v>
      </c>
      <c r="C877">
        <v>312</v>
      </c>
      <c r="D877" s="6">
        <v>42245</v>
      </c>
      <c r="E877">
        <v>2</v>
      </c>
      <c r="F877">
        <v>9.98</v>
      </c>
      <c r="G877" t="e">
        <f>VLOOKUP(B877,'SKU Master'!$E$1:$H$9,4,FALSE)</f>
        <v>#N/A</v>
      </c>
      <c r="H877">
        <f t="shared" si="78"/>
        <v>2015</v>
      </c>
      <c r="I877">
        <f t="shared" si="79"/>
        <v>8</v>
      </c>
      <c r="J877">
        <f t="shared" si="80"/>
        <v>201508</v>
      </c>
      <c r="K877">
        <f t="shared" si="81"/>
        <v>35</v>
      </c>
      <c r="L877">
        <f t="shared" si="82"/>
        <v>201535</v>
      </c>
      <c r="N877" t="s">
        <v>62</v>
      </c>
      <c r="O877" t="b">
        <f t="shared" si="83"/>
        <v>0</v>
      </c>
      <c r="P877" t="e">
        <f>VLOOKUP(B877,'SKU Master'!$E$1:$H$9,2,FALSE)</f>
        <v>#N/A</v>
      </c>
      <c r="Q877" t="e">
        <f>(F877/E877-P877)*E877</f>
        <v>#N/A</v>
      </c>
      <c r="R877" t="e">
        <f>Q877/F877</f>
        <v>#N/A</v>
      </c>
    </row>
    <row r="878" spans="1:18" hidden="1" x14ac:dyDescent="0.25">
      <c r="A878">
        <v>82776</v>
      </c>
      <c r="B878">
        <v>50012011340</v>
      </c>
      <c r="C878">
        <v>312</v>
      </c>
      <c r="D878" s="6">
        <v>42247</v>
      </c>
      <c r="E878">
        <v>2</v>
      </c>
      <c r="F878">
        <v>9.98</v>
      </c>
      <c r="G878" t="e">
        <f>VLOOKUP(B878,'SKU Master'!$E$1:$H$9,4,FALSE)</f>
        <v>#N/A</v>
      </c>
      <c r="H878">
        <f t="shared" si="78"/>
        <v>2015</v>
      </c>
      <c r="I878">
        <f t="shared" si="79"/>
        <v>8</v>
      </c>
      <c r="J878">
        <f t="shared" si="80"/>
        <v>201508</v>
      </c>
      <c r="K878">
        <f t="shared" si="81"/>
        <v>36</v>
      </c>
      <c r="L878">
        <f t="shared" si="82"/>
        <v>201536</v>
      </c>
      <c r="N878" t="s">
        <v>62</v>
      </c>
      <c r="O878" t="b">
        <f t="shared" si="83"/>
        <v>0</v>
      </c>
      <c r="P878" t="e">
        <f>VLOOKUP(B878,'SKU Master'!$E$1:$H$9,2,FALSE)</f>
        <v>#N/A</v>
      </c>
      <c r="Q878" t="e">
        <f>(F878/E878-P878)*E878</f>
        <v>#N/A</v>
      </c>
      <c r="R878" t="e">
        <f>Q878/F878</f>
        <v>#N/A</v>
      </c>
    </row>
    <row r="879" spans="1:18" hidden="1" x14ac:dyDescent="0.25">
      <c r="A879">
        <v>82777</v>
      </c>
      <c r="B879">
        <v>50012011340</v>
      </c>
      <c r="C879">
        <v>312</v>
      </c>
      <c r="D879" s="6">
        <v>42248</v>
      </c>
      <c r="E879">
        <v>0</v>
      </c>
      <c r="F879">
        <v>0</v>
      </c>
      <c r="G879" t="e">
        <f>VLOOKUP(B879,'SKU Master'!$E$1:$H$9,4,FALSE)</f>
        <v>#N/A</v>
      </c>
      <c r="H879">
        <f t="shared" si="78"/>
        <v>2015</v>
      </c>
      <c r="I879">
        <f t="shared" si="79"/>
        <v>9</v>
      </c>
      <c r="J879">
        <f t="shared" si="80"/>
        <v>201509</v>
      </c>
      <c r="K879">
        <f t="shared" si="81"/>
        <v>36</v>
      </c>
      <c r="L879">
        <f t="shared" si="82"/>
        <v>201536</v>
      </c>
      <c r="M879" t="s">
        <v>58</v>
      </c>
      <c r="N879" t="s">
        <v>62</v>
      </c>
      <c r="O879" t="b">
        <f t="shared" si="83"/>
        <v>0</v>
      </c>
      <c r="P879" t="e">
        <f>VLOOKUP(B879,'SKU Master'!$E$1:$H$9,2,FALSE)</f>
        <v>#N/A</v>
      </c>
      <c r="Q879" t="e">
        <f>(F879/E879-P879)*E879</f>
        <v>#DIV/0!</v>
      </c>
      <c r="R879" t="e">
        <f>Q879/F879</f>
        <v>#DIV/0!</v>
      </c>
    </row>
    <row r="880" spans="1:18" hidden="1" x14ac:dyDescent="0.25">
      <c r="A880">
        <v>82778</v>
      </c>
      <c r="B880">
        <v>50012011340</v>
      </c>
      <c r="C880">
        <v>312</v>
      </c>
      <c r="D880" s="6">
        <v>42249</v>
      </c>
      <c r="E880">
        <v>4</v>
      </c>
      <c r="F880">
        <v>19.96</v>
      </c>
      <c r="G880" t="e">
        <f>VLOOKUP(B880,'SKU Master'!$E$1:$H$9,4,FALSE)</f>
        <v>#N/A</v>
      </c>
      <c r="H880">
        <f t="shared" si="78"/>
        <v>2015</v>
      </c>
      <c r="I880">
        <f t="shared" si="79"/>
        <v>9</v>
      </c>
      <c r="J880">
        <f t="shared" si="80"/>
        <v>201509</v>
      </c>
      <c r="K880">
        <f t="shared" si="81"/>
        <v>36</v>
      </c>
      <c r="L880">
        <f t="shared" si="82"/>
        <v>201536</v>
      </c>
      <c r="N880" t="s">
        <v>62</v>
      </c>
      <c r="O880" t="b">
        <f t="shared" si="83"/>
        <v>0</v>
      </c>
      <c r="P880" t="e">
        <f>VLOOKUP(B880,'SKU Master'!$E$1:$H$9,2,FALSE)</f>
        <v>#N/A</v>
      </c>
      <c r="Q880" t="e">
        <f>(F880/E880-P880)*E880</f>
        <v>#N/A</v>
      </c>
      <c r="R880" t="e">
        <f>Q880/F880</f>
        <v>#N/A</v>
      </c>
    </row>
    <row r="881" spans="1:18" hidden="1" x14ac:dyDescent="0.25">
      <c r="A881">
        <v>82779</v>
      </c>
      <c r="B881">
        <v>50012011340</v>
      </c>
      <c r="C881">
        <v>312</v>
      </c>
      <c r="D881" s="6">
        <v>42250</v>
      </c>
      <c r="E881">
        <v>1</v>
      </c>
      <c r="F881">
        <v>4.99</v>
      </c>
      <c r="G881" t="e">
        <f>VLOOKUP(B881,'SKU Master'!$E$1:$H$9,4,FALSE)</f>
        <v>#N/A</v>
      </c>
      <c r="H881">
        <f t="shared" si="78"/>
        <v>2015</v>
      </c>
      <c r="I881">
        <f t="shared" si="79"/>
        <v>9</v>
      </c>
      <c r="J881">
        <f t="shared" si="80"/>
        <v>201509</v>
      </c>
      <c r="K881">
        <f t="shared" si="81"/>
        <v>36</v>
      </c>
      <c r="L881">
        <f t="shared" si="82"/>
        <v>201536</v>
      </c>
      <c r="N881" t="s">
        <v>62</v>
      </c>
      <c r="O881" t="b">
        <f t="shared" si="83"/>
        <v>0</v>
      </c>
      <c r="P881" t="e">
        <f>VLOOKUP(B881,'SKU Master'!$E$1:$H$9,2,FALSE)</f>
        <v>#N/A</v>
      </c>
      <c r="Q881" t="e">
        <f>(F881/E881-P881)*E881</f>
        <v>#N/A</v>
      </c>
      <c r="R881" t="e">
        <f>Q881/F881</f>
        <v>#N/A</v>
      </c>
    </row>
    <row r="882" spans="1:18" hidden="1" x14ac:dyDescent="0.25">
      <c r="A882">
        <v>82780</v>
      </c>
      <c r="B882">
        <v>50012011340</v>
      </c>
      <c r="C882">
        <v>312</v>
      </c>
      <c r="D882" s="6">
        <v>42251</v>
      </c>
      <c r="E882">
        <v>1</v>
      </c>
      <c r="F882">
        <v>4.99</v>
      </c>
      <c r="G882" t="e">
        <f>VLOOKUP(B882,'SKU Master'!$E$1:$H$9,4,FALSE)</f>
        <v>#N/A</v>
      </c>
      <c r="H882">
        <f t="shared" si="78"/>
        <v>2015</v>
      </c>
      <c r="I882">
        <f t="shared" si="79"/>
        <v>9</v>
      </c>
      <c r="J882">
        <f t="shared" si="80"/>
        <v>201509</v>
      </c>
      <c r="K882">
        <f t="shared" si="81"/>
        <v>36</v>
      </c>
      <c r="L882">
        <f t="shared" si="82"/>
        <v>201536</v>
      </c>
      <c r="N882" t="s">
        <v>62</v>
      </c>
      <c r="O882" t="b">
        <f t="shared" si="83"/>
        <v>0</v>
      </c>
      <c r="P882" t="e">
        <f>VLOOKUP(B882,'SKU Master'!$E$1:$H$9,2,FALSE)</f>
        <v>#N/A</v>
      </c>
      <c r="Q882" t="e">
        <f>(F882/E882-P882)*E882</f>
        <v>#N/A</v>
      </c>
      <c r="R882" t="e">
        <f>Q882/F882</f>
        <v>#N/A</v>
      </c>
    </row>
    <row r="883" spans="1:18" hidden="1" x14ac:dyDescent="0.25">
      <c r="A883">
        <v>82781</v>
      </c>
      <c r="B883">
        <v>50012011340</v>
      </c>
      <c r="C883">
        <v>312</v>
      </c>
      <c r="D883" s="6">
        <v>42252</v>
      </c>
      <c r="E883" t="s">
        <v>42</v>
      </c>
      <c r="G883" t="e">
        <f>VLOOKUP(B883,'SKU Master'!$E$1:$H$9,4,FALSE)</f>
        <v>#N/A</v>
      </c>
      <c r="H883">
        <f t="shared" si="78"/>
        <v>2015</v>
      </c>
      <c r="I883">
        <f t="shared" si="79"/>
        <v>9</v>
      </c>
      <c r="J883">
        <f t="shared" si="80"/>
        <v>201509</v>
      </c>
      <c r="K883">
        <f t="shared" si="81"/>
        <v>36</v>
      </c>
      <c r="L883">
        <f t="shared" si="82"/>
        <v>201536</v>
      </c>
      <c r="M883" t="s">
        <v>61</v>
      </c>
      <c r="N883" t="s">
        <v>62</v>
      </c>
      <c r="O883" t="b">
        <f t="shared" si="83"/>
        <v>0</v>
      </c>
      <c r="P883" t="e">
        <f>VLOOKUP(B883,'SKU Master'!$E$1:$H$9,2,FALSE)</f>
        <v>#N/A</v>
      </c>
      <c r="Q883" t="e">
        <f>(F883/E883-P883)*E883</f>
        <v>#VALUE!</v>
      </c>
      <c r="R883" t="e">
        <f>Q883/F883</f>
        <v>#VALUE!</v>
      </c>
    </row>
    <row r="884" spans="1:18" hidden="1" x14ac:dyDescent="0.25">
      <c r="A884">
        <v>82782</v>
      </c>
      <c r="B884">
        <v>50012011340</v>
      </c>
      <c r="C884">
        <v>312</v>
      </c>
      <c r="D884" s="6">
        <v>42254</v>
      </c>
      <c r="E884">
        <v>3</v>
      </c>
      <c r="F884">
        <v>14.97</v>
      </c>
      <c r="G884" t="e">
        <f>VLOOKUP(B884,'SKU Master'!$E$1:$H$9,4,FALSE)</f>
        <v>#N/A</v>
      </c>
      <c r="H884">
        <f t="shared" si="78"/>
        <v>2015</v>
      </c>
      <c r="I884">
        <f t="shared" si="79"/>
        <v>9</v>
      </c>
      <c r="J884">
        <f t="shared" si="80"/>
        <v>201509</v>
      </c>
      <c r="K884">
        <f t="shared" si="81"/>
        <v>37</v>
      </c>
      <c r="L884">
        <f t="shared" si="82"/>
        <v>201537</v>
      </c>
      <c r="N884" t="s">
        <v>62</v>
      </c>
      <c r="O884" t="b">
        <f t="shared" si="83"/>
        <v>0</v>
      </c>
      <c r="P884" t="e">
        <f>VLOOKUP(B884,'SKU Master'!$E$1:$H$9,2,FALSE)</f>
        <v>#N/A</v>
      </c>
      <c r="Q884" t="e">
        <f>(F884/E884-P884)*E884</f>
        <v>#N/A</v>
      </c>
      <c r="R884" t="e">
        <f>Q884/F884</f>
        <v>#N/A</v>
      </c>
    </row>
    <row r="885" spans="1:18" hidden="1" x14ac:dyDescent="0.25">
      <c r="A885">
        <v>82783</v>
      </c>
      <c r="B885">
        <v>50012011340</v>
      </c>
      <c r="C885">
        <v>312</v>
      </c>
      <c r="D885" s="6">
        <v>42255</v>
      </c>
      <c r="E885">
        <v>5</v>
      </c>
      <c r="F885">
        <v>24.95</v>
      </c>
      <c r="G885" t="e">
        <f>VLOOKUP(B885,'SKU Master'!$E$1:$H$9,4,FALSE)</f>
        <v>#N/A</v>
      </c>
      <c r="H885">
        <f t="shared" si="78"/>
        <v>2015</v>
      </c>
      <c r="I885">
        <f t="shared" si="79"/>
        <v>9</v>
      </c>
      <c r="J885">
        <f t="shared" si="80"/>
        <v>201509</v>
      </c>
      <c r="K885">
        <f t="shared" si="81"/>
        <v>37</v>
      </c>
      <c r="L885">
        <f t="shared" si="82"/>
        <v>201537</v>
      </c>
      <c r="N885" t="s">
        <v>62</v>
      </c>
      <c r="O885" t="b">
        <f t="shared" si="83"/>
        <v>0</v>
      </c>
      <c r="P885" t="e">
        <f>VLOOKUP(B885,'SKU Master'!$E$1:$H$9,2,FALSE)</f>
        <v>#N/A</v>
      </c>
      <c r="Q885" t="e">
        <f>(F885/E885-P885)*E885</f>
        <v>#N/A</v>
      </c>
      <c r="R885" t="e">
        <f>Q885/F885</f>
        <v>#N/A</v>
      </c>
    </row>
    <row r="886" spans="1:18" hidden="1" x14ac:dyDescent="0.25">
      <c r="A886">
        <v>82784</v>
      </c>
      <c r="B886">
        <v>50012011340</v>
      </c>
      <c r="C886">
        <v>312</v>
      </c>
      <c r="D886" s="6">
        <v>42257</v>
      </c>
      <c r="E886">
        <v>1</v>
      </c>
      <c r="F886">
        <v>4.99</v>
      </c>
      <c r="G886" t="e">
        <f>VLOOKUP(B886,'SKU Master'!$E$1:$H$9,4,FALSE)</f>
        <v>#N/A</v>
      </c>
      <c r="H886">
        <f t="shared" si="78"/>
        <v>2015</v>
      </c>
      <c r="I886">
        <f t="shared" si="79"/>
        <v>9</v>
      </c>
      <c r="J886">
        <f t="shared" si="80"/>
        <v>201509</v>
      </c>
      <c r="K886">
        <f t="shared" si="81"/>
        <v>37</v>
      </c>
      <c r="L886">
        <f t="shared" si="82"/>
        <v>201537</v>
      </c>
      <c r="N886" t="s">
        <v>62</v>
      </c>
      <c r="O886" t="b">
        <f t="shared" si="83"/>
        <v>0</v>
      </c>
      <c r="P886" t="e">
        <f>VLOOKUP(B886,'SKU Master'!$E$1:$H$9,2,FALSE)</f>
        <v>#N/A</v>
      </c>
      <c r="Q886" t="e">
        <f>(F886/E886-P886)*E886</f>
        <v>#N/A</v>
      </c>
      <c r="R886" t="e">
        <f>Q886/F886</f>
        <v>#N/A</v>
      </c>
    </row>
    <row r="887" spans="1:18" hidden="1" x14ac:dyDescent="0.25">
      <c r="A887">
        <v>82785</v>
      </c>
      <c r="B887">
        <v>50012011340</v>
      </c>
      <c r="C887">
        <v>312</v>
      </c>
      <c r="D887" s="6">
        <v>42258</v>
      </c>
      <c r="E887" t="s">
        <v>43</v>
      </c>
      <c r="G887" t="e">
        <f>VLOOKUP(B887,'SKU Master'!$E$1:$H$9,4,FALSE)</f>
        <v>#N/A</v>
      </c>
      <c r="H887">
        <f t="shared" si="78"/>
        <v>2015</v>
      </c>
      <c r="I887">
        <f t="shared" si="79"/>
        <v>9</v>
      </c>
      <c r="J887">
        <f t="shared" si="80"/>
        <v>201509</v>
      </c>
      <c r="K887">
        <f t="shared" si="81"/>
        <v>37</v>
      </c>
      <c r="L887">
        <f t="shared" si="82"/>
        <v>201537</v>
      </c>
      <c r="M887" t="s">
        <v>61</v>
      </c>
      <c r="N887" t="s">
        <v>62</v>
      </c>
      <c r="O887" t="b">
        <f t="shared" si="83"/>
        <v>0</v>
      </c>
      <c r="P887" t="e">
        <f>VLOOKUP(B887,'SKU Master'!$E$1:$H$9,2,FALSE)</f>
        <v>#N/A</v>
      </c>
      <c r="Q887" t="e">
        <f>(F887/E887-P887)*E887</f>
        <v>#VALUE!</v>
      </c>
      <c r="R887" t="e">
        <f>Q887/F887</f>
        <v>#VALUE!</v>
      </c>
    </row>
    <row r="888" spans="1:18" hidden="1" x14ac:dyDescent="0.25">
      <c r="A888">
        <v>82786</v>
      </c>
      <c r="B888">
        <v>50012011340</v>
      </c>
      <c r="C888">
        <v>312</v>
      </c>
      <c r="D888" s="6">
        <v>42259</v>
      </c>
      <c r="E888">
        <v>3</v>
      </c>
      <c r="F888">
        <v>14.97</v>
      </c>
      <c r="G888" t="e">
        <f>VLOOKUP(B888,'SKU Master'!$E$1:$H$9,4,FALSE)</f>
        <v>#N/A</v>
      </c>
      <c r="H888">
        <f t="shared" si="78"/>
        <v>2015</v>
      </c>
      <c r="I888">
        <f t="shared" si="79"/>
        <v>9</v>
      </c>
      <c r="J888">
        <f t="shared" si="80"/>
        <v>201509</v>
      </c>
      <c r="K888">
        <f t="shared" si="81"/>
        <v>37</v>
      </c>
      <c r="L888">
        <f t="shared" si="82"/>
        <v>201537</v>
      </c>
      <c r="N888" t="s">
        <v>62</v>
      </c>
      <c r="O888" t="b">
        <f t="shared" si="83"/>
        <v>0</v>
      </c>
      <c r="P888" t="e">
        <f>VLOOKUP(B888,'SKU Master'!$E$1:$H$9,2,FALSE)</f>
        <v>#N/A</v>
      </c>
      <c r="Q888" t="e">
        <f>(F888/E888-P888)*E888</f>
        <v>#N/A</v>
      </c>
      <c r="R888" t="e">
        <f>Q888/F888</f>
        <v>#N/A</v>
      </c>
    </row>
    <row r="889" spans="1:18" hidden="1" x14ac:dyDescent="0.25">
      <c r="A889">
        <v>82787</v>
      </c>
      <c r="B889">
        <v>50012011340</v>
      </c>
      <c r="C889">
        <v>312</v>
      </c>
      <c r="D889" s="6">
        <v>42261</v>
      </c>
      <c r="E889">
        <v>1</v>
      </c>
      <c r="F889">
        <v>4.99</v>
      </c>
      <c r="G889" t="e">
        <f>VLOOKUP(B889,'SKU Master'!$E$1:$H$9,4,FALSE)</f>
        <v>#N/A</v>
      </c>
      <c r="H889">
        <f t="shared" si="78"/>
        <v>2015</v>
      </c>
      <c r="I889">
        <f t="shared" si="79"/>
        <v>9</v>
      </c>
      <c r="J889">
        <f t="shared" si="80"/>
        <v>201509</v>
      </c>
      <c r="K889">
        <f t="shared" si="81"/>
        <v>38</v>
      </c>
      <c r="L889">
        <f t="shared" si="82"/>
        <v>201538</v>
      </c>
      <c r="N889" t="s">
        <v>62</v>
      </c>
      <c r="O889" t="b">
        <f t="shared" si="83"/>
        <v>0</v>
      </c>
      <c r="P889" t="e">
        <f>VLOOKUP(B889,'SKU Master'!$E$1:$H$9,2,FALSE)</f>
        <v>#N/A</v>
      </c>
      <c r="Q889" t="e">
        <f>(F889/E889-P889)*E889</f>
        <v>#N/A</v>
      </c>
      <c r="R889" t="e">
        <f>Q889/F889</f>
        <v>#N/A</v>
      </c>
    </row>
    <row r="890" spans="1:18" hidden="1" x14ac:dyDescent="0.25">
      <c r="A890">
        <v>82788</v>
      </c>
      <c r="B890">
        <v>50012011340</v>
      </c>
      <c r="C890">
        <v>312</v>
      </c>
      <c r="D890" s="6">
        <v>42262</v>
      </c>
      <c r="E890">
        <v>1</v>
      </c>
      <c r="F890">
        <v>4.99</v>
      </c>
      <c r="G890" t="e">
        <f>VLOOKUP(B890,'SKU Master'!$E$1:$H$9,4,FALSE)</f>
        <v>#N/A</v>
      </c>
      <c r="H890">
        <f t="shared" si="78"/>
        <v>2015</v>
      </c>
      <c r="I890">
        <f t="shared" si="79"/>
        <v>9</v>
      </c>
      <c r="J890">
        <f t="shared" si="80"/>
        <v>201509</v>
      </c>
      <c r="K890">
        <f t="shared" si="81"/>
        <v>38</v>
      </c>
      <c r="L890">
        <f t="shared" si="82"/>
        <v>201538</v>
      </c>
      <c r="N890" t="s">
        <v>62</v>
      </c>
      <c r="O890" t="b">
        <f t="shared" si="83"/>
        <v>0</v>
      </c>
      <c r="P890" t="e">
        <f>VLOOKUP(B890,'SKU Master'!$E$1:$H$9,2,FALSE)</f>
        <v>#N/A</v>
      </c>
      <c r="Q890" t="e">
        <f>(F890/E890-P890)*E890</f>
        <v>#N/A</v>
      </c>
      <c r="R890" t="e">
        <f>Q890/F890</f>
        <v>#N/A</v>
      </c>
    </row>
    <row r="891" spans="1:18" hidden="1" x14ac:dyDescent="0.25">
      <c r="A891">
        <v>82789</v>
      </c>
      <c r="B891">
        <v>50012011340</v>
      </c>
      <c r="C891">
        <v>312</v>
      </c>
      <c r="D891" s="6">
        <v>42264</v>
      </c>
      <c r="E891">
        <v>3</v>
      </c>
      <c r="F891">
        <v>14.97</v>
      </c>
      <c r="G891" t="e">
        <f>VLOOKUP(B891,'SKU Master'!$E$1:$H$9,4,FALSE)</f>
        <v>#N/A</v>
      </c>
      <c r="H891">
        <f t="shared" si="78"/>
        <v>2015</v>
      </c>
      <c r="I891">
        <f t="shared" si="79"/>
        <v>9</v>
      </c>
      <c r="J891">
        <f t="shared" si="80"/>
        <v>201509</v>
      </c>
      <c r="K891">
        <f t="shared" si="81"/>
        <v>38</v>
      </c>
      <c r="L891">
        <f t="shared" si="82"/>
        <v>201538</v>
      </c>
      <c r="N891" t="s">
        <v>62</v>
      </c>
      <c r="O891" t="b">
        <f t="shared" si="83"/>
        <v>0</v>
      </c>
      <c r="P891" t="e">
        <f>VLOOKUP(B891,'SKU Master'!$E$1:$H$9,2,FALSE)</f>
        <v>#N/A</v>
      </c>
      <c r="Q891" t="e">
        <f>(F891/E891-P891)*E891</f>
        <v>#N/A</v>
      </c>
      <c r="R891" t="e">
        <f>Q891/F891</f>
        <v>#N/A</v>
      </c>
    </row>
    <row r="892" spans="1:18" hidden="1" x14ac:dyDescent="0.25">
      <c r="A892">
        <v>82790</v>
      </c>
      <c r="B892">
        <v>50012011340</v>
      </c>
      <c r="C892">
        <v>312</v>
      </c>
      <c r="D892" s="6">
        <v>42265</v>
      </c>
      <c r="E892">
        <v>3</v>
      </c>
      <c r="F892">
        <v>14.97</v>
      </c>
      <c r="G892" t="e">
        <f>VLOOKUP(B892,'SKU Master'!$E$1:$H$9,4,FALSE)</f>
        <v>#N/A</v>
      </c>
      <c r="H892">
        <f t="shared" si="78"/>
        <v>2015</v>
      </c>
      <c r="I892">
        <f t="shared" si="79"/>
        <v>9</v>
      </c>
      <c r="J892">
        <f t="shared" si="80"/>
        <v>201509</v>
      </c>
      <c r="K892">
        <f t="shared" si="81"/>
        <v>38</v>
      </c>
      <c r="L892">
        <f t="shared" si="82"/>
        <v>201538</v>
      </c>
      <c r="N892" t="s">
        <v>62</v>
      </c>
      <c r="O892" t="b">
        <f t="shared" si="83"/>
        <v>0</v>
      </c>
      <c r="P892" t="e">
        <f>VLOOKUP(B892,'SKU Master'!$E$1:$H$9,2,FALSE)</f>
        <v>#N/A</v>
      </c>
      <c r="Q892" t="e">
        <f>(F892/E892-P892)*E892</f>
        <v>#N/A</v>
      </c>
      <c r="R892" t="e">
        <f>Q892/F892</f>
        <v>#N/A</v>
      </c>
    </row>
    <row r="893" spans="1:18" hidden="1" x14ac:dyDescent="0.25">
      <c r="A893">
        <v>82791</v>
      </c>
      <c r="B893">
        <v>50012011340</v>
      </c>
      <c r="C893">
        <v>312</v>
      </c>
      <c r="D893" s="6">
        <v>42266</v>
      </c>
      <c r="E893" t="s">
        <v>34</v>
      </c>
      <c r="G893" t="e">
        <f>VLOOKUP(B893,'SKU Master'!$E$1:$H$9,4,FALSE)</f>
        <v>#N/A</v>
      </c>
      <c r="H893">
        <f t="shared" si="78"/>
        <v>2015</v>
      </c>
      <c r="I893">
        <f t="shared" si="79"/>
        <v>9</v>
      </c>
      <c r="J893">
        <f t="shared" si="80"/>
        <v>201509</v>
      </c>
      <c r="K893">
        <f t="shared" si="81"/>
        <v>38</v>
      </c>
      <c r="L893">
        <f t="shared" si="82"/>
        <v>201538</v>
      </c>
      <c r="M893" t="s">
        <v>61</v>
      </c>
      <c r="N893" t="s">
        <v>62</v>
      </c>
      <c r="O893" t="b">
        <f t="shared" si="83"/>
        <v>0</v>
      </c>
      <c r="P893" t="e">
        <f>VLOOKUP(B893,'SKU Master'!$E$1:$H$9,2,FALSE)</f>
        <v>#N/A</v>
      </c>
      <c r="Q893" t="e">
        <f>(F893/E893-P893)*E893</f>
        <v>#VALUE!</v>
      </c>
      <c r="R893" t="e">
        <f>Q893/F893</f>
        <v>#VALUE!</v>
      </c>
    </row>
    <row r="894" spans="1:18" hidden="1" x14ac:dyDescent="0.25">
      <c r="A894">
        <v>82792</v>
      </c>
      <c r="B894">
        <v>50012011340</v>
      </c>
      <c r="C894">
        <v>312</v>
      </c>
      <c r="D894" s="6">
        <v>42268</v>
      </c>
      <c r="E894">
        <v>2</v>
      </c>
      <c r="F894">
        <v>9.98</v>
      </c>
      <c r="G894" t="e">
        <f>VLOOKUP(B894,'SKU Master'!$E$1:$H$9,4,FALSE)</f>
        <v>#N/A</v>
      </c>
      <c r="H894">
        <f t="shared" si="78"/>
        <v>2015</v>
      </c>
      <c r="I894">
        <f t="shared" si="79"/>
        <v>9</v>
      </c>
      <c r="J894">
        <f t="shared" si="80"/>
        <v>201509</v>
      </c>
      <c r="K894">
        <f t="shared" si="81"/>
        <v>39</v>
      </c>
      <c r="L894">
        <f t="shared" si="82"/>
        <v>201539</v>
      </c>
      <c r="N894" t="s">
        <v>62</v>
      </c>
      <c r="O894" t="b">
        <f t="shared" si="83"/>
        <v>0</v>
      </c>
      <c r="P894" t="e">
        <f>VLOOKUP(B894,'SKU Master'!$E$1:$H$9,2,FALSE)</f>
        <v>#N/A</v>
      </c>
      <c r="Q894" t="e">
        <f>(F894/E894-P894)*E894</f>
        <v>#N/A</v>
      </c>
      <c r="R894" t="e">
        <f>Q894/F894</f>
        <v>#N/A</v>
      </c>
    </row>
    <row r="895" spans="1:18" hidden="1" x14ac:dyDescent="0.25">
      <c r="A895">
        <v>82793</v>
      </c>
      <c r="B895">
        <v>50012011340</v>
      </c>
      <c r="C895">
        <v>312</v>
      </c>
      <c r="D895" s="6">
        <v>42269</v>
      </c>
      <c r="E895">
        <v>0</v>
      </c>
      <c r="F895">
        <v>0</v>
      </c>
      <c r="G895" t="e">
        <f>VLOOKUP(B895,'SKU Master'!$E$1:$H$9,4,FALSE)</f>
        <v>#N/A</v>
      </c>
      <c r="H895">
        <f t="shared" si="78"/>
        <v>2015</v>
      </c>
      <c r="I895">
        <f t="shared" si="79"/>
        <v>9</v>
      </c>
      <c r="J895">
        <f t="shared" si="80"/>
        <v>201509</v>
      </c>
      <c r="K895">
        <f t="shared" si="81"/>
        <v>39</v>
      </c>
      <c r="L895">
        <f t="shared" si="82"/>
        <v>201539</v>
      </c>
      <c r="M895" t="s">
        <v>58</v>
      </c>
      <c r="N895" t="s">
        <v>62</v>
      </c>
      <c r="O895" t="b">
        <f t="shared" si="83"/>
        <v>0</v>
      </c>
      <c r="P895" t="e">
        <f>VLOOKUP(B895,'SKU Master'!$E$1:$H$9,2,FALSE)</f>
        <v>#N/A</v>
      </c>
      <c r="Q895" t="e">
        <f>(F895/E895-P895)*E895</f>
        <v>#DIV/0!</v>
      </c>
      <c r="R895" t="e">
        <f>Q895/F895</f>
        <v>#DIV/0!</v>
      </c>
    </row>
    <row r="896" spans="1:18" hidden="1" x14ac:dyDescent="0.25">
      <c r="A896">
        <v>82794</v>
      </c>
      <c r="B896">
        <v>50012011340</v>
      </c>
      <c r="C896">
        <v>312</v>
      </c>
      <c r="D896" s="6">
        <v>42270</v>
      </c>
      <c r="E896" t="s">
        <v>34</v>
      </c>
      <c r="G896" t="e">
        <f>VLOOKUP(B896,'SKU Master'!$E$1:$H$9,4,FALSE)</f>
        <v>#N/A</v>
      </c>
      <c r="H896">
        <f t="shared" si="78"/>
        <v>2015</v>
      </c>
      <c r="I896">
        <f t="shared" si="79"/>
        <v>9</v>
      </c>
      <c r="J896">
        <f t="shared" si="80"/>
        <v>201509</v>
      </c>
      <c r="K896">
        <f t="shared" si="81"/>
        <v>39</v>
      </c>
      <c r="L896">
        <f t="shared" si="82"/>
        <v>201539</v>
      </c>
      <c r="M896" t="s">
        <v>61</v>
      </c>
      <c r="N896" t="s">
        <v>62</v>
      </c>
      <c r="O896" t="b">
        <f t="shared" si="83"/>
        <v>0</v>
      </c>
      <c r="P896" t="e">
        <f>VLOOKUP(B896,'SKU Master'!$E$1:$H$9,2,FALSE)</f>
        <v>#N/A</v>
      </c>
      <c r="Q896" t="e">
        <f>(F896/E896-P896)*E896</f>
        <v>#VALUE!</v>
      </c>
      <c r="R896" t="e">
        <f>Q896/F896</f>
        <v>#VALUE!</v>
      </c>
    </row>
    <row r="897" spans="1:18" hidden="1" x14ac:dyDescent="0.25">
      <c r="A897">
        <v>82795</v>
      </c>
      <c r="B897">
        <v>50012011340</v>
      </c>
      <c r="C897">
        <v>312</v>
      </c>
      <c r="D897" s="6">
        <v>42272</v>
      </c>
      <c r="E897">
        <v>2</v>
      </c>
      <c r="F897">
        <v>9.98</v>
      </c>
      <c r="G897" t="e">
        <f>VLOOKUP(B897,'SKU Master'!$E$1:$H$9,4,FALSE)</f>
        <v>#N/A</v>
      </c>
      <c r="H897">
        <f t="shared" si="78"/>
        <v>2015</v>
      </c>
      <c r="I897">
        <f t="shared" si="79"/>
        <v>9</v>
      </c>
      <c r="J897">
        <f t="shared" si="80"/>
        <v>201509</v>
      </c>
      <c r="K897">
        <f t="shared" si="81"/>
        <v>39</v>
      </c>
      <c r="L897">
        <f t="shared" si="82"/>
        <v>201539</v>
      </c>
      <c r="N897" t="s">
        <v>62</v>
      </c>
      <c r="O897" t="b">
        <f t="shared" si="83"/>
        <v>0</v>
      </c>
      <c r="P897" t="e">
        <f>VLOOKUP(B897,'SKU Master'!$E$1:$H$9,2,FALSE)</f>
        <v>#N/A</v>
      </c>
      <c r="Q897" t="e">
        <f>(F897/E897-P897)*E897</f>
        <v>#N/A</v>
      </c>
      <c r="R897" t="e">
        <f>Q897/F897</f>
        <v>#N/A</v>
      </c>
    </row>
    <row r="898" spans="1:18" hidden="1" x14ac:dyDescent="0.25">
      <c r="A898">
        <v>82796</v>
      </c>
      <c r="B898">
        <v>50012011340</v>
      </c>
      <c r="C898">
        <v>312</v>
      </c>
      <c r="D898" s="6">
        <v>42273</v>
      </c>
      <c r="E898">
        <v>2</v>
      </c>
      <c r="F898">
        <v>9.98</v>
      </c>
      <c r="G898" t="e">
        <f>VLOOKUP(B898,'SKU Master'!$E$1:$H$9,4,FALSE)</f>
        <v>#N/A</v>
      </c>
      <c r="H898">
        <f t="shared" ref="H898:H961" si="84">YEAR(D898)</f>
        <v>2015</v>
      </c>
      <c r="I898">
        <f t="shared" si="79"/>
        <v>9</v>
      </c>
      <c r="J898">
        <f t="shared" si="80"/>
        <v>201509</v>
      </c>
      <c r="K898">
        <f t="shared" si="81"/>
        <v>39</v>
      </c>
      <c r="L898">
        <f t="shared" si="82"/>
        <v>201539</v>
      </c>
      <c r="N898" t="s">
        <v>62</v>
      </c>
      <c r="O898" t="b">
        <f t="shared" si="83"/>
        <v>0</v>
      </c>
      <c r="P898" t="e">
        <f>VLOOKUP(B898,'SKU Master'!$E$1:$H$9,2,FALSE)</f>
        <v>#N/A</v>
      </c>
      <c r="Q898" t="e">
        <f>(F898/E898-P898)*E898</f>
        <v>#N/A</v>
      </c>
      <c r="R898" t="e">
        <f>Q898/F898</f>
        <v>#N/A</v>
      </c>
    </row>
    <row r="899" spans="1:18" hidden="1" x14ac:dyDescent="0.25">
      <c r="A899">
        <v>82797</v>
      </c>
      <c r="B899">
        <v>50012011340</v>
      </c>
      <c r="C899">
        <v>312</v>
      </c>
      <c r="D899" s="6">
        <v>42275</v>
      </c>
      <c r="E899">
        <v>1</v>
      </c>
      <c r="F899">
        <v>4.99</v>
      </c>
      <c r="G899" t="e">
        <f>VLOOKUP(B899,'SKU Master'!$E$1:$H$9,4,FALSE)</f>
        <v>#N/A</v>
      </c>
      <c r="H899">
        <f t="shared" si="84"/>
        <v>2015</v>
      </c>
      <c r="I899">
        <f t="shared" ref="I899:I962" si="85">MONTH(D899)</f>
        <v>9</v>
      </c>
      <c r="J899">
        <f t="shared" ref="J899:J962" si="86">H899*100+I899</f>
        <v>201509</v>
      </c>
      <c r="K899">
        <f t="shared" ref="K899:K962" si="87">WEEKNUM(D899)</f>
        <v>40</v>
      </c>
      <c r="L899">
        <f t="shared" ref="L899:L962" si="88">H899*100+K899</f>
        <v>201540</v>
      </c>
      <c r="N899" t="s">
        <v>62</v>
      </c>
      <c r="O899" t="b">
        <f t="shared" ref="O899:O962" si="89">AND(B899=B900,C899=C900,D899=D900,E899=E900,F899=F900)</f>
        <v>0</v>
      </c>
      <c r="P899" t="e">
        <f>VLOOKUP(B899,'SKU Master'!$E$1:$H$9,2,FALSE)</f>
        <v>#N/A</v>
      </c>
      <c r="Q899" t="e">
        <f>(F899/E899-P899)*E899</f>
        <v>#N/A</v>
      </c>
      <c r="R899" t="e">
        <f>Q899/F899</f>
        <v>#N/A</v>
      </c>
    </row>
    <row r="900" spans="1:18" hidden="1" x14ac:dyDescent="0.25">
      <c r="A900">
        <v>82798</v>
      </c>
      <c r="B900">
        <v>50012011340</v>
      </c>
      <c r="C900">
        <v>312</v>
      </c>
      <c r="D900" s="6">
        <v>42276</v>
      </c>
      <c r="E900">
        <v>2</v>
      </c>
      <c r="F900">
        <v>9.98</v>
      </c>
      <c r="G900" t="e">
        <f>VLOOKUP(B900,'SKU Master'!$E$1:$H$9,4,FALSE)</f>
        <v>#N/A</v>
      </c>
      <c r="H900">
        <f t="shared" si="84"/>
        <v>2015</v>
      </c>
      <c r="I900">
        <f t="shared" si="85"/>
        <v>9</v>
      </c>
      <c r="J900">
        <f t="shared" si="86"/>
        <v>201509</v>
      </c>
      <c r="K900">
        <f t="shared" si="87"/>
        <v>40</v>
      </c>
      <c r="L900">
        <f t="shared" si="88"/>
        <v>201540</v>
      </c>
      <c r="N900" t="s">
        <v>62</v>
      </c>
      <c r="O900" t="b">
        <f t="shared" si="89"/>
        <v>0</v>
      </c>
      <c r="P900" t="e">
        <f>VLOOKUP(B900,'SKU Master'!$E$1:$H$9,2,FALSE)</f>
        <v>#N/A</v>
      </c>
      <c r="Q900" t="e">
        <f>(F900/E900-P900)*E900</f>
        <v>#N/A</v>
      </c>
      <c r="R900" t="e">
        <f>Q900/F900</f>
        <v>#N/A</v>
      </c>
    </row>
    <row r="901" spans="1:18" hidden="1" x14ac:dyDescent="0.25">
      <c r="A901">
        <v>82799</v>
      </c>
      <c r="B901">
        <v>50012011340</v>
      </c>
      <c r="C901">
        <v>312</v>
      </c>
      <c r="D901" s="6">
        <v>42277</v>
      </c>
      <c r="E901">
        <v>4</v>
      </c>
      <c r="F901">
        <v>19.96</v>
      </c>
      <c r="G901" t="e">
        <f>VLOOKUP(B901,'SKU Master'!$E$1:$H$9,4,FALSE)</f>
        <v>#N/A</v>
      </c>
      <c r="H901">
        <f t="shared" si="84"/>
        <v>2015</v>
      </c>
      <c r="I901">
        <f t="shared" si="85"/>
        <v>9</v>
      </c>
      <c r="J901">
        <f t="shared" si="86"/>
        <v>201509</v>
      </c>
      <c r="K901">
        <f t="shared" si="87"/>
        <v>40</v>
      </c>
      <c r="L901">
        <f t="shared" si="88"/>
        <v>201540</v>
      </c>
      <c r="N901" t="s">
        <v>62</v>
      </c>
      <c r="O901" t="b">
        <f t="shared" si="89"/>
        <v>0</v>
      </c>
      <c r="P901" t="e">
        <f>VLOOKUP(B901,'SKU Master'!$E$1:$H$9,2,FALSE)</f>
        <v>#N/A</v>
      </c>
      <c r="Q901" t="e">
        <f>(F901/E901-P901)*E901</f>
        <v>#N/A</v>
      </c>
      <c r="R901" t="e">
        <f>Q901/F901</f>
        <v>#N/A</v>
      </c>
    </row>
    <row r="902" spans="1:18" hidden="1" x14ac:dyDescent="0.25">
      <c r="A902">
        <v>82800</v>
      </c>
      <c r="B902">
        <v>50012011340</v>
      </c>
      <c r="C902">
        <v>312</v>
      </c>
      <c r="D902" s="6">
        <v>42278</v>
      </c>
      <c r="E902">
        <v>1</v>
      </c>
      <c r="F902">
        <v>4.99</v>
      </c>
      <c r="G902" t="e">
        <f>VLOOKUP(B902,'SKU Master'!$E$1:$H$9,4,FALSE)</f>
        <v>#N/A</v>
      </c>
      <c r="H902">
        <f t="shared" si="84"/>
        <v>2015</v>
      </c>
      <c r="I902">
        <f t="shared" si="85"/>
        <v>10</v>
      </c>
      <c r="J902">
        <f t="shared" si="86"/>
        <v>201510</v>
      </c>
      <c r="K902">
        <f t="shared" si="87"/>
        <v>40</v>
      </c>
      <c r="L902">
        <f t="shared" si="88"/>
        <v>201540</v>
      </c>
      <c r="N902" t="s">
        <v>62</v>
      </c>
      <c r="O902" t="b">
        <f t="shared" si="89"/>
        <v>0</v>
      </c>
      <c r="P902" t="e">
        <f>VLOOKUP(B902,'SKU Master'!$E$1:$H$9,2,FALSE)</f>
        <v>#N/A</v>
      </c>
      <c r="Q902" t="e">
        <f>(F902/E902-P902)*E902</f>
        <v>#N/A</v>
      </c>
      <c r="R902" t="e">
        <f>Q902/F902</f>
        <v>#N/A</v>
      </c>
    </row>
    <row r="903" spans="1:18" hidden="1" x14ac:dyDescent="0.25">
      <c r="A903">
        <v>82801</v>
      </c>
      <c r="B903">
        <v>50012011340</v>
      </c>
      <c r="C903">
        <v>312</v>
      </c>
      <c r="D903" s="6">
        <v>42279</v>
      </c>
      <c r="E903">
        <v>1</v>
      </c>
      <c r="F903">
        <v>4.99</v>
      </c>
      <c r="G903" t="e">
        <f>VLOOKUP(B903,'SKU Master'!$E$1:$H$9,4,FALSE)</f>
        <v>#N/A</v>
      </c>
      <c r="H903">
        <f t="shared" si="84"/>
        <v>2015</v>
      </c>
      <c r="I903">
        <f t="shared" si="85"/>
        <v>10</v>
      </c>
      <c r="J903">
        <f t="shared" si="86"/>
        <v>201510</v>
      </c>
      <c r="K903">
        <f t="shared" si="87"/>
        <v>40</v>
      </c>
      <c r="L903">
        <f t="shared" si="88"/>
        <v>201540</v>
      </c>
      <c r="N903" t="s">
        <v>62</v>
      </c>
      <c r="O903" t="b">
        <f t="shared" si="89"/>
        <v>0</v>
      </c>
      <c r="P903" t="e">
        <f>VLOOKUP(B903,'SKU Master'!$E$1:$H$9,2,FALSE)</f>
        <v>#N/A</v>
      </c>
      <c r="Q903" t="e">
        <f>(F903/E903-P903)*E903</f>
        <v>#N/A</v>
      </c>
      <c r="R903" t="e">
        <f>Q903/F903</f>
        <v>#N/A</v>
      </c>
    </row>
    <row r="904" spans="1:18" hidden="1" x14ac:dyDescent="0.25">
      <c r="A904">
        <v>82802</v>
      </c>
      <c r="B904">
        <v>50012011340</v>
      </c>
      <c r="C904">
        <v>312</v>
      </c>
      <c r="D904" s="6">
        <v>42280</v>
      </c>
      <c r="E904">
        <v>2</v>
      </c>
      <c r="F904">
        <v>9.98</v>
      </c>
      <c r="G904" t="e">
        <f>VLOOKUP(B904,'SKU Master'!$E$1:$H$9,4,FALSE)</f>
        <v>#N/A</v>
      </c>
      <c r="H904">
        <f t="shared" si="84"/>
        <v>2015</v>
      </c>
      <c r="I904">
        <f t="shared" si="85"/>
        <v>10</v>
      </c>
      <c r="J904">
        <f t="shared" si="86"/>
        <v>201510</v>
      </c>
      <c r="K904">
        <f t="shared" si="87"/>
        <v>40</v>
      </c>
      <c r="L904">
        <f t="shared" si="88"/>
        <v>201540</v>
      </c>
      <c r="N904" t="s">
        <v>62</v>
      </c>
      <c r="O904" t="b">
        <f t="shared" si="89"/>
        <v>0</v>
      </c>
      <c r="P904" t="e">
        <f>VLOOKUP(B904,'SKU Master'!$E$1:$H$9,2,FALSE)</f>
        <v>#N/A</v>
      </c>
      <c r="Q904" t="e">
        <f>(F904/E904-P904)*E904</f>
        <v>#N/A</v>
      </c>
      <c r="R904" t="e">
        <f>Q904/F904</f>
        <v>#N/A</v>
      </c>
    </row>
    <row r="905" spans="1:18" hidden="1" x14ac:dyDescent="0.25">
      <c r="A905">
        <v>82803</v>
      </c>
      <c r="B905">
        <v>50012011340</v>
      </c>
      <c r="C905">
        <v>312</v>
      </c>
      <c r="D905" s="6">
        <v>42282</v>
      </c>
      <c r="E905">
        <v>2</v>
      </c>
      <c r="F905">
        <v>9.98</v>
      </c>
      <c r="G905" t="e">
        <f>VLOOKUP(B905,'SKU Master'!$E$1:$H$9,4,FALSE)</f>
        <v>#N/A</v>
      </c>
      <c r="H905">
        <f t="shared" si="84"/>
        <v>2015</v>
      </c>
      <c r="I905">
        <f t="shared" si="85"/>
        <v>10</v>
      </c>
      <c r="J905">
        <f t="shared" si="86"/>
        <v>201510</v>
      </c>
      <c r="K905">
        <f t="shared" si="87"/>
        <v>41</v>
      </c>
      <c r="L905">
        <f t="shared" si="88"/>
        <v>201541</v>
      </c>
      <c r="N905" t="s">
        <v>62</v>
      </c>
      <c r="O905" t="b">
        <f t="shared" si="89"/>
        <v>0</v>
      </c>
      <c r="P905" t="e">
        <f>VLOOKUP(B905,'SKU Master'!$E$1:$H$9,2,FALSE)</f>
        <v>#N/A</v>
      </c>
      <c r="Q905" t="e">
        <f>(F905/E905-P905)*E905</f>
        <v>#N/A</v>
      </c>
      <c r="R905" t="e">
        <f>Q905/F905</f>
        <v>#N/A</v>
      </c>
    </row>
    <row r="906" spans="1:18" hidden="1" x14ac:dyDescent="0.25">
      <c r="A906">
        <v>82804</v>
      </c>
      <c r="B906">
        <v>50012011340</v>
      </c>
      <c r="C906">
        <v>312</v>
      </c>
      <c r="D906" s="6">
        <v>42283</v>
      </c>
      <c r="E906">
        <v>1</v>
      </c>
      <c r="F906">
        <v>4.99</v>
      </c>
      <c r="G906" t="e">
        <f>VLOOKUP(B906,'SKU Master'!$E$1:$H$9,4,FALSE)</f>
        <v>#N/A</v>
      </c>
      <c r="H906">
        <f t="shared" si="84"/>
        <v>2015</v>
      </c>
      <c r="I906">
        <f t="shared" si="85"/>
        <v>10</v>
      </c>
      <c r="J906">
        <f t="shared" si="86"/>
        <v>201510</v>
      </c>
      <c r="K906">
        <f t="shared" si="87"/>
        <v>41</v>
      </c>
      <c r="L906">
        <f t="shared" si="88"/>
        <v>201541</v>
      </c>
      <c r="N906" t="s">
        <v>62</v>
      </c>
      <c r="O906" t="b">
        <f t="shared" si="89"/>
        <v>0</v>
      </c>
      <c r="P906" t="e">
        <f>VLOOKUP(B906,'SKU Master'!$E$1:$H$9,2,FALSE)</f>
        <v>#N/A</v>
      </c>
      <c r="Q906" t="e">
        <f>(F906/E906-P906)*E906</f>
        <v>#N/A</v>
      </c>
      <c r="R906" t="e">
        <f>Q906/F906</f>
        <v>#N/A</v>
      </c>
    </row>
    <row r="907" spans="1:18" hidden="1" x14ac:dyDescent="0.25">
      <c r="A907">
        <v>82805</v>
      </c>
      <c r="B907">
        <v>50012011340</v>
      </c>
      <c r="C907">
        <v>312</v>
      </c>
      <c r="D907" s="6">
        <v>42286</v>
      </c>
      <c r="E907">
        <v>-4</v>
      </c>
      <c r="F907">
        <v>-19.96</v>
      </c>
      <c r="G907" t="e">
        <f>VLOOKUP(B907,'SKU Master'!$E$1:$H$9,4,FALSE)</f>
        <v>#N/A</v>
      </c>
      <c r="H907">
        <f t="shared" si="84"/>
        <v>2015</v>
      </c>
      <c r="I907">
        <f t="shared" si="85"/>
        <v>10</v>
      </c>
      <c r="J907">
        <f t="shared" si="86"/>
        <v>201510</v>
      </c>
      <c r="K907">
        <f t="shared" si="87"/>
        <v>41</v>
      </c>
      <c r="L907">
        <f t="shared" si="88"/>
        <v>201541</v>
      </c>
      <c r="M907" t="s">
        <v>57</v>
      </c>
      <c r="N907" t="s">
        <v>62</v>
      </c>
      <c r="O907" t="b">
        <f t="shared" si="89"/>
        <v>0</v>
      </c>
      <c r="P907" t="e">
        <f>VLOOKUP(B907,'SKU Master'!$E$1:$H$9,2,FALSE)</f>
        <v>#N/A</v>
      </c>
      <c r="Q907" t="e">
        <f>(F907/E907-P907)*E907</f>
        <v>#N/A</v>
      </c>
      <c r="R907" t="e">
        <f>Q907/F907</f>
        <v>#N/A</v>
      </c>
    </row>
    <row r="908" spans="1:18" hidden="1" x14ac:dyDescent="0.25">
      <c r="A908">
        <v>82806</v>
      </c>
      <c r="B908">
        <v>50012011340</v>
      </c>
      <c r="C908">
        <v>312</v>
      </c>
      <c r="D908" s="6">
        <v>42287</v>
      </c>
      <c r="E908">
        <v>2</v>
      </c>
      <c r="F908">
        <v>9.98</v>
      </c>
      <c r="G908" t="e">
        <f>VLOOKUP(B908,'SKU Master'!$E$1:$H$9,4,FALSE)</f>
        <v>#N/A</v>
      </c>
      <c r="H908">
        <f t="shared" si="84"/>
        <v>2015</v>
      </c>
      <c r="I908">
        <f t="shared" si="85"/>
        <v>10</v>
      </c>
      <c r="J908">
        <f t="shared" si="86"/>
        <v>201510</v>
      </c>
      <c r="K908">
        <f t="shared" si="87"/>
        <v>41</v>
      </c>
      <c r="L908">
        <f t="shared" si="88"/>
        <v>201541</v>
      </c>
      <c r="N908" t="s">
        <v>62</v>
      </c>
      <c r="O908" t="b">
        <f t="shared" si="89"/>
        <v>0</v>
      </c>
      <c r="P908" t="e">
        <f>VLOOKUP(B908,'SKU Master'!$E$1:$H$9,2,FALSE)</f>
        <v>#N/A</v>
      </c>
      <c r="Q908" t="e">
        <f>(F908/E908-P908)*E908</f>
        <v>#N/A</v>
      </c>
      <c r="R908" t="e">
        <f>Q908/F908</f>
        <v>#N/A</v>
      </c>
    </row>
    <row r="909" spans="1:18" hidden="1" x14ac:dyDescent="0.25">
      <c r="A909">
        <v>82807</v>
      </c>
      <c r="B909">
        <v>50012011340</v>
      </c>
      <c r="C909">
        <v>312</v>
      </c>
      <c r="D909" s="6">
        <v>42290</v>
      </c>
      <c r="E909">
        <v>3</v>
      </c>
      <c r="F909">
        <v>14.97</v>
      </c>
      <c r="G909" t="e">
        <f>VLOOKUP(B909,'SKU Master'!$E$1:$H$9,4,FALSE)</f>
        <v>#N/A</v>
      </c>
      <c r="H909">
        <f t="shared" si="84"/>
        <v>2015</v>
      </c>
      <c r="I909">
        <f t="shared" si="85"/>
        <v>10</v>
      </c>
      <c r="J909">
        <f t="shared" si="86"/>
        <v>201510</v>
      </c>
      <c r="K909">
        <f t="shared" si="87"/>
        <v>42</v>
      </c>
      <c r="L909">
        <f t="shared" si="88"/>
        <v>201542</v>
      </c>
      <c r="N909" t="s">
        <v>62</v>
      </c>
      <c r="O909" t="b">
        <f t="shared" si="89"/>
        <v>0</v>
      </c>
      <c r="P909" t="e">
        <f>VLOOKUP(B909,'SKU Master'!$E$1:$H$9,2,FALSE)</f>
        <v>#N/A</v>
      </c>
      <c r="Q909" t="e">
        <f>(F909/E909-P909)*E909</f>
        <v>#N/A</v>
      </c>
      <c r="R909" t="e">
        <f>Q909/F909</f>
        <v>#N/A</v>
      </c>
    </row>
    <row r="910" spans="1:18" hidden="1" x14ac:dyDescent="0.25">
      <c r="A910">
        <v>82808</v>
      </c>
      <c r="B910">
        <v>50012011340</v>
      </c>
      <c r="C910">
        <v>312</v>
      </c>
      <c r="D910" s="6">
        <v>42291</v>
      </c>
      <c r="E910">
        <v>2</v>
      </c>
      <c r="F910">
        <v>9.98</v>
      </c>
      <c r="G910" t="e">
        <f>VLOOKUP(B910,'SKU Master'!$E$1:$H$9,4,FALSE)</f>
        <v>#N/A</v>
      </c>
      <c r="H910">
        <f t="shared" si="84"/>
        <v>2015</v>
      </c>
      <c r="I910">
        <f t="shared" si="85"/>
        <v>10</v>
      </c>
      <c r="J910">
        <f t="shared" si="86"/>
        <v>201510</v>
      </c>
      <c r="K910">
        <f t="shared" si="87"/>
        <v>42</v>
      </c>
      <c r="L910">
        <f t="shared" si="88"/>
        <v>201542</v>
      </c>
      <c r="N910" t="s">
        <v>62</v>
      </c>
      <c r="O910" t="b">
        <f t="shared" si="89"/>
        <v>0</v>
      </c>
      <c r="P910" t="e">
        <f>VLOOKUP(B910,'SKU Master'!$E$1:$H$9,2,FALSE)</f>
        <v>#N/A</v>
      </c>
      <c r="Q910" t="e">
        <f>(F910/E910-P910)*E910</f>
        <v>#N/A</v>
      </c>
      <c r="R910" t="e">
        <f>Q910/F910</f>
        <v>#N/A</v>
      </c>
    </row>
    <row r="911" spans="1:18" hidden="1" x14ac:dyDescent="0.25">
      <c r="A911">
        <v>82809</v>
      </c>
      <c r="B911">
        <v>50012011340</v>
      </c>
      <c r="C911">
        <v>312</v>
      </c>
      <c r="D911" s="6">
        <v>42293</v>
      </c>
      <c r="E911">
        <v>5</v>
      </c>
      <c r="F911">
        <v>24.95</v>
      </c>
      <c r="G911" t="e">
        <f>VLOOKUP(B911,'SKU Master'!$E$1:$H$9,4,FALSE)</f>
        <v>#N/A</v>
      </c>
      <c r="H911">
        <f t="shared" si="84"/>
        <v>2015</v>
      </c>
      <c r="I911">
        <f t="shared" si="85"/>
        <v>10</v>
      </c>
      <c r="J911">
        <f t="shared" si="86"/>
        <v>201510</v>
      </c>
      <c r="K911">
        <f t="shared" si="87"/>
        <v>42</v>
      </c>
      <c r="L911">
        <f t="shared" si="88"/>
        <v>201542</v>
      </c>
      <c r="N911" t="s">
        <v>62</v>
      </c>
      <c r="O911" t="b">
        <f t="shared" si="89"/>
        <v>0</v>
      </c>
      <c r="P911" t="e">
        <f>VLOOKUP(B911,'SKU Master'!$E$1:$H$9,2,FALSE)</f>
        <v>#N/A</v>
      </c>
      <c r="Q911" t="e">
        <f>(F911/E911-P911)*E911</f>
        <v>#N/A</v>
      </c>
      <c r="R911" t="e">
        <f>Q911/F911</f>
        <v>#N/A</v>
      </c>
    </row>
    <row r="912" spans="1:18" hidden="1" x14ac:dyDescent="0.25">
      <c r="A912">
        <v>82810</v>
      </c>
      <c r="B912">
        <v>50012011340</v>
      </c>
      <c r="C912">
        <v>312</v>
      </c>
      <c r="D912" s="6">
        <v>42294</v>
      </c>
      <c r="E912">
        <v>2</v>
      </c>
      <c r="F912">
        <v>9.98</v>
      </c>
      <c r="G912" t="e">
        <f>VLOOKUP(B912,'SKU Master'!$E$1:$H$9,4,FALSE)</f>
        <v>#N/A</v>
      </c>
      <c r="H912">
        <f t="shared" si="84"/>
        <v>2015</v>
      </c>
      <c r="I912">
        <f t="shared" si="85"/>
        <v>10</v>
      </c>
      <c r="J912">
        <f t="shared" si="86"/>
        <v>201510</v>
      </c>
      <c r="K912">
        <f t="shared" si="87"/>
        <v>42</v>
      </c>
      <c r="L912">
        <f t="shared" si="88"/>
        <v>201542</v>
      </c>
      <c r="N912" t="s">
        <v>62</v>
      </c>
      <c r="O912" t="b">
        <f t="shared" si="89"/>
        <v>0</v>
      </c>
      <c r="P912" t="e">
        <f>VLOOKUP(B912,'SKU Master'!$E$1:$H$9,2,FALSE)</f>
        <v>#N/A</v>
      </c>
      <c r="Q912" t="e">
        <f>(F912/E912-P912)*E912</f>
        <v>#N/A</v>
      </c>
      <c r="R912" t="e">
        <f>Q912/F912</f>
        <v>#N/A</v>
      </c>
    </row>
    <row r="913" spans="1:18" hidden="1" x14ac:dyDescent="0.25">
      <c r="A913">
        <v>82811</v>
      </c>
      <c r="B913">
        <v>50012011340</v>
      </c>
      <c r="C913">
        <v>312</v>
      </c>
      <c r="D913" s="6">
        <v>42296</v>
      </c>
      <c r="E913">
        <v>1</v>
      </c>
      <c r="F913">
        <v>4.99</v>
      </c>
      <c r="G913" t="e">
        <f>VLOOKUP(B913,'SKU Master'!$E$1:$H$9,4,FALSE)</f>
        <v>#N/A</v>
      </c>
      <c r="H913">
        <f t="shared" si="84"/>
        <v>2015</v>
      </c>
      <c r="I913">
        <f t="shared" si="85"/>
        <v>10</v>
      </c>
      <c r="J913">
        <f t="shared" si="86"/>
        <v>201510</v>
      </c>
      <c r="K913">
        <f t="shared" si="87"/>
        <v>43</v>
      </c>
      <c r="L913">
        <f t="shared" si="88"/>
        <v>201543</v>
      </c>
      <c r="N913" t="s">
        <v>62</v>
      </c>
      <c r="O913" t="b">
        <f t="shared" si="89"/>
        <v>0</v>
      </c>
      <c r="P913" t="e">
        <f>VLOOKUP(B913,'SKU Master'!$E$1:$H$9,2,FALSE)</f>
        <v>#N/A</v>
      </c>
      <c r="Q913" t="e">
        <f>(F913/E913-P913)*E913</f>
        <v>#N/A</v>
      </c>
      <c r="R913" t="e">
        <f>Q913/F913</f>
        <v>#N/A</v>
      </c>
    </row>
    <row r="914" spans="1:18" hidden="1" x14ac:dyDescent="0.25">
      <c r="A914">
        <v>82812</v>
      </c>
      <c r="B914">
        <v>50012011340</v>
      </c>
      <c r="C914">
        <v>312</v>
      </c>
      <c r="D914" s="6">
        <v>42297</v>
      </c>
      <c r="E914">
        <v>4</v>
      </c>
      <c r="F914">
        <v>19.96</v>
      </c>
      <c r="G914" t="e">
        <f>VLOOKUP(B914,'SKU Master'!$E$1:$H$9,4,FALSE)</f>
        <v>#N/A</v>
      </c>
      <c r="H914">
        <f t="shared" si="84"/>
        <v>2015</v>
      </c>
      <c r="I914">
        <f t="shared" si="85"/>
        <v>10</v>
      </c>
      <c r="J914">
        <f t="shared" si="86"/>
        <v>201510</v>
      </c>
      <c r="K914">
        <f t="shared" si="87"/>
        <v>43</v>
      </c>
      <c r="L914">
        <f t="shared" si="88"/>
        <v>201543</v>
      </c>
      <c r="N914" t="s">
        <v>62</v>
      </c>
      <c r="O914" t="b">
        <f t="shared" si="89"/>
        <v>0</v>
      </c>
      <c r="P914" t="e">
        <f>VLOOKUP(B914,'SKU Master'!$E$1:$H$9,2,FALSE)</f>
        <v>#N/A</v>
      </c>
      <c r="Q914" t="e">
        <f>(F914/E914-P914)*E914</f>
        <v>#N/A</v>
      </c>
      <c r="R914" t="e">
        <f>Q914/F914</f>
        <v>#N/A</v>
      </c>
    </row>
    <row r="915" spans="1:18" hidden="1" x14ac:dyDescent="0.25">
      <c r="A915">
        <v>82813</v>
      </c>
      <c r="B915">
        <v>50012011340</v>
      </c>
      <c r="C915">
        <v>312</v>
      </c>
      <c r="D915" s="6">
        <v>42298</v>
      </c>
      <c r="E915">
        <v>1</v>
      </c>
      <c r="F915">
        <v>4.99</v>
      </c>
      <c r="G915" t="e">
        <f>VLOOKUP(B915,'SKU Master'!$E$1:$H$9,4,FALSE)</f>
        <v>#N/A</v>
      </c>
      <c r="H915">
        <f t="shared" si="84"/>
        <v>2015</v>
      </c>
      <c r="I915">
        <f t="shared" si="85"/>
        <v>10</v>
      </c>
      <c r="J915">
        <f t="shared" si="86"/>
        <v>201510</v>
      </c>
      <c r="K915">
        <f t="shared" si="87"/>
        <v>43</v>
      </c>
      <c r="L915">
        <f t="shared" si="88"/>
        <v>201543</v>
      </c>
      <c r="N915" t="s">
        <v>62</v>
      </c>
      <c r="O915" t="b">
        <f t="shared" si="89"/>
        <v>0</v>
      </c>
      <c r="P915" t="e">
        <f>VLOOKUP(B915,'SKU Master'!$E$1:$H$9,2,FALSE)</f>
        <v>#N/A</v>
      </c>
      <c r="Q915" t="e">
        <f>(F915/E915-P915)*E915</f>
        <v>#N/A</v>
      </c>
      <c r="R915" t="e">
        <f>Q915/F915</f>
        <v>#N/A</v>
      </c>
    </row>
    <row r="916" spans="1:18" hidden="1" x14ac:dyDescent="0.25">
      <c r="A916">
        <v>82814</v>
      </c>
      <c r="B916">
        <v>50012011340</v>
      </c>
      <c r="C916">
        <v>312</v>
      </c>
      <c r="D916" s="6">
        <v>42299</v>
      </c>
      <c r="E916">
        <v>4</v>
      </c>
      <c r="F916">
        <v>19.96</v>
      </c>
      <c r="G916" t="e">
        <f>VLOOKUP(B916,'SKU Master'!$E$1:$H$9,4,FALSE)</f>
        <v>#N/A</v>
      </c>
      <c r="H916">
        <f t="shared" si="84"/>
        <v>2015</v>
      </c>
      <c r="I916">
        <f t="shared" si="85"/>
        <v>10</v>
      </c>
      <c r="J916">
        <f t="shared" si="86"/>
        <v>201510</v>
      </c>
      <c r="K916">
        <f t="shared" si="87"/>
        <v>43</v>
      </c>
      <c r="L916">
        <f t="shared" si="88"/>
        <v>201543</v>
      </c>
      <c r="N916" t="s">
        <v>62</v>
      </c>
      <c r="O916" t="b">
        <f t="shared" si="89"/>
        <v>0</v>
      </c>
      <c r="P916" t="e">
        <f>VLOOKUP(B916,'SKU Master'!$E$1:$H$9,2,FALSE)</f>
        <v>#N/A</v>
      </c>
      <c r="Q916" t="e">
        <f>(F916/E916-P916)*E916</f>
        <v>#N/A</v>
      </c>
      <c r="R916" t="e">
        <f>Q916/F916</f>
        <v>#N/A</v>
      </c>
    </row>
    <row r="917" spans="1:18" hidden="1" x14ac:dyDescent="0.25">
      <c r="A917">
        <v>82815</v>
      </c>
      <c r="B917">
        <v>50012011340</v>
      </c>
      <c r="C917">
        <v>312</v>
      </c>
      <c r="D917" s="6">
        <v>42300</v>
      </c>
      <c r="E917">
        <v>2</v>
      </c>
      <c r="F917">
        <v>9.98</v>
      </c>
      <c r="G917" t="e">
        <f>VLOOKUP(B917,'SKU Master'!$E$1:$H$9,4,FALSE)</f>
        <v>#N/A</v>
      </c>
      <c r="H917">
        <f t="shared" si="84"/>
        <v>2015</v>
      </c>
      <c r="I917">
        <f t="shared" si="85"/>
        <v>10</v>
      </c>
      <c r="J917">
        <f t="shared" si="86"/>
        <v>201510</v>
      </c>
      <c r="K917">
        <f t="shared" si="87"/>
        <v>43</v>
      </c>
      <c r="L917">
        <f t="shared" si="88"/>
        <v>201543</v>
      </c>
      <c r="N917" t="s">
        <v>62</v>
      </c>
      <c r="O917" t="b">
        <f t="shared" si="89"/>
        <v>0</v>
      </c>
      <c r="P917" t="e">
        <f>VLOOKUP(B917,'SKU Master'!$E$1:$H$9,2,FALSE)</f>
        <v>#N/A</v>
      </c>
      <c r="Q917" t="e">
        <f>(F917/E917-P917)*E917</f>
        <v>#N/A</v>
      </c>
      <c r="R917" t="e">
        <f>Q917/F917</f>
        <v>#N/A</v>
      </c>
    </row>
    <row r="918" spans="1:18" hidden="1" x14ac:dyDescent="0.25">
      <c r="A918">
        <v>82816</v>
      </c>
      <c r="B918">
        <v>50012011340</v>
      </c>
      <c r="C918">
        <v>312</v>
      </c>
      <c r="D918" s="6">
        <v>42301</v>
      </c>
      <c r="E918">
        <v>2</v>
      </c>
      <c r="F918">
        <v>9.98</v>
      </c>
      <c r="G918" t="e">
        <f>VLOOKUP(B918,'SKU Master'!$E$1:$H$9,4,FALSE)</f>
        <v>#N/A</v>
      </c>
      <c r="H918">
        <f t="shared" si="84"/>
        <v>2015</v>
      </c>
      <c r="I918">
        <f t="shared" si="85"/>
        <v>10</v>
      </c>
      <c r="J918">
        <f t="shared" si="86"/>
        <v>201510</v>
      </c>
      <c r="K918">
        <f t="shared" si="87"/>
        <v>43</v>
      </c>
      <c r="L918">
        <f t="shared" si="88"/>
        <v>201543</v>
      </c>
      <c r="N918" t="s">
        <v>62</v>
      </c>
      <c r="O918" t="b">
        <f t="shared" si="89"/>
        <v>0</v>
      </c>
      <c r="P918" t="e">
        <f>VLOOKUP(B918,'SKU Master'!$E$1:$H$9,2,FALSE)</f>
        <v>#N/A</v>
      </c>
      <c r="Q918" t="e">
        <f>(F918/E918-P918)*E918</f>
        <v>#N/A</v>
      </c>
      <c r="R918" t="e">
        <f>Q918/F918</f>
        <v>#N/A</v>
      </c>
    </row>
    <row r="919" spans="1:18" hidden="1" x14ac:dyDescent="0.25">
      <c r="A919">
        <v>82817</v>
      </c>
      <c r="B919">
        <v>50012011340</v>
      </c>
      <c r="C919">
        <v>312</v>
      </c>
      <c r="D919" s="6">
        <v>42303</v>
      </c>
      <c r="E919">
        <v>2</v>
      </c>
      <c r="F919">
        <v>9.98</v>
      </c>
      <c r="G919" t="e">
        <f>VLOOKUP(B919,'SKU Master'!$E$1:$H$9,4,FALSE)</f>
        <v>#N/A</v>
      </c>
      <c r="H919">
        <f t="shared" si="84"/>
        <v>2015</v>
      </c>
      <c r="I919">
        <f t="shared" si="85"/>
        <v>10</v>
      </c>
      <c r="J919">
        <f t="shared" si="86"/>
        <v>201510</v>
      </c>
      <c r="K919">
        <f t="shared" si="87"/>
        <v>44</v>
      </c>
      <c r="L919">
        <f t="shared" si="88"/>
        <v>201544</v>
      </c>
      <c r="N919" t="s">
        <v>62</v>
      </c>
      <c r="O919" t="b">
        <f t="shared" si="89"/>
        <v>0</v>
      </c>
      <c r="P919" t="e">
        <f>VLOOKUP(B919,'SKU Master'!$E$1:$H$9,2,FALSE)</f>
        <v>#N/A</v>
      </c>
      <c r="Q919" t="e">
        <f>(F919/E919-P919)*E919</f>
        <v>#N/A</v>
      </c>
      <c r="R919" t="e">
        <f>Q919/F919</f>
        <v>#N/A</v>
      </c>
    </row>
    <row r="920" spans="1:18" hidden="1" x14ac:dyDescent="0.25">
      <c r="A920">
        <v>82818</v>
      </c>
      <c r="B920">
        <v>50012011340</v>
      </c>
      <c r="C920">
        <v>312</v>
      </c>
      <c r="D920" s="6">
        <v>42304</v>
      </c>
      <c r="E920" t="s">
        <v>34</v>
      </c>
      <c r="G920" t="e">
        <f>VLOOKUP(B920,'SKU Master'!$E$1:$H$9,4,FALSE)</f>
        <v>#N/A</v>
      </c>
      <c r="H920">
        <f t="shared" si="84"/>
        <v>2015</v>
      </c>
      <c r="I920">
        <f t="shared" si="85"/>
        <v>10</v>
      </c>
      <c r="J920">
        <f t="shared" si="86"/>
        <v>201510</v>
      </c>
      <c r="K920">
        <f t="shared" si="87"/>
        <v>44</v>
      </c>
      <c r="L920">
        <f t="shared" si="88"/>
        <v>201544</v>
      </c>
      <c r="M920" t="s">
        <v>61</v>
      </c>
      <c r="N920" t="s">
        <v>62</v>
      </c>
      <c r="O920" t="b">
        <f t="shared" si="89"/>
        <v>0</v>
      </c>
      <c r="P920" t="e">
        <f>VLOOKUP(B920,'SKU Master'!$E$1:$H$9,2,FALSE)</f>
        <v>#N/A</v>
      </c>
      <c r="Q920" t="e">
        <f>(F920/E920-P920)*E920</f>
        <v>#VALUE!</v>
      </c>
      <c r="R920" t="e">
        <f>Q920/F920</f>
        <v>#VALUE!</v>
      </c>
    </row>
    <row r="921" spans="1:18" hidden="1" x14ac:dyDescent="0.25">
      <c r="A921">
        <v>82819</v>
      </c>
      <c r="B921">
        <v>50012011340</v>
      </c>
      <c r="C921">
        <v>312</v>
      </c>
      <c r="D921" s="6">
        <v>42307</v>
      </c>
      <c r="E921">
        <v>-1</v>
      </c>
      <c r="F921">
        <v>-4.99</v>
      </c>
      <c r="G921" t="e">
        <f>VLOOKUP(B921,'SKU Master'!$E$1:$H$9,4,FALSE)</f>
        <v>#N/A</v>
      </c>
      <c r="H921">
        <f t="shared" si="84"/>
        <v>2015</v>
      </c>
      <c r="I921">
        <f t="shared" si="85"/>
        <v>10</v>
      </c>
      <c r="J921">
        <f t="shared" si="86"/>
        <v>201510</v>
      </c>
      <c r="K921">
        <f t="shared" si="87"/>
        <v>44</v>
      </c>
      <c r="L921">
        <f t="shared" si="88"/>
        <v>201544</v>
      </c>
      <c r="M921" t="s">
        <v>57</v>
      </c>
      <c r="N921" t="s">
        <v>62</v>
      </c>
      <c r="O921" t="b">
        <f t="shared" si="89"/>
        <v>0</v>
      </c>
      <c r="P921" t="e">
        <f>VLOOKUP(B921,'SKU Master'!$E$1:$H$9,2,FALSE)</f>
        <v>#N/A</v>
      </c>
      <c r="Q921" t="e">
        <f>(F921/E921-P921)*E921</f>
        <v>#N/A</v>
      </c>
      <c r="R921" t="e">
        <f>Q921/F921</f>
        <v>#N/A</v>
      </c>
    </row>
    <row r="922" spans="1:18" hidden="1" x14ac:dyDescent="0.25">
      <c r="A922">
        <v>82820</v>
      </c>
      <c r="B922">
        <v>50012011340</v>
      </c>
      <c r="C922">
        <v>312</v>
      </c>
      <c r="D922" s="6">
        <v>42308</v>
      </c>
      <c r="E922">
        <v>2</v>
      </c>
      <c r="F922">
        <v>9.98</v>
      </c>
      <c r="G922" t="e">
        <f>VLOOKUP(B922,'SKU Master'!$E$1:$H$9,4,FALSE)</f>
        <v>#N/A</v>
      </c>
      <c r="H922">
        <f t="shared" si="84"/>
        <v>2015</v>
      </c>
      <c r="I922">
        <f t="shared" si="85"/>
        <v>10</v>
      </c>
      <c r="J922">
        <f t="shared" si="86"/>
        <v>201510</v>
      </c>
      <c r="K922">
        <f t="shared" si="87"/>
        <v>44</v>
      </c>
      <c r="L922">
        <f t="shared" si="88"/>
        <v>201544</v>
      </c>
      <c r="N922" t="s">
        <v>62</v>
      </c>
      <c r="O922" t="b">
        <f t="shared" si="89"/>
        <v>0</v>
      </c>
      <c r="P922" t="e">
        <f>VLOOKUP(B922,'SKU Master'!$E$1:$H$9,2,FALSE)</f>
        <v>#N/A</v>
      </c>
      <c r="Q922" t="e">
        <f>(F922/E922-P922)*E922</f>
        <v>#N/A</v>
      </c>
      <c r="R922" t="e">
        <f>Q922/F922</f>
        <v>#N/A</v>
      </c>
    </row>
    <row r="923" spans="1:18" hidden="1" x14ac:dyDescent="0.25">
      <c r="A923">
        <v>82821</v>
      </c>
      <c r="B923">
        <v>50012011340</v>
      </c>
      <c r="C923">
        <v>312</v>
      </c>
      <c r="D923" s="6">
        <v>42310</v>
      </c>
      <c r="E923">
        <v>4</v>
      </c>
      <c r="F923">
        <v>19.96</v>
      </c>
      <c r="G923" t="e">
        <f>VLOOKUP(B923,'SKU Master'!$E$1:$H$9,4,FALSE)</f>
        <v>#N/A</v>
      </c>
      <c r="H923">
        <f t="shared" si="84"/>
        <v>2015</v>
      </c>
      <c r="I923">
        <f t="shared" si="85"/>
        <v>11</v>
      </c>
      <c r="J923">
        <f t="shared" si="86"/>
        <v>201511</v>
      </c>
      <c r="K923">
        <f t="shared" si="87"/>
        <v>45</v>
      </c>
      <c r="L923">
        <f t="shared" si="88"/>
        <v>201545</v>
      </c>
      <c r="N923" t="s">
        <v>62</v>
      </c>
      <c r="O923" t="b">
        <f t="shared" si="89"/>
        <v>0</v>
      </c>
      <c r="P923" t="e">
        <f>VLOOKUP(B923,'SKU Master'!$E$1:$H$9,2,FALSE)</f>
        <v>#N/A</v>
      </c>
      <c r="Q923" t="e">
        <f>(F923/E923-P923)*E923</f>
        <v>#N/A</v>
      </c>
      <c r="R923" t="e">
        <f>Q923/F923</f>
        <v>#N/A</v>
      </c>
    </row>
    <row r="924" spans="1:18" hidden="1" x14ac:dyDescent="0.25">
      <c r="A924">
        <v>82822</v>
      </c>
      <c r="B924">
        <v>50012011340</v>
      </c>
      <c r="C924">
        <v>312</v>
      </c>
      <c r="D924" s="6">
        <v>42311</v>
      </c>
      <c r="E924">
        <v>3</v>
      </c>
      <c r="F924">
        <v>14.97</v>
      </c>
      <c r="G924" t="e">
        <f>VLOOKUP(B924,'SKU Master'!$E$1:$H$9,4,FALSE)</f>
        <v>#N/A</v>
      </c>
      <c r="H924">
        <f t="shared" si="84"/>
        <v>2015</v>
      </c>
      <c r="I924">
        <f t="shared" si="85"/>
        <v>11</v>
      </c>
      <c r="J924">
        <f t="shared" si="86"/>
        <v>201511</v>
      </c>
      <c r="K924">
        <f t="shared" si="87"/>
        <v>45</v>
      </c>
      <c r="L924">
        <f t="shared" si="88"/>
        <v>201545</v>
      </c>
      <c r="N924" t="s">
        <v>62</v>
      </c>
      <c r="O924" t="b">
        <f t="shared" si="89"/>
        <v>0</v>
      </c>
      <c r="P924" t="e">
        <f>VLOOKUP(B924,'SKU Master'!$E$1:$H$9,2,FALSE)</f>
        <v>#N/A</v>
      </c>
      <c r="Q924" t="e">
        <f>(F924/E924-P924)*E924</f>
        <v>#N/A</v>
      </c>
      <c r="R924" t="e">
        <f>Q924/F924</f>
        <v>#N/A</v>
      </c>
    </row>
    <row r="925" spans="1:18" hidden="1" x14ac:dyDescent="0.25">
      <c r="A925">
        <v>82823</v>
      </c>
      <c r="B925">
        <v>50012011340</v>
      </c>
      <c r="C925">
        <v>312</v>
      </c>
      <c r="D925" s="6">
        <v>42312</v>
      </c>
      <c r="E925">
        <v>4</v>
      </c>
      <c r="F925">
        <v>19.96</v>
      </c>
      <c r="G925" t="e">
        <f>VLOOKUP(B925,'SKU Master'!$E$1:$H$9,4,FALSE)</f>
        <v>#N/A</v>
      </c>
      <c r="H925">
        <f t="shared" si="84"/>
        <v>2015</v>
      </c>
      <c r="I925">
        <f t="shared" si="85"/>
        <v>11</v>
      </c>
      <c r="J925">
        <f t="shared" si="86"/>
        <v>201511</v>
      </c>
      <c r="K925">
        <f t="shared" si="87"/>
        <v>45</v>
      </c>
      <c r="L925">
        <f t="shared" si="88"/>
        <v>201545</v>
      </c>
      <c r="N925" t="s">
        <v>62</v>
      </c>
      <c r="O925" t="b">
        <f t="shared" si="89"/>
        <v>0</v>
      </c>
      <c r="P925" t="e">
        <f>VLOOKUP(B925,'SKU Master'!$E$1:$H$9,2,FALSE)</f>
        <v>#N/A</v>
      </c>
      <c r="Q925" t="e">
        <f>(F925/E925-P925)*E925</f>
        <v>#N/A</v>
      </c>
      <c r="R925" t="e">
        <f>Q925/F925</f>
        <v>#N/A</v>
      </c>
    </row>
    <row r="926" spans="1:18" hidden="1" x14ac:dyDescent="0.25">
      <c r="A926">
        <v>82824</v>
      </c>
      <c r="B926">
        <v>50012011340</v>
      </c>
      <c r="C926">
        <v>312</v>
      </c>
      <c r="D926" s="6">
        <v>42315</v>
      </c>
      <c r="E926">
        <v>1</v>
      </c>
      <c r="F926">
        <v>4.99</v>
      </c>
      <c r="G926" t="e">
        <f>VLOOKUP(B926,'SKU Master'!$E$1:$H$9,4,FALSE)</f>
        <v>#N/A</v>
      </c>
      <c r="H926">
        <f t="shared" si="84"/>
        <v>2015</v>
      </c>
      <c r="I926">
        <f t="shared" si="85"/>
        <v>11</v>
      </c>
      <c r="J926">
        <f t="shared" si="86"/>
        <v>201511</v>
      </c>
      <c r="K926">
        <f t="shared" si="87"/>
        <v>45</v>
      </c>
      <c r="L926">
        <f t="shared" si="88"/>
        <v>201545</v>
      </c>
      <c r="N926" t="s">
        <v>62</v>
      </c>
      <c r="O926" t="b">
        <f t="shared" si="89"/>
        <v>0</v>
      </c>
      <c r="P926" t="e">
        <f>VLOOKUP(B926,'SKU Master'!$E$1:$H$9,2,FALSE)</f>
        <v>#N/A</v>
      </c>
      <c r="Q926" t="e">
        <f>(F926/E926-P926)*E926</f>
        <v>#N/A</v>
      </c>
      <c r="R926" t="e">
        <f>Q926/F926</f>
        <v>#N/A</v>
      </c>
    </row>
    <row r="927" spans="1:18" hidden="1" x14ac:dyDescent="0.25">
      <c r="A927">
        <v>82825</v>
      </c>
      <c r="B927">
        <v>50012011340</v>
      </c>
      <c r="C927">
        <v>312</v>
      </c>
      <c r="D927" s="6">
        <v>42317</v>
      </c>
      <c r="E927">
        <v>2</v>
      </c>
      <c r="F927">
        <v>9.98</v>
      </c>
      <c r="G927" t="e">
        <f>VLOOKUP(B927,'SKU Master'!$E$1:$H$9,4,FALSE)</f>
        <v>#N/A</v>
      </c>
      <c r="H927">
        <f t="shared" si="84"/>
        <v>2015</v>
      </c>
      <c r="I927">
        <f t="shared" si="85"/>
        <v>11</v>
      </c>
      <c r="J927">
        <f t="shared" si="86"/>
        <v>201511</v>
      </c>
      <c r="K927">
        <f t="shared" si="87"/>
        <v>46</v>
      </c>
      <c r="L927">
        <f t="shared" si="88"/>
        <v>201546</v>
      </c>
      <c r="N927" t="s">
        <v>62</v>
      </c>
      <c r="O927" t="b">
        <f t="shared" si="89"/>
        <v>0</v>
      </c>
      <c r="P927" t="e">
        <f>VLOOKUP(B927,'SKU Master'!$E$1:$H$9,2,FALSE)</f>
        <v>#N/A</v>
      </c>
      <c r="Q927" t="e">
        <f>(F927/E927-P927)*E927</f>
        <v>#N/A</v>
      </c>
      <c r="R927" t="e">
        <f>Q927/F927</f>
        <v>#N/A</v>
      </c>
    </row>
    <row r="928" spans="1:18" hidden="1" x14ac:dyDescent="0.25">
      <c r="A928">
        <v>82826</v>
      </c>
      <c r="B928">
        <v>50012011340</v>
      </c>
      <c r="C928">
        <v>312</v>
      </c>
      <c r="D928" s="6">
        <v>42318</v>
      </c>
      <c r="E928">
        <v>1</v>
      </c>
      <c r="F928">
        <v>4.99</v>
      </c>
      <c r="G928" t="e">
        <f>VLOOKUP(B928,'SKU Master'!$E$1:$H$9,4,FALSE)</f>
        <v>#N/A</v>
      </c>
      <c r="H928">
        <f t="shared" si="84"/>
        <v>2015</v>
      </c>
      <c r="I928">
        <f t="shared" si="85"/>
        <v>11</v>
      </c>
      <c r="J928">
        <f t="shared" si="86"/>
        <v>201511</v>
      </c>
      <c r="K928">
        <f t="shared" si="87"/>
        <v>46</v>
      </c>
      <c r="L928">
        <f t="shared" si="88"/>
        <v>201546</v>
      </c>
      <c r="N928" t="s">
        <v>62</v>
      </c>
      <c r="O928" t="b">
        <f t="shared" si="89"/>
        <v>0</v>
      </c>
      <c r="P928" t="e">
        <f>VLOOKUP(B928,'SKU Master'!$E$1:$H$9,2,FALSE)</f>
        <v>#N/A</v>
      </c>
      <c r="Q928" t="e">
        <f>(F928/E928-P928)*E928</f>
        <v>#N/A</v>
      </c>
      <c r="R928" t="e">
        <f>Q928/F928</f>
        <v>#N/A</v>
      </c>
    </row>
    <row r="929" spans="1:18" hidden="1" x14ac:dyDescent="0.25">
      <c r="A929">
        <v>82827</v>
      </c>
      <c r="B929">
        <v>50012011340</v>
      </c>
      <c r="C929">
        <v>312</v>
      </c>
      <c r="D929" s="6">
        <v>42319</v>
      </c>
      <c r="E929">
        <v>2</v>
      </c>
      <c r="F929">
        <v>9.98</v>
      </c>
      <c r="G929" t="e">
        <f>VLOOKUP(B929,'SKU Master'!$E$1:$H$9,4,FALSE)</f>
        <v>#N/A</v>
      </c>
      <c r="H929">
        <f t="shared" si="84"/>
        <v>2015</v>
      </c>
      <c r="I929">
        <f t="shared" si="85"/>
        <v>11</v>
      </c>
      <c r="J929">
        <f t="shared" si="86"/>
        <v>201511</v>
      </c>
      <c r="K929">
        <f t="shared" si="87"/>
        <v>46</v>
      </c>
      <c r="L929">
        <f t="shared" si="88"/>
        <v>201546</v>
      </c>
      <c r="N929" t="s">
        <v>62</v>
      </c>
      <c r="O929" t="b">
        <f t="shared" si="89"/>
        <v>0</v>
      </c>
      <c r="P929" t="e">
        <f>VLOOKUP(B929,'SKU Master'!$E$1:$H$9,2,FALSE)</f>
        <v>#N/A</v>
      </c>
      <c r="Q929" t="e">
        <f>(F929/E929-P929)*E929</f>
        <v>#N/A</v>
      </c>
      <c r="R929" t="e">
        <f>Q929/F929</f>
        <v>#N/A</v>
      </c>
    </row>
    <row r="930" spans="1:18" hidden="1" x14ac:dyDescent="0.25">
      <c r="A930">
        <v>82828</v>
      </c>
      <c r="B930">
        <v>50012011340</v>
      </c>
      <c r="C930">
        <v>312</v>
      </c>
      <c r="D930" s="6">
        <v>42320</v>
      </c>
      <c r="E930">
        <v>2</v>
      </c>
      <c r="F930">
        <v>9.98</v>
      </c>
      <c r="G930" t="e">
        <f>VLOOKUP(B930,'SKU Master'!$E$1:$H$9,4,FALSE)</f>
        <v>#N/A</v>
      </c>
      <c r="H930">
        <f t="shared" si="84"/>
        <v>2015</v>
      </c>
      <c r="I930">
        <f t="shared" si="85"/>
        <v>11</v>
      </c>
      <c r="J930">
        <f t="shared" si="86"/>
        <v>201511</v>
      </c>
      <c r="K930">
        <f t="shared" si="87"/>
        <v>46</v>
      </c>
      <c r="L930">
        <f t="shared" si="88"/>
        <v>201546</v>
      </c>
      <c r="N930" t="s">
        <v>62</v>
      </c>
      <c r="O930" t="b">
        <f t="shared" si="89"/>
        <v>0</v>
      </c>
      <c r="P930" t="e">
        <f>VLOOKUP(B930,'SKU Master'!$E$1:$H$9,2,FALSE)</f>
        <v>#N/A</v>
      </c>
      <c r="Q930" t="e">
        <f>(F930/E930-P930)*E930</f>
        <v>#N/A</v>
      </c>
      <c r="R930" t="e">
        <f>Q930/F930</f>
        <v>#N/A</v>
      </c>
    </row>
    <row r="931" spans="1:18" hidden="1" x14ac:dyDescent="0.25">
      <c r="A931">
        <v>82829</v>
      </c>
      <c r="B931">
        <v>50012011340</v>
      </c>
      <c r="C931">
        <v>312</v>
      </c>
      <c r="D931" s="6">
        <v>42321</v>
      </c>
      <c r="E931">
        <v>1</v>
      </c>
      <c r="F931">
        <v>4.99</v>
      </c>
      <c r="G931" t="e">
        <f>VLOOKUP(B931,'SKU Master'!$E$1:$H$9,4,FALSE)</f>
        <v>#N/A</v>
      </c>
      <c r="H931">
        <f t="shared" si="84"/>
        <v>2015</v>
      </c>
      <c r="I931">
        <f t="shared" si="85"/>
        <v>11</v>
      </c>
      <c r="J931">
        <f t="shared" si="86"/>
        <v>201511</v>
      </c>
      <c r="K931">
        <f t="shared" si="87"/>
        <v>46</v>
      </c>
      <c r="L931">
        <f t="shared" si="88"/>
        <v>201546</v>
      </c>
      <c r="N931" t="s">
        <v>62</v>
      </c>
      <c r="O931" t="b">
        <f t="shared" si="89"/>
        <v>0</v>
      </c>
      <c r="P931" t="e">
        <f>VLOOKUP(B931,'SKU Master'!$E$1:$H$9,2,FALSE)</f>
        <v>#N/A</v>
      </c>
      <c r="Q931" t="e">
        <f>(F931/E931-P931)*E931</f>
        <v>#N/A</v>
      </c>
      <c r="R931" t="e">
        <f>Q931/F931</f>
        <v>#N/A</v>
      </c>
    </row>
    <row r="932" spans="1:18" hidden="1" x14ac:dyDescent="0.25">
      <c r="A932">
        <v>82830</v>
      </c>
      <c r="B932">
        <v>50012011340</v>
      </c>
      <c r="C932">
        <v>312</v>
      </c>
      <c r="D932" s="6">
        <v>42322</v>
      </c>
      <c r="E932">
        <v>1</v>
      </c>
      <c r="F932">
        <v>12.99</v>
      </c>
      <c r="G932" t="e">
        <f>VLOOKUP(B932,'SKU Master'!$E$1:$H$9,4,FALSE)</f>
        <v>#N/A</v>
      </c>
      <c r="H932">
        <f t="shared" si="84"/>
        <v>2015</v>
      </c>
      <c r="I932">
        <f t="shared" si="85"/>
        <v>11</v>
      </c>
      <c r="J932">
        <f t="shared" si="86"/>
        <v>201511</v>
      </c>
      <c r="K932">
        <f t="shared" si="87"/>
        <v>46</v>
      </c>
      <c r="L932">
        <f t="shared" si="88"/>
        <v>201546</v>
      </c>
      <c r="N932" t="s">
        <v>62</v>
      </c>
      <c r="O932" t="b">
        <f t="shared" si="89"/>
        <v>0</v>
      </c>
      <c r="P932" t="e">
        <f>VLOOKUP(B932,'SKU Master'!$E$1:$H$9,2,FALSE)</f>
        <v>#N/A</v>
      </c>
      <c r="Q932" t="e">
        <f>(F932/E932-P932)*E932</f>
        <v>#N/A</v>
      </c>
      <c r="R932" t="e">
        <f>Q932/F932</f>
        <v>#N/A</v>
      </c>
    </row>
    <row r="933" spans="1:18" hidden="1" x14ac:dyDescent="0.25">
      <c r="A933">
        <v>82831</v>
      </c>
      <c r="B933">
        <v>50012011340</v>
      </c>
      <c r="C933">
        <v>312</v>
      </c>
      <c r="D933" s="6">
        <v>42324</v>
      </c>
      <c r="E933">
        <v>2</v>
      </c>
      <c r="F933">
        <v>9.98</v>
      </c>
      <c r="G933" t="e">
        <f>VLOOKUP(B933,'SKU Master'!$E$1:$H$9,4,FALSE)</f>
        <v>#N/A</v>
      </c>
      <c r="H933">
        <f t="shared" si="84"/>
        <v>2015</v>
      </c>
      <c r="I933">
        <f t="shared" si="85"/>
        <v>11</v>
      </c>
      <c r="J933">
        <f t="shared" si="86"/>
        <v>201511</v>
      </c>
      <c r="K933">
        <f t="shared" si="87"/>
        <v>47</v>
      </c>
      <c r="L933">
        <f t="shared" si="88"/>
        <v>201547</v>
      </c>
      <c r="N933" t="s">
        <v>62</v>
      </c>
      <c r="O933" t="b">
        <f t="shared" si="89"/>
        <v>0</v>
      </c>
      <c r="P933" t="e">
        <f>VLOOKUP(B933,'SKU Master'!$E$1:$H$9,2,FALSE)</f>
        <v>#N/A</v>
      </c>
      <c r="Q933" t="e">
        <f>(F933/E933-P933)*E933</f>
        <v>#N/A</v>
      </c>
      <c r="R933" t="e">
        <f>Q933/F933</f>
        <v>#N/A</v>
      </c>
    </row>
    <row r="934" spans="1:18" hidden="1" x14ac:dyDescent="0.25">
      <c r="A934">
        <v>82832</v>
      </c>
      <c r="B934">
        <v>50012011340</v>
      </c>
      <c r="C934">
        <v>312</v>
      </c>
      <c r="D934" s="6">
        <v>42325</v>
      </c>
      <c r="E934">
        <v>3</v>
      </c>
      <c r="F934">
        <v>14.97</v>
      </c>
      <c r="G934" t="e">
        <f>VLOOKUP(B934,'SKU Master'!$E$1:$H$9,4,FALSE)</f>
        <v>#N/A</v>
      </c>
      <c r="H934">
        <f t="shared" si="84"/>
        <v>2015</v>
      </c>
      <c r="I934">
        <f t="shared" si="85"/>
        <v>11</v>
      </c>
      <c r="J934">
        <f t="shared" si="86"/>
        <v>201511</v>
      </c>
      <c r="K934">
        <f t="shared" si="87"/>
        <v>47</v>
      </c>
      <c r="L934">
        <f t="shared" si="88"/>
        <v>201547</v>
      </c>
      <c r="N934" t="s">
        <v>62</v>
      </c>
      <c r="O934" t="b">
        <f t="shared" si="89"/>
        <v>0</v>
      </c>
      <c r="P934" t="e">
        <f>VLOOKUP(B934,'SKU Master'!$E$1:$H$9,2,FALSE)</f>
        <v>#N/A</v>
      </c>
      <c r="Q934" t="e">
        <f>(F934/E934-P934)*E934</f>
        <v>#N/A</v>
      </c>
      <c r="R934" t="e">
        <f>Q934/F934</f>
        <v>#N/A</v>
      </c>
    </row>
    <row r="935" spans="1:18" hidden="1" x14ac:dyDescent="0.25">
      <c r="A935">
        <v>82833</v>
      </c>
      <c r="B935">
        <v>50012011340</v>
      </c>
      <c r="C935">
        <v>312</v>
      </c>
      <c r="D935" s="6">
        <v>42327</v>
      </c>
      <c r="E935">
        <v>2</v>
      </c>
      <c r="F935">
        <v>9.98</v>
      </c>
      <c r="G935" t="e">
        <f>VLOOKUP(B935,'SKU Master'!$E$1:$H$9,4,FALSE)</f>
        <v>#N/A</v>
      </c>
      <c r="H935">
        <f t="shared" si="84"/>
        <v>2015</v>
      </c>
      <c r="I935">
        <f t="shared" si="85"/>
        <v>11</v>
      </c>
      <c r="J935">
        <f t="shared" si="86"/>
        <v>201511</v>
      </c>
      <c r="K935">
        <f t="shared" si="87"/>
        <v>47</v>
      </c>
      <c r="L935">
        <f t="shared" si="88"/>
        <v>201547</v>
      </c>
      <c r="N935" t="s">
        <v>62</v>
      </c>
      <c r="O935" t="b">
        <f t="shared" si="89"/>
        <v>0</v>
      </c>
      <c r="P935" t="e">
        <f>VLOOKUP(B935,'SKU Master'!$E$1:$H$9,2,FALSE)</f>
        <v>#N/A</v>
      </c>
      <c r="Q935" t="e">
        <f>(F935/E935-P935)*E935</f>
        <v>#N/A</v>
      </c>
      <c r="R935" t="e">
        <f>Q935/F935</f>
        <v>#N/A</v>
      </c>
    </row>
    <row r="936" spans="1:18" hidden="1" x14ac:dyDescent="0.25">
      <c r="A936">
        <v>82834</v>
      </c>
      <c r="B936">
        <v>50012011340</v>
      </c>
      <c r="C936">
        <v>312</v>
      </c>
      <c r="D936" s="6">
        <v>42328</v>
      </c>
      <c r="E936">
        <v>1</v>
      </c>
      <c r="F936">
        <v>4.99</v>
      </c>
      <c r="G936" t="e">
        <f>VLOOKUP(B936,'SKU Master'!$E$1:$H$9,4,FALSE)</f>
        <v>#N/A</v>
      </c>
      <c r="H936">
        <f t="shared" si="84"/>
        <v>2015</v>
      </c>
      <c r="I936">
        <f t="shared" si="85"/>
        <v>11</v>
      </c>
      <c r="J936">
        <f t="shared" si="86"/>
        <v>201511</v>
      </c>
      <c r="K936">
        <f t="shared" si="87"/>
        <v>47</v>
      </c>
      <c r="L936">
        <f t="shared" si="88"/>
        <v>201547</v>
      </c>
      <c r="N936" t="s">
        <v>62</v>
      </c>
      <c r="O936" t="b">
        <f t="shared" si="89"/>
        <v>0</v>
      </c>
      <c r="P936" t="e">
        <f>VLOOKUP(B936,'SKU Master'!$E$1:$H$9,2,FALSE)</f>
        <v>#N/A</v>
      </c>
      <c r="Q936" t="e">
        <f>(F936/E936-P936)*E936</f>
        <v>#N/A</v>
      </c>
      <c r="R936" t="e">
        <f>Q936/F936</f>
        <v>#N/A</v>
      </c>
    </row>
    <row r="937" spans="1:18" hidden="1" x14ac:dyDescent="0.25">
      <c r="A937">
        <v>82835</v>
      </c>
      <c r="B937">
        <v>50012011340</v>
      </c>
      <c r="C937">
        <v>312</v>
      </c>
      <c r="D937" s="6">
        <v>42329</v>
      </c>
      <c r="E937">
        <v>1</v>
      </c>
      <c r="F937">
        <v>4.99</v>
      </c>
      <c r="G937" t="e">
        <f>VLOOKUP(B937,'SKU Master'!$E$1:$H$9,4,FALSE)</f>
        <v>#N/A</v>
      </c>
      <c r="H937">
        <f t="shared" si="84"/>
        <v>2015</v>
      </c>
      <c r="I937">
        <f t="shared" si="85"/>
        <v>11</v>
      </c>
      <c r="J937">
        <f t="shared" si="86"/>
        <v>201511</v>
      </c>
      <c r="K937">
        <f t="shared" si="87"/>
        <v>47</v>
      </c>
      <c r="L937">
        <f t="shared" si="88"/>
        <v>201547</v>
      </c>
      <c r="N937" t="s">
        <v>62</v>
      </c>
      <c r="O937" t="b">
        <f t="shared" si="89"/>
        <v>0</v>
      </c>
      <c r="P937" t="e">
        <f>VLOOKUP(B937,'SKU Master'!$E$1:$H$9,2,FALSE)</f>
        <v>#N/A</v>
      </c>
      <c r="Q937" t="e">
        <f>(F937/E937-P937)*E937</f>
        <v>#N/A</v>
      </c>
      <c r="R937" t="e">
        <f>Q937/F937</f>
        <v>#N/A</v>
      </c>
    </row>
    <row r="938" spans="1:18" hidden="1" x14ac:dyDescent="0.25">
      <c r="A938">
        <v>82836</v>
      </c>
      <c r="B938">
        <v>50012011340</v>
      </c>
      <c r="C938">
        <v>312</v>
      </c>
      <c r="D938" s="6">
        <v>42331</v>
      </c>
      <c r="E938">
        <v>1</v>
      </c>
      <c r="F938">
        <v>12.99</v>
      </c>
      <c r="G938" t="e">
        <f>VLOOKUP(B938,'SKU Master'!$E$1:$H$9,4,FALSE)</f>
        <v>#N/A</v>
      </c>
      <c r="H938">
        <f t="shared" si="84"/>
        <v>2015</v>
      </c>
      <c r="I938">
        <f t="shared" si="85"/>
        <v>11</v>
      </c>
      <c r="J938">
        <f t="shared" si="86"/>
        <v>201511</v>
      </c>
      <c r="K938">
        <f t="shared" si="87"/>
        <v>48</v>
      </c>
      <c r="L938">
        <f t="shared" si="88"/>
        <v>201548</v>
      </c>
      <c r="N938" t="s">
        <v>62</v>
      </c>
      <c r="O938" t="b">
        <f t="shared" si="89"/>
        <v>0</v>
      </c>
      <c r="P938" t="e">
        <f>VLOOKUP(B938,'SKU Master'!$E$1:$H$9,2,FALSE)</f>
        <v>#N/A</v>
      </c>
      <c r="Q938" t="e">
        <f>(F938/E938-P938)*E938</f>
        <v>#N/A</v>
      </c>
      <c r="R938" t="e">
        <f>Q938/F938</f>
        <v>#N/A</v>
      </c>
    </row>
    <row r="939" spans="1:18" hidden="1" x14ac:dyDescent="0.25">
      <c r="A939">
        <v>82837</v>
      </c>
      <c r="B939">
        <v>50012011340</v>
      </c>
      <c r="C939">
        <v>312</v>
      </c>
      <c r="D939" s="6">
        <v>42332</v>
      </c>
      <c r="E939">
        <v>3</v>
      </c>
      <c r="F939">
        <v>14.97</v>
      </c>
      <c r="G939" t="e">
        <f>VLOOKUP(B939,'SKU Master'!$E$1:$H$9,4,FALSE)</f>
        <v>#N/A</v>
      </c>
      <c r="H939">
        <f t="shared" si="84"/>
        <v>2015</v>
      </c>
      <c r="I939">
        <f t="shared" si="85"/>
        <v>11</v>
      </c>
      <c r="J939">
        <f t="shared" si="86"/>
        <v>201511</v>
      </c>
      <c r="K939">
        <f t="shared" si="87"/>
        <v>48</v>
      </c>
      <c r="L939">
        <f t="shared" si="88"/>
        <v>201548</v>
      </c>
      <c r="N939" t="s">
        <v>62</v>
      </c>
      <c r="O939" t="b">
        <f t="shared" si="89"/>
        <v>0</v>
      </c>
      <c r="P939" t="e">
        <f>VLOOKUP(B939,'SKU Master'!$E$1:$H$9,2,FALSE)</f>
        <v>#N/A</v>
      </c>
      <c r="Q939" t="e">
        <f>(F939/E939-P939)*E939</f>
        <v>#N/A</v>
      </c>
      <c r="R939" t="e">
        <f>Q939/F939</f>
        <v>#N/A</v>
      </c>
    </row>
    <row r="940" spans="1:18" hidden="1" x14ac:dyDescent="0.25">
      <c r="A940">
        <v>82838</v>
      </c>
      <c r="B940">
        <v>50012011340</v>
      </c>
      <c r="C940">
        <v>312</v>
      </c>
      <c r="D940" s="6">
        <v>42333</v>
      </c>
      <c r="E940">
        <v>6</v>
      </c>
      <c r="F940">
        <v>29.94</v>
      </c>
      <c r="G940" t="e">
        <f>VLOOKUP(B940,'SKU Master'!$E$1:$H$9,4,FALSE)</f>
        <v>#N/A</v>
      </c>
      <c r="H940">
        <f t="shared" si="84"/>
        <v>2015</v>
      </c>
      <c r="I940">
        <f t="shared" si="85"/>
        <v>11</v>
      </c>
      <c r="J940">
        <f t="shared" si="86"/>
        <v>201511</v>
      </c>
      <c r="K940">
        <f t="shared" si="87"/>
        <v>48</v>
      </c>
      <c r="L940">
        <f t="shared" si="88"/>
        <v>201548</v>
      </c>
      <c r="N940" t="s">
        <v>62</v>
      </c>
      <c r="O940" t="b">
        <f t="shared" si="89"/>
        <v>0</v>
      </c>
      <c r="P940" t="e">
        <f>VLOOKUP(B940,'SKU Master'!$E$1:$H$9,2,FALSE)</f>
        <v>#N/A</v>
      </c>
      <c r="Q940" t="e">
        <f>(F940/E940-P940)*E940</f>
        <v>#N/A</v>
      </c>
      <c r="R940" t="e">
        <f>Q940/F940</f>
        <v>#N/A</v>
      </c>
    </row>
    <row r="941" spans="1:18" hidden="1" x14ac:dyDescent="0.25">
      <c r="A941">
        <v>82839</v>
      </c>
      <c r="B941">
        <v>50012011340</v>
      </c>
      <c r="C941">
        <v>312</v>
      </c>
      <c r="D941" s="6">
        <v>42334</v>
      </c>
      <c r="E941">
        <v>1</v>
      </c>
      <c r="F941">
        <v>4.99</v>
      </c>
      <c r="G941" t="e">
        <f>VLOOKUP(B941,'SKU Master'!$E$1:$H$9,4,FALSE)</f>
        <v>#N/A</v>
      </c>
      <c r="H941">
        <f t="shared" si="84"/>
        <v>2015</v>
      </c>
      <c r="I941">
        <f t="shared" si="85"/>
        <v>11</v>
      </c>
      <c r="J941">
        <f t="shared" si="86"/>
        <v>201511</v>
      </c>
      <c r="K941">
        <f t="shared" si="87"/>
        <v>48</v>
      </c>
      <c r="L941">
        <f t="shared" si="88"/>
        <v>201548</v>
      </c>
      <c r="N941" t="s">
        <v>62</v>
      </c>
      <c r="O941" t="b">
        <f t="shared" si="89"/>
        <v>0</v>
      </c>
      <c r="P941" t="e">
        <f>VLOOKUP(B941,'SKU Master'!$E$1:$H$9,2,FALSE)</f>
        <v>#N/A</v>
      </c>
      <c r="Q941" t="e">
        <f>(F941/E941-P941)*E941</f>
        <v>#N/A</v>
      </c>
      <c r="R941" t="e">
        <f>Q941/F941</f>
        <v>#N/A</v>
      </c>
    </row>
    <row r="942" spans="1:18" hidden="1" x14ac:dyDescent="0.25">
      <c r="A942">
        <v>82840</v>
      </c>
      <c r="B942">
        <v>50012011340</v>
      </c>
      <c r="C942">
        <v>312</v>
      </c>
      <c r="D942" s="6">
        <v>42336</v>
      </c>
      <c r="E942">
        <v>2</v>
      </c>
      <c r="F942">
        <v>9.98</v>
      </c>
      <c r="G942" t="e">
        <f>VLOOKUP(B942,'SKU Master'!$E$1:$H$9,4,FALSE)</f>
        <v>#N/A</v>
      </c>
      <c r="H942">
        <f t="shared" si="84"/>
        <v>2015</v>
      </c>
      <c r="I942">
        <f t="shared" si="85"/>
        <v>11</v>
      </c>
      <c r="J942">
        <f t="shared" si="86"/>
        <v>201511</v>
      </c>
      <c r="K942">
        <f t="shared" si="87"/>
        <v>48</v>
      </c>
      <c r="L942">
        <f t="shared" si="88"/>
        <v>201548</v>
      </c>
      <c r="N942" t="s">
        <v>62</v>
      </c>
      <c r="O942" t="b">
        <f t="shared" si="89"/>
        <v>0</v>
      </c>
      <c r="P942" t="e">
        <f>VLOOKUP(B942,'SKU Master'!$E$1:$H$9,2,FALSE)</f>
        <v>#N/A</v>
      </c>
      <c r="Q942" t="e">
        <f>(F942/E942-P942)*E942</f>
        <v>#N/A</v>
      </c>
      <c r="R942" t="e">
        <f>Q942/F942</f>
        <v>#N/A</v>
      </c>
    </row>
    <row r="943" spans="1:18" hidden="1" x14ac:dyDescent="0.25">
      <c r="A943">
        <v>82841</v>
      </c>
      <c r="B943">
        <v>50012011340</v>
      </c>
      <c r="C943">
        <v>312</v>
      </c>
      <c r="D943" s="6">
        <v>42338</v>
      </c>
      <c r="E943">
        <v>2</v>
      </c>
      <c r="F943">
        <v>9.98</v>
      </c>
      <c r="G943" t="e">
        <f>VLOOKUP(B943,'SKU Master'!$E$1:$H$9,4,FALSE)</f>
        <v>#N/A</v>
      </c>
      <c r="H943">
        <f t="shared" si="84"/>
        <v>2015</v>
      </c>
      <c r="I943">
        <f t="shared" si="85"/>
        <v>11</v>
      </c>
      <c r="J943">
        <f t="shared" si="86"/>
        <v>201511</v>
      </c>
      <c r="K943">
        <f t="shared" si="87"/>
        <v>49</v>
      </c>
      <c r="L943">
        <f t="shared" si="88"/>
        <v>201549</v>
      </c>
      <c r="N943" t="s">
        <v>62</v>
      </c>
      <c r="O943" t="b">
        <f t="shared" si="89"/>
        <v>0</v>
      </c>
      <c r="P943" t="e">
        <f>VLOOKUP(B943,'SKU Master'!$E$1:$H$9,2,FALSE)</f>
        <v>#N/A</v>
      </c>
      <c r="Q943" t="e">
        <f>(F943/E943-P943)*E943</f>
        <v>#N/A</v>
      </c>
      <c r="R943" t="e">
        <f>Q943/F943</f>
        <v>#N/A</v>
      </c>
    </row>
    <row r="944" spans="1:18" hidden="1" x14ac:dyDescent="0.25">
      <c r="A944">
        <v>82842</v>
      </c>
      <c r="B944">
        <v>50012011340</v>
      </c>
      <c r="C944">
        <v>312</v>
      </c>
      <c r="D944" s="6">
        <v>42339</v>
      </c>
      <c r="E944">
        <v>3</v>
      </c>
      <c r="F944">
        <v>14.97</v>
      </c>
      <c r="G944" t="e">
        <f>VLOOKUP(B944,'SKU Master'!$E$1:$H$9,4,FALSE)</f>
        <v>#N/A</v>
      </c>
      <c r="H944">
        <f t="shared" si="84"/>
        <v>2015</v>
      </c>
      <c r="I944">
        <f t="shared" si="85"/>
        <v>12</v>
      </c>
      <c r="J944">
        <f t="shared" si="86"/>
        <v>201512</v>
      </c>
      <c r="K944">
        <f t="shared" si="87"/>
        <v>49</v>
      </c>
      <c r="L944">
        <f t="shared" si="88"/>
        <v>201549</v>
      </c>
      <c r="N944" t="s">
        <v>62</v>
      </c>
      <c r="O944" t="b">
        <f t="shared" si="89"/>
        <v>0</v>
      </c>
      <c r="P944" t="e">
        <f>VLOOKUP(B944,'SKU Master'!$E$1:$H$9,2,FALSE)</f>
        <v>#N/A</v>
      </c>
      <c r="Q944" t="e">
        <f>(F944/E944-P944)*E944</f>
        <v>#N/A</v>
      </c>
      <c r="R944" t="e">
        <f>Q944/F944</f>
        <v>#N/A</v>
      </c>
    </row>
    <row r="945" spans="1:18" hidden="1" x14ac:dyDescent="0.25">
      <c r="A945">
        <v>82843</v>
      </c>
      <c r="B945">
        <v>50012011340</v>
      </c>
      <c r="C945">
        <v>312</v>
      </c>
      <c r="D945" s="6">
        <v>42341</v>
      </c>
      <c r="E945">
        <v>1</v>
      </c>
      <c r="F945">
        <v>4.99</v>
      </c>
      <c r="G945" t="e">
        <f>VLOOKUP(B945,'SKU Master'!$E$1:$H$9,4,FALSE)</f>
        <v>#N/A</v>
      </c>
      <c r="H945">
        <f t="shared" si="84"/>
        <v>2015</v>
      </c>
      <c r="I945">
        <f t="shared" si="85"/>
        <v>12</v>
      </c>
      <c r="J945">
        <f t="shared" si="86"/>
        <v>201512</v>
      </c>
      <c r="K945">
        <f t="shared" si="87"/>
        <v>49</v>
      </c>
      <c r="L945">
        <f t="shared" si="88"/>
        <v>201549</v>
      </c>
      <c r="N945" t="s">
        <v>62</v>
      </c>
      <c r="O945" t="b">
        <f t="shared" si="89"/>
        <v>0</v>
      </c>
      <c r="P945" t="e">
        <f>VLOOKUP(B945,'SKU Master'!$E$1:$H$9,2,FALSE)</f>
        <v>#N/A</v>
      </c>
      <c r="Q945" t="e">
        <f>(F945/E945-P945)*E945</f>
        <v>#N/A</v>
      </c>
      <c r="R945" t="e">
        <f>Q945/F945</f>
        <v>#N/A</v>
      </c>
    </row>
    <row r="946" spans="1:18" hidden="1" x14ac:dyDescent="0.25">
      <c r="A946">
        <v>82844</v>
      </c>
      <c r="B946">
        <v>50012011340</v>
      </c>
      <c r="C946">
        <v>312</v>
      </c>
      <c r="D946" s="6">
        <v>42342</v>
      </c>
      <c r="E946">
        <v>2</v>
      </c>
      <c r="F946">
        <v>9.98</v>
      </c>
      <c r="G946" t="e">
        <f>VLOOKUP(B946,'SKU Master'!$E$1:$H$9,4,FALSE)</f>
        <v>#N/A</v>
      </c>
      <c r="H946">
        <f t="shared" si="84"/>
        <v>2015</v>
      </c>
      <c r="I946">
        <f t="shared" si="85"/>
        <v>12</v>
      </c>
      <c r="J946">
        <f t="shared" si="86"/>
        <v>201512</v>
      </c>
      <c r="K946">
        <f t="shared" si="87"/>
        <v>49</v>
      </c>
      <c r="L946">
        <f t="shared" si="88"/>
        <v>201549</v>
      </c>
      <c r="N946" t="s">
        <v>62</v>
      </c>
      <c r="O946" t="b">
        <f t="shared" si="89"/>
        <v>0</v>
      </c>
      <c r="P946" t="e">
        <f>VLOOKUP(B946,'SKU Master'!$E$1:$H$9,2,FALSE)</f>
        <v>#N/A</v>
      </c>
      <c r="Q946" t="e">
        <f>(F946/E946-P946)*E946</f>
        <v>#N/A</v>
      </c>
      <c r="R946" t="e">
        <f>Q946/F946</f>
        <v>#N/A</v>
      </c>
    </row>
    <row r="947" spans="1:18" hidden="1" x14ac:dyDescent="0.25">
      <c r="A947">
        <v>82845</v>
      </c>
      <c r="B947">
        <v>50012011340</v>
      </c>
      <c r="C947">
        <v>312</v>
      </c>
      <c r="D947" s="6">
        <v>42343</v>
      </c>
      <c r="E947">
        <v>1</v>
      </c>
      <c r="F947">
        <v>4.99</v>
      </c>
      <c r="G947" t="e">
        <f>VLOOKUP(B947,'SKU Master'!$E$1:$H$9,4,FALSE)</f>
        <v>#N/A</v>
      </c>
      <c r="H947">
        <f t="shared" si="84"/>
        <v>2015</v>
      </c>
      <c r="I947">
        <f t="shared" si="85"/>
        <v>12</v>
      </c>
      <c r="J947">
        <f t="shared" si="86"/>
        <v>201512</v>
      </c>
      <c r="K947">
        <f t="shared" si="87"/>
        <v>49</v>
      </c>
      <c r="L947">
        <f t="shared" si="88"/>
        <v>201549</v>
      </c>
      <c r="N947" t="s">
        <v>62</v>
      </c>
      <c r="O947" t="b">
        <f t="shared" si="89"/>
        <v>0</v>
      </c>
      <c r="P947" t="e">
        <f>VLOOKUP(B947,'SKU Master'!$E$1:$H$9,2,FALSE)</f>
        <v>#N/A</v>
      </c>
      <c r="Q947" t="e">
        <f>(F947/E947-P947)*E947</f>
        <v>#N/A</v>
      </c>
      <c r="R947" t="e">
        <f>Q947/F947</f>
        <v>#N/A</v>
      </c>
    </row>
    <row r="948" spans="1:18" hidden="1" x14ac:dyDescent="0.25">
      <c r="A948">
        <v>82846</v>
      </c>
      <c r="B948">
        <v>50012011340</v>
      </c>
      <c r="C948">
        <v>312</v>
      </c>
      <c r="D948" s="6">
        <v>42345</v>
      </c>
      <c r="E948">
        <v>1</v>
      </c>
      <c r="F948">
        <v>4.99</v>
      </c>
      <c r="G948" t="e">
        <f>VLOOKUP(B948,'SKU Master'!$E$1:$H$9,4,FALSE)</f>
        <v>#N/A</v>
      </c>
      <c r="H948">
        <f t="shared" si="84"/>
        <v>2015</v>
      </c>
      <c r="I948">
        <f t="shared" si="85"/>
        <v>12</v>
      </c>
      <c r="J948">
        <f t="shared" si="86"/>
        <v>201512</v>
      </c>
      <c r="K948">
        <f t="shared" si="87"/>
        <v>50</v>
      </c>
      <c r="L948">
        <f t="shared" si="88"/>
        <v>201550</v>
      </c>
      <c r="N948" t="s">
        <v>62</v>
      </c>
      <c r="O948" t="b">
        <f t="shared" si="89"/>
        <v>0</v>
      </c>
      <c r="P948" t="e">
        <f>VLOOKUP(B948,'SKU Master'!$E$1:$H$9,2,FALSE)</f>
        <v>#N/A</v>
      </c>
      <c r="Q948" t="e">
        <f>(F948/E948-P948)*E948</f>
        <v>#N/A</v>
      </c>
      <c r="R948" t="e">
        <f>Q948/F948</f>
        <v>#N/A</v>
      </c>
    </row>
    <row r="949" spans="1:18" hidden="1" x14ac:dyDescent="0.25">
      <c r="A949">
        <v>82847</v>
      </c>
      <c r="B949">
        <v>50012011340</v>
      </c>
      <c r="C949">
        <v>312</v>
      </c>
      <c r="D949" s="6">
        <v>42346</v>
      </c>
      <c r="E949">
        <v>2</v>
      </c>
      <c r="F949">
        <v>9.98</v>
      </c>
      <c r="G949" t="e">
        <f>VLOOKUP(B949,'SKU Master'!$E$1:$H$9,4,FALSE)</f>
        <v>#N/A</v>
      </c>
      <c r="H949">
        <f t="shared" si="84"/>
        <v>2015</v>
      </c>
      <c r="I949">
        <f t="shared" si="85"/>
        <v>12</v>
      </c>
      <c r="J949">
        <f t="shared" si="86"/>
        <v>201512</v>
      </c>
      <c r="K949">
        <f t="shared" si="87"/>
        <v>50</v>
      </c>
      <c r="L949">
        <f t="shared" si="88"/>
        <v>201550</v>
      </c>
      <c r="N949" t="s">
        <v>62</v>
      </c>
      <c r="O949" t="b">
        <f t="shared" si="89"/>
        <v>0</v>
      </c>
      <c r="P949" t="e">
        <f>VLOOKUP(B949,'SKU Master'!$E$1:$H$9,2,FALSE)</f>
        <v>#N/A</v>
      </c>
      <c r="Q949" t="e">
        <f>(F949/E949-P949)*E949</f>
        <v>#N/A</v>
      </c>
      <c r="R949" t="e">
        <f>Q949/F949</f>
        <v>#N/A</v>
      </c>
    </row>
    <row r="950" spans="1:18" hidden="1" x14ac:dyDescent="0.25">
      <c r="A950">
        <v>82848</v>
      </c>
      <c r="B950">
        <v>50012011340</v>
      </c>
      <c r="C950">
        <v>312</v>
      </c>
      <c r="D950" s="6">
        <v>42348</v>
      </c>
      <c r="E950">
        <v>2</v>
      </c>
      <c r="F950">
        <v>9.98</v>
      </c>
      <c r="G950" t="e">
        <f>VLOOKUP(B950,'SKU Master'!$E$1:$H$9,4,FALSE)</f>
        <v>#N/A</v>
      </c>
      <c r="H950">
        <f t="shared" si="84"/>
        <v>2015</v>
      </c>
      <c r="I950">
        <f t="shared" si="85"/>
        <v>12</v>
      </c>
      <c r="J950">
        <f t="shared" si="86"/>
        <v>201512</v>
      </c>
      <c r="K950">
        <f t="shared" si="87"/>
        <v>50</v>
      </c>
      <c r="L950">
        <f t="shared" si="88"/>
        <v>201550</v>
      </c>
      <c r="N950" t="s">
        <v>62</v>
      </c>
      <c r="O950" t="b">
        <f t="shared" si="89"/>
        <v>0</v>
      </c>
      <c r="P950" t="e">
        <f>VLOOKUP(B950,'SKU Master'!$E$1:$H$9,2,FALSE)</f>
        <v>#N/A</v>
      </c>
      <c r="Q950" t="e">
        <f>(F950/E950-P950)*E950</f>
        <v>#N/A</v>
      </c>
      <c r="R950" t="e">
        <f>Q950/F950</f>
        <v>#N/A</v>
      </c>
    </row>
    <row r="951" spans="1:18" hidden="1" x14ac:dyDescent="0.25">
      <c r="A951">
        <v>82849</v>
      </c>
      <c r="B951">
        <v>50012011340</v>
      </c>
      <c r="C951">
        <v>312</v>
      </c>
      <c r="D951" s="6">
        <v>42349</v>
      </c>
      <c r="E951">
        <v>2</v>
      </c>
      <c r="F951">
        <v>9.98</v>
      </c>
      <c r="G951" t="e">
        <f>VLOOKUP(B951,'SKU Master'!$E$1:$H$9,4,FALSE)</f>
        <v>#N/A</v>
      </c>
      <c r="H951">
        <f t="shared" si="84"/>
        <v>2015</v>
      </c>
      <c r="I951">
        <f t="shared" si="85"/>
        <v>12</v>
      </c>
      <c r="J951">
        <f t="shared" si="86"/>
        <v>201512</v>
      </c>
      <c r="K951">
        <f t="shared" si="87"/>
        <v>50</v>
      </c>
      <c r="L951">
        <f t="shared" si="88"/>
        <v>201550</v>
      </c>
      <c r="N951" t="s">
        <v>62</v>
      </c>
      <c r="O951" t="b">
        <f t="shared" si="89"/>
        <v>0</v>
      </c>
      <c r="P951" t="e">
        <f>VLOOKUP(B951,'SKU Master'!$E$1:$H$9,2,FALSE)</f>
        <v>#N/A</v>
      </c>
      <c r="Q951" t="e">
        <f>(F951/E951-P951)*E951</f>
        <v>#N/A</v>
      </c>
      <c r="R951" t="e">
        <f>Q951/F951</f>
        <v>#N/A</v>
      </c>
    </row>
    <row r="952" spans="1:18" hidden="1" x14ac:dyDescent="0.25">
      <c r="A952">
        <v>82850</v>
      </c>
      <c r="B952">
        <v>50012011340</v>
      </c>
      <c r="C952">
        <v>312</v>
      </c>
      <c r="D952" s="6">
        <v>42350</v>
      </c>
      <c r="E952">
        <v>2</v>
      </c>
      <c r="F952">
        <v>9.98</v>
      </c>
      <c r="G952" t="e">
        <f>VLOOKUP(B952,'SKU Master'!$E$1:$H$9,4,FALSE)</f>
        <v>#N/A</v>
      </c>
      <c r="H952">
        <f t="shared" si="84"/>
        <v>2015</v>
      </c>
      <c r="I952">
        <f t="shared" si="85"/>
        <v>12</v>
      </c>
      <c r="J952">
        <f t="shared" si="86"/>
        <v>201512</v>
      </c>
      <c r="K952">
        <f t="shared" si="87"/>
        <v>50</v>
      </c>
      <c r="L952">
        <f t="shared" si="88"/>
        <v>201550</v>
      </c>
      <c r="N952" t="s">
        <v>62</v>
      </c>
      <c r="O952" t="b">
        <f t="shared" si="89"/>
        <v>0</v>
      </c>
      <c r="P952" t="e">
        <f>VLOOKUP(B952,'SKU Master'!$E$1:$H$9,2,FALSE)</f>
        <v>#N/A</v>
      </c>
      <c r="Q952" t="e">
        <f>(F952/E952-P952)*E952</f>
        <v>#N/A</v>
      </c>
      <c r="R952" t="e">
        <f>Q952/F952</f>
        <v>#N/A</v>
      </c>
    </row>
    <row r="953" spans="1:18" hidden="1" x14ac:dyDescent="0.25">
      <c r="A953">
        <v>82851</v>
      </c>
      <c r="B953">
        <v>50012011340</v>
      </c>
      <c r="C953">
        <v>312</v>
      </c>
      <c r="D953" s="6">
        <v>42352</v>
      </c>
      <c r="E953">
        <v>2</v>
      </c>
      <c r="F953">
        <v>9.98</v>
      </c>
      <c r="G953" t="e">
        <f>VLOOKUP(B953,'SKU Master'!$E$1:$H$9,4,FALSE)</f>
        <v>#N/A</v>
      </c>
      <c r="H953">
        <f t="shared" si="84"/>
        <v>2015</v>
      </c>
      <c r="I953">
        <f t="shared" si="85"/>
        <v>12</v>
      </c>
      <c r="J953">
        <f t="shared" si="86"/>
        <v>201512</v>
      </c>
      <c r="K953">
        <f t="shared" si="87"/>
        <v>51</v>
      </c>
      <c r="L953">
        <f t="shared" si="88"/>
        <v>201551</v>
      </c>
      <c r="N953" t="s">
        <v>62</v>
      </c>
      <c r="O953" t="b">
        <f t="shared" si="89"/>
        <v>0</v>
      </c>
      <c r="P953" t="e">
        <f>VLOOKUP(B953,'SKU Master'!$E$1:$H$9,2,FALSE)</f>
        <v>#N/A</v>
      </c>
      <c r="Q953" t="e">
        <f>(F953/E953-P953)*E953</f>
        <v>#N/A</v>
      </c>
      <c r="R953" t="e">
        <f>Q953/F953</f>
        <v>#N/A</v>
      </c>
    </row>
    <row r="954" spans="1:18" hidden="1" x14ac:dyDescent="0.25">
      <c r="A954">
        <v>82852</v>
      </c>
      <c r="B954">
        <v>50012011340</v>
      </c>
      <c r="C954">
        <v>312</v>
      </c>
      <c r="D954" s="6">
        <v>42356</v>
      </c>
      <c r="E954">
        <v>2</v>
      </c>
      <c r="F954">
        <v>9.98</v>
      </c>
      <c r="G954" t="e">
        <f>VLOOKUP(B954,'SKU Master'!$E$1:$H$9,4,FALSE)</f>
        <v>#N/A</v>
      </c>
      <c r="H954">
        <f t="shared" si="84"/>
        <v>2015</v>
      </c>
      <c r="I954">
        <f t="shared" si="85"/>
        <v>12</v>
      </c>
      <c r="J954">
        <f t="shared" si="86"/>
        <v>201512</v>
      </c>
      <c r="K954">
        <f t="shared" si="87"/>
        <v>51</v>
      </c>
      <c r="L954">
        <f t="shared" si="88"/>
        <v>201551</v>
      </c>
      <c r="N954" t="s">
        <v>62</v>
      </c>
      <c r="O954" t="b">
        <f t="shared" si="89"/>
        <v>0</v>
      </c>
      <c r="P954" t="e">
        <f>VLOOKUP(B954,'SKU Master'!$E$1:$H$9,2,FALSE)</f>
        <v>#N/A</v>
      </c>
      <c r="Q954" t="e">
        <f>(F954/E954-P954)*E954</f>
        <v>#N/A</v>
      </c>
      <c r="R954" t="e">
        <f>Q954/F954</f>
        <v>#N/A</v>
      </c>
    </row>
    <row r="955" spans="1:18" hidden="1" x14ac:dyDescent="0.25">
      <c r="A955">
        <v>82853</v>
      </c>
      <c r="B955">
        <v>50012011340</v>
      </c>
      <c r="C955">
        <v>312</v>
      </c>
      <c r="D955" s="6">
        <v>42357</v>
      </c>
      <c r="E955">
        <v>2</v>
      </c>
      <c r="F955">
        <v>9.98</v>
      </c>
      <c r="G955" t="e">
        <f>VLOOKUP(B955,'SKU Master'!$E$1:$H$9,4,FALSE)</f>
        <v>#N/A</v>
      </c>
      <c r="H955">
        <f t="shared" si="84"/>
        <v>2015</v>
      </c>
      <c r="I955">
        <f t="shared" si="85"/>
        <v>12</v>
      </c>
      <c r="J955">
        <f t="shared" si="86"/>
        <v>201512</v>
      </c>
      <c r="K955">
        <f t="shared" si="87"/>
        <v>51</v>
      </c>
      <c r="L955">
        <f t="shared" si="88"/>
        <v>201551</v>
      </c>
      <c r="N955" t="s">
        <v>62</v>
      </c>
      <c r="O955" t="b">
        <f t="shared" si="89"/>
        <v>0</v>
      </c>
      <c r="P955" t="e">
        <f>VLOOKUP(B955,'SKU Master'!$E$1:$H$9,2,FALSE)</f>
        <v>#N/A</v>
      </c>
      <c r="Q955" t="e">
        <f>(F955/E955-P955)*E955</f>
        <v>#N/A</v>
      </c>
      <c r="R955" t="e">
        <f>Q955/F955</f>
        <v>#N/A</v>
      </c>
    </row>
    <row r="956" spans="1:18" hidden="1" x14ac:dyDescent="0.25">
      <c r="A956">
        <v>82854</v>
      </c>
      <c r="B956">
        <v>50012011340</v>
      </c>
      <c r="C956">
        <v>312</v>
      </c>
      <c r="D956" s="6">
        <v>42359</v>
      </c>
      <c r="E956" t="s">
        <v>34</v>
      </c>
      <c r="G956" t="e">
        <f>VLOOKUP(B956,'SKU Master'!$E$1:$H$9,4,FALSE)</f>
        <v>#N/A</v>
      </c>
      <c r="H956">
        <f t="shared" si="84"/>
        <v>2015</v>
      </c>
      <c r="I956">
        <f t="shared" si="85"/>
        <v>12</v>
      </c>
      <c r="J956">
        <f t="shared" si="86"/>
        <v>201512</v>
      </c>
      <c r="K956">
        <f t="shared" si="87"/>
        <v>52</v>
      </c>
      <c r="L956">
        <f t="shared" si="88"/>
        <v>201552</v>
      </c>
      <c r="M956" t="s">
        <v>61</v>
      </c>
      <c r="N956" t="s">
        <v>62</v>
      </c>
      <c r="O956" t="b">
        <f t="shared" si="89"/>
        <v>0</v>
      </c>
      <c r="P956" t="e">
        <f>VLOOKUP(B956,'SKU Master'!$E$1:$H$9,2,FALSE)</f>
        <v>#N/A</v>
      </c>
      <c r="Q956" t="e">
        <f>(F956/E956-P956)*E956</f>
        <v>#VALUE!</v>
      </c>
      <c r="R956" t="e">
        <f>Q956/F956</f>
        <v>#VALUE!</v>
      </c>
    </row>
    <row r="957" spans="1:18" hidden="1" x14ac:dyDescent="0.25">
      <c r="A957">
        <v>82855</v>
      </c>
      <c r="B957">
        <v>50012011340</v>
      </c>
      <c r="C957">
        <v>312</v>
      </c>
      <c r="D957" s="6">
        <v>42360</v>
      </c>
      <c r="E957">
        <v>2</v>
      </c>
      <c r="F957">
        <v>9.98</v>
      </c>
      <c r="G957" t="e">
        <f>VLOOKUP(B957,'SKU Master'!$E$1:$H$9,4,FALSE)</f>
        <v>#N/A</v>
      </c>
      <c r="H957">
        <f t="shared" si="84"/>
        <v>2015</v>
      </c>
      <c r="I957">
        <f t="shared" si="85"/>
        <v>12</v>
      </c>
      <c r="J957">
        <f t="shared" si="86"/>
        <v>201512</v>
      </c>
      <c r="K957">
        <f t="shared" si="87"/>
        <v>52</v>
      </c>
      <c r="L957">
        <f t="shared" si="88"/>
        <v>201552</v>
      </c>
      <c r="N957" t="s">
        <v>62</v>
      </c>
      <c r="O957" t="b">
        <f t="shared" si="89"/>
        <v>0</v>
      </c>
      <c r="P957" t="e">
        <f>VLOOKUP(B957,'SKU Master'!$E$1:$H$9,2,FALSE)</f>
        <v>#N/A</v>
      </c>
      <c r="Q957" t="e">
        <f>(F957/E957-P957)*E957</f>
        <v>#N/A</v>
      </c>
      <c r="R957" t="e">
        <f>Q957/F957</f>
        <v>#N/A</v>
      </c>
    </row>
    <row r="958" spans="1:18" hidden="1" x14ac:dyDescent="0.25">
      <c r="A958">
        <v>82856</v>
      </c>
      <c r="B958">
        <v>50012011340</v>
      </c>
      <c r="C958">
        <v>312</v>
      </c>
      <c r="D958" s="6">
        <v>42361</v>
      </c>
      <c r="E958">
        <v>1</v>
      </c>
      <c r="F958">
        <v>4.99</v>
      </c>
      <c r="G958" t="e">
        <f>VLOOKUP(B958,'SKU Master'!$E$1:$H$9,4,FALSE)</f>
        <v>#N/A</v>
      </c>
      <c r="H958">
        <f t="shared" si="84"/>
        <v>2015</v>
      </c>
      <c r="I958">
        <f t="shared" si="85"/>
        <v>12</v>
      </c>
      <c r="J958">
        <f t="shared" si="86"/>
        <v>201512</v>
      </c>
      <c r="K958">
        <f t="shared" si="87"/>
        <v>52</v>
      </c>
      <c r="L958">
        <f t="shared" si="88"/>
        <v>201552</v>
      </c>
      <c r="N958" t="s">
        <v>62</v>
      </c>
      <c r="O958" t="b">
        <f t="shared" si="89"/>
        <v>0</v>
      </c>
      <c r="P958" t="e">
        <f>VLOOKUP(B958,'SKU Master'!$E$1:$H$9,2,FALSE)</f>
        <v>#N/A</v>
      </c>
      <c r="Q958" t="e">
        <f>(F958/E958-P958)*E958</f>
        <v>#N/A</v>
      </c>
      <c r="R958" t="e">
        <f>Q958/F958</f>
        <v>#N/A</v>
      </c>
    </row>
    <row r="959" spans="1:18" hidden="1" x14ac:dyDescent="0.25">
      <c r="A959">
        <v>82857</v>
      </c>
      <c r="B959">
        <v>50012011340</v>
      </c>
      <c r="C959">
        <v>312</v>
      </c>
      <c r="D959" s="6">
        <v>42362</v>
      </c>
      <c r="E959">
        <v>1</v>
      </c>
      <c r="F959">
        <v>12.99</v>
      </c>
      <c r="G959" t="e">
        <f>VLOOKUP(B959,'SKU Master'!$E$1:$H$9,4,FALSE)</f>
        <v>#N/A</v>
      </c>
      <c r="H959">
        <f t="shared" si="84"/>
        <v>2015</v>
      </c>
      <c r="I959">
        <f t="shared" si="85"/>
        <v>12</v>
      </c>
      <c r="J959">
        <f t="shared" si="86"/>
        <v>201512</v>
      </c>
      <c r="K959">
        <f t="shared" si="87"/>
        <v>52</v>
      </c>
      <c r="L959">
        <f t="shared" si="88"/>
        <v>201552</v>
      </c>
      <c r="N959" t="s">
        <v>62</v>
      </c>
      <c r="O959" t="b">
        <f t="shared" si="89"/>
        <v>0</v>
      </c>
      <c r="P959" t="e">
        <f>VLOOKUP(B959,'SKU Master'!$E$1:$H$9,2,FALSE)</f>
        <v>#N/A</v>
      </c>
      <c r="Q959" t="e">
        <f>(F959/E959-P959)*E959</f>
        <v>#N/A</v>
      </c>
      <c r="R959" t="e">
        <f>Q959/F959</f>
        <v>#N/A</v>
      </c>
    </row>
    <row r="960" spans="1:18" hidden="1" x14ac:dyDescent="0.25">
      <c r="A960">
        <v>82858</v>
      </c>
      <c r="B960">
        <v>50012011340</v>
      </c>
      <c r="C960">
        <v>312</v>
      </c>
      <c r="D960" s="6">
        <v>42364</v>
      </c>
      <c r="E960">
        <v>1</v>
      </c>
      <c r="F960">
        <v>4.99</v>
      </c>
      <c r="G960" t="e">
        <f>VLOOKUP(B960,'SKU Master'!$E$1:$H$9,4,FALSE)</f>
        <v>#N/A</v>
      </c>
      <c r="H960">
        <f t="shared" si="84"/>
        <v>2015</v>
      </c>
      <c r="I960">
        <f t="shared" si="85"/>
        <v>12</v>
      </c>
      <c r="J960">
        <f t="shared" si="86"/>
        <v>201512</v>
      </c>
      <c r="K960">
        <f t="shared" si="87"/>
        <v>52</v>
      </c>
      <c r="L960">
        <f t="shared" si="88"/>
        <v>201552</v>
      </c>
      <c r="N960" t="s">
        <v>62</v>
      </c>
      <c r="O960" t="b">
        <f t="shared" si="89"/>
        <v>0</v>
      </c>
      <c r="P960" t="e">
        <f>VLOOKUP(B960,'SKU Master'!$E$1:$H$9,2,FALSE)</f>
        <v>#N/A</v>
      </c>
      <c r="Q960" t="e">
        <f>(F960/E960-P960)*E960</f>
        <v>#N/A</v>
      </c>
      <c r="R960" t="e">
        <f>Q960/F960</f>
        <v>#N/A</v>
      </c>
    </row>
    <row r="961" spans="1:18" hidden="1" x14ac:dyDescent="0.25">
      <c r="A961">
        <v>82859</v>
      </c>
      <c r="B961">
        <v>50012011340</v>
      </c>
      <c r="C961">
        <v>312</v>
      </c>
      <c r="D961" s="6">
        <v>42366</v>
      </c>
      <c r="E961">
        <v>3</v>
      </c>
      <c r="F961">
        <v>14.97</v>
      </c>
      <c r="G961" t="e">
        <f>VLOOKUP(B961,'SKU Master'!$E$1:$H$9,4,FALSE)</f>
        <v>#N/A</v>
      </c>
      <c r="H961">
        <f t="shared" si="84"/>
        <v>2015</v>
      </c>
      <c r="I961">
        <f t="shared" si="85"/>
        <v>12</v>
      </c>
      <c r="J961">
        <f t="shared" si="86"/>
        <v>201512</v>
      </c>
      <c r="K961">
        <f t="shared" si="87"/>
        <v>53</v>
      </c>
      <c r="L961">
        <f t="shared" si="88"/>
        <v>201553</v>
      </c>
      <c r="N961" t="s">
        <v>62</v>
      </c>
      <c r="O961" t="b">
        <f t="shared" si="89"/>
        <v>0</v>
      </c>
      <c r="P961" t="e">
        <f>VLOOKUP(B961,'SKU Master'!$E$1:$H$9,2,FALSE)</f>
        <v>#N/A</v>
      </c>
      <c r="Q961" t="e">
        <f>(F961/E961-P961)*E961</f>
        <v>#N/A</v>
      </c>
      <c r="R961" t="e">
        <f>Q961/F961</f>
        <v>#N/A</v>
      </c>
    </row>
    <row r="962" spans="1:18" hidden="1" x14ac:dyDescent="0.25">
      <c r="A962">
        <v>82860</v>
      </c>
      <c r="B962">
        <v>50012011340</v>
      </c>
      <c r="C962">
        <v>312</v>
      </c>
      <c r="D962" s="6">
        <v>42367</v>
      </c>
      <c r="E962">
        <v>3</v>
      </c>
      <c r="F962">
        <v>14.97</v>
      </c>
      <c r="G962" t="e">
        <f>VLOOKUP(B962,'SKU Master'!$E$1:$H$9,4,FALSE)</f>
        <v>#N/A</v>
      </c>
      <c r="H962">
        <f t="shared" ref="H962:H1025" si="90">YEAR(D962)</f>
        <v>2015</v>
      </c>
      <c r="I962">
        <f t="shared" si="85"/>
        <v>12</v>
      </c>
      <c r="J962">
        <f t="shared" si="86"/>
        <v>201512</v>
      </c>
      <c r="K962">
        <f t="shared" si="87"/>
        <v>53</v>
      </c>
      <c r="L962">
        <f t="shared" si="88"/>
        <v>201553</v>
      </c>
      <c r="N962" t="s">
        <v>62</v>
      </c>
      <c r="O962" t="b">
        <f t="shared" si="89"/>
        <v>0</v>
      </c>
      <c r="P962" t="e">
        <f>VLOOKUP(B962,'SKU Master'!$E$1:$H$9,2,FALSE)</f>
        <v>#N/A</v>
      </c>
      <c r="Q962" t="e">
        <f>(F962/E962-P962)*E962</f>
        <v>#N/A</v>
      </c>
      <c r="R962" t="e">
        <f>Q962/F962</f>
        <v>#N/A</v>
      </c>
    </row>
    <row r="963" spans="1:18" hidden="1" x14ac:dyDescent="0.25">
      <c r="A963">
        <v>82861</v>
      </c>
      <c r="B963">
        <v>50012011340</v>
      </c>
      <c r="C963">
        <v>312</v>
      </c>
      <c r="D963" s="6">
        <v>42368</v>
      </c>
      <c r="E963">
        <v>2</v>
      </c>
      <c r="F963">
        <v>9.98</v>
      </c>
      <c r="G963" t="e">
        <f>VLOOKUP(B963,'SKU Master'!$E$1:$H$9,4,FALSE)</f>
        <v>#N/A</v>
      </c>
      <c r="H963">
        <f t="shared" si="90"/>
        <v>2015</v>
      </c>
      <c r="I963">
        <f t="shared" ref="I963:I1026" si="91">MONTH(D963)</f>
        <v>12</v>
      </c>
      <c r="J963">
        <f t="shared" ref="J963:J1026" si="92">H963*100+I963</f>
        <v>201512</v>
      </c>
      <c r="K963">
        <f t="shared" ref="K963:K1026" si="93">WEEKNUM(D963)</f>
        <v>53</v>
      </c>
      <c r="L963">
        <f t="shared" ref="L963:L1026" si="94">H963*100+K963</f>
        <v>201553</v>
      </c>
      <c r="N963" t="s">
        <v>62</v>
      </c>
      <c r="O963" t="b">
        <f t="shared" ref="O963:O1026" si="95">AND(B963=B964,C963=C964,D963=D964,E963=E964,F963=F964)</f>
        <v>0</v>
      </c>
      <c r="P963" t="e">
        <f>VLOOKUP(B963,'SKU Master'!$E$1:$H$9,2,FALSE)</f>
        <v>#N/A</v>
      </c>
      <c r="Q963" t="e">
        <f>(F963/E963-P963)*E963</f>
        <v>#N/A</v>
      </c>
      <c r="R963" t="e">
        <f>Q963/F963</f>
        <v>#N/A</v>
      </c>
    </row>
    <row r="964" spans="1:18" hidden="1" x14ac:dyDescent="0.25">
      <c r="A964">
        <v>82862</v>
      </c>
      <c r="B964">
        <v>50012011340</v>
      </c>
      <c r="C964">
        <v>312</v>
      </c>
      <c r="D964" s="6">
        <v>42370</v>
      </c>
      <c r="E964">
        <v>3</v>
      </c>
      <c r="F964">
        <v>14.97</v>
      </c>
      <c r="G964" t="e">
        <f>VLOOKUP(B964,'SKU Master'!$E$1:$H$9,4,FALSE)</f>
        <v>#N/A</v>
      </c>
      <c r="H964">
        <f t="shared" si="90"/>
        <v>2016</v>
      </c>
      <c r="I964">
        <f t="shared" si="91"/>
        <v>1</v>
      </c>
      <c r="J964">
        <f t="shared" si="92"/>
        <v>201601</v>
      </c>
      <c r="K964">
        <f t="shared" si="93"/>
        <v>1</v>
      </c>
      <c r="L964">
        <f t="shared" si="94"/>
        <v>201601</v>
      </c>
      <c r="N964" t="s">
        <v>62</v>
      </c>
      <c r="O964" t="b">
        <f t="shared" si="95"/>
        <v>0</v>
      </c>
      <c r="P964" t="e">
        <f>VLOOKUP(B964,'SKU Master'!$E$1:$H$9,2,FALSE)</f>
        <v>#N/A</v>
      </c>
      <c r="Q964" t="e">
        <f>(F964/E964-P964)*E964</f>
        <v>#N/A</v>
      </c>
      <c r="R964" t="e">
        <f>Q964/F964</f>
        <v>#N/A</v>
      </c>
    </row>
    <row r="965" spans="1:18" x14ac:dyDescent="0.25">
      <c r="A965">
        <v>82863</v>
      </c>
      <c r="B965">
        <v>50012011341</v>
      </c>
      <c r="C965">
        <v>312</v>
      </c>
      <c r="D965" s="6">
        <v>42373</v>
      </c>
      <c r="E965">
        <v>2</v>
      </c>
      <c r="F965">
        <v>9.98</v>
      </c>
      <c r="G965" t="str">
        <f>VLOOKUP(B965,'SKU Master'!$E$1:$H$9,4,FALSE)</f>
        <v>China Imports</v>
      </c>
      <c r="H965">
        <f t="shared" si="90"/>
        <v>2016</v>
      </c>
      <c r="I965">
        <f t="shared" si="91"/>
        <v>1</v>
      </c>
      <c r="J965">
        <f t="shared" si="92"/>
        <v>201601</v>
      </c>
      <c r="K965">
        <f t="shared" si="93"/>
        <v>2</v>
      </c>
      <c r="L965">
        <f t="shared" si="94"/>
        <v>201602</v>
      </c>
      <c r="O965" t="b">
        <f t="shared" si="95"/>
        <v>0</v>
      </c>
      <c r="P965">
        <f>VLOOKUP(B965,'SKU Master'!$E$1:$H$9,2,FALSE)</f>
        <v>8</v>
      </c>
      <c r="Q965">
        <f>(F965/E965-P965)*E965</f>
        <v>-6.02</v>
      </c>
      <c r="R965">
        <f>Q965/F965</f>
        <v>-0.60320641282565124</v>
      </c>
    </row>
    <row r="966" spans="1:18" x14ac:dyDescent="0.25">
      <c r="A966">
        <v>82864</v>
      </c>
      <c r="B966">
        <v>50012011341</v>
      </c>
      <c r="C966">
        <v>312</v>
      </c>
      <c r="D966" s="6">
        <v>42375</v>
      </c>
      <c r="E966">
        <v>3</v>
      </c>
      <c r="F966">
        <v>14.97</v>
      </c>
      <c r="G966" t="str">
        <f>VLOOKUP(B966,'SKU Master'!$E$1:$H$9,4,FALSE)</f>
        <v>China Imports</v>
      </c>
      <c r="H966">
        <f t="shared" si="90"/>
        <v>2016</v>
      </c>
      <c r="I966">
        <f t="shared" si="91"/>
        <v>1</v>
      </c>
      <c r="J966">
        <f t="shared" si="92"/>
        <v>201601</v>
      </c>
      <c r="K966">
        <f t="shared" si="93"/>
        <v>2</v>
      </c>
      <c r="L966">
        <f t="shared" si="94"/>
        <v>201602</v>
      </c>
      <c r="O966" t="b">
        <f t="shared" si="95"/>
        <v>0</v>
      </c>
      <c r="P966">
        <f>VLOOKUP(B966,'SKU Master'!$E$1:$H$9,2,FALSE)</f>
        <v>8</v>
      </c>
      <c r="Q966">
        <f>(F966/E966-P966)*E966</f>
        <v>-9.0299999999999994</v>
      </c>
      <c r="R966">
        <f>Q966/F966</f>
        <v>-0.60320641282565124</v>
      </c>
    </row>
    <row r="967" spans="1:18" x14ac:dyDescent="0.25">
      <c r="A967">
        <v>82865</v>
      </c>
      <c r="B967">
        <v>50012011341</v>
      </c>
      <c r="C967">
        <v>312</v>
      </c>
      <c r="D967" s="6">
        <v>42376</v>
      </c>
      <c r="E967">
        <v>3</v>
      </c>
      <c r="F967">
        <v>14.97</v>
      </c>
      <c r="G967" t="str">
        <f>VLOOKUP(B967,'SKU Master'!$E$1:$H$9,4,FALSE)</f>
        <v>China Imports</v>
      </c>
      <c r="H967">
        <f t="shared" si="90"/>
        <v>2016</v>
      </c>
      <c r="I967">
        <f t="shared" si="91"/>
        <v>1</v>
      </c>
      <c r="J967">
        <f t="shared" si="92"/>
        <v>201601</v>
      </c>
      <c r="K967">
        <f t="shared" si="93"/>
        <v>2</v>
      </c>
      <c r="L967">
        <f t="shared" si="94"/>
        <v>201602</v>
      </c>
      <c r="O967" t="b">
        <f t="shared" si="95"/>
        <v>0</v>
      </c>
      <c r="P967">
        <f>VLOOKUP(B967,'SKU Master'!$E$1:$H$9,2,FALSE)</f>
        <v>8</v>
      </c>
      <c r="Q967">
        <f>(F967/E967-P967)*E967</f>
        <v>-9.0299999999999994</v>
      </c>
      <c r="R967">
        <f>Q967/F967</f>
        <v>-0.60320641282565124</v>
      </c>
    </row>
    <row r="968" spans="1:18" x14ac:dyDescent="0.25">
      <c r="A968">
        <v>82866</v>
      </c>
      <c r="B968">
        <v>50012011341</v>
      </c>
      <c r="C968">
        <v>312</v>
      </c>
      <c r="D968" s="6">
        <v>42380</v>
      </c>
      <c r="E968">
        <v>3</v>
      </c>
      <c r="F968">
        <v>14.97</v>
      </c>
      <c r="G968" t="str">
        <f>VLOOKUP(B968,'SKU Master'!$E$1:$H$9,4,FALSE)</f>
        <v>China Imports</v>
      </c>
      <c r="H968">
        <f t="shared" si="90"/>
        <v>2016</v>
      </c>
      <c r="I968">
        <f t="shared" si="91"/>
        <v>1</v>
      </c>
      <c r="J968">
        <f t="shared" si="92"/>
        <v>201601</v>
      </c>
      <c r="K968">
        <f t="shared" si="93"/>
        <v>3</v>
      </c>
      <c r="L968">
        <f t="shared" si="94"/>
        <v>201603</v>
      </c>
      <c r="O968" t="b">
        <f t="shared" si="95"/>
        <v>0</v>
      </c>
      <c r="P968">
        <f>VLOOKUP(B968,'SKU Master'!$E$1:$H$9,2,FALSE)</f>
        <v>8</v>
      </c>
      <c r="Q968">
        <f>(F968/E968-P968)*E968</f>
        <v>-9.0299999999999994</v>
      </c>
      <c r="R968">
        <f>Q968/F968</f>
        <v>-0.60320641282565124</v>
      </c>
    </row>
    <row r="969" spans="1:18" x14ac:dyDescent="0.25">
      <c r="A969">
        <v>82867</v>
      </c>
      <c r="B969">
        <v>50012011341</v>
      </c>
      <c r="C969">
        <v>312</v>
      </c>
      <c r="D969" s="6">
        <v>42381</v>
      </c>
      <c r="E969">
        <v>2</v>
      </c>
      <c r="F969">
        <v>9.98</v>
      </c>
      <c r="G969" t="str">
        <f>VLOOKUP(B969,'SKU Master'!$E$1:$H$9,4,FALSE)</f>
        <v>China Imports</v>
      </c>
      <c r="H969">
        <f t="shared" si="90"/>
        <v>2016</v>
      </c>
      <c r="I969">
        <f t="shared" si="91"/>
        <v>1</v>
      </c>
      <c r="J969">
        <f t="shared" si="92"/>
        <v>201601</v>
      </c>
      <c r="K969">
        <f t="shared" si="93"/>
        <v>3</v>
      </c>
      <c r="L969">
        <f t="shared" si="94"/>
        <v>201603</v>
      </c>
      <c r="O969" t="b">
        <f t="shared" si="95"/>
        <v>0</v>
      </c>
      <c r="P969">
        <f>VLOOKUP(B969,'SKU Master'!$E$1:$H$9,2,FALSE)</f>
        <v>8</v>
      </c>
      <c r="Q969">
        <f>(F969/E969-P969)*E969</f>
        <v>-6.02</v>
      </c>
      <c r="R969">
        <f>Q969/F969</f>
        <v>-0.60320641282565124</v>
      </c>
    </row>
    <row r="970" spans="1:18" x14ac:dyDescent="0.25">
      <c r="A970">
        <v>82868</v>
      </c>
      <c r="B970">
        <v>50012011341</v>
      </c>
      <c r="C970">
        <v>312</v>
      </c>
      <c r="D970" s="6">
        <v>42382</v>
      </c>
      <c r="E970">
        <v>2</v>
      </c>
      <c r="F970">
        <v>9.98</v>
      </c>
      <c r="G970" t="str">
        <f>VLOOKUP(B970,'SKU Master'!$E$1:$H$9,4,FALSE)</f>
        <v>China Imports</v>
      </c>
      <c r="H970">
        <f t="shared" si="90"/>
        <v>2016</v>
      </c>
      <c r="I970">
        <f t="shared" si="91"/>
        <v>1</v>
      </c>
      <c r="J970">
        <f t="shared" si="92"/>
        <v>201601</v>
      </c>
      <c r="K970">
        <f t="shared" si="93"/>
        <v>3</v>
      </c>
      <c r="L970">
        <f t="shared" si="94"/>
        <v>201603</v>
      </c>
      <c r="O970" t="b">
        <f t="shared" si="95"/>
        <v>0</v>
      </c>
      <c r="P970">
        <f>VLOOKUP(B970,'SKU Master'!$E$1:$H$9,2,FALSE)</f>
        <v>8</v>
      </c>
      <c r="Q970">
        <f>(F970/E970-P970)*E970</f>
        <v>-6.02</v>
      </c>
      <c r="R970">
        <f>Q970/F970</f>
        <v>-0.60320641282565124</v>
      </c>
    </row>
    <row r="971" spans="1:18" hidden="1" x14ac:dyDescent="0.25">
      <c r="A971">
        <v>82869</v>
      </c>
      <c r="B971">
        <v>50012011341</v>
      </c>
      <c r="C971">
        <v>312</v>
      </c>
      <c r="D971" s="6">
        <v>42384</v>
      </c>
      <c r="E971">
        <v>0</v>
      </c>
      <c r="F971">
        <v>0</v>
      </c>
      <c r="G971" t="str">
        <f>VLOOKUP(B971,'SKU Master'!$E$1:$H$9,4,FALSE)</f>
        <v>China Imports</v>
      </c>
      <c r="H971">
        <f t="shared" si="90"/>
        <v>2016</v>
      </c>
      <c r="I971">
        <f t="shared" si="91"/>
        <v>1</v>
      </c>
      <c r="J971">
        <f t="shared" si="92"/>
        <v>201601</v>
      </c>
      <c r="K971">
        <f t="shared" si="93"/>
        <v>3</v>
      </c>
      <c r="L971">
        <f t="shared" si="94"/>
        <v>201603</v>
      </c>
      <c r="M971" t="s">
        <v>58</v>
      </c>
      <c r="O971" t="b">
        <f t="shared" si="95"/>
        <v>0</v>
      </c>
      <c r="P971">
        <f>VLOOKUP(B971,'SKU Master'!$E$1:$H$9,2,FALSE)</f>
        <v>8</v>
      </c>
      <c r="Q971" t="e">
        <f>(F971/E971-P971)*E971</f>
        <v>#DIV/0!</v>
      </c>
      <c r="R971" t="e">
        <f>Q971/F971</f>
        <v>#DIV/0!</v>
      </c>
    </row>
    <row r="972" spans="1:18" x14ac:dyDescent="0.25">
      <c r="A972">
        <v>82870</v>
      </c>
      <c r="B972">
        <v>50012011341</v>
      </c>
      <c r="C972">
        <v>312</v>
      </c>
      <c r="D972" s="6">
        <v>42385</v>
      </c>
      <c r="E972">
        <v>1</v>
      </c>
      <c r="F972">
        <v>4.99</v>
      </c>
      <c r="G972" t="str">
        <f>VLOOKUP(B972,'SKU Master'!$E$1:$H$9,4,FALSE)</f>
        <v>China Imports</v>
      </c>
      <c r="H972">
        <f t="shared" si="90"/>
        <v>2016</v>
      </c>
      <c r="I972">
        <f t="shared" si="91"/>
        <v>1</v>
      </c>
      <c r="J972">
        <f t="shared" si="92"/>
        <v>201601</v>
      </c>
      <c r="K972">
        <f t="shared" si="93"/>
        <v>3</v>
      </c>
      <c r="L972">
        <f t="shared" si="94"/>
        <v>201603</v>
      </c>
      <c r="O972" t="b">
        <f t="shared" si="95"/>
        <v>0</v>
      </c>
      <c r="P972">
        <f>VLOOKUP(B972,'SKU Master'!$E$1:$H$9,2,FALSE)</f>
        <v>8</v>
      </c>
      <c r="Q972">
        <f>(F972/E972-P972)*E972</f>
        <v>-3.01</v>
      </c>
      <c r="R972">
        <f>Q972/F972</f>
        <v>-0.60320641282565124</v>
      </c>
    </row>
    <row r="973" spans="1:18" x14ac:dyDescent="0.25">
      <c r="A973">
        <v>82871</v>
      </c>
      <c r="B973">
        <v>50012011341</v>
      </c>
      <c r="C973">
        <v>312</v>
      </c>
      <c r="D973" s="6">
        <v>42387</v>
      </c>
      <c r="E973">
        <v>1</v>
      </c>
      <c r="F973">
        <v>4.99</v>
      </c>
      <c r="G973" t="str">
        <f>VLOOKUP(B973,'SKU Master'!$E$1:$H$9,4,FALSE)</f>
        <v>China Imports</v>
      </c>
      <c r="H973">
        <f t="shared" si="90"/>
        <v>2016</v>
      </c>
      <c r="I973">
        <f t="shared" si="91"/>
        <v>1</v>
      </c>
      <c r="J973">
        <f t="shared" si="92"/>
        <v>201601</v>
      </c>
      <c r="K973">
        <f t="shared" si="93"/>
        <v>4</v>
      </c>
      <c r="L973">
        <f t="shared" si="94"/>
        <v>201604</v>
      </c>
      <c r="O973" t="b">
        <f t="shared" si="95"/>
        <v>0</v>
      </c>
      <c r="P973">
        <f>VLOOKUP(B973,'SKU Master'!$E$1:$H$9,2,FALSE)</f>
        <v>8</v>
      </c>
      <c r="Q973">
        <f>(F973/E973-P973)*E973</f>
        <v>-3.01</v>
      </c>
      <c r="R973">
        <f>Q973/F973</f>
        <v>-0.60320641282565124</v>
      </c>
    </row>
    <row r="974" spans="1:18" x14ac:dyDescent="0.25">
      <c r="A974">
        <v>82872</v>
      </c>
      <c r="B974">
        <v>50012011341</v>
      </c>
      <c r="C974">
        <v>312</v>
      </c>
      <c r="D974" s="6">
        <v>42388</v>
      </c>
      <c r="E974">
        <v>4</v>
      </c>
      <c r="F974">
        <v>19.96</v>
      </c>
      <c r="G974" t="str">
        <f>VLOOKUP(B974,'SKU Master'!$E$1:$H$9,4,FALSE)</f>
        <v>China Imports</v>
      </c>
      <c r="H974">
        <f t="shared" si="90"/>
        <v>2016</v>
      </c>
      <c r="I974">
        <f t="shared" si="91"/>
        <v>1</v>
      </c>
      <c r="J974">
        <f t="shared" si="92"/>
        <v>201601</v>
      </c>
      <c r="K974">
        <f t="shared" si="93"/>
        <v>4</v>
      </c>
      <c r="L974">
        <f t="shared" si="94"/>
        <v>201604</v>
      </c>
      <c r="O974" t="b">
        <f t="shared" si="95"/>
        <v>0</v>
      </c>
      <c r="P974">
        <f>VLOOKUP(B974,'SKU Master'!$E$1:$H$9,2,FALSE)</f>
        <v>8</v>
      </c>
      <c r="Q974">
        <f>(F974/E974-P974)*E974</f>
        <v>-12.04</v>
      </c>
      <c r="R974">
        <f>Q974/F974</f>
        <v>-0.60320641282565124</v>
      </c>
    </row>
    <row r="975" spans="1:18" x14ac:dyDescent="0.25">
      <c r="A975">
        <v>82873</v>
      </c>
      <c r="B975">
        <v>50012011341</v>
      </c>
      <c r="C975">
        <v>312</v>
      </c>
      <c r="D975" s="6">
        <v>42389</v>
      </c>
      <c r="E975">
        <v>2</v>
      </c>
      <c r="F975">
        <v>9.98</v>
      </c>
      <c r="G975" t="str">
        <f>VLOOKUP(B975,'SKU Master'!$E$1:$H$9,4,FALSE)</f>
        <v>China Imports</v>
      </c>
      <c r="H975">
        <f t="shared" si="90"/>
        <v>2016</v>
      </c>
      <c r="I975">
        <f t="shared" si="91"/>
        <v>1</v>
      </c>
      <c r="J975">
        <f t="shared" si="92"/>
        <v>201601</v>
      </c>
      <c r="K975">
        <f t="shared" si="93"/>
        <v>4</v>
      </c>
      <c r="L975">
        <f t="shared" si="94"/>
        <v>201604</v>
      </c>
      <c r="O975" t="b">
        <f t="shared" si="95"/>
        <v>0</v>
      </c>
      <c r="P975">
        <f>VLOOKUP(B975,'SKU Master'!$E$1:$H$9,2,FALSE)</f>
        <v>8</v>
      </c>
      <c r="Q975">
        <f>(F975/E975-P975)*E975</f>
        <v>-6.02</v>
      </c>
      <c r="R975">
        <f>Q975/F975</f>
        <v>-0.60320641282565124</v>
      </c>
    </row>
    <row r="976" spans="1:18" x14ac:dyDescent="0.25">
      <c r="A976">
        <v>82874</v>
      </c>
      <c r="B976">
        <v>50012011341</v>
      </c>
      <c r="C976">
        <v>312</v>
      </c>
      <c r="D976" s="6">
        <v>42390</v>
      </c>
      <c r="E976">
        <v>3</v>
      </c>
      <c r="F976">
        <v>14.97</v>
      </c>
      <c r="G976" t="str">
        <f>VLOOKUP(B976,'SKU Master'!$E$1:$H$9,4,FALSE)</f>
        <v>China Imports</v>
      </c>
      <c r="H976">
        <f t="shared" si="90"/>
        <v>2016</v>
      </c>
      <c r="I976">
        <f t="shared" si="91"/>
        <v>1</v>
      </c>
      <c r="J976">
        <f t="shared" si="92"/>
        <v>201601</v>
      </c>
      <c r="K976">
        <f t="shared" si="93"/>
        <v>4</v>
      </c>
      <c r="L976">
        <f t="shared" si="94"/>
        <v>201604</v>
      </c>
      <c r="O976" t="b">
        <f t="shared" si="95"/>
        <v>0</v>
      </c>
      <c r="P976">
        <f>VLOOKUP(B976,'SKU Master'!$E$1:$H$9,2,FALSE)</f>
        <v>8</v>
      </c>
      <c r="Q976">
        <f>(F976/E976-P976)*E976</f>
        <v>-9.0299999999999994</v>
      </c>
      <c r="R976">
        <f>Q976/F976</f>
        <v>-0.60320641282565124</v>
      </c>
    </row>
    <row r="977" spans="1:18" x14ac:dyDescent="0.25">
      <c r="A977">
        <v>82875</v>
      </c>
      <c r="B977">
        <v>50012011341</v>
      </c>
      <c r="C977">
        <v>312</v>
      </c>
      <c r="D977" s="6">
        <v>42391</v>
      </c>
      <c r="E977">
        <v>2</v>
      </c>
      <c r="F977">
        <v>9.98</v>
      </c>
      <c r="G977" t="str">
        <f>VLOOKUP(B977,'SKU Master'!$E$1:$H$9,4,FALSE)</f>
        <v>China Imports</v>
      </c>
      <c r="H977">
        <f t="shared" si="90"/>
        <v>2016</v>
      </c>
      <c r="I977">
        <f t="shared" si="91"/>
        <v>1</v>
      </c>
      <c r="J977">
        <f t="shared" si="92"/>
        <v>201601</v>
      </c>
      <c r="K977">
        <f t="shared" si="93"/>
        <v>4</v>
      </c>
      <c r="L977">
        <f t="shared" si="94"/>
        <v>201604</v>
      </c>
      <c r="O977" t="b">
        <f t="shared" si="95"/>
        <v>0</v>
      </c>
      <c r="P977">
        <f>VLOOKUP(B977,'SKU Master'!$E$1:$H$9,2,FALSE)</f>
        <v>8</v>
      </c>
      <c r="Q977">
        <f>(F977/E977-P977)*E977</f>
        <v>-6.02</v>
      </c>
      <c r="R977">
        <f>Q977/F977</f>
        <v>-0.60320641282565124</v>
      </c>
    </row>
    <row r="978" spans="1:18" x14ac:dyDescent="0.25">
      <c r="A978">
        <v>82876</v>
      </c>
      <c r="B978">
        <v>50012011341</v>
      </c>
      <c r="C978">
        <v>312</v>
      </c>
      <c r="D978" s="6">
        <v>42392</v>
      </c>
      <c r="E978">
        <v>1</v>
      </c>
      <c r="F978">
        <v>12.99</v>
      </c>
      <c r="G978" t="str">
        <f>VLOOKUP(B978,'SKU Master'!$E$1:$H$9,4,FALSE)</f>
        <v>China Imports</v>
      </c>
      <c r="H978">
        <f t="shared" si="90"/>
        <v>2016</v>
      </c>
      <c r="I978">
        <f t="shared" si="91"/>
        <v>1</v>
      </c>
      <c r="J978">
        <f t="shared" si="92"/>
        <v>201601</v>
      </c>
      <c r="K978">
        <f t="shared" si="93"/>
        <v>4</v>
      </c>
      <c r="L978">
        <f t="shared" si="94"/>
        <v>201604</v>
      </c>
      <c r="O978" t="b">
        <f t="shared" si="95"/>
        <v>0</v>
      </c>
      <c r="P978">
        <f>VLOOKUP(B978,'SKU Master'!$E$1:$H$9,2,FALSE)</f>
        <v>8</v>
      </c>
      <c r="Q978">
        <f>(F978/E978-P978)*E978</f>
        <v>4.99</v>
      </c>
      <c r="R978">
        <f>Q978/F978</f>
        <v>0.38414164742109314</v>
      </c>
    </row>
    <row r="979" spans="1:18" x14ac:dyDescent="0.25">
      <c r="A979">
        <v>82877</v>
      </c>
      <c r="B979">
        <v>50012011341</v>
      </c>
      <c r="C979">
        <v>312</v>
      </c>
      <c r="D979" s="6">
        <v>42394</v>
      </c>
      <c r="E979">
        <v>1</v>
      </c>
      <c r="F979">
        <v>4.99</v>
      </c>
      <c r="G979" t="str">
        <f>VLOOKUP(B979,'SKU Master'!$E$1:$H$9,4,FALSE)</f>
        <v>China Imports</v>
      </c>
      <c r="H979">
        <f t="shared" si="90"/>
        <v>2016</v>
      </c>
      <c r="I979">
        <f t="shared" si="91"/>
        <v>1</v>
      </c>
      <c r="J979">
        <f t="shared" si="92"/>
        <v>201601</v>
      </c>
      <c r="K979">
        <f t="shared" si="93"/>
        <v>5</v>
      </c>
      <c r="L979">
        <f t="shared" si="94"/>
        <v>201605</v>
      </c>
      <c r="O979" t="b">
        <f t="shared" si="95"/>
        <v>0</v>
      </c>
      <c r="P979">
        <f>VLOOKUP(B979,'SKU Master'!$E$1:$H$9,2,FALSE)</f>
        <v>8</v>
      </c>
      <c r="Q979">
        <f>(F979/E979-P979)*E979</f>
        <v>-3.01</v>
      </c>
      <c r="R979">
        <f>Q979/F979</f>
        <v>-0.60320641282565124</v>
      </c>
    </row>
    <row r="980" spans="1:18" x14ac:dyDescent="0.25">
      <c r="A980">
        <v>82878</v>
      </c>
      <c r="B980">
        <v>50012011341</v>
      </c>
      <c r="C980">
        <v>312</v>
      </c>
      <c r="D980" s="6">
        <v>42395</v>
      </c>
      <c r="E980">
        <v>4</v>
      </c>
      <c r="F980">
        <v>19.96</v>
      </c>
      <c r="G980" t="str">
        <f>VLOOKUP(B980,'SKU Master'!$E$1:$H$9,4,FALSE)</f>
        <v>China Imports</v>
      </c>
      <c r="H980">
        <f t="shared" si="90"/>
        <v>2016</v>
      </c>
      <c r="I980">
        <f t="shared" si="91"/>
        <v>1</v>
      </c>
      <c r="J980">
        <f t="shared" si="92"/>
        <v>201601</v>
      </c>
      <c r="K980">
        <f t="shared" si="93"/>
        <v>5</v>
      </c>
      <c r="L980">
        <f t="shared" si="94"/>
        <v>201605</v>
      </c>
      <c r="O980" t="b">
        <f t="shared" si="95"/>
        <v>0</v>
      </c>
      <c r="P980">
        <f>VLOOKUP(B980,'SKU Master'!$E$1:$H$9,2,FALSE)</f>
        <v>8</v>
      </c>
      <c r="Q980">
        <f>(F980/E980-P980)*E980</f>
        <v>-12.04</v>
      </c>
      <c r="R980">
        <f>Q980/F980</f>
        <v>-0.60320641282565124</v>
      </c>
    </row>
    <row r="981" spans="1:18" x14ac:dyDescent="0.25">
      <c r="A981">
        <v>82879</v>
      </c>
      <c r="B981">
        <v>50012011341</v>
      </c>
      <c r="C981">
        <v>312</v>
      </c>
      <c r="D981" s="6">
        <v>42396</v>
      </c>
      <c r="E981">
        <v>3</v>
      </c>
      <c r="F981">
        <v>14.97</v>
      </c>
      <c r="G981" t="str">
        <f>VLOOKUP(B981,'SKU Master'!$E$1:$H$9,4,FALSE)</f>
        <v>China Imports</v>
      </c>
      <c r="H981">
        <f t="shared" si="90"/>
        <v>2016</v>
      </c>
      <c r="I981">
        <f t="shared" si="91"/>
        <v>1</v>
      </c>
      <c r="J981">
        <f t="shared" si="92"/>
        <v>201601</v>
      </c>
      <c r="K981">
        <f t="shared" si="93"/>
        <v>5</v>
      </c>
      <c r="L981">
        <f t="shared" si="94"/>
        <v>201605</v>
      </c>
      <c r="O981" t="b">
        <f t="shared" si="95"/>
        <v>0</v>
      </c>
      <c r="P981">
        <f>VLOOKUP(B981,'SKU Master'!$E$1:$H$9,2,FALSE)</f>
        <v>8</v>
      </c>
      <c r="Q981">
        <f>(F981/E981-P981)*E981</f>
        <v>-9.0299999999999994</v>
      </c>
      <c r="R981">
        <f>Q981/F981</f>
        <v>-0.60320641282565124</v>
      </c>
    </row>
    <row r="982" spans="1:18" x14ac:dyDescent="0.25">
      <c r="A982">
        <v>82880</v>
      </c>
      <c r="B982">
        <v>50012011341</v>
      </c>
      <c r="C982">
        <v>312</v>
      </c>
      <c r="D982" s="6">
        <v>42397</v>
      </c>
      <c r="E982">
        <v>3</v>
      </c>
      <c r="F982">
        <v>14.97</v>
      </c>
      <c r="G982" t="str">
        <f>VLOOKUP(B982,'SKU Master'!$E$1:$H$9,4,FALSE)</f>
        <v>China Imports</v>
      </c>
      <c r="H982">
        <f t="shared" si="90"/>
        <v>2016</v>
      </c>
      <c r="I982">
        <f t="shared" si="91"/>
        <v>1</v>
      </c>
      <c r="J982">
        <f t="shared" si="92"/>
        <v>201601</v>
      </c>
      <c r="K982">
        <f t="shared" si="93"/>
        <v>5</v>
      </c>
      <c r="L982">
        <f t="shared" si="94"/>
        <v>201605</v>
      </c>
      <c r="O982" t="b">
        <f t="shared" si="95"/>
        <v>0</v>
      </c>
      <c r="P982">
        <f>VLOOKUP(B982,'SKU Master'!$E$1:$H$9,2,FALSE)</f>
        <v>8</v>
      </c>
      <c r="Q982">
        <f>(F982/E982-P982)*E982</f>
        <v>-9.0299999999999994</v>
      </c>
      <c r="R982">
        <f>Q982/F982</f>
        <v>-0.60320641282565124</v>
      </c>
    </row>
    <row r="983" spans="1:18" x14ac:dyDescent="0.25">
      <c r="A983">
        <v>82881</v>
      </c>
      <c r="B983">
        <v>50012011341</v>
      </c>
      <c r="C983">
        <v>312</v>
      </c>
      <c r="D983" s="6">
        <v>42398</v>
      </c>
      <c r="E983">
        <v>4</v>
      </c>
      <c r="F983">
        <v>19.96</v>
      </c>
      <c r="G983" t="str">
        <f>VLOOKUP(B983,'SKU Master'!$E$1:$H$9,4,FALSE)</f>
        <v>China Imports</v>
      </c>
      <c r="H983">
        <f t="shared" si="90"/>
        <v>2016</v>
      </c>
      <c r="I983">
        <f t="shared" si="91"/>
        <v>1</v>
      </c>
      <c r="J983">
        <f t="shared" si="92"/>
        <v>201601</v>
      </c>
      <c r="K983">
        <f t="shared" si="93"/>
        <v>5</v>
      </c>
      <c r="L983">
        <f t="shared" si="94"/>
        <v>201605</v>
      </c>
      <c r="O983" t="b">
        <f t="shared" si="95"/>
        <v>0</v>
      </c>
      <c r="P983">
        <f>VLOOKUP(B983,'SKU Master'!$E$1:$H$9,2,FALSE)</f>
        <v>8</v>
      </c>
      <c r="Q983">
        <f>(F983/E983-P983)*E983</f>
        <v>-12.04</v>
      </c>
      <c r="R983">
        <f>Q983/F983</f>
        <v>-0.60320641282565124</v>
      </c>
    </row>
    <row r="984" spans="1:18" x14ac:dyDescent="0.25">
      <c r="A984">
        <v>82882</v>
      </c>
      <c r="B984">
        <v>50012011341</v>
      </c>
      <c r="C984">
        <v>312</v>
      </c>
      <c r="D984" s="6">
        <v>42399</v>
      </c>
      <c r="E984">
        <v>3</v>
      </c>
      <c r="F984">
        <v>14.97</v>
      </c>
      <c r="G984" t="str">
        <f>VLOOKUP(B984,'SKU Master'!$E$1:$H$9,4,FALSE)</f>
        <v>China Imports</v>
      </c>
      <c r="H984">
        <f t="shared" si="90"/>
        <v>2016</v>
      </c>
      <c r="I984">
        <f t="shared" si="91"/>
        <v>1</v>
      </c>
      <c r="J984">
        <f t="shared" si="92"/>
        <v>201601</v>
      </c>
      <c r="K984">
        <f t="shared" si="93"/>
        <v>5</v>
      </c>
      <c r="L984">
        <f t="shared" si="94"/>
        <v>201605</v>
      </c>
      <c r="O984" t="b">
        <f t="shared" si="95"/>
        <v>0</v>
      </c>
      <c r="P984">
        <f>VLOOKUP(B984,'SKU Master'!$E$1:$H$9,2,FALSE)</f>
        <v>8</v>
      </c>
      <c r="Q984">
        <f>(F984/E984-P984)*E984</f>
        <v>-9.0299999999999994</v>
      </c>
      <c r="R984">
        <f>Q984/F984</f>
        <v>-0.60320641282565124</v>
      </c>
    </row>
    <row r="985" spans="1:18" x14ac:dyDescent="0.25">
      <c r="A985">
        <v>82883</v>
      </c>
      <c r="B985">
        <v>50012011341</v>
      </c>
      <c r="C985">
        <v>312</v>
      </c>
      <c r="D985" s="6">
        <v>42401</v>
      </c>
      <c r="E985">
        <v>5</v>
      </c>
      <c r="F985">
        <v>24.95</v>
      </c>
      <c r="G985" t="str">
        <f>VLOOKUP(B985,'SKU Master'!$E$1:$H$9,4,FALSE)</f>
        <v>China Imports</v>
      </c>
      <c r="H985">
        <f t="shared" si="90"/>
        <v>2016</v>
      </c>
      <c r="I985">
        <f t="shared" si="91"/>
        <v>2</v>
      </c>
      <c r="J985">
        <f t="shared" si="92"/>
        <v>201602</v>
      </c>
      <c r="K985">
        <f t="shared" si="93"/>
        <v>6</v>
      </c>
      <c r="L985">
        <f t="shared" si="94"/>
        <v>201606</v>
      </c>
      <c r="O985" t="b">
        <f t="shared" si="95"/>
        <v>0</v>
      </c>
      <c r="P985">
        <f>VLOOKUP(B985,'SKU Master'!$E$1:$H$9,2,FALSE)</f>
        <v>8</v>
      </c>
      <c r="Q985">
        <f>(F985/E985-P985)*E985</f>
        <v>-15.049999999999999</v>
      </c>
      <c r="R985">
        <f>Q985/F985</f>
        <v>-0.60320641282565124</v>
      </c>
    </row>
    <row r="986" spans="1:18" x14ac:dyDescent="0.25">
      <c r="A986">
        <v>82884</v>
      </c>
      <c r="B986">
        <v>50012011341</v>
      </c>
      <c r="C986">
        <v>312</v>
      </c>
      <c r="D986" s="6">
        <v>42403</v>
      </c>
      <c r="E986">
        <v>2</v>
      </c>
      <c r="F986">
        <v>9.98</v>
      </c>
      <c r="G986" t="str">
        <f>VLOOKUP(B986,'SKU Master'!$E$1:$H$9,4,FALSE)</f>
        <v>China Imports</v>
      </c>
      <c r="H986">
        <f t="shared" si="90"/>
        <v>2016</v>
      </c>
      <c r="I986">
        <f t="shared" si="91"/>
        <v>2</v>
      </c>
      <c r="J986">
        <f t="shared" si="92"/>
        <v>201602</v>
      </c>
      <c r="K986">
        <f t="shared" si="93"/>
        <v>6</v>
      </c>
      <c r="L986">
        <f t="shared" si="94"/>
        <v>201606</v>
      </c>
      <c r="O986" t="b">
        <f t="shared" si="95"/>
        <v>0</v>
      </c>
      <c r="P986">
        <f>VLOOKUP(B986,'SKU Master'!$E$1:$H$9,2,FALSE)</f>
        <v>8</v>
      </c>
      <c r="Q986">
        <f>(F986/E986-P986)*E986</f>
        <v>-6.02</v>
      </c>
      <c r="R986">
        <f>Q986/F986</f>
        <v>-0.60320641282565124</v>
      </c>
    </row>
    <row r="987" spans="1:18" x14ac:dyDescent="0.25">
      <c r="A987">
        <v>82885</v>
      </c>
      <c r="B987">
        <v>50012011341</v>
      </c>
      <c r="C987">
        <v>312</v>
      </c>
      <c r="D987" s="6">
        <v>42404</v>
      </c>
      <c r="E987">
        <v>3</v>
      </c>
      <c r="F987">
        <v>14.97</v>
      </c>
      <c r="G987" t="str">
        <f>VLOOKUP(B987,'SKU Master'!$E$1:$H$9,4,FALSE)</f>
        <v>China Imports</v>
      </c>
      <c r="H987">
        <f t="shared" si="90"/>
        <v>2016</v>
      </c>
      <c r="I987">
        <f t="shared" si="91"/>
        <v>2</v>
      </c>
      <c r="J987">
        <f t="shared" si="92"/>
        <v>201602</v>
      </c>
      <c r="K987">
        <f t="shared" si="93"/>
        <v>6</v>
      </c>
      <c r="L987">
        <f t="shared" si="94"/>
        <v>201606</v>
      </c>
      <c r="O987" t="b">
        <f t="shared" si="95"/>
        <v>0</v>
      </c>
      <c r="P987">
        <f>VLOOKUP(B987,'SKU Master'!$E$1:$H$9,2,FALSE)</f>
        <v>8</v>
      </c>
      <c r="Q987">
        <f>(F987/E987-P987)*E987</f>
        <v>-9.0299999999999994</v>
      </c>
      <c r="R987">
        <f>Q987/F987</f>
        <v>-0.60320641282565124</v>
      </c>
    </row>
    <row r="988" spans="1:18" x14ac:dyDescent="0.25">
      <c r="A988">
        <v>82886</v>
      </c>
      <c r="B988">
        <v>50012011341</v>
      </c>
      <c r="C988">
        <v>312</v>
      </c>
      <c r="D988" s="6">
        <v>42408</v>
      </c>
      <c r="E988">
        <v>5</v>
      </c>
      <c r="F988">
        <v>24.95</v>
      </c>
      <c r="G988" t="str">
        <f>VLOOKUP(B988,'SKU Master'!$E$1:$H$9,4,FALSE)</f>
        <v>China Imports</v>
      </c>
      <c r="H988">
        <f t="shared" si="90"/>
        <v>2016</v>
      </c>
      <c r="I988">
        <f t="shared" si="91"/>
        <v>2</v>
      </c>
      <c r="J988">
        <f t="shared" si="92"/>
        <v>201602</v>
      </c>
      <c r="K988">
        <f t="shared" si="93"/>
        <v>7</v>
      </c>
      <c r="L988">
        <f t="shared" si="94"/>
        <v>201607</v>
      </c>
      <c r="O988" t="b">
        <f t="shared" si="95"/>
        <v>0</v>
      </c>
      <c r="P988">
        <f>VLOOKUP(B988,'SKU Master'!$E$1:$H$9,2,FALSE)</f>
        <v>8</v>
      </c>
      <c r="Q988">
        <f>(F988/E988-P988)*E988</f>
        <v>-15.049999999999999</v>
      </c>
      <c r="R988">
        <f>Q988/F988</f>
        <v>-0.60320641282565124</v>
      </c>
    </row>
    <row r="989" spans="1:18" x14ac:dyDescent="0.25">
      <c r="A989">
        <v>82887</v>
      </c>
      <c r="B989">
        <v>50012011341</v>
      </c>
      <c r="C989">
        <v>312</v>
      </c>
      <c r="D989" s="6">
        <v>42409</v>
      </c>
      <c r="E989">
        <v>3</v>
      </c>
      <c r="F989">
        <v>14.97</v>
      </c>
      <c r="G989" t="str">
        <f>VLOOKUP(B989,'SKU Master'!$E$1:$H$9,4,FALSE)</f>
        <v>China Imports</v>
      </c>
      <c r="H989">
        <f t="shared" si="90"/>
        <v>2016</v>
      </c>
      <c r="I989">
        <f t="shared" si="91"/>
        <v>2</v>
      </c>
      <c r="J989">
        <f t="shared" si="92"/>
        <v>201602</v>
      </c>
      <c r="K989">
        <f t="shared" si="93"/>
        <v>7</v>
      </c>
      <c r="L989">
        <f t="shared" si="94"/>
        <v>201607</v>
      </c>
      <c r="O989" t="b">
        <f t="shared" si="95"/>
        <v>0</v>
      </c>
      <c r="P989">
        <f>VLOOKUP(B989,'SKU Master'!$E$1:$H$9,2,FALSE)</f>
        <v>8</v>
      </c>
      <c r="Q989">
        <f>(F989/E989-P989)*E989</f>
        <v>-9.0299999999999994</v>
      </c>
      <c r="R989">
        <f>Q989/F989</f>
        <v>-0.60320641282565124</v>
      </c>
    </row>
    <row r="990" spans="1:18" x14ac:dyDescent="0.25">
      <c r="A990">
        <v>82888</v>
      </c>
      <c r="B990">
        <v>50012011341</v>
      </c>
      <c r="C990">
        <v>312</v>
      </c>
      <c r="D990" s="6">
        <v>42410</v>
      </c>
      <c r="E990">
        <v>3</v>
      </c>
      <c r="F990">
        <v>14.97</v>
      </c>
      <c r="G990" t="str">
        <f>VLOOKUP(B990,'SKU Master'!$E$1:$H$9,4,FALSE)</f>
        <v>China Imports</v>
      </c>
      <c r="H990">
        <f t="shared" si="90"/>
        <v>2016</v>
      </c>
      <c r="I990">
        <f t="shared" si="91"/>
        <v>2</v>
      </c>
      <c r="J990">
        <f t="shared" si="92"/>
        <v>201602</v>
      </c>
      <c r="K990">
        <f t="shared" si="93"/>
        <v>7</v>
      </c>
      <c r="L990">
        <f t="shared" si="94"/>
        <v>201607</v>
      </c>
      <c r="O990" t="b">
        <f t="shared" si="95"/>
        <v>0</v>
      </c>
      <c r="P990">
        <f>VLOOKUP(B990,'SKU Master'!$E$1:$H$9,2,FALSE)</f>
        <v>8</v>
      </c>
      <c r="Q990">
        <f>(F990/E990-P990)*E990</f>
        <v>-9.0299999999999994</v>
      </c>
      <c r="R990">
        <f>Q990/F990</f>
        <v>-0.60320641282565124</v>
      </c>
    </row>
    <row r="991" spans="1:18" x14ac:dyDescent="0.25">
      <c r="A991">
        <v>82889</v>
      </c>
      <c r="B991">
        <v>50012011341</v>
      </c>
      <c r="C991">
        <v>312</v>
      </c>
      <c r="D991" s="6">
        <v>42411</v>
      </c>
      <c r="E991">
        <v>2</v>
      </c>
      <c r="F991">
        <v>9.98</v>
      </c>
      <c r="G991" t="str">
        <f>VLOOKUP(B991,'SKU Master'!$E$1:$H$9,4,FALSE)</f>
        <v>China Imports</v>
      </c>
      <c r="H991">
        <f t="shared" si="90"/>
        <v>2016</v>
      </c>
      <c r="I991">
        <f t="shared" si="91"/>
        <v>2</v>
      </c>
      <c r="J991">
        <f t="shared" si="92"/>
        <v>201602</v>
      </c>
      <c r="K991">
        <f t="shared" si="93"/>
        <v>7</v>
      </c>
      <c r="L991">
        <f t="shared" si="94"/>
        <v>201607</v>
      </c>
      <c r="O991" t="b">
        <f t="shared" si="95"/>
        <v>0</v>
      </c>
      <c r="P991">
        <f>VLOOKUP(B991,'SKU Master'!$E$1:$H$9,2,FALSE)</f>
        <v>8</v>
      </c>
      <c r="Q991">
        <f>(F991/E991-P991)*E991</f>
        <v>-6.02</v>
      </c>
      <c r="R991">
        <f>Q991/F991</f>
        <v>-0.60320641282565124</v>
      </c>
    </row>
    <row r="992" spans="1:18" x14ac:dyDescent="0.25">
      <c r="A992">
        <v>82890</v>
      </c>
      <c r="B992">
        <v>50012011341</v>
      </c>
      <c r="C992">
        <v>312</v>
      </c>
      <c r="D992" s="6">
        <v>42412</v>
      </c>
      <c r="E992">
        <v>4</v>
      </c>
      <c r="F992">
        <v>19.96</v>
      </c>
      <c r="G992" t="str">
        <f>VLOOKUP(B992,'SKU Master'!$E$1:$H$9,4,FALSE)</f>
        <v>China Imports</v>
      </c>
      <c r="H992">
        <f t="shared" si="90"/>
        <v>2016</v>
      </c>
      <c r="I992">
        <f t="shared" si="91"/>
        <v>2</v>
      </c>
      <c r="J992">
        <f t="shared" si="92"/>
        <v>201602</v>
      </c>
      <c r="K992">
        <f t="shared" si="93"/>
        <v>7</v>
      </c>
      <c r="L992">
        <f t="shared" si="94"/>
        <v>201607</v>
      </c>
      <c r="O992" t="b">
        <f t="shared" si="95"/>
        <v>0</v>
      </c>
      <c r="P992">
        <f>VLOOKUP(B992,'SKU Master'!$E$1:$H$9,2,FALSE)</f>
        <v>8</v>
      </c>
      <c r="Q992">
        <f>(F992/E992-P992)*E992</f>
        <v>-12.04</v>
      </c>
      <c r="R992">
        <f>Q992/F992</f>
        <v>-0.60320641282565124</v>
      </c>
    </row>
    <row r="993" spans="1:18" x14ac:dyDescent="0.25">
      <c r="A993">
        <v>82891</v>
      </c>
      <c r="B993">
        <v>50012011341</v>
      </c>
      <c r="C993">
        <v>312</v>
      </c>
      <c r="D993" s="6">
        <v>42413</v>
      </c>
      <c r="E993">
        <v>1</v>
      </c>
      <c r="F993">
        <v>4.99</v>
      </c>
      <c r="G993" t="str">
        <f>VLOOKUP(B993,'SKU Master'!$E$1:$H$9,4,FALSE)</f>
        <v>China Imports</v>
      </c>
      <c r="H993">
        <f t="shared" si="90"/>
        <v>2016</v>
      </c>
      <c r="I993">
        <f t="shared" si="91"/>
        <v>2</v>
      </c>
      <c r="J993">
        <f t="shared" si="92"/>
        <v>201602</v>
      </c>
      <c r="K993">
        <f t="shared" si="93"/>
        <v>7</v>
      </c>
      <c r="L993">
        <f t="shared" si="94"/>
        <v>201607</v>
      </c>
      <c r="O993" t="b">
        <f t="shared" si="95"/>
        <v>0</v>
      </c>
      <c r="P993">
        <f>VLOOKUP(B993,'SKU Master'!$E$1:$H$9,2,FALSE)</f>
        <v>8</v>
      </c>
      <c r="Q993">
        <f>(F993/E993-P993)*E993</f>
        <v>-3.01</v>
      </c>
      <c r="R993">
        <f>Q993/F993</f>
        <v>-0.60320641282565124</v>
      </c>
    </row>
    <row r="994" spans="1:18" x14ac:dyDescent="0.25">
      <c r="A994">
        <v>82892</v>
      </c>
      <c r="B994">
        <v>50012011341</v>
      </c>
      <c r="C994">
        <v>312</v>
      </c>
      <c r="D994" s="6">
        <v>42415</v>
      </c>
      <c r="E994">
        <v>5</v>
      </c>
      <c r="F994">
        <v>24.95</v>
      </c>
      <c r="G994" t="str">
        <f>VLOOKUP(B994,'SKU Master'!$E$1:$H$9,4,FALSE)</f>
        <v>China Imports</v>
      </c>
      <c r="H994">
        <f t="shared" si="90"/>
        <v>2016</v>
      </c>
      <c r="I994">
        <f t="shared" si="91"/>
        <v>2</v>
      </c>
      <c r="J994">
        <f t="shared" si="92"/>
        <v>201602</v>
      </c>
      <c r="K994">
        <f t="shared" si="93"/>
        <v>8</v>
      </c>
      <c r="L994">
        <f t="shared" si="94"/>
        <v>201608</v>
      </c>
      <c r="O994" t="b">
        <f t="shared" si="95"/>
        <v>0</v>
      </c>
      <c r="P994">
        <f>VLOOKUP(B994,'SKU Master'!$E$1:$H$9,2,FALSE)</f>
        <v>8</v>
      </c>
      <c r="Q994">
        <f>(F994/E994-P994)*E994</f>
        <v>-15.049999999999999</v>
      </c>
      <c r="R994">
        <f>Q994/F994</f>
        <v>-0.60320641282565124</v>
      </c>
    </row>
    <row r="995" spans="1:18" x14ac:dyDescent="0.25">
      <c r="A995">
        <v>82893</v>
      </c>
      <c r="B995">
        <v>50012011341</v>
      </c>
      <c r="C995">
        <v>312</v>
      </c>
      <c r="D995" s="6">
        <v>42416</v>
      </c>
      <c r="E995">
        <v>2</v>
      </c>
      <c r="F995">
        <v>9.98</v>
      </c>
      <c r="G995" t="str">
        <f>VLOOKUP(B995,'SKU Master'!$E$1:$H$9,4,FALSE)</f>
        <v>China Imports</v>
      </c>
      <c r="H995">
        <f t="shared" si="90"/>
        <v>2016</v>
      </c>
      <c r="I995">
        <f t="shared" si="91"/>
        <v>2</v>
      </c>
      <c r="J995">
        <f t="shared" si="92"/>
        <v>201602</v>
      </c>
      <c r="K995">
        <f t="shared" si="93"/>
        <v>8</v>
      </c>
      <c r="L995">
        <f t="shared" si="94"/>
        <v>201608</v>
      </c>
      <c r="O995" t="b">
        <f t="shared" si="95"/>
        <v>0</v>
      </c>
      <c r="P995">
        <f>VLOOKUP(B995,'SKU Master'!$E$1:$H$9,2,FALSE)</f>
        <v>8</v>
      </c>
      <c r="Q995">
        <f>(F995/E995-P995)*E995</f>
        <v>-6.02</v>
      </c>
      <c r="R995">
        <f>Q995/F995</f>
        <v>-0.60320641282565124</v>
      </c>
    </row>
    <row r="996" spans="1:18" x14ac:dyDescent="0.25">
      <c r="A996">
        <v>82894</v>
      </c>
      <c r="B996">
        <v>50012011341</v>
      </c>
      <c r="C996">
        <v>312</v>
      </c>
      <c r="D996" s="6">
        <v>42418</v>
      </c>
      <c r="E996">
        <v>2</v>
      </c>
      <c r="F996">
        <v>9.98</v>
      </c>
      <c r="G996" t="str">
        <f>VLOOKUP(B996,'SKU Master'!$E$1:$H$9,4,FALSE)</f>
        <v>China Imports</v>
      </c>
      <c r="H996">
        <f t="shared" si="90"/>
        <v>2016</v>
      </c>
      <c r="I996">
        <f t="shared" si="91"/>
        <v>2</v>
      </c>
      <c r="J996">
        <f t="shared" si="92"/>
        <v>201602</v>
      </c>
      <c r="K996">
        <f t="shared" si="93"/>
        <v>8</v>
      </c>
      <c r="L996">
        <f t="shared" si="94"/>
        <v>201608</v>
      </c>
      <c r="O996" t="b">
        <f t="shared" si="95"/>
        <v>0</v>
      </c>
      <c r="P996">
        <f>VLOOKUP(B996,'SKU Master'!$E$1:$H$9,2,FALSE)</f>
        <v>8</v>
      </c>
      <c r="Q996">
        <f>(F996/E996-P996)*E996</f>
        <v>-6.02</v>
      </c>
      <c r="R996">
        <f>Q996/F996</f>
        <v>-0.60320641282565124</v>
      </c>
    </row>
    <row r="997" spans="1:18" x14ac:dyDescent="0.25">
      <c r="A997">
        <v>82895</v>
      </c>
      <c r="B997">
        <v>50012011341</v>
      </c>
      <c r="C997">
        <v>312</v>
      </c>
      <c r="D997" s="6">
        <v>42419</v>
      </c>
      <c r="E997">
        <v>1</v>
      </c>
      <c r="F997">
        <v>4.99</v>
      </c>
      <c r="G997" t="str">
        <f>VLOOKUP(B997,'SKU Master'!$E$1:$H$9,4,FALSE)</f>
        <v>China Imports</v>
      </c>
      <c r="H997">
        <f t="shared" si="90"/>
        <v>2016</v>
      </c>
      <c r="I997">
        <f t="shared" si="91"/>
        <v>2</v>
      </c>
      <c r="J997">
        <f t="shared" si="92"/>
        <v>201602</v>
      </c>
      <c r="K997">
        <f t="shared" si="93"/>
        <v>8</v>
      </c>
      <c r="L997">
        <f t="shared" si="94"/>
        <v>201608</v>
      </c>
      <c r="O997" t="b">
        <f t="shared" si="95"/>
        <v>0</v>
      </c>
      <c r="P997">
        <f>VLOOKUP(B997,'SKU Master'!$E$1:$H$9,2,FALSE)</f>
        <v>8</v>
      </c>
      <c r="Q997">
        <f>(F997/E997-P997)*E997</f>
        <v>-3.01</v>
      </c>
      <c r="R997">
        <f>Q997/F997</f>
        <v>-0.60320641282565124</v>
      </c>
    </row>
    <row r="998" spans="1:18" x14ac:dyDescent="0.25">
      <c r="A998">
        <v>82896</v>
      </c>
      <c r="B998">
        <v>50012011341</v>
      </c>
      <c r="C998">
        <v>312</v>
      </c>
      <c r="D998" s="6">
        <v>42420</v>
      </c>
      <c r="E998">
        <v>3</v>
      </c>
      <c r="F998">
        <v>14.97</v>
      </c>
      <c r="G998" t="str">
        <f>VLOOKUP(B998,'SKU Master'!$E$1:$H$9,4,FALSE)</f>
        <v>China Imports</v>
      </c>
      <c r="H998">
        <f t="shared" si="90"/>
        <v>2016</v>
      </c>
      <c r="I998">
        <f t="shared" si="91"/>
        <v>2</v>
      </c>
      <c r="J998">
        <f t="shared" si="92"/>
        <v>201602</v>
      </c>
      <c r="K998">
        <f t="shared" si="93"/>
        <v>8</v>
      </c>
      <c r="L998">
        <f t="shared" si="94"/>
        <v>201608</v>
      </c>
      <c r="O998" t="b">
        <f t="shared" si="95"/>
        <v>0</v>
      </c>
      <c r="P998">
        <f>VLOOKUP(B998,'SKU Master'!$E$1:$H$9,2,FALSE)</f>
        <v>8</v>
      </c>
      <c r="Q998">
        <f>(F998/E998-P998)*E998</f>
        <v>-9.0299999999999994</v>
      </c>
      <c r="R998">
        <f>Q998/F998</f>
        <v>-0.60320641282565124</v>
      </c>
    </row>
    <row r="999" spans="1:18" x14ac:dyDescent="0.25">
      <c r="A999">
        <v>82897</v>
      </c>
      <c r="B999">
        <v>50012011341</v>
      </c>
      <c r="C999">
        <v>312</v>
      </c>
      <c r="D999" s="6">
        <v>42422</v>
      </c>
      <c r="E999">
        <v>3</v>
      </c>
      <c r="F999">
        <v>14.97</v>
      </c>
      <c r="G999" t="str">
        <f>VLOOKUP(B999,'SKU Master'!$E$1:$H$9,4,FALSE)</f>
        <v>China Imports</v>
      </c>
      <c r="H999">
        <f t="shared" si="90"/>
        <v>2016</v>
      </c>
      <c r="I999">
        <f t="shared" si="91"/>
        <v>2</v>
      </c>
      <c r="J999">
        <f t="shared" si="92"/>
        <v>201602</v>
      </c>
      <c r="K999">
        <f t="shared" si="93"/>
        <v>9</v>
      </c>
      <c r="L999">
        <f t="shared" si="94"/>
        <v>201609</v>
      </c>
      <c r="O999" t="b">
        <f t="shared" si="95"/>
        <v>0</v>
      </c>
      <c r="P999">
        <f>VLOOKUP(B999,'SKU Master'!$E$1:$H$9,2,FALSE)</f>
        <v>8</v>
      </c>
      <c r="Q999">
        <f>(F999/E999-P999)*E999</f>
        <v>-9.0299999999999994</v>
      </c>
      <c r="R999">
        <f>Q999/F999</f>
        <v>-0.60320641282565124</v>
      </c>
    </row>
    <row r="1000" spans="1:18" x14ac:dyDescent="0.25">
      <c r="A1000">
        <v>82898</v>
      </c>
      <c r="B1000">
        <v>50012011341</v>
      </c>
      <c r="C1000">
        <v>312</v>
      </c>
      <c r="D1000" s="6">
        <v>42423</v>
      </c>
      <c r="E1000">
        <v>2</v>
      </c>
      <c r="F1000">
        <v>9.98</v>
      </c>
      <c r="G1000" t="str">
        <f>VLOOKUP(B1000,'SKU Master'!$E$1:$H$9,4,FALSE)</f>
        <v>China Imports</v>
      </c>
      <c r="H1000">
        <f t="shared" si="90"/>
        <v>2016</v>
      </c>
      <c r="I1000">
        <f t="shared" si="91"/>
        <v>2</v>
      </c>
      <c r="J1000">
        <f t="shared" si="92"/>
        <v>201602</v>
      </c>
      <c r="K1000">
        <f t="shared" si="93"/>
        <v>9</v>
      </c>
      <c r="L1000">
        <f t="shared" si="94"/>
        <v>201609</v>
      </c>
      <c r="O1000" t="b">
        <f t="shared" si="95"/>
        <v>0</v>
      </c>
      <c r="P1000">
        <f>VLOOKUP(B1000,'SKU Master'!$E$1:$H$9,2,FALSE)</f>
        <v>8</v>
      </c>
      <c r="Q1000">
        <f>(F1000/E1000-P1000)*E1000</f>
        <v>-6.02</v>
      </c>
      <c r="R1000">
        <f>Q1000/F1000</f>
        <v>-0.60320641282565124</v>
      </c>
    </row>
    <row r="1001" spans="1:18" x14ac:dyDescent="0.25">
      <c r="A1001">
        <v>82899</v>
      </c>
      <c r="B1001">
        <v>50012011341</v>
      </c>
      <c r="C1001">
        <v>312</v>
      </c>
      <c r="D1001" s="6">
        <v>42424</v>
      </c>
      <c r="E1001">
        <v>1</v>
      </c>
      <c r="F1001">
        <v>4.99</v>
      </c>
      <c r="G1001" t="str">
        <f>VLOOKUP(B1001,'SKU Master'!$E$1:$H$9,4,FALSE)</f>
        <v>China Imports</v>
      </c>
      <c r="H1001">
        <f t="shared" si="90"/>
        <v>2016</v>
      </c>
      <c r="I1001">
        <f t="shared" si="91"/>
        <v>2</v>
      </c>
      <c r="J1001">
        <f t="shared" si="92"/>
        <v>201602</v>
      </c>
      <c r="K1001">
        <f t="shared" si="93"/>
        <v>9</v>
      </c>
      <c r="L1001">
        <f t="shared" si="94"/>
        <v>201609</v>
      </c>
      <c r="O1001" t="b">
        <f t="shared" si="95"/>
        <v>0</v>
      </c>
      <c r="P1001">
        <f>VLOOKUP(B1001,'SKU Master'!$E$1:$H$9,2,FALSE)</f>
        <v>8</v>
      </c>
      <c r="Q1001">
        <f>(F1001/E1001-P1001)*E1001</f>
        <v>-3.01</v>
      </c>
      <c r="R1001">
        <f>Q1001/F1001</f>
        <v>-0.60320641282565124</v>
      </c>
    </row>
    <row r="1002" spans="1:18" x14ac:dyDescent="0.25">
      <c r="A1002">
        <v>82900</v>
      </c>
      <c r="B1002">
        <v>50012011341</v>
      </c>
      <c r="C1002">
        <v>312</v>
      </c>
      <c r="D1002" s="6">
        <v>42425</v>
      </c>
      <c r="E1002">
        <v>2</v>
      </c>
      <c r="F1002">
        <v>9.98</v>
      </c>
      <c r="G1002" t="str">
        <f>VLOOKUP(B1002,'SKU Master'!$E$1:$H$9,4,FALSE)</f>
        <v>China Imports</v>
      </c>
      <c r="H1002">
        <f t="shared" si="90"/>
        <v>2016</v>
      </c>
      <c r="I1002">
        <f t="shared" si="91"/>
        <v>2</v>
      </c>
      <c r="J1002">
        <f t="shared" si="92"/>
        <v>201602</v>
      </c>
      <c r="K1002">
        <f t="shared" si="93"/>
        <v>9</v>
      </c>
      <c r="L1002">
        <f t="shared" si="94"/>
        <v>201609</v>
      </c>
      <c r="O1002" t="b">
        <f t="shared" si="95"/>
        <v>0</v>
      </c>
      <c r="P1002">
        <f>VLOOKUP(B1002,'SKU Master'!$E$1:$H$9,2,FALSE)</f>
        <v>8</v>
      </c>
      <c r="Q1002">
        <f>(F1002/E1002-P1002)*E1002</f>
        <v>-6.02</v>
      </c>
      <c r="R1002">
        <f>Q1002/F1002</f>
        <v>-0.60320641282565124</v>
      </c>
    </row>
    <row r="1003" spans="1:18" x14ac:dyDescent="0.25">
      <c r="A1003">
        <v>82901</v>
      </c>
      <c r="B1003">
        <v>50012011341</v>
      </c>
      <c r="C1003">
        <v>312</v>
      </c>
      <c r="D1003" s="6">
        <v>42426</v>
      </c>
      <c r="E1003">
        <v>1</v>
      </c>
      <c r="F1003">
        <v>4.99</v>
      </c>
      <c r="G1003" t="str">
        <f>VLOOKUP(B1003,'SKU Master'!$E$1:$H$9,4,FALSE)</f>
        <v>China Imports</v>
      </c>
      <c r="H1003">
        <f t="shared" si="90"/>
        <v>2016</v>
      </c>
      <c r="I1003">
        <f t="shared" si="91"/>
        <v>2</v>
      </c>
      <c r="J1003">
        <f t="shared" si="92"/>
        <v>201602</v>
      </c>
      <c r="K1003">
        <f t="shared" si="93"/>
        <v>9</v>
      </c>
      <c r="L1003">
        <f t="shared" si="94"/>
        <v>201609</v>
      </c>
      <c r="O1003" t="b">
        <f t="shared" si="95"/>
        <v>0</v>
      </c>
      <c r="P1003">
        <f>VLOOKUP(B1003,'SKU Master'!$E$1:$H$9,2,FALSE)</f>
        <v>8</v>
      </c>
      <c r="Q1003">
        <f>(F1003/E1003-P1003)*E1003</f>
        <v>-3.01</v>
      </c>
      <c r="R1003">
        <f>Q1003/F1003</f>
        <v>-0.60320641282565124</v>
      </c>
    </row>
    <row r="1004" spans="1:18" x14ac:dyDescent="0.25">
      <c r="A1004">
        <v>82902</v>
      </c>
      <c r="B1004">
        <v>50012011341</v>
      </c>
      <c r="C1004">
        <v>312</v>
      </c>
      <c r="D1004" s="6">
        <v>42430</v>
      </c>
      <c r="E1004">
        <v>1</v>
      </c>
      <c r="F1004">
        <v>4.99</v>
      </c>
      <c r="G1004" t="str">
        <f>VLOOKUP(B1004,'SKU Master'!$E$1:$H$9,4,FALSE)</f>
        <v>China Imports</v>
      </c>
      <c r="H1004">
        <f t="shared" si="90"/>
        <v>2016</v>
      </c>
      <c r="I1004">
        <f t="shared" si="91"/>
        <v>3</v>
      </c>
      <c r="J1004">
        <f t="shared" si="92"/>
        <v>201603</v>
      </c>
      <c r="K1004">
        <f t="shared" si="93"/>
        <v>10</v>
      </c>
      <c r="L1004">
        <f t="shared" si="94"/>
        <v>201610</v>
      </c>
      <c r="O1004" t="b">
        <f t="shared" si="95"/>
        <v>0</v>
      </c>
      <c r="P1004">
        <f>VLOOKUP(B1004,'SKU Master'!$E$1:$H$9,2,FALSE)</f>
        <v>8</v>
      </c>
      <c r="Q1004">
        <f>(F1004/E1004-P1004)*E1004</f>
        <v>-3.01</v>
      </c>
      <c r="R1004">
        <f>Q1004/F1004</f>
        <v>-0.60320641282565124</v>
      </c>
    </row>
    <row r="1005" spans="1:18" hidden="1" x14ac:dyDescent="0.25">
      <c r="A1005">
        <v>82903</v>
      </c>
      <c r="B1005">
        <v>50012011341</v>
      </c>
      <c r="C1005">
        <v>312</v>
      </c>
      <c r="D1005" s="6">
        <v>42431</v>
      </c>
      <c r="E1005" t="s">
        <v>42</v>
      </c>
      <c r="G1005" t="str">
        <f>VLOOKUP(B1005,'SKU Master'!$E$1:$H$9,4,FALSE)</f>
        <v>China Imports</v>
      </c>
      <c r="H1005">
        <f t="shared" si="90"/>
        <v>2016</v>
      </c>
      <c r="I1005">
        <f t="shared" si="91"/>
        <v>3</v>
      </c>
      <c r="J1005">
        <f t="shared" si="92"/>
        <v>201603</v>
      </c>
      <c r="K1005">
        <f t="shared" si="93"/>
        <v>10</v>
      </c>
      <c r="L1005">
        <f t="shared" si="94"/>
        <v>201610</v>
      </c>
      <c r="M1005" t="s">
        <v>61</v>
      </c>
      <c r="O1005" t="b">
        <f t="shared" si="95"/>
        <v>0</v>
      </c>
      <c r="P1005">
        <f>VLOOKUP(B1005,'SKU Master'!$E$1:$H$9,2,FALSE)</f>
        <v>8</v>
      </c>
      <c r="Q1005" t="e">
        <f>(F1005/E1005-P1005)*E1005</f>
        <v>#VALUE!</v>
      </c>
      <c r="R1005" t="e">
        <f>Q1005/F1005</f>
        <v>#VALUE!</v>
      </c>
    </row>
    <row r="1006" spans="1:18" x14ac:dyDescent="0.25">
      <c r="A1006">
        <v>82904</v>
      </c>
      <c r="B1006">
        <v>50012011341</v>
      </c>
      <c r="C1006">
        <v>312</v>
      </c>
      <c r="D1006" s="6">
        <v>42432</v>
      </c>
      <c r="E1006">
        <v>2</v>
      </c>
      <c r="F1006">
        <v>9.98</v>
      </c>
      <c r="G1006" t="str">
        <f>VLOOKUP(B1006,'SKU Master'!$E$1:$H$9,4,FALSE)</f>
        <v>China Imports</v>
      </c>
      <c r="H1006">
        <f t="shared" si="90"/>
        <v>2016</v>
      </c>
      <c r="I1006">
        <f t="shared" si="91"/>
        <v>3</v>
      </c>
      <c r="J1006">
        <f t="shared" si="92"/>
        <v>201603</v>
      </c>
      <c r="K1006">
        <f t="shared" si="93"/>
        <v>10</v>
      </c>
      <c r="L1006">
        <f t="shared" si="94"/>
        <v>201610</v>
      </c>
      <c r="O1006" t="b">
        <f t="shared" si="95"/>
        <v>0</v>
      </c>
      <c r="P1006">
        <f>VLOOKUP(B1006,'SKU Master'!$E$1:$H$9,2,FALSE)</f>
        <v>8</v>
      </c>
      <c r="Q1006">
        <f>(F1006/E1006-P1006)*E1006</f>
        <v>-6.02</v>
      </c>
      <c r="R1006">
        <f>Q1006/F1006</f>
        <v>-0.60320641282565124</v>
      </c>
    </row>
    <row r="1007" spans="1:18" x14ac:dyDescent="0.25">
      <c r="A1007">
        <v>82905</v>
      </c>
      <c r="B1007">
        <v>50012011341</v>
      </c>
      <c r="C1007">
        <v>312</v>
      </c>
      <c r="D1007" s="6">
        <v>42433</v>
      </c>
      <c r="E1007">
        <v>3</v>
      </c>
      <c r="F1007">
        <v>14.97</v>
      </c>
      <c r="G1007" t="str">
        <f>VLOOKUP(B1007,'SKU Master'!$E$1:$H$9,4,FALSE)</f>
        <v>China Imports</v>
      </c>
      <c r="H1007">
        <f t="shared" si="90"/>
        <v>2016</v>
      </c>
      <c r="I1007">
        <f t="shared" si="91"/>
        <v>3</v>
      </c>
      <c r="J1007">
        <f t="shared" si="92"/>
        <v>201603</v>
      </c>
      <c r="K1007">
        <f t="shared" si="93"/>
        <v>10</v>
      </c>
      <c r="L1007">
        <f t="shared" si="94"/>
        <v>201610</v>
      </c>
      <c r="O1007" t="b">
        <f t="shared" si="95"/>
        <v>0</v>
      </c>
      <c r="P1007">
        <f>VLOOKUP(B1007,'SKU Master'!$E$1:$H$9,2,FALSE)</f>
        <v>8</v>
      </c>
      <c r="Q1007">
        <f>(F1007/E1007-P1007)*E1007</f>
        <v>-9.0299999999999994</v>
      </c>
      <c r="R1007">
        <f>Q1007/F1007</f>
        <v>-0.60320641282565124</v>
      </c>
    </row>
    <row r="1008" spans="1:18" x14ac:dyDescent="0.25">
      <c r="A1008">
        <v>82906</v>
      </c>
      <c r="B1008">
        <v>50012011341</v>
      </c>
      <c r="C1008">
        <v>312</v>
      </c>
      <c r="D1008" s="6">
        <v>42434</v>
      </c>
      <c r="E1008">
        <v>1</v>
      </c>
      <c r="F1008">
        <v>4.99</v>
      </c>
      <c r="G1008" t="str">
        <f>VLOOKUP(B1008,'SKU Master'!$E$1:$H$9,4,FALSE)</f>
        <v>China Imports</v>
      </c>
      <c r="H1008">
        <f t="shared" si="90"/>
        <v>2016</v>
      </c>
      <c r="I1008">
        <f t="shared" si="91"/>
        <v>3</v>
      </c>
      <c r="J1008">
        <f t="shared" si="92"/>
        <v>201603</v>
      </c>
      <c r="K1008">
        <f t="shared" si="93"/>
        <v>10</v>
      </c>
      <c r="L1008">
        <f t="shared" si="94"/>
        <v>201610</v>
      </c>
      <c r="O1008" t="b">
        <f t="shared" si="95"/>
        <v>0</v>
      </c>
      <c r="P1008">
        <f>VLOOKUP(B1008,'SKU Master'!$E$1:$H$9,2,FALSE)</f>
        <v>8</v>
      </c>
      <c r="Q1008">
        <f>(F1008/E1008-P1008)*E1008</f>
        <v>-3.01</v>
      </c>
      <c r="R1008">
        <f>Q1008/F1008</f>
        <v>-0.60320641282565124</v>
      </c>
    </row>
    <row r="1009" spans="1:18" x14ac:dyDescent="0.25">
      <c r="A1009">
        <v>82907</v>
      </c>
      <c r="B1009">
        <v>50012011341</v>
      </c>
      <c r="C1009">
        <v>312</v>
      </c>
      <c r="D1009" s="6">
        <v>42437</v>
      </c>
      <c r="E1009">
        <v>1</v>
      </c>
      <c r="F1009">
        <v>4.99</v>
      </c>
      <c r="G1009" t="str">
        <f>VLOOKUP(B1009,'SKU Master'!$E$1:$H$9,4,FALSE)</f>
        <v>China Imports</v>
      </c>
      <c r="H1009">
        <f t="shared" si="90"/>
        <v>2016</v>
      </c>
      <c r="I1009">
        <f t="shared" si="91"/>
        <v>3</v>
      </c>
      <c r="J1009">
        <f t="shared" si="92"/>
        <v>201603</v>
      </c>
      <c r="K1009">
        <f t="shared" si="93"/>
        <v>11</v>
      </c>
      <c r="L1009">
        <f t="shared" si="94"/>
        <v>201611</v>
      </c>
      <c r="O1009" t="b">
        <f t="shared" si="95"/>
        <v>0</v>
      </c>
      <c r="P1009">
        <f>VLOOKUP(B1009,'SKU Master'!$E$1:$H$9,2,FALSE)</f>
        <v>8</v>
      </c>
      <c r="Q1009">
        <f>(F1009/E1009-P1009)*E1009</f>
        <v>-3.01</v>
      </c>
      <c r="R1009">
        <f>Q1009/F1009</f>
        <v>-0.60320641282565124</v>
      </c>
    </row>
    <row r="1010" spans="1:18" x14ac:dyDescent="0.25">
      <c r="A1010">
        <v>82908</v>
      </c>
      <c r="B1010">
        <v>50012011341</v>
      </c>
      <c r="C1010">
        <v>312</v>
      </c>
      <c r="D1010" s="6">
        <v>42438</v>
      </c>
      <c r="E1010">
        <v>2</v>
      </c>
      <c r="F1010">
        <v>9.98</v>
      </c>
      <c r="G1010" t="str">
        <f>VLOOKUP(B1010,'SKU Master'!$E$1:$H$9,4,FALSE)</f>
        <v>China Imports</v>
      </c>
      <c r="H1010">
        <f t="shared" si="90"/>
        <v>2016</v>
      </c>
      <c r="I1010">
        <f t="shared" si="91"/>
        <v>3</v>
      </c>
      <c r="J1010">
        <f t="shared" si="92"/>
        <v>201603</v>
      </c>
      <c r="K1010">
        <f t="shared" si="93"/>
        <v>11</v>
      </c>
      <c r="L1010">
        <f t="shared" si="94"/>
        <v>201611</v>
      </c>
      <c r="O1010" t="b">
        <f t="shared" si="95"/>
        <v>0</v>
      </c>
      <c r="P1010">
        <f>VLOOKUP(B1010,'SKU Master'!$E$1:$H$9,2,FALSE)</f>
        <v>8</v>
      </c>
      <c r="Q1010">
        <f>(F1010/E1010-P1010)*E1010</f>
        <v>-6.02</v>
      </c>
      <c r="R1010">
        <f>Q1010/F1010</f>
        <v>-0.60320641282565124</v>
      </c>
    </row>
    <row r="1011" spans="1:18" x14ac:dyDescent="0.25">
      <c r="A1011">
        <v>82909</v>
      </c>
      <c r="B1011">
        <v>50012011341</v>
      </c>
      <c r="C1011">
        <v>312</v>
      </c>
      <c r="D1011" s="6">
        <v>42439</v>
      </c>
      <c r="E1011">
        <v>2</v>
      </c>
      <c r="F1011">
        <v>9.98</v>
      </c>
      <c r="G1011" t="str">
        <f>VLOOKUP(B1011,'SKU Master'!$E$1:$H$9,4,FALSE)</f>
        <v>China Imports</v>
      </c>
      <c r="H1011">
        <f t="shared" si="90"/>
        <v>2016</v>
      </c>
      <c r="I1011">
        <f t="shared" si="91"/>
        <v>3</v>
      </c>
      <c r="J1011">
        <f t="shared" si="92"/>
        <v>201603</v>
      </c>
      <c r="K1011">
        <f t="shared" si="93"/>
        <v>11</v>
      </c>
      <c r="L1011">
        <f t="shared" si="94"/>
        <v>201611</v>
      </c>
      <c r="O1011" t="b">
        <f t="shared" si="95"/>
        <v>0</v>
      </c>
      <c r="P1011">
        <f>VLOOKUP(B1011,'SKU Master'!$E$1:$H$9,2,FALSE)</f>
        <v>8</v>
      </c>
      <c r="Q1011">
        <f>(F1011/E1011-P1011)*E1011</f>
        <v>-6.02</v>
      </c>
      <c r="R1011">
        <f>Q1011/F1011</f>
        <v>-0.60320641282565124</v>
      </c>
    </row>
    <row r="1012" spans="1:18" x14ac:dyDescent="0.25">
      <c r="A1012">
        <v>82910</v>
      </c>
      <c r="B1012">
        <v>50012011341</v>
      </c>
      <c r="C1012">
        <v>312</v>
      </c>
      <c r="D1012" s="6">
        <v>42441</v>
      </c>
      <c r="E1012">
        <v>2</v>
      </c>
      <c r="F1012">
        <v>9.98</v>
      </c>
      <c r="G1012" t="str">
        <f>VLOOKUP(B1012,'SKU Master'!$E$1:$H$9,4,FALSE)</f>
        <v>China Imports</v>
      </c>
      <c r="H1012">
        <f t="shared" si="90"/>
        <v>2016</v>
      </c>
      <c r="I1012">
        <f t="shared" si="91"/>
        <v>3</v>
      </c>
      <c r="J1012">
        <f t="shared" si="92"/>
        <v>201603</v>
      </c>
      <c r="K1012">
        <f t="shared" si="93"/>
        <v>11</v>
      </c>
      <c r="L1012">
        <f t="shared" si="94"/>
        <v>201611</v>
      </c>
      <c r="O1012" t="b">
        <f t="shared" si="95"/>
        <v>0</v>
      </c>
      <c r="P1012">
        <f>VLOOKUP(B1012,'SKU Master'!$E$1:$H$9,2,FALSE)</f>
        <v>8</v>
      </c>
      <c r="Q1012">
        <f>(F1012/E1012-P1012)*E1012</f>
        <v>-6.02</v>
      </c>
      <c r="R1012">
        <f>Q1012/F1012</f>
        <v>-0.60320641282565124</v>
      </c>
    </row>
    <row r="1013" spans="1:18" x14ac:dyDescent="0.25">
      <c r="A1013">
        <v>82911</v>
      </c>
      <c r="B1013">
        <v>50012011341</v>
      </c>
      <c r="C1013">
        <v>312</v>
      </c>
      <c r="D1013" s="6">
        <v>42443</v>
      </c>
      <c r="E1013">
        <v>3</v>
      </c>
      <c r="F1013">
        <v>14.97</v>
      </c>
      <c r="G1013" t="str">
        <f>VLOOKUP(B1013,'SKU Master'!$E$1:$H$9,4,FALSE)</f>
        <v>China Imports</v>
      </c>
      <c r="H1013">
        <f t="shared" si="90"/>
        <v>2016</v>
      </c>
      <c r="I1013">
        <f t="shared" si="91"/>
        <v>3</v>
      </c>
      <c r="J1013">
        <f t="shared" si="92"/>
        <v>201603</v>
      </c>
      <c r="K1013">
        <f t="shared" si="93"/>
        <v>12</v>
      </c>
      <c r="L1013">
        <f t="shared" si="94"/>
        <v>201612</v>
      </c>
      <c r="O1013" t="b">
        <f t="shared" si="95"/>
        <v>0</v>
      </c>
      <c r="P1013">
        <f>VLOOKUP(B1013,'SKU Master'!$E$1:$H$9,2,FALSE)</f>
        <v>8</v>
      </c>
      <c r="Q1013">
        <f>(F1013/E1013-P1013)*E1013</f>
        <v>-9.0299999999999994</v>
      </c>
      <c r="R1013">
        <f>Q1013/F1013</f>
        <v>-0.60320641282565124</v>
      </c>
    </row>
    <row r="1014" spans="1:18" x14ac:dyDescent="0.25">
      <c r="A1014">
        <v>82912</v>
      </c>
      <c r="B1014">
        <v>50012011341</v>
      </c>
      <c r="C1014">
        <v>312</v>
      </c>
      <c r="D1014" s="6">
        <v>42444</v>
      </c>
      <c r="E1014">
        <v>1</v>
      </c>
      <c r="F1014">
        <v>4.99</v>
      </c>
      <c r="G1014" t="str">
        <f>VLOOKUP(B1014,'SKU Master'!$E$1:$H$9,4,FALSE)</f>
        <v>China Imports</v>
      </c>
      <c r="H1014">
        <f t="shared" si="90"/>
        <v>2016</v>
      </c>
      <c r="I1014">
        <f t="shared" si="91"/>
        <v>3</v>
      </c>
      <c r="J1014">
        <f t="shared" si="92"/>
        <v>201603</v>
      </c>
      <c r="K1014">
        <f t="shared" si="93"/>
        <v>12</v>
      </c>
      <c r="L1014">
        <f t="shared" si="94"/>
        <v>201612</v>
      </c>
      <c r="O1014" t="b">
        <f t="shared" si="95"/>
        <v>0</v>
      </c>
      <c r="P1014">
        <f>VLOOKUP(B1014,'SKU Master'!$E$1:$H$9,2,FALSE)</f>
        <v>8</v>
      </c>
      <c r="Q1014">
        <f>(F1014/E1014-P1014)*E1014</f>
        <v>-3.01</v>
      </c>
      <c r="R1014">
        <f>Q1014/F1014</f>
        <v>-0.60320641282565124</v>
      </c>
    </row>
    <row r="1015" spans="1:18" x14ac:dyDescent="0.25">
      <c r="A1015">
        <v>82913</v>
      </c>
      <c r="B1015">
        <v>50012011341</v>
      </c>
      <c r="C1015">
        <v>312</v>
      </c>
      <c r="D1015" s="6">
        <v>42445</v>
      </c>
      <c r="E1015">
        <v>1</v>
      </c>
      <c r="F1015">
        <v>4.99</v>
      </c>
      <c r="G1015" t="str">
        <f>VLOOKUP(B1015,'SKU Master'!$E$1:$H$9,4,FALSE)</f>
        <v>China Imports</v>
      </c>
      <c r="H1015">
        <f t="shared" si="90"/>
        <v>2016</v>
      </c>
      <c r="I1015">
        <f t="shared" si="91"/>
        <v>3</v>
      </c>
      <c r="J1015">
        <f t="shared" si="92"/>
        <v>201603</v>
      </c>
      <c r="K1015">
        <f t="shared" si="93"/>
        <v>12</v>
      </c>
      <c r="L1015">
        <f t="shared" si="94"/>
        <v>201612</v>
      </c>
      <c r="O1015" t="b">
        <f t="shared" si="95"/>
        <v>0</v>
      </c>
      <c r="P1015">
        <f>VLOOKUP(B1015,'SKU Master'!$E$1:$H$9,2,FALSE)</f>
        <v>8</v>
      </c>
      <c r="Q1015">
        <f>(F1015/E1015-P1015)*E1015</f>
        <v>-3.01</v>
      </c>
      <c r="R1015">
        <f>Q1015/F1015</f>
        <v>-0.60320641282565124</v>
      </c>
    </row>
    <row r="1016" spans="1:18" x14ac:dyDescent="0.25">
      <c r="A1016">
        <v>82914</v>
      </c>
      <c r="B1016">
        <v>50012011341</v>
      </c>
      <c r="C1016">
        <v>312</v>
      </c>
      <c r="D1016" s="6">
        <v>42446</v>
      </c>
      <c r="E1016">
        <v>1</v>
      </c>
      <c r="F1016">
        <v>4.99</v>
      </c>
      <c r="G1016" t="str">
        <f>VLOOKUP(B1016,'SKU Master'!$E$1:$H$9,4,FALSE)</f>
        <v>China Imports</v>
      </c>
      <c r="H1016">
        <f t="shared" si="90"/>
        <v>2016</v>
      </c>
      <c r="I1016">
        <f t="shared" si="91"/>
        <v>3</v>
      </c>
      <c r="J1016">
        <f t="shared" si="92"/>
        <v>201603</v>
      </c>
      <c r="K1016">
        <f t="shared" si="93"/>
        <v>12</v>
      </c>
      <c r="L1016">
        <f t="shared" si="94"/>
        <v>201612</v>
      </c>
      <c r="O1016" t="b">
        <f t="shared" si="95"/>
        <v>0</v>
      </c>
      <c r="P1016">
        <f>VLOOKUP(B1016,'SKU Master'!$E$1:$H$9,2,FALSE)</f>
        <v>8</v>
      </c>
      <c r="Q1016">
        <f>(F1016/E1016-P1016)*E1016</f>
        <v>-3.01</v>
      </c>
      <c r="R1016">
        <f>Q1016/F1016</f>
        <v>-0.60320641282565124</v>
      </c>
    </row>
    <row r="1017" spans="1:18" x14ac:dyDescent="0.25">
      <c r="A1017">
        <v>82915</v>
      </c>
      <c r="B1017">
        <v>50012011341</v>
      </c>
      <c r="C1017">
        <v>312</v>
      </c>
      <c r="D1017" s="6">
        <v>42447</v>
      </c>
      <c r="E1017">
        <v>1</v>
      </c>
      <c r="F1017">
        <v>4.99</v>
      </c>
      <c r="G1017" t="str">
        <f>VLOOKUP(B1017,'SKU Master'!$E$1:$H$9,4,FALSE)</f>
        <v>China Imports</v>
      </c>
      <c r="H1017">
        <f t="shared" si="90"/>
        <v>2016</v>
      </c>
      <c r="I1017">
        <f t="shared" si="91"/>
        <v>3</v>
      </c>
      <c r="J1017">
        <f t="shared" si="92"/>
        <v>201603</v>
      </c>
      <c r="K1017">
        <f t="shared" si="93"/>
        <v>12</v>
      </c>
      <c r="L1017">
        <f t="shared" si="94"/>
        <v>201612</v>
      </c>
      <c r="O1017" t="b">
        <f t="shared" si="95"/>
        <v>0</v>
      </c>
      <c r="P1017">
        <f>VLOOKUP(B1017,'SKU Master'!$E$1:$H$9,2,FALSE)</f>
        <v>8</v>
      </c>
      <c r="Q1017">
        <f>(F1017/E1017-P1017)*E1017</f>
        <v>-3.01</v>
      </c>
      <c r="R1017">
        <f>Q1017/F1017</f>
        <v>-0.60320641282565124</v>
      </c>
    </row>
    <row r="1018" spans="1:18" x14ac:dyDescent="0.25">
      <c r="A1018">
        <v>82916</v>
      </c>
      <c r="B1018">
        <v>50012011341</v>
      </c>
      <c r="C1018">
        <v>312</v>
      </c>
      <c r="D1018" s="6">
        <v>42448</v>
      </c>
      <c r="E1018">
        <v>2</v>
      </c>
      <c r="F1018">
        <v>9.98</v>
      </c>
      <c r="G1018" t="str">
        <f>VLOOKUP(B1018,'SKU Master'!$E$1:$H$9,4,FALSE)</f>
        <v>China Imports</v>
      </c>
      <c r="H1018">
        <f t="shared" si="90"/>
        <v>2016</v>
      </c>
      <c r="I1018">
        <f t="shared" si="91"/>
        <v>3</v>
      </c>
      <c r="J1018">
        <f t="shared" si="92"/>
        <v>201603</v>
      </c>
      <c r="K1018">
        <f t="shared" si="93"/>
        <v>12</v>
      </c>
      <c r="L1018">
        <f t="shared" si="94"/>
        <v>201612</v>
      </c>
      <c r="O1018" t="b">
        <f t="shared" si="95"/>
        <v>0</v>
      </c>
      <c r="P1018">
        <f>VLOOKUP(B1018,'SKU Master'!$E$1:$H$9,2,FALSE)</f>
        <v>8</v>
      </c>
      <c r="Q1018">
        <f>(F1018/E1018-P1018)*E1018</f>
        <v>-6.02</v>
      </c>
      <c r="R1018">
        <f>Q1018/F1018</f>
        <v>-0.60320641282565124</v>
      </c>
    </row>
    <row r="1019" spans="1:18" x14ac:dyDescent="0.25">
      <c r="A1019">
        <v>82917</v>
      </c>
      <c r="B1019">
        <v>50012011341</v>
      </c>
      <c r="C1019">
        <v>312</v>
      </c>
      <c r="D1019" s="6">
        <v>42451</v>
      </c>
      <c r="E1019">
        <v>1</v>
      </c>
      <c r="F1019">
        <v>4.99</v>
      </c>
      <c r="G1019" t="str">
        <f>VLOOKUP(B1019,'SKU Master'!$E$1:$H$9,4,FALSE)</f>
        <v>China Imports</v>
      </c>
      <c r="H1019">
        <f t="shared" si="90"/>
        <v>2016</v>
      </c>
      <c r="I1019">
        <f t="shared" si="91"/>
        <v>3</v>
      </c>
      <c r="J1019">
        <f t="shared" si="92"/>
        <v>201603</v>
      </c>
      <c r="K1019">
        <f t="shared" si="93"/>
        <v>13</v>
      </c>
      <c r="L1019">
        <f t="shared" si="94"/>
        <v>201613</v>
      </c>
      <c r="O1019" t="b">
        <f t="shared" si="95"/>
        <v>0</v>
      </c>
      <c r="P1019">
        <f>VLOOKUP(B1019,'SKU Master'!$E$1:$H$9,2,FALSE)</f>
        <v>8</v>
      </c>
      <c r="Q1019">
        <f>(F1019/E1019-P1019)*E1019</f>
        <v>-3.01</v>
      </c>
      <c r="R1019">
        <f>Q1019/F1019</f>
        <v>-0.60320641282565124</v>
      </c>
    </row>
    <row r="1020" spans="1:18" x14ac:dyDescent="0.25">
      <c r="A1020">
        <v>82918</v>
      </c>
      <c r="B1020">
        <v>50012011341</v>
      </c>
      <c r="C1020">
        <v>312</v>
      </c>
      <c r="D1020" s="6">
        <v>42452</v>
      </c>
      <c r="E1020">
        <v>2</v>
      </c>
      <c r="F1020">
        <v>9.98</v>
      </c>
      <c r="G1020" t="str">
        <f>VLOOKUP(B1020,'SKU Master'!$E$1:$H$9,4,FALSE)</f>
        <v>China Imports</v>
      </c>
      <c r="H1020">
        <f t="shared" si="90"/>
        <v>2016</v>
      </c>
      <c r="I1020">
        <f t="shared" si="91"/>
        <v>3</v>
      </c>
      <c r="J1020">
        <f t="shared" si="92"/>
        <v>201603</v>
      </c>
      <c r="K1020">
        <f t="shared" si="93"/>
        <v>13</v>
      </c>
      <c r="L1020">
        <f t="shared" si="94"/>
        <v>201613</v>
      </c>
      <c r="O1020" t="b">
        <f t="shared" si="95"/>
        <v>0</v>
      </c>
      <c r="P1020">
        <f>VLOOKUP(B1020,'SKU Master'!$E$1:$H$9,2,FALSE)</f>
        <v>8</v>
      </c>
      <c r="Q1020">
        <f>(F1020/E1020-P1020)*E1020</f>
        <v>-6.02</v>
      </c>
      <c r="R1020">
        <f>Q1020/F1020</f>
        <v>-0.60320641282565124</v>
      </c>
    </row>
    <row r="1021" spans="1:18" x14ac:dyDescent="0.25">
      <c r="A1021">
        <v>82919</v>
      </c>
      <c r="B1021">
        <v>50012011341</v>
      </c>
      <c r="C1021">
        <v>312</v>
      </c>
      <c r="D1021" s="6">
        <v>42454</v>
      </c>
      <c r="E1021">
        <v>3</v>
      </c>
      <c r="F1021">
        <v>14.97</v>
      </c>
      <c r="G1021" t="str">
        <f>VLOOKUP(B1021,'SKU Master'!$E$1:$H$9,4,FALSE)</f>
        <v>China Imports</v>
      </c>
      <c r="H1021">
        <f t="shared" si="90"/>
        <v>2016</v>
      </c>
      <c r="I1021">
        <f t="shared" si="91"/>
        <v>3</v>
      </c>
      <c r="J1021">
        <f t="shared" si="92"/>
        <v>201603</v>
      </c>
      <c r="K1021">
        <f t="shared" si="93"/>
        <v>13</v>
      </c>
      <c r="L1021">
        <f t="shared" si="94"/>
        <v>201613</v>
      </c>
      <c r="O1021" t="b">
        <f t="shared" si="95"/>
        <v>0</v>
      </c>
      <c r="P1021">
        <f>VLOOKUP(B1021,'SKU Master'!$E$1:$H$9,2,FALSE)</f>
        <v>8</v>
      </c>
      <c r="Q1021">
        <f>(F1021/E1021-P1021)*E1021</f>
        <v>-9.0299999999999994</v>
      </c>
      <c r="R1021">
        <f>Q1021/F1021</f>
        <v>-0.60320641282565124</v>
      </c>
    </row>
    <row r="1022" spans="1:18" x14ac:dyDescent="0.25">
      <c r="A1022">
        <v>82920</v>
      </c>
      <c r="B1022">
        <v>50012011341</v>
      </c>
      <c r="C1022">
        <v>312</v>
      </c>
      <c r="D1022" s="6">
        <v>42457</v>
      </c>
      <c r="E1022">
        <v>3</v>
      </c>
      <c r="F1022">
        <v>14.97</v>
      </c>
      <c r="G1022" t="str">
        <f>VLOOKUP(B1022,'SKU Master'!$E$1:$H$9,4,FALSE)</f>
        <v>China Imports</v>
      </c>
      <c r="H1022">
        <f t="shared" si="90"/>
        <v>2016</v>
      </c>
      <c r="I1022">
        <f t="shared" si="91"/>
        <v>3</v>
      </c>
      <c r="J1022">
        <f t="shared" si="92"/>
        <v>201603</v>
      </c>
      <c r="K1022">
        <f t="shared" si="93"/>
        <v>14</v>
      </c>
      <c r="L1022">
        <f t="shared" si="94"/>
        <v>201614</v>
      </c>
      <c r="O1022" t="b">
        <f t="shared" si="95"/>
        <v>0</v>
      </c>
      <c r="P1022">
        <f>VLOOKUP(B1022,'SKU Master'!$E$1:$H$9,2,FALSE)</f>
        <v>8</v>
      </c>
      <c r="Q1022">
        <f>(F1022/E1022-P1022)*E1022</f>
        <v>-9.0299999999999994</v>
      </c>
      <c r="R1022">
        <f>Q1022/F1022</f>
        <v>-0.60320641282565124</v>
      </c>
    </row>
    <row r="1023" spans="1:18" x14ac:dyDescent="0.25">
      <c r="A1023">
        <v>82921</v>
      </c>
      <c r="B1023">
        <v>50012011341</v>
      </c>
      <c r="C1023">
        <v>312</v>
      </c>
      <c r="D1023" s="6">
        <v>42458</v>
      </c>
      <c r="E1023">
        <v>3</v>
      </c>
      <c r="F1023">
        <v>14.97</v>
      </c>
      <c r="G1023" t="str">
        <f>VLOOKUP(B1023,'SKU Master'!$E$1:$H$9,4,FALSE)</f>
        <v>China Imports</v>
      </c>
      <c r="H1023">
        <f t="shared" si="90"/>
        <v>2016</v>
      </c>
      <c r="I1023">
        <f t="shared" si="91"/>
        <v>3</v>
      </c>
      <c r="J1023">
        <f t="shared" si="92"/>
        <v>201603</v>
      </c>
      <c r="K1023">
        <f t="shared" si="93"/>
        <v>14</v>
      </c>
      <c r="L1023">
        <f t="shared" si="94"/>
        <v>201614</v>
      </c>
      <c r="O1023" t="b">
        <f t="shared" si="95"/>
        <v>0</v>
      </c>
      <c r="P1023">
        <f>VLOOKUP(B1023,'SKU Master'!$E$1:$H$9,2,FALSE)</f>
        <v>8</v>
      </c>
      <c r="Q1023">
        <f>(F1023/E1023-P1023)*E1023</f>
        <v>-9.0299999999999994</v>
      </c>
      <c r="R1023">
        <f>Q1023/F1023</f>
        <v>-0.60320641282565124</v>
      </c>
    </row>
    <row r="1024" spans="1:18" x14ac:dyDescent="0.25">
      <c r="A1024">
        <v>82922</v>
      </c>
      <c r="B1024">
        <v>50012011341</v>
      </c>
      <c r="C1024">
        <v>312</v>
      </c>
      <c r="D1024" s="6">
        <v>42459</v>
      </c>
      <c r="E1024">
        <v>1</v>
      </c>
      <c r="F1024">
        <v>4.99</v>
      </c>
      <c r="G1024" t="str">
        <f>VLOOKUP(B1024,'SKU Master'!$E$1:$H$9,4,FALSE)</f>
        <v>China Imports</v>
      </c>
      <c r="H1024">
        <f t="shared" si="90"/>
        <v>2016</v>
      </c>
      <c r="I1024">
        <f t="shared" si="91"/>
        <v>3</v>
      </c>
      <c r="J1024">
        <f t="shared" si="92"/>
        <v>201603</v>
      </c>
      <c r="K1024">
        <f t="shared" si="93"/>
        <v>14</v>
      </c>
      <c r="L1024">
        <f t="shared" si="94"/>
        <v>201614</v>
      </c>
      <c r="O1024" t="b">
        <f t="shared" si="95"/>
        <v>0</v>
      </c>
      <c r="P1024">
        <f>VLOOKUP(B1024,'SKU Master'!$E$1:$H$9,2,FALSE)</f>
        <v>8</v>
      </c>
      <c r="Q1024">
        <f>(F1024/E1024-P1024)*E1024</f>
        <v>-3.01</v>
      </c>
      <c r="R1024">
        <f>Q1024/F1024</f>
        <v>-0.60320641282565124</v>
      </c>
    </row>
    <row r="1025" spans="1:18" x14ac:dyDescent="0.25">
      <c r="A1025">
        <v>82923</v>
      </c>
      <c r="B1025">
        <v>50012011341</v>
      </c>
      <c r="C1025">
        <v>312</v>
      </c>
      <c r="D1025" s="6">
        <v>42464</v>
      </c>
      <c r="E1025">
        <v>3</v>
      </c>
      <c r="F1025">
        <v>14.97</v>
      </c>
      <c r="G1025" t="str">
        <f>VLOOKUP(B1025,'SKU Master'!$E$1:$H$9,4,FALSE)</f>
        <v>China Imports</v>
      </c>
      <c r="H1025">
        <f t="shared" si="90"/>
        <v>2016</v>
      </c>
      <c r="I1025">
        <f t="shared" si="91"/>
        <v>4</v>
      </c>
      <c r="J1025">
        <f t="shared" si="92"/>
        <v>201604</v>
      </c>
      <c r="K1025">
        <f t="shared" si="93"/>
        <v>15</v>
      </c>
      <c r="L1025">
        <f t="shared" si="94"/>
        <v>201615</v>
      </c>
      <c r="O1025" t="b">
        <f t="shared" si="95"/>
        <v>0</v>
      </c>
      <c r="P1025">
        <f>VLOOKUP(B1025,'SKU Master'!$E$1:$H$9,2,FALSE)</f>
        <v>8</v>
      </c>
      <c r="Q1025">
        <f>(F1025/E1025-P1025)*E1025</f>
        <v>-9.0299999999999994</v>
      </c>
      <c r="R1025">
        <f>Q1025/F1025</f>
        <v>-0.60320641282565124</v>
      </c>
    </row>
    <row r="1026" spans="1:18" x14ac:dyDescent="0.25">
      <c r="A1026">
        <v>82924</v>
      </c>
      <c r="B1026">
        <v>50012011341</v>
      </c>
      <c r="C1026">
        <v>312</v>
      </c>
      <c r="D1026" s="6">
        <v>42465</v>
      </c>
      <c r="E1026">
        <v>2</v>
      </c>
      <c r="F1026">
        <v>9.98</v>
      </c>
      <c r="G1026" t="str">
        <f>VLOOKUP(B1026,'SKU Master'!$E$1:$H$9,4,FALSE)</f>
        <v>China Imports</v>
      </c>
      <c r="H1026">
        <f t="shared" ref="H1026:H1089" si="96">YEAR(D1026)</f>
        <v>2016</v>
      </c>
      <c r="I1026">
        <f t="shared" si="91"/>
        <v>4</v>
      </c>
      <c r="J1026">
        <f t="shared" si="92"/>
        <v>201604</v>
      </c>
      <c r="K1026">
        <f t="shared" si="93"/>
        <v>15</v>
      </c>
      <c r="L1026">
        <f t="shared" si="94"/>
        <v>201615</v>
      </c>
      <c r="O1026" t="b">
        <f t="shared" si="95"/>
        <v>0</v>
      </c>
      <c r="P1026">
        <f>VLOOKUP(B1026,'SKU Master'!$E$1:$H$9,2,FALSE)</f>
        <v>8</v>
      </c>
      <c r="Q1026">
        <f>(F1026/E1026-P1026)*E1026</f>
        <v>-6.02</v>
      </c>
      <c r="R1026">
        <f>Q1026/F1026</f>
        <v>-0.60320641282565124</v>
      </c>
    </row>
    <row r="1027" spans="1:18" x14ac:dyDescent="0.25">
      <c r="A1027">
        <v>82925</v>
      </c>
      <c r="B1027">
        <v>50012011341</v>
      </c>
      <c r="C1027">
        <v>312</v>
      </c>
      <c r="D1027" s="6">
        <v>42467</v>
      </c>
      <c r="E1027">
        <v>2</v>
      </c>
      <c r="F1027">
        <v>9.98</v>
      </c>
      <c r="G1027" t="str">
        <f>VLOOKUP(B1027,'SKU Master'!$E$1:$H$9,4,FALSE)</f>
        <v>China Imports</v>
      </c>
      <c r="H1027">
        <f t="shared" si="96"/>
        <v>2016</v>
      </c>
      <c r="I1027">
        <f t="shared" ref="I1027:I1090" si="97">MONTH(D1027)</f>
        <v>4</v>
      </c>
      <c r="J1027">
        <f t="shared" ref="J1027:J1090" si="98">H1027*100+I1027</f>
        <v>201604</v>
      </c>
      <c r="K1027">
        <f t="shared" ref="K1027:K1090" si="99">WEEKNUM(D1027)</f>
        <v>15</v>
      </c>
      <c r="L1027">
        <f t="shared" ref="L1027:L1090" si="100">H1027*100+K1027</f>
        <v>201615</v>
      </c>
      <c r="O1027" t="b">
        <f t="shared" ref="O1027:O1090" si="101">AND(B1027=B1028,C1027=C1028,D1027=D1028,E1027=E1028,F1027=F1028)</f>
        <v>0</v>
      </c>
      <c r="P1027">
        <f>VLOOKUP(B1027,'SKU Master'!$E$1:$H$9,2,FALSE)</f>
        <v>8</v>
      </c>
      <c r="Q1027">
        <f>(F1027/E1027-P1027)*E1027</f>
        <v>-6.02</v>
      </c>
      <c r="R1027">
        <f>Q1027/F1027</f>
        <v>-0.60320641282565124</v>
      </c>
    </row>
    <row r="1028" spans="1:18" x14ac:dyDescent="0.25">
      <c r="A1028">
        <v>82926</v>
      </c>
      <c r="B1028">
        <v>50012011341</v>
      </c>
      <c r="C1028">
        <v>312</v>
      </c>
      <c r="D1028" s="6">
        <v>42468</v>
      </c>
      <c r="E1028">
        <v>2</v>
      </c>
      <c r="F1028">
        <v>9.98</v>
      </c>
      <c r="G1028" t="str">
        <f>VLOOKUP(B1028,'SKU Master'!$E$1:$H$9,4,FALSE)</f>
        <v>China Imports</v>
      </c>
      <c r="H1028">
        <f t="shared" si="96"/>
        <v>2016</v>
      </c>
      <c r="I1028">
        <f t="shared" si="97"/>
        <v>4</v>
      </c>
      <c r="J1028">
        <f t="shared" si="98"/>
        <v>201604</v>
      </c>
      <c r="K1028">
        <f t="shared" si="99"/>
        <v>15</v>
      </c>
      <c r="L1028">
        <f t="shared" si="100"/>
        <v>201615</v>
      </c>
      <c r="O1028" t="b">
        <f t="shared" si="101"/>
        <v>0</v>
      </c>
      <c r="P1028">
        <f>VLOOKUP(B1028,'SKU Master'!$E$1:$H$9,2,FALSE)</f>
        <v>8</v>
      </c>
      <c r="Q1028">
        <f>(F1028/E1028-P1028)*E1028</f>
        <v>-6.02</v>
      </c>
      <c r="R1028">
        <f>Q1028/F1028</f>
        <v>-0.60320641282565124</v>
      </c>
    </row>
    <row r="1029" spans="1:18" x14ac:dyDescent="0.25">
      <c r="A1029">
        <v>82927</v>
      </c>
      <c r="B1029">
        <v>50012011341</v>
      </c>
      <c r="C1029">
        <v>312</v>
      </c>
      <c r="D1029" s="6">
        <v>42469</v>
      </c>
      <c r="E1029">
        <v>4</v>
      </c>
      <c r="F1029">
        <v>19.96</v>
      </c>
      <c r="G1029" t="str">
        <f>VLOOKUP(B1029,'SKU Master'!$E$1:$H$9,4,FALSE)</f>
        <v>China Imports</v>
      </c>
      <c r="H1029">
        <f t="shared" si="96"/>
        <v>2016</v>
      </c>
      <c r="I1029">
        <f t="shared" si="97"/>
        <v>4</v>
      </c>
      <c r="J1029">
        <f t="shared" si="98"/>
        <v>201604</v>
      </c>
      <c r="K1029">
        <f t="shared" si="99"/>
        <v>15</v>
      </c>
      <c r="L1029">
        <f t="shared" si="100"/>
        <v>201615</v>
      </c>
      <c r="O1029" t="b">
        <f t="shared" si="101"/>
        <v>0</v>
      </c>
      <c r="P1029">
        <f>VLOOKUP(B1029,'SKU Master'!$E$1:$H$9,2,FALSE)</f>
        <v>8</v>
      </c>
      <c r="Q1029">
        <f>(F1029/E1029-P1029)*E1029</f>
        <v>-12.04</v>
      </c>
      <c r="R1029">
        <f>Q1029/F1029</f>
        <v>-0.60320641282565124</v>
      </c>
    </row>
    <row r="1030" spans="1:18" x14ac:dyDescent="0.25">
      <c r="A1030">
        <v>82928</v>
      </c>
      <c r="B1030">
        <v>50012011341</v>
      </c>
      <c r="C1030">
        <v>312</v>
      </c>
      <c r="D1030" s="6">
        <v>42471</v>
      </c>
      <c r="E1030">
        <v>2</v>
      </c>
      <c r="F1030">
        <v>9.98</v>
      </c>
      <c r="G1030" t="str">
        <f>VLOOKUP(B1030,'SKU Master'!$E$1:$H$9,4,FALSE)</f>
        <v>China Imports</v>
      </c>
      <c r="H1030">
        <f t="shared" si="96"/>
        <v>2016</v>
      </c>
      <c r="I1030">
        <f t="shared" si="97"/>
        <v>4</v>
      </c>
      <c r="J1030">
        <f t="shared" si="98"/>
        <v>201604</v>
      </c>
      <c r="K1030">
        <f t="shared" si="99"/>
        <v>16</v>
      </c>
      <c r="L1030">
        <f t="shared" si="100"/>
        <v>201616</v>
      </c>
      <c r="O1030" t="b">
        <f t="shared" si="101"/>
        <v>0</v>
      </c>
      <c r="P1030">
        <f>VLOOKUP(B1030,'SKU Master'!$E$1:$H$9,2,FALSE)</f>
        <v>8</v>
      </c>
      <c r="Q1030">
        <f>(F1030/E1030-P1030)*E1030</f>
        <v>-6.02</v>
      </c>
      <c r="R1030">
        <f>Q1030/F1030</f>
        <v>-0.60320641282565124</v>
      </c>
    </row>
    <row r="1031" spans="1:18" x14ac:dyDescent="0.25">
      <c r="A1031">
        <v>82929</v>
      </c>
      <c r="B1031">
        <v>50012011341</v>
      </c>
      <c r="C1031">
        <v>312</v>
      </c>
      <c r="D1031" s="6">
        <v>42472</v>
      </c>
      <c r="E1031">
        <v>3</v>
      </c>
      <c r="F1031">
        <v>14.97</v>
      </c>
      <c r="G1031" t="str">
        <f>VLOOKUP(B1031,'SKU Master'!$E$1:$H$9,4,FALSE)</f>
        <v>China Imports</v>
      </c>
      <c r="H1031">
        <f t="shared" si="96"/>
        <v>2016</v>
      </c>
      <c r="I1031">
        <f t="shared" si="97"/>
        <v>4</v>
      </c>
      <c r="J1031">
        <f t="shared" si="98"/>
        <v>201604</v>
      </c>
      <c r="K1031">
        <f t="shared" si="99"/>
        <v>16</v>
      </c>
      <c r="L1031">
        <f t="shared" si="100"/>
        <v>201616</v>
      </c>
      <c r="O1031" t="b">
        <f t="shared" si="101"/>
        <v>0</v>
      </c>
      <c r="P1031">
        <f>VLOOKUP(B1031,'SKU Master'!$E$1:$H$9,2,FALSE)</f>
        <v>8</v>
      </c>
      <c r="Q1031">
        <f>(F1031/E1031-P1031)*E1031</f>
        <v>-9.0299999999999994</v>
      </c>
      <c r="R1031">
        <f>Q1031/F1031</f>
        <v>-0.60320641282565124</v>
      </c>
    </row>
    <row r="1032" spans="1:18" x14ac:dyDescent="0.25">
      <c r="A1032">
        <v>82930</v>
      </c>
      <c r="B1032">
        <v>50012011341</v>
      </c>
      <c r="C1032">
        <v>312</v>
      </c>
      <c r="D1032" s="6">
        <v>42473</v>
      </c>
      <c r="E1032">
        <v>1</v>
      </c>
      <c r="F1032">
        <v>4.99</v>
      </c>
      <c r="G1032" t="str">
        <f>VLOOKUP(B1032,'SKU Master'!$E$1:$H$9,4,FALSE)</f>
        <v>China Imports</v>
      </c>
      <c r="H1032">
        <f t="shared" si="96"/>
        <v>2016</v>
      </c>
      <c r="I1032">
        <f t="shared" si="97"/>
        <v>4</v>
      </c>
      <c r="J1032">
        <f t="shared" si="98"/>
        <v>201604</v>
      </c>
      <c r="K1032">
        <f t="shared" si="99"/>
        <v>16</v>
      </c>
      <c r="L1032">
        <f t="shared" si="100"/>
        <v>201616</v>
      </c>
      <c r="O1032" t="b">
        <f t="shared" si="101"/>
        <v>0</v>
      </c>
      <c r="P1032">
        <f>VLOOKUP(B1032,'SKU Master'!$E$1:$H$9,2,FALSE)</f>
        <v>8</v>
      </c>
      <c r="Q1032">
        <f>(F1032/E1032-P1032)*E1032</f>
        <v>-3.01</v>
      </c>
      <c r="R1032">
        <f>Q1032/F1032</f>
        <v>-0.60320641282565124</v>
      </c>
    </row>
    <row r="1033" spans="1:18" x14ac:dyDescent="0.25">
      <c r="A1033">
        <v>82931</v>
      </c>
      <c r="B1033">
        <v>50012011341</v>
      </c>
      <c r="C1033">
        <v>312</v>
      </c>
      <c r="D1033" s="6">
        <v>42474</v>
      </c>
      <c r="E1033">
        <v>2</v>
      </c>
      <c r="F1033">
        <v>9.98</v>
      </c>
      <c r="G1033" t="str">
        <f>VLOOKUP(B1033,'SKU Master'!$E$1:$H$9,4,FALSE)</f>
        <v>China Imports</v>
      </c>
      <c r="H1033">
        <f t="shared" si="96"/>
        <v>2016</v>
      </c>
      <c r="I1033">
        <f t="shared" si="97"/>
        <v>4</v>
      </c>
      <c r="J1033">
        <f t="shared" si="98"/>
        <v>201604</v>
      </c>
      <c r="K1033">
        <f t="shared" si="99"/>
        <v>16</v>
      </c>
      <c r="L1033">
        <f t="shared" si="100"/>
        <v>201616</v>
      </c>
      <c r="O1033" t="b">
        <f t="shared" si="101"/>
        <v>0</v>
      </c>
      <c r="P1033">
        <f>VLOOKUP(B1033,'SKU Master'!$E$1:$H$9,2,FALSE)</f>
        <v>8</v>
      </c>
      <c r="Q1033">
        <f>(F1033/E1033-P1033)*E1033</f>
        <v>-6.02</v>
      </c>
      <c r="R1033">
        <f>Q1033/F1033</f>
        <v>-0.60320641282565124</v>
      </c>
    </row>
    <row r="1034" spans="1:18" x14ac:dyDescent="0.25">
      <c r="A1034">
        <v>82932</v>
      </c>
      <c r="B1034">
        <v>50012011341</v>
      </c>
      <c r="C1034">
        <v>312</v>
      </c>
      <c r="D1034" s="6">
        <v>42475</v>
      </c>
      <c r="E1034">
        <v>2</v>
      </c>
      <c r="F1034">
        <v>9.98</v>
      </c>
      <c r="G1034" t="str">
        <f>VLOOKUP(B1034,'SKU Master'!$E$1:$H$9,4,FALSE)</f>
        <v>China Imports</v>
      </c>
      <c r="H1034">
        <f t="shared" si="96"/>
        <v>2016</v>
      </c>
      <c r="I1034">
        <f t="shared" si="97"/>
        <v>4</v>
      </c>
      <c r="J1034">
        <f t="shared" si="98"/>
        <v>201604</v>
      </c>
      <c r="K1034">
        <f t="shared" si="99"/>
        <v>16</v>
      </c>
      <c r="L1034">
        <f t="shared" si="100"/>
        <v>201616</v>
      </c>
      <c r="O1034" t="b">
        <f t="shared" si="101"/>
        <v>0</v>
      </c>
      <c r="P1034">
        <f>VLOOKUP(B1034,'SKU Master'!$E$1:$H$9,2,FALSE)</f>
        <v>8</v>
      </c>
      <c r="Q1034">
        <f>(F1034/E1034-P1034)*E1034</f>
        <v>-6.02</v>
      </c>
      <c r="R1034">
        <f>Q1034/F1034</f>
        <v>-0.60320641282565124</v>
      </c>
    </row>
    <row r="1035" spans="1:18" x14ac:dyDescent="0.25">
      <c r="A1035">
        <v>82933</v>
      </c>
      <c r="B1035">
        <v>50012011341</v>
      </c>
      <c r="C1035">
        <v>312</v>
      </c>
      <c r="D1035" s="6">
        <v>42476</v>
      </c>
      <c r="E1035">
        <v>1</v>
      </c>
      <c r="F1035">
        <v>4.99</v>
      </c>
      <c r="G1035" t="str">
        <f>VLOOKUP(B1035,'SKU Master'!$E$1:$H$9,4,FALSE)</f>
        <v>China Imports</v>
      </c>
      <c r="H1035">
        <f t="shared" si="96"/>
        <v>2016</v>
      </c>
      <c r="I1035">
        <f t="shared" si="97"/>
        <v>4</v>
      </c>
      <c r="J1035">
        <f t="shared" si="98"/>
        <v>201604</v>
      </c>
      <c r="K1035">
        <f t="shared" si="99"/>
        <v>16</v>
      </c>
      <c r="L1035">
        <f t="shared" si="100"/>
        <v>201616</v>
      </c>
      <c r="O1035" t="b">
        <f t="shared" si="101"/>
        <v>0</v>
      </c>
      <c r="P1035">
        <f>VLOOKUP(B1035,'SKU Master'!$E$1:$H$9,2,FALSE)</f>
        <v>8</v>
      </c>
      <c r="Q1035">
        <f>(F1035/E1035-P1035)*E1035</f>
        <v>-3.01</v>
      </c>
      <c r="R1035">
        <f>Q1035/F1035</f>
        <v>-0.60320641282565124</v>
      </c>
    </row>
    <row r="1036" spans="1:18" x14ac:dyDescent="0.25">
      <c r="A1036">
        <v>82934</v>
      </c>
      <c r="B1036">
        <v>50012011341</v>
      </c>
      <c r="C1036">
        <v>312</v>
      </c>
      <c r="D1036" s="6">
        <v>42479</v>
      </c>
      <c r="E1036">
        <v>1</v>
      </c>
      <c r="F1036">
        <v>4.99</v>
      </c>
      <c r="G1036" t="str">
        <f>VLOOKUP(B1036,'SKU Master'!$E$1:$H$9,4,FALSE)</f>
        <v>China Imports</v>
      </c>
      <c r="H1036">
        <f t="shared" si="96"/>
        <v>2016</v>
      </c>
      <c r="I1036">
        <f t="shared" si="97"/>
        <v>4</v>
      </c>
      <c r="J1036">
        <f t="shared" si="98"/>
        <v>201604</v>
      </c>
      <c r="K1036">
        <f t="shared" si="99"/>
        <v>17</v>
      </c>
      <c r="L1036">
        <f t="shared" si="100"/>
        <v>201617</v>
      </c>
      <c r="O1036" t="b">
        <f t="shared" si="101"/>
        <v>0</v>
      </c>
      <c r="P1036">
        <f>VLOOKUP(B1036,'SKU Master'!$E$1:$H$9,2,FALSE)</f>
        <v>8</v>
      </c>
      <c r="Q1036">
        <f>(F1036/E1036-P1036)*E1036</f>
        <v>-3.01</v>
      </c>
      <c r="R1036">
        <f>Q1036/F1036</f>
        <v>-0.60320641282565124</v>
      </c>
    </row>
    <row r="1037" spans="1:18" x14ac:dyDescent="0.25">
      <c r="A1037">
        <v>82935</v>
      </c>
      <c r="B1037">
        <v>50012011341</v>
      </c>
      <c r="C1037">
        <v>312</v>
      </c>
      <c r="D1037" s="6">
        <v>42480</v>
      </c>
      <c r="E1037">
        <v>4</v>
      </c>
      <c r="F1037">
        <v>19.96</v>
      </c>
      <c r="G1037" t="str">
        <f>VLOOKUP(B1037,'SKU Master'!$E$1:$H$9,4,FALSE)</f>
        <v>China Imports</v>
      </c>
      <c r="H1037">
        <f t="shared" si="96"/>
        <v>2016</v>
      </c>
      <c r="I1037">
        <f t="shared" si="97"/>
        <v>4</v>
      </c>
      <c r="J1037">
        <f t="shared" si="98"/>
        <v>201604</v>
      </c>
      <c r="K1037">
        <f t="shared" si="99"/>
        <v>17</v>
      </c>
      <c r="L1037">
        <f t="shared" si="100"/>
        <v>201617</v>
      </c>
      <c r="O1037" t="b">
        <f t="shared" si="101"/>
        <v>0</v>
      </c>
      <c r="P1037">
        <f>VLOOKUP(B1037,'SKU Master'!$E$1:$H$9,2,FALSE)</f>
        <v>8</v>
      </c>
      <c r="Q1037">
        <f>(F1037/E1037-P1037)*E1037</f>
        <v>-12.04</v>
      </c>
      <c r="R1037">
        <f>Q1037/F1037</f>
        <v>-0.60320641282565124</v>
      </c>
    </row>
    <row r="1038" spans="1:18" x14ac:dyDescent="0.25">
      <c r="A1038">
        <v>82936</v>
      </c>
      <c r="B1038">
        <v>50012011341</v>
      </c>
      <c r="C1038">
        <v>312</v>
      </c>
      <c r="D1038" s="6">
        <v>42481</v>
      </c>
      <c r="E1038">
        <v>1</v>
      </c>
      <c r="F1038">
        <v>4.99</v>
      </c>
      <c r="G1038" t="str">
        <f>VLOOKUP(B1038,'SKU Master'!$E$1:$H$9,4,FALSE)</f>
        <v>China Imports</v>
      </c>
      <c r="H1038">
        <f t="shared" si="96"/>
        <v>2016</v>
      </c>
      <c r="I1038">
        <f t="shared" si="97"/>
        <v>4</v>
      </c>
      <c r="J1038">
        <f t="shared" si="98"/>
        <v>201604</v>
      </c>
      <c r="K1038">
        <f t="shared" si="99"/>
        <v>17</v>
      </c>
      <c r="L1038">
        <f t="shared" si="100"/>
        <v>201617</v>
      </c>
      <c r="O1038" t="b">
        <f t="shared" si="101"/>
        <v>0</v>
      </c>
      <c r="P1038">
        <f>VLOOKUP(B1038,'SKU Master'!$E$1:$H$9,2,FALSE)</f>
        <v>8</v>
      </c>
      <c r="Q1038">
        <f>(F1038/E1038-P1038)*E1038</f>
        <v>-3.01</v>
      </c>
      <c r="R1038">
        <f>Q1038/F1038</f>
        <v>-0.60320641282565124</v>
      </c>
    </row>
    <row r="1039" spans="1:18" x14ac:dyDescent="0.25">
      <c r="A1039">
        <v>82937</v>
      </c>
      <c r="B1039">
        <v>50012011341</v>
      </c>
      <c r="C1039">
        <v>312</v>
      </c>
      <c r="D1039" s="6">
        <v>42483</v>
      </c>
      <c r="E1039">
        <v>1</v>
      </c>
      <c r="F1039">
        <v>4.99</v>
      </c>
      <c r="G1039" t="str">
        <f>VLOOKUP(B1039,'SKU Master'!$E$1:$H$9,4,FALSE)</f>
        <v>China Imports</v>
      </c>
      <c r="H1039">
        <f t="shared" si="96"/>
        <v>2016</v>
      </c>
      <c r="I1039">
        <f t="shared" si="97"/>
        <v>4</v>
      </c>
      <c r="J1039">
        <f t="shared" si="98"/>
        <v>201604</v>
      </c>
      <c r="K1039">
        <f t="shared" si="99"/>
        <v>17</v>
      </c>
      <c r="L1039">
        <f t="shared" si="100"/>
        <v>201617</v>
      </c>
      <c r="O1039" t="b">
        <f t="shared" si="101"/>
        <v>0</v>
      </c>
      <c r="P1039">
        <f>VLOOKUP(B1039,'SKU Master'!$E$1:$H$9,2,FALSE)</f>
        <v>8</v>
      </c>
      <c r="Q1039">
        <f>(F1039/E1039-P1039)*E1039</f>
        <v>-3.01</v>
      </c>
      <c r="R1039">
        <f>Q1039/F1039</f>
        <v>-0.60320641282565124</v>
      </c>
    </row>
    <row r="1040" spans="1:18" x14ac:dyDescent="0.25">
      <c r="A1040">
        <v>82938</v>
      </c>
      <c r="B1040">
        <v>50012011341</v>
      </c>
      <c r="C1040">
        <v>312</v>
      </c>
      <c r="D1040" s="6">
        <v>42485</v>
      </c>
      <c r="E1040">
        <v>2</v>
      </c>
      <c r="F1040">
        <v>9.98</v>
      </c>
      <c r="G1040" t="str">
        <f>VLOOKUP(B1040,'SKU Master'!$E$1:$H$9,4,FALSE)</f>
        <v>China Imports</v>
      </c>
      <c r="H1040">
        <f t="shared" si="96"/>
        <v>2016</v>
      </c>
      <c r="I1040">
        <f t="shared" si="97"/>
        <v>4</v>
      </c>
      <c r="J1040">
        <f t="shared" si="98"/>
        <v>201604</v>
      </c>
      <c r="K1040">
        <f t="shared" si="99"/>
        <v>18</v>
      </c>
      <c r="L1040">
        <f t="shared" si="100"/>
        <v>201618</v>
      </c>
      <c r="O1040" t="b">
        <f t="shared" si="101"/>
        <v>0</v>
      </c>
      <c r="P1040">
        <f>VLOOKUP(B1040,'SKU Master'!$E$1:$H$9,2,FALSE)</f>
        <v>8</v>
      </c>
      <c r="Q1040">
        <f>(F1040/E1040-P1040)*E1040</f>
        <v>-6.02</v>
      </c>
      <c r="R1040">
        <f>Q1040/F1040</f>
        <v>-0.60320641282565124</v>
      </c>
    </row>
    <row r="1041" spans="1:18" x14ac:dyDescent="0.25">
      <c r="A1041">
        <v>82939</v>
      </c>
      <c r="B1041">
        <v>50012011341</v>
      </c>
      <c r="C1041">
        <v>312</v>
      </c>
      <c r="D1041" s="6">
        <v>42487</v>
      </c>
      <c r="E1041">
        <v>1</v>
      </c>
      <c r="F1041">
        <v>4.99</v>
      </c>
      <c r="G1041" t="str">
        <f>VLOOKUP(B1041,'SKU Master'!$E$1:$H$9,4,FALSE)</f>
        <v>China Imports</v>
      </c>
      <c r="H1041">
        <f t="shared" si="96"/>
        <v>2016</v>
      </c>
      <c r="I1041">
        <f t="shared" si="97"/>
        <v>4</v>
      </c>
      <c r="J1041">
        <f t="shared" si="98"/>
        <v>201604</v>
      </c>
      <c r="K1041">
        <f t="shared" si="99"/>
        <v>18</v>
      </c>
      <c r="L1041">
        <f t="shared" si="100"/>
        <v>201618</v>
      </c>
      <c r="O1041" t="b">
        <f t="shared" si="101"/>
        <v>0</v>
      </c>
      <c r="P1041">
        <f>VLOOKUP(B1041,'SKU Master'!$E$1:$H$9,2,FALSE)</f>
        <v>8</v>
      </c>
      <c r="Q1041">
        <f>(F1041/E1041-P1041)*E1041</f>
        <v>-3.01</v>
      </c>
      <c r="R1041">
        <f>Q1041/F1041</f>
        <v>-0.60320641282565124</v>
      </c>
    </row>
    <row r="1042" spans="1:18" x14ac:dyDescent="0.25">
      <c r="A1042">
        <v>82940</v>
      </c>
      <c r="B1042">
        <v>50012011341</v>
      </c>
      <c r="C1042">
        <v>312</v>
      </c>
      <c r="D1042" s="6">
        <v>42488</v>
      </c>
      <c r="E1042">
        <v>4</v>
      </c>
      <c r="F1042">
        <v>19.96</v>
      </c>
      <c r="G1042" t="str">
        <f>VLOOKUP(B1042,'SKU Master'!$E$1:$H$9,4,FALSE)</f>
        <v>China Imports</v>
      </c>
      <c r="H1042">
        <f t="shared" si="96"/>
        <v>2016</v>
      </c>
      <c r="I1042">
        <f t="shared" si="97"/>
        <v>4</v>
      </c>
      <c r="J1042">
        <f t="shared" si="98"/>
        <v>201604</v>
      </c>
      <c r="K1042">
        <f t="shared" si="99"/>
        <v>18</v>
      </c>
      <c r="L1042">
        <f t="shared" si="100"/>
        <v>201618</v>
      </c>
      <c r="O1042" t="b">
        <f t="shared" si="101"/>
        <v>0</v>
      </c>
      <c r="P1042">
        <f>VLOOKUP(B1042,'SKU Master'!$E$1:$H$9,2,FALSE)</f>
        <v>8</v>
      </c>
      <c r="Q1042">
        <f>(F1042/E1042-P1042)*E1042</f>
        <v>-12.04</v>
      </c>
      <c r="R1042">
        <f>Q1042/F1042</f>
        <v>-0.60320641282565124</v>
      </c>
    </row>
    <row r="1043" spans="1:18" x14ac:dyDescent="0.25">
      <c r="A1043">
        <v>82941</v>
      </c>
      <c r="B1043">
        <v>50012011341</v>
      </c>
      <c r="C1043">
        <v>312</v>
      </c>
      <c r="D1043" s="6">
        <v>42489</v>
      </c>
      <c r="E1043">
        <v>2</v>
      </c>
      <c r="F1043">
        <v>9.98</v>
      </c>
      <c r="G1043" t="str">
        <f>VLOOKUP(B1043,'SKU Master'!$E$1:$H$9,4,FALSE)</f>
        <v>China Imports</v>
      </c>
      <c r="H1043">
        <f t="shared" si="96"/>
        <v>2016</v>
      </c>
      <c r="I1043">
        <f t="shared" si="97"/>
        <v>4</v>
      </c>
      <c r="J1043">
        <f t="shared" si="98"/>
        <v>201604</v>
      </c>
      <c r="K1043">
        <f t="shared" si="99"/>
        <v>18</v>
      </c>
      <c r="L1043">
        <f t="shared" si="100"/>
        <v>201618</v>
      </c>
      <c r="O1043" t="b">
        <f t="shared" si="101"/>
        <v>0</v>
      </c>
      <c r="P1043">
        <f>VLOOKUP(B1043,'SKU Master'!$E$1:$H$9,2,FALSE)</f>
        <v>8</v>
      </c>
      <c r="Q1043">
        <f>(F1043/E1043-P1043)*E1043</f>
        <v>-6.02</v>
      </c>
      <c r="R1043">
        <f>Q1043/F1043</f>
        <v>-0.60320641282565124</v>
      </c>
    </row>
    <row r="1044" spans="1:18" x14ac:dyDescent="0.25">
      <c r="A1044">
        <v>82942</v>
      </c>
      <c r="B1044">
        <v>50012011341</v>
      </c>
      <c r="C1044">
        <v>312</v>
      </c>
      <c r="D1044" s="6">
        <v>42490</v>
      </c>
      <c r="E1044">
        <v>4</v>
      </c>
      <c r="F1044">
        <v>19.96</v>
      </c>
      <c r="G1044" t="str">
        <f>VLOOKUP(B1044,'SKU Master'!$E$1:$H$9,4,FALSE)</f>
        <v>China Imports</v>
      </c>
      <c r="H1044">
        <f t="shared" si="96"/>
        <v>2016</v>
      </c>
      <c r="I1044">
        <f t="shared" si="97"/>
        <v>4</v>
      </c>
      <c r="J1044">
        <f t="shared" si="98"/>
        <v>201604</v>
      </c>
      <c r="K1044">
        <f t="shared" si="99"/>
        <v>18</v>
      </c>
      <c r="L1044">
        <f t="shared" si="100"/>
        <v>201618</v>
      </c>
      <c r="O1044" t="b">
        <f t="shared" si="101"/>
        <v>0</v>
      </c>
      <c r="P1044">
        <f>VLOOKUP(B1044,'SKU Master'!$E$1:$H$9,2,FALSE)</f>
        <v>8</v>
      </c>
      <c r="Q1044">
        <f>(F1044/E1044-P1044)*E1044</f>
        <v>-12.04</v>
      </c>
      <c r="R1044">
        <f>Q1044/F1044</f>
        <v>-0.60320641282565124</v>
      </c>
    </row>
    <row r="1045" spans="1:18" x14ac:dyDescent="0.25">
      <c r="A1045">
        <v>82943</v>
      </c>
      <c r="B1045">
        <v>50012011341</v>
      </c>
      <c r="C1045">
        <v>312</v>
      </c>
      <c r="D1045" s="6">
        <v>42492</v>
      </c>
      <c r="E1045">
        <v>1</v>
      </c>
      <c r="F1045">
        <v>4.99</v>
      </c>
      <c r="G1045" t="str">
        <f>VLOOKUP(B1045,'SKU Master'!$E$1:$H$9,4,FALSE)</f>
        <v>China Imports</v>
      </c>
      <c r="H1045">
        <f t="shared" si="96"/>
        <v>2016</v>
      </c>
      <c r="I1045">
        <f t="shared" si="97"/>
        <v>5</v>
      </c>
      <c r="J1045">
        <f t="shared" si="98"/>
        <v>201605</v>
      </c>
      <c r="K1045">
        <f t="shared" si="99"/>
        <v>19</v>
      </c>
      <c r="L1045">
        <f t="shared" si="100"/>
        <v>201619</v>
      </c>
      <c r="O1045" t="b">
        <f t="shared" si="101"/>
        <v>0</v>
      </c>
      <c r="P1045">
        <f>VLOOKUP(B1045,'SKU Master'!$E$1:$H$9,2,FALSE)</f>
        <v>8</v>
      </c>
      <c r="Q1045">
        <f>(F1045/E1045-P1045)*E1045</f>
        <v>-3.01</v>
      </c>
      <c r="R1045">
        <f>Q1045/F1045</f>
        <v>-0.60320641282565124</v>
      </c>
    </row>
    <row r="1046" spans="1:18" x14ac:dyDescent="0.25">
      <c r="A1046">
        <v>82944</v>
      </c>
      <c r="B1046">
        <v>50012011341</v>
      </c>
      <c r="C1046">
        <v>312</v>
      </c>
      <c r="D1046" s="6">
        <v>42493</v>
      </c>
      <c r="E1046">
        <v>1</v>
      </c>
      <c r="F1046">
        <v>4.99</v>
      </c>
      <c r="G1046" t="str">
        <f>VLOOKUP(B1046,'SKU Master'!$E$1:$H$9,4,FALSE)</f>
        <v>China Imports</v>
      </c>
      <c r="H1046">
        <f t="shared" si="96"/>
        <v>2016</v>
      </c>
      <c r="I1046">
        <f t="shared" si="97"/>
        <v>5</v>
      </c>
      <c r="J1046">
        <f t="shared" si="98"/>
        <v>201605</v>
      </c>
      <c r="K1046">
        <f t="shared" si="99"/>
        <v>19</v>
      </c>
      <c r="L1046">
        <f t="shared" si="100"/>
        <v>201619</v>
      </c>
      <c r="O1046" t="b">
        <f t="shared" si="101"/>
        <v>0</v>
      </c>
      <c r="P1046">
        <f>VLOOKUP(B1046,'SKU Master'!$E$1:$H$9,2,FALSE)</f>
        <v>8</v>
      </c>
      <c r="Q1046">
        <f>(F1046/E1046-P1046)*E1046</f>
        <v>-3.01</v>
      </c>
      <c r="R1046">
        <f>Q1046/F1046</f>
        <v>-0.60320641282565124</v>
      </c>
    </row>
    <row r="1047" spans="1:18" hidden="1" x14ac:dyDescent="0.25">
      <c r="A1047">
        <v>82945</v>
      </c>
      <c r="B1047">
        <v>50012011341</v>
      </c>
      <c r="C1047">
        <v>312</v>
      </c>
      <c r="D1047" s="6">
        <v>42497</v>
      </c>
      <c r="E1047">
        <v>0</v>
      </c>
      <c r="F1047">
        <v>0</v>
      </c>
      <c r="G1047" t="str">
        <f>VLOOKUP(B1047,'SKU Master'!$E$1:$H$9,4,FALSE)</f>
        <v>China Imports</v>
      </c>
      <c r="H1047">
        <f t="shared" si="96"/>
        <v>2016</v>
      </c>
      <c r="I1047">
        <f t="shared" si="97"/>
        <v>5</v>
      </c>
      <c r="J1047">
        <f t="shared" si="98"/>
        <v>201605</v>
      </c>
      <c r="K1047">
        <f t="shared" si="99"/>
        <v>19</v>
      </c>
      <c r="L1047">
        <f t="shared" si="100"/>
        <v>201619</v>
      </c>
      <c r="M1047" t="s">
        <v>58</v>
      </c>
      <c r="O1047" t="b">
        <f t="shared" si="101"/>
        <v>0</v>
      </c>
      <c r="P1047">
        <f>VLOOKUP(B1047,'SKU Master'!$E$1:$H$9,2,FALSE)</f>
        <v>8</v>
      </c>
      <c r="Q1047" t="e">
        <f>(F1047/E1047-P1047)*E1047</f>
        <v>#DIV/0!</v>
      </c>
      <c r="R1047" t="e">
        <f>Q1047/F1047</f>
        <v>#DIV/0!</v>
      </c>
    </row>
    <row r="1048" spans="1:18" x14ac:dyDescent="0.25">
      <c r="A1048">
        <v>82946</v>
      </c>
      <c r="B1048">
        <v>50012011341</v>
      </c>
      <c r="C1048">
        <v>312</v>
      </c>
      <c r="D1048" s="6">
        <v>42499</v>
      </c>
      <c r="E1048">
        <v>2</v>
      </c>
      <c r="F1048">
        <v>9.98</v>
      </c>
      <c r="G1048" t="str">
        <f>VLOOKUP(B1048,'SKU Master'!$E$1:$H$9,4,FALSE)</f>
        <v>China Imports</v>
      </c>
      <c r="H1048">
        <f t="shared" si="96"/>
        <v>2016</v>
      </c>
      <c r="I1048">
        <f t="shared" si="97"/>
        <v>5</v>
      </c>
      <c r="J1048">
        <f t="shared" si="98"/>
        <v>201605</v>
      </c>
      <c r="K1048">
        <f t="shared" si="99"/>
        <v>20</v>
      </c>
      <c r="L1048">
        <f t="shared" si="100"/>
        <v>201620</v>
      </c>
      <c r="O1048" t="b">
        <f t="shared" si="101"/>
        <v>0</v>
      </c>
      <c r="P1048">
        <f>VLOOKUP(B1048,'SKU Master'!$E$1:$H$9,2,FALSE)</f>
        <v>8</v>
      </c>
      <c r="Q1048">
        <f>(F1048/E1048-P1048)*E1048</f>
        <v>-6.02</v>
      </c>
      <c r="R1048">
        <f>Q1048/F1048</f>
        <v>-0.60320641282565124</v>
      </c>
    </row>
    <row r="1049" spans="1:18" x14ac:dyDescent="0.25">
      <c r="A1049">
        <v>82947</v>
      </c>
      <c r="B1049">
        <v>50012011341</v>
      </c>
      <c r="C1049">
        <v>312</v>
      </c>
      <c r="D1049" s="6">
        <v>42500</v>
      </c>
      <c r="E1049">
        <v>2</v>
      </c>
      <c r="F1049">
        <v>25.98</v>
      </c>
      <c r="G1049" t="str">
        <f>VLOOKUP(B1049,'SKU Master'!$E$1:$H$9,4,FALSE)</f>
        <v>China Imports</v>
      </c>
      <c r="H1049">
        <f t="shared" si="96"/>
        <v>2016</v>
      </c>
      <c r="I1049">
        <f t="shared" si="97"/>
        <v>5</v>
      </c>
      <c r="J1049">
        <f t="shared" si="98"/>
        <v>201605</v>
      </c>
      <c r="K1049">
        <f t="shared" si="99"/>
        <v>20</v>
      </c>
      <c r="L1049">
        <f t="shared" si="100"/>
        <v>201620</v>
      </c>
      <c r="O1049" t="b">
        <f t="shared" si="101"/>
        <v>0</v>
      </c>
      <c r="P1049">
        <f>VLOOKUP(B1049,'SKU Master'!$E$1:$H$9,2,FALSE)</f>
        <v>8</v>
      </c>
      <c r="Q1049">
        <f>(F1049/E1049-P1049)*E1049</f>
        <v>9.98</v>
      </c>
      <c r="R1049">
        <f>Q1049/F1049</f>
        <v>0.38414164742109314</v>
      </c>
    </row>
    <row r="1050" spans="1:18" x14ac:dyDescent="0.25">
      <c r="A1050">
        <v>82948</v>
      </c>
      <c r="B1050">
        <v>50012011341</v>
      </c>
      <c r="C1050">
        <v>312</v>
      </c>
      <c r="D1050" s="6">
        <v>42503</v>
      </c>
      <c r="E1050">
        <v>3</v>
      </c>
      <c r="F1050">
        <v>14.97</v>
      </c>
      <c r="G1050" t="str">
        <f>VLOOKUP(B1050,'SKU Master'!$E$1:$H$9,4,FALSE)</f>
        <v>China Imports</v>
      </c>
      <c r="H1050">
        <f t="shared" si="96"/>
        <v>2016</v>
      </c>
      <c r="I1050">
        <f t="shared" si="97"/>
        <v>5</v>
      </c>
      <c r="J1050">
        <f t="shared" si="98"/>
        <v>201605</v>
      </c>
      <c r="K1050">
        <f t="shared" si="99"/>
        <v>20</v>
      </c>
      <c r="L1050">
        <f t="shared" si="100"/>
        <v>201620</v>
      </c>
      <c r="O1050" t="b">
        <f t="shared" si="101"/>
        <v>0</v>
      </c>
      <c r="P1050">
        <f>VLOOKUP(B1050,'SKU Master'!$E$1:$H$9,2,FALSE)</f>
        <v>8</v>
      </c>
      <c r="Q1050">
        <f>(F1050/E1050-P1050)*E1050</f>
        <v>-9.0299999999999994</v>
      </c>
      <c r="R1050">
        <f>Q1050/F1050</f>
        <v>-0.60320641282565124</v>
      </c>
    </row>
    <row r="1051" spans="1:18" x14ac:dyDescent="0.25">
      <c r="A1051">
        <v>82949</v>
      </c>
      <c r="B1051">
        <v>50012011341</v>
      </c>
      <c r="C1051">
        <v>312</v>
      </c>
      <c r="D1051" s="6">
        <v>42504</v>
      </c>
      <c r="E1051">
        <v>1</v>
      </c>
      <c r="F1051">
        <v>4.99</v>
      </c>
      <c r="G1051" t="str">
        <f>VLOOKUP(B1051,'SKU Master'!$E$1:$H$9,4,FALSE)</f>
        <v>China Imports</v>
      </c>
      <c r="H1051">
        <f t="shared" si="96"/>
        <v>2016</v>
      </c>
      <c r="I1051">
        <f t="shared" si="97"/>
        <v>5</v>
      </c>
      <c r="J1051">
        <f t="shared" si="98"/>
        <v>201605</v>
      </c>
      <c r="K1051">
        <f t="shared" si="99"/>
        <v>20</v>
      </c>
      <c r="L1051">
        <f t="shared" si="100"/>
        <v>201620</v>
      </c>
      <c r="O1051" t="b">
        <f t="shared" si="101"/>
        <v>0</v>
      </c>
      <c r="P1051">
        <f>VLOOKUP(B1051,'SKU Master'!$E$1:$H$9,2,FALSE)</f>
        <v>8</v>
      </c>
      <c r="Q1051">
        <f>(F1051/E1051-P1051)*E1051</f>
        <v>-3.01</v>
      </c>
      <c r="R1051">
        <f>Q1051/F1051</f>
        <v>-0.60320641282565124</v>
      </c>
    </row>
    <row r="1052" spans="1:18" x14ac:dyDescent="0.25">
      <c r="A1052">
        <v>82950</v>
      </c>
      <c r="B1052">
        <v>50012011341</v>
      </c>
      <c r="C1052">
        <v>312</v>
      </c>
      <c r="D1052" s="6">
        <v>42506</v>
      </c>
      <c r="E1052">
        <v>1</v>
      </c>
      <c r="F1052">
        <v>4.99</v>
      </c>
      <c r="G1052" t="str">
        <f>VLOOKUP(B1052,'SKU Master'!$E$1:$H$9,4,FALSE)</f>
        <v>China Imports</v>
      </c>
      <c r="H1052">
        <f t="shared" si="96"/>
        <v>2016</v>
      </c>
      <c r="I1052">
        <f t="shared" si="97"/>
        <v>5</v>
      </c>
      <c r="J1052">
        <f t="shared" si="98"/>
        <v>201605</v>
      </c>
      <c r="K1052">
        <f t="shared" si="99"/>
        <v>21</v>
      </c>
      <c r="L1052">
        <f t="shared" si="100"/>
        <v>201621</v>
      </c>
      <c r="O1052" t="b">
        <f t="shared" si="101"/>
        <v>0</v>
      </c>
      <c r="P1052">
        <f>VLOOKUP(B1052,'SKU Master'!$E$1:$H$9,2,FALSE)</f>
        <v>8</v>
      </c>
      <c r="Q1052">
        <f>(F1052/E1052-P1052)*E1052</f>
        <v>-3.01</v>
      </c>
      <c r="R1052">
        <f>Q1052/F1052</f>
        <v>-0.60320641282565124</v>
      </c>
    </row>
    <row r="1053" spans="1:18" x14ac:dyDescent="0.25">
      <c r="A1053">
        <v>82951</v>
      </c>
      <c r="B1053">
        <v>50012011341</v>
      </c>
      <c r="C1053">
        <v>312</v>
      </c>
      <c r="D1053" s="6">
        <v>42507</v>
      </c>
      <c r="E1053">
        <v>1</v>
      </c>
      <c r="F1053">
        <v>4.99</v>
      </c>
      <c r="G1053" t="str">
        <f>VLOOKUP(B1053,'SKU Master'!$E$1:$H$9,4,FALSE)</f>
        <v>China Imports</v>
      </c>
      <c r="H1053">
        <f t="shared" si="96"/>
        <v>2016</v>
      </c>
      <c r="I1053">
        <f t="shared" si="97"/>
        <v>5</v>
      </c>
      <c r="J1053">
        <f t="shared" si="98"/>
        <v>201605</v>
      </c>
      <c r="K1053">
        <f t="shared" si="99"/>
        <v>21</v>
      </c>
      <c r="L1053">
        <f t="shared" si="100"/>
        <v>201621</v>
      </c>
      <c r="O1053" t="b">
        <f t="shared" si="101"/>
        <v>0</v>
      </c>
      <c r="P1053">
        <f>VLOOKUP(B1053,'SKU Master'!$E$1:$H$9,2,FALSE)</f>
        <v>8</v>
      </c>
      <c r="Q1053">
        <f>(F1053/E1053-P1053)*E1053</f>
        <v>-3.01</v>
      </c>
      <c r="R1053">
        <f>Q1053/F1053</f>
        <v>-0.60320641282565124</v>
      </c>
    </row>
    <row r="1054" spans="1:18" x14ac:dyDescent="0.25">
      <c r="A1054">
        <v>82952</v>
      </c>
      <c r="B1054">
        <v>50012011341</v>
      </c>
      <c r="C1054">
        <v>312</v>
      </c>
      <c r="D1054" s="6">
        <v>42510</v>
      </c>
      <c r="E1054">
        <v>2</v>
      </c>
      <c r="F1054">
        <v>9.98</v>
      </c>
      <c r="G1054" t="str">
        <f>VLOOKUP(B1054,'SKU Master'!$E$1:$H$9,4,FALSE)</f>
        <v>China Imports</v>
      </c>
      <c r="H1054">
        <f t="shared" si="96"/>
        <v>2016</v>
      </c>
      <c r="I1054">
        <f t="shared" si="97"/>
        <v>5</v>
      </c>
      <c r="J1054">
        <f t="shared" si="98"/>
        <v>201605</v>
      </c>
      <c r="K1054">
        <f t="shared" si="99"/>
        <v>21</v>
      </c>
      <c r="L1054">
        <f t="shared" si="100"/>
        <v>201621</v>
      </c>
      <c r="O1054" t="b">
        <f t="shared" si="101"/>
        <v>0</v>
      </c>
      <c r="P1054">
        <f>VLOOKUP(B1054,'SKU Master'!$E$1:$H$9,2,FALSE)</f>
        <v>8</v>
      </c>
      <c r="Q1054">
        <f>(F1054/E1054-P1054)*E1054</f>
        <v>-6.02</v>
      </c>
      <c r="R1054">
        <f>Q1054/F1054</f>
        <v>-0.60320641282565124</v>
      </c>
    </row>
    <row r="1055" spans="1:18" x14ac:dyDescent="0.25">
      <c r="A1055">
        <v>82953</v>
      </c>
      <c r="B1055">
        <v>50012011341</v>
      </c>
      <c r="C1055">
        <v>312</v>
      </c>
      <c r="D1055" s="6">
        <v>42511</v>
      </c>
      <c r="E1055">
        <v>2</v>
      </c>
      <c r="F1055">
        <v>9.98</v>
      </c>
      <c r="G1055" t="str">
        <f>VLOOKUP(B1055,'SKU Master'!$E$1:$H$9,4,FALSE)</f>
        <v>China Imports</v>
      </c>
      <c r="H1055">
        <f t="shared" si="96"/>
        <v>2016</v>
      </c>
      <c r="I1055">
        <f t="shared" si="97"/>
        <v>5</v>
      </c>
      <c r="J1055">
        <f t="shared" si="98"/>
        <v>201605</v>
      </c>
      <c r="K1055">
        <f t="shared" si="99"/>
        <v>21</v>
      </c>
      <c r="L1055">
        <f t="shared" si="100"/>
        <v>201621</v>
      </c>
      <c r="O1055" t="b">
        <f t="shared" si="101"/>
        <v>0</v>
      </c>
      <c r="P1055">
        <f>VLOOKUP(B1055,'SKU Master'!$E$1:$H$9,2,FALSE)</f>
        <v>8</v>
      </c>
      <c r="Q1055">
        <f>(F1055/E1055-P1055)*E1055</f>
        <v>-6.02</v>
      </c>
      <c r="R1055">
        <f>Q1055/F1055</f>
        <v>-0.60320641282565124</v>
      </c>
    </row>
    <row r="1056" spans="1:18" x14ac:dyDescent="0.25">
      <c r="A1056">
        <v>82954</v>
      </c>
      <c r="B1056">
        <v>50012011341</v>
      </c>
      <c r="C1056">
        <v>312</v>
      </c>
      <c r="D1056" s="6">
        <v>42513</v>
      </c>
      <c r="E1056">
        <v>2</v>
      </c>
      <c r="F1056">
        <v>9.98</v>
      </c>
      <c r="G1056" t="str">
        <f>VLOOKUP(B1056,'SKU Master'!$E$1:$H$9,4,FALSE)</f>
        <v>China Imports</v>
      </c>
      <c r="H1056">
        <f t="shared" si="96"/>
        <v>2016</v>
      </c>
      <c r="I1056">
        <f t="shared" si="97"/>
        <v>5</v>
      </c>
      <c r="J1056">
        <f t="shared" si="98"/>
        <v>201605</v>
      </c>
      <c r="K1056">
        <f t="shared" si="99"/>
        <v>22</v>
      </c>
      <c r="L1056">
        <f t="shared" si="100"/>
        <v>201622</v>
      </c>
      <c r="O1056" t="b">
        <f t="shared" si="101"/>
        <v>0</v>
      </c>
      <c r="P1056">
        <f>VLOOKUP(B1056,'SKU Master'!$E$1:$H$9,2,FALSE)</f>
        <v>8</v>
      </c>
      <c r="Q1056">
        <f>(F1056/E1056-P1056)*E1056</f>
        <v>-6.02</v>
      </c>
      <c r="R1056">
        <f>Q1056/F1056</f>
        <v>-0.60320641282565124</v>
      </c>
    </row>
    <row r="1057" spans="1:18" x14ac:dyDescent="0.25">
      <c r="A1057">
        <v>82955</v>
      </c>
      <c r="B1057">
        <v>50012011341</v>
      </c>
      <c r="C1057">
        <v>312</v>
      </c>
      <c r="D1057" s="6">
        <v>42514</v>
      </c>
      <c r="E1057">
        <v>3</v>
      </c>
      <c r="F1057">
        <v>14.97</v>
      </c>
      <c r="G1057" t="str">
        <f>VLOOKUP(B1057,'SKU Master'!$E$1:$H$9,4,FALSE)</f>
        <v>China Imports</v>
      </c>
      <c r="H1057">
        <f t="shared" si="96"/>
        <v>2016</v>
      </c>
      <c r="I1057">
        <f t="shared" si="97"/>
        <v>5</v>
      </c>
      <c r="J1057">
        <f t="shared" si="98"/>
        <v>201605</v>
      </c>
      <c r="K1057">
        <f t="shared" si="99"/>
        <v>22</v>
      </c>
      <c r="L1057">
        <f t="shared" si="100"/>
        <v>201622</v>
      </c>
      <c r="O1057" t="b">
        <f t="shared" si="101"/>
        <v>0</v>
      </c>
      <c r="P1057">
        <f>VLOOKUP(B1057,'SKU Master'!$E$1:$H$9,2,FALSE)</f>
        <v>8</v>
      </c>
      <c r="Q1057">
        <f>(F1057/E1057-P1057)*E1057</f>
        <v>-9.0299999999999994</v>
      </c>
      <c r="R1057">
        <f>Q1057/F1057</f>
        <v>-0.60320641282565124</v>
      </c>
    </row>
    <row r="1058" spans="1:18" hidden="1" x14ac:dyDescent="0.25">
      <c r="A1058">
        <v>82956</v>
      </c>
      <c r="B1058">
        <v>50012011341</v>
      </c>
      <c r="C1058">
        <v>312</v>
      </c>
      <c r="D1058" s="6">
        <v>42515</v>
      </c>
      <c r="E1058" t="s">
        <v>34</v>
      </c>
      <c r="G1058" t="str">
        <f>VLOOKUP(B1058,'SKU Master'!$E$1:$H$9,4,FALSE)</f>
        <v>China Imports</v>
      </c>
      <c r="H1058">
        <f t="shared" si="96"/>
        <v>2016</v>
      </c>
      <c r="I1058">
        <f t="shared" si="97"/>
        <v>5</v>
      </c>
      <c r="J1058">
        <f t="shared" si="98"/>
        <v>201605</v>
      </c>
      <c r="K1058">
        <f t="shared" si="99"/>
        <v>22</v>
      </c>
      <c r="L1058">
        <f t="shared" si="100"/>
        <v>201622</v>
      </c>
      <c r="M1058" t="s">
        <v>61</v>
      </c>
      <c r="O1058" t="b">
        <f t="shared" si="101"/>
        <v>0</v>
      </c>
      <c r="P1058">
        <f>VLOOKUP(B1058,'SKU Master'!$E$1:$H$9,2,FALSE)</f>
        <v>8</v>
      </c>
      <c r="Q1058" t="e">
        <f>(F1058/E1058-P1058)*E1058</f>
        <v>#VALUE!</v>
      </c>
      <c r="R1058" t="e">
        <f>Q1058/F1058</f>
        <v>#VALUE!</v>
      </c>
    </row>
    <row r="1059" spans="1:18" x14ac:dyDescent="0.25">
      <c r="A1059">
        <v>82957</v>
      </c>
      <c r="B1059">
        <v>50012011341</v>
      </c>
      <c r="C1059">
        <v>312</v>
      </c>
      <c r="D1059" s="6">
        <v>42517</v>
      </c>
      <c r="E1059">
        <v>1</v>
      </c>
      <c r="F1059">
        <v>4.99</v>
      </c>
      <c r="G1059" t="str">
        <f>VLOOKUP(B1059,'SKU Master'!$E$1:$H$9,4,FALSE)</f>
        <v>China Imports</v>
      </c>
      <c r="H1059">
        <f t="shared" si="96"/>
        <v>2016</v>
      </c>
      <c r="I1059">
        <f t="shared" si="97"/>
        <v>5</v>
      </c>
      <c r="J1059">
        <f t="shared" si="98"/>
        <v>201605</v>
      </c>
      <c r="K1059">
        <f t="shared" si="99"/>
        <v>22</v>
      </c>
      <c r="L1059">
        <f t="shared" si="100"/>
        <v>201622</v>
      </c>
      <c r="O1059" t="b">
        <f t="shared" si="101"/>
        <v>0</v>
      </c>
      <c r="P1059">
        <f>VLOOKUP(B1059,'SKU Master'!$E$1:$H$9,2,FALSE)</f>
        <v>8</v>
      </c>
      <c r="Q1059">
        <f>(F1059/E1059-P1059)*E1059</f>
        <v>-3.01</v>
      </c>
      <c r="R1059">
        <f>Q1059/F1059</f>
        <v>-0.60320641282565124</v>
      </c>
    </row>
    <row r="1060" spans="1:18" x14ac:dyDescent="0.25">
      <c r="A1060">
        <v>82958</v>
      </c>
      <c r="B1060">
        <v>50012011341</v>
      </c>
      <c r="C1060">
        <v>312</v>
      </c>
      <c r="D1060" s="6">
        <v>42520</v>
      </c>
      <c r="E1060">
        <v>2</v>
      </c>
      <c r="F1060">
        <v>9.98</v>
      </c>
      <c r="G1060" t="str">
        <f>VLOOKUP(B1060,'SKU Master'!$E$1:$H$9,4,FALSE)</f>
        <v>China Imports</v>
      </c>
      <c r="H1060">
        <f t="shared" si="96"/>
        <v>2016</v>
      </c>
      <c r="I1060">
        <f t="shared" si="97"/>
        <v>5</v>
      </c>
      <c r="J1060">
        <f t="shared" si="98"/>
        <v>201605</v>
      </c>
      <c r="K1060">
        <f t="shared" si="99"/>
        <v>23</v>
      </c>
      <c r="L1060">
        <f t="shared" si="100"/>
        <v>201623</v>
      </c>
      <c r="O1060" t="b">
        <f t="shared" si="101"/>
        <v>0</v>
      </c>
      <c r="P1060">
        <f>VLOOKUP(B1060,'SKU Master'!$E$1:$H$9,2,FALSE)</f>
        <v>8</v>
      </c>
      <c r="Q1060">
        <f>(F1060/E1060-P1060)*E1060</f>
        <v>-6.02</v>
      </c>
      <c r="R1060">
        <f>Q1060/F1060</f>
        <v>-0.60320641282565124</v>
      </c>
    </row>
    <row r="1061" spans="1:18" x14ac:dyDescent="0.25">
      <c r="A1061">
        <v>82959</v>
      </c>
      <c r="B1061">
        <v>50012011341</v>
      </c>
      <c r="C1061">
        <v>312</v>
      </c>
      <c r="D1061" s="6">
        <v>42521</v>
      </c>
      <c r="E1061">
        <v>2</v>
      </c>
      <c r="F1061">
        <v>9.98</v>
      </c>
      <c r="G1061" t="str">
        <f>VLOOKUP(B1061,'SKU Master'!$E$1:$H$9,4,FALSE)</f>
        <v>China Imports</v>
      </c>
      <c r="H1061">
        <f t="shared" si="96"/>
        <v>2016</v>
      </c>
      <c r="I1061">
        <f t="shared" si="97"/>
        <v>5</v>
      </c>
      <c r="J1061">
        <f t="shared" si="98"/>
        <v>201605</v>
      </c>
      <c r="K1061">
        <f t="shared" si="99"/>
        <v>23</v>
      </c>
      <c r="L1061">
        <f t="shared" si="100"/>
        <v>201623</v>
      </c>
      <c r="O1061" t="b">
        <f t="shared" si="101"/>
        <v>0</v>
      </c>
      <c r="P1061">
        <f>VLOOKUP(B1061,'SKU Master'!$E$1:$H$9,2,FALSE)</f>
        <v>8</v>
      </c>
      <c r="Q1061">
        <f>(F1061/E1061-P1061)*E1061</f>
        <v>-6.02</v>
      </c>
      <c r="R1061">
        <f>Q1061/F1061</f>
        <v>-0.60320641282565124</v>
      </c>
    </row>
    <row r="1062" spans="1:18" x14ac:dyDescent="0.25">
      <c r="A1062">
        <v>82960</v>
      </c>
      <c r="B1062">
        <v>50012011341</v>
      </c>
      <c r="C1062">
        <v>312</v>
      </c>
      <c r="D1062" s="6">
        <v>42522</v>
      </c>
      <c r="E1062">
        <v>3</v>
      </c>
      <c r="F1062">
        <v>14.97</v>
      </c>
      <c r="G1062" t="str">
        <f>VLOOKUP(B1062,'SKU Master'!$E$1:$H$9,4,FALSE)</f>
        <v>China Imports</v>
      </c>
      <c r="H1062">
        <f t="shared" si="96"/>
        <v>2016</v>
      </c>
      <c r="I1062">
        <f t="shared" si="97"/>
        <v>6</v>
      </c>
      <c r="J1062">
        <f t="shared" si="98"/>
        <v>201606</v>
      </c>
      <c r="K1062">
        <f t="shared" si="99"/>
        <v>23</v>
      </c>
      <c r="L1062">
        <f t="shared" si="100"/>
        <v>201623</v>
      </c>
      <c r="O1062" t="b">
        <f t="shared" si="101"/>
        <v>0</v>
      </c>
      <c r="P1062">
        <f>VLOOKUP(B1062,'SKU Master'!$E$1:$H$9,2,FALSE)</f>
        <v>8</v>
      </c>
      <c r="Q1062">
        <f>(F1062/E1062-P1062)*E1062</f>
        <v>-9.0299999999999994</v>
      </c>
      <c r="R1062">
        <f>Q1062/F1062</f>
        <v>-0.60320641282565124</v>
      </c>
    </row>
    <row r="1063" spans="1:18" x14ac:dyDescent="0.25">
      <c r="A1063">
        <v>82961</v>
      </c>
      <c r="B1063">
        <v>50012011341</v>
      </c>
      <c r="C1063">
        <v>312</v>
      </c>
      <c r="D1063" s="6">
        <v>42523</v>
      </c>
      <c r="E1063">
        <v>2</v>
      </c>
      <c r="F1063">
        <v>9.98</v>
      </c>
      <c r="G1063" t="str">
        <f>VLOOKUP(B1063,'SKU Master'!$E$1:$H$9,4,FALSE)</f>
        <v>China Imports</v>
      </c>
      <c r="H1063">
        <f t="shared" si="96"/>
        <v>2016</v>
      </c>
      <c r="I1063">
        <f t="shared" si="97"/>
        <v>6</v>
      </c>
      <c r="J1063">
        <f t="shared" si="98"/>
        <v>201606</v>
      </c>
      <c r="K1063">
        <f t="shared" si="99"/>
        <v>23</v>
      </c>
      <c r="L1063">
        <f t="shared" si="100"/>
        <v>201623</v>
      </c>
      <c r="O1063" t="b">
        <f t="shared" si="101"/>
        <v>0</v>
      </c>
      <c r="P1063">
        <f>VLOOKUP(B1063,'SKU Master'!$E$1:$H$9,2,FALSE)</f>
        <v>8</v>
      </c>
      <c r="Q1063">
        <f>(F1063/E1063-P1063)*E1063</f>
        <v>-6.02</v>
      </c>
      <c r="R1063">
        <f>Q1063/F1063</f>
        <v>-0.60320641282565124</v>
      </c>
    </row>
    <row r="1064" spans="1:18" x14ac:dyDescent="0.25">
      <c r="A1064">
        <v>82962</v>
      </c>
      <c r="B1064">
        <v>50012011341</v>
      </c>
      <c r="C1064">
        <v>312</v>
      </c>
      <c r="D1064" s="6">
        <v>42525</v>
      </c>
      <c r="E1064">
        <v>4</v>
      </c>
      <c r="F1064">
        <v>19.96</v>
      </c>
      <c r="G1064" t="str">
        <f>VLOOKUP(B1064,'SKU Master'!$E$1:$H$9,4,FALSE)</f>
        <v>China Imports</v>
      </c>
      <c r="H1064">
        <f t="shared" si="96"/>
        <v>2016</v>
      </c>
      <c r="I1064">
        <f t="shared" si="97"/>
        <v>6</v>
      </c>
      <c r="J1064">
        <f t="shared" si="98"/>
        <v>201606</v>
      </c>
      <c r="K1064">
        <f t="shared" si="99"/>
        <v>23</v>
      </c>
      <c r="L1064">
        <f t="shared" si="100"/>
        <v>201623</v>
      </c>
      <c r="O1064" t="b">
        <f t="shared" si="101"/>
        <v>0</v>
      </c>
      <c r="P1064">
        <f>VLOOKUP(B1064,'SKU Master'!$E$1:$H$9,2,FALSE)</f>
        <v>8</v>
      </c>
      <c r="Q1064">
        <f>(F1064/E1064-P1064)*E1064</f>
        <v>-12.04</v>
      </c>
      <c r="R1064">
        <f>Q1064/F1064</f>
        <v>-0.60320641282565124</v>
      </c>
    </row>
    <row r="1065" spans="1:18" x14ac:dyDescent="0.25">
      <c r="A1065">
        <v>82963</v>
      </c>
      <c r="B1065">
        <v>50012011341</v>
      </c>
      <c r="C1065">
        <v>312</v>
      </c>
      <c r="D1065" s="6">
        <v>42527</v>
      </c>
      <c r="E1065">
        <v>1</v>
      </c>
      <c r="F1065">
        <v>4.99</v>
      </c>
      <c r="G1065" t="str">
        <f>VLOOKUP(B1065,'SKU Master'!$E$1:$H$9,4,FALSE)</f>
        <v>China Imports</v>
      </c>
      <c r="H1065">
        <f t="shared" si="96"/>
        <v>2016</v>
      </c>
      <c r="I1065">
        <f t="shared" si="97"/>
        <v>6</v>
      </c>
      <c r="J1065">
        <f t="shared" si="98"/>
        <v>201606</v>
      </c>
      <c r="K1065">
        <f t="shared" si="99"/>
        <v>24</v>
      </c>
      <c r="L1065">
        <f t="shared" si="100"/>
        <v>201624</v>
      </c>
      <c r="O1065" t="b">
        <f t="shared" si="101"/>
        <v>0</v>
      </c>
      <c r="P1065">
        <f>VLOOKUP(B1065,'SKU Master'!$E$1:$H$9,2,FALSE)</f>
        <v>8</v>
      </c>
      <c r="Q1065">
        <f>(F1065/E1065-P1065)*E1065</f>
        <v>-3.01</v>
      </c>
      <c r="R1065">
        <f>Q1065/F1065</f>
        <v>-0.60320641282565124</v>
      </c>
    </row>
    <row r="1066" spans="1:18" hidden="1" x14ac:dyDescent="0.25">
      <c r="A1066">
        <v>82964</v>
      </c>
      <c r="B1066">
        <v>50012011341</v>
      </c>
      <c r="C1066">
        <v>312</v>
      </c>
      <c r="D1066" s="6">
        <v>42528</v>
      </c>
      <c r="E1066" t="s">
        <v>42</v>
      </c>
      <c r="G1066" t="str">
        <f>VLOOKUP(B1066,'SKU Master'!$E$1:$H$9,4,FALSE)</f>
        <v>China Imports</v>
      </c>
      <c r="H1066">
        <f t="shared" si="96"/>
        <v>2016</v>
      </c>
      <c r="I1066">
        <f t="shared" si="97"/>
        <v>6</v>
      </c>
      <c r="J1066">
        <f t="shared" si="98"/>
        <v>201606</v>
      </c>
      <c r="K1066">
        <f t="shared" si="99"/>
        <v>24</v>
      </c>
      <c r="L1066">
        <f t="shared" si="100"/>
        <v>201624</v>
      </c>
      <c r="M1066" t="s">
        <v>61</v>
      </c>
      <c r="O1066" t="b">
        <f t="shared" si="101"/>
        <v>0</v>
      </c>
      <c r="P1066">
        <f>VLOOKUP(B1066,'SKU Master'!$E$1:$H$9,2,FALSE)</f>
        <v>8</v>
      </c>
      <c r="Q1066" t="e">
        <f>(F1066/E1066-P1066)*E1066</f>
        <v>#VALUE!</v>
      </c>
      <c r="R1066" t="e">
        <f>Q1066/F1066</f>
        <v>#VALUE!</v>
      </c>
    </row>
    <row r="1067" spans="1:18" x14ac:dyDescent="0.25">
      <c r="A1067">
        <v>82965</v>
      </c>
      <c r="B1067">
        <v>50012011341</v>
      </c>
      <c r="C1067">
        <v>312</v>
      </c>
      <c r="D1067" s="6">
        <v>42529</v>
      </c>
      <c r="E1067">
        <v>3</v>
      </c>
      <c r="F1067">
        <v>14.97</v>
      </c>
      <c r="G1067" t="str">
        <f>VLOOKUP(B1067,'SKU Master'!$E$1:$H$9,4,FALSE)</f>
        <v>China Imports</v>
      </c>
      <c r="H1067">
        <f t="shared" si="96"/>
        <v>2016</v>
      </c>
      <c r="I1067">
        <f t="shared" si="97"/>
        <v>6</v>
      </c>
      <c r="J1067">
        <f t="shared" si="98"/>
        <v>201606</v>
      </c>
      <c r="K1067">
        <f t="shared" si="99"/>
        <v>24</v>
      </c>
      <c r="L1067">
        <f t="shared" si="100"/>
        <v>201624</v>
      </c>
      <c r="O1067" t="b">
        <f t="shared" si="101"/>
        <v>0</v>
      </c>
      <c r="P1067">
        <f>VLOOKUP(B1067,'SKU Master'!$E$1:$H$9,2,FALSE)</f>
        <v>8</v>
      </c>
      <c r="Q1067">
        <f>(F1067/E1067-P1067)*E1067</f>
        <v>-9.0299999999999994</v>
      </c>
      <c r="R1067">
        <f>Q1067/F1067</f>
        <v>-0.60320641282565124</v>
      </c>
    </row>
    <row r="1068" spans="1:18" x14ac:dyDescent="0.25">
      <c r="A1068">
        <v>82966</v>
      </c>
      <c r="B1068">
        <v>50012011341</v>
      </c>
      <c r="C1068">
        <v>312</v>
      </c>
      <c r="D1068" s="6">
        <v>42530</v>
      </c>
      <c r="E1068">
        <v>3</v>
      </c>
      <c r="F1068">
        <v>14.97</v>
      </c>
      <c r="G1068" t="str">
        <f>VLOOKUP(B1068,'SKU Master'!$E$1:$H$9,4,FALSE)</f>
        <v>China Imports</v>
      </c>
      <c r="H1068">
        <f t="shared" si="96"/>
        <v>2016</v>
      </c>
      <c r="I1068">
        <f t="shared" si="97"/>
        <v>6</v>
      </c>
      <c r="J1068">
        <f t="shared" si="98"/>
        <v>201606</v>
      </c>
      <c r="K1068">
        <f t="shared" si="99"/>
        <v>24</v>
      </c>
      <c r="L1068">
        <f t="shared" si="100"/>
        <v>201624</v>
      </c>
      <c r="O1068" t="b">
        <f t="shared" si="101"/>
        <v>0</v>
      </c>
      <c r="P1068">
        <f>VLOOKUP(B1068,'SKU Master'!$E$1:$H$9,2,FALSE)</f>
        <v>8</v>
      </c>
      <c r="Q1068">
        <f>(F1068/E1068-P1068)*E1068</f>
        <v>-9.0299999999999994</v>
      </c>
      <c r="R1068">
        <f>Q1068/F1068</f>
        <v>-0.60320641282565124</v>
      </c>
    </row>
    <row r="1069" spans="1:18" hidden="1" x14ac:dyDescent="0.25">
      <c r="A1069">
        <v>82967</v>
      </c>
      <c r="B1069">
        <v>50012011341</v>
      </c>
      <c r="C1069">
        <v>312</v>
      </c>
      <c r="D1069" s="6">
        <v>42531</v>
      </c>
      <c r="E1069">
        <v>0</v>
      </c>
      <c r="F1069">
        <v>0</v>
      </c>
      <c r="G1069" t="str">
        <f>VLOOKUP(B1069,'SKU Master'!$E$1:$H$9,4,FALSE)</f>
        <v>China Imports</v>
      </c>
      <c r="H1069">
        <f t="shared" si="96"/>
        <v>2016</v>
      </c>
      <c r="I1069">
        <f t="shared" si="97"/>
        <v>6</v>
      </c>
      <c r="J1069">
        <f t="shared" si="98"/>
        <v>201606</v>
      </c>
      <c r="K1069">
        <f t="shared" si="99"/>
        <v>24</v>
      </c>
      <c r="L1069">
        <f t="shared" si="100"/>
        <v>201624</v>
      </c>
      <c r="M1069" t="s">
        <v>58</v>
      </c>
      <c r="O1069" t="b">
        <f t="shared" si="101"/>
        <v>0</v>
      </c>
      <c r="P1069">
        <f>VLOOKUP(B1069,'SKU Master'!$E$1:$H$9,2,FALSE)</f>
        <v>8</v>
      </c>
      <c r="Q1069" t="e">
        <f>(F1069/E1069-P1069)*E1069</f>
        <v>#DIV/0!</v>
      </c>
      <c r="R1069" t="e">
        <f>Q1069/F1069</f>
        <v>#DIV/0!</v>
      </c>
    </row>
    <row r="1070" spans="1:18" x14ac:dyDescent="0.25">
      <c r="A1070">
        <v>82968</v>
      </c>
      <c r="B1070">
        <v>50012011341</v>
      </c>
      <c r="C1070">
        <v>312</v>
      </c>
      <c r="D1070" s="6">
        <v>42532</v>
      </c>
      <c r="E1070">
        <v>1</v>
      </c>
      <c r="F1070">
        <v>4.99</v>
      </c>
      <c r="G1070" t="str">
        <f>VLOOKUP(B1070,'SKU Master'!$E$1:$H$9,4,FALSE)</f>
        <v>China Imports</v>
      </c>
      <c r="H1070">
        <f t="shared" si="96"/>
        <v>2016</v>
      </c>
      <c r="I1070">
        <f t="shared" si="97"/>
        <v>6</v>
      </c>
      <c r="J1070">
        <f t="shared" si="98"/>
        <v>201606</v>
      </c>
      <c r="K1070">
        <f t="shared" si="99"/>
        <v>24</v>
      </c>
      <c r="L1070">
        <f t="shared" si="100"/>
        <v>201624</v>
      </c>
      <c r="O1070" t="b">
        <f t="shared" si="101"/>
        <v>0</v>
      </c>
      <c r="P1070">
        <f>VLOOKUP(B1070,'SKU Master'!$E$1:$H$9,2,FALSE)</f>
        <v>8</v>
      </c>
      <c r="Q1070">
        <f>(F1070/E1070-P1070)*E1070</f>
        <v>-3.01</v>
      </c>
      <c r="R1070">
        <f>Q1070/F1070</f>
        <v>-0.60320641282565124</v>
      </c>
    </row>
    <row r="1071" spans="1:18" x14ac:dyDescent="0.25">
      <c r="A1071">
        <v>82969</v>
      </c>
      <c r="B1071">
        <v>50012011341</v>
      </c>
      <c r="C1071">
        <v>312</v>
      </c>
      <c r="D1071" s="6">
        <v>42534</v>
      </c>
      <c r="E1071">
        <v>1</v>
      </c>
      <c r="F1071">
        <v>4.99</v>
      </c>
      <c r="G1071" t="str">
        <f>VLOOKUP(B1071,'SKU Master'!$E$1:$H$9,4,FALSE)</f>
        <v>China Imports</v>
      </c>
      <c r="H1071">
        <f t="shared" si="96"/>
        <v>2016</v>
      </c>
      <c r="I1071">
        <f t="shared" si="97"/>
        <v>6</v>
      </c>
      <c r="J1071">
        <f t="shared" si="98"/>
        <v>201606</v>
      </c>
      <c r="K1071">
        <f t="shared" si="99"/>
        <v>25</v>
      </c>
      <c r="L1071">
        <f t="shared" si="100"/>
        <v>201625</v>
      </c>
      <c r="O1071" t="b">
        <f t="shared" si="101"/>
        <v>0</v>
      </c>
      <c r="P1071">
        <f>VLOOKUP(B1071,'SKU Master'!$E$1:$H$9,2,FALSE)</f>
        <v>8</v>
      </c>
      <c r="Q1071">
        <f>(F1071/E1071-P1071)*E1071</f>
        <v>-3.01</v>
      </c>
      <c r="R1071">
        <f>Q1071/F1071</f>
        <v>-0.60320641282565124</v>
      </c>
    </row>
    <row r="1072" spans="1:18" x14ac:dyDescent="0.25">
      <c r="A1072">
        <v>82970</v>
      </c>
      <c r="B1072">
        <v>50012011341</v>
      </c>
      <c r="C1072">
        <v>312</v>
      </c>
      <c r="D1072" s="6">
        <v>42535</v>
      </c>
      <c r="E1072">
        <v>1</v>
      </c>
      <c r="F1072">
        <v>4.99</v>
      </c>
      <c r="G1072" t="str">
        <f>VLOOKUP(B1072,'SKU Master'!$E$1:$H$9,4,FALSE)</f>
        <v>China Imports</v>
      </c>
      <c r="H1072">
        <f t="shared" si="96"/>
        <v>2016</v>
      </c>
      <c r="I1072">
        <f t="shared" si="97"/>
        <v>6</v>
      </c>
      <c r="J1072">
        <f t="shared" si="98"/>
        <v>201606</v>
      </c>
      <c r="K1072">
        <f t="shared" si="99"/>
        <v>25</v>
      </c>
      <c r="L1072">
        <f t="shared" si="100"/>
        <v>201625</v>
      </c>
      <c r="O1072" t="b">
        <f t="shared" si="101"/>
        <v>0</v>
      </c>
      <c r="P1072">
        <f>VLOOKUP(B1072,'SKU Master'!$E$1:$H$9,2,FALSE)</f>
        <v>8</v>
      </c>
      <c r="Q1072">
        <f>(F1072/E1072-P1072)*E1072</f>
        <v>-3.01</v>
      </c>
      <c r="R1072">
        <f>Q1072/F1072</f>
        <v>-0.60320641282565124</v>
      </c>
    </row>
    <row r="1073" spans="1:18" x14ac:dyDescent="0.25">
      <c r="A1073">
        <v>82971</v>
      </c>
      <c r="B1073">
        <v>50012011341</v>
      </c>
      <c r="C1073">
        <v>312</v>
      </c>
      <c r="D1073" s="6">
        <v>42537</v>
      </c>
      <c r="E1073">
        <v>2</v>
      </c>
      <c r="F1073">
        <v>9.98</v>
      </c>
      <c r="G1073" t="str">
        <f>VLOOKUP(B1073,'SKU Master'!$E$1:$H$9,4,FALSE)</f>
        <v>China Imports</v>
      </c>
      <c r="H1073">
        <f t="shared" si="96"/>
        <v>2016</v>
      </c>
      <c r="I1073">
        <f t="shared" si="97"/>
        <v>6</v>
      </c>
      <c r="J1073">
        <f t="shared" si="98"/>
        <v>201606</v>
      </c>
      <c r="K1073">
        <f t="shared" si="99"/>
        <v>25</v>
      </c>
      <c r="L1073">
        <f t="shared" si="100"/>
        <v>201625</v>
      </c>
      <c r="O1073" t="b">
        <f t="shared" si="101"/>
        <v>0</v>
      </c>
      <c r="P1073">
        <f>VLOOKUP(B1073,'SKU Master'!$E$1:$H$9,2,FALSE)</f>
        <v>8</v>
      </c>
      <c r="Q1073">
        <f>(F1073/E1073-P1073)*E1073</f>
        <v>-6.02</v>
      </c>
      <c r="R1073">
        <f>Q1073/F1073</f>
        <v>-0.60320641282565124</v>
      </c>
    </row>
    <row r="1074" spans="1:18" x14ac:dyDescent="0.25">
      <c r="A1074">
        <v>82972</v>
      </c>
      <c r="B1074">
        <v>50012011341</v>
      </c>
      <c r="C1074">
        <v>312</v>
      </c>
      <c r="D1074" s="6">
        <v>42538</v>
      </c>
      <c r="E1074">
        <v>2</v>
      </c>
      <c r="F1074">
        <v>9.98</v>
      </c>
      <c r="G1074" t="str">
        <f>VLOOKUP(B1074,'SKU Master'!$E$1:$H$9,4,FALSE)</f>
        <v>China Imports</v>
      </c>
      <c r="H1074">
        <f t="shared" si="96"/>
        <v>2016</v>
      </c>
      <c r="I1074">
        <f t="shared" si="97"/>
        <v>6</v>
      </c>
      <c r="J1074">
        <f t="shared" si="98"/>
        <v>201606</v>
      </c>
      <c r="K1074">
        <f t="shared" si="99"/>
        <v>25</v>
      </c>
      <c r="L1074">
        <f t="shared" si="100"/>
        <v>201625</v>
      </c>
      <c r="O1074" t="b">
        <f t="shared" si="101"/>
        <v>0</v>
      </c>
      <c r="P1074">
        <f>VLOOKUP(B1074,'SKU Master'!$E$1:$H$9,2,FALSE)</f>
        <v>8</v>
      </c>
      <c r="Q1074">
        <f>(F1074/E1074-P1074)*E1074</f>
        <v>-6.02</v>
      </c>
      <c r="R1074">
        <f>Q1074/F1074</f>
        <v>-0.60320641282565124</v>
      </c>
    </row>
    <row r="1075" spans="1:18" x14ac:dyDescent="0.25">
      <c r="A1075">
        <v>82973</v>
      </c>
      <c r="B1075">
        <v>50012011341</v>
      </c>
      <c r="C1075">
        <v>312</v>
      </c>
      <c r="D1075" s="6">
        <v>42539</v>
      </c>
      <c r="E1075">
        <v>1</v>
      </c>
      <c r="F1075">
        <v>4.99</v>
      </c>
      <c r="G1075" t="str">
        <f>VLOOKUP(B1075,'SKU Master'!$E$1:$H$9,4,FALSE)</f>
        <v>China Imports</v>
      </c>
      <c r="H1075">
        <f t="shared" si="96"/>
        <v>2016</v>
      </c>
      <c r="I1075">
        <f t="shared" si="97"/>
        <v>6</v>
      </c>
      <c r="J1075">
        <f t="shared" si="98"/>
        <v>201606</v>
      </c>
      <c r="K1075">
        <f t="shared" si="99"/>
        <v>25</v>
      </c>
      <c r="L1075">
        <f t="shared" si="100"/>
        <v>201625</v>
      </c>
      <c r="O1075" t="b">
        <f t="shared" si="101"/>
        <v>0</v>
      </c>
      <c r="P1075">
        <f>VLOOKUP(B1075,'SKU Master'!$E$1:$H$9,2,FALSE)</f>
        <v>8</v>
      </c>
      <c r="Q1075">
        <f>(F1075/E1075-P1075)*E1075</f>
        <v>-3.01</v>
      </c>
      <c r="R1075">
        <f>Q1075/F1075</f>
        <v>-0.60320641282565124</v>
      </c>
    </row>
    <row r="1076" spans="1:18" x14ac:dyDescent="0.25">
      <c r="A1076">
        <v>82974</v>
      </c>
      <c r="B1076">
        <v>50012011341</v>
      </c>
      <c r="C1076">
        <v>312</v>
      </c>
      <c r="D1076" s="6">
        <v>42541</v>
      </c>
      <c r="E1076">
        <v>2</v>
      </c>
      <c r="F1076">
        <v>9.98</v>
      </c>
      <c r="G1076" t="str">
        <f>VLOOKUP(B1076,'SKU Master'!$E$1:$H$9,4,FALSE)</f>
        <v>China Imports</v>
      </c>
      <c r="H1076">
        <f t="shared" si="96"/>
        <v>2016</v>
      </c>
      <c r="I1076">
        <f t="shared" si="97"/>
        <v>6</v>
      </c>
      <c r="J1076">
        <f t="shared" si="98"/>
        <v>201606</v>
      </c>
      <c r="K1076">
        <f t="shared" si="99"/>
        <v>26</v>
      </c>
      <c r="L1076">
        <f t="shared" si="100"/>
        <v>201626</v>
      </c>
      <c r="O1076" t="b">
        <f t="shared" si="101"/>
        <v>0</v>
      </c>
      <c r="P1076">
        <f>VLOOKUP(B1076,'SKU Master'!$E$1:$H$9,2,FALSE)</f>
        <v>8</v>
      </c>
      <c r="Q1076">
        <f>(F1076/E1076-P1076)*E1076</f>
        <v>-6.02</v>
      </c>
      <c r="R1076">
        <f>Q1076/F1076</f>
        <v>-0.60320641282565124</v>
      </c>
    </row>
    <row r="1077" spans="1:18" x14ac:dyDescent="0.25">
      <c r="A1077">
        <v>82975</v>
      </c>
      <c r="B1077">
        <v>50012011341</v>
      </c>
      <c r="C1077">
        <v>312</v>
      </c>
      <c r="D1077" s="6">
        <v>42543</v>
      </c>
      <c r="E1077">
        <v>2</v>
      </c>
      <c r="F1077">
        <v>9.98</v>
      </c>
      <c r="G1077" t="str">
        <f>VLOOKUP(B1077,'SKU Master'!$E$1:$H$9,4,FALSE)</f>
        <v>China Imports</v>
      </c>
      <c r="H1077">
        <f t="shared" si="96"/>
        <v>2016</v>
      </c>
      <c r="I1077">
        <f t="shared" si="97"/>
        <v>6</v>
      </c>
      <c r="J1077">
        <f t="shared" si="98"/>
        <v>201606</v>
      </c>
      <c r="K1077">
        <f t="shared" si="99"/>
        <v>26</v>
      </c>
      <c r="L1077">
        <f t="shared" si="100"/>
        <v>201626</v>
      </c>
      <c r="O1077" t="b">
        <f t="shared" si="101"/>
        <v>0</v>
      </c>
      <c r="P1077">
        <f>VLOOKUP(B1077,'SKU Master'!$E$1:$H$9,2,FALSE)</f>
        <v>8</v>
      </c>
      <c r="Q1077">
        <f>(F1077/E1077-P1077)*E1077</f>
        <v>-6.02</v>
      </c>
      <c r="R1077">
        <f>Q1077/F1077</f>
        <v>-0.60320641282565124</v>
      </c>
    </row>
    <row r="1078" spans="1:18" x14ac:dyDescent="0.25">
      <c r="A1078">
        <v>82976</v>
      </c>
      <c r="B1078">
        <v>50012011341</v>
      </c>
      <c r="C1078">
        <v>312</v>
      </c>
      <c r="D1078" s="6">
        <v>42544</v>
      </c>
      <c r="E1078">
        <v>2</v>
      </c>
      <c r="F1078">
        <v>9.98</v>
      </c>
      <c r="G1078" t="str">
        <f>VLOOKUP(B1078,'SKU Master'!$E$1:$H$9,4,FALSE)</f>
        <v>China Imports</v>
      </c>
      <c r="H1078">
        <f t="shared" si="96"/>
        <v>2016</v>
      </c>
      <c r="I1078">
        <f t="shared" si="97"/>
        <v>6</v>
      </c>
      <c r="J1078">
        <f t="shared" si="98"/>
        <v>201606</v>
      </c>
      <c r="K1078">
        <f t="shared" si="99"/>
        <v>26</v>
      </c>
      <c r="L1078">
        <f t="shared" si="100"/>
        <v>201626</v>
      </c>
      <c r="O1078" t="b">
        <f t="shared" si="101"/>
        <v>0</v>
      </c>
      <c r="P1078">
        <f>VLOOKUP(B1078,'SKU Master'!$E$1:$H$9,2,FALSE)</f>
        <v>8</v>
      </c>
      <c r="Q1078">
        <f>(F1078/E1078-P1078)*E1078</f>
        <v>-6.02</v>
      </c>
      <c r="R1078">
        <f>Q1078/F1078</f>
        <v>-0.60320641282565124</v>
      </c>
    </row>
    <row r="1079" spans="1:18" hidden="1" x14ac:dyDescent="0.25">
      <c r="A1079">
        <v>82977</v>
      </c>
      <c r="B1079">
        <v>50012011341</v>
      </c>
      <c r="C1079">
        <v>312</v>
      </c>
      <c r="D1079" s="6">
        <v>42546</v>
      </c>
      <c r="E1079">
        <v>0</v>
      </c>
      <c r="F1079">
        <v>0</v>
      </c>
      <c r="G1079" t="str">
        <f>VLOOKUP(B1079,'SKU Master'!$E$1:$H$9,4,FALSE)</f>
        <v>China Imports</v>
      </c>
      <c r="H1079">
        <f t="shared" si="96"/>
        <v>2016</v>
      </c>
      <c r="I1079">
        <f t="shared" si="97"/>
        <v>6</v>
      </c>
      <c r="J1079">
        <f t="shared" si="98"/>
        <v>201606</v>
      </c>
      <c r="K1079">
        <f t="shared" si="99"/>
        <v>26</v>
      </c>
      <c r="L1079">
        <f t="shared" si="100"/>
        <v>201626</v>
      </c>
      <c r="M1079" t="s">
        <v>58</v>
      </c>
      <c r="O1079" t="b">
        <f t="shared" si="101"/>
        <v>0</v>
      </c>
      <c r="P1079">
        <f>VLOOKUP(B1079,'SKU Master'!$E$1:$H$9,2,FALSE)</f>
        <v>8</v>
      </c>
      <c r="Q1079" t="e">
        <f>(F1079/E1079-P1079)*E1079</f>
        <v>#DIV/0!</v>
      </c>
      <c r="R1079" t="e">
        <f>Q1079/F1079</f>
        <v>#DIV/0!</v>
      </c>
    </row>
    <row r="1080" spans="1:18" x14ac:dyDescent="0.25">
      <c r="A1080">
        <v>82978</v>
      </c>
      <c r="B1080">
        <v>50012011341</v>
      </c>
      <c r="C1080">
        <v>312</v>
      </c>
      <c r="D1080" s="6">
        <v>42548</v>
      </c>
      <c r="E1080">
        <v>1</v>
      </c>
      <c r="F1080">
        <v>4.99</v>
      </c>
      <c r="G1080" t="str">
        <f>VLOOKUP(B1080,'SKU Master'!$E$1:$H$9,4,FALSE)</f>
        <v>China Imports</v>
      </c>
      <c r="H1080">
        <f t="shared" si="96"/>
        <v>2016</v>
      </c>
      <c r="I1080">
        <f t="shared" si="97"/>
        <v>6</v>
      </c>
      <c r="J1080">
        <f t="shared" si="98"/>
        <v>201606</v>
      </c>
      <c r="K1080">
        <f t="shared" si="99"/>
        <v>27</v>
      </c>
      <c r="L1080">
        <f t="shared" si="100"/>
        <v>201627</v>
      </c>
      <c r="O1080" t="b">
        <f t="shared" si="101"/>
        <v>0</v>
      </c>
      <c r="P1080">
        <f>VLOOKUP(B1080,'SKU Master'!$E$1:$H$9,2,FALSE)</f>
        <v>8</v>
      </c>
      <c r="Q1080">
        <f>(F1080/E1080-P1080)*E1080</f>
        <v>-3.01</v>
      </c>
      <c r="R1080">
        <f>Q1080/F1080</f>
        <v>-0.60320641282565124</v>
      </c>
    </row>
    <row r="1081" spans="1:18" x14ac:dyDescent="0.25">
      <c r="A1081">
        <v>82979</v>
      </c>
      <c r="B1081">
        <v>50012011341</v>
      </c>
      <c r="C1081">
        <v>312</v>
      </c>
      <c r="D1081" s="6">
        <v>42549</v>
      </c>
      <c r="E1081">
        <v>3</v>
      </c>
      <c r="F1081">
        <v>14.97</v>
      </c>
      <c r="G1081" t="str">
        <f>VLOOKUP(B1081,'SKU Master'!$E$1:$H$9,4,FALSE)</f>
        <v>China Imports</v>
      </c>
      <c r="H1081">
        <f t="shared" si="96"/>
        <v>2016</v>
      </c>
      <c r="I1081">
        <f t="shared" si="97"/>
        <v>6</v>
      </c>
      <c r="J1081">
        <f t="shared" si="98"/>
        <v>201606</v>
      </c>
      <c r="K1081">
        <f t="shared" si="99"/>
        <v>27</v>
      </c>
      <c r="L1081">
        <f t="shared" si="100"/>
        <v>201627</v>
      </c>
      <c r="O1081" t="b">
        <f t="shared" si="101"/>
        <v>0</v>
      </c>
      <c r="P1081">
        <f>VLOOKUP(B1081,'SKU Master'!$E$1:$H$9,2,FALSE)</f>
        <v>8</v>
      </c>
      <c r="Q1081">
        <f>(F1081/E1081-P1081)*E1081</f>
        <v>-9.0299999999999994</v>
      </c>
      <c r="R1081">
        <f>Q1081/F1081</f>
        <v>-0.60320641282565124</v>
      </c>
    </row>
    <row r="1082" spans="1:18" hidden="1" x14ac:dyDescent="0.25">
      <c r="A1082">
        <v>82980</v>
      </c>
      <c r="B1082">
        <v>50012011341</v>
      </c>
      <c r="C1082">
        <v>312</v>
      </c>
      <c r="D1082" s="6">
        <v>42552</v>
      </c>
      <c r="E1082" t="s">
        <v>41</v>
      </c>
      <c r="G1082" t="str">
        <f>VLOOKUP(B1082,'SKU Master'!$E$1:$H$9,4,FALSE)</f>
        <v>China Imports</v>
      </c>
      <c r="H1082">
        <f t="shared" si="96"/>
        <v>2016</v>
      </c>
      <c r="I1082">
        <f t="shared" si="97"/>
        <v>7</v>
      </c>
      <c r="J1082">
        <f t="shared" si="98"/>
        <v>201607</v>
      </c>
      <c r="K1082">
        <f t="shared" si="99"/>
        <v>27</v>
      </c>
      <c r="L1082">
        <f t="shared" si="100"/>
        <v>201627</v>
      </c>
      <c r="M1082" t="s">
        <v>61</v>
      </c>
      <c r="O1082" t="b">
        <f t="shared" si="101"/>
        <v>0</v>
      </c>
      <c r="P1082">
        <f>VLOOKUP(B1082,'SKU Master'!$E$1:$H$9,2,FALSE)</f>
        <v>8</v>
      </c>
      <c r="Q1082" t="e">
        <f>(F1082/E1082-P1082)*E1082</f>
        <v>#VALUE!</v>
      </c>
      <c r="R1082" t="e">
        <f>Q1082/F1082</f>
        <v>#VALUE!</v>
      </c>
    </row>
    <row r="1083" spans="1:18" x14ac:dyDescent="0.25">
      <c r="A1083">
        <v>82981</v>
      </c>
      <c r="B1083">
        <v>50012011341</v>
      </c>
      <c r="C1083">
        <v>312</v>
      </c>
      <c r="D1083" s="6">
        <v>42553</v>
      </c>
      <c r="E1083">
        <v>3</v>
      </c>
      <c r="F1083">
        <v>14.97</v>
      </c>
      <c r="G1083" t="str">
        <f>VLOOKUP(B1083,'SKU Master'!$E$1:$H$9,4,FALSE)</f>
        <v>China Imports</v>
      </c>
      <c r="H1083">
        <f t="shared" si="96"/>
        <v>2016</v>
      </c>
      <c r="I1083">
        <f t="shared" si="97"/>
        <v>7</v>
      </c>
      <c r="J1083">
        <f t="shared" si="98"/>
        <v>201607</v>
      </c>
      <c r="K1083">
        <f t="shared" si="99"/>
        <v>27</v>
      </c>
      <c r="L1083">
        <f t="shared" si="100"/>
        <v>201627</v>
      </c>
      <c r="O1083" t="b">
        <f t="shared" si="101"/>
        <v>0</v>
      </c>
      <c r="P1083">
        <f>VLOOKUP(B1083,'SKU Master'!$E$1:$H$9,2,FALSE)</f>
        <v>8</v>
      </c>
      <c r="Q1083">
        <f>(F1083/E1083-P1083)*E1083</f>
        <v>-9.0299999999999994</v>
      </c>
      <c r="R1083">
        <f>Q1083/F1083</f>
        <v>-0.60320641282565124</v>
      </c>
    </row>
    <row r="1084" spans="1:18" x14ac:dyDescent="0.25">
      <c r="A1084">
        <v>82982</v>
      </c>
      <c r="B1084">
        <v>50012011341</v>
      </c>
      <c r="C1084">
        <v>312</v>
      </c>
      <c r="D1084" s="6">
        <v>42555</v>
      </c>
      <c r="E1084">
        <v>5</v>
      </c>
      <c r="F1084">
        <v>24.95</v>
      </c>
      <c r="G1084" t="str">
        <f>VLOOKUP(B1084,'SKU Master'!$E$1:$H$9,4,FALSE)</f>
        <v>China Imports</v>
      </c>
      <c r="H1084">
        <f t="shared" si="96"/>
        <v>2016</v>
      </c>
      <c r="I1084">
        <f t="shared" si="97"/>
        <v>7</v>
      </c>
      <c r="J1084">
        <f t="shared" si="98"/>
        <v>201607</v>
      </c>
      <c r="K1084">
        <f t="shared" si="99"/>
        <v>28</v>
      </c>
      <c r="L1084">
        <f t="shared" si="100"/>
        <v>201628</v>
      </c>
      <c r="O1084" t="b">
        <f t="shared" si="101"/>
        <v>0</v>
      </c>
      <c r="P1084">
        <f>VLOOKUP(B1084,'SKU Master'!$E$1:$H$9,2,FALSE)</f>
        <v>8</v>
      </c>
      <c r="Q1084">
        <f>(F1084/E1084-P1084)*E1084</f>
        <v>-15.049999999999999</v>
      </c>
      <c r="R1084">
        <f>Q1084/F1084</f>
        <v>-0.60320641282565124</v>
      </c>
    </row>
    <row r="1085" spans="1:18" x14ac:dyDescent="0.25">
      <c r="A1085">
        <v>82983</v>
      </c>
      <c r="B1085">
        <v>50012011341</v>
      </c>
      <c r="C1085">
        <v>312</v>
      </c>
      <c r="D1085" s="6">
        <v>42556</v>
      </c>
      <c r="E1085">
        <v>4</v>
      </c>
      <c r="F1085">
        <v>19.96</v>
      </c>
      <c r="G1085" t="str">
        <f>VLOOKUP(B1085,'SKU Master'!$E$1:$H$9,4,FALSE)</f>
        <v>China Imports</v>
      </c>
      <c r="H1085">
        <f t="shared" si="96"/>
        <v>2016</v>
      </c>
      <c r="I1085">
        <f t="shared" si="97"/>
        <v>7</v>
      </c>
      <c r="J1085">
        <f t="shared" si="98"/>
        <v>201607</v>
      </c>
      <c r="K1085">
        <f t="shared" si="99"/>
        <v>28</v>
      </c>
      <c r="L1085">
        <f t="shared" si="100"/>
        <v>201628</v>
      </c>
      <c r="O1085" t="b">
        <f t="shared" si="101"/>
        <v>0</v>
      </c>
      <c r="P1085">
        <f>VLOOKUP(B1085,'SKU Master'!$E$1:$H$9,2,FALSE)</f>
        <v>8</v>
      </c>
      <c r="Q1085">
        <f>(F1085/E1085-P1085)*E1085</f>
        <v>-12.04</v>
      </c>
      <c r="R1085">
        <f>Q1085/F1085</f>
        <v>-0.60320641282565124</v>
      </c>
    </row>
    <row r="1086" spans="1:18" x14ac:dyDescent="0.25">
      <c r="A1086">
        <v>82984</v>
      </c>
      <c r="B1086">
        <v>50012011341</v>
      </c>
      <c r="C1086">
        <v>312</v>
      </c>
      <c r="D1086" s="6">
        <v>42557</v>
      </c>
      <c r="E1086">
        <v>1</v>
      </c>
      <c r="F1086">
        <v>4.99</v>
      </c>
      <c r="G1086" t="str">
        <f>VLOOKUP(B1086,'SKU Master'!$E$1:$H$9,4,FALSE)</f>
        <v>China Imports</v>
      </c>
      <c r="H1086">
        <f t="shared" si="96"/>
        <v>2016</v>
      </c>
      <c r="I1086">
        <f t="shared" si="97"/>
        <v>7</v>
      </c>
      <c r="J1086">
        <f t="shared" si="98"/>
        <v>201607</v>
      </c>
      <c r="K1086">
        <f t="shared" si="99"/>
        <v>28</v>
      </c>
      <c r="L1086">
        <f t="shared" si="100"/>
        <v>201628</v>
      </c>
      <c r="O1086" t="b">
        <f t="shared" si="101"/>
        <v>0</v>
      </c>
      <c r="P1086">
        <f>VLOOKUP(B1086,'SKU Master'!$E$1:$H$9,2,FALSE)</f>
        <v>8</v>
      </c>
      <c r="Q1086">
        <f>(F1086/E1086-P1086)*E1086</f>
        <v>-3.01</v>
      </c>
      <c r="R1086">
        <f>Q1086/F1086</f>
        <v>-0.60320641282565124</v>
      </c>
    </row>
    <row r="1087" spans="1:18" x14ac:dyDescent="0.25">
      <c r="A1087">
        <v>82985</v>
      </c>
      <c r="B1087">
        <v>50012011341</v>
      </c>
      <c r="C1087">
        <v>312</v>
      </c>
      <c r="D1087" s="6">
        <v>42559</v>
      </c>
      <c r="E1087">
        <v>1</v>
      </c>
      <c r="F1087">
        <v>4.99</v>
      </c>
      <c r="G1087" t="str">
        <f>VLOOKUP(B1087,'SKU Master'!$E$1:$H$9,4,FALSE)</f>
        <v>China Imports</v>
      </c>
      <c r="H1087">
        <f t="shared" si="96"/>
        <v>2016</v>
      </c>
      <c r="I1087">
        <f t="shared" si="97"/>
        <v>7</v>
      </c>
      <c r="J1087">
        <f t="shared" si="98"/>
        <v>201607</v>
      </c>
      <c r="K1087">
        <f t="shared" si="99"/>
        <v>28</v>
      </c>
      <c r="L1087">
        <f t="shared" si="100"/>
        <v>201628</v>
      </c>
      <c r="O1087" t="b">
        <f t="shared" si="101"/>
        <v>0</v>
      </c>
      <c r="P1087">
        <f>VLOOKUP(B1087,'SKU Master'!$E$1:$H$9,2,FALSE)</f>
        <v>8</v>
      </c>
      <c r="Q1087">
        <f>(F1087/E1087-P1087)*E1087</f>
        <v>-3.01</v>
      </c>
      <c r="R1087">
        <f>Q1087/F1087</f>
        <v>-0.60320641282565124</v>
      </c>
    </row>
    <row r="1088" spans="1:18" x14ac:dyDescent="0.25">
      <c r="A1088">
        <v>82986</v>
      </c>
      <c r="B1088">
        <v>50012011341</v>
      </c>
      <c r="C1088">
        <v>312</v>
      </c>
      <c r="D1088" s="6">
        <v>42563</v>
      </c>
      <c r="E1088">
        <v>3</v>
      </c>
      <c r="F1088">
        <v>14.97</v>
      </c>
      <c r="G1088" t="str">
        <f>VLOOKUP(B1088,'SKU Master'!$E$1:$H$9,4,FALSE)</f>
        <v>China Imports</v>
      </c>
      <c r="H1088">
        <f t="shared" si="96"/>
        <v>2016</v>
      </c>
      <c r="I1088">
        <f t="shared" si="97"/>
        <v>7</v>
      </c>
      <c r="J1088">
        <f t="shared" si="98"/>
        <v>201607</v>
      </c>
      <c r="K1088">
        <f t="shared" si="99"/>
        <v>29</v>
      </c>
      <c r="L1088">
        <f t="shared" si="100"/>
        <v>201629</v>
      </c>
      <c r="O1088" t="b">
        <f t="shared" si="101"/>
        <v>0</v>
      </c>
      <c r="P1088">
        <f>VLOOKUP(B1088,'SKU Master'!$E$1:$H$9,2,FALSE)</f>
        <v>8</v>
      </c>
      <c r="Q1088">
        <f>(F1088/E1088-P1088)*E1088</f>
        <v>-9.0299999999999994</v>
      </c>
      <c r="R1088">
        <f>Q1088/F1088</f>
        <v>-0.60320641282565124</v>
      </c>
    </row>
    <row r="1089" spans="1:18" x14ac:dyDescent="0.25">
      <c r="A1089">
        <v>82987</v>
      </c>
      <c r="B1089">
        <v>50012011341</v>
      </c>
      <c r="C1089">
        <v>312</v>
      </c>
      <c r="D1089" s="6">
        <v>42564</v>
      </c>
      <c r="E1089">
        <v>2</v>
      </c>
      <c r="F1089">
        <v>9.98</v>
      </c>
      <c r="G1089" t="str">
        <f>VLOOKUP(B1089,'SKU Master'!$E$1:$H$9,4,FALSE)</f>
        <v>China Imports</v>
      </c>
      <c r="H1089">
        <f t="shared" si="96"/>
        <v>2016</v>
      </c>
      <c r="I1089">
        <f t="shared" si="97"/>
        <v>7</v>
      </c>
      <c r="J1089">
        <f t="shared" si="98"/>
        <v>201607</v>
      </c>
      <c r="K1089">
        <f t="shared" si="99"/>
        <v>29</v>
      </c>
      <c r="L1089">
        <f t="shared" si="100"/>
        <v>201629</v>
      </c>
      <c r="O1089" t="b">
        <f t="shared" si="101"/>
        <v>0</v>
      </c>
      <c r="P1089">
        <f>VLOOKUP(B1089,'SKU Master'!$E$1:$H$9,2,FALSE)</f>
        <v>8</v>
      </c>
      <c r="Q1089">
        <f>(F1089/E1089-P1089)*E1089</f>
        <v>-6.02</v>
      </c>
      <c r="R1089">
        <f>Q1089/F1089</f>
        <v>-0.60320641282565124</v>
      </c>
    </row>
    <row r="1090" spans="1:18" x14ac:dyDescent="0.25">
      <c r="A1090">
        <v>82988</v>
      </c>
      <c r="B1090">
        <v>50012011341</v>
      </c>
      <c r="C1090">
        <v>312</v>
      </c>
      <c r="D1090" s="6">
        <v>42565</v>
      </c>
      <c r="E1090">
        <v>1</v>
      </c>
      <c r="F1090">
        <v>4.99</v>
      </c>
      <c r="G1090" t="str">
        <f>VLOOKUP(B1090,'SKU Master'!$E$1:$H$9,4,FALSE)</f>
        <v>China Imports</v>
      </c>
      <c r="H1090">
        <f t="shared" ref="H1090:H1153" si="102">YEAR(D1090)</f>
        <v>2016</v>
      </c>
      <c r="I1090">
        <f t="shared" si="97"/>
        <v>7</v>
      </c>
      <c r="J1090">
        <f t="shared" si="98"/>
        <v>201607</v>
      </c>
      <c r="K1090">
        <f t="shared" si="99"/>
        <v>29</v>
      </c>
      <c r="L1090">
        <f t="shared" si="100"/>
        <v>201629</v>
      </c>
      <c r="O1090" t="b">
        <f t="shared" si="101"/>
        <v>0</v>
      </c>
      <c r="P1090">
        <f>VLOOKUP(B1090,'SKU Master'!$E$1:$H$9,2,FALSE)</f>
        <v>8</v>
      </c>
      <c r="Q1090">
        <f>(F1090/E1090-P1090)*E1090</f>
        <v>-3.01</v>
      </c>
      <c r="R1090">
        <f>Q1090/F1090</f>
        <v>-0.60320641282565124</v>
      </c>
    </row>
    <row r="1091" spans="1:18" x14ac:dyDescent="0.25">
      <c r="A1091">
        <v>82989</v>
      </c>
      <c r="B1091">
        <v>50012011341</v>
      </c>
      <c r="C1091">
        <v>312</v>
      </c>
      <c r="D1091" s="6">
        <v>42566</v>
      </c>
      <c r="E1091">
        <v>1</v>
      </c>
      <c r="F1091">
        <v>4.99</v>
      </c>
      <c r="G1091" t="str">
        <f>VLOOKUP(B1091,'SKU Master'!$E$1:$H$9,4,FALSE)</f>
        <v>China Imports</v>
      </c>
      <c r="H1091">
        <f t="shared" si="102"/>
        <v>2016</v>
      </c>
      <c r="I1091">
        <f t="shared" ref="I1091:I1154" si="103">MONTH(D1091)</f>
        <v>7</v>
      </c>
      <c r="J1091">
        <f t="shared" ref="J1091:J1154" si="104">H1091*100+I1091</f>
        <v>201607</v>
      </c>
      <c r="K1091">
        <f t="shared" ref="K1091:K1154" si="105">WEEKNUM(D1091)</f>
        <v>29</v>
      </c>
      <c r="L1091">
        <f t="shared" ref="L1091:L1154" si="106">H1091*100+K1091</f>
        <v>201629</v>
      </c>
      <c r="O1091" t="b">
        <f t="shared" ref="O1091:O1154" si="107">AND(B1091=B1092,C1091=C1092,D1091=D1092,E1091=E1092,F1091=F1092)</f>
        <v>0</v>
      </c>
      <c r="P1091">
        <f>VLOOKUP(B1091,'SKU Master'!$E$1:$H$9,2,FALSE)</f>
        <v>8</v>
      </c>
      <c r="Q1091">
        <f>(F1091/E1091-P1091)*E1091</f>
        <v>-3.01</v>
      </c>
      <c r="R1091">
        <f>Q1091/F1091</f>
        <v>-0.60320641282565124</v>
      </c>
    </row>
    <row r="1092" spans="1:18" x14ac:dyDescent="0.25">
      <c r="A1092">
        <v>82990</v>
      </c>
      <c r="B1092">
        <v>50012011341</v>
      </c>
      <c r="C1092">
        <v>312</v>
      </c>
      <c r="D1092" s="6">
        <v>42567</v>
      </c>
      <c r="E1092">
        <v>2</v>
      </c>
      <c r="F1092">
        <v>9.98</v>
      </c>
      <c r="G1092" t="str">
        <f>VLOOKUP(B1092,'SKU Master'!$E$1:$H$9,4,FALSE)</f>
        <v>China Imports</v>
      </c>
      <c r="H1092">
        <f t="shared" si="102"/>
        <v>2016</v>
      </c>
      <c r="I1092">
        <f t="shared" si="103"/>
        <v>7</v>
      </c>
      <c r="J1092">
        <f t="shared" si="104"/>
        <v>201607</v>
      </c>
      <c r="K1092">
        <f t="shared" si="105"/>
        <v>29</v>
      </c>
      <c r="L1092">
        <f t="shared" si="106"/>
        <v>201629</v>
      </c>
      <c r="O1092" t="b">
        <f t="shared" si="107"/>
        <v>0</v>
      </c>
      <c r="P1092">
        <f>VLOOKUP(B1092,'SKU Master'!$E$1:$H$9,2,FALSE)</f>
        <v>8</v>
      </c>
      <c r="Q1092">
        <f>(F1092/E1092-P1092)*E1092</f>
        <v>-6.02</v>
      </c>
      <c r="R1092">
        <f>Q1092/F1092</f>
        <v>-0.60320641282565124</v>
      </c>
    </row>
    <row r="1093" spans="1:18" x14ac:dyDescent="0.25">
      <c r="A1093">
        <v>82991</v>
      </c>
      <c r="B1093">
        <v>50012011341</v>
      </c>
      <c r="C1093">
        <v>312</v>
      </c>
      <c r="D1093" s="6">
        <v>42569</v>
      </c>
      <c r="E1093">
        <v>2</v>
      </c>
      <c r="F1093">
        <v>9.98</v>
      </c>
      <c r="G1093" t="str">
        <f>VLOOKUP(B1093,'SKU Master'!$E$1:$H$9,4,FALSE)</f>
        <v>China Imports</v>
      </c>
      <c r="H1093">
        <f t="shared" si="102"/>
        <v>2016</v>
      </c>
      <c r="I1093">
        <f t="shared" si="103"/>
        <v>7</v>
      </c>
      <c r="J1093">
        <f t="shared" si="104"/>
        <v>201607</v>
      </c>
      <c r="K1093">
        <f t="shared" si="105"/>
        <v>30</v>
      </c>
      <c r="L1093">
        <f t="shared" si="106"/>
        <v>201630</v>
      </c>
      <c r="O1093" t="b">
        <f t="shared" si="107"/>
        <v>0</v>
      </c>
      <c r="P1093">
        <f>VLOOKUP(B1093,'SKU Master'!$E$1:$H$9,2,FALSE)</f>
        <v>8</v>
      </c>
      <c r="Q1093">
        <f>(F1093/E1093-P1093)*E1093</f>
        <v>-6.02</v>
      </c>
      <c r="R1093">
        <f>Q1093/F1093</f>
        <v>-0.60320641282565124</v>
      </c>
    </row>
    <row r="1094" spans="1:18" x14ac:dyDescent="0.25">
      <c r="A1094">
        <v>82992</v>
      </c>
      <c r="B1094">
        <v>50012011341</v>
      </c>
      <c r="C1094">
        <v>312</v>
      </c>
      <c r="D1094" s="6">
        <v>42570</v>
      </c>
      <c r="E1094">
        <v>4</v>
      </c>
      <c r="F1094">
        <v>19.96</v>
      </c>
      <c r="G1094" t="str">
        <f>VLOOKUP(B1094,'SKU Master'!$E$1:$H$9,4,FALSE)</f>
        <v>China Imports</v>
      </c>
      <c r="H1094">
        <f t="shared" si="102"/>
        <v>2016</v>
      </c>
      <c r="I1094">
        <f t="shared" si="103"/>
        <v>7</v>
      </c>
      <c r="J1094">
        <f t="shared" si="104"/>
        <v>201607</v>
      </c>
      <c r="K1094">
        <f t="shared" si="105"/>
        <v>30</v>
      </c>
      <c r="L1094">
        <f t="shared" si="106"/>
        <v>201630</v>
      </c>
      <c r="O1094" t="b">
        <f t="shared" si="107"/>
        <v>0</v>
      </c>
      <c r="P1094">
        <f>VLOOKUP(B1094,'SKU Master'!$E$1:$H$9,2,FALSE)</f>
        <v>8</v>
      </c>
      <c r="Q1094">
        <f>(F1094/E1094-P1094)*E1094</f>
        <v>-12.04</v>
      </c>
      <c r="R1094">
        <f>Q1094/F1094</f>
        <v>-0.60320641282565124</v>
      </c>
    </row>
    <row r="1095" spans="1:18" x14ac:dyDescent="0.25">
      <c r="A1095">
        <v>82993</v>
      </c>
      <c r="B1095">
        <v>50012011341</v>
      </c>
      <c r="C1095">
        <v>312</v>
      </c>
      <c r="D1095" s="6">
        <v>42571</v>
      </c>
      <c r="E1095">
        <v>2</v>
      </c>
      <c r="F1095">
        <v>9.98</v>
      </c>
      <c r="G1095" t="str">
        <f>VLOOKUP(B1095,'SKU Master'!$E$1:$H$9,4,FALSE)</f>
        <v>China Imports</v>
      </c>
      <c r="H1095">
        <f t="shared" si="102"/>
        <v>2016</v>
      </c>
      <c r="I1095">
        <f t="shared" si="103"/>
        <v>7</v>
      </c>
      <c r="J1095">
        <f t="shared" si="104"/>
        <v>201607</v>
      </c>
      <c r="K1095">
        <f t="shared" si="105"/>
        <v>30</v>
      </c>
      <c r="L1095">
        <f t="shared" si="106"/>
        <v>201630</v>
      </c>
      <c r="O1095" t="b">
        <f t="shared" si="107"/>
        <v>0</v>
      </c>
      <c r="P1095">
        <f>VLOOKUP(B1095,'SKU Master'!$E$1:$H$9,2,FALSE)</f>
        <v>8</v>
      </c>
      <c r="Q1095">
        <f>(F1095/E1095-P1095)*E1095</f>
        <v>-6.02</v>
      </c>
      <c r="R1095">
        <f>Q1095/F1095</f>
        <v>-0.60320641282565124</v>
      </c>
    </row>
    <row r="1096" spans="1:18" hidden="1" x14ac:dyDescent="0.25">
      <c r="A1096">
        <v>82994</v>
      </c>
      <c r="B1096">
        <v>50012011341</v>
      </c>
      <c r="C1096">
        <v>312</v>
      </c>
      <c r="D1096" s="6">
        <v>42572</v>
      </c>
      <c r="E1096">
        <v>-2</v>
      </c>
      <c r="F1096">
        <v>-9.98</v>
      </c>
      <c r="G1096" t="str">
        <f>VLOOKUP(B1096,'SKU Master'!$E$1:$H$9,4,FALSE)</f>
        <v>China Imports</v>
      </c>
      <c r="H1096">
        <f t="shared" si="102"/>
        <v>2016</v>
      </c>
      <c r="I1096">
        <f t="shared" si="103"/>
        <v>7</v>
      </c>
      <c r="J1096">
        <f t="shared" si="104"/>
        <v>201607</v>
      </c>
      <c r="K1096">
        <f t="shared" si="105"/>
        <v>30</v>
      </c>
      <c r="L1096">
        <f t="shared" si="106"/>
        <v>201630</v>
      </c>
      <c r="M1096" t="s">
        <v>57</v>
      </c>
      <c r="O1096" t="b">
        <f t="shared" si="107"/>
        <v>0</v>
      </c>
      <c r="P1096">
        <f>VLOOKUP(B1096,'SKU Master'!$E$1:$H$9,2,FALSE)</f>
        <v>8</v>
      </c>
      <c r="Q1096">
        <f>(F1096/E1096-P1096)*E1096</f>
        <v>6.02</v>
      </c>
      <c r="R1096">
        <f>Q1096/F1096</f>
        <v>-0.60320641282565124</v>
      </c>
    </row>
    <row r="1097" spans="1:18" x14ac:dyDescent="0.25">
      <c r="A1097">
        <v>82995</v>
      </c>
      <c r="B1097">
        <v>50012011341</v>
      </c>
      <c r="C1097">
        <v>312</v>
      </c>
      <c r="D1097" s="6">
        <v>42573</v>
      </c>
      <c r="E1097">
        <v>1</v>
      </c>
      <c r="F1097">
        <v>4.99</v>
      </c>
      <c r="G1097" t="str">
        <f>VLOOKUP(B1097,'SKU Master'!$E$1:$H$9,4,FALSE)</f>
        <v>China Imports</v>
      </c>
      <c r="H1097">
        <f t="shared" si="102"/>
        <v>2016</v>
      </c>
      <c r="I1097">
        <f t="shared" si="103"/>
        <v>7</v>
      </c>
      <c r="J1097">
        <f t="shared" si="104"/>
        <v>201607</v>
      </c>
      <c r="K1097">
        <f t="shared" si="105"/>
        <v>30</v>
      </c>
      <c r="L1097">
        <f t="shared" si="106"/>
        <v>201630</v>
      </c>
      <c r="O1097" t="b">
        <f t="shared" si="107"/>
        <v>0</v>
      </c>
      <c r="P1097">
        <f>VLOOKUP(B1097,'SKU Master'!$E$1:$H$9,2,FALSE)</f>
        <v>8</v>
      </c>
      <c r="Q1097">
        <f>(F1097/E1097-P1097)*E1097</f>
        <v>-3.01</v>
      </c>
      <c r="R1097">
        <f>Q1097/F1097</f>
        <v>-0.60320641282565124</v>
      </c>
    </row>
    <row r="1098" spans="1:18" x14ac:dyDescent="0.25">
      <c r="A1098">
        <v>82996</v>
      </c>
      <c r="B1098">
        <v>50012011341</v>
      </c>
      <c r="C1098">
        <v>312</v>
      </c>
      <c r="D1098" s="6">
        <v>42574</v>
      </c>
      <c r="E1098">
        <v>2</v>
      </c>
      <c r="F1098">
        <v>25.98</v>
      </c>
      <c r="G1098" t="str">
        <f>VLOOKUP(B1098,'SKU Master'!$E$1:$H$9,4,FALSE)</f>
        <v>China Imports</v>
      </c>
      <c r="H1098">
        <f t="shared" si="102"/>
        <v>2016</v>
      </c>
      <c r="I1098">
        <f t="shared" si="103"/>
        <v>7</v>
      </c>
      <c r="J1098">
        <f t="shared" si="104"/>
        <v>201607</v>
      </c>
      <c r="K1098">
        <f t="shared" si="105"/>
        <v>30</v>
      </c>
      <c r="L1098">
        <f t="shared" si="106"/>
        <v>201630</v>
      </c>
      <c r="O1098" t="b">
        <f t="shared" si="107"/>
        <v>0</v>
      </c>
      <c r="P1098">
        <f>VLOOKUP(B1098,'SKU Master'!$E$1:$H$9,2,FALSE)</f>
        <v>8</v>
      </c>
      <c r="Q1098">
        <f>(F1098/E1098-P1098)*E1098</f>
        <v>9.98</v>
      </c>
      <c r="R1098">
        <f>Q1098/F1098</f>
        <v>0.38414164742109314</v>
      </c>
    </row>
    <row r="1099" spans="1:18" x14ac:dyDescent="0.25">
      <c r="A1099">
        <v>82997</v>
      </c>
      <c r="B1099">
        <v>50012011341</v>
      </c>
      <c r="C1099">
        <v>312</v>
      </c>
      <c r="D1099" s="6">
        <v>42576</v>
      </c>
      <c r="E1099">
        <v>1</v>
      </c>
      <c r="F1099">
        <v>4.99</v>
      </c>
      <c r="G1099" t="str">
        <f>VLOOKUP(B1099,'SKU Master'!$E$1:$H$9,4,FALSE)</f>
        <v>China Imports</v>
      </c>
      <c r="H1099">
        <f t="shared" si="102"/>
        <v>2016</v>
      </c>
      <c r="I1099">
        <f t="shared" si="103"/>
        <v>7</v>
      </c>
      <c r="J1099">
        <f t="shared" si="104"/>
        <v>201607</v>
      </c>
      <c r="K1099">
        <f t="shared" si="105"/>
        <v>31</v>
      </c>
      <c r="L1099">
        <f t="shared" si="106"/>
        <v>201631</v>
      </c>
      <c r="O1099" t="b">
        <f t="shared" si="107"/>
        <v>0</v>
      </c>
      <c r="P1099">
        <f>VLOOKUP(B1099,'SKU Master'!$E$1:$H$9,2,FALSE)</f>
        <v>8</v>
      </c>
      <c r="Q1099">
        <f>(F1099/E1099-P1099)*E1099</f>
        <v>-3.01</v>
      </c>
      <c r="R1099">
        <f>Q1099/F1099</f>
        <v>-0.60320641282565124</v>
      </c>
    </row>
    <row r="1100" spans="1:18" x14ac:dyDescent="0.25">
      <c r="A1100">
        <v>82998</v>
      </c>
      <c r="B1100">
        <v>50012011341</v>
      </c>
      <c r="C1100">
        <v>312</v>
      </c>
      <c r="D1100" s="6">
        <v>42577</v>
      </c>
      <c r="E1100">
        <v>1</v>
      </c>
      <c r="F1100">
        <v>4.99</v>
      </c>
      <c r="G1100" t="str">
        <f>VLOOKUP(B1100,'SKU Master'!$E$1:$H$9,4,FALSE)</f>
        <v>China Imports</v>
      </c>
      <c r="H1100">
        <f t="shared" si="102"/>
        <v>2016</v>
      </c>
      <c r="I1100">
        <f t="shared" si="103"/>
        <v>7</v>
      </c>
      <c r="J1100">
        <f t="shared" si="104"/>
        <v>201607</v>
      </c>
      <c r="K1100">
        <f t="shared" si="105"/>
        <v>31</v>
      </c>
      <c r="L1100">
        <f t="shared" si="106"/>
        <v>201631</v>
      </c>
      <c r="O1100" t="b">
        <f t="shared" si="107"/>
        <v>0</v>
      </c>
      <c r="P1100">
        <f>VLOOKUP(B1100,'SKU Master'!$E$1:$H$9,2,FALSE)</f>
        <v>8</v>
      </c>
      <c r="Q1100">
        <f>(F1100/E1100-P1100)*E1100</f>
        <v>-3.01</v>
      </c>
      <c r="R1100">
        <f>Q1100/F1100</f>
        <v>-0.60320641282565124</v>
      </c>
    </row>
    <row r="1101" spans="1:18" x14ac:dyDescent="0.25">
      <c r="A1101">
        <v>82999</v>
      </c>
      <c r="B1101">
        <v>50012011341</v>
      </c>
      <c r="C1101">
        <v>312</v>
      </c>
      <c r="D1101" s="6">
        <v>42578</v>
      </c>
      <c r="E1101">
        <v>3</v>
      </c>
      <c r="F1101">
        <v>14.97</v>
      </c>
      <c r="G1101" t="str">
        <f>VLOOKUP(B1101,'SKU Master'!$E$1:$H$9,4,FALSE)</f>
        <v>China Imports</v>
      </c>
      <c r="H1101">
        <f t="shared" si="102"/>
        <v>2016</v>
      </c>
      <c r="I1101">
        <f t="shared" si="103"/>
        <v>7</v>
      </c>
      <c r="J1101">
        <f t="shared" si="104"/>
        <v>201607</v>
      </c>
      <c r="K1101">
        <f t="shared" si="105"/>
        <v>31</v>
      </c>
      <c r="L1101">
        <f t="shared" si="106"/>
        <v>201631</v>
      </c>
      <c r="O1101" t="b">
        <f t="shared" si="107"/>
        <v>0</v>
      </c>
      <c r="P1101">
        <f>VLOOKUP(B1101,'SKU Master'!$E$1:$H$9,2,FALSE)</f>
        <v>8</v>
      </c>
      <c r="Q1101">
        <f>(F1101/E1101-P1101)*E1101</f>
        <v>-9.0299999999999994</v>
      </c>
      <c r="R1101">
        <f>Q1101/F1101</f>
        <v>-0.60320641282565124</v>
      </c>
    </row>
    <row r="1102" spans="1:18" x14ac:dyDescent="0.25">
      <c r="A1102">
        <v>83000</v>
      </c>
      <c r="B1102">
        <v>50012011341</v>
      </c>
      <c r="C1102">
        <v>312</v>
      </c>
      <c r="D1102" s="6">
        <v>42580</v>
      </c>
      <c r="E1102">
        <v>1</v>
      </c>
      <c r="F1102">
        <v>4.99</v>
      </c>
      <c r="G1102" t="str">
        <f>VLOOKUP(B1102,'SKU Master'!$E$1:$H$9,4,FALSE)</f>
        <v>China Imports</v>
      </c>
      <c r="H1102">
        <f t="shared" si="102"/>
        <v>2016</v>
      </c>
      <c r="I1102">
        <f t="shared" si="103"/>
        <v>7</v>
      </c>
      <c r="J1102">
        <f t="shared" si="104"/>
        <v>201607</v>
      </c>
      <c r="K1102">
        <f t="shared" si="105"/>
        <v>31</v>
      </c>
      <c r="L1102">
        <f t="shared" si="106"/>
        <v>201631</v>
      </c>
      <c r="O1102" t="b">
        <f t="shared" si="107"/>
        <v>0</v>
      </c>
      <c r="P1102">
        <f>VLOOKUP(B1102,'SKU Master'!$E$1:$H$9,2,FALSE)</f>
        <v>8</v>
      </c>
      <c r="Q1102">
        <f>(F1102/E1102-P1102)*E1102</f>
        <v>-3.01</v>
      </c>
      <c r="R1102">
        <f>Q1102/F1102</f>
        <v>-0.60320641282565124</v>
      </c>
    </row>
    <row r="1103" spans="1:18" hidden="1" x14ac:dyDescent="0.25">
      <c r="A1103">
        <v>83001</v>
      </c>
      <c r="B1103">
        <v>50012011341</v>
      </c>
      <c r="C1103">
        <v>312</v>
      </c>
      <c r="D1103" s="6">
        <v>42581</v>
      </c>
      <c r="E1103">
        <v>-1</v>
      </c>
      <c r="F1103">
        <v>-4.99</v>
      </c>
      <c r="G1103" t="str">
        <f>VLOOKUP(B1103,'SKU Master'!$E$1:$H$9,4,FALSE)</f>
        <v>China Imports</v>
      </c>
      <c r="H1103">
        <f t="shared" si="102"/>
        <v>2016</v>
      </c>
      <c r="I1103">
        <f t="shared" si="103"/>
        <v>7</v>
      </c>
      <c r="J1103">
        <f t="shared" si="104"/>
        <v>201607</v>
      </c>
      <c r="K1103">
        <f t="shared" si="105"/>
        <v>31</v>
      </c>
      <c r="L1103">
        <f t="shared" si="106"/>
        <v>201631</v>
      </c>
      <c r="M1103" t="s">
        <v>57</v>
      </c>
      <c r="O1103" t="b">
        <f t="shared" si="107"/>
        <v>0</v>
      </c>
      <c r="P1103">
        <f>VLOOKUP(B1103,'SKU Master'!$E$1:$H$9,2,FALSE)</f>
        <v>8</v>
      </c>
      <c r="Q1103">
        <f>(F1103/E1103-P1103)*E1103</f>
        <v>3.01</v>
      </c>
      <c r="R1103">
        <f>Q1103/F1103</f>
        <v>-0.60320641282565124</v>
      </c>
    </row>
    <row r="1104" spans="1:18" x14ac:dyDescent="0.25">
      <c r="A1104">
        <v>83002</v>
      </c>
      <c r="B1104">
        <v>50012011341</v>
      </c>
      <c r="C1104">
        <v>312</v>
      </c>
      <c r="D1104" s="6">
        <v>42583</v>
      </c>
      <c r="E1104">
        <v>1</v>
      </c>
      <c r="F1104">
        <v>4.99</v>
      </c>
      <c r="G1104" t="str">
        <f>VLOOKUP(B1104,'SKU Master'!$E$1:$H$9,4,FALSE)</f>
        <v>China Imports</v>
      </c>
      <c r="H1104">
        <f t="shared" si="102"/>
        <v>2016</v>
      </c>
      <c r="I1104">
        <f t="shared" si="103"/>
        <v>8</v>
      </c>
      <c r="J1104">
        <f t="shared" si="104"/>
        <v>201608</v>
      </c>
      <c r="K1104">
        <f t="shared" si="105"/>
        <v>32</v>
      </c>
      <c r="L1104">
        <f t="shared" si="106"/>
        <v>201632</v>
      </c>
      <c r="O1104" t="b">
        <f t="shared" si="107"/>
        <v>0</v>
      </c>
      <c r="P1104">
        <f>VLOOKUP(B1104,'SKU Master'!$E$1:$H$9,2,FALSE)</f>
        <v>8</v>
      </c>
      <c r="Q1104">
        <f>(F1104/E1104-P1104)*E1104</f>
        <v>-3.01</v>
      </c>
      <c r="R1104">
        <f>Q1104/F1104</f>
        <v>-0.60320641282565124</v>
      </c>
    </row>
    <row r="1105" spans="1:18" x14ac:dyDescent="0.25">
      <c r="A1105">
        <v>83003</v>
      </c>
      <c r="B1105">
        <v>50012011341</v>
      </c>
      <c r="C1105">
        <v>312</v>
      </c>
      <c r="D1105" s="6">
        <v>42584</v>
      </c>
      <c r="E1105">
        <v>1</v>
      </c>
      <c r="F1105">
        <v>4.99</v>
      </c>
      <c r="G1105" t="str">
        <f>VLOOKUP(B1105,'SKU Master'!$E$1:$H$9,4,FALSE)</f>
        <v>China Imports</v>
      </c>
      <c r="H1105">
        <f t="shared" si="102"/>
        <v>2016</v>
      </c>
      <c r="I1105">
        <f t="shared" si="103"/>
        <v>8</v>
      </c>
      <c r="J1105">
        <f t="shared" si="104"/>
        <v>201608</v>
      </c>
      <c r="K1105">
        <f t="shared" si="105"/>
        <v>32</v>
      </c>
      <c r="L1105">
        <f t="shared" si="106"/>
        <v>201632</v>
      </c>
      <c r="O1105" t="b">
        <f t="shared" si="107"/>
        <v>0</v>
      </c>
      <c r="P1105">
        <f>VLOOKUP(B1105,'SKU Master'!$E$1:$H$9,2,FALSE)</f>
        <v>8</v>
      </c>
      <c r="Q1105">
        <f>(F1105/E1105-P1105)*E1105</f>
        <v>-3.01</v>
      </c>
      <c r="R1105">
        <f>Q1105/F1105</f>
        <v>-0.60320641282565124</v>
      </c>
    </row>
    <row r="1106" spans="1:18" x14ac:dyDescent="0.25">
      <c r="A1106">
        <v>83004</v>
      </c>
      <c r="B1106">
        <v>50012011341</v>
      </c>
      <c r="C1106">
        <v>312</v>
      </c>
      <c r="D1106" s="6">
        <v>42585</v>
      </c>
      <c r="E1106">
        <v>2</v>
      </c>
      <c r="F1106">
        <v>9.98</v>
      </c>
      <c r="G1106" t="str">
        <f>VLOOKUP(B1106,'SKU Master'!$E$1:$H$9,4,FALSE)</f>
        <v>China Imports</v>
      </c>
      <c r="H1106">
        <f t="shared" si="102"/>
        <v>2016</v>
      </c>
      <c r="I1106">
        <f t="shared" si="103"/>
        <v>8</v>
      </c>
      <c r="J1106">
        <f t="shared" si="104"/>
        <v>201608</v>
      </c>
      <c r="K1106">
        <f t="shared" si="105"/>
        <v>32</v>
      </c>
      <c r="L1106">
        <f t="shared" si="106"/>
        <v>201632</v>
      </c>
      <c r="O1106" t="b">
        <f t="shared" si="107"/>
        <v>0</v>
      </c>
      <c r="P1106">
        <f>VLOOKUP(B1106,'SKU Master'!$E$1:$H$9,2,FALSE)</f>
        <v>8</v>
      </c>
      <c r="Q1106">
        <f>(F1106/E1106-P1106)*E1106</f>
        <v>-6.02</v>
      </c>
      <c r="R1106">
        <f>Q1106/F1106</f>
        <v>-0.60320641282565124</v>
      </c>
    </row>
    <row r="1107" spans="1:18" x14ac:dyDescent="0.25">
      <c r="A1107">
        <v>83005</v>
      </c>
      <c r="B1107">
        <v>50012011341</v>
      </c>
      <c r="C1107">
        <v>312</v>
      </c>
      <c r="D1107" s="6">
        <v>42586</v>
      </c>
      <c r="E1107">
        <v>2</v>
      </c>
      <c r="F1107">
        <v>9.98</v>
      </c>
      <c r="G1107" t="str">
        <f>VLOOKUP(B1107,'SKU Master'!$E$1:$H$9,4,FALSE)</f>
        <v>China Imports</v>
      </c>
      <c r="H1107">
        <f t="shared" si="102"/>
        <v>2016</v>
      </c>
      <c r="I1107">
        <f t="shared" si="103"/>
        <v>8</v>
      </c>
      <c r="J1107">
        <f t="shared" si="104"/>
        <v>201608</v>
      </c>
      <c r="K1107">
        <f t="shared" si="105"/>
        <v>32</v>
      </c>
      <c r="L1107">
        <f t="shared" si="106"/>
        <v>201632</v>
      </c>
      <c r="O1107" t="b">
        <f t="shared" si="107"/>
        <v>0</v>
      </c>
      <c r="P1107">
        <f>VLOOKUP(B1107,'SKU Master'!$E$1:$H$9,2,FALSE)</f>
        <v>8</v>
      </c>
      <c r="Q1107">
        <f>(F1107/E1107-P1107)*E1107</f>
        <v>-6.02</v>
      </c>
      <c r="R1107">
        <f>Q1107/F1107</f>
        <v>-0.60320641282565124</v>
      </c>
    </row>
    <row r="1108" spans="1:18" x14ac:dyDescent="0.25">
      <c r="A1108">
        <v>83006</v>
      </c>
      <c r="B1108">
        <v>50012011341</v>
      </c>
      <c r="C1108">
        <v>312</v>
      </c>
      <c r="D1108" s="6">
        <v>42587</v>
      </c>
      <c r="E1108">
        <v>1</v>
      </c>
      <c r="F1108">
        <v>4.99</v>
      </c>
      <c r="G1108" t="str">
        <f>VLOOKUP(B1108,'SKU Master'!$E$1:$H$9,4,FALSE)</f>
        <v>China Imports</v>
      </c>
      <c r="H1108">
        <f t="shared" si="102"/>
        <v>2016</v>
      </c>
      <c r="I1108">
        <f t="shared" si="103"/>
        <v>8</v>
      </c>
      <c r="J1108">
        <f t="shared" si="104"/>
        <v>201608</v>
      </c>
      <c r="K1108">
        <f t="shared" si="105"/>
        <v>32</v>
      </c>
      <c r="L1108">
        <f t="shared" si="106"/>
        <v>201632</v>
      </c>
      <c r="O1108" t="b">
        <f t="shared" si="107"/>
        <v>0</v>
      </c>
      <c r="P1108">
        <f>VLOOKUP(B1108,'SKU Master'!$E$1:$H$9,2,FALSE)</f>
        <v>8</v>
      </c>
      <c r="Q1108">
        <f>(F1108/E1108-P1108)*E1108</f>
        <v>-3.01</v>
      </c>
      <c r="R1108">
        <f>Q1108/F1108</f>
        <v>-0.60320641282565124</v>
      </c>
    </row>
    <row r="1109" spans="1:18" x14ac:dyDescent="0.25">
      <c r="A1109">
        <v>83007</v>
      </c>
      <c r="B1109">
        <v>50012011341</v>
      </c>
      <c r="C1109">
        <v>312</v>
      </c>
      <c r="D1109" s="6">
        <v>42588</v>
      </c>
      <c r="E1109">
        <v>3</v>
      </c>
      <c r="F1109">
        <v>14.97</v>
      </c>
      <c r="G1109" t="str">
        <f>VLOOKUP(B1109,'SKU Master'!$E$1:$H$9,4,FALSE)</f>
        <v>China Imports</v>
      </c>
      <c r="H1109">
        <f t="shared" si="102"/>
        <v>2016</v>
      </c>
      <c r="I1109">
        <f t="shared" si="103"/>
        <v>8</v>
      </c>
      <c r="J1109">
        <f t="shared" si="104"/>
        <v>201608</v>
      </c>
      <c r="K1109">
        <f t="shared" si="105"/>
        <v>32</v>
      </c>
      <c r="L1109">
        <f t="shared" si="106"/>
        <v>201632</v>
      </c>
      <c r="O1109" t="b">
        <f t="shared" si="107"/>
        <v>0</v>
      </c>
      <c r="P1109">
        <f>VLOOKUP(B1109,'SKU Master'!$E$1:$H$9,2,FALSE)</f>
        <v>8</v>
      </c>
      <c r="Q1109">
        <f>(F1109/E1109-P1109)*E1109</f>
        <v>-9.0299999999999994</v>
      </c>
      <c r="R1109">
        <f>Q1109/F1109</f>
        <v>-0.60320641282565124</v>
      </c>
    </row>
    <row r="1110" spans="1:18" x14ac:dyDescent="0.25">
      <c r="A1110">
        <v>85060</v>
      </c>
      <c r="B1110">
        <v>50013000110</v>
      </c>
      <c r="C1110">
        <v>312</v>
      </c>
      <c r="D1110" s="6">
        <v>42492</v>
      </c>
      <c r="E1110">
        <v>34</v>
      </c>
      <c r="F1110">
        <v>441.66</v>
      </c>
      <c r="G1110" t="str">
        <f>VLOOKUP(B1110,'SKU Master'!$E$1:$H$9,4,FALSE)</f>
        <v>China Imports</v>
      </c>
      <c r="H1110">
        <f t="shared" si="102"/>
        <v>2016</v>
      </c>
      <c r="I1110">
        <f t="shared" si="103"/>
        <v>5</v>
      </c>
      <c r="J1110">
        <f t="shared" si="104"/>
        <v>201605</v>
      </c>
      <c r="K1110">
        <f t="shared" si="105"/>
        <v>19</v>
      </c>
      <c r="L1110">
        <f t="shared" si="106"/>
        <v>201619</v>
      </c>
      <c r="O1110" t="b">
        <f t="shared" si="107"/>
        <v>0</v>
      </c>
      <c r="P1110">
        <f>VLOOKUP(B1110,'SKU Master'!$E$1:$H$9,2,FALSE)</f>
        <v>6.5</v>
      </c>
      <c r="Q1110">
        <f>(F1110/E1110-P1110)*E1110</f>
        <v>220.66</v>
      </c>
      <c r="R1110">
        <f>Q1110/F1110</f>
        <v>0.49961508852963815</v>
      </c>
    </row>
    <row r="1111" spans="1:18" x14ac:dyDescent="0.25">
      <c r="A1111">
        <v>85061</v>
      </c>
      <c r="B1111">
        <v>50013000110</v>
      </c>
      <c r="C1111">
        <v>312</v>
      </c>
      <c r="D1111" s="6">
        <v>42493</v>
      </c>
      <c r="E1111">
        <v>32</v>
      </c>
      <c r="F1111">
        <v>415.68</v>
      </c>
      <c r="G1111" t="str">
        <f>VLOOKUP(B1111,'SKU Master'!$E$1:$H$9,4,FALSE)</f>
        <v>China Imports</v>
      </c>
      <c r="H1111">
        <f t="shared" si="102"/>
        <v>2016</v>
      </c>
      <c r="I1111">
        <f t="shared" si="103"/>
        <v>5</v>
      </c>
      <c r="J1111">
        <f t="shared" si="104"/>
        <v>201605</v>
      </c>
      <c r="K1111">
        <f t="shared" si="105"/>
        <v>19</v>
      </c>
      <c r="L1111">
        <f t="shared" si="106"/>
        <v>201619</v>
      </c>
      <c r="O1111" t="b">
        <f t="shared" si="107"/>
        <v>0</v>
      </c>
      <c r="P1111">
        <f>VLOOKUP(B1111,'SKU Master'!$E$1:$H$9,2,FALSE)</f>
        <v>6.5</v>
      </c>
      <c r="Q1111">
        <f>(F1111/E1111-P1111)*E1111</f>
        <v>207.68</v>
      </c>
      <c r="R1111">
        <f>Q1111/F1111</f>
        <v>0.49961508852963821</v>
      </c>
    </row>
    <row r="1112" spans="1:18" x14ac:dyDescent="0.25">
      <c r="A1112">
        <v>85062</v>
      </c>
      <c r="B1112">
        <v>50013000110</v>
      </c>
      <c r="C1112">
        <v>312</v>
      </c>
      <c r="D1112" s="6">
        <v>42494</v>
      </c>
      <c r="E1112">
        <v>23</v>
      </c>
      <c r="F1112">
        <v>298.77</v>
      </c>
      <c r="G1112" t="str">
        <f>VLOOKUP(B1112,'SKU Master'!$E$1:$H$9,4,FALSE)</f>
        <v>China Imports</v>
      </c>
      <c r="H1112">
        <f t="shared" si="102"/>
        <v>2016</v>
      </c>
      <c r="I1112">
        <f t="shared" si="103"/>
        <v>5</v>
      </c>
      <c r="J1112">
        <f t="shared" si="104"/>
        <v>201605</v>
      </c>
      <c r="K1112">
        <f t="shared" si="105"/>
        <v>19</v>
      </c>
      <c r="L1112">
        <f t="shared" si="106"/>
        <v>201619</v>
      </c>
      <c r="O1112" t="b">
        <f t="shared" si="107"/>
        <v>0</v>
      </c>
      <c r="P1112">
        <f>VLOOKUP(B1112,'SKU Master'!$E$1:$H$9,2,FALSE)</f>
        <v>6.5</v>
      </c>
      <c r="Q1112">
        <f>(F1112/E1112-P1112)*E1112</f>
        <v>149.26999999999995</v>
      </c>
      <c r="R1112">
        <f>Q1112/F1112</f>
        <v>0.49961508852963804</v>
      </c>
    </row>
    <row r="1113" spans="1:18" x14ac:dyDescent="0.25">
      <c r="A1113">
        <v>85063</v>
      </c>
      <c r="B1113">
        <v>50013000110</v>
      </c>
      <c r="C1113">
        <v>312</v>
      </c>
      <c r="D1113" s="6">
        <v>42495</v>
      </c>
      <c r="E1113">
        <v>34</v>
      </c>
      <c r="F1113">
        <v>441.66</v>
      </c>
      <c r="G1113" t="str">
        <f>VLOOKUP(B1113,'SKU Master'!$E$1:$H$9,4,FALSE)</f>
        <v>China Imports</v>
      </c>
      <c r="H1113">
        <f t="shared" si="102"/>
        <v>2016</v>
      </c>
      <c r="I1113">
        <f t="shared" si="103"/>
        <v>5</v>
      </c>
      <c r="J1113">
        <f t="shared" si="104"/>
        <v>201605</v>
      </c>
      <c r="K1113">
        <f t="shared" si="105"/>
        <v>19</v>
      </c>
      <c r="L1113">
        <f t="shared" si="106"/>
        <v>201619</v>
      </c>
      <c r="O1113" t="b">
        <f t="shared" si="107"/>
        <v>0</v>
      </c>
      <c r="P1113">
        <f>VLOOKUP(B1113,'SKU Master'!$E$1:$H$9,2,FALSE)</f>
        <v>6.5</v>
      </c>
      <c r="Q1113">
        <f>(F1113/E1113-P1113)*E1113</f>
        <v>220.66</v>
      </c>
      <c r="R1113">
        <f>Q1113/F1113</f>
        <v>0.49961508852963815</v>
      </c>
    </row>
    <row r="1114" spans="1:18" x14ac:dyDescent="0.25">
      <c r="A1114">
        <v>85064</v>
      </c>
      <c r="B1114">
        <v>50013000110</v>
      </c>
      <c r="C1114">
        <v>312</v>
      </c>
      <c r="D1114" s="6">
        <v>42496</v>
      </c>
      <c r="E1114">
        <v>31</v>
      </c>
      <c r="F1114">
        <v>402.69</v>
      </c>
      <c r="G1114" t="str">
        <f>VLOOKUP(B1114,'SKU Master'!$E$1:$H$9,4,FALSE)</f>
        <v>China Imports</v>
      </c>
      <c r="H1114">
        <f t="shared" si="102"/>
        <v>2016</v>
      </c>
      <c r="I1114">
        <f t="shared" si="103"/>
        <v>5</v>
      </c>
      <c r="J1114">
        <f t="shared" si="104"/>
        <v>201605</v>
      </c>
      <c r="K1114">
        <f t="shared" si="105"/>
        <v>19</v>
      </c>
      <c r="L1114">
        <f t="shared" si="106"/>
        <v>201619</v>
      </c>
      <c r="O1114" t="b">
        <f t="shared" si="107"/>
        <v>0</v>
      </c>
      <c r="P1114">
        <f>VLOOKUP(B1114,'SKU Master'!$E$1:$H$9,2,FALSE)</f>
        <v>6.5</v>
      </c>
      <c r="Q1114">
        <f>(F1114/E1114-P1114)*E1114</f>
        <v>201.19</v>
      </c>
      <c r="R1114">
        <f>Q1114/F1114</f>
        <v>0.49961508852963821</v>
      </c>
    </row>
    <row r="1115" spans="1:18" x14ac:dyDescent="0.25">
      <c r="A1115">
        <v>85065</v>
      </c>
      <c r="B1115">
        <v>50013000110</v>
      </c>
      <c r="C1115">
        <v>312</v>
      </c>
      <c r="D1115" s="6">
        <v>42497</v>
      </c>
      <c r="E1115">
        <v>41</v>
      </c>
      <c r="F1115">
        <v>532.59</v>
      </c>
      <c r="G1115" t="str">
        <f>VLOOKUP(B1115,'SKU Master'!$E$1:$H$9,4,FALSE)</f>
        <v>China Imports</v>
      </c>
      <c r="H1115">
        <f t="shared" si="102"/>
        <v>2016</v>
      </c>
      <c r="I1115">
        <f t="shared" si="103"/>
        <v>5</v>
      </c>
      <c r="J1115">
        <f t="shared" si="104"/>
        <v>201605</v>
      </c>
      <c r="K1115">
        <f t="shared" si="105"/>
        <v>19</v>
      </c>
      <c r="L1115">
        <f t="shared" si="106"/>
        <v>201619</v>
      </c>
      <c r="O1115" t="b">
        <f t="shared" si="107"/>
        <v>0</v>
      </c>
      <c r="P1115">
        <f>VLOOKUP(B1115,'SKU Master'!$E$1:$H$9,2,FALSE)</f>
        <v>6.5</v>
      </c>
      <c r="Q1115">
        <f>(F1115/E1115-P1115)*E1115</f>
        <v>266.09000000000003</v>
      </c>
      <c r="R1115">
        <f>Q1115/F1115</f>
        <v>0.49961508852963821</v>
      </c>
    </row>
    <row r="1116" spans="1:18" x14ac:dyDescent="0.25">
      <c r="A1116">
        <v>85066</v>
      </c>
      <c r="B1116">
        <v>50013000110</v>
      </c>
      <c r="C1116">
        <v>312</v>
      </c>
      <c r="D1116" s="6">
        <v>42499</v>
      </c>
      <c r="E1116">
        <v>36</v>
      </c>
      <c r="F1116">
        <v>467.64</v>
      </c>
      <c r="G1116" t="str">
        <f>VLOOKUP(B1116,'SKU Master'!$E$1:$H$9,4,FALSE)</f>
        <v>China Imports</v>
      </c>
      <c r="H1116">
        <f t="shared" si="102"/>
        <v>2016</v>
      </c>
      <c r="I1116">
        <f t="shared" si="103"/>
        <v>5</v>
      </c>
      <c r="J1116">
        <f t="shared" si="104"/>
        <v>201605</v>
      </c>
      <c r="K1116">
        <f t="shared" si="105"/>
        <v>20</v>
      </c>
      <c r="L1116">
        <f t="shared" si="106"/>
        <v>201620</v>
      </c>
      <c r="O1116" t="b">
        <f t="shared" si="107"/>
        <v>0</v>
      </c>
      <c r="P1116">
        <f>VLOOKUP(B1116,'SKU Master'!$E$1:$H$9,2,FALSE)</f>
        <v>6.5</v>
      </c>
      <c r="Q1116">
        <f>(F1116/E1116-P1116)*E1116</f>
        <v>233.64000000000001</v>
      </c>
      <c r="R1116">
        <f>Q1116/F1116</f>
        <v>0.49961508852963821</v>
      </c>
    </row>
    <row r="1117" spans="1:18" x14ac:dyDescent="0.25">
      <c r="A1117">
        <v>85067</v>
      </c>
      <c r="B1117">
        <v>50013000110</v>
      </c>
      <c r="C1117">
        <v>312</v>
      </c>
      <c r="D1117" s="6">
        <v>42500</v>
      </c>
      <c r="E1117">
        <v>33</v>
      </c>
      <c r="F1117">
        <v>428.67</v>
      </c>
      <c r="G1117" t="str">
        <f>VLOOKUP(B1117,'SKU Master'!$E$1:$H$9,4,FALSE)</f>
        <v>China Imports</v>
      </c>
      <c r="H1117">
        <f t="shared" si="102"/>
        <v>2016</v>
      </c>
      <c r="I1117">
        <f t="shared" si="103"/>
        <v>5</v>
      </c>
      <c r="J1117">
        <f t="shared" si="104"/>
        <v>201605</v>
      </c>
      <c r="K1117">
        <f t="shared" si="105"/>
        <v>20</v>
      </c>
      <c r="L1117">
        <f t="shared" si="106"/>
        <v>201620</v>
      </c>
      <c r="O1117" t="b">
        <f t="shared" si="107"/>
        <v>0</v>
      </c>
      <c r="P1117">
        <f>VLOOKUP(B1117,'SKU Master'!$E$1:$H$9,2,FALSE)</f>
        <v>6.5</v>
      </c>
      <c r="Q1117">
        <f>(F1117/E1117-P1117)*E1117</f>
        <v>214.17000000000002</v>
      </c>
      <c r="R1117">
        <f>Q1117/F1117</f>
        <v>0.49961508852963821</v>
      </c>
    </row>
    <row r="1118" spans="1:18" x14ac:dyDescent="0.25">
      <c r="A1118">
        <v>85068</v>
      </c>
      <c r="B1118">
        <v>50013000110</v>
      </c>
      <c r="C1118">
        <v>312</v>
      </c>
      <c r="D1118" s="6">
        <v>42501</v>
      </c>
      <c r="E1118">
        <v>26</v>
      </c>
      <c r="F1118">
        <v>337.74</v>
      </c>
      <c r="G1118" t="str">
        <f>VLOOKUP(B1118,'SKU Master'!$E$1:$H$9,4,FALSE)</f>
        <v>China Imports</v>
      </c>
      <c r="H1118">
        <f t="shared" si="102"/>
        <v>2016</v>
      </c>
      <c r="I1118">
        <f t="shared" si="103"/>
        <v>5</v>
      </c>
      <c r="J1118">
        <f t="shared" si="104"/>
        <v>201605</v>
      </c>
      <c r="K1118">
        <f t="shared" si="105"/>
        <v>20</v>
      </c>
      <c r="L1118">
        <f t="shared" si="106"/>
        <v>201620</v>
      </c>
      <c r="O1118" t="b">
        <f t="shared" si="107"/>
        <v>0</v>
      </c>
      <c r="P1118">
        <f>VLOOKUP(B1118,'SKU Master'!$E$1:$H$9,2,FALSE)</f>
        <v>6.5</v>
      </c>
      <c r="Q1118">
        <f>(F1118/E1118-P1118)*E1118</f>
        <v>168.74</v>
      </c>
      <c r="R1118">
        <f>Q1118/F1118</f>
        <v>0.49961508852963821</v>
      </c>
    </row>
    <row r="1119" spans="1:18" x14ac:dyDescent="0.25">
      <c r="A1119">
        <v>85069</v>
      </c>
      <c r="B1119">
        <v>50013000110</v>
      </c>
      <c r="C1119">
        <v>312</v>
      </c>
      <c r="D1119" s="6">
        <v>42502</v>
      </c>
      <c r="E1119">
        <v>25</v>
      </c>
      <c r="F1119">
        <v>324.75</v>
      </c>
      <c r="G1119" t="str">
        <f>VLOOKUP(B1119,'SKU Master'!$E$1:$H$9,4,FALSE)</f>
        <v>China Imports</v>
      </c>
      <c r="H1119">
        <f t="shared" si="102"/>
        <v>2016</v>
      </c>
      <c r="I1119">
        <f t="shared" si="103"/>
        <v>5</v>
      </c>
      <c r="J1119">
        <f t="shared" si="104"/>
        <v>201605</v>
      </c>
      <c r="K1119">
        <f t="shared" si="105"/>
        <v>20</v>
      </c>
      <c r="L1119">
        <f t="shared" si="106"/>
        <v>201620</v>
      </c>
      <c r="O1119" t="b">
        <f t="shared" si="107"/>
        <v>0</v>
      </c>
      <c r="P1119">
        <f>VLOOKUP(B1119,'SKU Master'!$E$1:$H$9,2,FALSE)</f>
        <v>6.5</v>
      </c>
      <c r="Q1119">
        <f>(F1119/E1119-P1119)*E1119</f>
        <v>162.25</v>
      </c>
      <c r="R1119">
        <f>Q1119/F1119</f>
        <v>0.49961508852963821</v>
      </c>
    </row>
    <row r="1120" spans="1:18" x14ac:dyDescent="0.25">
      <c r="A1120">
        <v>85070</v>
      </c>
      <c r="B1120">
        <v>50013000110</v>
      </c>
      <c r="C1120">
        <v>312</v>
      </c>
      <c r="D1120" s="6">
        <v>42503</v>
      </c>
      <c r="E1120">
        <v>33</v>
      </c>
      <c r="F1120">
        <v>428.67</v>
      </c>
      <c r="G1120" t="str">
        <f>VLOOKUP(B1120,'SKU Master'!$E$1:$H$9,4,FALSE)</f>
        <v>China Imports</v>
      </c>
      <c r="H1120">
        <f t="shared" si="102"/>
        <v>2016</v>
      </c>
      <c r="I1120">
        <f t="shared" si="103"/>
        <v>5</v>
      </c>
      <c r="J1120">
        <f t="shared" si="104"/>
        <v>201605</v>
      </c>
      <c r="K1120">
        <f t="shared" si="105"/>
        <v>20</v>
      </c>
      <c r="L1120">
        <f t="shared" si="106"/>
        <v>201620</v>
      </c>
      <c r="O1120" t="b">
        <f t="shared" si="107"/>
        <v>0</v>
      </c>
      <c r="P1120">
        <f>VLOOKUP(B1120,'SKU Master'!$E$1:$H$9,2,FALSE)</f>
        <v>6.5</v>
      </c>
      <c r="Q1120">
        <f>(F1120/E1120-P1120)*E1120</f>
        <v>214.17000000000002</v>
      </c>
      <c r="R1120">
        <f>Q1120/F1120</f>
        <v>0.49961508852963821</v>
      </c>
    </row>
    <row r="1121" spans="1:18" x14ac:dyDescent="0.25">
      <c r="A1121">
        <v>85071</v>
      </c>
      <c r="B1121">
        <v>50013000110</v>
      </c>
      <c r="C1121">
        <v>312</v>
      </c>
      <c r="D1121" s="6">
        <v>42504</v>
      </c>
      <c r="E1121">
        <v>36</v>
      </c>
      <c r="F1121">
        <v>467.64</v>
      </c>
      <c r="G1121" t="str">
        <f>VLOOKUP(B1121,'SKU Master'!$E$1:$H$9,4,FALSE)</f>
        <v>China Imports</v>
      </c>
      <c r="H1121">
        <f t="shared" si="102"/>
        <v>2016</v>
      </c>
      <c r="I1121">
        <f t="shared" si="103"/>
        <v>5</v>
      </c>
      <c r="J1121">
        <f t="shared" si="104"/>
        <v>201605</v>
      </c>
      <c r="K1121">
        <f t="shared" si="105"/>
        <v>20</v>
      </c>
      <c r="L1121">
        <f t="shared" si="106"/>
        <v>201620</v>
      </c>
      <c r="O1121" t="b">
        <f t="shared" si="107"/>
        <v>0</v>
      </c>
      <c r="P1121">
        <f>VLOOKUP(B1121,'SKU Master'!$E$1:$H$9,2,FALSE)</f>
        <v>6.5</v>
      </c>
      <c r="Q1121">
        <f>(F1121/E1121-P1121)*E1121</f>
        <v>233.64000000000001</v>
      </c>
      <c r="R1121">
        <f>Q1121/F1121</f>
        <v>0.49961508852963821</v>
      </c>
    </row>
    <row r="1122" spans="1:18" x14ac:dyDescent="0.25">
      <c r="A1122">
        <v>85072</v>
      </c>
      <c r="B1122">
        <v>50013000110</v>
      </c>
      <c r="C1122">
        <v>312</v>
      </c>
      <c r="D1122" s="6">
        <v>42506</v>
      </c>
      <c r="E1122">
        <v>30</v>
      </c>
      <c r="F1122">
        <v>389.7</v>
      </c>
      <c r="G1122" t="str">
        <f>VLOOKUP(B1122,'SKU Master'!$E$1:$H$9,4,FALSE)</f>
        <v>China Imports</v>
      </c>
      <c r="H1122">
        <f t="shared" si="102"/>
        <v>2016</v>
      </c>
      <c r="I1122">
        <f t="shared" si="103"/>
        <v>5</v>
      </c>
      <c r="J1122">
        <f t="shared" si="104"/>
        <v>201605</v>
      </c>
      <c r="K1122">
        <f t="shared" si="105"/>
        <v>21</v>
      </c>
      <c r="L1122">
        <f t="shared" si="106"/>
        <v>201621</v>
      </c>
      <c r="O1122" t="b">
        <f t="shared" si="107"/>
        <v>0</v>
      </c>
      <c r="P1122">
        <f>VLOOKUP(B1122,'SKU Master'!$E$1:$H$9,2,FALSE)</f>
        <v>6.5</v>
      </c>
      <c r="Q1122">
        <f>(F1122/E1122-P1122)*E1122</f>
        <v>194.70000000000002</v>
      </c>
      <c r="R1122">
        <f>Q1122/F1122</f>
        <v>0.49961508852963826</v>
      </c>
    </row>
    <row r="1123" spans="1:18" x14ac:dyDescent="0.25">
      <c r="A1123">
        <v>85073</v>
      </c>
      <c r="B1123">
        <v>50013000110</v>
      </c>
      <c r="C1123">
        <v>312</v>
      </c>
      <c r="D1123" s="6">
        <v>42507</v>
      </c>
      <c r="E1123">
        <v>30</v>
      </c>
      <c r="F1123">
        <v>389.7</v>
      </c>
      <c r="G1123" t="str">
        <f>VLOOKUP(B1123,'SKU Master'!$E$1:$H$9,4,FALSE)</f>
        <v>China Imports</v>
      </c>
      <c r="H1123">
        <f t="shared" si="102"/>
        <v>2016</v>
      </c>
      <c r="I1123">
        <f t="shared" si="103"/>
        <v>5</v>
      </c>
      <c r="J1123">
        <f t="shared" si="104"/>
        <v>201605</v>
      </c>
      <c r="K1123">
        <f t="shared" si="105"/>
        <v>21</v>
      </c>
      <c r="L1123">
        <f t="shared" si="106"/>
        <v>201621</v>
      </c>
      <c r="O1123" t="b">
        <f t="shared" si="107"/>
        <v>0</v>
      </c>
      <c r="P1123">
        <f>VLOOKUP(B1123,'SKU Master'!$E$1:$H$9,2,FALSE)</f>
        <v>6.5</v>
      </c>
      <c r="Q1123">
        <f>(F1123/E1123-P1123)*E1123</f>
        <v>194.70000000000002</v>
      </c>
      <c r="R1123">
        <f>Q1123/F1123</f>
        <v>0.49961508852963826</v>
      </c>
    </row>
    <row r="1124" spans="1:18" x14ac:dyDescent="0.25">
      <c r="A1124">
        <v>85074</v>
      </c>
      <c r="B1124">
        <v>50013000110</v>
      </c>
      <c r="C1124">
        <v>312</v>
      </c>
      <c r="D1124" s="6">
        <v>42508</v>
      </c>
      <c r="E1124">
        <v>25</v>
      </c>
      <c r="F1124">
        <v>324.75</v>
      </c>
      <c r="G1124" t="str">
        <f>VLOOKUP(B1124,'SKU Master'!$E$1:$H$9,4,FALSE)</f>
        <v>China Imports</v>
      </c>
      <c r="H1124">
        <f t="shared" si="102"/>
        <v>2016</v>
      </c>
      <c r="I1124">
        <f t="shared" si="103"/>
        <v>5</v>
      </c>
      <c r="J1124">
        <f t="shared" si="104"/>
        <v>201605</v>
      </c>
      <c r="K1124">
        <f t="shared" si="105"/>
        <v>21</v>
      </c>
      <c r="L1124">
        <f t="shared" si="106"/>
        <v>201621</v>
      </c>
      <c r="O1124" t="b">
        <f t="shared" si="107"/>
        <v>0</v>
      </c>
      <c r="P1124">
        <f>VLOOKUP(B1124,'SKU Master'!$E$1:$H$9,2,FALSE)</f>
        <v>6.5</v>
      </c>
      <c r="Q1124">
        <f>(F1124/E1124-P1124)*E1124</f>
        <v>162.25</v>
      </c>
      <c r="R1124">
        <f>Q1124/F1124</f>
        <v>0.49961508852963821</v>
      </c>
    </row>
    <row r="1125" spans="1:18" x14ac:dyDescent="0.25">
      <c r="A1125">
        <v>85075</v>
      </c>
      <c r="B1125">
        <v>50013000110</v>
      </c>
      <c r="C1125">
        <v>312</v>
      </c>
      <c r="D1125" s="6">
        <v>42509</v>
      </c>
      <c r="E1125">
        <v>33</v>
      </c>
      <c r="F1125">
        <v>428.67</v>
      </c>
      <c r="G1125" t="str">
        <f>VLOOKUP(B1125,'SKU Master'!$E$1:$H$9,4,FALSE)</f>
        <v>China Imports</v>
      </c>
      <c r="H1125">
        <f t="shared" si="102"/>
        <v>2016</v>
      </c>
      <c r="I1125">
        <f t="shared" si="103"/>
        <v>5</v>
      </c>
      <c r="J1125">
        <f t="shared" si="104"/>
        <v>201605</v>
      </c>
      <c r="K1125">
        <f t="shared" si="105"/>
        <v>21</v>
      </c>
      <c r="L1125">
        <f t="shared" si="106"/>
        <v>201621</v>
      </c>
      <c r="O1125" t="b">
        <f t="shared" si="107"/>
        <v>0</v>
      </c>
      <c r="P1125">
        <f>VLOOKUP(B1125,'SKU Master'!$E$1:$H$9,2,FALSE)</f>
        <v>6.5</v>
      </c>
      <c r="Q1125">
        <f>(F1125/E1125-P1125)*E1125</f>
        <v>214.17000000000002</v>
      </c>
      <c r="R1125">
        <f>Q1125/F1125</f>
        <v>0.49961508852963821</v>
      </c>
    </row>
    <row r="1126" spans="1:18" x14ac:dyDescent="0.25">
      <c r="A1126">
        <v>85076</v>
      </c>
      <c r="B1126">
        <v>50013000110</v>
      </c>
      <c r="C1126">
        <v>312</v>
      </c>
      <c r="D1126" s="6">
        <v>42510</v>
      </c>
      <c r="E1126">
        <v>26</v>
      </c>
      <c r="F1126">
        <v>337.74</v>
      </c>
      <c r="G1126" t="str">
        <f>VLOOKUP(B1126,'SKU Master'!$E$1:$H$9,4,FALSE)</f>
        <v>China Imports</v>
      </c>
      <c r="H1126">
        <f t="shared" si="102"/>
        <v>2016</v>
      </c>
      <c r="I1126">
        <f t="shared" si="103"/>
        <v>5</v>
      </c>
      <c r="J1126">
        <f t="shared" si="104"/>
        <v>201605</v>
      </c>
      <c r="K1126">
        <f t="shared" si="105"/>
        <v>21</v>
      </c>
      <c r="L1126">
        <f t="shared" si="106"/>
        <v>201621</v>
      </c>
      <c r="O1126" t="b">
        <f t="shared" si="107"/>
        <v>0</v>
      </c>
      <c r="P1126">
        <f>VLOOKUP(B1126,'SKU Master'!$E$1:$H$9,2,FALSE)</f>
        <v>6.5</v>
      </c>
      <c r="Q1126">
        <f>(F1126/E1126-P1126)*E1126</f>
        <v>168.74</v>
      </c>
      <c r="R1126">
        <f>Q1126/F1126</f>
        <v>0.49961508852963821</v>
      </c>
    </row>
    <row r="1127" spans="1:18" x14ac:dyDescent="0.25">
      <c r="A1127">
        <v>85077</v>
      </c>
      <c r="B1127">
        <v>50013000110</v>
      </c>
      <c r="C1127">
        <v>312</v>
      </c>
      <c r="D1127" s="6">
        <v>42511</v>
      </c>
      <c r="E1127">
        <v>26</v>
      </c>
      <c r="F1127">
        <v>337.74</v>
      </c>
      <c r="G1127" t="str">
        <f>VLOOKUP(B1127,'SKU Master'!$E$1:$H$9,4,FALSE)</f>
        <v>China Imports</v>
      </c>
      <c r="H1127">
        <f t="shared" si="102"/>
        <v>2016</v>
      </c>
      <c r="I1127">
        <f t="shared" si="103"/>
        <v>5</v>
      </c>
      <c r="J1127">
        <f t="shared" si="104"/>
        <v>201605</v>
      </c>
      <c r="K1127">
        <f t="shared" si="105"/>
        <v>21</v>
      </c>
      <c r="L1127">
        <f t="shared" si="106"/>
        <v>201621</v>
      </c>
      <c r="O1127" t="b">
        <f t="shared" si="107"/>
        <v>0</v>
      </c>
      <c r="P1127">
        <f>VLOOKUP(B1127,'SKU Master'!$E$1:$H$9,2,FALSE)</f>
        <v>6.5</v>
      </c>
      <c r="Q1127">
        <f>(F1127/E1127-P1127)*E1127</f>
        <v>168.74</v>
      </c>
      <c r="R1127">
        <f>Q1127/F1127</f>
        <v>0.49961508852963821</v>
      </c>
    </row>
    <row r="1128" spans="1:18" x14ac:dyDescent="0.25">
      <c r="A1128">
        <v>85078</v>
      </c>
      <c r="B1128">
        <v>50013000110</v>
      </c>
      <c r="C1128">
        <v>312</v>
      </c>
      <c r="D1128" s="6">
        <v>42513</v>
      </c>
      <c r="E1128">
        <v>25</v>
      </c>
      <c r="F1128">
        <v>324.75</v>
      </c>
      <c r="G1128" t="str">
        <f>VLOOKUP(B1128,'SKU Master'!$E$1:$H$9,4,FALSE)</f>
        <v>China Imports</v>
      </c>
      <c r="H1128">
        <f t="shared" si="102"/>
        <v>2016</v>
      </c>
      <c r="I1128">
        <f t="shared" si="103"/>
        <v>5</v>
      </c>
      <c r="J1128">
        <f t="shared" si="104"/>
        <v>201605</v>
      </c>
      <c r="K1128">
        <f t="shared" si="105"/>
        <v>22</v>
      </c>
      <c r="L1128">
        <f t="shared" si="106"/>
        <v>201622</v>
      </c>
      <c r="O1128" t="b">
        <f t="shared" si="107"/>
        <v>0</v>
      </c>
      <c r="P1128">
        <f>VLOOKUP(B1128,'SKU Master'!$E$1:$H$9,2,FALSE)</f>
        <v>6.5</v>
      </c>
      <c r="Q1128">
        <f>(F1128/E1128-P1128)*E1128</f>
        <v>162.25</v>
      </c>
      <c r="R1128">
        <f>Q1128/F1128</f>
        <v>0.49961508852963821</v>
      </c>
    </row>
    <row r="1129" spans="1:18" x14ac:dyDescent="0.25">
      <c r="A1129">
        <v>85079</v>
      </c>
      <c r="B1129">
        <v>50013000110</v>
      </c>
      <c r="C1129">
        <v>312</v>
      </c>
      <c r="D1129" s="6">
        <v>42514</v>
      </c>
      <c r="E1129">
        <v>25</v>
      </c>
      <c r="F1129">
        <v>324.75</v>
      </c>
      <c r="G1129" t="str">
        <f>VLOOKUP(B1129,'SKU Master'!$E$1:$H$9,4,FALSE)</f>
        <v>China Imports</v>
      </c>
      <c r="H1129">
        <f t="shared" si="102"/>
        <v>2016</v>
      </c>
      <c r="I1129">
        <f t="shared" si="103"/>
        <v>5</v>
      </c>
      <c r="J1129">
        <f t="shared" si="104"/>
        <v>201605</v>
      </c>
      <c r="K1129">
        <f t="shared" si="105"/>
        <v>22</v>
      </c>
      <c r="L1129">
        <f t="shared" si="106"/>
        <v>201622</v>
      </c>
      <c r="O1129" t="b">
        <f t="shared" si="107"/>
        <v>0</v>
      </c>
      <c r="P1129">
        <f>VLOOKUP(B1129,'SKU Master'!$E$1:$H$9,2,FALSE)</f>
        <v>6.5</v>
      </c>
      <c r="Q1129">
        <f>(F1129/E1129-P1129)*E1129</f>
        <v>162.25</v>
      </c>
      <c r="R1129">
        <f>Q1129/F1129</f>
        <v>0.49961508852963821</v>
      </c>
    </row>
    <row r="1130" spans="1:18" x14ac:dyDescent="0.25">
      <c r="A1130">
        <v>85080</v>
      </c>
      <c r="B1130">
        <v>50013000110</v>
      </c>
      <c r="C1130">
        <v>312</v>
      </c>
      <c r="D1130" s="6">
        <v>42515</v>
      </c>
      <c r="E1130">
        <v>25</v>
      </c>
      <c r="F1130">
        <v>324.75</v>
      </c>
      <c r="G1130" t="str">
        <f>VLOOKUP(B1130,'SKU Master'!$E$1:$H$9,4,FALSE)</f>
        <v>China Imports</v>
      </c>
      <c r="H1130">
        <f t="shared" si="102"/>
        <v>2016</v>
      </c>
      <c r="I1130">
        <f t="shared" si="103"/>
        <v>5</v>
      </c>
      <c r="J1130">
        <f t="shared" si="104"/>
        <v>201605</v>
      </c>
      <c r="K1130">
        <f t="shared" si="105"/>
        <v>22</v>
      </c>
      <c r="L1130">
        <f t="shared" si="106"/>
        <v>201622</v>
      </c>
      <c r="O1130" t="b">
        <f t="shared" si="107"/>
        <v>0</v>
      </c>
      <c r="P1130">
        <f>VLOOKUP(B1130,'SKU Master'!$E$1:$H$9,2,FALSE)</f>
        <v>6.5</v>
      </c>
      <c r="Q1130">
        <f>(F1130/E1130-P1130)*E1130</f>
        <v>162.25</v>
      </c>
      <c r="R1130">
        <f>Q1130/F1130</f>
        <v>0.49961508852963821</v>
      </c>
    </row>
    <row r="1131" spans="1:18" x14ac:dyDescent="0.25">
      <c r="A1131">
        <v>85081</v>
      </c>
      <c r="B1131">
        <v>50013000110</v>
      </c>
      <c r="C1131">
        <v>312</v>
      </c>
      <c r="D1131" s="6">
        <v>42516</v>
      </c>
      <c r="E1131">
        <v>42</v>
      </c>
      <c r="F1131">
        <v>545.58000000000004</v>
      </c>
      <c r="G1131" t="str">
        <f>VLOOKUP(B1131,'SKU Master'!$E$1:$H$9,4,FALSE)</f>
        <v>China Imports</v>
      </c>
      <c r="H1131">
        <f t="shared" si="102"/>
        <v>2016</v>
      </c>
      <c r="I1131">
        <f t="shared" si="103"/>
        <v>5</v>
      </c>
      <c r="J1131">
        <f t="shared" si="104"/>
        <v>201605</v>
      </c>
      <c r="K1131">
        <f t="shared" si="105"/>
        <v>22</v>
      </c>
      <c r="L1131">
        <f t="shared" si="106"/>
        <v>201622</v>
      </c>
      <c r="O1131" t="b">
        <f t="shared" si="107"/>
        <v>0</v>
      </c>
      <c r="P1131">
        <f>VLOOKUP(B1131,'SKU Master'!$E$1:$H$9,2,FALSE)</f>
        <v>6.5</v>
      </c>
      <c r="Q1131">
        <f>(F1131/E1131-P1131)*E1131</f>
        <v>272.58</v>
      </c>
      <c r="R1131">
        <f>Q1131/F1131</f>
        <v>0.4996150885296381</v>
      </c>
    </row>
    <row r="1132" spans="1:18" x14ac:dyDescent="0.25">
      <c r="A1132">
        <v>85082</v>
      </c>
      <c r="B1132">
        <v>50013000110</v>
      </c>
      <c r="C1132">
        <v>312</v>
      </c>
      <c r="D1132" s="6">
        <v>42517</v>
      </c>
      <c r="E1132">
        <v>18</v>
      </c>
      <c r="F1132">
        <v>233.82</v>
      </c>
      <c r="G1132" t="str">
        <f>VLOOKUP(B1132,'SKU Master'!$E$1:$H$9,4,FALSE)</f>
        <v>China Imports</v>
      </c>
      <c r="H1132">
        <f t="shared" si="102"/>
        <v>2016</v>
      </c>
      <c r="I1132">
        <f t="shared" si="103"/>
        <v>5</v>
      </c>
      <c r="J1132">
        <f t="shared" si="104"/>
        <v>201605</v>
      </c>
      <c r="K1132">
        <f t="shared" si="105"/>
        <v>22</v>
      </c>
      <c r="L1132">
        <f t="shared" si="106"/>
        <v>201622</v>
      </c>
      <c r="O1132" t="b">
        <f t="shared" si="107"/>
        <v>0</v>
      </c>
      <c r="P1132">
        <f>VLOOKUP(B1132,'SKU Master'!$E$1:$H$9,2,FALSE)</f>
        <v>6.5</v>
      </c>
      <c r="Q1132">
        <f>(F1132/E1132-P1132)*E1132</f>
        <v>116.82000000000001</v>
      </c>
      <c r="R1132">
        <f>Q1132/F1132</f>
        <v>0.49961508852963821</v>
      </c>
    </row>
    <row r="1133" spans="1:18" x14ac:dyDescent="0.25">
      <c r="A1133">
        <v>85083</v>
      </c>
      <c r="B1133">
        <v>50013000110</v>
      </c>
      <c r="C1133">
        <v>312</v>
      </c>
      <c r="D1133" s="6">
        <v>42518</v>
      </c>
      <c r="E1133">
        <v>17</v>
      </c>
      <c r="F1133">
        <v>220.83</v>
      </c>
      <c r="G1133" t="str">
        <f>VLOOKUP(B1133,'SKU Master'!$E$1:$H$9,4,FALSE)</f>
        <v>China Imports</v>
      </c>
      <c r="H1133">
        <f t="shared" si="102"/>
        <v>2016</v>
      </c>
      <c r="I1133">
        <f t="shared" si="103"/>
        <v>5</v>
      </c>
      <c r="J1133">
        <f t="shared" si="104"/>
        <v>201605</v>
      </c>
      <c r="K1133">
        <f t="shared" si="105"/>
        <v>22</v>
      </c>
      <c r="L1133">
        <f t="shared" si="106"/>
        <v>201622</v>
      </c>
      <c r="O1133" t="b">
        <f t="shared" si="107"/>
        <v>0</v>
      </c>
      <c r="P1133">
        <f>VLOOKUP(B1133,'SKU Master'!$E$1:$H$9,2,FALSE)</f>
        <v>6.5</v>
      </c>
      <c r="Q1133">
        <f>(F1133/E1133-P1133)*E1133</f>
        <v>110.33</v>
      </c>
      <c r="R1133">
        <f>Q1133/F1133</f>
        <v>0.49961508852963815</v>
      </c>
    </row>
    <row r="1134" spans="1:18" x14ac:dyDescent="0.25">
      <c r="A1134">
        <v>85084</v>
      </c>
      <c r="B1134">
        <v>50013000110</v>
      </c>
      <c r="C1134">
        <v>312</v>
      </c>
      <c r="D1134" s="6">
        <v>42520</v>
      </c>
      <c r="E1134">
        <v>28</v>
      </c>
      <c r="F1134">
        <v>363.72</v>
      </c>
      <c r="G1134" t="str">
        <f>VLOOKUP(B1134,'SKU Master'!$E$1:$H$9,4,FALSE)</f>
        <v>China Imports</v>
      </c>
      <c r="H1134">
        <f t="shared" si="102"/>
        <v>2016</v>
      </c>
      <c r="I1134">
        <f t="shared" si="103"/>
        <v>5</v>
      </c>
      <c r="J1134">
        <f t="shared" si="104"/>
        <v>201605</v>
      </c>
      <c r="K1134">
        <f t="shared" si="105"/>
        <v>23</v>
      </c>
      <c r="L1134">
        <f t="shared" si="106"/>
        <v>201623</v>
      </c>
      <c r="O1134" t="b">
        <f t="shared" si="107"/>
        <v>0</v>
      </c>
      <c r="P1134">
        <f>VLOOKUP(B1134,'SKU Master'!$E$1:$H$9,2,FALSE)</f>
        <v>6.5</v>
      </c>
      <c r="Q1134">
        <f>(F1134/E1134-P1134)*E1134</f>
        <v>181.72</v>
      </c>
      <c r="R1134">
        <f>Q1134/F1134</f>
        <v>0.49961508852963815</v>
      </c>
    </row>
    <row r="1135" spans="1:18" x14ac:dyDescent="0.25">
      <c r="A1135">
        <v>85085</v>
      </c>
      <c r="B1135">
        <v>50013000110</v>
      </c>
      <c r="C1135">
        <v>312</v>
      </c>
      <c r="D1135" s="6">
        <v>42521</v>
      </c>
      <c r="E1135">
        <v>31</v>
      </c>
      <c r="F1135">
        <v>402.69</v>
      </c>
      <c r="G1135" t="str">
        <f>VLOOKUP(B1135,'SKU Master'!$E$1:$H$9,4,FALSE)</f>
        <v>China Imports</v>
      </c>
      <c r="H1135">
        <f t="shared" si="102"/>
        <v>2016</v>
      </c>
      <c r="I1135">
        <f t="shared" si="103"/>
        <v>5</v>
      </c>
      <c r="J1135">
        <f t="shared" si="104"/>
        <v>201605</v>
      </c>
      <c r="K1135">
        <f t="shared" si="105"/>
        <v>23</v>
      </c>
      <c r="L1135">
        <f t="shared" si="106"/>
        <v>201623</v>
      </c>
      <c r="O1135" t="b">
        <f t="shared" si="107"/>
        <v>0</v>
      </c>
      <c r="P1135">
        <f>VLOOKUP(B1135,'SKU Master'!$E$1:$H$9,2,FALSE)</f>
        <v>6.5</v>
      </c>
      <c r="Q1135">
        <f>(F1135/E1135-P1135)*E1135</f>
        <v>201.19</v>
      </c>
      <c r="R1135">
        <f>Q1135/F1135</f>
        <v>0.49961508852963821</v>
      </c>
    </row>
    <row r="1136" spans="1:18" x14ac:dyDescent="0.25">
      <c r="A1136">
        <v>85086</v>
      </c>
      <c r="B1136">
        <v>50013000110</v>
      </c>
      <c r="C1136">
        <v>312</v>
      </c>
      <c r="D1136" s="6">
        <v>42522</v>
      </c>
      <c r="E1136">
        <v>36</v>
      </c>
      <c r="F1136">
        <v>467.64</v>
      </c>
      <c r="G1136" t="str">
        <f>VLOOKUP(B1136,'SKU Master'!$E$1:$H$9,4,FALSE)</f>
        <v>China Imports</v>
      </c>
      <c r="H1136">
        <f t="shared" si="102"/>
        <v>2016</v>
      </c>
      <c r="I1136">
        <f t="shared" si="103"/>
        <v>6</v>
      </c>
      <c r="J1136">
        <f t="shared" si="104"/>
        <v>201606</v>
      </c>
      <c r="K1136">
        <f t="shared" si="105"/>
        <v>23</v>
      </c>
      <c r="L1136">
        <f t="shared" si="106"/>
        <v>201623</v>
      </c>
      <c r="O1136" t="b">
        <f t="shared" si="107"/>
        <v>0</v>
      </c>
      <c r="P1136">
        <f>VLOOKUP(B1136,'SKU Master'!$E$1:$H$9,2,FALSE)</f>
        <v>6.5</v>
      </c>
      <c r="Q1136">
        <f>(F1136/E1136-P1136)*E1136</f>
        <v>233.64000000000001</v>
      </c>
      <c r="R1136">
        <f>Q1136/F1136</f>
        <v>0.49961508852963821</v>
      </c>
    </row>
    <row r="1137" spans="1:18" x14ac:dyDescent="0.25">
      <c r="A1137">
        <v>89587</v>
      </c>
      <c r="B1137">
        <v>8000451112</v>
      </c>
      <c r="C1137">
        <v>312</v>
      </c>
      <c r="D1137" s="6">
        <v>41876</v>
      </c>
      <c r="E1137">
        <v>8</v>
      </c>
      <c r="F1137">
        <v>103.92</v>
      </c>
      <c r="G1137" t="str">
        <f>VLOOKUP(B1137,'SKU Master'!$E$1:$H$9,4,FALSE)</f>
        <v>MA Excellent Products</v>
      </c>
      <c r="H1137">
        <f t="shared" si="102"/>
        <v>2014</v>
      </c>
      <c r="I1137">
        <f t="shared" si="103"/>
        <v>8</v>
      </c>
      <c r="J1137">
        <f t="shared" si="104"/>
        <v>201408</v>
      </c>
      <c r="K1137">
        <f t="shared" si="105"/>
        <v>35</v>
      </c>
      <c r="L1137">
        <f t="shared" si="106"/>
        <v>201435</v>
      </c>
      <c r="O1137" t="b">
        <f t="shared" si="107"/>
        <v>0</v>
      </c>
      <c r="P1137">
        <f>VLOOKUP(B1137,'SKU Master'!$E$1:$H$9,2,FALSE)</f>
        <v>9</v>
      </c>
      <c r="Q1137">
        <f>(F1137/E1137-P1137)*E1137</f>
        <v>31.92</v>
      </c>
      <c r="R1137">
        <f>Q1137/F1137</f>
        <v>0.30715935334872979</v>
      </c>
    </row>
    <row r="1138" spans="1:18" x14ac:dyDescent="0.25">
      <c r="A1138">
        <v>89588</v>
      </c>
      <c r="B1138">
        <v>8000451112</v>
      </c>
      <c r="C1138">
        <v>312</v>
      </c>
      <c r="D1138" s="6">
        <v>41879</v>
      </c>
      <c r="E1138">
        <v>11</v>
      </c>
      <c r="F1138">
        <v>142.88999999999999</v>
      </c>
      <c r="G1138" t="str">
        <f>VLOOKUP(B1138,'SKU Master'!$E$1:$H$9,4,FALSE)</f>
        <v>MA Excellent Products</v>
      </c>
      <c r="H1138">
        <f t="shared" si="102"/>
        <v>2014</v>
      </c>
      <c r="I1138">
        <f t="shared" si="103"/>
        <v>8</v>
      </c>
      <c r="J1138">
        <f t="shared" si="104"/>
        <v>201408</v>
      </c>
      <c r="K1138">
        <f t="shared" si="105"/>
        <v>35</v>
      </c>
      <c r="L1138">
        <f t="shared" si="106"/>
        <v>201435</v>
      </c>
      <c r="O1138" t="b">
        <f t="shared" si="107"/>
        <v>0</v>
      </c>
      <c r="P1138">
        <f>VLOOKUP(B1138,'SKU Master'!$E$1:$H$9,2,FALSE)</f>
        <v>9</v>
      </c>
      <c r="Q1138">
        <f>(F1138/E1138-P1138)*E1138</f>
        <v>43.889999999999986</v>
      </c>
      <c r="R1138">
        <f>Q1138/F1138</f>
        <v>0.30715935334872974</v>
      </c>
    </row>
    <row r="1139" spans="1:18" x14ac:dyDescent="0.25">
      <c r="A1139">
        <v>89589</v>
      </c>
      <c r="B1139">
        <v>8000451112</v>
      </c>
      <c r="C1139">
        <v>312</v>
      </c>
      <c r="D1139" s="6">
        <v>41881</v>
      </c>
      <c r="E1139">
        <v>36</v>
      </c>
      <c r="F1139">
        <v>467.64</v>
      </c>
      <c r="G1139" t="str">
        <f>VLOOKUP(B1139,'SKU Master'!$E$1:$H$9,4,FALSE)</f>
        <v>MA Excellent Products</v>
      </c>
      <c r="H1139">
        <f t="shared" si="102"/>
        <v>2014</v>
      </c>
      <c r="I1139">
        <f t="shared" si="103"/>
        <v>8</v>
      </c>
      <c r="J1139">
        <f t="shared" si="104"/>
        <v>201408</v>
      </c>
      <c r="K1139">
        <f t="shared" si="105"/>
        <v>35</v>
      </c>
      <c r="L1139">
        <f t="shared" si="106"/>
        <v>201435</v>
      </c>
      <c r="O1139" t="b">
        <f t="shared" si="107"/>
        <v>0</v>
      </c>
      <c r="P1139">
        <f>VLOOKUP(B1139,'SKU Master'!$E$1:$H$9,2,FALSE)</f>
        <v>9</v>
      </c>
      <c r="Q1139">
        <f>(F1139/E1139-P1139)*E1139</f>
        <v>143.64000000000001</v>
      </c>
      <c r="R1139">
        <f>Q1139/F1139</f>
        <v>0.30715935334872985</v>
      </c>
    </row>
    <row r="1140" spans="1:18" x14ac:dyDescent="0.25">
      <c r="A1140">
        <v>89590</v>
      </c>
      <c r="B1140">
        <v>8000451112</v>
      </c>
      <c r="C1140">
        <v>312</v>
      </c>
      <c r="D1140" s="6">
        <v>41883</v>
      </c>
      <c r="E1140">
        <v>2</v>
      </c>
      <c r="F1140">
        <v>25.98</v>
      </c>
      <c r="G1140" t="str">
        <f>VLOOKUP(B1140,'SKU Master'!$E$1:$H$9,4,FALSE)</f>
        <v>MA Excellent Products</v>
      </c>
      <c r="H1140">
        <f t="shared" si="102"/>
        <v>2014</v>
      </c>
      <c r="I1140">
        <f t="shared" si="103"/>
        <v>9</v>
      </c>
      <c r="J1140">
        <f t="shared" si="104"/>
        <v>201409</v>
      </c>
      <c r="K1140">
        <f t="shared" si="105"/>
        <v>36</v>
      </c>
      <c r="L1140">
        <f t="shared" si="106"/>
        <v>201436</v>
      </c>
      <c r="O1140" t="b">
        <f t="shared" si="107"/>
        <v>1</v>
      </c>
      <c r="P1140">
        <f>VLOOKUP(B1140,'SKU Master'!$E$1:$H$9,2,FALSE)</f>
        <v>9</v>
      </c>
      <c r="Q1140">
        <f>(F1140/E1140-P1140)*E1140</f>
        <v>7.98</v>
      </c>
      <c r="R1140">
        <f>Q1140/F1140</f>
        <v>0.30715935334872979</v>
      </c>
    </row>
    <row r="1141" spans="1:18" x14ac:dyDescent="0.25">
      <c r="A1141">
        <v>89591</v>
      </c>
      <c r="B1141">
        <v>8000451112</v>
      </c>
      <c r="C1141">
        <v>312</v>
      </c>
      <c r="D1141" s="6">
        <v>41883</v>
      </c>
      <c r="E1141">
        <v>2</v>
      </c>
      <c r="F1141">
        <v>25.98</v>
      </c>
      <c r="G1141" t="str">
        <f>VLOOKUP(B1141,'SKU Master'!$E$1:$H$9,4,FALSE)</f>
        <v>MA Excellent Products</v>
      </c>
      <c r="H1141">
        <f t="shared" si="102"/>
        <v>2014</v>
      </c>
      <c r="I1141">
        <f t="shared" si="103"/>
        <v>9</v>
      </c>
      <c r="J1141">
        <f t="shared" si="104"/>
        <v>201409</v>
      </c>
      <c r="K1141">
        <f t="shared" si="105"/>
        <v>36</v>
      </c>
      <c r="L1141">
        <f t="shared" si="106"/>
        <v>201436</v>
      </c>
      <c r="O1141" t="b">
        <f t="shared" si="107"/>
        <v>0</v>
      </c>
      <c r="P1141">
        <f>VLOOKUP(B1141,'SKU Master'!$E$1:$H$9,2,FALSE)</f>
        <v>9</v>
      </c>
      <c r="Q1141">
        <f>(F1141/E1141-P1141)*E1141</f>
        <v>7.98</v>
      </c>
      <c r="R1141">
        <f>Q1141/F1141</f>
        <v>0.30715935334872979</v>
      </c>
    </row>
    <row r="1142" spans="1:18" x14ac:dyDescent="0.25">
      <c r="A1142">
        <v>89592</v>
      </c>
      <c r="B1142">
        <v>8000451112</v>
      </c>
      <c r="C1142">
        <v>312</v>
      </c>
      <c r="D1142" s="6">
        <v>41884</v>
      </c>
      <c r="E1142">
        <v>3</v>
      </c>
      <c r="F1142">
        <v>38.97</v>
      </c>
      <c r="G1142" t="str">
        <f>VLOOKUP(B1142,'SKU Master'!$E$1:$H$9,4,FALSE)</f>
        <v>MA Excellent Products</v>
      </c>
      <c r="H1142">
        <f t="shared" si="102"/>
        <v>2014</v>
      </c>
      <c r="I1142">
        <f t="shared" si="103"/>
        <v>9</v>
      </c>
      <c r="J1142">
        <f t="shared" si="104"/>
        <v>201409</v>
      </c>
      <c r="K1142">
        <f t="shared" si="105"/>
        <v>36</v>
      </c>
      <c r="L1142">
        <f t="shared" si="106"/>
        <v>201436</v>
      </c>
      <c r="O1142" t="b">
        <f t="shared" si="107"/>
        <v>1</v>
      </c>
      <c r="P1142">
        <f>VLOOKUP(B1142,'SKU Master'!$E$1:$H$9,2,FALSE)</f>
        <v>9</v>
      </c>
      <c r="Q1142">
        <f>(F1142/E1142-P1142)*E1142</f>
        <v>11.97</v>
      </c>
      <c r="R1142">
        <f>Q1142/F1142</f>
        <v>0.30715935334872979</v>
      </c>
    </row>
    <row r="1143" spans="1:18" x14ac:dyDescent="0.25">
      <c r="A1143">
        <v>89593</v>
      </c>
      <c r="B1143">
        <v>8000451112</v>
      </c>
      <c r="C1143">
        <v>312</v>
      </c>
      <c r="D1143" s="6">
        <v>41884</v>
      </c>
      <c r="E1143">
        <v>3</v>
      </c>
      <c r="F1143">
        <v>38.97</v>
      </c>
      <c r="G1143" t="str">
        <f>VLOOKUP(B1143,'SKU Master'!$E$1:$H$9,4,FALSE)</f>
        <v>MA Excellent Products</v>
      </c>
      <c r="H1143">
        <f t="shared" si="102"/>
        <v>2014</v>
      </c>
      <c r="I1143">
        <f t="shared" si="103"/>
        <v>9</v>
      </c>
      <c r="J1143">
        <f t="shared" si="104"/>
        <v>201409</v>
      </c>
      <c r="K1143">
        <f t="shared" si="105"/>
        <v>36</v>
      </c>
      <c r="L1143">
        <f t="shared" si="106"/>
        <v>201436</v>
      </c>
      <c r="O1143" t="b">
        <f t="shared" si="107"/>
        <v>0</v>
      </c>
      <c r="P1143">
        <f>VLOOKUP(B1143,'SKU Master'!$E$1:$H$9,2,FALSE)</f>
        <v>9</v>
      </c>
      <c r="Q1143">
        <f>(F1143/E1143-P1143)*E1143</f>
        <v>11.97</v>
      </c>
      <c r="R1143">
        <f>Q1143/F1143</f>
        <v>0.30715935334872979</v>
      </c>
    </row>
    <row r="1144" spans="1:18" x14ac:dyDescent="0.25">
      <c r="A1144">
        <v>89594</v>
      </c>
      <c r="B1144">
        <v>8000451112</v>
      </c>
      <c r="C1144">
        <v>312</v>
      </c>
      <c r="D1144" s="6">
        <v>41885</v>
      </c>
      <c r="E1144">
        <v>4</v>
      </c>
      <c r="F1144">
        <v>51.96</v>
      </c>
      <c r="G1144" t="str">
        <f>VLOOKUP(B1144,'SKU Master'!$E$1:$H$9,4,FALSE)</f>
        <v>MA Excellent Products</v>
      </c>
      <c r="H1144">
        <f t="shared" si="102"/>
        <v>2014</v>
      </c>
      <c r="I1144">
        <f t="shared" si="103"/>
        <v>9</v>
      </c>
      <c r="J1144">
        <f t="shared" si="104"/>
        <v>201409</v>
      </c>
      <c r="K1144">
        <f t="shared" si="105"/>
        <v>36</v>
      </c>
      <c r="L1144">
        <f t="shared" si="106"/>
        <v>201436</v>
      </c>
      <c r="O1144" t="b">
        <f t="shared" si="107"/>
        <v>0</v>
      </c>
      <c r="P1144">
        <f>VLOOKUP(B1144,'SKU Master'!$E$1:$H$9,2,FALSE)</f>
        <v>9</v>
      </c>
      <c r="Q1144">
        <f>(F1144/E1144-P1144)*E1144</f>
        <v>15.96</v>
      </c>
      <c r="R1144">
        <f>Q1144/F1144</f>
        <v>0.30715935334872979</v>
      </c>
    </row>
    <row r="1145" spans="1:18" x14ac:dyDescent="0.25">
      <c r="A1145">
        <v>89595</v>
      </c>
      <c r="B1145">
        <v>8000451112</v>
      </c>
      <c r="C1145">
        <v>312</v>
      </c>
      <c r="D1145" s="6">
        <v>41888</v>
      </c>
      <c r="E1145">
        <v>32</v>
      </c>
      <c r="F1145">
        <v>415.68</v>
      </c>
      <c r="G1145" t="str">
        <f>VLOOKUP(B1145,'SKU Master'!$E$1:$H$9,4,FALSE)</f>
        <v>MA Excellent Products</v>
      </c>
      <c r="H1145">
        <f t="shared" si="102"/>
        <v>2014</v>
      </c>
      <c r="I1145">
        <f t="shared" si="103"/>
        <v>9</v>
      </c>
      <c r="J1145">
        <f t="shared" si="104"/>
        <v>201409</v>
      </c>
      <c r="K1145">
        <f t="shared" si="105"/>
        <v>36</v>
      </c>
      <c r="L1145">
        <f t="shared" si="106"/>
        <v>201436</v>
      </c>
      <c r="O1145" t="b">
        <f t="shared" si="107"/>
        <v>0</v>
      </c>
      <c r="P1145">
        <f>VLOOKUP(B1145,'SKU Master'!$E$1:$H$9,2,FALSE)</f>
        <v>9</v>
      </c>
      <c r="Q1145">
        <f>(F1145/E1145-P1145)*E1145</f>
        <v>127.68</v>
      </c>
      <c r="R1145">
        <f>Q1145/F1145</f>
        <v>0.30715935334872979</v>
      </c>
    </row>
    <row r="1146" spans="1:18" x14ac:dyDescent="0.25">
      <c r="A1146">
        <v>89596</v>
      </c>
      <c r="B1146">
        <v>8000451112</v>
      </c>
      <c r="C1146">
        <v>312</v>
      </c>
      <c r="D1146" s="6">
        <v>41890</v>
      </c>
      <c r="E1146">
        <v>2</v>
      </c>
      <c r="F1146">
        <v>51.98</v>
      </c>
      <c r="G1146" t="str">
        <f>VLOOKUP(B1146,'SKU Master'!$E$1:$H$9,4,FALSE)</f>
        <v>MA Excellent Products</v>
      </c>
      <c r="H1146">
        <f t="shared" si="102"/>
        <v>2014</v>
      </c>
      <c r="I1146">
        <f t="shared" si="103"/>
        <v>9</v>
      </c>
      <c r="J1146">
        <f t="shared" si="104"/>
        <v>201409</v>
      </c>
      <c r="K1146">
        <f t="shared" si="105"/>
        <v>37</v>
      </c>
      <c r="L1146">
        <f t="shared" si="106"/>
        <v>201437</v>
      </c>
      <c r="O1146" t="b">
        <f t="shared" si="107"/>
        <v>0</v>
      </c>
      <c r="P1146">
        <f>VLOOKUP(B1146,'SKU Master'!$E$1:$H$9,2,FALSE)</f>
        <v>9</v>
      </c>
      <c r="Q1146">
        <f>(F1146/E1146-P1146)*E1146</f>
        <v>33.979999999999997</v>
      </c>
      <c r="R1146">
        <f>Q1146/F1146</f>
        <v>0.65371296652558675</v>
      </c>
    </row>
    <row r="1147" spans="1:18" x14ac:dyDescent="0.25">
      <c r="A1147">
        <v>89597</v>
      </c>
      <c r="B1147">
        <v>8000451112</v>
      </c>
      <c r="C1147">
        <v>312</v>
      </c>
      <c r="D1147" s="6">
        <v>41890</v>
      </c>
      <c r="E1147">
        <v>8</v>
      </c>
      <c r="F1147">
        <v>103.92</v>
      </c>
      <c r="G1147" t="str">
        <f>VLOOKUP(B1147,'SKU Master'!$E$1:$H$9,4,FALSE)</f>
        <v>MA Excellent Products</v>
      </c>
      <c r="H1147">
        <f t="shared" si="102"/>
        <v>2014</v>
      </c>
      <c r="I1147">
        <f t="shared" si="103"/>
        <v>9</v>
      </c>
      <c r="J1147">
        <f t="shared" si="104"/>
        <v>201409</v>
      </c>
      <c r="K1147">
        <f t="shared" si="105"/>
        <v>37</v>
      </c>
      <c r="L1147">
        <f t="shared" si="106"/>
        <v>201437</v>
      </c>
      <c r="O1147" t="b">
        <f t="shared" si="107"/>
        <v>0</v>
      </c>
      <c r="P1147">
        <f>VLOOKUP(B1147,'SKU Master'!$E$1:$H$9,2,FALSE)</f>
        <v>9</v>
      </c>
      <c r="Q1147">
        <f>(F1147/E1147-P1147)*E1147</f>
        <v>31.92</v>
      </c>
      <c r="R1147">
        <f>Q1147/F1147</f>
        <v>0.30715935334872979</v>
      </c>
    </row>
    <row r="1148" spans="1:18" x14ac:dyDescent="0.25">
      <c r="A1148">
        <v>89598</v>
      </c>
      <c r="B1148">
        <v>8000451112</v>
      </c>
      <c r="C1148">
        <v>312</v>
      </c>
      <c r="D1148" s="6">
        <v>41891</v>
      </c>
      <c r="E1148">
        <v>3</v>
      </c>
      <c r="F1148">
        <v>38.97</v>
      </c>
      <c r="G1148" t="str">
        <f>VLOOKUP(B1148,'SKU Master'!$E$1:$H$9,4,FALSE)</f>
        <v>MA Excellent Products</v>
      </c>
      <c r="H1148">
        <f t="shared" si="102"/>
        <v>2014</v>
      </c>
      <c r="I1148">
        <f t="shared" si="103"/>
        <v>9</v>
      </c>
      <c r="J1148">
        <f t="shared" si="104"/>
        <v>201409</v>
      </c>
      <c r="K1148">
        <f t="shared" si="105"/>
        <v>37</v>
      </c>
      <c r="L1148">
        <f t="shared" si="106"/>
        <v>201437</v>
      </c>
      <c r="O1148" t="b">
        <f t="shared" si="107"/>
        <v>0</v>
      </c>
      <c r="P1148">
        <f>VLOOKUP(B1148,'SKU Master'!$E$1:$H$9,2,FALSE)</f>
        <v>9</v>
      </c>
      <c r="Q1148">
        <f>(F1148/E1148-P1148)*E1148</f>
        <v>11.97</v>
      </c>
      <c r="R1148">
        <f>Q1148/F1148</f>
        <v>0.30715935334872979</v>
      </c>
    </row>
    <row r="1149" spans="1:18" x14ac:dyDescent="0.25">
      <c r="A1149">
        <v>89599</v>
      </c>
      <c r="B1149">
        <v>8000451112</v>
      </c>
      <c r="C1149">
        <v>312</v>
      </c>
      <c r="D1149" s="6">
        <v>41892</v>
      </c>
      <c r="E1149">
        <v>4</v>
      </c>
      <c r="F1149">
        <v>103.96</v>
      </c>
      <c r="G1149" t="str">
        <f>VLOOKUP(B1149,'SKU Master'!$E$1:$H$9,4,FALSE)</f>
        <v>MA Excellent Products</v>
      </c>
      <c r="H1149">
        <f t="shared" si="102"/>
        <v>2014</v>
      </c>
      <c r="I1149">
        <f t="shared" si="103"/>
        <v>9</v>
      </c>
      <c r="J1149">
        <f t="shared" si="104"/>
        <v>201409</v>
      </c>
      <c r="K1149">
        <f t="shared" si="105"/>
        <v>37</v>
      </c>
      <c r="L1149">
        <f t="shared" si="106"/>
        <v>201437</v>
      </c>
      <c r="O1149" t="b">
        <f t="shared" si="107"/>
        <v>0</v>
      </c>
      <c r="P1149">
        <f>VLOOKUP(B1149,'SKU Master'!$E$1:$H$9,2,FALSE)</f>
        <v>9</v>
      </c>
      <c r="Q1149">
        <f>(F1149/E1149-P1149)*E1149</f>
        <v>67.959999999999994</v>
      </c>
      <c r="R1149">
        <f>Q1149/F1149</f>
        <v>0.65371296652558675</v>
      </c>
    </row>
    <row r="1150" spans="1:18" x14ac:dyDescent="0.25">
      <c r="A1150">
        <v>89600</v>
      </c>
      <c r="B1150">
        <v>8000451112</v>
      </c>
      <c r="C1150">
        <v>312</v>
      </c>
      <c r="D1150" s="6">
        <v>41892</v>
      </c>
      <c r="E1150">
        <v>11</v>
      </c>
      <c r="F1150">
        <v>142.88999999999999</v>
      </c>
      <c r="G1150" t="str">
        <f>VLOOKUP(B1150,'SKU Master'!$E$1:$H$9,4,FALSE)</f>
        <v>MA Excellent Products</v>
      </c>
      <c r="H1150">
        <f t="shared" si="102"/>
        <v>2014</v>
      </c>
      <c r="I1150">
        <f t="shared" si="103"/>
        <v>9</v>
      </c>
      <c r="J1150">
        <f t="shared" si="104"/>
        <v>201409</v>
      </c>
      <c r="K1150">
        <f t="shared" si="105"/>
        <v>37</v>
      </c>
      <c r="L1150">
        <f t="shared" si="106"/>
        <v>201437</v>
      </c>
      <c r="O1150" t="b">
        <f t="shared" si="107"/>
        <v>0</v>
      </c>
      <c r="P1150">
        <f>VLOOKUP(B1150,'SKU Master'!$E$1:$H$9,2,FALSE)</f>
        <v>9</v>
      </c>
      <c r="Q1150">
        <f>(F1150/E1150-P1150)*E1150</f>
        <v>43.889999999999986</v>
      </c>
      <c r="R1150">
        <f>Q1150/F1150</f>
        <v>0.30715935334872974</v>
      </c>
    </row>
    <row r="1151" spans="1:18" x14ac:dyDescent="0.25">
      <c r="A1151">
        <v>89601</v>
      </c>
      <c r="B1151">
        <v>8000451112</v>
      </c>
      <c r="C1151">
        <v>312</v>
      </c>
      <c r="D1151" s="6">
        <v>41893</v>
      </c>
      <c r="E1151">
        <v>11</v>
      </c>
      <c r="F1151">
        <v>142.88999999999999</v>
      </c>
      <c r="G1151" t="str">
        <f>VLOOKUP(B1151,'SKU Master'!$E$1:$H$9,4,FALSE)</f>
        <v>MA Excellent Products</v>
      </c>
      <c r="H1151">
        <f t="shared" si="102"/>
        <v>2014</v>
      </c>
      <c r="I1151">
        <f t="shared" si="103"/>
        <v>9</v>
      </c>
      <c r="J1151">
        <f t="shared" si="104"/>
        <v>201409</v>
      </c>
      <c r="K1151">
        <f t="shared" si="105"/>
        <v>37</v>
      </c>
      <c r="L1151">
        <f t="shared" si="106"/>
        <v>201437</v>
      </c>
      <c r="O1151" t="b">
        <f t="shared" si="107"/>
        <v>0</v>
      </c>
      <c r="P1151">
        <f>VLOOKUP(B1151,'SKU Master'!$E$1:$H$9,2,FALSE)</f>
        <v>9</v>
      </c>
      <c r="Q1151">
        <f>(F1151/E1151-P1151)*E1151</f>
        <v>43.889999999999986</v>
      </c>
      <c r="R1151">
        <f>Q1151/F1151</f>
        <v>0.30715935334872974</v>
      </c>
    </row>
    <row r="1152" spans="1:18" x14ac:dyDescent="0.25">
      <c r="A1152">
        <v>89602</v>
      </c>
      <c r="B1152">
        <v>8000451112</v>
      </c>
      <c r="C1152">
        <v>312</v>
      </c>
      <c r="D1152" s="6">
        <v>41897</v>
      </c>
      <c r="E1152">
        <v>2</v>
      </c>
      <c r="F1152">
        <v>25.98</v>
      </c>
      <c r="G1152" t="str">
        <f>VLOOKUP(B1152,'SKU Master'!$E$1:$H$9,4,FALSE)</f>
        <v>MA Excellent Products</v>
      </c>
      <c r="H1152">
        <f t="shared" si="102"/>
        <v>2014</v>
      </c>
      <c r="I1152">
        <f t="shared" si="103"/>
        <v>9</v>
      </c>
      <c r="J1152">
        <f t="shared" si="104"/>
        <v>201409</v>
      </c>
      <c r="K1152">
        <f t="shared" si="105"/>
        <v>38</v>
      </c>
      <c r="L1152">
        <f t="shared" si="106"/>
        <v>201438</v>
      </c>
      <c r="O1152" t="b">
        <f t="shared" si="107"/>
        <v>0</v>
      </c>
      <c r="P1152">
        <f>VLOOKUP(B1152,'SKU Master'!$E$1:$H$9,2,FALSE)</f>
        <v>9</v>
      </c>
      <c r="Q1152">
        <f>(F1152/E1152-P1152)*E1152</f>
        <v>7.98</v>
      </c>
      <c r="R1152">
        <f>Q1152/F1152</f>
        <v>0.30715935334872979</v>
      </c>
    </row>
    <row r="1153" spans="1:18" x14ac:dyDescent="0.25">
      <c r="A1153">
        <v>89603</v>
      </c>
      <c r="B1153">
        <v>8000451112</v>
      </c>
      <c r="C1153">
        <v>312</v>
      </c>
      <c r="D1153" s="6">
        <v>41901</v>
      </c>
      <c r="E1153">
        <v>11</v>
      </c>
      <c r="F1153">
        <v>142.88999999999999</v>
      </c>
      <c r="G1153" t="str">
        <f>VLOOKUP(B1153,'SKU Master'!$E$1:$H$9,4,FALSE)</f>
        <v>MA Excellent Products</v>
      </c>
      <c r="H1153">
        <f t="shared" si="102"/>
        <v>2014</v>
      </c>
      <c r="I1153">
        <f t="shared" si="103"/>
        <v>9</v>
      </c>
      <c r="J1153">
        <f t="shared" si="104"/>
        <v>201409</v>
      </c>
      <c r="K1153">
        <f t="shared" si="105"/>
        <v>38</v>
      </c>
      <c r="L1153">
        <f t="shared" si="106"/>
        <v>201438</v>
      </c>
      <c r="O1153" t="b">
        <f t="shared" si="107"/>
        <v>0</v>
      </c>
      <c r="P1153">
        <f>VLOOKUP(B1153,'SKU Master'!$E$1:$H$9,2,FALSE)</f>
        <v>9</v>
      </c>
      <c r="Q1153">
        <f>(F1153/E1153-P1153)*E1153</f>
        <v>43.889999999999986</v>
      </c>
      <c r="R1153">
        <f>Q1153/F1153</f>
        <v>0.30715935334872974</v>
      </c>
    </row>
    <row r="1154" spans="1:18" x14ac:dyDescent="0.25">
      <c r="A1154">
        <v>89604</v>
      </c>
      <c r="B1154">
        <v>8000451112</v>
      </c>
      <c r="C1154">
        <v>312</v>
      </c>
      <c r="D1154" s="6">
        <v>41902</v>
      </c>
      <c r="E1154">
        <v>11</v>
      </c>
      <c r="F1154">
        <v>142.88999999999999</v>
      </c>
      <c r="G1154" t="str">
        <f>VLOOKUP(B1154,'SKU Master'!$E$1:$H$9,4,FALSE)</f>
        <v>MA Excellent Products</v>
      </c>
      <c r="H1154">
        <f t="shared" ref="H1154:H1217" si="108">YEAR(D1154)</f>
        <v>2014</v>
      </c>
      <c r="I1154">
        <f t="shared" si="103"/>
        <v>9</v>
      </c>
      <c r="J1154">
        <f t="shared" si="104"/>
        <v>201409</v>
      </c>
      <c r="K1154">
        <f t="shared" si="105"/>
        <v>38</v>
      </c>
      <c r="L1154">
        <f t="shared" si="106"/>
        <v>201438</v>
      </c>
      <c r="O1154" t="b">
        <f t="shared" si="107"/>
        <v>0</v>
      </c>
      <c r="P1154">
        <f>VLOOKUP(B1154,'SKU Master'!$E$1:$H$9,2,FALSE)</f>
        <v>9</v>
      </c>
      <c r="Q1154">
        <f>(F1154/E1154-P1154)*E1154</f>
        <v>43.889999999999986</v>
      </c>
      <c r="R1154">
        <f>Q1154/F1154</f>
        <v>0.30715935334872974</v>
      </c>
    </row>
    <row r="1155" spans="1:18" x14ac:dyDescent="0.25">
      <c r="A1155">
        <v>89605</v>
      </c>
      <c r="B1155">
        <v>8000451112</v>
      </c>
      <c r="C1155">
        <v>312</v>
      </c>
      <c r="D1155" s="6">
        <v>41904</v>
      </c>
      <c r="E1155">
        <v>2</v>
      </c>
      <c r="F1155">
        <v>51.98</v>
      </c>
      <c r="G1155" t="str">
        <f>VLOOKUP(B1155,'SKU Master'!$E$1:$H$9,4,FALSE)</f>
        <v>MA Excellent Products</v>
      </c>
      <c r="H1155">
        <f t="shared" si="108"/>
        <v>2014</v>
      </c>
      <c r="I1155">
        <f t="shared" ref="I1155:I1218" si="109">MONTH(D1155)</f>
        <v>9</v>
      </c>
      <c r="J1155">
        <f t="shared" ref="J1155:J1218" si="110">H1155*100+I1155</f>
        <v>201409</v>
      </c>
      <c r="K1155">
        <f t="shared" ref="K1155:K1218" si="111">WEEKNUM(D1155)</f>
        <v>39</v>
      </c>
      <c r="L1155">
        <f t="shared" ref="L1155:L1218" si="112">H1155*100+K1155</f>
        <v>201439</v>
      </c>
      <c r="O1155" t="b">
        <f t="shared" ref="O1155:O1218" si="113">AND(B1155=B1156,C1155=C1156,D1155=D1156,E1155=E1156,F1155=F1156)</f>
        <v>1</v>
      </c>
      <c r="P1155">
        <f>VLOOKUP(B1155,'SKU Master'!$E$1:$H$9,2,FALSE)</f>
        <v>9</v>
      </c>
      <c r="Q1155">
        <f>(F1155/E1155-P1155)*E1155</f>
        <v>33.979999999999997</v>
      </c>
      <c r="R1155">
        <f>Q1155/F1155</f>
        <v>0.65371296652558675</v>
      </c>
    </row>
    <row r="1156" spans="1:18" x14ac:dyDescent="0.25">
      <c r="A1156">
        <v>89606</v>
      </c>
      <c r="B1156">
        <v>8000451112</v>
      </c>
      <c r="C1156">
        <v>312</v>
      </c>
      <c r="D1156" s="6">
        <v>41904</v>
      </c>
      <c r="E1156">
        <v>2</v>
      </c>
      <c r="F1156">
        <v>51.98</v>
      </c>
      <c r="G1156" t="str">
        <f>VLOOKUP(B1156,'SKU Master'!$E$1:$H$9,4,FALSE)</f>
        <v>MA Excellent Products</v>
      </c>
      <c r="H1156">
        <f t="shared" si="108"/>
        <v>2014</v>
      </c>
      <c r="I1156">
        <f t="shared" si="109"/>
        <v>9</v>
      </c>
      <c r="J1156">
        <f t="shared" si="110"/>
        <v>201409</v>
      </c>
      <c r="K1156">
        <f t="shared" si="111"/>
        <v>39</v>
      </c>
      <c r="L1156">
        <f t="shared" si="112"/>
        <v>201439</v>
      </c>
      <c r="O1156" t="b">
        <f t="shared" si="113"/>
        <v>0</v>
      </c>
      <c r="P1156">
        <f>VLOOKUP(B1156,'SKU Master'!$E$1:$H$9,2,FALSE)</f>
        <v>9</v>
      </c>
      <c r="Q1156">
        <f>(F1156/E1156-P1156)*E1156</f>
        <v>33.979999999999997</v>
      </c>
      <c r="R1156">
        <f>Q1156/F1156</f>
        <v>0.65371296652558675</v>
      </c>
    </row>
    <row r="1157" spans="1:18" x14ac:dyDescent="0.25">
      <c r="A1157">
        <v>89607</v>
      </c>
      <c r="B1157">
        <v>8000451112</v>
      </c>
      <c r="C1157">
        <v>312</v>
      </c>
      <c r="D1157" s="6">
        <v>41906</v>
      </c>
      <c r="E1157">
        <v>11</v>
      </c>
      <c r="F1157">
        <v>142.88999999999999</v>
      </c>
      <c r="G1157" t="str">
        <f>VLOOKUP(B1157,'SKU Master'!$E$1:$H$9,4,FALSE)</f>
        <v>MA Excellent Products</v>
      </c>
      <c r="H1157">
        <f t="shared" si="108"/>
        <v>2014</v>
      </c>
      <c r="I1157">
        <f t="shared" si="109"/>
        <v>9</v>
      </c>
      <c r="J1157">
        <f t="shared" si="110"/>
        <v>201409</v>
      </c>
      <c r="K1157">
        <f t="shared" si="111"/>
        <v>39</v>
      </c>
      <c r="L1157">
        <f t="shared" si="112"/>
        <v>201439</v>
      </c>
      <c r="O1157" t="b">
        <f t="shared" si="113"/>
        <v>0</v>
      </c>
      <c r="P1157">
        <f>VLOOKUP(B1157,'SKU Master'!$E$1:$H$9,2,FALSE)</f>
        <v>9</v>
      </c>
      <c r="Q1157">
        <f>(F1157/E1157-P1157)*E1157</f>
        <v>43.889999999999986</v>
      </c>
      <c r="R1157">
        <f>Q1157/F1157</f>
        <v>0.30715935334872974</v>
      </c>
    </row>
    <row r="1158" spans="1:18" x14ac:dyDescent="0.25">
      <c r="A1158">
        <v>89608</v>
      </c>
      <c r="B1158">
        <v>8000451112</v>
      </c>
      <c r="C1158">
        <v>312</v>
      </c>
      <c r="D1158" s="6">
        <v>41907</v>
      </c>
      <c r="E1158">
        <v>11</v>
      </c>
      <c r="F1158">
        <v>142.88999999999999</v>
      </c>
      <c r="G1158" t="str">
        <f>VLOOKUP(B1158,'SKU Master'!$E$1:$H$9,4,FALSE)</f>
        <v>MA Excellent Products</v>
      </c>
      <c r="H1158">
        <f t="shared" si="108"/>
        <v>2014</v>
      </c>
      <c r="I1158">
        <f t="shared" si="109"/>
        <v>9</v>
      </c>
      <c r="J1158">
        <f t="shared" si="110"/>
        <v>201409</v>
      </c>
      <c r="K1158">
        <f t="shared" si="111"/>
        <v>39</v>
      </c>
      <c r="L1158">
        <f t="shared" si="112"/>
        <v>201439</v>
      </c>
      <c r="O1158" t="b">
        <f t="shared" si="113"/>
        <v>0</v>
      </c>
      <c r="P1158">
        <f>VLOOKUP(B1158,'SKU Master'!$E$1:$H$9,2,FALSE)</f>
        <v>9</v>
      </c>
      <c r="Q1158">
        <f>(F1158/E1158-P1158)*E1158</f>
        <v>43.889999999999986</v>
      </c>
      <c r="R1158">
        <f>Q1158/F1158</f>
        <v>0.30715935334872974</v>
      </c>
    </row>
    <row r="1159" spans="1:18" x14ac:dyDescent="0.25">
      <c r="A1159">
        <v>89609</v>
      </c>
      <c r="B1159">
        <v>8000451112</v>
      </c>
      <c r="C1159">
        <v>312</v>
      </c>
      <c r="D1159" s="6">
        <v>41908</v>
      </c>
      <c r="E1159">
        <v>11</v>
      </c>
      <c r="F1159">
        <v>142.88999999999999</v>
      </c>
      <c r="G1159" t="str">
        <f>VLOOKUP(B1159,'SKU Master'!$E$1:$H$9,4,FALSE)</f>
        <v>MA Excellent Products</v>
      </c>
      <c r="H1159">
        <f t="shared" si="108"/>
        <v>2014</v>
      </c>
      <c r="I1159">
        <f t="shared" si="109"/>
        <v>9</v>
      </c>
      <c r="J1159">
        <f t="shared" si="110"/>
        <v>201409</v>
      </c>
      <c r="K1159">
        <f t="shared" si="111"/>
        <v>39</v>
      </c>
      <c r="L1159">
        <f t="shared" si="112"/>
        <v>201439</v>
      </c>
      <c r="O1159" t="b">
        <f t="shared" si="113"/>
        <v>0</v>
      </c>
      <c r="P1159">
        <f>VLOOKUP(B1159,'SKU Master'!$E$1:$H$9,2,FALSE)</f>
        <v>9</v>
      </c>
      <c r="Q1159">
        <f>(F1159/E1159-P1159)*E1159</f>
        <v>43.889999999999986</v>
      </c>
      <c r="R1159">
        <f>Q1159/F1159</f>
        <v>0.30715935334872974</v>
      </c>
    </row>
    <row r="1160" spans="1:18" x14ac:dyDescent="0.25">
      <c r="A1160">
        <v>89610</v>
      </c>
      <c r="B1160">
        <v>8000451112</v>
      </c>
      <c r="C1160">
        <v>312</v>
      </c>
      <c r="D1160" s="6">
        <v>41909</v>
      </c>
      <c r="E1160">
        <v>11</v>
      </c>
      <c r="F1160">
        <v>142.88999999999999</v>
      </c>
      <c r="G1160" t="str">
        <f>VLOOKUP(B1160,'SKU Master'!$E$1:$H$9,4,FALSE)</f>
        <v>MA Excellent Products</v>
      </c>
      <c r="H1160">
        <f t="shared" si="108"/>
        <v>2014</v>
      </c>
      <c r="I1160">
        <f t="shared" si="109"/>
        <v>9</v>
      </c>
      <c r="J1160">
        <f t="shared" si="110"/>
        <v>201409</v>
      </c>
      <c r="K1160">
        <f t="shared" si="111"/>
        <v>39</v>
      </c>
      <c r="L1160">
        <f t="shared" si="112"/>
        <v>201439</v>
      </c>
      <c r="O1160" t="b">
        <f t="shared" si="113"/>
        <v>0</v>
      </c>
      <c r="P1160">
        <f>VLOOKUP(B1160,'SKU Master'!$E$1:$H$9,2,FALSE)</f>
        <v>9</v>
      </c>
      <c r="Q1160">
        <f>(F1160/E1160-P1160)*E1160</f>
        <v>43.889999999999986</v>
      </c>
      <c r="R1160">
        <f>Q1160/F1160</f>
        <v>0.30715935334872974</v>
      </c>
    </row>
    <row r="1161" spans="1:18" x14ac:dyDescent="0.25">
      <c r="A1161">
        <v>89611</v>
      </c>
      <c r="B1161">
        <v>8000451112</v>
      </c>
      <c r="C1161">
        <v>312</v>
      </c>
      <c r="D1161" s="6">
        <v>41911</v>
      </c>
      <c r="E1161">
        <v>2</v>
      </c>
      <c r="F1161">
        <v>51.98</v>
      </c>
      <c r="G1161" t="str">
        <f>VLOOKUP(B1161,'SKU Master'!$E$1:$H$9,4,FALSE)</f>
        <v>MA Excellent Products</v>
      </c>
      <c r="H1161">
        <f t="shared" si="108"/>
        <v>2014</v>
      </c>
      <c r="I1161">
        <f t="shared" si="109"/>
        <v>9</v>
      </c>
      <c r="J1161">
        <f t="shared" si="110"/>
        <v>201409</v>
      </c>
      <c r="K1161">
        <f t="shared" si="111"/>
        <v>40</v>
      </c>
      <c r="L1161">
        <f t="shared" si="112"/>
        <v>201440</v>
      </c>
      <c r="O1161" t="b">
        <f t="shared" si="113"/>
        <v>0</v>
      </c>
      <c r="P1161">
        <f>VLOOKUP(B1161,'SKU Master'!$E$1:$H$9,2,FALSE)</f>
        <v>9</v>
      </c>
      <c r="Q1161">
        <f>(F1161/E1161-P1161)*E1161</f>
        <v>33.979999999999997</v>
      </c>
      <c r="R1161">
        <f>Q1161/F1161</f>
        <v>0.65371296652558675</v>
      </c>
    </row>
    <row r="1162" spans="1:18" x14ac:dyDescent="0.25">
      <c r="A1162">
        <v>89612</v>
      </c>
      <c r="B1162">
        <v>8000451112</v>
      </c>
      <c r="C1162">
        <v>312</v>
      </c>
      <c r="D1162" s="6">
        <v>41912</v>
      </c>
      <c r="E1162">
        <v>3</v>
      </c>
      <c r="F1162">
        <v>38.97</v>
      </c>
      <c r="G1162" t="str">
        <f>VLOOKUP(B1162,'SKU Master'!$E$1:$H$9,4,FALSE)</f>
        <v>MA Excellent Products</v>
      </c>
      <c r="H1162">
        <f t="shared" si="108"/>
        <v>2014</v>
      </c>
      <c r="I1162">
        <f t="shared" si="109"/>
        <v>9</v>
      </c>
      <c r="J1162">
        <f t="shared" si="110"/>
        <v>201409</v>
      </c>
      <c r="K1162">
        <f t="shared" si="111"/>
        <v>40</v>
      </c>
      <c r="L1162">
        <f t="shared" si="112"/>
        <v>201440</v>
      </c>
      <c r="O1162" t="b">
        <f t="shared" si="113"/>
        <v>0</v>
      </c>
      <c r="P1162">
        <f>VLOOKUP(B1162,'SKU Master'!$E$1:$H$9,2,FALSE)</f>
        <v>9</v>
      </c>
      <c r="Q1162">
        <f>(F1162/E1162-P1162)*E1162</f>
        <v>11.97</v>
      </c>
      <c r="R1162">
        <f>Q1162/F1162</f>
        <v>0.30715935334872979</v>
      </c>
    </row>
    <row r="1163" spans="1:18" x14ac:dyDescent="0.25">
      <c r="A1163">
        <v>89613</v>
      </c>
      <c r="B1163">
        <v>8000451112</v>
      </c>
      <c r="C1163">
        <v>312</v>
      </c>
      <c r="D1163" s="6">
        <v>41913</v>
      </c>
      <c r="E1163">
        <v>11</v>
      </c>
      <c r="F1163">
        <v>142.88999999999999</v>
      </c>
      <c r="G1163" t="str">
        <f>VLOOKUP(B1163,'SKU Master'!$E$1:$H$9,4,FALSE)</f>
        <v>MA Excellent Products</v>
      </c>
      <c r="H1163">
        <f t="shared" si="108"/>
        <v>2014</v>
      </c>
      <c r="I1163">
        <f t="shared" si="109"/>
        <v>10</v>
      </c>
      <c r="J1163">
        <f t="shared" si="110"/>
        <v>201410</v>
      </c>
      <c r="K1163">
        <f t="shared" si="111"/>
        <v>40</v>
      </c>
      <c r="L1163">
        <f t="shared" si="112"/>
        <v>201440</v>
      </c>
      <c r="O1163" t="b">
        <f t="shared" si="113"/>
        <v>0</v>
      </c>
      <c r="P1163">
        <f>VLOOKUP(B1163,'SKU Master'!$E$1:$H$9,2,FALSE)</f>
        <v>9</v>
      </c>
      <c r="Q1163">
        <f>(F1163/E1163-P1163)*E1163</f>
        <v>43.889999999999986</v>
      </c>
      <c r="R1163">
        <f>Q1163/F1163</f>
        <v>0.30715935334872974</v>
      </c>
    </row>
    <row r="1164" spans="1:18" x14ac:dyDescent="0.25">
      <c r="A1164">
        <v>89614</v>
      </c>
      <c r="B1164">
        <v>8000451112</v>
      </c>
      <c r="C1164">
        <v>312</v>
      </c>
      <c r="D1164" s="6">
        <v>41925</v>
      </c>
      <c r="E1164">
        <v>2</v>
      </c>
      <c r="F1164">
        <v>51.98</v>
      </c>
      <c r="G1164" t="str">
        <f>VLOOKUP(B1164,'SKU Master'!$E$1:$H$9,4,FALSE)</f>
        <v>MA Excellent Products</v>
      </c>
      <c r="H1164">
        <f t="shared" si="108"/>
        <v>2014</v>
      </c>
      <c r="I1164">
        <f t="shared" si="109"/>
        <v>10</v>
      </c>
      <c r="J1164">
        <f t="shared" si="110"/>
        <v>201410</v>
      </c>
      <c r="K1164">
        <f t="shared" si="111"/>
        <v>42</v>
      </c>
      <c r="L1164">
        <f t="shared" si="112"/>
        <v>201442</v>
      </c>
      <c r="O1164" t="b">
        <f t="shared" si="113"/>
        <v>0</v>
      </c>
      <c r="P1164">
        <f>VLOOKUP(B1164,'SKU Master'!$E$1:$H$9,2,FALSE)</f>
        <v>9</v>
      </c>
      <c r="Q1164">
        <f>(F1164/E1164-P1164)*E1164</f>
        <v>33.979999999999997</v>
      </c>
      <c r="R1164">
        <f>Q1164/F1164</f>
        <v>0.65371296652558675</v>
      </c>
    </row>
    <row r="1165" spans="1:18" x14ac:dyDescent="0.25">
      <c r="A1165">
        <v>89615</v>
      </c>
      <c r="B1165">
        <v>8000451112</v>
      </c>
      <c r="C1165">
        <v>312</v>
      </c>
      <c r="D1165" s="6">
        <v>41925</v>
      </c>
      <c r="E1165">
        <v>8</v>
      </c>
      <c r="F1165">
        <v>103.92</v>
      </c>
      <c r="G1165" t="str">
        <f>VLOOKUP(B1165,'SKU Master'!$E$1:$H$9,4,FALSE)</f>
        <v>MA Excellent Products</v>
      </c>
      <c r="H1165">
        <f t="shared" si="108"/>
        <v>2014</v>
      </c>
      <c r="I1165">
        <f t="shared" si="109"/>
        <v>10</v>
      </c>
      <c r="J1165">
        <f t="shared" si="110"/>
        <v>201410</v>
      </c>
      <c r="K1165">
        <f t="shared" si="111"/>
        <v>42</v>
      </c>
      <c r="L1165">
        <f t="shared" si="112"/>
        <v>201442</v>
      </c>
      <c r="O1165" t="b">
        <f t="shared" si="113"/>
        <v>0</v>
      </c>
      <c r="P1165">
        <f>VLOOKUP(B1165,'SKU Master'!$E$1:$H$9,2,FALSE)</f>
        <v>9</v>
      </c>
      <c r="Q1165">
        <f>(F1165/E1165-P1165)*E1165</f>
        <v>31.92</v>
      </c>
      <c r="R1165">
        <f>Q1165/F1165</f>
        <v>0.30715935334872979</v>
      </c>
    </row>
    <row r="1166" spans="1:18" x14ac:dyDescent="0.25">
      <c r="A1166">
        <v>89616</v>
      </c>
      <c r="B1166">
        <v>8000451112</v>
      </c>
      <c r="C1166">
        <v>312</v>
      </c>
      <c r="D1166" s="6">
        <v>41925</v>
      </c>
      <c r="E1166">
        <v>12</v>
      </c>
      <c r="F1166">
        <v>155.88</v>
      </c>
      <c r="G1166" t="str">
        <f>VLOOKUP(B1166,'SKU Master'!$E$1:$H$9,4,FALSE)</f>
        <v>MA Excellent Products</v>
      </c>
      <c r="H1166">
        <f t="shared" si="108"/>
        <v>2014</v>
      </c>
      <c r="I1166">
        <f t="shared" si="109"/>
        <v>10</v>
      </c>
      <c r="J1166">
        <f t="shared" si="110"/>
        <v>201410</v>
      </c>
      <c r="K1166">
        <f t="shared" si="111"/>
        <v>42</v>
      </c>
      <c r="L1166">
        <f t="shared" si="112"/>
        <v>201442</v>
      </c>
      <c r="O1166" t="b">
        <f t="shared" si="113"/>
        <v>0</v>
      </c>
      <c r="P1166">
        <f>VLOOKUP(B1166,'SKU Master'!$E$1:$H$9,2,FALSE)</f>
        <v>9</v>
      </c>
      <c r="Q1166">
        <f>(F1166/E1166-P1166)*E1166</f>
        <v>47.88</v>
      </c>
      <c r="R1166">
        <f>Q1166/F1166</f>
        <v>0.30715935334872979</v>
      </c>
    </row>
    <row r="1167" spans="1:18" x14ac:dyDescent="0.25">
      <c r="A1167">
        <v>89617</v>
      </c>
      <c r="B1167">
        <v>8000451112</v>
      </c>
      <c r="C1167">
        <v>312</v>
      </c>
      <c r="D1167" s="6">
        <v>41929</v>
      </c>
      <c r="E1167">
        <v>40</v>
      </c>
      <c r="F1167">
        <v>519.6</v>
      </c>
      <c r="G1167" t="str">
        <f>VLOOKUP(B1167,'SKU Master'!$E$1:$H$9,4,FALSE)</f>
        <v>MA Excellent Products</v>
      </c>
      <c r="H1167">
        <f t="shared" si="108"/>
        <v>2014</v>
      </c>
      <c r="I1167">
        <f t="shared" si="109"/>
        <v>10</v>
      </c>
      <c r="J1167">
        <f t="shared" si="110"/>
        <v>201410</v>
      </c>
      <c r="K1167">
        <f t="shared" si="111"/>
        <v>42</v>
      </c>
      <c r="L1167">
        <f t="shared" si="112"/>
        <v>201442</v>
      </c>
      <c r="O1167" t="b">
        <f t="shared" si="113"/>
        <v>0</v>
      </c>
      <c r="P1167">
        <f>VLOOKUP(B1167,'SKU Master'!$E$1:$H$9,2,FALSE)</f>
        <v>9</v>
      </c>
      <c r="Q1167">
        <f>(F1167/E1167-P1167)*E1167</f>
        <v>159.60000000000002</v>
      </c>
      <c r="R1167">
        <f>Q1167/F1167</f>
        <v>0.30715935334872985</v>
      </c>
    </row>
    <row r="1168" spans="1:18" x14ac:dyDescent="0.25">
      <c r="A1168">
        <v>89618</v>
      </c>
      <c r="B1168">
        <v>8000451112</v>
      </c>
      <c r="C1168">
        <v>312</v>
      </c>
      <c r="D1168" s="6">
        <v>41930</v>
      </c>
      <c r="E1168">
        <v>38</v>
      </c>
      <c r="F1168">
        <v>493.62</v>
      </c>
      <c r="G1168" t="str">
        <f>VLOOKUP(B1168,'SKU Master'!$E$1:$H$9,4,FALSE)</f>
        <v>MA Excellent Products</v>
      </c>
      <c r="H1168">
        <f t="shared" si="108"/>
        <v>2014</v>
      </c>
      <c r="I1168">
        <f t="shared" si="109"/>
        <v>10</v>
      </c>
      <c r="J1168">
        <f t="shared" si="110"/>
        <v>201410</v>
      </c>
      <c r="K1168">
        <f t="shared" si="111"/>
        <v>42</v>
      </c>
      <c r="L1168">
        <f t="shared" si="112"/>
        <v>201442</v>
      </c>
      <c r="O1168" t="b">
        <f t="shared" si="113"/>
        <v>0</v>
      </c>
      <c r="P1168">
        <f>VLOOKUP(B1168,'SKU Master'!$E$1:$H$9,2,FALSE)</f>
        <v>9</v>
      </c>
      <c r="Q1168">
        <f>(F1168/E1168-P1168)*E1168</f>
        <v>151.62</v>
      </c>
      <c r="R1168">
        <f>Q1168/F1168</f>
        <v>0.30715935334872979</v>
      </c>
    </row>
    <row r="1169" spans="1:18" x14ac:dyDescent="0.25">
      <c r="A1169">
        <v>89619</v>
      </c>
      <c r="B1169">
        <v>8000451112</v>
      </c>
      <c r="C1169">
        <v>312</v>
      </c>
      <c r="D1169" s="6">
        <v>41939</v>
      </c>
      <c r="E1169">
        <v>2</v>
      </c>
      <c r="F1169">
        <v>25.98</v>
      </c>
      <c r="G1169" t="str">
        <f>VLOOKUP(B1169,'SKU Master'!$E$1:$H$9,4,FALSE)</f>
        <v>MA Excellent Products</v>
      </c>
      <c r="H1169">
        <f t="shared" si="108"/>
        <v>2014</v>
      </c>
      <c r="I1169">
        <f t="shared" si="109"/>
        <v>10</v>
      </c>
      <c r="J1169">
        <f t="shared" si="110"/>
        <v>201410</v>
      </c>
      <c r="K1169">
        <f t="shared" si="111"/>
        <v>44</v>
      </c>
      <c r="L1169">
        <f t="shared" si="112"/>
        <v>201444</v>
      </c>
      <c r="O1169" t="b">
        <f t="shared" si="113"/>
        <v>0</v>
      </c>
      <c r="P1169">
        <f>VLOOKUP(B1169,'SKU Master'!$E$1:$H$9,2,FALSE)</f>
        <v>9</v>
      </c>
      <c r="Q1169">
        <f>(F1169/E1169-P1169)*E1169</f>
        <v>7.98</v>
      </c>
      <c r="R1169">
        <f>Q1169/F1169</f>
        <v>0.30715935334872979</v>
      </c>
    </row>
    <row r="1170" spans="1:18" x14ac:dyDescent="0.25">
      <c r="A1170">
        <v>89620</v>
      </c>
      <c r="B1170">
        <v>8000451112</v>
      </c>
      <c r="C1170">
        <v>312</v>
      </c>
      <c r="D1170" s="6">
        <v>41939</v>
      </c>
      <c r="E1170">
        <v>2</v>
      </c>
      <c r="F1170">
        <v>51.98</v>
      </c>
      <c r="G1170" t="str">
        <f>VLOOKUP(B1170,'SKU Master'!$E$1:$H$9,4,FALSE)</f>
        <v>MA Excellent Products</v>
      </c>
      <c r="H1170">
        <f t="shared" si="108"/>
        <v>2014</v>
      </c>
      <c r="I1170">
        <f t="shared" si="109"/>
        <v>10</v>
      </c>
      <c r="J1170">
        <f t="shared" si="110"/>
        <v>201410</v>
      </c>
      <c r="K1170">
        <f t="shared" si="111"/>
        <v>44</v>
      </c>
      <c r="L1170">
        <f t="shared" si="112"/>
        <v>201444</v>
      </c>
      <c r="O1170" t="b">
        <f t="shared" si="113"/>
        <v>0</v>
      </c>
      <c r="P1170">
        <f>VLOOKUP(B1170,'SKU Master'!$E$1:$H$9,2,FALSE)</f>
        <v>9</v>
      </c>
      <c r="Q1170">
        <f>(F1170/E1170-P1170)*E1170</f>
        <v>33.979999999999997</v>
      </c>
      <c r="R1170">
        <f>Q1170/F1170</f>
        <v>0.65371296652558675</v>
      </c>
    </row>
    <row r="1171" spans="1:18" x14ac:dyDescent="0.25">
      <c r="A1171">
        <v>89621</v>
      </c>
      <c r="B1171">
        <v>8000451112</v>
      </c>
      <c r="C1171">
        <v>312</v>
      </c>
      <c r="D1171" s="6">
        <v>41940</v>
      </c>
      <c r="E1171">
        <v>3</v>
      </c>
      <c r="F1171">
        <v>38.97</v>
      </c>
      <c r="G1171" t="str">
        <f>VLOOKUP(B1171,'SKU Master'!$E$1:$H$9,4,FALSE)</f>
        <v>MA Excellent Products</v>
      </c>
      <c r="H1171">
        <f t="shared" si="108"/>
        <v>2014</v>
      </c>
      <c r="I1171">
        <f t="shared" si="109"/>
        <v>10</v>
      </c>
      <c r="J1171">
        <f t="shared" si="110"/>
        <v>201410</v>
      </c>
      <c r="K1171">
        <f t="shared" si="111"/>
        <v>44</v>
      </c>
      <c r="L1171">
        <f t="shared" si="112"/>
        <v>201444</v>
      </c>
      <c r="O1171" t="b">
        <f t="shared" si="113"/>
        <v>0</v>
      </c>
      <c r="P1171">
        <f>VLOOKUP(B1171,'SKU Master'!$E$1:$H$9,2,FALSE)</f>
        <v>9</v>
      </c>
      <c r="Q1171">
        <f>(F1171/E1171-P1171)*E1171</f>
        <v>11.97</v>
      </c>
      <c r="R1171">
        <f>Q1171/F1171</f>
        <v>0.30715935334872979</v>
      </c>
    </row>
    <row r="1172" spans="1:18" x14ac:dyDescent="0.25">
      <c r="A1172">
        <v>89622</v>
      </c>
      <c r="B1172">
        <v>8000451112</v>
      </c>
      <c r="C1172">
        <v>312</v>
      </c>
      <c r="D1172" s="6">
        <v>41941</v>
      </c>
      <c r="E1172">
        <v>4</v>
      </c>
      <c r="F1172">
        <v>51.96</v>
      </c>
      <c r="G1172" t="str">
        <f>VLOOKUP(B1172,'SKU Master'!$E$1:$H$9,4,FALSE)</f>
        <v>MA Excellent Products</v>
      </c>
      <c r="H1172">
        <f t="shared" si="108"/>
        <v>2014</v>
      </c>
      <c r="I1172">
        <f t="shared" si="109"/>
        <v>10</v>
      </c>
      <c r="J1172">
        <f t="shared" si="110"/>
        <v>201410</v>
      </c>
      <c r="K1172">
        <f t="shared" si="111"/>
        <v>44</v>
      </c>
      <c r="L1172">
        <f t="shared" si="112"/>
        <v>201444</v>
      </c>
      <c r="O1172" t="b">
        <f t="shared" si="113"/>
        <v>1</v>
      </c>
      <c r="P1172">
        <f>VLOOKUP(B1172,'SKU Master'!$E$1:$H$9,2,FALSE)</f>
        <v>9</v>
      </c>
      <c r="Q1172">
        <f>(F1172/E1172-P1172)*E1172</f>
        <v>15.96</v>
      </c>
      <c r="R1172">
        <f>Q1172/F1172</f>
        <v>0.30715935334872979</v>
      </c>
    </row>
    <row r="1173" spans="1:18" x14ac:dyDescent="0.25">
      <c r="A1173">
        <v>89623</v>
      </c>
      <c r="B1173">
        <v>8000451112</v>
      </c>
      <c r="C1173">
        <v>312</v>
      </c>
      <c r="D1173" s="6">
        <v>41941</v>
      </c>
      <c r="E1173">
        <v>4</v>
      </c>
      <c r="F1173">
        <v>51.96</v>
      </c>
      <c r="G1173" t="str">
        <f>VLOOKUP(B1173,'SKU Master'!$E$1:$H$9,4,FALSE)</f>
        <v>MA Excellent Products</v>
      </c>
      <c r="H1173">
        <f t="shared" si="108"/>
        <v>2014</v>
      </c>
      <c r="I1173">
        <f t="shared" si="109"/>
        <v>10</v>
      </c>
      <c r="J1173">
        <f t="shared" si="110"/>
        <v>201410</v>
      </c>
      <c r="K1173">
        <f t="shared" si="111"/>
        <v>44</v>
      </c>
      <c r="L1173">
        <f t="shared" si="112"/>
        <v>201444</v>
      </c>
      <c r="O1173" t="b">
        <f t="shared" si="113"/>
        <v>0</v>
      </c>
      <c r="P1173">
        <f>VLOOKUP(B1173,'SKU Master'!$E$1:$H$9,2,FALSE)</f>
        <v>9</v>
      </c>
      <c r="Q1173">
        <f>(F1173/E1173-P1173)*E1173</f>
        <v>15.96</v>
      </c>
      <c r="R1173">
        <f>Q1173/F1173</f>
        <v>0.30715935334872979</v>
      </c>
    </row>
    <row r="1174" spans="1:18" x14ac:dyDescent="0.25">
      <c r="A1174">
        <v>89624</v>
      </c>
      <c r="B1174">
        <v>8000451112</v>
      </c>
      <c r="C1174">
        <v>312</v>
      </c>
      <c r="D1174" s="6">
        <v>41941</v>
      </c>
      <c r="E1174">
        <v>11</v>
      </c>
      <c r="F1174">
        <v>142.88999999999999</v>
      </c>
      <c r="G1174" t="str">
        <f>VLOOKUP(B1174,'SKU Master'!$E$1:$H$9,4,FALSE)</f>
        <v>MA Excellent Products</v>
      </c>
      <c r="H1174">
        <f t="shared" si="108"/>
        <v>2014</v>
      </c>
      <c r="I1174">
        <f t="shared" si="109"/>
        <v>10</v>
      </c>
      <c r="J1174">
        <f t="shared" si="110"/>
        <v>201410</v>
      </c>
      <c r="K1174">
        <f t="shared" si="111"/>
        <v>44</v>
      </c>
      <c r="L1174">
        <f t="shared" si="112"/>
        <v>201444</v>
      </c>
      <c r="O1174" t="b">
        <f t="shared" si="113"/>
        <v>0</v>
      </c>
      <c r="P1174">
        <f>VLOOKUP(B1174,'SKU Master'!$E$1:$H$9,2,FALSE)</f>
        <v>9</v>
      </c>
      <c r="Q1174">
        <f>(F1174/E1174-P1174)*E1174</f>
        <v>43.889999999999986</v>
      </c>
      <c r="R1174">
        <f>Q1174/F1174</f>
        <v>0.30715935334872974</v>
      </c>
    </row>
    <row r="1175" spans="1:18" x14ac:dyDescent="0.25">
      <c r="A1175">
        <v>89625</v>
      </c>
      <c r="B1175">
        <v>8000451112</v>
      </c>
      <c r="C1175">
        <v>312</v>
      </c>
      <c r="D1175" s="6">
        <v>41946</v>
      </c>
      <c r="E1175">
        <v>2</v>
      </c>
      <c r="F1175">
        <v>51.98</v>
      </c>
      <c r="G1175" t="str">
        <f>VLOOKUP(B1175,'SKU Master'!$E$1:$H$9,4,FALSE)</f>
        <v>MA Excellent Products</v>
      </c>
      <c r="H1175">
        <f t="shared" si="108"/>
        <v>2014</v>
      </c>
      <c r="I1175">
        <f t="shared" si="109"/>
        <v>11</v>
      </c>
      <c r="J1175">
        <f t="shared" si="110"/>
        <v>201411</v>
      </c>
      <c r="K1175">
        <f t="shared" si="111"/>
        <v>45</v>
      </c>
      <c r="L1175">
        <f t="shared" si="112"/>
        <v>201445</v>
      </c>
      <c r="O1175" t="b">
        <f t="shared" si="113"/>
        <v>0</v>
      </c>
      <c r="P1175">
        <f>VLOOKUP(B1175,'SKU Master'!$E$1:$H$9,2,FALSE)</f>
        <v>9</v>
      </c>
      <c r="Q1175">
        <f>(F1175/E1175-P1175)*E1175</f>
        <v>33.979999999999997</v>
      </c>
      <c r="R1175">
        <f>Q1175/F1175</f>
        <v>0.65371296652558675</v>
      </c>
    </row>
    <row r="1176" spans="1:18" x14ac:dyDescent="0.25">
      <c r="A1176">
        <v>89626</v>
      </c>
      <c r="B1176">
        <v>8000451112</v>
      </c>
      <c r="C1176">
        <v>312</v>
      </c>
      <c r="D1176" s="6">
        <v>41948</v>
      </c>
      <c r="E1176">
        <v>4</v>
      </c>
      <c r="F1176">
        <v>51.96</v>
      </c>
      <c r="G1176" t="str">
        <f>VLOOKUP(B1176,'SKU Master'!$E$1:$H$9,4,FALSE)</f>
        <v>MA Excellent Products</v>
      </c>
      <c r="H1176">
        <f t="shared" si="108"/>
        <v>2014</v>
      </c>
      <c r="I1176">
        <f t="shared" si="109"/>
        <v>11</v>
      </c>
      <c r="J1176">
        <f t="shared" si="110"/>
        <v>201411</v>
      </c>
      <c r="K1176">
        <f t="shared" si="111"/>
        <v>45</v>
      </c>
      <c r="L1176">
        <f t="shared" si="112"/>
        <v>201445</v>
      </c>
      <c r="O1176" t="b">
        <f t="shared" si="113"/>
        <v>1</v>
      </c>
      <c r="P1176">
        <f>VLOOKUP(B1176,'SKU Master'!$E$1:$H$9,2,FALSE)</f>
        <v>9</v>
      </c>
      <c r="Q1176">
        <f>(F1176/E1176-P1176)*E1176</f>
        <v>15.96</v>
      </c>
      <c r="R1176">
        <f>Q1176/F1176</f>
        <v>0.30715935334872979</v>
      </c>
    </row>
    <row r="1177" spans="1:18" x14ac:dyDescent="0.25">
      <c r="A1177">
        <v>89627</v>
      </c>
      <c r="B1177">
        <v>8000451112</v>
      </c>
      <c r="C1177">
        <v>312</v>
      </c>
      <c r="D1177" s="6">
        <v>41948</v>
      </c>
      <c r="E1177">
        <v>4</v>
      </c>
      <c r="F1177">
        <v>51.96</v>
      </c>
      <c r="G1177" t="str">
        <f>VLOOKUP(B1177,'SKU Master'!$E$1:$H$9,4,FALSE)</f>
        <v>MA Excellent Products</v>
      </c>
      <c r="H1177">
        <f t="shared" si="108"/>
        <v>2014</v>
      </c>
      <c r="I1177">
        <f t="shared" si="109"/>
        <v>11</v>
      </c>
      <c r="J1177">
        <f t="shared" si="110"/>
        <v>201411</v>
      </c>
      <c r="K1177">
        <f t="shared" si="111"/>
        <v>45</v>
      </c>
      <c r="L1177">
        <f t="shared" si="112"/>
        <v>201445</v>
      </c>
      <c r="O1177" t="b">
        <f t="shared" si="113"/>
        <v>0</v>
      </c>
      <c r="P1177">
        <f>VLOOKUP(B1177,'SKU Master'!$E$1:$H$9,2,FALSE)</f>
        <v>9</v>
      </c>
      <c r="Q1177">
        <f>(F1177/E1177-P1177)*E1177</f>
        <v>15.96</v>
      </c>
      <c r="R1177">
        <f>Q1177/F1177</f>
        <v>0.30715935334872979</v>
      </c>
    </row>
    <row r="1178" spans="1:18" x14ac:dyDescent="0.25">
      <c r="A1178">
        <v>89628</v>
      </c>
      <c r="B1178">
        <v>8000451112</v>
      </c>
      <c r="C1178">
        <v>312</v>
      </c>
      <c r="D1178" s="6">
        <v>41949</v>
      </c>
      <c r="E1178">
        <v>6</v>
      </c>
      <c r="F1178">
        <v>77.94</v>
      </c>
      <c r="G1178" t="str">
        <f>VLOOKUP(B1178,'SKU Master'!$E$1:$H$9,4,FALSE)</f>
        <v>MA Excellent Products</v>
      </c>
      <c r="H1178">
        <f t="shared" si="108"/>
        <v>2014</v>
      </c>
      <c r="I1178">
        <f t="shared" si="109"/>
        <v>11</v>
      </c>
      <c r="J1178">
        <f t="shared" si="110"/>
        <v>201411</v>
      </c>
      <c r="K1178">
        <f t="shared" si="111"/>
        <v>45</v>
      </c>
      <c r="L1178">
        <f t="shared" si="112"/>
        <v>201445</v>
      </c>
      <c r="O1178" t="b">
        <f t="shared" si="113"/>
        <v>0</v>
      </c>
      <c r="P1178">
        <f>VLOOKUP(B1178,'SKU Master'!$E$1:$H$9,2,FALSE)</f>
        <v>9</v>
      </c>
      <c r="Q1178">
        <f>(F1178/E1178-P1178)*E1178</f>
        <v>23.94</v>
      </c>
      <c r="R1178">
        <f>Q1178/F1178</f>
        <v>0.30715935334872979</v>
      </c>
    </row>
    <row r="1179" spans="1:18" x14ac:dyDescent="0.25">
      <c r="A1179">
        <v>89629</v>
      </c>
      <c r="B1179">
        <v>8000451112</v>
      </c>
      <c r="C1179">
        <v>312</v>
      </c>
      <c r="D1179" s="6">
        <v>41955</v>
      </c>
      <c r="E1179">
        <v>4</v>
      </c>
      <c r="F1179">
        <v>51.96</v>
      </c>
      <c r="G1179" t="str">
        <f>VLOOKUP(B1179,'SKU Master'!$E$1:$H$9,4,FALSE)</f>
        <v>MA Excellent Products</v>
      </c>
      <c r="H1179">
        <f t="shared" si="108"/>
        <v>2014</v>
      </c>
      <c r="I1179">
        <f t="shared" si="109"/>
        <v>11</v>
      </c>
      <c r="J1179">
        <f t="shared" si="110"/>
        <v>201411</v>
      </c>
      <c r="K1179">
        <f t="shared" si="111"/>
        <v>46</v>
      </c>
      <c r="L1179">
        <f t="shared" si="112"/>
        <v>201446</v>
      </c>
      <c r="O1179" t="b">
        <f t="shared" si="113"/>
        <v>0</v>
      </c>
      <c r="P1179">
        <f>VLOOKUP(B1179,'SKU Master'!$E$1:$H$9,2,FALSE)</f>
        <v>9</v>
      </c>
      <c r="Q1179">
        <f>(F1179/E1179-P1179)*E1179</f>
        <v>15.96</v>
      </c>
      <c r="R1179">
        <f>Q1179/F1179</f>
        <v>0.30715935334872979</v>
      </c>
    </row>
    <row r="1180" spans="1:18" x14ac:dyDescent="0.25">
      <c r="A1180">
        <v>89630</v>
      </c>
      <c r="B1180">
        <v>8000451112</v>
      </c>
      <c r="C1180">
        <v>312</v>
      </c>
      <c r="D1180" s="6">
        <v>41955</v>
      </c>
      <c r="E1180">
        <v>11</v>
      </c>
      <c r="F1180">
        <v>142.88999999999999</v>
      </c>
      <c r="G1180" t="str">
        <f>VLOOKUP(B1180,'SKU Master'!$E$1:$H$9,4,FALSE)</f>
        <v>MA Excellent Products</v>
      </c>
      <c r="H1180">
        <f t="shared" si="108"/>
        <v>2014</v>
      </c>
      <c r="I1180">
        <f t="shared" si="109"/>
        <v>11</v>
      </c>
      <c r="J1180">
        <f t="shared" si="110"/>
        <v>201411</v>
      </c>
      <c r="K1180">
        <f t="shared" si="111"/>
        <v>46</v>
      </c>
      <c r="L1180">
        <f t="shared" si="112"/>
        <v>201446</v>
      </c>
      <c r="O1180" t="b">
        <f t="shared" si="113"/>
        <v>0</v>
      </c>
      <c r="P1180">
        <f>VLOOKUP(B1180,'SKU Master'!$E$1:$H$9,2,FALSE)</f>
        <v>9</v>
      </c>
      <c r="Q1180">
        <f>(F1180/E1180-P1180)*E1180</f>
        <v>43.889999999999986</v>
      </c>
      <c r="R1180">
        <f>Q1180/F1180</f>
        <v>0.30715935334872974</v>
      </c>
    </row>
    <row r="1181" spans="1:18" x14ac:dyDescent="0.25">
      <c r="A1181">
        <v>89631</v>
      </c>
      <c r="B1181">
        <v>8000451112</v>
      </c>
      <c r="C1181">
        <v>312</v>
      </c>
      <c r="D1181" s="6">
        <v>41960</v>
      </c>
      <c r="E1181">
        <v>2</v>
      </c>
      <c r="F1181">
        <v>25.98</v>
      </c>
      <c r="G1181" t="str">
        <f>VLOOKUP(B1181,'SKU Master'!$E$1:$H$9,4,FALSE)</f>
        <v>MA Excellent Products</v>
      </c>
      <c r="H1181">
        <f t="shared" si="108"/>
        <v>2014</v>
      </c>
      <c r="I1181">
        <f t="shared" si="109"/>
        <v>11</v>
      </c>
      <c r="J1181">
        <f t="shared" si="110"/>
        <v>201411</v>
      </c>
      <c r="K1181">
        <f t="shared" si="111"/>
        <v>47</v>
      </c>
      <c r="L1181">
        <f t="shared" si="112"/>
        <v>201447</v>
      </c>
      <c r="O1181" t="b">
        <f t="shared" si="113"/>
        <v>1</v>
      </c>
      <c r="P1181">
        <f>VLOOKUP(B1181,'SKU Master'!$E$1:$H$9,2,FALSE)</f>
        <v>9</v>
      </c>
      <c r="Q1181">
        <f>(F1181/E1181-P1181)*E1181</f>
        <v>7.98</v>
      </c>
      <c r="R1181">
        <f>Q1181/F1181</f>
        <v>0.30715935334872979</v>
      </c>
    </row>
    <row r="1182" spans="1:18" x14ac:dyDescent="0.25">
      <c r="A1182">
        <v>89632</v>
      </c>
      <c r="B1182">
        <v>8000451112</v>
      </c>
      <c r="C1182">
        <v>312</v>
      </c>
      <c r="D1182" s="6">
        <v>41960</v>
      </c>
      <c r="E1182">
        <v>2</v>
      </c>
      <c r="F1182">
        <v>25.98</v>
      </c>
      <c r="G1182" t="str">
        <f>VLOOKUP(B1182,'SKU Master'!$E$1:$H$9,4,FALSE)</f>
        <v>MA Excellent Products</v>
      </c>
      <c r="H1182">
        <f t="shared" si="108"/>
        <v>2014</v>
      </c>
      <c r="I1182">
        <f t="shared" si="109"/>
        <v>11</v>
      </c>
      <c r="J1182">
        <f t="shared" si="110"/>
        <v>201411</v>
      </c>
      <c r="K1182">
        <f t="shared" si="111"/>
        <v>47</v>
      </c>
      <c r="L1182">
        <f t="shared" si="112"/>
        <v>201447</v>
      </c>
      <c r="O1182" t="b">
        <f t="shared" si="113"/>
        <v>0</v>
      </c>
      <c r="P1182">
        <f>VLOOKUP(B1182,'SKU Master'!$E$1:$H$9,2,FALSE)</f>
        <v>9</v>
      </c>
      <c r="Q1182">
        <f>(F1182/E1182-P1182)*E1182</f>
        <v>7.98</v>
      </c>
      <c r="R1182">
        <f>Q1182/F1182</f>
        <v>0.30715935334872979</v>
      </c>
    </row>
    <row r="1183" spans="1:18" x14ac:dyDescent="0.25">
      <c r="A1183">
        <v>89633</v>
      </c>
      <c r="B1183">
        <v>8000451112</v>
      </c>
      <c r="C1183">
        <v>312</v>
      </c>
      <c r="D1183" s="6">
        <v>41960</v>
      </c>
      <c r="E1183">
        <v>8</v>
      </c>
      <c r="F1183">
        <v>207.92</v>
      </c>
      <c r="G1183" t="str">
        <f>VLOOKUP(B1183,'SKU Master'!$E$1:$H$9,4,FALSE)</f>
        <v>MA Excellent Products</v>
      </c>
      <c r="H1183">
        <f t="shared" si="108"/>
        <v>2014</v>
      </c>
      <c r="I1183">
        <f t="shared" si="109"/>
        <v>11</v>
      </c>
      <c r="J1183">
        <f t="shared" si="110"/>
        <v>201411</v>
      </c>
      <c r="K1183">
        <f t="shared" si="111"/>
        <v>47</v>
      </c>
      <c r="L1183">
        <f t="shared" si="112"/>
        <v>201447</v>
      </c>
      <c r="O1183" t="b">
        <f t="shared" si="113"/>
        <v>0</v>
      </c>
      <c r="P1183">
        <f>VLOOKUP(B1183,'SKU Master'!$E$1:$H$9,2,FALSE)</f>
        <v>9</v>
      </c>
      <c r="Q1183">
        <f>(F1183/E1183-P1183)*E1183</f>
        <v>135.91999999999999</v>
      </c>
      <c r="R1183">
        <f>Q1183/F1183</f>
        <v>0.65371296652558675</v>
      </c>
    </row>
    <row r="1184" spans="1:18" x14ac:dyDescent="0.25">
      <c r="A1184">
        <v>89634</v>
      </c>
      <c r="B1184">
        <v>8000451112</v>
      </c>
      <c r="C1184">
        <v>312</v>
      </c>
      <c r="D1184" s="6">
        <v>41962</v>
      </c>
      <c r="E1184">
        <v>4</v>
      </c>
      <c r="F1184">
        <v>51.96</v>
      </c>
      <c r="G1184" t="str">
        <f>VLOOKUP(B1184,'SKU Master'!$E$1:$H$9,4,FALSE)</f>
        <v>MA Excellent Products</v>
      </c>
      <c r="H1184">
        <f t="shared" si="108"/>
        <v>2014</v>
      </c>
      <c r="I1184">
        <f t="shared" si="109"/>
        <v>11</v>
      </c>
      <c r="J1184">
        <f t="shared" si="110"/>
        <v>201411</v>
      </c>
      <c r="K1184">
        <f t="shared" si="111"/>
        <v>47</v>
      </c>
      <c r="L1184">
        <f t="shared" si="112"/>
        <v>201447</v>
      </c>
      <c r="O1184" t="b">
        <f t="shared" si="113"/>
        <v>1</v>
      </c>
      <c r="P1184">
        <f>VLOOKUP(B1184,'SKU Master'!$E$1:$H$9,2,FALSE)</f>
        <v>9</v>
      </c>
      <c r="Q1184">
        <f>(F1184/E1184-P1184)*E1184</f>
        <v>15.96</v>
      </c>
      <c r="R1184">
        <f>Q1184/F1184</f>
        <v>0.30715935334872979</v>
      </c>
    </row>
    <row r="1185" spans="1:18" x14ac:dyDescent="0.25">
      <c r="A1185">
        <v>89635</v>
      </c>
      <c r="B1185">
        <v>8000451112</v>
      </c>
      <c r="C1185">
        <v>312</v>
      </c>
      <c r="D1185" s="6">
        <v>41962</v>
      </c>
      <c r="E1185">
        <v>4</v>
      </c>
      <c r="F1185">
        <v>51.96</v>
      </c>
      <c r="G1185" t="str">
        <f>VLOOKUP(B1185,'SKU Master'!$E$1:$H$9,4,FALSE)</f>
        <v>MA Excellent Products</v>
      </c>
      <c r="H1185">
        <f t="shared" si="108"/>
        <v>2014</v>
      </c>
      <c r="I1185">
        <f t="shared" si="109"/>
        <v>11</v>
      </c>
      <c r="J1185">
        <f t="shared" si="110"/>
        <v>201411</v>
      </c>
      <c r="K1185">
        <f t="shared" si="111"/>
        <v>47</v>
      </c>
      <c r="L1185">
        <f t="shared" si="112"/>
        <v>201447</v>
      </c>
      <c r="O1185" t="b">
        <f t="shared" si="113"/>
        <v>0</v>
      </c>
      <c r="P1185">
        <f>VLOOKUP(B1185,'SKU Master'!$E$1:$H$9,2,FALSE)</f>
        <v>9</v>
      </c>
      <c r="Q1185">
        <f>(F1185/E1185-P1185)*E1185</f>
        <v>15.96</v>
      </c>
      <c r="R1185">
        <f>Q1185/F1185</f>
        <v>0.30715935334872979</v>
      </c>
    </row>
    <row r="1186" spans="1:18" x14ac:dyDescent="0.25">
      <c r="A1186">
        <v>89636</v>
      </c>
      <c r="B1186">
        <v>8000451112</v>
      </c>
      <c r="C1186">
        <v>312</v>
      </c>
      <c r="D1186" s="6">
        <v>41963</v>
      </c>
      <c r="E1186">
        <v>16</v>
      </c>
      <c r="F1186">
        <v>207.84</v>
      </c>
      <c r="G1186" t="str">
        <f>VLOOKUP(B1186,'SKU Master'!$E$1:$H$9,4,FALSE)</f>
        <v>MA Excellent Products</v>
      </c>
      <c r="H1186">
        <f t="shared" si="108"/>
        <v>2014</v>
      </c>
      <c r="I1186">
        <f t="shared" si="109"/>
        <v>11</v>
      </c>
      <c r="J1186">
        <f t="shared" si="110"/>
        <v>201411</v>
      </c>
      <c r="K1186">
        <f t="shared" si="111"/>
        <v>47</v>
      </c>
      <c r="L1186">
        <f t="shared" si="112"/>
        <v>201447</v>
      </c>
      <c r="O1186" t="b">
        <f t="shared" si="113"/>
        <v>0</v>
      </c>
      <c r="P1186">
        <f>VLOOKUP(B1186,'SKU Master'!$E$1:$H$9,2,FALSE)</f>
        <v>9</v>
      </c>
      <c r="Q1186">
        <f>(F1186/E1186-P1186)*E1186</f>
        <v>63.84</v>
      </c>
      <c r="R1186">
        <f>Q1186/F1186</f>
        <v>0.30715935334872979</v>
      </c>
    </row>
    <row r="1187" spans="1:18" x14ac:dyDescent="0.25">
      <c r="A1187">
        <v>89637</v>
      </c>
      <c r="B1187">
        <v>8000451112</v>
      </c>
      <c r="C1187">
        <v>312</v>
      </c>
      <c r="D1187" s="6">
        <v>41967</v>
      </c>
      <c r="E1187">
        <v>2</v>
      </c>
      <c r="F1187">
        <v>25.98</v>
      </c>
      <c r="G1187" t="str">
        <f>VLOOKUP(B1187,'SKU Master'!$E$1:$H$9,4,FALSE)</f>
        <v>MA Excellent Products</v>
      </c>
      <c r="H1187">
        <f t="shared" si="108"/>
        <v>2014</v>
      </c>
      <c r="I1187">
        <f t="shared" si="109"/>
        <v>11</v>
      </c>
      <c r="J1187">
        <f t="shared" si="110"/>
        <v>201411</v>
      </c>
      <c r="K1187">
        <f t="shared" si="111"/>
        <v>48</v>
      </c>
      <c r="L1187">
        <f t="shared" si="112"/>
        <v>201448</v>
      </c>
      <c r="O1187" t="b">
        <f t="shared" si="113"/>
        <v>0</v>
      </c>
      <c r="P1187">
        <f>VLOOKUP(B1187,'SKU Master'!$E$1:$H$9,2,FALSE)</f>
        <v>9</v>
      </c>
      <c r="Q1187">
        <f>(F1187/E1187-P1187)*E1187</f>
        <v>7.98</v>
      </c>
      <c r="R1187">
        <f>Q1187/F1187</f>
        <v>0.30715935334872979</v>
      </c>
    </row>
    <row r="1188" spans="1:18" x14ac:dyDescent="0.25">
      <c r="A1188">
        <v>89638</v>
      </c>
      <c r="B1188">
        <v>8000451112</v>
      </c>
      <c r="C1188">
        <v>312</v>
      </c>
      <c r="D1188" s="6">
        <v>41967</v>
      </c>
      <c r="E1188">
        <v>8</v>
      </c>
      <c r="F1188">
        <v>103.92</v>
      </c>
      <c r="G1188" t="str">
        <f>VLOOKUP(B1188,'SKU Master'!$E$1:$H$9,4,FALSE)</f>
        <v>MA Excellent Products</v>
      </c>
      <c r="H1188">
        <f t="shared" si="108"/>
        <v>2014</v>
      </c>
      <c r="I1188">
        <f t="shared" si="109"/>
        <v>11</v>
      </c>
      <c r="J1188">
        <f t="shared" si="110"/>
        <v>201411</v>
      </c>
      <c r="K1188">
        <f t="shared" si="111"/>
        <v>48</v>
      </c>
      <c r="L1188">
        <f t="shared" si="112"/>
        <v>201448</v>
      </c>
      <c r="O1188" t="b">
        <f t="shared" si="113"/>
        <v>0</v>
      </c>
      <c r="P1188">
        <f>VLOOKUP(B1188,'SKU Master'!$E$1:$H$9,2,FALSE)</f>
        <v>9</v>
      </c>
      <c r="Q1188">
        <f>(F1188/E1188-P1188)*E1188</f>
        <v>31.92</v>
      </c>
      <c r="R1188">
        <f>Q1188/F1188</f>
        <v>0.30715935334872979</v>
      </c>
    </row>
    <row r="1189" spans="1:18" x14ac:dyDescent="0.25">
      <c r="A1189">
        <v>89639</v>
      </c>
      <c r="B1189">
        <v>8000451112</v>
      </c>
      <c r="C1189">
        <v>312</v>
      </c>
      <c r="D1189" s="6">
        <v>41968</v>
      </c>
      <c r="E1189">
        <v>3</v>
      </c>
      <c r="F1189">
        <v>38.97</v>
      </c>
      <c r="G1189" t="str">
        <f>VLOOKUP(B1189,'SKU Master'!$E$1:$H$9,4,FALSE)</f>
        <v>MA Excellent Products</v>
      </c>
      <c r="H1189">
        <f t="shared" si="108"/>
        <v>2014</v>
      </c>
      <c r="I1189">
        <f t="shared" si="109"/>
        <v>11</v>
      </c>
      <c r="J1189">
        <f t="shared" si="110"/>
        <v>201411</v>
      </c>
      <c r="K1189">
        <f t="shared" si="111"/>
        <v>48</v>
      </c>
      <c r="L1189">
        <f t="shared" si="112"/>
        <v>201448</v>
      </c>
      <c r="O1189" t="b">
        <f t="shared" si="113"/>
        <v>0</v>
      </c>
      <c r="P1189">
        <f>VLOOKUP(B1189,'SKU Master'!$E$1:$H$9,2,FALSE)</f>
        <v>9</v>
      </c>
      <c r="Q1189">
        <f>(F1189/E1189-P1189)*E1189</f>
        <v>11.97</v>
      </c>
      <c r="R1189">
        <f>Q1189/F1189</f>
        <v>0.30715935334872979</v>
      </c>
    </row>
    <row r="1190" spans="1:18" x14ac:dyDescent="0.25">
      <c r="A1190">
        <v>89640</v>
      </c>
      <c r="B1190">
        <v>8000451112</v>
      </c>
      <c r="C1190">
        <v>312</v>
      </c>
      <c r="D1190" s="6">
        <v>41969</v>
      </c>
      <c r="E1190">
        <v>4</v>
      </c>
      <c r="F1190">
        <v>51.96</v>
      </c>
      <c r="G1190" t="str">
        <f>VLOOKUP(B1190,'SKU Master'!$E$1:$H$9,4,FALSE)</f>
        <v>MA Excellent Products</v>
      </c>
      <c r="H1190">
        <f t="shared" si="108"/>
        <v>2014</v>
      </c>
      <c r="I1190">
        <f t="shared" si="109"/>
        <v>11</v>
      </c>
      <c r="J1190">
        <f t="shared" si="110"/>
        <v>201411</v>
      </c>
      <c r="K1190">
        <f t="shared" si="111"/>
        <v>48</v>
      </c>
      <c r="L1190">
        <f t="shared" si="112"/>
        <v>201448</v>
      </c>
      <c r="O1190" t="b">
        <f t="shared" si="113"/>
        <v>0</v>
      </c>
      <c r="P1190">
        <f>VLOOKUP(B1190,'SKU Master'!$E$1:$H$9,2,FALSE)</f>
        <v>9</v>
      </c>
      <c r="Q1190">
        <f>(F1190/E1190-P1190)*E1190</f>
        <v>15.96</v>
      </c>
      <c r="R1190">
        <f>Q1190/F1190</f>
        <v>0.30715935334872979</v>
      </c>
    </row>
    <row r="1191" spans="1:18" x14ac:dyDescent="0.25">
      <c r="A1191">
        <v>89641</v>
      </c>
      <c r="B1191">
        <v>8000451112</v>
      </c>
      <c r="C1191">
        <v>312</v>
      </c>
      <c r="D1191" s="6">
        <v>41970</v>
      </c>
      <c r="E1191">
        <v>6</v>
      </c>
      <c r="F1191">
        <v>77.94</v>
      </c>
      <c r="G1191" t="str">
        <f>VLOOKUP(B1191,'SKU Master'!$E$1:$H$9,4,FALSE)</f>
        <v>MA Excellent Products</v>
      </c>
      <c r="H1191">
        <f t="shared" si="108"/>
        <v>2014</v>
      </c>
      <c r="I1191">
        <f t="shared" si="109"/>
        <v>11</v>
      </c>
      <c r="J1191">
        <f t="shared" si="110"/>
        <v>201411</v>
      </c>
      <c r="K1191">
        <f t="shared" si="111"/>
        <v>48</v>
      </c>
      <c r="L1191">
        <f t="shared" si="112"/>
        <v>201448</v>
      </c>
      <c r="O1191" t="b">
        <f t="shared" si="113"/>
        <v>0</v>
      </c>
      <c r="P1191">
        <f>VLOOKUP(B1191,'SKU Master'!$E$1:$H$9,2,FALSE)</f>
        <v>9</v>
      </c>
      <c r="Q1191">
        <f>(F1191/E1191-P1191)*E1191</f>
        <v>23.94</v>
      </c>
      <c r="R1191">
        <f>Q1191/F1191</f>
        <v>0.30715935334872979</v>
      </c>
    </row>
    <row r="1192" spans="1:18" x14ac:dyDescent="0.25">
      <c r="A1192">
        <v>89642</v>
      </c>
      <c r="B1192">
        <v>8000451112</v>
      </c>
      <c r="C1192">
        <v>312</v>
      </c>
      <c r="D1192" s="6">
        <v>41970</v>
      </c>
      <c r="E1192">
        <v>11</v>
      </c>
      <c r="F1192">
        <v>142.88999999999999</v>
      </c>
      <c r="G1192" t="str">
        <f>VLOOKUP(B1192,'SKU Master'!$E$1:$H$9,4,FALSE)</f>
        <v>MA Excellent Products</v>
      </c>
      <c r="H1192">
        <f t="shared" si="108"/>
        <v>2014</v>
      </c>
      <c r="I1192">
        <f t="shared" si="109"/>
        <v>11</v>
      </c>
      <c r="J1192">
        <f t="shared" si="110"/>
        <v>201411</v>
      </c>
      <c r="K1192">
        <f t="shared" si="111"/>
        <v>48</v>
      </c>
      <c r="L1192">
        <f t="shared" si="112"/>
        <v>201448</v>
      </c>
      <c r="O1192" t="b">
        <f t="shared" si="113"/>
        <v>0</v>
      </c>
      <c r="P1192">
        <f>VLOOKUP(B1192,'SKU Master'!$E$1:$H$9,2,FALSE)</f>
        <v>9</v>
      </c>
      <c r="Q1192">
        <f>(F1192/E1192-P1192)*E1192</f>
        <v>43.889999999999986</v>
      </c>
      <c r="R1192">
        <f>Q1192/F1192</f>
        <v>0.30715935334872974</v>
      </c>
    </row>
    <row r="1193" spans="1:18" x14ac:dyDescent="0.25">
      <c r="A1193">
        <v>89643</v>
      </c>
      <c r="B1193">
        <v>8000451112</v>
      </c>
      <c r="C1193">
        <v>312</v>
      </c>
      <c r="D1193" s="6">
        <v>41974</v>
      </c>
      <c r="E1193">
        <v>2</v>
      </c>
      <c r="F1193">
        <v>25.98</v>
      </c>
      <c r="G1193" t="str">
        <f>VLOOKUP(B1193,'SKU Master'!$E$1:$H$9,4,FALSE)</f>
        <v>MA Excellent Products</v>
      </c>
      <c r="H1193">
        <f t="shared" si="108"/>
        <v>2014</v>
      </c>
      <c r="I1193">
        <f t="shared" si="109"/>
        <v>12</v>
      </c>
      <c r="J1193">
        <f t="shared" si="110"/>
        <v>201412</v>
      </c>
      <c r="K1193">
        <f t="shared" si="111"/>
        <v>49</v>
      </c>
      <c r="L1193">
        <f t="shared" si="112"/>
        <v>201449</v>
      </c>
      <c r="O1193" t="b">
        <f t="shared" si="113"/>
        <v>1</v>
      </c>
      <c r="P1193">
        <f>VLOOKUP(B1193,'SKU Master'!$E$1:$H$9,2,FALSE)</f>
        <v>9</v>
      </c>
      <c r="Q1193">
        <f>(F1193/E1193-P1193)*E1193</f>
        <v>7.98</v>
      </c>
      <c r="R1193">
        <f>Q1193/F1193</f>
        <v>0.30715935334872979</v>
      </c>
    </row>
    <row r="1194" spans="1:18" x14ac:dyDescent="0.25">
      <c r="A1194">
        <v>89644</v>
      </c>
      <c r="B1194">
        <v>8000451112</v>
      </c>
      <c r="C1194">
        <v>312</v>
      </c>
      <c r="D1194" s="6">
        <v>41974</v>
      </c>
      <c r="E1194">
        <v>2</v>
      </c>
      <c r="F1194">
        <v>25.98</v>
      </c>
      <c r="G1194" t="str">
        <f>VLOOKUP(B1194,'SKU Master'!$E$1:$H$9,4,FALSE)</f>
        <v>MA Excellent Products</v>
      </c>
      <c r="H1194">
        <f t="shared" si="108"/>
        <v>2014</v>
      </c>
      <c r="I1194">
        <f t="shared" si="109"/>
        <v>12</v>
      </c>
      <c r="J1194">
        <f t="shared" si="110"/>
        <v>201412</v>
      </c>
      <c r="K1194">
        <f t="shared" si="111"/>
        <v>49</v>
      </c>
      <c r="L1194">
        <f t="shared" si="112"/>
        <v>201449</v>
      </c>
      <c r="O1194" t="b">
        <f t="shared" si="113"/>
        <v>0</v>
      </c>
      <c r="P1194">
        <f>VLOOKUP(B1194,'SKU Master'!$E$1:$H$9,2,FALSE)</f>
        <v>9</v>
      </c>
      <c r="Q1194">
        <f>(F1194/E1194-P1194)*E1194</f>
        <v>7.98</v>
      </c>
      <c r="R1194">
        <f>Q1194/F1194</f>
        <v>0.30715935334872979</v>
      </c>
    </row>
    <row r="1195" spans="1:18" x14ac:dyDescent="0.25">
      <c r="A1195">
        <v>89645</v>
      </c>
      <c r="B1195">
        <v>8000451112</v>
      </c>
      <c r="C1195">
        <v>312</v>
      </c>
      <c r="D1195" s="6">
        <v>41974</v>
      </c>
      <c r="E1195">
        <v>2</v>
      </c>
      <c r="F1195">
        <v>51.98</v>
      </c>
      <c r="G1195" t="str">
        <f>VLOOKUP(B1195,'SKU Master'!$E$1:$H$9,4,FALSE)</f>
        <v>MA Excellent Products</v>
      </c>
      <c r="H1195">
        <f t="shared" si="108"/>
        <v>2014</v>
      </c>
      <c r="I1195">
        <f t="shared" si="109"/>
        <v>12</v>
      </c>
      <c r="J1195">
        <f t="shared" si="110"/>
        <v>201412</v>
      </c>
      <c r="K1195">
        <f t="shared" si="111"/>
        <v>49</v>
      </c>
      <c r="L1195">
        <f t="shared" si="112"/>
        <v>201449</v>
      </c>
      <c r="O1195" t="b">
        <f t="shared" si="113"/>
        <v>0</v>
      </c>
      <c r="P1195">
        <f>VLOOKUP(B1195,'SKU Master'!$E$1:$H$9,2,FALSE)</f>
        <v>9</v>
      </c>
      <c r="Q1195">
        <f>(F1195/E1195-P1195)*E1195</f>
        <v>33.979999999999997</v>
      </c>
      <c r="R1195">
        <f>Q1195/F1195</f>
        <v>0.65371296652558675</v>
      </c>
    </row>
    <row r="1196" spans="1:18" x14ac:dyDescent="0.25">
      <c r="A1196">
        <v>89646</v>
      </c>
      <c r="B1196">
        <v>8000451112</v>
      </c>
      <c r="C1196">
        <v>312</v>
      </c>
      <c r="D1196" s="6">
        <v>41974</v>
      </c>
      <c r="E1196">
        <v>8</v>
      </c>
      <c r="F1196">
        <v>103.92</v>
      </c>
      <c r="G1196" t="str">
        <f>VLOOKUP(B1196,'SKU Master'!$E$1:$H$9,4,FALSE)</f>
        <v>MA Excellent Products</v>
      </c>
      <c r="H1196">
        <f t="shared" si="108"/>
        <v>2014</v>
      </c>
      <c r="I1196">
        <f t="shared" si="109"/>
        <v>12</v>
      </c>
      <c r="J1196">
        <f t="shared" si="110"/>
        <v>201412</v>
      </c>
      <c r="K1196">
        <f t="shared" si="111"/>
        <v>49</v>
      </c>
      <c r="L1196">
        <f t="shared" si="112"/>
        <v>201449</v>
      </c>
      <c r="O1196" t="b">
        <f t="shared" si="113"/>
        <v>0</v>
      </c>
      <c r="P1196">
        <f>VLOOKUP(B1196,'SKU Master'!$E$1:$H$9,2,FALSE)</f>
        <v>9</v>
      </c>
      <c r="Q1196">
        <f>(F1196/E1196-P1196)*E1196</f>
        <v>31.92</v>
      </c>
      <c r="R1196">
        <f>Q1196/F1196</f>
        <v>0.30715935334872979</v>
      </c>
    </row>
    <row r="1197" spans="1:18" x14ac:dyDescent="0.25">
      <c r="A1197">
        <v>89647</v>
      </c>
      <c r="B1197">
        <v>8000451112</v>
      </c>
      <c r="C1197">
        <v>312</v>
      </c>
      <c r="D1197" s="6">
        <v>41976</v>
      </c>
      <c r="E1197">
        <v>11</v>
      </c>
      <c r="F1197">
        <v>142.88999999999999</v>
      </c>
      <c r="G1197" t="str">
        <f>VLOOKUP(B1197,'SKU Master'!$E$1:$H$9,4,FALSE)</f>
        <v>MA Excellent Products</v>
      </c>
      <c r="H1197">
        <f t="shared" si="108"/>
        <v>2014</v>
      </c>
      <c r="I1197">
        <f t="shared" si="109"/>
        <v>12</v>
      </c>
      <c r="J1197">
        <f t="shared" si="110"/>
        <v>201412</v>
      </c>
      <c r="K1197">
        <f t="shared" si="111"/>
        <v>49</v>
      </c>
      <c r="L1197">
        <f t="shared" si="112"/>
        <v>201449</v>
      </c>
      <c r="O1197" t="b">
        <f t="shared" si="113"/>
        <v>0</v>
      </c>
      <c r="P1197">
        <f>VLOOKUP(B1197,'SKU Master'!$E$1:$H$9,2,FALSE)</f>
        <v>9</v>
      </c>
      <c r="Q1197">
        <f>(F1197/E1197-P1197)*E1197</f>
        <v>43.889999999999986</v>
      </c>
      <c r="R1197">
        <f>Q1197/F1197</f>
        <v>0.30715935334872974</v>
      </c>
    </row>
    <row r="1198" spans="1:18" x14ac:dyDescent="0.25">
      <c r="A1198">
        <v>89648</v>
      </c>
      <c r="B1198">
        <v>8000451112</v>
      </c>
      <c r="C1198">
        <v>312</v>
      </c>
      <c r="D1198" s="6">
        <v>41979</v>
      </c>
      <c r="E1198">
        <v>32</v>
      </c>
      <c r="F1198">
        <v>415.68</v>
      </c>
      <c r="G1198" t="str">
        <f>VLOOKUP(B1198,'SKU Master'!$E$1:$H$9,4,FALSE)</f>
        <v>MA Excellent Products</v>
      </c>
      <c r="H1198">
        <f t="shared" si="108"/>
        <v>2014</v>
      </c>
      <c r="I1198">
        <f t="shared" si="109"/>
        <v>12</v>
      </c>
      <c r="J1198">
        <f t="shared" si="110"/>
        <v>201412</v>
      </c>
      <c r="K1198">
        <f t="shared" si="111"/>
        <v>49</v>
      </c>
      <c r="L1198">
        <f t="shared" si="112"/>
        <v>201449</v>
      </c>
      <c r="O1198" t="b">
        <f t="shared" si="113"/>
        <v>0</v>
      </c>
      <c r="P1198">
        <f>VLOOKUP(B1198,'SKU Master'!$E$1:$H$9,2,FALSE)</f>
        <v>9</v>
      </c>
      <c r="Q1198">
        <f>(F1198/E1198-P1198)*E1198</f>
        <v>127.68</v>
      </c>
      <c r="R1198">
        <f>Q1198/F1198</f>
        <v>0.30715935334872979</v>
      </c>
    </row>
    <row r="1199" spans="1:18" x14ac:dyDescent="0.25">
      <c r="A1199">
        <v>89649</v>
      </c>
      <c r="B1199">
        <v>8000451112</v>
      </c>
      <c r="C1199">
        <v>312</v>
      </c>
      <c r="D1199" s="6">
        <v>41981</v>
      </c>
      <c r="E1199">
        <v>2</v>
      </c>
      <c r="F1199">
        <v>51.98</v>
      </c>
      <c r="G1199" t="str">
        <f>VLOOKUP(B1199,'SKU Master'!$E$1:$H$9,4,FALSE)</f>
        <v>MA Excellent Products</v>
      </c>
      <c r="H1199">
        <f t="shared" si="108"/>
        <v>2014</v>
      </c>
      <c r="I1199">
        <f t="shared" si="109"/>
        <v>12</v>
      </c>
      <c r="J1199">
        <f t="shared" si="110"/>
        <v>201412</v>
      </c>
      <c r="K1199">
        <f t="shared" si="111"/>
        <v>50</v>
      </c>
      <c r="L1199">
        <f t="shared" si="112"/>
        <v>201450</v>
      </c>
      <c r="O1199" t="b">
        <f t="shared" si="113"/>
        <v>0</v>
      </c>
      <c r="P1199">
        <f>VLOOKUP(B1199,'SKU Master'!$E$1:$H$9,2,FALSE)</f>
        <v>9</v>
      </c>
      <c r="Q1199">
        <f>(F1199/E1199-P1199)*E1199</f>
        <v>33.979999999999997</v>
      </c>
      <c r="R1199">
        <f>Q1199/F1199</f>
        <v>0.65371296652558675</v>
      </c>
    </row>
    <row r="1200" spans="1:18" x14ac:dyDescent="0.25">
      <c r="A1200">
        <v>89650</v>
      </c>
      <c r="B1200">
        <v>8000451112</v>
      </c>
      <c r="C1200">
        <v>312</v>
      </c>
      <c r="D1200" s="6">
        <v>41982</v>
      </c>
      <c r="E1200">
        <v>12</v>
      </c>
      <c r="F1200">
        <v>155.88</v>
      </c>
      <c r="G1200" t="str">
        <f>VLOOKUP(B1200,'SKU Master'!$E$1:$H$9,4,FALSE)</f>
        <v>MA Excellent Products</v>
      </c>
      <c r="H1200">
        <f t="shared" si="108"/>
        <v>2014</v>
      </c>
      <c r="I1200">
        <f t="shared" si="109"/>
        <v>12</v>
      </c>
      <c r="J1200">
        <f t="shared" si="110"/>
        <v>201412</v>
      </c>
      <c r="K1200">
        <f t="shared" si="111"/>
        <v>50</v>
      </c>
      <c r="L1200">
        <f t="shared" si="112"/>
        <v>201450</v>
      </c>
      <c r="O1200" t="b">
        <f t="shared" si="113"/>
        <v>0</v>
      </c>
      <c r="P1200">
        <f>VLOOKUP(B1200,'SKU Master'!$E$1:$H$9,2,FALSE)</f>
        <v>9</v>
      </c>
      <c r="Q1200">
        <f>(F1200/E1200-P1200)*E1200</f>
        <v>47.88</v>
      </c>
      <c r="R1200">
        <f>Q1200/F1200</f>
        <v>0.30715935334872979</v>
      </c>
    </row>
    <row r="1201" spans="1:18" x14ac:dyDescent="0.25">
      <c r="A1201">
        <v>89651</v>
      </c>
      <c r="B1201">
        <v>8000451112</v>
      </c>
      <c r="C1201">
        <v>312</v>
      </c>
      <c r="D1201" s="6">
        <v>41983</v>
      </c>
      <c r="E1201">
        <v>4</v>
      </c>
      <c r="F1201">
        <v>51.96</v>
      </c>
      <c r="G1201" t="str">
        <f>VLOOKUP(B1201,'SKU Master'!$E$1:$H$9,4,FALSE)</f>
        <v>MA Excellent Products</v>
      </c>
      <c r="H1201">
        <f t="shared" si="108"/>
        <v>2014</v>
      </c>
      <c r="I1201">
        <f t="shared" si="109"/>
        <v>12</v>
      </c>
      <c r="J1201">
        <f t="shared" si="110"/>
        <v>201412</v>
      </c>
      <c r="K1201">
        <f t="shared" si="111"/>
        <v>50</v>
      </c>
      <c r="L1201">
        <f t="shared" si="112"/>
        <v>201450</v>
      </c>
      <c r="O1201" t="b">
        <f t="shared" si="113"/>
        <v>0</v>
      </c>
      <c r="P1201">
        <f>VLOOKUP(B1201,'SKU Master'!$E$1:$H$9,2,FALSE)</f>
        <v>9</v>
      </c>
      <c r="Q1201">
        <f>(F1201/E1201-P1201)*E1201</f>
        <v>15.96</v>
      </c>
      <c r="R1201">
        <f>Q1201/F1201</f>
        <v>0.30715935334872979</v>
      </c>
    </row>
    <row r="1202" spans="1:18" x14ac:dyDescent="0.25">
      <c r="A1202">
        <v>89652</v>
      </c>
      <c r="B1202">
        <v>8000451112</v>
      </c>
      <c r="C1202">
        <v>312</v>
      </c>
      <c r="D1202" s="6">
        <v>41983</v>
      </c>
      <c r="E1202">
        <v>11</v>
      </c>
      <c r="F1202">
        <v>142.88999999999999</v>
      </c>
      <c r="G1202" t="str">
        <f>VLOOKUP(B1202,'SKU Master'!$E$1:$H$9,4,FALSE)</f>
        <v>MA Excellent Products</v>
      </c>
      <c r="H1202">
        <f t="shared" si="108"/>
        <v>2014</v>
      </c>
      <c r="I1202">
        <f t="shared" si="109"/>
        <v>12</v>
      </c>
      <c r="J1202">
        <f t="shared" si="110"/>
        <v>201412</v>
      </c>
      <c r="K1202">
        <f t="shared" si="111"/>
        <v>50</v>
      </c>
      <c r="L1202">
        <f t="shared" si="112"/>
        <v>201450</v>
      </c>
      <c r="O1202" t="b">
        <f t="shared" si="113"/>
        <v>0</v>
      </c>
      <c r="P1202">
        <f>VLOOKUP(B1202,'SKU Master'!$E$1:$H$9,2,FALSE)</f>
        <v>9</v>
      </c>
      <c r="Q1202">
        <f>(F1202/E1202-P1202)*E1202</f>
        <v>43.889999999999986</v>
      </c>
      <c r="R1202">
        <f>Q1202/F1202</f>
        <v>0.30715935334872974</v>
      </c>
    </row>
    <row r="1203" spans="1:18" x14ac:dyDescent="0.25">
      <c r="A1203">
        <v>89653</v>
      </c>
      <c r="B1203">
        <v>8000451112</v>
      </c>
      <c r="C1203">
        <v>312</v>
      </c>
      <c r="D1203" s="6">
        <v>41985</v>
      </c>
      <c r="E1203">
        <v>41</v>
      </c>
      <c r="F1203">
        <v>532.59</v>
      </c>
      <c r="G1203" t="str">
        <f>VLOOKUP(B1203,'SKU Master'!$E$1:$H$9,4,FALSE)</f>
        <v>MA Excellent Products</v>
      </c>
      <c r="H1203">
        <f t="shared" si="108"/>
        <v>2014</v>
      </c>
      <c r="I1203">
        <f t="shared" si="109"/>
        <v>12</v>
      </c>
      <c r="J1203">
        <f t="shared" si="110"/>
        <v>201412</v>
      </c>
      <c r="K1203">
        <f t="shared" si="111"/>
        <v>50</v>
      </c>
      <c r="L1203">
        <f t="shared" si="112"/>
        <v>201450</v>
      </c>
      <c r="O1203" t="b">
        <f t="shared" si="113"/>
        <v>0</v>
      </c>
      <c r="P1203">
        <f>VLOOKUP(B1203,'SKU Master'!$E$1:$H$9,2,FALSE)</f>
        <v>9</v>
      </c>
      <c r="Q1203">
        <f>(F1203/E1203-P1203)*E1203</f>
        <v>163.59</v>
      </c>
      <c r="R1203">
        <f>Q1203/F1203</f>
        <v>0.30715935334872979</v>
      </c>
    </row>
    <row r="1204" spans="1:18" x14ac:dyDescent="0.25">
      <c r="A1204">
        <v>89654</v>
      </c>
      <c r="B1204">
        <v>8000451112</v>
      </c>
      <c r="C1204">
        <v>312</v>
      </c>
      <c r="D1204" s="6">
        <v>41986</v>
      </c>
      <c r="E1204">
        <v>11</v>
      </c>
      <c r="F1204">
        <v>252.89</v>
      </c>
      <c r="G1204" t="str">
        <f>VLOOKUP(B1204,'SKU Master'!$E$1:$H$9,4,FALSE)</f>
        <v>MA Excellent Products</v>
      </c>
      <c r="H1204">
        <f t="shared" si="108"/>
        <v>2014</v>
      </c>
      <c r="I1204">
        <f t="shared" si="109"/>
        <v>12</v>
      </c>
      <c r="J1204">
        <f t="shared" si="110"/>
        <v>201412</v>
      </c>
      <c r="K1204">
        <f t="shared" si="111"/>
        <v>50</v>
      </c>
      <c r="L1204">
        <f t="shared" si="112"/>
        <v>201450</v>
      </c>
      <c r="O1204" t="b">
        <f t="shared" si="113"/>
        <v>0</v>
      </c>
      <c r="P1204">
        <f>VLOOKUP(B1204,'SKU Master'!$E$1:$H$9,2,FALSE)</f>
        <v>9</v>
      </c>
      <c r="Q1204">
        <f>(F1204/E1204-P1204)*E1204</f>
        <v>153.88999999999999</v>
      </c>
      <c r="R1204">
        <f>Q1204/F1204</f>
        <v>0.60852544584601997</v>
      </c>
    </row>
    <row r="1205" spans="1:18" x14ac:dyDescent="0.25">
      <c r="A1205">
        <v>89655</v>
      </c>
      <c r="B1205">
        <v>8000451112</v>
      </c>
      <c r="C1205">
        <v>312</v>
      </c>
      <c r="D1205" s="6">
        <v>41986</v>
      </c>
      <c r="E1205">
        <v>31</v>
      </c>
      <c r="F1205">
        <v>402.69</v>
      </c>
      <c r="G1205" t="str">
        <f>VLOOKUP(B1205,'SKU Master'!$E$1:$H$9,4,FALSE)</f>
        <v>MA Excellent Products</v>
      </c>
      <c r="H1205">
        <f t="shared" si="108"/>
        <v>2014</v>
      </c>
      <c r="I1205">
        <f t="shared" si="109"/>
        <v>12</v>
      </c>
      <c r="J1205">
        <f t="shared" si="110"/>
        <v>201412</v>
      </c>
      <c r="K1205">
        <f t="shared" si="111"/>
        <v>50</v>
      </c>
      <c r="L1205">
        <f t="shared" si="112"/>
        <v>201450</v>
      </c>
      <c r="O1205" t="b">
        <f t="shared" si="113"/>
        <v>0</v>
      </c>
      <c r="P1205">
        <f>VLOOKUP(B1205,'SKU Master'!$E$1:$H$9,2,FALSE)</f>
        <v>9</v>
      </c>
      <c r="Q1205">
        <f>(F1205/E1205-P1205)*E1205</f>
        <v>123.69000000000001</v>
      </c>
      <c r="R1205">
        <f>Q1205/F1205</f>
        <v>0.30715935334872985</v>
      </c>
    </row>
    <row r="1206" spans="1:18" x14ac:dyDescent="0.25">
      <c r="A1206">
        <v>89656</v>
      </c>
      <c r="B1206">
        <v>8000451112</v>
      </c>
      <c r="C1206">
        <v>312</v>
      </c>
      <c r="D1206" s="6">
        <v>41988</v>
      </c>
      <c r="E1206">
        <v>2</v>
      </c>
      <c r="F1206">
        <v>25.98</v>
      </c>
      <c r="G1206" t="str">
        <f>VLOOKUP(B1206,'SKU Master'!$E$1:$H$9,4,FALSE)</f>
        <v>MA Excellent Products</v>
      </c>
      <c r="H1206">
        <f t="shared" si="108"/>
        <v>2014</v>
      </c>
      <c r="I1206">
        <f t="shared" si="109"/>
        <v>12</v>
      </c>
      <c r="J1206">
        <f t="shared" si="110"/>
        <v>201412</v>
      </c>
      <c r="K1206">
        <f t="shared" si="111"/>
        <v>51</v>
      </c>
      <c r="L1206">
        <f t="shared" si="112"/>
        <v>201451</v>
      </c>
      <c r="O1206" t="b">
        <f t="shared" si="113"/>
        <v>0</v>
      </c>
      <c r="P1206">
        <f>VLOOKUP(B1206,'SKU Master'!$E$1:$H$9,2,FALSE)</f>
        <v>9</v>
      </c>
      <c r="Q1206">
        <f>(F1206/E1206-P1206)*E1206</f>
        <v>7.98</v>
      </c>
      <c r="R1206">
        <f>Q1206/F1206</f>
        <v>0.30715935334872979</v>
      </c>
    </row>
    <row r="1207" spans="1:18" x14ac:dyDescent="0.25">
      <c r="A1207">
        <v>89657</v>
      </c>
      <c r="B1207">
        <v>8000451112</v>
      </c>
      <c r="C1207">
        <v>312</v>
      </c>
      <c r="D1207" s="6">
        <v>41988</v>
      </c>
      <c r="E1207">
        <v>2</v>
      </c>
      <c r="F1207">
        <v>51.98</v>
      </c>
      <c r="G1207" t="str">
        <f>VLOOKUP(B1207,'SKU Master'!$E$1:$H$9,4,FALSE)</f>
        <v>MA Excellent Products</v>
      </c>
      <c r="H1207">
        <f t="shared" si="108"/>
        <v>2014</v>
      </c>
      <c r="I1207">
        <f t="shared" si="109"/>
        <v>12</v>
      </c>
      <c r="J1207">
        <f t="shared" si="110"/>
        <v>201412</v>
      </c>
      <c r="K1207">
        <f t="shared" si="111"/>
        <v>51</v>
      </c>
      <c r="L1207">
        <f t="shared" si="112"/>
        <v>201451</v>
      </c>
      <c r="O1207" t="b">
        <f t="shared" si="113"/>
        <v>0</v>
      </c>
      <c r="P1207">
        <f>VLOOKUP(B1207,'SKU Master'!$E$1:$H$9,2,FALSE)</f>
        <v>9</v>
      </c>
      <c r="Q1207">
        <f>(F1207/E1207-P1207)*E1207</f>
        <v>33.979999999999997</v>
      </c>
      <c r="R1207">
        <f>Q1207/F1207</f>
        <v>0.65371296652558675</v>
      </c>
    </row>
    <row r="1208" spans="1:18" x14ac:dyDescent="0.25">
      <c r="A1208">
        <v>89658</v>
      </c>
      <c r="B1208">
        <v>8000451112</v>
      </c>
      <c r="C1208">
        <v>312</v>
      </c>
      <c r="D1208" s="6">
        <v>41988</v>
      </c>
      <c r="E1208">
        <v>12</v>
      </c>
      <c r="F1208">
        <v>155.88</v>
      </c>
      <c r="G1208" t="str">
        <f>VLOOKUP(B1208,'SKU Master'!$E$1:$H$9,4,FALSE)</f>
        <v>MA Excellent Products</v>
      </c>
      <c r="H1208">
        <f t="shared" si="108"/>
        <v>2014</v>
      </c>
      <c r="I1208">
        <f t="shared" si="109"/>
        <v>12</v>
      </c>
      <c r="J1208">
        <f t="shared" si="110"/>
        <v>201412</v>
      </c>
      <c r="K1208">
        <f t="shared" si="111"/>
        <v>51</v>
      </c>
      <c r="L1208">
        <f t="shared" si="112"/>
        <v>201451</v>
      </c>
      <c r="O1208" t="b">
        <f t="shared" si="113"/>
        <v>0</v>
      </c>
      <c r="P1208">
        <f>VLOOKUP(B1208,'SKU Master'!$E$1:$H$9,2,FALSE)</f>
        <v>9</v>
      </c>
      <c r="Q1208">
        <f>(F1208/E1208-P1208)*E1208</f>
        <v>47.88</v>
      </c>
      <c r="R1208">
        <f>Q1208/F1208</f>
        <v>0.30715935334872979</v>
      </c>
    </row>
    <row r="1209" spans="1:18" x14ac:dyDescent="0.25">
      <c r="A1209">
        <v>89659</v>
      </c>
      <c r="B1209">
        <v>8000451112</v>
      </c>
      <c r="C1209">
        <v>312</v>
      </c>
      <c r="D1209" s="6">
        <v>41989</v>
      </c>
      <c r="E1209">
        <v>3</v>
      </c>
      <c r="F1209">
        <v>38.97</v>
      </c>
      <c r="G1209" t="str">
        <f>VLOOKUP(B1209,'SKU Master'!$E$1:$H$9,4,FALSE)</f>
        <v>MA Excellent Products</v>
      </c>
      <c r="H1209">
        <f t="shared" si="108"/>
        <v>2014</v>
      </c>
      <c r="I1209">
        <f t="shared" si="109"/>
        <v>12</v>
      </c>
      <c r="J1209">
        <f t="shared" si="110"/>
        <v>201412</v>
      </c>
      <c r="K1209">
        <f t="shared" si="111"/>
        <v>51</v>
      </c>
      <c r="L1209">
        <f t="shared" si="112"/>
        <v>201451</v>
      </c>
      <c r="O1209" t="b">
        <f t="shared" si="113"/>
        <v>0</v>
      </c>
      <c r="P1209">
        <f>VLOOKUP(B1209,'SKU Master'!$E$1:$H$9,2,FALSE)</f>
        <v>9</v>
      </c>
      <c r="Q1209">
        <f>(F1209/E1209-P1209)*E1209</f>
        <v>11.97</v>
      </c>
      <c r="R1209">
        <f>Q1209/F1209</f>
        <v>0.30715935334872979</v>
      </c>
    </row>
    <row r="1210" spans="1:18" x14ac:dyDescent="0.25">
      <c r="A1210">
        <v>89660</v>
      </c>
      <c r="B1210">
        <v>8000451112</v>
      </c>
      <c r="C1210">
        <v>312</v>
      </c>
      <c r="D1210" s="6">
        <v>41990</v>
      </c>
      <c r="E1210">
        <v>4</v>
      </c>
      <c r="F1210">
        <v>51.96</v>
      </c>
      <c r="G1210" t="str">
        <f>VLOOKUP(B1210,'SKU Master'!$E$1:$H$9,4,FALSE)</f>
        <v>MA Excellent Products</v>
      </c>
      <c r="H1210">
        <f t="shared" si="108"/>
        <v>2014</v>
      </c>
      <c r="I1210">
        <f t="shared" si="109"/>
        <v>12</v>
      </c>
      <c r="J1210">
        <f t="shared" si="110"/>
        <v>201412</v>
      </c>
      <c r="K1210">
        <f t="shared" si="111"/>
        <v>51</v>
      </c>
      <c r="L1210">
        <f t="shared" si="112"/>
        <v>201451</v>
      </c>
      <c r="O1210" t="b">
        <f t="shared" si="113"/>
        <v>0</v>
      </c>
      <c r="P1210">
        <f>VLOOKUP(B1210,'SKU Master'!$E$1:$H$9,2,FALSE)</f>
        <v>9</v>
      </c>
      <c r="Q1210">
        <f>(F1210/E1210-P1210)*E1210</f>
        <v>15.96</v>
      </c>
      <c r="R1210">
        <f>Q1210/F1210</f>
        <v>0.30715935334872979</v>
      </c>
    </row>
    <row r="1211" spans="1:18" x14ac:dyDescent="0.25">
      <c r="A1211">
        <v>89661</v>
      </c>
      <c r="B1211">
        <v>8000451112</v>
      </c>
      <c r="C1211">
        <v>312</v>
      </c>
      <c r="D1211" s="6">
        <v>41992</v>
      </c>
      <c r="E1211">
        <v>33</v>
      </c>
      <c r="F1211">
        <v>428.67</v>
      </c>
      <c r="G1211" t="str">
        <f>VLOOKUP(B1211,'SKU Master'!$E$1:$H$9,4,FALSE)</f>
        <v>MA Excellent Products</v>
      </c>
      <c r="H1211">
        <f t="shared" si="108"/>
        <v>2014</v>
      </c>
      <c r="I1211">
        <f t="shared" si="109"/>
        <v>12</v>
      </c>
      <c r="J1211">
        <f t="shared" si="110"/>
        <v>201412</v>
      </c>
      <c r="K1211">
        <f t="shared" si="111"/>
        <v>51</v>
      </c>
      <c r="L1211">
        <f t="shared" si="112"/>
        <v>201451</v>
      </c>
      <c r="O1211" t="b">
        <f t="shared" si="113"/>
        <v>0</v>
      </c>
      <c r="P1211">
        <f>VLOOKUP(B1211,'SKU Master'!$E$1:$H$9,2,FALSE)</f>
        <v>9</v>
      </c>
      <c r="Q1211">
        <f>(F1211/E1211-P1211)*E1211</f>
        <v>131.67000000000002</v>
      </c>
      <c r="R1211">
        <f>Q1211/F1211</f>
        <v>0.30715935334872979</v>
      </c>
    </row>
    <row r="1212" spans="1:18" x14ac:dyDescent="0.25">
      <c r="A1212">
        <v>89662</v>
      </c>
      <c r="B1212">
        <v>8000451112</v>
      </c>
      <c r="C1212">
        <v>312</v>
      </c>
      <c r="D1212" s="6">
        <v>41993</v>
      </c>
      <c r="E1212">
        <v>34</v>
      </c>
      <c r="F1212">
        <v>441.66</v>
      </c>
      <c r="G1212" t="str">
        <f>VLOOKUP(B1212,'SKU Master'!$E$1:$H$9,4,FALSE)</f>
        <v>MA Excellent Products</v>
      </c>
      <c r="H1212">
        <f t="shared" si="108"/>
        <v>2014</v>
      </c>
      <c r="I1212">
        <f t="shared" si="109"/>
        <v>12</v>
      </c>
      <c r="J1212">
        <f t="shared" si="110"/>
        <v>201412</v>
      </c>
      <c r="K1212">
        <f t="shared" si="111"/>
        <v>51</v>
      </c>
      <c r="L1212">
        <f t="shared" si="112"/>
        <v>201451</v>
      </c>
      <c r="O1212" t="b">
        <f t="shared" si="113"/>
        <v>0</v>
      </c>
      <c r="P1212">
        <f>VLOOKUP(B1212,'SKU Master'!$E$1:$H$9,2,FALSE)</f>
        <v>9</v>
      </c>
      <c r="Q1212">
        <f>(F1212/E1212-P1212)*E1212</f>
        <v>135.66</v>
      </c>
      <c r="R1212">
        <f>Q1212/F1212</f>
        <v>0.30715935334872979</v>
      </c>
    </row>
    <row r="1213" spans="1:18" x14ac:dyDescent="0.25">
      <c r="A1213">
        <v>89663</v>
      </c>
      <c r="B1213">
        <v>8000451112</v>
      </c>
      <c r="C1213">
        <v>312</v>
      </c>
      <c r="D1213" s="6">
        <v>41995</v>
      </c>
      <c r="E1213">
        <v>12</v>
      </c>
      <c r="F1213">
        <v>311.88</v>
      </c>
      <c r="G1213" t="str">
        <f>VLOOKUP(B1213,'SKU Master'!$E$1:$H$9,4,FALSE)</f>
        <v>MA Excellent Products</v>
      </c>
      <c r="H1213">
        <f t="shared" si="108"/>
        <v>2014</v>
      </c>
      <c r="I1213">
        <f t="shared" si="109"/>
        <v>12</v>
      </c>
      <c r="J1213">
        <f t="shared" si="110"/>
        <v>201412</v>
      </c>
      <c r="K1213">
        <f t="shared" si="111"/>
        <v>52</v>
      </c>
      <c r="L1213">
        <f t="shared" si="112"/>
        <v>201452</v>
      </c>
      <c r="O1213" t="b">
        <f t="shared" si="113"/>
        <v>1</v>
      </c>
      <c r="P1213">
        <f>VLOOKUP(B1213,'SKU Master'!$E$1:$H$9,2,FALSE)</f>
        <v>9</v>
      </c>
      <c r="Q1213">
        <f>(F1213/E1213-P1213)*E1213</f>
        <v>203.88</v>
      </c>
      <c r="R1213">
        <f>Q1213/F1213</f>
        <v>0.65371296652558675</v>
      </c>
    </row>
    <row r="1214" spans="1:18" x14ac:dyDescent="0.25">
      <c r="A1214">
        <v>89664</v>
      </c>
      <c r="B1214">
        <v>8000451112</v>
      </c>
      <c r="C1214">
        <v>312</v>
      </c>
      <c r="D1214" s="6">
        <v>41995</v>
      </c>
      <c r="E1214">
        <v>12</v>
      </c>
      <c r="F1214">
        <v>311.88</v>
      </c>
      <c r="G1214" t="str">
        <f>VLOOKUP(B1214,'SKU Master'!$E$1:$H$9,4,FALSE)</f>
        <v>MA Excellent Products</v>
      </c>
      <c r="H1214">
        <f t="shared" si="108"/>
        <v>2014</v>
      </c>
      <c r="I1214">
        <f t="shared" si="109"/>
        <v>12</v>
      </c>
      <c r="J1214">
        <f t="shared" si="110"/>
        <v>201412</v>
      </c>
      <c r="K1214">
        <f t="shared" si="111"/>
        <v>52</v>
      </c>
      <c r="L1214">
        <f t="shared" si="112"/>
        <v>201452</v>
      </c>
      <c r="O1214" t="b">
        <f t="shared" si="113"/>
        <v>0</v>
      </c>
      <c r="P1214">
        <f>VLOOKUP(B1214,'SKU Master'!$E$1:$H$9,2,FALSE)</f>
        <v>9</v>
      </c>
      <c r="Q1214">
        <f>(F1214/E1214-P1214)*E1214</f>
        <v>203.88</v>
      </c>
      <c r="R1214">
        <f>Q1214/F1214</f>
        <v>0.65371296652558675</v>
      </c>
    </row>
    <row r="1215" spans="1:18" x14ac:dyDescent="0.25">
      <c r="A1215">
        <v>89665</v>
      </c>
      <c r="B1215">
        <v>8000451112</v>
      </c>
      <c r="C1215">
        <v>312</v>
      </c>
      <c r="D1215" s="6">
        <v>41997</v>
      </c>
      <c r="E1215">
        <v>11</v>
      </c>
      <c r="F1215">
        <v>142.88999999999999</v>
      </c>
      <c r="G1215" t="str">
        <f>VLOOKUP(B1215,'SKU Master'!$E$1:$H$9,4,FALSE)</f>
        <v>MA Excellent Products</v>
      </c>
      <c r="H1215">
        <f t="shared" si="108"/>
        <v>2014</v>
      </c>
      <c r="I1215">
        <f t="shared" si="109"/>
        <v>12</v>
      </c>
      <c r="J1215">
        <f t="shared" si="110"/>
        <v>201412</v>
      </c>
      <c r="K1215">
        <f t="shared" si="111"/>
        <v>52</v>
      </c>
      <c r="L1215">
        <f t="shared" si="112"/>
        <v>201452</v>
      </c>
      <c r="O1215" t="b">
        <f t="shared" si="113"/>
        <v>0</v>
      </c>
      <c r="P1215">
        <f>VLOOKUP(B1215,'SKU Master'!$E$1:$H$9,2,FALSE)</f>
        <v>9</v>
      </c>
      <c r="Q1215">
        <f>(F1215/E1215-P1215)*E1215</f>
        <v>43.889999999999986</v>
      </c>
      <c r="R1215">
        <f>Q1215/F1215</f>
        <v>0.30715935334872974</v>
      </c>
    </row>
    <row r="1216" spans="1:18" x14ac:dyDescent="0.25">
      <c r="A1216">
        <v>89666</v>
      </c>
      <c r="B1216">
        <v>8000451112</v>
      </c>
      <c r="C1216">
        <v>312</v>
      </c>
      <c r="D1216" s="6">
        <v>41998</v>
      </c>
      <c r="E1216">
        <v>16</v>
      </c>
      <c r="F1216">
        <v>415.84</v>
      </c>
      <c r="G1216" t="str">
        <f>VLOOKUP(B1216,'SKU Master'!$E$1:$H$9,4,FALSE)</f>
        <v>MA Excellent Products</v>
      </c>
      <c r="H1216">
        <f t="shared" si="108"/>
        <v>2014</v>
      </c>
      <c r="I1216">
        <f t="shared" si="109"/>
        <v>12</v>
      </c>
      <c r="J1216">
        <f t="shared" si="110"/>
        <v>201412</v>
      </c>
      <c r="K1216">
        <f t="shared" si="111"/>
        <v>52</v>
      </c>
      <c r="L1216">
        <f t="shared" si="112"/>
        <v>201452</v>
      </c>
      <c r="O1216" t="b">
        <f t="shared" si="113"/>
        <v>0</v>
      </c>
      <c r="P1216">
        <f>VLOOKUP(B1216,'SKU Master'!$E$1:$H$9,2,FALSE)</f>
        <v>9</v>
      </c>
      <c r="Q1216">
        <f>(F1216/E1216-P1216)*E1216</f>
        <v>271.83999999999997</v>
      </c>
      <c r="R1216">
        <f>Q1216/F1216</f>
        <v>0.65371296652558675</v>
      </c>
    </row>
    <row r="1217" spans="1:18" x14ac:dyDescent="0.25">
      <c r="A1217">
        <v>89667</v>
      </c>
      <c r="B1217">
        <v>8000451112</v>
      </c>
      <c r="C1217">
        <v>312</v>
      </c>
      <c r="D1217" s="6">
        <v>42002</v>
      </c>
      <c r="E1217">
        <v>12</v>
      </c>
      <c r="F1217">
        <v>155.88</v>
      </c>
      <c r="G1217" t="str">
        <f>VLOOKUP(B1217,'SKU Master'!$E$1:$H$9,4,FALSE)</f>
        <v>MA Excellent Products</v>
      </c>
      <c r="H1217">
        <f t="shared" si="108"/>
        <v>2014</v>
      </c>
      <c r="I1217">
        <f t="shared" si="109"/>
        <v>12</v>
      </c>
      <c r="J1217">
        <f t="shared" si="110"/>
        <v>201412</v>
      </c>
      <c r="K1217">
        <f t="shared" si="111"/>
        <v>53</v>
      </c>
      <c r="L1217">
        <f t="shared" si="112"/>
        <v>201453</v>
      </c>
      <c r="O1217" t="b">
        <f t="shared" si="113"/>
        <v>0</v>
      </c>
      <c r="P1217">
        <f>VLOOKUP(B1217,'SKU Master'!$E$1:$H$9,2,FALSE)</f>
        <v>9</v>
      </c>
      <c r="Q1217">
        <f>(F1217/E1217-P1217)*E1217</f>
        <v>47.88</v>
      </c>
      <c r="R1217">
        <f>Q1217/F1217</f>
        <v>0.30715935334872979</v>
      </c>
    </row>
    <row r="1218" spans="1:18" x14ac:dyDescent="0.25">
      <c r="A1218">
        <v>89668</v>
      </c>
      <c r="B1218">
        <v>8000451112</v>
      </c>
      <c r="C1218">
        <v>312</v>
      </c>
      <c r="D1218" s="6">
        <v>42005</v>
      </c>
      <c r="E1218">
        <v>11</v>
      </c>
      <c r="F1218">
        <v>142.88999999999999</v>
      </c>
      <c r="G1218" t="str">
        <f>VLOOKUP(B1218,'SKU Master'!$E$1:$H$9,4,FALSE)</f>
        <v>MA Excellent Products</v>
      </c>
      <c r="H1218">
        <f t="shared" ref="H1218:H1281" si="114">YEAR(D1218)</f>
        <v>2015</v>
      </c>
      <c r="I1218">
        <f t="shared" si="109"/>
        <v>1</v>
      </c>
      <c r="J1218">
        <f t="shared" si="110"/>
        <v>201501</v>
      </c>
      <c r="K1218">
        <f t="shared" si="111"/>
        <v>1</v>
      </c>
      <c r="L1218">
        <f t="shared" si="112"/>
        <v>201501</v>
      </c>
      <c r="O1218" t="b">
        <f t="shared" si="113"/>
        <v>0</v>
      </c>
      <c r="P1218">
        <f>VLOOKUP(B1218,'SKU Master'!$E$1:$H$9,2,FALSE)</f>
        <v>9</v>
      </c>
      <c r="Q1218">
        <f>(F1218/E1218-P1218)*E1218</f>
        <v>43.889999999999986</v>
      </c>
      <c r="R1218">
        <f>Q1218/F1218</f>
        <v>0.30715935334872974</v>
      </c>
    </row>
    <row r="1219" spans="1:18" x14ac:dyDescent="0.25">
      <c r="A1219">
        <v>89669</v>
      </c>
      <c r="B1219">
        <v>8000451112</v>
      </c>
      <c r="C1219">
        <v>312</v>
      </c>
      <c r="D1219" s="6">
        <v>42009</v>
      </c>
      <c r="E1219">
        <v>2</v>
      </c>
      <c r="F1219">
        <v>25.98</v>
      </c>
      <c r="G1219" t="str">
        <f>VLOOKUP(B1219,'SKU Master'!$E$1:$H$9,4,FALSE)</f>
        <v>MA Excellent Products</v>
      </c>
      <c r="H1219">
        <f t="shared" si="114"/>
        <v>2015</v>
      </c>
      <c r="I1219">
        <f t="shared" ref="I1219:I1282" si="115">MONTH(D1219)</f>
        <v>1</v>
      </c>
      <c r="J1219">
        <f t="shared" ref="J1219:J1282" si="116">H1219*100+I1219</f>
        <v>201501</v>
      </c>
      <c r="K1219">
        <f t="shared" ref="K1219:K1282" si="117">WEEKNUM(D1219)</f>
        <v>2</v>
      </c>
      <c r="L1219">
        <f t="shared" ref="L1219:L1282" si="118">H1219*100+K1219</f>
        <v>201502</v>
      </c>
      <c r="O1219" t="b">
        <f t="shared" ref="O1219:O1282" si="119">AND(B1219=B1220,C1219=C1220,D1219=D1220,E1219=E1220,F1219=F1220)</f>
        <v>1</v>
      </c>
      <c r="P1219">
        <f>VLOOKUP(B1219,'SKU Master'!$E$1:$H$9,2,FALSE)</f>
        <v>9</v>
      </c>
      <c r="Q1219">
        <f>(F1219/E1219-P1219)*E1219</f>
        <v>7.98</v>
      </c>
      <c r="R1219">
        <f>Q1219/F1219</f>
        <v>0.30715935334872979</v>
      </c>
    </row>
    <row r="1220" spans="1:18" x14ac:dyDescent="0.25">
      <c r="A1220">
        <v>89670</v>
      </c>
      <c r="B1220">
        <v>8000451112</v>
      </c>
      <c r="C1220">
        <v>312</v>
      </c>
      <c r="D1220" s="6">
        <v>42009</v>
      </c>
      <c r="E1220">
        <v>2</v>
      </c>
      <c r="F1220">
        <v>25.98</v>
      </c>
      <c r="G1220" t="str">
        <f>VLOOKUP(B1220,'SKU Master'!$E$1:$H$9,4,FALSE)</f>
        <v>MA Excellent Products</v>
      </c>
      <c r="H1220">
        <f t="shared" si="114"/>
        <v>2015</v>
      </c>
      <c r="I1220">
        <f t="shared" si="115"/>
        <v>1</v>
      </c>
      <c r="J1220">
        <f t="shared" si="116"/>
        <v>201501</v>
      </c>
      <c r="K1220">
        <f t="shared" si="117"/>
        <v>2</v>
      </c>
      <c r="L1220">
        <f t="shared" si="118"/>
        <v>201502</v>
      </c>
      <c r="O1220" t="b">
        <f t="shared" si="119"/>
        <v>0</v>
      </c>
      <c r="P1220">
        <f>VLOOKUP(B1220,'SKU Master'!$E$1:$H$9,2,FALSE)</f>
        <v>9</v>
      </c>
      <c r="Q1220">
        <f>(F1220/E1220-P1220)*E1220</f>
        <v>7.98</v>
      </c>
      <c r="R1220">
        <f>Q1220/F1220</f>
        <v>0.30715935334872979</v>
      </c>
    </row>
    <row r="1221" spans="1:18" x14ac:dyDescent="0.25">
      <c r="A1221">
        <v>89671</v>
      </c>
      <c r="B1221">
        <v>8000451112</v>
      </c>
      <c r="C1221">
        <v>312</v>
      </c>
      <c r="D1221" s="6">
        <v>42009</v>
      </c>
      <c r="E1221">
        <v>8</v>
      </c>
      <c r="F1221">
        <v>103.92</v>
      </c>
      <c r="G1221" t="str">
        <f>VLOOKUP(B1221,'SKU Master'!$E$1:$H$9,4,FALSE)</f>
        <v>MA Excellent Products</v>
      </c>
      <c r="H1221">
        <f t="shared" si="114"/>
        <v>2015</v>
      </c>
      <c r="I1221">
        <f t="shared" si="115"/>
        <v>1</v>
      </c>
      <c r="J1221">
        <f t="shared" si="116"/>
        <v>201501</v>
      </c>
      <c r="K1221">
        <f t="shared" si="117"/>
        <v>2</v>
      </c>
      <c r="L1221">
        <f t="shared" si="118"/>
        <v>201502</v>
      </c>
      <c r="O1221" t="b">
        <f t="shared" si="119"/>
        <v>1</v>
      </c>
      <c r="P1221">
        <f>VLOOKUP(B1221,'SKU Master'!$E$1:$H$9,2,FALSE)</f>
        <v>9</v>
      </c>
      <c r="Q1221">
        <f>(F1221/E1221-P1221)*E1221</f>
        <v>31.92</v>
      </c>
      <c r="R1221">
        <f>Q1221/F1221</f>
        <v>0.30715935334872979</v>
      </c>
    </row>
    <row r="1222" spans="1:18" x14ac:dyDescent="0.25">
      <c r="A1222">
        <v>89672</v>
      </c>
      <c r="B1222">
        <v>8000451112</v>
      </c>
      <c r="C1222">
        <v>312</v>
      </c>
      <c r="D1222" s="6">
        <v>42009</v>
      </c>
      <c r="E1222">
        <v>8</v>
      </c>
      <c r="F1222">
        <v>103.92</v>
      </c>
      <c r="G1222" t="str">
        <f>VLOOKUP(B1222,'SKU Master'!$E$1:$H$9,4,FALSE)</f>
        <v>MA Excellent Products</v>
      </c>
      <c r="H1222">
        <f t="shared" si="114"/>
        <v>2015</v>
      </c>
      <c r="I1222">
        <f t="shared" si="115"/>
        <v>1</v>
      </c>
      <c r="J1222">
        <f t="shared" si="116"/>
        <v>201501</v>
      </c>
      <c r="K1222">
        <f t="shared" si="117"/>
        <v>2</v>
      </c>
      <c r="L1222">
        <f t="shared" si="118"/>
        <v>201502</v>
      </c>
      <c r="O1222" t="b">
        <f t="shared" si="119"/>
        <v>0</v>
      </c>
      <c r="P1222">
        <f>VLOOKUP(B1222,'SKU Master'!$E$1:$H$9,2,FALSE)</f>
        <v>9</v>
      </c>
      <c r="Q1222">
        <f>(F1222/E1222-P1222)*E1222</f>
        <v>31.92</v>
      </c>
      <c r="R1222">
        <f>Q1222/F1222</f>
        <v>0.30715935334872979</v>
      </c>
    </row>
    <row r="1223" spans="1:18" x14ac:dyDescent="0.25">
      <c r="A1223">
        <v>89673</v>
      </c>
      <c r="B1223">
        <v>8000451112</v>
      </c>
      <c r="C1223">
        <v>312</v>
      </c>
      <c r="D1223" s="6">
        <v>42011</v>
      </c>
      <c r="E1223">
        <v>11</v>
      </c>
      <c r="F1223">
        <v>142.88999999999999</v>
      </c>
      <c r="G1223" t="str">
        <f>VLOOKUP(B1223,'SKU Master'!$E$1:$H$9,4,FALSE)</f>
        <v>MA Excellent Products</v>
      </c>
      <c r="H1223">
        <f t="shared" si="114"/>
        <v>2015</v>
      </c>
      <c r="I1223">
        <f t="shared" si="115"/>
        <v>1</v>
      </c>
      <c r="J1223">
        <f t="shared" si="116"/>
        <v>201501</v>
      </c>
      <c r="K1223">
        <f t="shared" si="117"/>
        <v>2</v>
      </c>
      <c r="L1223">
        <f t="shared" si="118"/>
        <v>201502</v>
      </c>
      <c r="O1223" t="b">
        <f t="shared" si="119"/>
        <v>0</v>
      </c>
      <c r="P1223">
        <f>VLOOKUP(B1223,'SKU Master'!$E$1:$H$9,2,FALSE)</f>
        <v>9</v>
      </c>
      <c r="Q1223">
        <f>(F1223/E1223-P1223)*E1223</f>
        <v>43.889999999999986</v>
      </c>
      <c r="R1223">
        <f>Q1223/F1223</f>
        <v>0.30715935334872974</v>
      </c>
    </row>
    <row r="1224" spans="1:18" x14ac:dyDescent="0.25">
      <c r="A1224">
        <v>89674</v>
      </c>
      <c r="B1224">
        <v>8000451112</v>
      </c>
      <c r="C1224">
        <v>312</v>
      </c>
      <c r="D1224" s="6">
        <v>42011</v>
      </c>
      <c r="E1224">
        <v>12</v>
      </c>
      <c r="F1224">
        <v>155.88</v>
      </c>
      <c r="G1224" t="str">
        <f>VLOOKUP(B1224,'SKU Master'!$E$1:$H$9,4,FALSE)</f>
        <v>MA Excellent Products</v>
      </c>
      <c r="H1224">
        <f t="shared" si="114"/>
        <v>2015</v>
      </c>
      <c r="I1224">
        <f t="shared" si="115"/>
        <v>1</v>
      </c>
      <c r="J1224">
        <f t="shared" si="116"/>
        <v>201501</v>
      </c>
      <c r="K1224">
        <f t="shared" si="117"/>
        <v>2</v>
      </c>
      <c r="L1224">
        <f t="shared" si="118"/>
        <v>201502</v>
      </c>
      <c r="O1224" t="b">
        <f t="shared" si="119"/>
        <v>0</v>
      </c>
      <c r="P1224">
        <f>VLOOKUP(B1224,'SKU Master'!$E$1:$H$9,2,FALSE)</f>
        <v>9</v>
      </c>
      <c r="Q1224">
        <f>(F1224/E1224-P1224)*E1224</f>
        <v>47.88</v>
      </c>
      <c r="R1224">
        <f>Q1224/F1224</f>
        <v>0.30715935334872979</v>
      </c>
    </row>
    <row r="1225" spans="1:18" x14ac:dyDescent="0.25">
      <c r="A1225">
        <v>89675</v>
      </c>
      <c r="B1225">
        <v>8000451112</v>
      </c>
      <c r="C1225">
        <v>312</v>
      </c>
      <c r="D1225" s="6">
        <v>42012</v>
      </c>
      <c r="E1225">
        <v>11</v>
      </c>
      <c r="F1225">
        <v>142.88999999999999</v>
      </c>
      <c r="G1225" t="str">
        <f>VLOOKUP(B1225,'SKU Master'!$E$1:$H$9,4,FALSE)</f>
        <v>MA Excellent Products</v>
      </c>
      <c r="H1225">
        <f t="shared" si="114"/>
        <v>2015</v>
      </c>
      <c r="I1225">
        <f t="shared" si="115"/>
        <v>1</v>
      </c>
      <c r="J1225">
        <f t="shared" si="116"/>
        <v>201501</v>
      </c>
      <c r="K1225">
        <f t="shared" si="117"/>
        <v>2</v>
      </c>
      <c r="L1225">
        <f t="shared" si="118"/>
        <v>201502</v>
      </c>
      <c r="O1225" t="b">
        <f t="shared" si="119"/>
        <v>0</v>
      </c>
      <c r="P1225">
        <f>VLOOKUP(B1225,'SKU Master'!$E$1:$H$9,2,FALSE)</f>
        <v>9</v>
      </c>
      <c r="Q1225">
        <f>(F1225/E1225-P1225)*E1225</f>
        <v>43.889999999999986</v>
      </c>
      <c r="R1225">
        <f>Q1225/F1225</f>
        <v>0.30715935334872974</v>
      </c>
    </row>
    <row r="1226" spans="1:18" x14ac:dyDescent="0.25">
      <c r="A1226">
        <v>89676</v>
      </c>
      <c r="B1226">
        <v>8000451112</v>
      </c>
      <c r="C1226">
        <v>312</v>
      </c>
      <c r="D1226" s="6">
        <v>42014</v>
      </c>
      <c r="E1226">
        <v>11</v>
      </c>
      <c r="F1226">
        <v>142.88999999999999</v>
      </c>
      <c r="G1226" t="str">
        <f>VLOOKUP(B1226,'SKU Master'!$E$1:$H$9,4,FALSE)</f>
        <v>MA Excellent Products</v>
      </c>
      <c r="H1226">
        <f t="shared" si="114"/>
        <v>2015</v>
      </c>
      <c r="I1226">
        <f t="shared" si="115"/>
        <v>1</v>
      </c>
      <c r="J1226">
        <f t="shared" si="116"/>
        <v>201501</v>
      </c>
      <c r="K1226">
        <f t="shared" si="117"/>
        <v>2</v>
      </c>
      <c r="L1226">
        <f t="shared" si="118"/>
        <v>201502</v>
      </c>
      <c r="O1226" t="b">
        <f t="shared" si="119"/>
        <v>0</v>
      </c>
      <c r="P1226">
        <f>VLOOKUP(B1226,'SKU Master'!$E$1:$H$9,2,FALSE)</f>
        <v>9</v>
      </c>
      <c r="Q1226">
        <f>(F1226/E1226-P1226)*E1226</f>
        <v>43.889999999999986</v>
      </c>
      <c r="R1226">
        <f>Q1226/F1226</f>
        <v>0.30715935334872974</v>
      </c>
    </row>
    <row r="1227" spans="1:18" x14ac:dyDescent="0.25">
      <c r="A1227">
        <v>89677</v>
      </c>
      <c r="B1227">
        <v>8000451112</v>
      </c>
      <c r="C1227">
        <v>312</v>
      </c>
      <c r="D1227" s="6">
        <v>42016</v>
      </c>
      <c r="E1227">
        <v>2</v>
      </c>
      <c r="F1227">
        <v>25.98</v>
      </c>
      <c r="G1227" t="str">
        <f>VLOOKUP(B1227,'SKU Master'!$E$1:$H$9,4,FALSE)</f>
        <v>MA Excellent Products</v>
      </c>
      <c r="H1227">
        <f t="shared" si="114"/>
        <v>2015</v>
      </c>
      <c r="I1227">
        <f t="shared" si="115"/>
        <v>1</v>
      </c>
      <c r="J1227">
        <f t="shared" si="116"/>
        <v>201501</v>
      </c>
      <c r="K1227">
        <f t="shared" si="117"/>
        <v>3</v>
      </c>
      <c r="L1227">
        <f t="shared" si="118"/>
        <v>201503</v>
      </c>
      <c r="O1227" t="b">
        <f t="shared" si="119"/>
        <v>0</v>
      </c>
      <c r="P1227">
        <f>VLOOKUP(B1227,'SKU Master'!$E$1:$H$9,2,FALSE)</f>
        <v>9</v>
      </c>
      <c r="Q1227">
        <f>(F1227/E1227-P1227)*E1227</f>
        <v>7.98</v>
      </c>
      <c r="R1227">
        <f>Q1227/F1227</f>
        <v>0.30715935334872979</v>
      </c>
    </row>
    <row r="1228" spans="1:18" x14ac:dyDescent="0.25">
      <c r="A1228">
        <v>89678</v>
      </c>
      <c r="B1228">
        <v>8000451112</v>
      </c>
      <c r="C1228">
        <v>312</v>
      </c>
      <c r="D1228" s="6">
        <v>42016</v>
      </c>
      <c r="E1228">
        <v>8</v>
      </c>
      <c r="F1228">
        <v>103.92</v>
      </c>
      <c r="G1228" t="str">
        <f>VLOOKUP(B1228,'SKU Master'!$E$1:$H$9,4,FALSE)</f>
        <v>MA Excellent Products</v>
      </c>
      <c r="H1228">
        <f t="shared" si="114"/>
        <v>2015</v>
      </c>
      <c r="I1228">
        <f t="shared" si="115"/>
        <v>1</v>
      </c>
      <c r="J1228">
        <f t="shared" si="116"/>
        <v>201501</v>
      </c>
      <c r="K1228">
        <f t="shared" si="117"/>
        <v>3</v>
      </c>
      <c r="L1228">
        <f t="shared" si="118"/>
        <v>201503</v>
      </c>
      <c r="O1228" t="b">
        <f t="shared" si="119"/>
        <v>0</v>
      </c>
      <c r="P1228">
        <f>VLOOKUP(B1228,'SKU Master'!$E$1:$H$9,2,FALSE)</f>
        <v>9</v>
      </c>
      <c r="Q1228">
        <f>(F1228/E1228-P1228)*E1228</f>
        <v>31.92</v>
      </c>
      <c r="R1228">
        <f>Q1228/F1228</f>
        <v>0.30715935334872979</v>
      </c>
    </row>
    <row r="1229" spans="1:18" x14ac:dyDescent="0.25">
      <c r="A1229">
        <v>89679</v>
      </c>
      <c r="B1229">
        <v>8000451112</v>
      </c>
      <c r="C1229">
        <v>312</v>
      </c>
      <c r="D1229" s="6">
        <v>42016</v>
      </c>
      <c r="E1229">
        <v>12</v>
      </c>
      <c r="F1229">
        <v>155.88</v>
      </c>
      <c r="G1229" t="str">
        <f>VLOOKUP(B1229,'SKU Master'!$E$1:$H$9,4,FALSE)</f>
        <v>MA Excellent Products</v>
      </c>
      <c r="H1229">
        <f t="shared" si="114"/>
        <v>2015</v>
      </c>
      <c r="I1229">
        <f t="shared" si="115"/>
        <v>1</v>
      </c>
      <c r="J1229">
        <f t="shared" si="116"/>
        <v>201501</v>
      </c>
      <c r="K1229">
        <f t="shared" si="117"/>
        <v>3</v>
      </c>
      <c r="L1229">
        <f t="shared" si="118"/>
        <v>201503</v>
      </c>
      <c r="O1229" t="b">
        <f t="shared" si="119"/>
        <v>0</v>
      </c>
      <c r="P1229">
        <f>VLOOKUP(B1229,'SKU Master'!$E$1:$H$9,2,FALSE)</f>
        <v>9</v>
      </c>
      <c r="Q1229">
        <f>(F1229/E1229-P1229)*E1229</f>
        <v>47.88</v>
      </c>
      <c r="R1229">
        <f>Q1229/F1229</f>
        <v>0.30715935334872979</v>
      </c>
    </row>
    <row r="1230" spans="1:18" x14ac:dyDescent="0.25">
      <c r="A1230">
        <v>89680</v>
      </c>
      <c r="B1230">
        <v>8000451112</v>
      </c>
      <c r="C1230">
        <v>312</v>
      </c>
      <c r="D1230" s="6">
        <v>42020</v>
      </c>
      <c r="E1230">
        <v>11</v>
      </c>
      <c r="F1230">
        <v>142.88999999999999</v>
      </c>
      <c r="G1230" t="str">
        <f>VLOOKUP(B1230,'SKU Master'!$E$1:$H$9,4,FALSE)</f>
        <v>MA Excellent Products</v>
      </c>
      <c r="H1230">
        <f t="shared" si="114"/>
        <v>2015</v>
      </c>
      <c r="I1230">
        <f t="shared" si="115"/>
        <v>1</v>
      </c>
      <c r="J1230">
        <f t="shared" si="116"/>
        <v>201501</v>
      </c>
      <c r="K1230">
        <f t="shared" si="117"/>
        <v>3</v>
      </c>
      <c r="L1230">
        <f t="shared" si="118"/>
        <v>201503</v>
      </c>
      <c r="O1230" t="b">
        <f t="shared" si="119"/>
        <v>1</v>
      </c>
      <c r="P1230">
        <f>VLOOKUP(B1230,'SKU Master'!$E$1:$H$9,2,FALSE)</f>
        <v>9</v>
      </c>
      <c r="Q1230">
        <f>(F1230/E1230-P1230)*E1230</f>
        <v>43.889999999999986</v>
      </c>
      <c r="R1230">
        <f>Q1230/F1230</f>
        <v>0.30715935334872974</v>
      </c>
    </row>
    <row r="1231" spans="1:18" x14ac:dyDescent="0.25">
      <c r="A1231">
        <v>89681</v>
      </c>
      <c r="B1231">
        <v>8000451112</v>
      </c>
      <c r="C1231">
        <v>312</v>
      </c>
      <c r="D1231" s="6">
        <v>42020</v>
      </c>
      <c r="E1231">
        <v>11</v>
      </c>
      <c r="F1231">
        <v>142.88999999999999</v>
      </c>
      <c r="G1231" t="str">
        <f>VLOOKUP(B1231,'SKU Master'!$E$1:$H$9,4,FALSE)</f>
        <v>MA Excellent Products</v>
      </c>
      <c r="H1231">
        <f t="shared" si="114"/>
        <v>2015</v>
      </c>
      <c r="I1231">
        <f t="shared" si="115"/>
        <v>1</v>
      </c>
      <c r="J1231">
        <f t="shared" si="116"/>
        <v>201501</v>
      </c>
      <c r="K1231">
        <f t="shared" si="117"/>
        <v>3</v>
      </c>
      <c r="L1231">
        <f t="shared" si="118"/>
        <v>201503</v>
      </c>
      <c r="O1231" t="b">
        <f t="shared" si="119"/>
        <v>1</v>
      </c>
      <c r="P1231">
        <f>VLOOKUP(B1231,'SKU Master'!$E$1:$H$9,2,FALSE)</f>
        <v>9</v>
      </c>
      <c r="Q1231">
        <f>(F1231/E1231-P1231)*E1231</f>
        <v>43.889999999999986</v>
      </c>
      <c r="R1231">
        <f>Q1231/F1231</f>
        <v>0.30715935334872974</v>
      </c>
    </row>
    <row r="1232" spans="1:18" x14ac:dyDescent="0.25">
      <c r="A1232">
        <v>89682</v>
      </c>
      <c r="B1232">
        <v>8000451112</v>
      </c>
      <c r="C1232">
        <v>312</v>
      </c>
      <c r="D1232" s="6">
        <v>42020</v>
      </c>
      <c r="E1232">
        <v>11</v>
      </c>
      <c r="F1232">
        <v>142.88999999999999</v>
      </c>
      <c r="G1232" t="str">
        <f>VLOOKUP(B1232,'SKU Master'!$E$1:$H$9,4,FALSE)</f>
        <v>MA Excellent Products</v>
      </c>
      <c r="H1232">
        <f t="shared" si="114"/>
        <v>2015</v>
      </c>
      <c r="I1232">
        <f t="shared" si="115"/>
        <v>1</v>
      </c>
      <c r="J1232">
        <f t="shared" si="116"/>
        <v>201501</v>
      </c>
      <c r="K1232">
        <f t="shared" si="117"/>
        <v>3</v>
      </c>
      <c r="L1232">
        <f t="shared" si="118"/>
        <v>201503</v>
      </c>
      <c r="O1232" t="b">
        <f t="shared" si="119"/>
        <v>0</v>
      </c>
      <c r="P1232">
        <f>VLOOKUP(B1232,'SKU Master'!$E$1:$H$9,2,FALSE)</f>
        <v>9</v>
      </c>
      <c r="Q1232">
        <f>(F1232/E1232-P1232)*E1232</f>
        <v>43.889999999999986</v>
      </c>
      <c r="R1232">
        <f>Q1232/F1232</f>
        <v>0.30715935334872974</v>
      </c>
    </row>
    <row r="1233" spans="1:18" x14ac:dyDescent="0.25">
      <c r="A1233">
        <v>89683</v>
      </c>
      <c r="B1233">
        <v>8000451112</v>
      </c>
      <c r="C1233">
        <v>312</v>
      </c>
      <c r="D1233" s="6">
        <v>42021</v>
      </c>
      <c r="E1233">
        <v>11</v>
      </c>
      <c r="F1233">
        <v>142.88999999999999</v>
      </c>
      <c r="G1233" t="str">
        <f>VLOOKUP(B1233,'SKU Master'!$E$1:$H$9,4,FALSE)</f>
        <v>MA Excellent Products</v>
      </c>
      <c r="H1233">
        <f t="shared" si="114"/>
        <v>2015</v>
      </c>
      <c r="I1233">
        <f t="shared" si="115"/>
        <v>1</v>
      </c>
      <c r="J1233">
        <f t="shared" si="116"/>
        <v>201501</v>
      </c>
      <c r="K1233">
        <f t="shared" si="117"/>
        <v>3</v>
      </c>
      <c r="L1233">
        <f t="shared" si="118"/>
        <v>201503</v>
      </c>
      <c r="O1233" t="b">
        <f t="shared" si="119"/>
        <v>0</v>
      </c>
      <c r="P1233">
        <f>VLOOKUP(B1233,'SKU Master'!$E$1:$H$9,2,FALSE)</f>
        <v>9</v>
      </c>
      <c r="Q1233">
        <f>(F1233/E1233-P1233)*E1233</f>
        <v>43.889999999999986</v>
      </c>
      <c r="R1233">
        <f>Q1233/F1233</f>
        <v>0.30715935334872974</v>
      </c>
    </row>
    <row r="1234" spans="1:18" x14ac:dyDescent="0.25">
      <c r="A1234">
        <v>89684</v>
      </c>
      <c r="B1234">
        <v>8000451112</v>
      </c>
      <c r="C1234">
        <v>312</v>
      </c>
      <c r="D1234" s="6">
        <v>42023</v>
      </c>
      <c r="E1234">
        <v>2</v>
      </c>
      <c r="F1234">
        <v>51.98</v>
      </c>
      <c r="G1234" t="str">
        <f>VLOOKUP(B1234,'SKU Master'!$E$1:$H$9,4,FALSE)</f>
        <v>MA Excellent Products</v>
      </c>
      <c r="H1234">
        <f t="shared" si="114"/>
        <v>2015</v>
      </c>
      <c r="I1234">
        <f t="shared" si="115"/>
        <v>1</v>
      </c>
      <c r="J1234">
        <f t="shared" si="116"/>
        <v>201501</v>
      </c>
      <c r="K1234">
        <f t="shared" si="117"/>
        <v>4</v>
      </c>
      <c r="L1234">
        <f t="shared" si="118"/>
        <v>201504</v>
      </c>
      <c r="O1234" t="b">
        <f t="shared" si="119"/>
        <v>0</v>
      </c>
      <c r="P1234">
        <f>VLOOKUP(B1234,'SKU Master'!$E$1:$H$9,2,FALSE)</f>
        <v>9</v>
      </c>
      <c r="Q1234">
        <f>(F1234/E1234-P1234)*E1234</f>
        <v>33.979999999999997</v>
      </c>
      <c r="R1234">
        <f>Q1234/F1234</f>
        <v>0.65371296652558675</v>
      </c>
    </row>
    <row r="1235" spans="1:18" x14ac:dyDescent="0.25">
      <c r="A1235">
        <v>89685</v>
      </c>
      <c r="B1235">
        <v>8000451112</v>
      </c>
      <c r="C1235">
        <v>312</v>
      </c>
      <c r="D1235" s="6">
        <v>42025</v>
      </c>
      <c r="E1235">
        <v>12</v>
      </c>
      <c r="F1235">
        <v>155.88</v>
      </c>
      <c r="G1235" t="str">
        <f>VLOOKUP(B1235,'SKU Master'!$E$1:$H$9,4,FALSE)</f>
        <v>MA Excellent Products</v>
      </c>
      <c r="H1235">
        <f t="shared" si="114"/>
        <v>2015</v>
      </c>
      <c r="I1235">
        <f t="shared" si="115"/>
        <v>1</v>
      </c>
      <c r="J1235">
        <f t="shared" si="116"/>
        <v>201501</v>
      </c>
      <c r="K1235">
        <f t="shared" si="117"/>
        <v>4</v>
      </c>
      <c r="L1235">
        <f t="shared" si="118"/>
        <v>201504</v>
      </c>
      <c r="O1235" t="b">
        <f t="shared" si="119"/>
        <v>0</v>
      </c>
      <c r="P1235">
        <f>VLOOKUP(B1235,'SKU Master'!$E$1:$H$9,2,FALSE)</f>
        <v>9</v>
      </c>
      <c r="Q1235">
        <f>(F1235/E1235-P1235)*E1235</f>
        <v>47.88</v>
      </c>
      <c r="R1235">
        <f>Q1235/F1235</f>
        <v>0.30715935334872979</v>
      </c>
    </row>
    <row r="1236" spans="1:18" x14ac:dyDescent="0.25">
      <c r="A1236">
        <v>89686</v>
      </c>
      <c r="B1236">
        <v>8000451112</v>
      </c>
      <c r="C1236">
        <v>312</v>
      </c>
      <c r="D1236" s="6">
        <v>42026</v>
      </c>
      <c r="E1236">
        <v>16</v>
      </c>
      <c r="F1236">
        <v>207.84</v>
      </c>
      <c r="G1236" t="str">
        <f>VLOOKUP(B1236,'SKU Master'!$E$1:$H$9,4,FALSE)</f>
        <v>MA Excellent Products</v>
      </c>
      <c r="H1236">
        <f t="shared" si="114"/>
        <v>2015</v>
      </c>
      <c r="I1236">
        <f t="shared" si="115"/>
        <v>1</v>
      </c>
      <c r="J1236">
        <f t="shared" si="116"/>
        <v>201501</v>
      </c>
      <c r="K1236">
        <f t="shared" si="117"/>
        <v>4</v>
      </c>
      <c r="L1236">
        <f t="shared" si="118"/>
        <v>201504</v>
      </c>
      <c r="O1236" t="b">
        <f t="shared" si="119"/>
        <v>0</v>
      </c>
      <c r="P1236">
        <f>VLOOKUP(B1236,'SKU Master'!$E$1:$H$9,2,FALSE)</f>
        <v>9</v>
      </c>
      <c r="Q1236">
        <f>(F1236/E1236-P1236)*E1236</f>
        <v>63.84</v>
      </c>
      <c r="R1236">
        <f>Q1236/F1236</f>
        <v>0.30715935334872979</v>
      </c>
    </row>
    <row r="1237" spans="1:18" x14ac:dyDescent="0.25">
      <c r="A1237">
        <v>89687</v>
      </c>
      <c r="B1237">
        <v>8000451112</v>
      </c>
      <c r="C1237">
        <v>312</v>
      </c>
      <c r="D1237" s="6">
        <v>42027</v>
      </c>
      <c r="E1237">
        <v>33</v>
      </c>
      <c r="F1237">
        <v>428.67</v>
      </c>
      <c r="G1237" t="str">
        <f>VLOOKUP(B1237,'SKU Master'!$E$1:$H$9,4,FALSE)</f>
        <v>MA Excellent Products</v>
      </c>
      <c r="H1237">
        <f t="shared" si="114"/>
        <v>2015</v>
      </c>
      <c r="I1237">
        <f t="shared" si="115"/>
        <v>1</v>
      </c>
      <c r="J1237">
        <f t="shared" si="116"/>
        <v>201501</v>
      </c>
      <c r="K1237">
        <f t="shared" si="117"/>
        <v>4</v>
      </c>
      <c r="L1237">
        <f t="shared" si="118"/>
        <v>201504</v>
      </c>
      <c r="O1237" t="b">
        <f t="shared" si="119"/>
        <v>0</v>
      </c>
      <c r="P1237">
        <f>VLOOKUP(B1237,'SKU Master'!$E$1:$H$9,2,FALSE)</f>
        <v>9</v>
      </c>
      <c r="Q1237">
        <f>(F1237/E1237-P1237)*E1237</f>
        <v>131.67000000000002</v>
      </c>
      <c r="R1237">
        <f>Q1237/F1237</f>
        <v>0.30715935334872979</v>
      </c>
    </row>
    <row r="1238" spans="1:18" x14ac:dyDescent="0.25">
      <c r="A1238">
        <v>89688</v>
      </c>
      <c r="B1238">
        <v>8000451112</v>
      </c>
      <c r="C1238">
        <v>312</v>
      </c>
      <c r="D1238" s="6">
        <v>42028</v>
      </c>
      <c r="E1238">
        <v>11</v>
      </c>
      <c r="F1238">
        <v>252.89</v>
      </c>
      <c r="G1238" t="str">
        <f>VLOOKUP(B1238,'SKU Master'!$E$1:$H$9,4,FALSE)</f>
        <v>MA Excellent Products</v>
      </c>
      <c r="H1238">
        <f t="shared" si="114"/>
        <v>2015</v>
      </c>
      <c r="I1238">
        <f t="shared" si="115"/>
        <v>1</v>
      </c>
      <c r="J1238">
        <f t="shared" si="116"/>
        <v>201501</v>
      </c>
      <c r="K1238">
        <f t="shared" si="117"/>
        <v>4</v>
      </c>
      <c r="L1238">
        <f t="shared" si="118"/>
        <v>201504</v>
      </c>
      <c r="O1238" t="b">
        <f t="shared" si="119"/>
        <v>0</v>
      </c>
      <c r="P1238">
        <f>VLOOKUP(B1238,'SKU Master'!$E$1:$H$9,2,FALSE)</f>
        <v>9</v>
      </c>
      <c r="Q1238">
        <f>(F1238/E1238-P1238)*E1238</f>
        <v>153.88999999999999</v>
      </c>
      <c r="R1238">
        <f>Q1238/F1238</f>
        <v>0.60852544584601997</v>
      </c>
    </row>
    <row r="1239" spans="1:18" x14ac:dyDescent="0.25">
      <c r="A1239">
        <v>89689</v>
      </c>
      <c r="B1239">
        <v>8000451112</v>
      </c>
      <c r="C1239">
        <v>312</v>
      </c>
      <c r="D1239" s="6">
        <v>42028</v>
      </c>
      <c r="E1239">
        <v>39</v>
      </c>
      <c r="F1239">
        <v>506.61</v>
      </c>
      <c r="G1239" t="str">
        <f>VLOOKUP(B1239,'SKU Master'!$E$1:$H$9,4,FALSE)</f>
        <v>MA Excellent Products</v>
      </c>
      <c r="H1239">
        <f t="shared" si="114"/>
        <v>2015</v>
      </c>
      <c r="I1239">
        <f t="shared" si="115"/>
        <v>1</v>
      </c>
      <c r="J1239">
        <f t="shared" si="116"/>
        <v>201501</v>
      </c>
      <c r="K1239">
        <f t="shared" si="117"/>
        <v>4</v>
      </c>
      <c r="L1239">
        <f t="shared" si="118"/>
        <v>201504</v>
      </c>
      <c r="O1239" t="b">
        <f t="shared" si="119"/>
        <v>0</v>
      </c>
      <c r="P1239">
        <f>VLOOKUP(B1239,'SKU Master'!$E$1:$H$9,2,FALSE)</f>
        <v>9</v>
      </c>
      <c r="Q1239">
        <f>(F1239/E1239-P1239)*E1239</f>
        <v>155.61000000000001</v>
      </c>
      <c r="R1239">
        <f>Q1239/F1239</f>
        <v>0.30715935334872979</v>
      </c>
    </row>
    <row r="1240" spans="1:18" x14ac:dyDescent="0.25">
      <c r="A1240">
        <v>89690</v>
      </c>
      <c r="B1240">
        <v>8000451112</v>
      </c>
      <c r="C1240">
        <v>312</v>
      </c>
      <c r="D1240" s="6">
        <v>42030</v>
      </c>
      <c r="E1240">
        <v>2</v>
      </c>
      <c r="F1240">
        <v>25.98</v>
      </c>
      <c r="G1240" t="str">
        <f>VLOOKUP(B1240,'SKU Master'!$E$1:$H$9,4,FALSE)</f>
        <v>MA Excellent Products</v>
      </c>
      <c r="H1240">
        <f t="shared" si="114"/>
        <v>2015</v>
      </c>
      <c r="I1240">
        <f t="shared" si="115"/>
        <v>1</v>
      </c>
      <c r="J1240">
        <f t="shared" si="116"/>
        <v>201501</v>
      </c>
      <c r="K1240">
        <f t="shared" si="117"/>
        <v>5</v>
      </c>
      <c r="L1240">
        <f t="shared" si="118"/>
        <v>201505</v>
      </c>
      <c r="O1240" t="b">
        <f t="shared" si="119"/>
        <v>0</v>
      </c>
      <c r="P1240">
        <f>VLOOKUP(B1240,'SKU Master'!$E$1:$H$9,2,FALSE)</f>
        <v>9</v>
      </c>
      <c r="Q1240">
        <f>(F1240/E1240-P1240)*E1240</f>
        <v>7.98</v>
      </c>
      <c r="R1240">
        <f>Q1240/F1240</f>
        <v>0.30715935334872979</v>
      </c>
    </row>
    <row r="1241" spans="1:18" x14ac:dyDescent="0.25">
      <c r="A1241">
        <v>89691</v>
      </c>
      <c r="B1241">
        <v>8000451112</v>
      </c>
      <c r="C1241">
        <v>312</v>
      </c>
      <c r="D1241" s="6">
        <v>42030</v>
      </c>
      <c r="E1241">
        <v>2</v>
      </c>
      <c r="F1241">
        <v>51.98</v>
      </c>
      <c r="G1241" t="str">
        <f>VLOOKUP(B1241,'SKU Master'!$E$1:$H$9,4,FALSE)</f>
        <v>MA Excellent Products</v>
      </c>
      <c r="H1241">
        <f t="shared" si="114"/>
        <v>2015</v>
      </c>
      <c r="I1241">
        <f t="shared" si="115"/>
        <v>1</v>
      </c>
      <c r="J1241">
        <f t="shared" si="116"/>
        <v>201501</v>
      </c>
      <c r="K1241">
        <f t="shared" si="117"/>
        <v>5</v>
      </c>
      <c r="L1241">
        <f t="shared" si="118"/>
        <v>201505</v>
      </c>
      <c r="O1241" t="b">
        <f t="shared" si="119"/>
        <v>0</v>
      </c>
      <c r="P1241">
        <f>VLOOKUP(B1241,'SKU Master'!$E$1:$H$9,2,FALSE)</f>
        <v>9</v>
      </c>
      <c r="Q1241">
        <f>(F1241/E1241-P1241)*E1241</f>
        <v>33.979999999999997</v>
      </c>
      <c r="R1241">
        <f>Q1241/F1241</f>
        <v>0.65371296652558675</v>
      </c>
    </row>
    <row r="1242" spans="1:18" x14ac:dyDescent="0.25">
      <c r="A1242">
        <v>89692</v>
      </c>
      <c r="B1242">
        <v>8000451112</v>
      </c>
      <c r="C1242">
        <v>312</v>
      </c>
      <c r="D1242" s="6">
        <v>42031</v>
      </c>
      <c r="E1242">
        <v>3</v>
      </c>
      <c r="F1242">
        <v>38.97</v>
      </c>
      <c r="G1242" t="str">
        <f>VLOOKUP(B1242,'SKU Master'!$E$1:$H$9,4,FALSE)</f>
        <v>MA Excellent Products</v>
      </c>
      <c r="H1242">
        <f t="shared" si="114"/>
        <v>2015</v>
      </c>
      <c r="I1242">
        <f t="shared" si="115"/>
        <v>1</v>
      </c>
      <c r="J1242">
        <f t="shared" si="116"/>
        <v>201501</v>
      </c>
      <c r="K1242">
        <f t="shared" si="117"/>
        <v>5</v>
      </c>
      <c r="L1242">
        <f t="shared" si="118"/>
        <v>201505</v>
      </c>
      <c r="O1242" t="b">
        <f t="shared" si="119"/>
        <v>0</v>
      </c>
      <c r="P1242">
        <f>VLOOKUP(B1242,'SKU Master'!$E$1:$H$9,2,FALSE)</f>
        <v>9</v>
      </c>
      <c r="Q1242">
        <f>(F1242/E1242-P1242)*E1242</f>
        <v>11.97</v>
      </c>
      <c r="R1242">
        <f>Q1242/F1242</f>
        <v>0.30715935334872979</v>
      </c>
    </row>
    <row r="1243" spans="1:18" x14ac:dyDescent="0.25">
      <c r="A1243">
        <v>89693</v>
      </c>
      <c r="B1243">
        <v>8000451112</v>
      </c>
      <c r="C1243">
        <v>312</v>
      </c>
      <c r="D1243" s="6">
        <v>42032</v>
      </c>
      <c r="E1243">
        <v>4</v>
      </c>
      <c r="F1243">
        <v>51.96</v>
      </c>
      <c r="G1243" t="str">
        <f>VLOOKUP(B1243,'SKU Master'!$E$1:$H$9,4,FALSE)</f>
        <v>MA Excellent Products</v>
      </c>
      <c r="H1243">
        <f t="shared" si="114"/>
        <v>2015</v>
      </c>
      <c r="I1243">
        <f t="shared" si="115"/>
        <v>1</v>
      </c>
      <c r="J1243">
        <f t="shared" si="116"/>
        <v>201501</v>
      </c>
      <c r="K1243">
        <f t="shared" si="117"/>
        <v>5</v>
      </c>
      <c r="L1243">
        <f t="shared" si="118"/>
        <v>201505</v>
      </c>
      <c r="O1243" t="b">
        <f t="shared" si="119"/>
        <v>0</v>
      </c>
      <c r="P1243">
        <f>VLOOKUP(B1243,'SKU Master'!$E$1:$H$9,2,FALSE)</f>
        <v>9</v>
      </c>
      <c r="Q1243">
        <f>(F1243/E1243-P1243)*E1243</f>
        <v>15.96</v>
      </c>
      <c r="R1243">
        <f>Q1243/F1243</f>
        <v>0.30715935334872979</v>
      </c>
    </row>
    <row r="1244" spans="1:18" x14ac:dyDescent="0.25">
      <c r="A1244">
        <v>89694</v>
      </c>
      <c r="B1244">
        <v>8000451112</v>
      </c>
      <c r="C1244">
        <v>312</v>
      </c>
      <c r="D1244" s="6">
        <v>42037</v>
      </c>
      <c r="E1244">
        <v>2</v>
      </c>
      <c r="F1244">
        <v>25.98</v>
      </c>
      <c r="G1244" t="str">
        <f>VLOOKUP(B1244,'SKU Master'!$E$1:$H$9,4,FALSE)</f>
        <v>MA Excellent Products</v>
      </c>
      <c r="H1244">
        <f t="shared" si="114"/>
        <v>2015</v>
      </c>
      <c r="I1244">
        <f t="shared" si="115"/>
        <v>2</v>
      </c>
      <c r="J1244">
        <f t="shared" si="116"/>
        <v>201502</v>
      </c>
      <c r="K1244">
        <f t="shared" si="117"/>
        <v>6</v>
      </c>
      <c r="L1244">
        <f t="shared" si="118"/>
        <v>201506</v>
      </c>
      <c r="O1244" t="b">
        <f t="shared" si="119"/>
        <v>0</v>
      </c>
      <c r="P1244">
        <f>VLOOKUP(B1244,'SKU Master'!$E$1:$H$9,2,FALSE)</f>
        <v>9</v>
      </c>
      <c r="Q1244">
        <f>(F1244/E1244-P1244)*E1244</f>
        <v>7.98</v>
      </c>
      <c r="R1244">
        <f>Q1244/F1244</f>
        <v>0.30715935334872979</v>
      </c>
    </row>
    <row r="1245" spans="1:18" x14ac:dyDescent="0.25">
      <c r="A1245">
        <v>89695</v>
      </c>
      <c r="B1245">
        <v>8000451112</v>
      </c>
      <c r="C1245">
        <v>312</v>
      </c>
      <c r="D1245" s="6">
        <v>42037</v>
      </c>
      <c r="E1245">
        <v>2</v>
      </c>
      <c r="F1245">
        <v>51.98</v>
      </c>
      <c r="G1245" t="str">
        <f>VLOOKUP(B1245,'SKU Master'!$E$1:$H$9,4,FALSE)</f>
        <v>MA Excellent Products</v>
      </c>
      <c r="H1245">
        <f t="shared" si="114"/>
        <v>2015</v>
      </c>
      <c r="I1245">
        <f t="shared" si="115"/>
        <v>2</v>
      </c>
      <c r="J1245">
        <f t="shared" si="116"/>
        <v>201502</v>
      </c>
      <c r="K1245">
        <f t="shared" si="117"/>
        <v>6</v>
      </c>
      <c r="L1245">
        <f t="shared" si="118"/>
        <v>201506</v>
      </c>
      <c r="O1245" t="b">
        <f t="shared" si="119"/>
        <v>0</v>
      </c>
      <c r="P1245">
        <f>VLOOKUP(B1245,'SKU Master'!$E$1:$H$9,2,FALSE)</f>
        <v>9</v>
      </c>
      <c r="Q1245">
        <f>(F1245/E1245-P1245)*E1245</f>
        <v>33.979999999999997</v>
      </c>
      <c r="R1245">
        <f>Q1245/F1245</f>
        <v>0.65371296652558675</v>
      </c>
    </row>
    <row r="1246" spans="1:18" x14ac:dyDescent="0.25">
      <c r="A1246">
        <v>89696</v>
      </c>
      <c r="B1246">
        <v>8000451112</v>
      </c>
      <c r="C1246">
        <v>312</v>
      </c>
      <c r="D1246" s="6">
        <v>42037</v>
      </c>
      <c r="E1246">
        <v>12</v>
      </c>
      <c r="F1246">
        <v>155.88</v>
      </c>
      <c r="G1246" t="str">
        <f>VLOOKUP(B1246,'SKU Master'!$E$1:$H$9,4,FALSE)</f>
        <v>MA Excellent Products</v>
      </c>
      <c r="H1246">
        <f t="shared" si="114"/>
        <v>2015</v>
      </c>
      <c r="I1246">
        <f t="shared" si="115"/>
        <v>2</v>
      </c>
      <c r="J1246">
        <f t="shared" si="116"/>
        <v>201502</v>
      </c>
      <c r="K1246">
        <f t="shared" si="117"/>
        <v>6</v>
      </c>
      <c r="L1246">
        <f t="shared" si="118"/>
        <v>201506</v>
      </c>
      <c r="O1246" t="b">
        <f t="shared" si="119"/>
        <v>0</v>
      </c>
      <c r="P1246">
        <f>VLOOKUP(B1246,'SKU Master'!$E$1:$H$9,2,FALSE)</f>
        <v>9</v>
      </c>
      <c r="Q1246">
        <f>(F1246/E1246-P1246)*E1246</f>
        <v>47.88</v>
      </c>
      <c r="R1246">
        <f>Q1246/F1246</f>
        <v>0.30715935334872979</v>
      </c>
    </row>
    <row r="1247" spans="1:18" x14ac:dyDescent="0.25">
      <c r="A1247">
        <v>89697</v>
      </c>
      <c r="B1247">
        <v>8000451112</v>
      </c>
      <c r="C1247">
        <v>312</v>
      </c>
      <c r="D1247" s="6">
        <v>42038</v>
      </c>
      <c r="E1247">
        <v>3</v>
      </c>
      <c r="F1247">
        <v>38.97</v>
      </c>
      <c r="G1247" t="str">
        <f>VLOOKUP(B1247,'SKU Master'!$E$1:$H$9,4,FALSE)</f>
        <v>MA Excellent Products</v>
      </c>
      <c r="H1247">
        <f t="shared" si="114"/>
        <v>2015</v>
      </c>
      <c r="I1247">
        <f t="shared" si="115"/>
        <v>2</v>
      </c>
      <c r="J1247">
        <f t="shared" si="116"/>
        <v>201502</v>
      </c>
      <c r="K1247">
        <f t="shared" si="117"/>
        <v>6</v>
      </c>
      <c r="L1247">
        <f t="shared" si="118"/>
        <v>201506</v>
      </c>
      <c r="O1247" t="b">
        <f t="shared" si="119"/>
        <v>0</v>
      </c>
      <c r="P1247">
        <f>VLOOKUP(B1247,'SKU Master'!$E$1:$H$9,2,FALSE)</f>
        <v>9</v>
      </c>
      <c r="Q1247">
        <f>(F1247/E1247-P1247)*E1247</f>
        <v>11.97</v>
      </c>
      <c r="R1247">
        <f>Q1247/F1247</f>
        <v>0.30715935334872979</v>
      </c>
    </row>
    <row r="1248" spans="1:18" x14ac:dyDescent="0.25">
      <c r="A1248">
        <v>89698</v>
      </c>
      <c r="B1248">
        <v>8000451112</v>
      </c>
      <c r="C1248">
        <v>312</v>
      </c>
      <c r="D1248" s="6">
        <v>42039</v>
      </c>
      <c r="E1248">
        <v>4</v>
      </c>
      <c r="F1248">
        <v>51.96</v>
      </c>
      <c r="G1248" t="str">
        <f>VLOOKUP(B1248,'SKU Master'!$E$1:$H$9,4,FALSE)</f>
        <v>MA Excellent Products</v>
      </c>
      <c r="H1248">
        <f t="shared" si="114"/>
        <v>2015</v>
      </c>
      <c r="I1248">
        <f t="shared" si="115"/>
        <v>2</v>
      </c>
      <c r="J1248">
        <f t="shared" si="116"/>
        <v>201502</v>
      </c>
      <c r="K1248">
        <f t="shared" si="117"/>
        <v>6</v>
      </c>
      <c r="L1248">
        <f t="shared" si="118"/>
        <v>201506</v>
      </c>
      <c r="O1248" t="b">
        <f t="shared" si="119"/>
        <v>0</v>
      </c>
      <c r="P1248">
        <f>VLOOKUP(B1248,'SKU Master'!$E$1:$H$9,2,FALSE)</f>
        <v>9</v>
      </c>
      <c r="Q1248">
        <f>(F1248/E1248-P1248)*E1248</f>
        <v>15.96</v>
      </c>
      <c r="R1248">
        <f>Q1248/F1248</f>
        <v>0.30715935334872979</v>
      </c>
    </row>
    <row r="1249" spans="1:18" x14ac:dyDescent="0.25">
      <c r="A1249">
        <v>89699</v>
      </c>
      <c r="B1249">
        <v>8000451112</v>
      </c>
      <c r="C1249">
        <v>312</v>
      </c>
      <c r="D1249" s="6">
        <v>42041</v>
      </c>
      <c r="E1249">
        <v>11</v>
      </c>
      <c r="F1249">
        <v>142.88999999999999</v>
      </c>
      <c r="G1249" t="str">
        <f>VLOOKUP(B1249,'SKU Master'!$E$1:$H$9,4,FALSE)</f>
        <v>MA Excellent Products</v>
      </c>
      <c r="H1249">
        <f t="shared" si="114"/>
        <v>2015</v>
      </c>
      <c r="I1249">
        <f t="shared" si="115"/>
        <v>2</v>
      </c>
      <c r="J1249">
        <f t="shared" si="116"/>
        <v>201502</v>
      </c>
      <c r="K1249">
        <f t="shared" si="117"/>
        <v>6</v>
      </c>
      <c r="L1249">
        <f t="shared" si="118"/>
        <v>201506</v>
      </c>
      <c r="O1249" t="b">
        <f t="shared" si="119"/>
        <v>0</v>
      </c>
      <c r="P1249">
        <f>VLOOKUP(B1249,'SKU Master'!$E$1:$H$9,2,FALSE)</f>
        <v>9</v>
      </c>
      <c r="Q1249">
        <f>(F1249/E1249-P1249)*E1249</f>
        <v>43.889999999999986</v>
      </c>
      <c r="R1249">
        <f>Q1249/F1249</f>
        <v>0.30715935334872974</v>
      </c>
    </row>
    <row r="1250" spans="1:18" x14ac:dyDescent="0.25">
      <c r="A1250">
        <v>89700</v>
      </c>
      <c r="B1250">
        <v>8000451112</v>
      </c>
      <c r="C1250">
        <v>312</v>
      </c>
      <c r="D1250" s="6">
        <v>42044</v>
      </c>
      <c r="E1250">
        <v>2</v>
      </c>
      <c r="F1250">
        <v>59.98</v>
      </c>
      <c r="G1250" t="str">
        <f>VLOOKUP(B1250,'SKU Master'!$E$1:$H$9,4,FALSE)</f>
        <v>MA Excellent Products</v>
      </c>
      <c r="H1250">
        <f t="shared" si="114"/>
        <v>2015</v>
      </c>
      <c r="I1250">
        <f t="shared" si="115"/>
        <v>2</v>
      </c>
      <c r="J1250">
        <f t="shared" si="116"/>
        <v>201502</v>
      </c>
      <c r="K1250">
        <f t="shared" si="117"/>
        <v>7</v>
      </c>
      <c r="L1250">
        <f t="shared" si="118"/>
        <v>201507</v>
      </c>
      <c r="O1250" t="b">
        <f t="shared" si="119"/>
        <v>0</v>
      </c>
      <c r="P1250">
        <f>VLOOKUP(B1250,'SKU Master'!$E$1:$H$9,2,FALSE)</f>
        <v>9</v>
      </c>
      <c r="Q1250">
        <f>(F1250/E1250-P1250)*E1250</f>
        <v>41.98</v>
      </c>
      <c r="R1250">
        <f>Q1250/F1250</f>
        <v>0.69989996665555188</v>
      </c>
    </row>
    <row r="1251" spans="1:18" x14ac:dyDescent="0.25">
      <c r="A1251">
        <v>89701</v>
      </c>
      <c r="B1251">
        <v>8000451112</v>
      </c>
      <c r="C1251">
        <v>312</v>
      </c>
      <c r="D1251" s="6">
        <v>42047</v>
      </c>
      <c r="E1251">
        <v>11</v>
      </c>
      <c r="F1251">
        <v>252.89</v>
      </c>
      <c r="G1251" t="str">
        <f>VLOOKUP(B1251,'SKU Master'!$E$1:$H$9,4,FALSE)</f>
        <v>MA Excellent Products</v>
      </c>
      <c r="H1251">
        <f t="shared" si="114"/>
        <v>2015</v>
      </c>
      <c r="I1251">
        <f t="shared" si="115"/>
        <v>2</v>
      </c>
      <c r="J1251">
        <f t="shared" si="116"/>
        <v>201502</v>
      </c>
      <c r="K1251">
        <f t="shared" si="117"/>
        <v>7</v>
      </c>
      <c r="L1251">
        <f t="shared" si="118"/>
        <v>201507</v>
      </c>
      <c r="O1251" t="b">
        <f t="shared" si="119"/>
        <v>0</v>
      </c>
      <c r="P1251">
        <f>VLOOKUP(B1251,'SKU Master'!$E$1:$H$9,2,FALSE)</f>
        <v>9</v>
      </c>
      <c r="Q1251">
        <f>(F1251/E1251-P1251)*E1251</f>
        <v>153.88999999999999</v>
      </c>
      <c r="R1251">
        <f>Q1251/F1251</f>
        <v>0.60852544584601997</v>
      </c>
    </row>
    <row r="1252" spans="1:18" x14ac:dyDescent="0.25">
      <c r="A1252">
        <v>89702</v>
      </c>
      <c r="B1252">
        <v>8000451112</v>
      </c>
      <c r="C1252">
        <v>312</v>
      </c>
      <c r="D1252" s="6">
        <v>42051</v>
      </c>
      <c r="E1252">
        <v>12</v>
      </c>
      <c r="F1252">
        <v>275.88</v>
      </c>
      <c r="G1252" t="str">
        <f>VLOOKUP(B1252,'SKU Master'!$E$1:$H$9,4,FALSE)</f>
        <v>MA Excellent Products</v>
      </c>
      <c r="H1252">
        <f t="shared" si="114"/>
        <v>2015</v>
      </c>
      <c r="I1252">
        <f t="shared" si="115"/>
        <v>2</v>
      </c>
      <c r="J1252">
        <f t="shared" si="116"/>
        <v>201502</v>
      </c>
      <c r="K1252">
        <f t="shared" si="117"/>
        <v>8</v>
      </c>
      <c r="L1252">
        <f t="shared" si="118"/>
        <v>201508</v>
      </c>
      <c r="O1252" t="b">
        <f t="shared" si="119"/>
        <v>0</v>
      </c>
      <c r="P1252">
        <f>VLOOKUP(B1252,'SKU Master'!$E$1:$H$9,2,FALSE)</f>
        <v>9</v>
      </c>
      <c r="Q1252">
        <f>(F1252/E1252-P1252)*E1252</f>
        <v>167.88</v>
      </c>
      <c r="R1252">
        <f>Q1252/F1252</f>
        <v>0.60852544584601997</v>
      </c>
    </row>
    <row r="1253" spans="1:18" x14ac:dyDescent="0.25">
      <c r="A1253">
        <v>89703</v>
      </c>
      <c r="B1253">
        <v>8000451112</v>
      </c>
      <c r="C1253">
        <v>312</v>
      </c>
      <c r="D1253" s="6">
        <v>42053</v>
      </c>
      <c r="E1253">
        <v>4</v>
      </c>
      <c r="F1253">
        <v>51.96</v>
      </c>
      <c r="G1253" t="str">
        <f>VLOOKUP(B1253,'SKU Master'!$E$1:$H$9,4,FALSE)</f>
        <v>MA Excellent Products</v>
      </c>
      <c r="H1253">
        <f t="shared" si="114"/>
        <v>2015</v>
      </c>
      <c r="I1253">
        <f t="shared" si="115"/>
        <v>2</v>
      </c>
      <c r="J1253">
        <f t="shared" si="116"/>
        <v>201502</v>
      </c>
      <c r="K1253">
        <f t="shared" si="117"/>
        <v>8</v>
      </c>
      <c r="L1253">
        <f t="shared" si="118"/>
        <v>201508</v>
      </c>
      <c r="O1253" t="b">
        <f t="shared" si="119"/>
        <v>1</v>
      </c>
      <c r="P1253">
        <f>VLOOKUP(B1253,'SKU Master'!$E$1:$H$9,2,FALSE)</f>
        <v>9</v>
      </c>
      <c r="Q1253">
        <f>(F1253/E1253-P1253)*E1253</f>
        <v>15.96</v>
      </c>
      <c r="R1253">
        <f>Q1253/F1253</f>
        <v>0.30715935334872979</v>
      </c>
    </row>
    <row r="1254" spans="1:18" x14ac:dyDescent="0.25">
      <c r="A1254">
        <v>89704</v>
      </c>
      <c r="B1254">
        <v>8000451112</v>
      </c>
      <c r="C1254">
        <v>312</v>
      </c>
      <c r="D1254" s="6">
        <v>42053</v>
      </c>
      <c r="E1254">
        <v>4</v>
      </c>
      <c r="F1254">
        <v>51.96</v>
      </c>
      <c r="G1254" t="str">
        <f>VLOOKUP(B1254,'SKU Master'!$E$1:$H$9,4,FALSE)</f>
        <v>MA Excellent Products</v>
      </c>
      <c r="H1254">
        <f t="shared" si="114"/>
        <v>2015</v>
      </c>
      <c r="I1254">
        <f t="shared" si="115"/>
        <v>2</v>
      </c>
      <c r="J1254">
        <f t="shared" si="116"/>
        <v>201502</v>
      </c>
      <c r="K1254">
        <f t="shared" si="117"/>
        <v>8</v>
      </c>
      <c r="L1254">
        <f t="shared" si="118"/>
        <v>201508</v>
      </c>
      <c r="O1254" t="b">
        <f t="shared" si="119"/>
        <v>0</v>
      </c>
      <c r="P1254">
        <f>VLOOKUP(B1254,'SKU Master'!$E$1:$H$9,2,FALSE)</f>
        <v>9</v>
      </c>
      <c r="Q1254">
        <f>(F1254/E1254-P1254)*E1254</f>
        <v>15.96</v>
      </c>
      <c r="R1254">
        <f>Q1254/F1254</f>
        <v>0.30715935334872979</v>
      </c>
    </row>
    <row r="1255" spans="1:18" x14ac:dyDescent="0.25">
      <c r="A1255">
        <v>89705</v>
      </c>
      <c r="B1255">
        <v>8000451112</v>
      </c>
      <c r="C1255">
        <v>312</v>
      </c>
      <c r="D1255" s="6">
        <v>42053</v>
      </c>
      <c r="E1255">
        <v>11</v>
      </c>
      <c r="F1255">
        <v>142.88999999999999</v>
      </c>
      <c r="G1255" t="str">
        <f>VLOOKUP(B1255,'SKU Master'!$E$1:$H$9,4,FALSE)</f>
        <v>MA Excellent Products</v>
      </c>
      <c r="H1255">
        <f t="shared" si="114"/>
        <v>2015</v>
      </c>
      <c r="I1255">
        <f t="shared" si="115"/>
        <v>2</v>
      </c>
      <c r="J1255">
        <f t="shared" si="116"/>
        <v>201502</v>
      </c>
      <c r="K1255">
        <f t="shared" si="117"/>
        <v>8</v>
      </c>
      <c r="L1255">
        <f t="shared" si="118"/>
        <v>201508</v>
      </c>
      <c r="O1255" t="b">
        <f t="shared" si="119"/>
        <v>0</v>
      </c>
      <c r="P1255">
        <f>VLOOKUP(B1255,'SKU Master'!$E$1:$H$9,2,FALSE)</f>
        <v>9</v>
      </c>
      <c r="Q1255">
        <f>(F1255/E1255-P1255)*E1255</f>
        <v>43.889999999999986</v>
      </c>
      <c r="R1255">
        <f>Q1255/F1255</f>
        <v>0.30715935334872974</v>
      </c>
    </row>
    <row r="1256" spans="1:18" x14ac:dyDescent="0.25">
      <c r="A1256">
        <v>89706</v>
      </c>
      <c r="B1256">
        <v>8000451112</v>
      </c>
      <c r="C1256">
        <v>312</v>
      </c>
      <c r="D1256" s="6">
        <v>42054</v>
      </c>
      <c r="E1256">
        <v>11</v>
      </c>
      <c r="F1256">
        <v>142.88999999999999</v>
      </c>
      <c r="G1256" t="str">
        <f>VLOOKUP(B1256,'SKU Master'!$E$1:$H$9,4,FALSE)</f>
        <v>MA Excellent Products</v>
      </c>
      <c r="H1256">
        <f t="shared" si="114"/>
        <v>2015</v>
      </c>
      <c r="I1256">
        <f t="shared" si="115"/>
        <v>2</v>
      </c>
      <c r="J1256">
        <f t="shared" si="116"/>
        <v>201502</v>
      </c>
      <c r="K1256">
        <f t="shared" si="117"/>
        <v>8</v>
      </c>
      <c r="L1256">
        <f t="shared" si="118"/>
        <v>201508</v>
      </c>
      <c r="O1256" t="b">
        <f t="shared" si="119"/>
        <v>0</v>
      </c>
      <c r="P1256">
        <f>VLOOKUP(B1256,'SKU Master'!$E$1:$H$9,2,FALSE)</f>
        <v>9</v>
      </c>
      <c r="Q1256">
        <f>(F1256/E1256-P1256)*E1256</f>
        <v>43.889999999999986</v>
      </c>
      <c r="R1256">
        <f>Q1256/F1256</f>
        <v>0.30715935334872974</v>
      </c>
    </row>
    <row r="1257" spans="1:18" x14ac:dyDescent="0.25">
      <c r="A1257">
        <v>89707</v>
      </c>
      <c r="B1257">
        <v>8000451112</v>
      </c>
      <c r="C1257">
        <v>312</v>
      </c>
      <c r="D1257" s="6">
        <v>42056</v>
      </c>
      <c r="E1257">
        <v>11</v>
      </c>
      <c r="F1257">
        <v>252.89</v>
      </c>
      <c r="G1257" t="str">
        <f>VLOOKUP(B1257,'SKU Master'!$E$1:$H$9,4,FALSE)</f>
        <v>MA Excellent Products</v>
      </c>
      <c r="H1257">
        <f t="shared" si="114"/>
        <v>2015</v>
      </c>
      <c r="I1257">
        <f t="shared" si="115"/>
        <v>2</v>
      </c>
      <c r="J1257">
        <f t="shared" si="116"/>
        <v>201502</v>
      </c>
      <c r="K1257">
        <f t="shared" si="117"/>
        <v>8</v>
      </c>
      <c r="L1257">
        <f t="shared" si="118"/>
        <v>201508</v>
      </c>
      <c r="O1257" t="b">
        <f t="shared" si="119"/>
        <v>0</v>
      </c>
      <c r="P1257">
        <f>VLOOKUP(B1257,'SKU Master'!$E$1:$H$9,2,FALSE)</f>
        <v>9</v>
      </c>
      <c r="Q1257">
        <f>(F1257/E1257-P1257)*E1257</f>
        <v>153.88999999999999</v>
      </c>
      <c r="R1257">
        <f>Q1257/F1257</f>
        <v>0.60852544584601997</v>
      </c>
    </row>
    <row r="1258" spans="1:18" x14ac:dyDescent="0.25">
      <c r="A1258">
        <v>89708</v>
      </c>
      <c r="B1258">
        <v>8000451112</v>
      </c>
      <c r="C1258">
        <v>312</v>
      </c>
      <c r="D1258" s="6">
        <v>42058</v>
      </c>
      <c r="E1258">
        <v>2</v>
      </c>
      <c r="F1258">
        <v>59.98</v>
      </c>
      <c r="G1258" t="str">
        <f>VLOOKUP(B1258,'SKU Master'!$E$1:$H$9,4,FALSE)</f>
        <v>MA Excellent Products</v>
      </c>
      <c r="H1258">
        <f t="shared" si="114"/>
        <v>2015</v>
      </c>
      <c r="I1258">
        <f t="shared" si="115"/>
        <v>2</v>
      </c>
      <c r="J1258">
        <f t="shared" si="116"/>
        <v>201502</v>
      </c>
      <c r="K1258">
        <f t="shared" si="117"/>
        <v>9</v>
      </c>
      <c r="L1258">
        <f t="shared" si="118"/>
        <v>201509</v>
      </c>
      <c r="O1258" t="b">
        <f t="shared" si="119"/>
        <v>0</v>
      </c>
      <c r="P1258">
        <f>VLOOKUP(B1258,'SKU Master'!$E$1:$H$9,2,FALSE)</f>
        <v>9</v>
      </c>
      <c r="Q1258">
        <f>(F1258/E1258-P1258)*E1258</f>
        <v>41.98</v>
      </c>
      <c r="R1258">
        <f>Q1258/F1258</f>
        <v>0.69989996665555188</v>
      </c>
    </row>
    <row r="1259" spans="1:18" x14ac:dyDescent="0.25">
      <c r="A1259">
        <v>89709</v>
      </c>
      <c r="B1259">
        <v>8000451112</v>
      </c>
      <c r="C1259">
        <v>312</v>
      </c>
      <c r="D1259" s="6">
        <v>42060</v>
      </c>
      <c r="E1259">
        <v>4</v>
      </c>
      <c r="F1259">
        <v>51.96</v>
      </c>
      <c r="G1259" t="str">
        <f>VLOOKUP(B1259,'SKU Master'!$E$1:$H$9,4,FALSE)</f>
        <v>MA Excellent Products</v>
      </c>
      <c r="H1259">
        <f t="shared" si="114"/>
        <v>2015</v>
      </c>
      <c r="I1259">
        <f t="shared" si="115"/>
        <v>2</v>
      </c>
      <c r="J1259">
        <f t="shared" si="116"/>
        <v>201502</v>
      </c>
      <c r="K1259">
        <f t="shared" si="117"/>
        <v>9</v>
      </c>
      <c r="L1259">
        <f t="shared" si="118"/>
        <v>201509</v>
      </c>
      <c r="O1259" t="b">
        <f t="shared" si="119"/>
        <v>0</v>
      </c>
      <c r="P1259">
        <f>VLOOKUP(B1259,'SKU Master'!$E$1:$H$9,2,FALSE)</f>
        <v>9</v>
      </c>
      <c r="Q1259">
        <f>(F1259/E1259-P1259)*E1259</f>
        <v>15.96</v>
      </c>
      <c r="R1259">
        <f>Q1259/F1259</f>
        <v>0.30715935334872979</v>
      </c>
    </row>
    <row r="1260" spans="1:18" x14ac:dyDescent="0.25">
      <c r="A1260">
        <v>89710</v>
      </c>
      <c r="B1260">
        <v>8000451112</v>
      </c>
      <c r="C1260">
        <v>312</v>
      </c>
      <c r="D1260" s="6">
        <v>42061</v>
      </c>
      <c r="E1260">
        <v>11</v>
      </c>
      <c r="F1260">
        <v>142.88999999999999</v>
      </c>
      <c r="G1260" t="str">
        <f>VLOOKUP(B1260,'SKU Master'!$E$1:$H$9,4,FALSE)</f>
        <v>MA Excellent Products</v>
      </c>
      <c r="H1260">
        <f t="shared" si="114"/>
        <v>2015</v>
      </c>
      <c r="I1260">
        <f t="shared" si="115"/>
        <v>2</v>
      </c>
      <c r="J1260">
        <f t="shared" si="116"/>
        <v>201502</v>
      </c>
      <c r="K1260">
        <f t="shared" si="117"/>
        <v>9</v>
      </c>
      <c r="L1260">
        <f t="shared" si="118"/>
        <v>201509</v>
      </c>
      <c r="O1260" t="b">
        <f t="shared" si="119"/>
        <v>0</v>
      </c>
      <c r="P1260">
        <f>VLOOKUP(B1260,'SKU Master'!$E$1:$H$9,2,FALSE)</f>
        <v>9</v>
      </c>
      <c r="Q1260">
        <f>(F1260/E1260-P1260)*E1260</f>
        <v>43.889999999999986</v>
      </c>
      <c r="R1260">
        <f>Q1260/F1260</f>
        <v>0.30715935334872974</v>
      </c>
    </row>
    <row r="1261" spans="1:18" x14ac:dyDescent="0.25">
      <c r="A1261">
        <v>89711</v>
      </c>
      <c r="B1261">
        <v>8000451112</v>
      </c>
      <c r="C1261">
        <v>312</v>
      </c>
      <c r="D1261" s="6">
        <v>42065</v>
      </c>
      <c r="E1261">
        <v>2</v>
      </c>
      <c r="F1261">
        <v>25.98</v>
      </c>
      <c r="G1261" t="str">
        <f>VLOOKUP(B1261,'SKU Master'!$E$1:$H$9,4,FALSE)</f>
        <v>MA Excellent Products</v>
      </c>
      <c r="H1261">
        <f t="shared" si="114"/>
        <v>2015</v>
      </c>
      <c r="I1261">
        <f t="shared" si="115"/>
        <v>3</v>
      </c>
      <c r="J1261">
        <f t="shared" si="116"/>
        <v>201503</v>
      </c>
      <c r="K1261">
        <f t="shared" si="117"/>
        <v>10</v>
      </c>
      <c r="L1261">
        <f t="shared" si="118"/>
        <v>201510</v>
      </c>
      <c r="O1261" t="b">
        <f t="shared" si="119"/>
        <v>1</v>
      </c>
      <c r="P1261">
        <f>VLOOKUP(B1261,'SKU Master'!$E$1:$H$9,2,FALSE)</f>
        <v>9</v>
      </c>
      <c r="Q1261">
        <f>(F1261/E1261-P1261)*E1261</f>
        <v>7.98</v>
      </c>
      <c r="R1261">
        <f>Q1261/F1261</f>
        <v>0.30715935334872979</v>
      </c>
    </row>
    <row r="1262" spans="1:18" x14ac:dyDescent="0.25">
      <c r="A1262">
        <v>89712</v>
      </c>
      <c r="B1262">
        <v>8000451112</v>
      </c>
      <c r="C1262">
        <v>312</v>
      </c>
      <c r="D1262" s="6">
        <v>42065</v>
      </c>
      <c r="E1262">
        <v>2</v>
      </c>
      <c r="F1262">
        <v>25.98</v>
      </c>
      <c r="G1262" t="str">
        <f>VLOOKUP(B1262,'SKU Master'!$E$1:$H$9,4,FALSE)</f>
        <v>MA Excellent Products</v>
      </c>
      <c r="H1262">
        <f t="shared" si="114"/>
        <v>2015</v>
      </c>
      <c r="I1262">
        <f t="shared" si="115"/>
        <v>3</v>
      </c>
      <c r="J1262">
        <f t="shared" si="116"/>
        <v>201503</v>
      </c>
      <c r="K1262">
        <f t="shared" si="117"/>
        <v>10</v>
      </c>
      <c r="L1262">
        <f t="shared" si="118"/>
        <v>201510</v>
      </c>
      <c r="O1262" t="b">
        <f t="shared" si="119"/>
        <v>0</v>
      </c>
      <c r="P1262">
        <f>VLOOKUP(B1262,'SKU Master'!$E$1:$H$9,2,FALSE)</f>
        <v>9</v>
      </c>
      <c r="Q1262">
        <f>(F1262/E1262-P1262)*E1262</f>
        <v>7.98</v>
      </c>
      <c r="R1262">
        <f>Q1262/F1262</f>
        <v>0.30715935334872979</v>
      </c>
    </row>
    <row r="1263" spans="1:18" x14ac:dyDescent="0.25">
      <c r="A1263">
        <v>89713</v>
      </c>
      <c r="B1263">
        <v>8000451112</v>
      </c>
      <c r="C1263">
        <v>312</v>
      </c>
      <c r="D1263" s="6">
        <v>42065</v>
      </c>
      <c r="E1263">
        <v>2</v>
      </c>
      <c r="F1263">
        <v>59.98</v>
      </c>
      <c r="G1263" t="str">
        <f>VLOOKUP(B1263,'SKU Master'!$E$1:$H$9,4,FALSE)</f>
        <v>MA Excellent Products</v>
      </c>
      <c r="H1263">
        <f t="shared" si="114"/>
        <v>2015</v>
      </c>
      <c r="I1263">
        <f t="shared" si="115"/>
        <v>3</v>
      </c>
      <c r="J1263">
        <f t="shared" si="116"/>
        <v>201503</v>
      </c>
      <c r="K1263">
        <f t="shared" si="117"/>
        <v>10</v>
      </c>
      <c r="L1263">
        <f t="shared" si="118"/>
        <v>201510</v>
      </c>
      <c r="O1263" t="b">
        <f t="shared" si="119"/>
        <v>1</v>
      </c>
      <c r="P1263">
        <f>VLOOKUP(B1263,'SKU Master'!$E$1:$H$9,2,FALSE)</f>
        <v>9</v>
      </c>
      <c r="Q1263">
        <f>(F1263/E1263-P1263)*E1263</f>
        <v>41.98</v>
      </c>
      <c r="R1263">
        <f>Q1263/F1263</f>
        <v>0.69989996665555188</v>
      </c>
    </row>
    <row r="1264" spans="1:18" x14ac:dyDescent="0.25">
      <c r="A1264">
        <v>89714</v>
      </c>
      <c r="B1264">
        <v>8000451112</v>
      </c>
      <c r="C1264">
        <v>312</v>
      </c>
      <c r="D1264" s="6">
        <v>42065</v>
      </c>
      <c r="E1264">
        <v>2</v>
      </c>
      <c r="F1264">
        <v>59.98</v>
      </c>
      <c r="G1264" t="str">
        <f>VLOOKUP(B1264,'SKU Master'!$E$1:$H$9,4,FALSE)</f>
        <v>MA Excellent Products</v>
      </c>
      <c r="H1264">
        <f t="shared" si="114"/>
        <v>2015</v>
      </c>
      <c r="I1264">
        <f t="shared" si="115"/>
        <v>3</v>
      </c>
      <c r="J1264">
        <f t="shared" si="116"/>
        <v>201503</v>
      </c>
      <c r="K1264">
        <f t="shared" si="117"/>
        <v>10</v>
      </c>
      <c r="L1264">
        <f t="shared" si="118"/>
        <v>201510</v>
      </c>
      <c r="O1264" t="b">
        <f t="shared" si="119"/>
        <v>0</v>
      </c>
      <c r="P1264">
        <f>VLOOKUP(B1264,'SKU Master'!$E$1:$H$9,2,FALSE)</f>
        <v>9</v>
      </c>
      <c r="Q1264">
        <f>(F1264/E1264-P1264)*E1264</f>
        <v>41.98</v>
      </c>
      <c r="R1264">
        <f>Q1264/F1264</f>
        <v>0.69989996665555188</v>
      </c>
    </row>
    <row r="1265" spans="1:18" x14ac:dyDescent="0.25">
      <c r="A1265">
        <v>89715</v>
      </c>
      <c r="B1265">
        <v>8000451112</v>
      </c>
      <c r="C1265">
        <v>312</v>
      </c>
      <c r="D1265" s="6">
        <v>42065</v>
      </c>
      <c r="E1265">
        <v>8</v>
      </c>
      <c r="F1265">
        <v>103.92</v>
      </c>
      <c r="G1265" t="str">
        <f>VLOOKUP(B1265,'SKU Master'!$E$1:$H$9,4,FALSE)</f>
        <v>MA Excellent Products</v>
      </c>
      <c r="H1265">
        <f t="shared" si="114"/>
        <v>2015</v>
      </c>
      <c r="I1265">
        <f t="shared" si="115"/>
        <v>3</v>
      </c>
      <c r="J1265">
        <f t="shared" si="116"/>
        <v>201503</v>
      </c>
      <c r="K1265">
        <f t="shared" si="117"/>
        <v>10</v>
      </c>
      <c r="L1265">
        <f t="shared" si="118"/>
        <v>201510</v>
      </c>
      <c r="O1265" t="b">
        <f t="shared" si="119"/>
        <v>0</v>
      </c>
      <c r="P1265">
        <f>VLOOKUP(B1265,'SKU Master'!$E$1:$H$9,2,FALSE)</f>
        <v>9</v>
      </c>
      <c r="Q1265">
        <f>(F1265/E1265-P1265)*E1265</f>
        <v>31.92</v>
      </c>
      <c r="R1265">
        <f>Q1265/F1265</f>
        <v>0.30715935334872979</v>
      </c>
    </row>
    <row r="1266" spans="1:18" x14ac:dyDescent="0.25">
      <c r="A1266">
        <v>89716</v>
      </c>
      <c r="B1266">
        <v>8000451112</v>
      </c>
      <c r="C1266">
        <v>312</v>
      </c>
      <c r="D1266" s="6">
        <v>42066</v>
      </c>
      <c r="E1266">
        <v>12</v>
      </c>
      <c r="F1266">
        <v>155.88</v>
      </c>
      <c r="G1266" t="str">
        <f>VLOOKUP(B1266,'SKU Master'!$E$1:$H$9,4,FALSE)</f>
        <v>MA Excellent Products</v>
      </c>
      <c r="H1266">
        <f t="shared" si="114"/>
        <v>2015</v>
      </c>
      <c r="I1266">
        <f t="shared" si="115"/>
        <v>3</v>
      </c>
      <c r="J1266">
        <f t="shared" si="116"/>
        <v>201503</v>
      </c>
      <c r="K1266">
        <f t="shared" si="117"/>
        <v>10</v>
      </c>
      <c r="L1266">
        <f t="shared" si="118"/>
        <v>201510</v>
      </c>
      <c r="O1266" t="b">
        <f t="shared" si="119"/>
        <v>0</v>
      </c>
      <c r="P1266">
        <f>VLOOKUP(B1266,'SKU Master'!$E$1:$H$9,2,FALSE)</f>
        <v>9</v>
      </c>
      <c r="Q1266">
        <f>(F1266/E1266-P1266)*E1266</f>
        <v>47.88</v>
      </c>
      <c r="R1266">
        <f>Q1266/F1266</f>
        <v>0.30715935334872979</v>
      </c>
    </row>
    <row r="1267" spans="1:18" x14ac:dyDescent="0.25">
      <c r="A1267">
        <v>89717</v>
      </c>
      <c r="B1267">
        <v>8000451112</v>
      </c>
      <c r="C1267">
        <v>312</v>
      </c>
      <c r="D1267" s="6">
        <v>42070</v>
      </c>
      <c r="E1267">
        <v>11</v>
      </c>
      <c r="F1267">
        <v>142.88999999999999</v>
      </c>
      <c r="G1267" t="str">
        <f>VLOOKUP(B1267,'SKU Master'!$E$1:$H$9,4,FALSE)</f>
        <v>MA Excellent Products</v>
      </c>
      <c r="H1267">
        <f t="shared" si="114"/>
        <v>2015</v>
      </c>
      <c r="I1267">
        <f t="shared" si="115"/>
        <v>3</v>
      </c>
      <c r="J1267">
        <f t="shared" si="116"/>
        <v>201503</v>
      </c>
      <c r="K1267">
        <f t="shared" si="117"/>
        <v>10</v>
      </c>
      <c r="L1267">
        <f t="shared" si="118"/>
        <v>201510</v>
      </c>
      <c r="O1267" t="b">
        <f t="shared" si="119"/>
        <v>0</v>
      </c>
      <c r="P1267">
        <f>VLOOKUP(B1267,'SKU Master'!$E$1:$H$9,2,FALSE)</f>
        <v>9</v>
      </c>
      <c r="Q1267">
        <f>(F1267/E1267-P1267)*E1267</f>
        <v>43.889999999999986</v>
      </c>
      <c r="R1267">
        <f>Q1267/F1267</f>
        <v>0.30715935334872974</v>
      </c>
    </row>
    <row r="1268" spans="1:18" x14ac:dyDescent="0.25">
      <c r="A1268">
        <v>89718</v>
      </c>
      <c r="B1268">
        <v>8000451112</v>
      </c>
      <c r="C1268">
        <v>312</v>
      </c>
      <c r="D1268" s="6">
        <v>42072</v>
      </c>
      <c r="E1268">
        <v>8</v>
      </c>
      <c r="F1268">
        <v>103.92</v>
      </c>
      <c r="G1268" t="str">
        <f>VLOOKUP(B1268,'SKU Master'!$E$1:$H$9,4,FALSE)</f>
        <v>MA Excellent Products</v>
      </c>
      <c r="H1268">
        <f t="shared" si="114"/>
        <v>2015</v>
      </c>
      <c r="I1268">
        <f t="shared" si="115"/>
        <v>3</v>
      </c>
      <c r="J1268">
        <f t="shared" si="116"/>
        <v>201503</v>
      </c>
      <c r="K1268">
        <f t="shared" si="117"/>
        <v>11</v>
      </c>
      <c r="L1268">
        <f t="shared" si="118"/>
        <v>201511</v>
      </c>
      <c r="O1268" t="b">
        <f t="shared" si="119"/>
        <v>0</v>
      </c>
      <c r="P1268">
        <f>VLOOKUP(B1268,'SKU Master'!$E$1:$H$9,2,FALSE)</f>
        <v>9</v>
      </c>
      <c r="Q1268">
        <f>(F1268/E1268-P1268)*E1268</f>
        <v>31.92</v>
      </c>
      <c r="R1268">
        <f>Q1268/F1268</f>
        <v>0.30715935334872979</v>
      </c>
    </row>
    <row r="1269" spans="1:18" x14ac:dyDescent="0.25">
      <c r="A1269">
        <v>89719</v>
      </c>
      <c r="B1269">
        <v>8000451112</v>
      </c>
      <c r="C1269">
        <v>312</v>
      </c>
      <c r="D1269" s="6">
        <v>42073</v>
      </c>
      <c r="E1269">
        <v>3</v>
      </c>
      <c r="F1269">
        <v>38.97</v>
      </c>
      <c r="G1269" t="str">
        <f>VLOOKUP(B1269,'SKU Master'!$E$1:$H$9,4,FALSE)</f>
        <v>MA Excellent Products</v>
      </c>
      <c r="H1269">
        <f t="shared" si="114"/>
        <v>2015</v>
      </c>
      <c r="I1269">
        <f t="shared" si="115"/>
        <v>3</v>
      </c>
      <c r="J1269">
        <f t="shared" si="116"/>
        <v>201503</v>
      </c>
      <c r="K1269">
        <f t="shared" si="117"/>
        <v>11</v>
      </c>
      <c r="L1269">
        <f t="shared" si="118"/>
        <v>201511</v>
      </c>
      <c r="O1269" t="b">
        <f t="shared" si="119"/>
        <v>1</v>
      </c>
      <c r="P1269">
        <f>VLOOKUP(B1269,'SKU Master'!$E$1:$H$9,2,FALSE)</f>
        <v>9</v>
      </c>
      <c r="Q1269">
        <f>(F1269/E1269-P1269)*E1269</f>
        <v>11.97</v>
      </c>
      <c r="R1269">
        <f>Q1269/F1269</f>
        <v>0.30715935334872979</v>
      </c>
    </row>
    <row r="1270" spans="1:18" x14ac:dyDescent="0.25">
      <c r="A1270">
        <v>89720</v>
      </c>
      <c r="B1270">
        <v>8000451112</v>
      </c>
      <c r="C1270">
        <v>312</v>
      </c>
      <c r="D1270" s="6">
        <v>42073</v>
      </c>
      <c r="E1270">
        <v>3</v>
      </c>
      <c r="F1270">
        <v>38.97</v>
      </c>
      <c r="G1270" t="str">
        <f>VLOOKUP(B1270,'SKU Master'!$E$1:$H$9,4,FALSE)</f>
        <v>MA Excellent Products</v>
      </c>
      <c r="H1270">
        <f t="shared" si="114"/>
        <v>2015</v>
      </c>
      <c r="I1270">
        <f t="shared" si="115"/>
        <v>3</v>
      </c>
      <c r="J1270">
        <f t="shared" si="116"/>
        <v>201503</v>
      </c>
      <c r="K1270">
        <f t="shared" si="117"/>
        <v>11</v>
      </c>
      <c r="L1270">
        <f t="shared" si="118"/>
        <v>201511</v>
      </c>
      <c r="O1270" t="b">
        <f t="shared" si="119"/>
        <v>0</v>
      </c>
      <c r="P1270">
        <f>VLOOKUP(B1270,'SKU Master'!$E$1:$H$9,2,FALSE)</f>
        <v>9</v>
      </c>
      <c r="Q1270">
        <f>(F1270/E1270-P1270)*E1270</f>
        <v>11.97</v>
      </c>
      <c r="R1270">
        <f>Q1270/F1270</f>
        <v>0.30715935334872979</v>
      </c>
    </row>
    <row r="1271" spans="1:18" x14ac:dyDescent="0.25">
      <c r="A1271">
        <v>89721</v>
      </c>
      <c r="B1271">
        <v>8000451112</v>
      </c>
      <c r="C1271">
        <v>312</v>
      </c>
      <c r="D1271" s="6">
        <v>42074</v>
      </c>
      <c r="E1271">
        <v>4</v>
      </c>
      <c r="F1271">
        <v>51.96</v>
      </c>
      <c r="G1271" t="str">
        <f>VLOOKUP(B1271,'SKU Master'!$E$1:$H$9,4,FALSE)</f>
        <v>MA Excellent Products</v>
      </c>
      <c r="H1271">
        <f t="shared" si="114"/>
        <v>2015</v>
      </c>
      <c r="I1271">
        <f t="shared" si="115"/>
        <v>3</v>
      </c>
      <c r="J1271">
        <f t="shared" si="116"/>
        <v>201503</v>
      </c>
      <c r="K1271">
        <f t="shared" si="117"/>
        <v>11</v>
      </c>
      <c r="L1271">
        <f t="shared" si="118"/>
        <v>201511</v>
      </c>
      <c r="O1271" t="b">
        <f t="shared" si="119"/>
        <v>0</v>
      </c>
      <c r="P1271">
        <f>VLOOKUP(B1271,'SKU Master'!$E$1:$H$9,2,FALSE)</f>
        <v>9</v>
      </c>
      <c r="Q1271">
        <f>(F1271/E1271-P1271)*E1271</f>
        <v>15.96</v>
      </c>
      <c r="R1271">
        <f>Q1271/F1271</f>
        <v>0.30715935334872979</v>
      </c>
    </row>
    <row r="1272" spans="1:18" x14ac:dyDescent="0.25">
      <c r="A1272">
        <v>89722</v>
      </c>
      <c r="B1272">
        <v>8000451112</v>
      </c>
      <c r="C1272">
        <v>312</v>
      </c>
      <c r="D1272" s="6">
        <v>42074</v>
      </c>
      <c r="E1272">
        <v>11</v>
      </c>
      <c r="F1272">
        <v>142.88999999999999</v>
      </c>
      <c r="G1272" t="str">
        <f>VLOOKUP(B1272,'SKU Master'!$E$1:$H$9,4,FALSE)</f>
        <v>MA Excellent Products</v>
      </c>
      <c r="H1272">
        <f t="shared" si="114"/>
        <v>2015</v>
      </c>
      <c r="I1272">
        <f t="shared" si="115"/>
        <v>3</v>
      </c>
      <c r="J1272">
        <f t="shared" si="116"/>
        <v>201503</v>
      </c>
      <c r="K1272">
        <f t="shared" si="117"/>
        <v>11</v>
      </c>
      <c r="L1272">
        <f t="shared" si="118"/>
        <v>201511</v>
      </c>
      <c r="O1272" t="b">
        <f t="shared" si="119"/>
        <v>0</v>
      </c>
      <c r="P1272">
        <f>VLOOKUP(B1272,'SKU Master'!$E$1:$H$9,2,FALSE)</f>
        <v>9</v>
      </c>
      <c r="Q1272">
        <f>(F1272/E1272-P1272)*E1272</f>
        <v>43.889999999999986</v>
      </c>
      <c r="R1272">
        <f>Q1272/F1272</f>
        <v>0.30715935334872974</v>
      </c>
    </row>
    <row r="1273" spans="1:18" x14ac:dyDescent="0.25">
      <c r="A1273">
        <v>89723</v>
      </c>
      <c r="B1273">
        <v>8000451112</v>
      </c>
      <c r="C1273">
        <v>312</v>
      </c>
      <c r="D1273" s="6">
        <v>42075</v>
      </c>
      <c r="E1273">
        <v>11</v>
      </c>
      <c r="F1273">
        <v>142.88999999999999</v>
      </c>
      <c r="G1273" t="str">
        <f>VLOOKUP(B1273,'SKU Master'!$E$1:$H$9,4,FALSE)</f>
        <v>MA Excellent Products</v>
      </c>
      <c r="H1273">
        <f t="shared" si="114"/>
        <v>2015</v>
      </c>
      <c r="I1273">
        <f t="shared" si="115"/>
        <v>3</v>
      </c>
      <c r="J1273">
        <f t="shared" si="116"/>
        <v>201503</v>
      </c>
      <c r="K1273">
        <f t="shared" si="117"/>
        <v>11</v>
      </c>
      <c r="L1273">
        <f t="shared" si="118"/>
        <v>201511</v>
      </c>
      <c r="O1273" t="b">
        <f t="shared" si="119"/>
        <v>0</v>
      </c>
      <c r="P1273">
        <f>VLOOKUP(B1273,'SKU Master'!$E$1:$H$9,2,FALSE)</f>
        <v>9</v>
      </c>
      <c r="Q1273">
        <f>(F1273/E1273-P1273)*E1273</f>
        <v>43.889999999999986</v>
      </c>
      <c r="R1273">
        <f>Q1273/F1273</f>
        <v>0.30715935334872974</v>
      </c>
    </row>
    <row r="1274" spans="1:18" x14ac:dyDescent="0.25">
      <c r="A1274">
        <v>89724</v>
      </c>
      <c r="B1274">
        <v>8000451112</v>
      </c>
      <c r="C1274">
        <v>312</v>
      </c>
      <c r="D1274" s="6">
        <v>42076</v>
      </c>
      <c r="E1274">
        <v>33</v>
      </c>
      <c r="F1274">
        <v>428.67</v>
      </c>
      <c r="G1274" t="str">
        <f>VLOOKUP(B1274,'SKU Master'!$E$1:$H$9,4,FALSE)</f>
        <v>MA Excellent Products</v>
      </c>
      <c r="H1274">
        <f t="shared" si="114"/>
        <v>2015</v>
      </c>
      <c r="I1274">
        <f t="shared" si="115"/>
        <v>3</v>
      </c>
      <c r="J1274">
        <f t="shared" si="116"/>
        <v>201503</v>
      </c>
      <c r="K1274">
        <f t="shared" si="117"/>
        <v>11</v>
      </c>
      <c r="L1274">
        <f t="shared" si="118"/>
        <v>201511</v>
      </c>
      <c r="O1274" t="b">
        <f t="shared" si="119"/>
        <v>0</v>
      </c>
      <c r="P1274">
        <f>VLOOKUP(B1274,'SKU Master'!$E$1:$H$9,2,FALSE)</f>
        <v>9</v>
      </c>
      <c r="Q1274">
        <f>(F1274/E1274-P1274)*E1274</f>
        <v>131.67000000000002</v>
      </c>
      <c r="R1274">
        <f>Q1274/F1274</f>
        <v>0.30715935334872979</v>
      </c>
    </row>
    <row r="1275" spans="1:18" x14ac:dyDescent="0.25">
      <c r="A1275">
        <v>89725</v>
      </c>
      <c r="B1275">
        <v>8000451112</v>
      </c>
      <c r="C1275">
        <v>312</v>
      </c>
      <c r="D1275" s="6">
        <v>42077</v>
      </c>
      <c r="E1275">
        <v>36</v>
      </c>
      <c r="F1275">
        <v>467.64</v>
      </c>
      <c r="G1275" t="str">
        <f>VLOOKUP(B1275,'SKU Master'!$E$1:$H$9,4,FALSE)</f>
        <v>MA Excellent Products</v>
      </c>
      <c r="H1275">
        <f t="shared" si="114"/>
        <v>2015</v>
      </c>
      <c r="I1275">
        <f t="shared" si="115"/>
        <v>3</v>
      </c>
      <c r="J1275">
        <f t="shared" si="116"/>
        <v>201503</v>
      </c>
      <c r="K1275">
        <f t="shared" si="117"/>
        <v>11</v>
      </c>
      <c r="L1275">
        <f t="shared" si="118"/>
        <v>201511</v>
      </c>
      <c r="O1275" t="b">
        <f t="shared" si="119"/>
        <v>0</v>
      </c>
      <c r="P1275">
        <f>VLOOKUP(B1275,'SKU Master'!$E$1:$H$9,2,FALSE)</f>
        <v>9</v>
      </c>
      <c r="Q1275">
        <f>(F1275/E1275-P1275)*E1275</f>
        <v>143.64000000000001</v>
      </c>
      <c r="R1275">
        <f>Q1275/F1275</f>
        <v>0.30715935334872985</v>
      </c>
    </row>
    <row r="1276" spans="1:18" x14ac:dyDescent="0.25">
      <c r="A1276">
        <v>89726</v>
      </c>
      <c r="B1276">
        <v>8000451112</v>
      </c>
      <c r="C1276">
        <v>312</v>
      </c>
      <c r="D1276" s="6">
        <v>42079</v>
      </c>
      <c r="E1276">
        <v>2</v>
      </c>
      <c r="F1276">
        <v>59.98</v>
      </c>
      <c r="G1276" t="str">
        <f>VLOOKUP(B1276,'SKU Master'!$E$1:$H$9,4,FALSE)</f>
        <v>MA Excellent Products</v>
      </c>
      <c r="H1276">
        <f t="shared" si="114"/>
        <v>2015</v>
      </c>
      <c r="I1276">
        <f t="shared" si="115"/>
        <v>3</v>
      </c>
      <c r="J1276">
        <f t="shared" si="116"/>
        <v>201503</v>
      </c>
      <c r="K1276">
        <f t="shared" si="117"/>
        <v>12</v>
      </c>
      <c r="L1276">
        <f t="shared" si="118"/>
        <v>201512</v>
      </c>
      <c r="O1276" t="b">
        <f t="shared" si="119"/>
        <v>0</v>
      </c>
      <c r="P1276">
        <f>VLOOKUP(B1276,'SKU Master'!$E$1:$H$9,2,FALSE)</f>
        <v>9</v>
      </c>
      <c r="Q1276">
        <f>(F1276/E1276-P1276)*E1276</f>
        <v>41.98</v>
      </c>
      <c r="R1276">
        <f>Q1276/F1276</f>
        <v>0.69989996665555188</v>
      </c>
    </row>
    <row r="1277" spans="1:18" x14ac:dyDescent="0.25">
      <c r="A1277">
        <v>89727</v>
      </c>
      <c r="B1277">
        <v>8000451112</v>
      </c>
      <c r="C1277">
        <v>312</v>
      </c>
      <c r="D1277" s="6">
        <v>42080</v>
      </c>
      <c r="E1277">
        <v>3</v>
      </c>
      <c r="F1277">
        <v>38.97</v>
      </c>
      <c r="G1277" t="str">
        <f>VLOOKUP(B1277,'SKU Master'!$E$1:$H$9,4,FALSE)</f>
        <v>MA Excellent Products</v>
      </c>
      <c r="H1277">
        <f t="shared" si="114"/>
        <v>2015</v>
      </c>
      <c r="I1277">
        <f t="shared" si="115"/>
        <v>3</v>
      </c>
      <c r="J1277">
        <f t="shared" si="116"/>
        <v>201503</v>
      </c>
      <c r="K1277">
        <f t="shared" si="117"/>
        <v>12</v>
      </c>
      <c r="L1277">
        <f t="shared" si="118"/>
        <v>201512</v>
      </c>
      <c r="O1277" t="b">
        <f t="shared" si="119"/>
        <v>0</v>
      </c>
      <c r="P1277">
        <f>VLOOKUP(B1277,'SKU Master'!$E$1:$H$9,2,FALSE)</f>
        <v>9</v>
      </c>
      <c r="Q1277">
        <f>(F1277/E1277-P1277)*E1277</f>
        <v>11.97</v>
      </c>
      <c r="R1277">
        <f>Q1277/F1277</f>
        <v>0.30715935334872979</v>
      </c>
    </row>
    <row r="1278" spans="1:18" x14ac:dyDescent="0.25">
      <c r="A1278">
        <v>89728</v>
      </c>
      <c r="B1278">
        <v>8000451112</v>
      </c>
      <c r="C1278">
        <v>312</v>
      </c>
      <c r="D1278" s="6">
        <v>42081</v>
      </c>
      <c r="E1278">
        <v>4</v>
      </c>
      <c r="F1278">
        <v>51.96</v>
      </c>
      <c r="G1278" t="str">
        <f>VLOOKUP(B1278,'SKU Master'!$E$1:$H$9,4,FALSE)</f>
        <v>MA Excellent Products</v>
      </c>
      <c r="H1278">
        <f t="shared" si="114"/>
        <v>2015</v>
      </c>
      <c r="I1278">
        <f t="shared" si="115"/>
        <v>3</v>
      </c>
      <c r="J1278">
        <f t="shared" si="116"/>
        <v>201503</v>
      </c>
      <c r="K1278">
        <f t="shared" si="117"/>
        <v>12</v>
      </c>
      <c r="L1278">
        <f t="shared" si="118"/>
        <v>201512</v>
      </c>
      <c r="O1278" t="b">
        <f t="shared" si="119"/>
        <v>0</v>
      </c>
      <c r="P1278">
        <f>VLOOKUP(B1278,'SKU Master'!$E$1:$H$9,2,FALSE)</f>
        <v>9</v>
      </c>
      <c r="Q1278">
        <f>(F1278/E1278-P1278)*E1278</f>
        <v>15.96</v>
      </c>
      <c r="R1278">
        <f>Q1278/F1278</f>
        <v>0.30715935334872979</v>
      </c>
    </row>
    <row r="1279" spans="1:18" x14ac:dyDescent="0.25">
      <c r="A1279">
        <v>89729</v>
      </c>
      <c r="B1279">
        <v>8000451112</v>
      </c>
      <c r="C1279">
        <v>312</v>
      </c>
      <c r="D1279" s="6">
        <v>42081</v>
      </c>
      <c r="E1279">
        <v>11</v>
      </c>
      <c r="F1279">
        <v>252.89</v>
      </c>
      <c r="G1279" t="str">
        <f>VLOOKUP(B1279,'SKU Master'!$E$1:$H$9,4,FALSE)</f>
        <v>MA Excellent Products</v>
      </c>
      <c r="H1279">
        <f t="shared" si="114"/>
        <v>2015</v>
      </c>
      <c r="I1279">
        <f t="shared" si="115"/>
        <v>3</v>
      </c>
      <c r="J1279">
        <f t="shared" si="116"/>
        <v>201503</v>
      </c>
      <c r="K1279">
        <f t="shared" si="117"/>
        <v>12</v>
      </c>
      <c r="L1279">
        <f t="shared" si="118"/>
        <v>201512</v>
      </c>
      <c r="O1279" t="b">
        <f t="shared" si="119"/>
        <v>0</v>
      </c>
      <c r="P1279">
        <f>VLOOKUP(B1279,'SKU Master'!$E$1:$H$9,2,FALSE)</f>
        <v>9</v>
      </c>
      <c r="Q1279">
        <f>(F1279/E1279-P1279)*E1279</f>
        <v>153.88999999999999</v>
      </c>
      <c r="R1279">
        <f>Q1279/F1279</f>
        <v>0.60852544584601997</v>
      </c>
    </row>
    <row r="1280" spans="1:18" x14ac:dyDescent="0.25">
      <c r="A1280">
        <v>89730</v>
      </c>
      <c r="B1280">
        <v>8000451112</v>
      </c>
      <c r="C1280">
        <v>312</v>
      </c>
      <c r="D1280" s="6">
        <v>42082</v>
      </c>
      <c r="E1280">
        <v>6</v>
      </c>
      <c r="F1280">
        <v>77.94</v>
      </c>
      <c r="G1280" t="str">
        <f>VLOOKUP(B1280,'SKU Master'!$E$1:$H$9,4,FALSE)</f>
        <v>MA Excellent Products</v>
      </c>
      <c r="H1280">
        <f t="shared" si="114"/>
        <v>2015</v>
      </c>
      <c r="I1280">
        <f t="shared" si="115"/>
        <v>3</v>
      </c>
      <c r="J1280">
        <f t="shared" si="116"/>
        <v>201503</v>
      </c>
      <c r="K1280">
        <f t="shared" si="117"/>
        <v>12</v>
      </c>
      <c r="L1280">
        <f t="shared" si="118"/>
        <v>201512</v>
      </c>
      <c r="O1280" t="b">
        <f t="shared" si="119"/>
        <v>0</v>
      </c>
      <c r="P1280">
        <f>VLOOKUP(B1280,'SKU Master'!$E$1:$H$9,2,FALSE)</f>
        <v>9</v>
      </c>
      <c r="Q1280">
        <f>(F1280/E1280-P1280)*E1280</f>
        <v>23.94</v>
      </c>
      <c r="R1280">
        <f>Q1280/F1280</f>
        <v>0.30715935334872979</v>
      </c>
    </row>
    <row r="1281" spans="1:18" x14ac:dyDescent="0.25">
      <c r="A1281">
        <v>89731</v>
      </c>
      <c r="B1281">
        <v>8000451112</v>
      </c>
      <c r="C1281">
        <v>312</v>
      </c>
      <c r="D1281" s="6">
        <v>42082</v>
      </c>
      <c r="E1281">
        <v>11</v>
      </c>
      <c r="F1281">
        <v>142.88999999999999</v>
      </c>
      <c r="G1281" t="str">
        <f>VLOOKUP(B1281,'SKU Master'!$E$1:$H$9,4,FALSE)</f>
        <v>MA Excellent Products</v>
      </c>
      <c r="H1281">
        <f t="shared" si="114"/>
        <v>2015</v>
      </c>
      <c r="I1281">
        <f t="shared" si="115"/>
        <v>3</v>
      </c>
      <c r="J1281">
        <f t="shared" si="116"/>
        <v>201503</v>
      </c>
      <c r="K1281">
        <f t="shared" si="117"/>
        <v>12</v>
      </c>
      <c r="L1281">
        <f t="shared" si="118"/>
        <v>201512</v>
      </c>
      <c r="O1281" t="b">
        <f t="shared" si="119"/>
        <v>0</v>
      </c>
      <c r="P1281">
        <f>VLOOKUP(B1281,'SKU Master'!$E$1:$H$9,2,FALSE)</f>
        <v>9</v>
      </c>
      <c r="Q1281">
        <f>(F1281/E1281-P1281)*E1281</f>
        <v>43.889999999999986</v>
      </c>
      <c r="R1281">
        <f>Q1281/F1281</f>
        <v>0.30715935334872974</v>
      </c>
    </row>
    <row r="1282" spans="1:18" x14ac:dyDescent="0.25">
      <c r="A1282">
        <v>89732</v>
      </c>
      <c r="B1282">
        <v>8000451112</v>
      </c>
      <c r="C1282">
        <v>312</v>
      </c>
      <c r="D1282" s="6">
        <v>42083</v>
      </c>
      <c r="E1282">
        <v>11</v>
      </c>
      <c r="F1282">
        <v>142.88999999999999</v>
      </c>
      <c r="G1282" t="str">
        <f>VLOOKUP(B1282,'SKU Master'!$E$1:$H$9,4,FALSE)</f>
        <v>MA Excellent Products</v>
      </c>
      <c r="H1282">
        <f t="shared" ref="H1282:H1345" si="120">YEAR(D1282)</f>
        <v>2015</v>
      </c>
      <c r="I1282">
        <f t="shared" si="115"/>
        <v>3</v>
      </c>
      <c r="J1282">
        <f t="shared" si="116"/>
        <v>201503</v>
      </c>
      <c r="K1282">
        <f t="shared" si="117"/>
        <v>12</v>
      </c>
      <c r="L1282">
        <f t="shared" si="118"/>
        <v>201512</v>
      </c>
      <c r="O1282" t="b">
        <f t="shared" si="119"/>
        <v>0</v>
      </c>
      <c r="P1282">
        <f>VLOOKUP(B1282,'SKU Master'!$E$1:$H$9,2,FALSE)</f>
        <v>9</v>
      </c>
      <c r="Q1282">
        <f>(F1282/E1282-P1282)*E1282</f>
        <v>43.889999999999986</v>
      </c>
      <c r="R1282">
        <f>Q1282/F1282</f>
        <v>0.30715935334872974</v>
      </c>
    </row>
    <row r="1283" spans="1:18" x14ac:dyDescent="0.25">
      <c r="A1283">
        <v>89733</v>
      </c>
      <c r="B1283">
        <v>8000451112</v>
      </c>
      <c r="C1283">
        <v>312</v>
      </c>
      <c r="D1283" s="6">
        <v>42084</v>
      </c>
      <c r="E1283">
        <v>11</v>
      </c>
      <c r="F1283">
        <v>142.88999999999999</v>
      </c>
      <c r="G1283" t="str">
        <f>VLOOKUP(B1283,'SKU Master'!$E$1:$H$9,4,FALSE)</f>
        <v>MA Excellent Products</v>
      </c>
      <c r="H1283">
        <f t="shared" si="120"/>
        <v>2015</v>
      </c>
      <c r="I1283">
        <f t="shared" ref="I1283:I1346" si="121">MONTH(D1283)</f>
        <v>3</v>
      </c>
      <c r="J1283">
        <f t="shared" ref="J1283:J1346" si="122">H1283*100+I1283</f>
        <v>201503</v>
      </c>
      <c r="K1283">
        <f t="shared" ref="K1283:K1346" si="123">WEEKNUM(D1283)</f>
        <v>12</v>
      </c>
      <c r="L1283">
        <f t="shared" ref="L1283:L1346" si="124">H1283*100+K1283</f>
        <v>201512</v>
      </c>
      <c r="O1283" t="b">
        <f t="shared" ref="O1283:O1346" si="125">AND(B1283=B1284,C1283=C1284,D1283=D1284,E1283=E1284,F1283=F1284)</f>
        <v>0</v>
      </c>
      <c r="P1283">
        <f>VLOOKUP(B1283,'SKU Master'!$E$1:$H$9,2,FALSE)</f>
        <v>9</v>
      </c>
      <c r="Q1283">
        <f>(F1283/E1283-P1283)*E1283</f>
        <v>43.889999999999986</v>
      </c>
      <c r="R1283">
        <f>Q1283/F1283</f>
        <v>0.30715935334872974</v>
      </c>
    </row>
    <row r="1284" spans="1:18" x14ac:dyDescent="0.25">
      <c r="A1284">
        <v>89734</v>
      </c>
      <c r="B1284">
        <v>8000451112</v>
      </c>
      <c r="C1284">
        <v>312</v>
      </c>
      <c r="D1284" s="6">
        <v>42086</v>
      </c>
      <c r="E1284">
        <v>8</v>
      </c>
      <c r="F1284">
        <v>103.92</v>
      </c>
      <c r="G1284" t="str">
        <f>VLOOKUP(B1284,'SKU Master'!$E$1:$H$9,4,FALSE)</f>
        <v>MA Excellent Products</v>
      </c>
      <c r="H1284">
        <f t="shared" si="120"/>
        <v>2015</v>
      </c>
      <c r="I1284">
        <f t="shared" si="121"/>
        <v>3</v>
      </c>
      <c r="J1284">
        <f t="shared" si="122"/>
        <v>201503</v>
      </c>
      <c r="K1284">
        <f t="shared" si="123"/>
        <v>13</v>
      </c>
      <c r="L1284">
        <f t="shared" si="124"/>
        <v>201513</v>
      </c>
      <c r="O1284" t="b">
        <f t="shared" si="125"/>
        <v>0</v>
      </c>
      <c r="P1284">
        <f>VLOOKUP(B1284,'SKU Master'!$E$1:$H$9,2,FALSE)</f>
        <v>9</v>
      </c>
      <c r="Q1284">
        <f>(F1284/E1284-P1284)*E1284</f>
        <v>31.92</v>
      </c>
      <c r="R1284">
        <f>Q1284/F1284</f>
        <v>0.30715935334872979</v>
      </c>
    </row>
    <row r="1285" spans="1:18" x14ac:dyDescent="0.25">
      <c r="A1285">
        <v>89735</v>
      </c>
      <c r="B1285">
        <v>8000451112</v>
      </c>
      <c r="C1285">
        <v>312</v>
      </c>
      <c r="D1285" s="6">
        <v>42087</v>
      </c>
      <c r="E1285">
        <v>12</v>
      </c>
      <c r="F1285">
        <v>155.88</v>
      </c>
      <c r="G1285" t="str">
        <f>VLOOKUP(B1285,'SKU Master'!$E$1:$H$9,4,FALSE)</f>
        <v>MA Excellent Products</v>
      </c>
      <c r="H1285">
        <f t="shared" si="120"/>
        <v>2015</v>
      </c>
      <c r="I1285">
        <f t="shared" si="121"/>
        <v>3</v>
      </c>
      <c r="J1285">
        <f t="shared" si="122"/>
        <v>201503</v>
      </c>
      <c r="K1285">
        <f t="shared" si="123"/>
        <v>13</v>
      </c>
      <c r="L1285">
        <f t="shared" si="124"/>
        <v>201513</v>
      </c>
      <c r="O1285" t="b">
        <f t="shared" si="125"/>
        <v>0</v>
      </c>
      <c r="P1285">
        <f>VLOOKUP(B1285,'SKU Master'!$E$1:$H$9,2,FALSE)</f>
        <v>9</v>
      </c>
      <c r="Q1285">
        <f>(F1285/E1285-P1285)*E1285</f>
        <v>47.88</v>
      </c>
      <c r="R1285">
        <f>Q1285/F1285</f>
        <v>0.30715935334872979</v>
      </c>
    </row>
    <row r="1286" spans="1:18" x14ac:dyDescent="0.25">
      <c r="A1286">
        <v>89736</v>
      </c>
      <c r="B1286">
        <v>8000451112</v>
      </c>
      <c r="C1286">
        <v>312</v>
      </c>
      <c r="D1286" s="6">
        <v>42088</v>
      </c>
      <c r="E1286">
        <v>4</v>
      </c>
      <c r="F1286">
        <v>51.96</v>
      </c>
      <c r="G1286" t="str">
        <f>VLOOKUP(B1286,'SKU Master'!$E$1:$H$9,4,FALSE)</f>
        <v>MA Excellent Products</v>
      </c>
      <c r="H1286">
        <f t="shared" si="120"/>
        <v>2015</v>
      </c>
      <c r="I1286">
        <f t="shared" si="121"/>
        <v>3</v>
      </c>
      <c r="J1286">
        <f t="shared" si="122"/>
        <v>201503</v>
      </c>
      <c r="K1286">
        <f t="shared" si="123"/>
        <v>13</v>
      </c>
      <c r="L1286">
        <f t="shared" si="124"/>
        <v>201513</v>
      </c>
      <c r="O1286" t="b">
        <f t="shared" si="125"/>
        <v>0</v>
      </c>
      <c r="P1286">
        <f>VLOOKUP(B1286,'SKU Master'!$E$1:$H$9,2,FALSE)</f>
        <v>9</v>
      </c>
      <c r="Q1286">
        <f>(F1286/E1286-P1286)*E1286</f>
        <v>15.96</v>
      </c>
      <c r="R1286">
        <f>Q1286/F1286</f>
        <v>0.30715935334872979</v>
      </c>
    </row>
    <row r="1287" spans="1:18" x14ac:dyDescent="0.25">
      <c r="A1287">
        <v>89737</v>
      </c>
      <c r="B1287">
        <v>8000451112</v>
      </c>
      <c r="C1287">
        <v>312</v>
      </c>
      <c r="D1287" s="6">
        <v>42090</v>
      </c>
      <c r="E1287">
        <v>36</v>
      </c>
      <c r="F1287">
        <v>467.64</v>
      </c>
      <c r="G1287" t="str">
        <f>VLOOKUP(B1287,'SKU Master'!$E$1:$H$9,4,FALSE)</f>
        <v>MA Excellent Products</v>
      </c>
      <c r="H1287">
        <f t="shared" si="120"/>
        <v>2015</v>
      </c>
      <c r="I1287">
        <f t="shared" si="121"/>
        <v>3</v>
      </c>
      <c r="J1287">
        <f t="shared" si="122"/>
        <v>201503</v>
      </c>
      <c r="K1287">
        <f t="shared" si="123"/>
        <v>13</v>
      </c>
      <c r="L1287">
        <f t="shared" si="124"/>
        <v>201513</v>
      </c>
      <c r="O1287" t="b">
        <f t="shared" si="125"/>
        <v>0</v>
      </c>
      <c r="P1287">
        <f>VLOOKUP(B1287,'SKU Master'!$E$1:$H$9,2,FALSE)</f>
        <v>9</v>
      </c>
      <c r="Q1287">
        <f>(F1287/E1287-P1287)*E1287</f>
        <v>143.64000000000001</v>
      </c>
      <c r="R1287">
        <f>Q1287/F1287</f>
        <v>0.30715935334872985</v>
      </c>
    </row>
    <row r="1288" spans="1:18" x14ac:dyDescent="0.25">
      <c r="A1288">
        <v>89738</v>
      </c>
      <c r="B1288">
        <v>8000451112</v>
      </c>
      <c r="C1288">
        <v>312</v>
      </c>
      <c r="D1288" s="6">
        <v>42091</v>
      </c>
      <c r="E1288">
        <v>11</v>
      </c>
      <c r="F1288">
        <v>142.88999999999999</v>
      </c>
      <c r="G1288" t="str">
        <f>VLOOKUP(B1288,'SKU Master'!$E$1:$H$9,4,FALSE)</f>
        <v>MA Excellent Products</v>
      </c>
      <c r="H1288">
        <f t="shared" si="120"/>
        <v>2015</v>
      </c>
      <c r="I1288">
        <f t="shared" si="121"/>
        <v>3</v>
      </c>
      <c r="J1288">
        <f t="shared" si="122"/>
        <v>201503</v>
      </c>
      <c r="K1288">
        <f t="shared" si="123"/>
        <v>13</v>
      </c>
      <c r="L1288">
        <f t="shared" si="124"/>
        <v>201513</v>
      </c>
      <c r="O1288" t="b">
        <f t="shared" si="125"/>
        <v>0</v>
      </c>
      <c r="P1288">
        <f>VLOOKUP(B1288,'SKU Master'!$E$1:$H$9,2,FALSE)</f>
        <v>9</v>
      </c>
      <c r="Q1288">
        <f>(F1288/E1288-P1288)*E1288</f>
        <v>43.889999999999986</v>
      </c>
      <c r="R1288">
        <f>Q1288/F1288</f>
        <v>0.30715935334872974</v>
      </c>
    </row>
    <row r="1289" spans="1:18" x14ac:dyDescent="0.25">
      <c r="A1289">
        <v>89739</v>
      </c>
      <c r="B1289">
        <v>8000451112</v>
      </c>
      <c r="C1289">
        <v>312</v>
      </c>
      <c r="D1289" s="6">
        <v>42094</v>
      </c>
      <c r="E1289">
        <v>3</v>
      </c>
      <c r="F1289">
        <v>38.97</v>
      </c>
      <c r="G1289" t="str">
        <f>VLOOKUP(B1289,'SKU Master'!$E$1:$H$9,4,FALSE)</f>
        <v>MA Excellent Products</v>
      </c>
      <c r="H1289">
        <f t="shared" si="120"/>
        <v>2015</v>
      </c>
      <c r="I1289">
        <f t="shared" si="121"/>
        <v>3</v>
      </c>
      <c r="J1289">
        <f t="shared" si="122"/>
        <v>201503</v>
      </c>
      <c r="K1289">
        <f t="shared" si="123"/>
        <v>14</v>
      </c>
      <c r="L1289">
        <f t="shared" si="124"/>
        <v>201514</v>
      </c>
      <c r="O1289" t="b">
        <f t="shared" si="125"/>
        <v>0</v>
      </c>
      <c r="P1289">
        <f>VLOOKUP(B1289,'SKU Master'!$E$1:$H$9,2,FALSE)</f>
        <v>9</v>
      </c>
      <c r="Q1289">
        <f>(F1289/E1289-P1289)*E1289</f>
        <v>11.97</v>
      </c>
      <c r="R1289">
        <f>Q1289/F1289</f>
        <v>0.30715935334872979</v>
      </c>
    </row>
    <row r="1290" spans="1:18" x14ac:dyDescent="0.25">
      <c r="A1290">
        <v>89740</v>
      </c>
      <c r="B1290">
        <v>8000451112</v>
      </c>
      <c r="C1290">
        <v>312</v>
      </c>
      <c r="D1290" s="6">
        <v>42096</v>
      </c>
      <c r="E1290">
        <v>11</v>
      </c>
      <c r="F1290">
        <v>142.88999999999999</v>
      </c>
      <c r="G1290" t="str">
        <f>VLOOKUP(B1290,'SKU Master'!$E$1:$H$9,4,FALSE)</f>
        <v>MA Excellent Products</v>
      </c>
      <c r="H1290">
        <f t="shared" si="120"/>
        <v>2015</v>
      </c>
      <c r="I1290">
        <f t="shared" si="121"/>
        <v>4</v>
      </c>
      <c r="J1290">
        <f t="shared" si="122"/>
        <v>201504</v>
      </c>
      <c r="K1290">
        <f t="shared" si="123"/>
        <v>14</v>
      </c>
      <c r="L1290">
        <f t="shared" si="124"/>
        <v>201514</v>
      </c>
      <c r="O1290" t="b">
        <f t="shared" si="125"/>
        <v>1</v>
      </c>
      <c r="P1290">
        <f>VLOOKUP(B1290,'SKU Master'!$E$1:$H$9,2,FALSE)</f>
        <v>9</v>
      </c>
      <c r="Q1290">
        <f>(F1290/E1290-P1290)*E1290</f>
        <v>43.889999999999986</v>
      </c>
      <c r="R1290">
        <f>Q1290/F1290</f>
        <v>0.30715935334872974</v>
      </c>
    </row>
    <row r="1291" spans="1:18" x14ac:dyDescent="0.25">
      <c r="A1291">
        <v>89741</v>
      </c>
      <c r="B1291">
        <v>8000451112</v>
      </c>
      <c r="C1291">
        <v>312</v>
      </c>
      <c r="D1291" s="6">
        <v>42096</v>
      </c>
      <c r="E1291">
        <v>11</v>
      </c>
      <c r="F1291">
        <v>142.88999999999999</v>
      </c>
      <c r="G1291" t="str">
        <f>VLOOKUP(B1291,'SKU Master'!$E$1:$H$9,4,FALSE)</f>
        <v>MA Excellent Products</v>
      </c>
      <c r="H1291">
        <f t="shared" si="120"/>
        <v>2015</v>
      </c>
      <c r="I1291">
        <f t="shared" si="121"/>
        <v>4</v>
      </c>
      <c r="J1291">
        <f t="shared" si="122"/>
        <v>201504</v>
      </c>
      <c r="K1291">
        <f t="shared" si="123"/>
        <v>14</v>
      </c>
      <c r="L1291">
        <f t="shared" si="124"/>
        <v>201514</v>
      </c>
      <c r="O1291" t="b">
        <f t="shared" si="125"/>
        <v>0</v>
      </c>
      <c r="P1291">
        <f>VLOOKUP(B1291,'SKU Master'!$E$1:$H$9,2,FALSE)</f>
        <v>9</v>
      </c>
      <c r="Q1291">
        <f>(F1291/E1291-P1291)*E1291</f>
        <v>43.889999999999986</v>
      </c>
      <c r="R1291">
        <f>Q1291/F1291</f>
        <v>0.30715935334872974</v>
      </c>
    </row>
    <row r="1292" spans="1:18" x14ac:dyDescent="0.25">
      <c r="A1292">
        <v>89742</v>
      </c>
      <c r="B1292">
        <v>8000451112</v>
      </c>
      <c r="C1292">
        <v>312</v>
      </c>
      <c r="D1292" s="6">
        <v>42097</v>
      </c>
      <c r="E1292">
        <v>11</v>
      </c>
      <c r="F1292">
        <v>142.88999999999999</v>
      </c>
      <c r="G1292" t="str">
        <f>VLOOKUP(B1292,'SKU Master'!$E$1:$H$9,4,FALSE)</f>
        <v>MA Excellent Products</v>
      </c>
      <c r="H1292">
        <f t="shared" si="120"/>
        <v>2015</v>
      </c>
      <c r="I1292">
        <f t="shared" si="121"/>
        <v>4</v>
      </c>
      <c r="J1292">
        <f t="shared" si="122"/>
        <v>201504</v>
      </c>
      <c r="K1292">
        <f t="shared" si="123"/>
        <v>14</v>
      </c>
      <c r="L1292">
        <f t="shared" si="124"/>
        <v>201514</v>
      </c>
      <c r="O1292" t="b">
        <f t="shared" si="125"/>
        <v>0</v>
      </c>
      <c r="P1292">
        <f>VLOOKUP(B1292,'SKU Master'!$E$1:$H$9,2,FALSE)</f>
        <v>9</v>
      </c>
      <c r="Q1292">
        <f>(F1292/E1292-P1292)*E1292</f>
        <v>43.889999999999986</v>
      </c>
      <c r="R1292">
        <f>Q1292/F1292</f>
        <v>0.30715935334872974</v>
      </c>
    </row>
    <row r="1293" spans="1:18" x14ac:dyDescent="0.25">
      <c r="A1293">
        <v>89743</v>
      </c>
      <c r="B1293">
        <v>8000451112</v>
      </c>
      <c r="C1293">
        <v>312</v>
      </c>
      <c r="D1293" s="6">
        <v>42097</v>
      </c>
      <c r="E1293">
        <v>32</v>
      </c>
      <c r="F1293">
        <v>415.68</v>
      </c>
      <c r="G1293" t="str">
        <f>VLOOKUP(B1293,'SKU Master'!$E$1:$H$9,4,FALSE)</f>
        <v>MA Excellent Products</v>
      </c>
      <c r="H1293">
        <f t="shared" si="120"/>
        <v>2015</v>
      </c>
      <c r="I1293">
        <f t="shared" si="121"/>
        <v>4</v>
      </c>
      <c r="J1293">
        <f t="shared" si="122"/>
        <v>201504</v>
      </c>
      <c r="K1293">
        <f t="shared" si="123"/>
        <v>14</v>
      </c>
      <c r="L1293">
        <f t="shared" si="124"/>
        <v>201514</v>
      </c>
      <c r="O1293" t="b">
        <f t="shared" si="125"/>
        <v>0</v>
      </c>
      <c r="P1293">
        <f>VLOOKUP(B1293,'SKU Master'!$E$1:$H$9,2,FALSE)</f>
        <v>9</v>
      </c>
      <c r="Q1293">
        <f>(F1293/E1293-P1293)*E1293</f>
        <v>127.68</v>
      </c>
      <c r="R1293">
        <f>Q1293/F1293</f>
        <v>0.30715935334872979</v>
      </c>
    </row>
    <row r="1294" spans="1:18" x14ac:dyDescent="0.25">
      <c r="A1294">
        <v>89744</v>
      </c>
      <c r="B1294">
        <v>8000451112</v>
      </c>
      <c r="C1294">
        <v>312</v>
      </c>
      <c r="D1294" s="6">
        <v>42098</v>
      </c>
      <c r="E1294">
        <v>32</v>
      </c>
      <c r="F1294">
        <v>415.68</v>
      </c>
      <c r="G1294" t="str">
        <f>VLOOKUP(B1294,'SKU Master'!$E$1:$H$9,4,FALSE)</f>
        <v>MA Excellent Products</v>
      </c>
      <c r="H1294">
        <f t="shared" si="120"/>
        <v>2015</v>
      </c>
      <c r="I1294">
        <f t="shared" si="121"/>
        <v>4</v>
      </c>
      <c r="J1294">
        <f t="shared" si="122"/>
        <v>201504</v>
      </c>
      <c r="K1294">
        <f t="shared" si="123"/>
        <v>14</v>
      </c>
      <c r="L1294">
        <f t="shared" si="124"/>
        <v>201514</v>
      </c>
      <c r="O1294" t="b">
        <f t="shared" si="125"/>
        <v>0</v>
      </c>
      <c r="P1294">
        <f>VLOOKUP(B1294,'SKU Master'!$E$1:$H$9,2,FALSE)</f>
        <v>9</v>
      </c>
      <c r="Q1294">
        <f>(F1294/E1294-P1294)*E1294</f>
        <v>127.68</v>
      </c>
      <c r="R1294">
        <f>Q1294/F1294</f>
        <v>0.30715935334872979</v>
      </c>
    </row>
    <row r="1295" spans="1:18" x14ac:dyDescent="0.25">
      <c r="A1295">
        <v>89745</v>
      </c>
      <c r="B1295">
        <v>8000451112</v>
      </c>
      <c r="C1295">
        <v>312</v>
      </c>
      <c r="D1295" s="6">
        <v>42100</v>
      </c>
      <c r="E1295">
        <v>2</v>
      </c>
      <c r="F1295">
        <v>25.98</v>
      </c>
      <c r="G1295" t="str">
        <f>VLOOKUP(B1295,'SKU Master'!$E$1:$H$9,4,FALSE)</f>
        <v>MA Excellent Products</v>
      </c>
      <c r="H1295">
        <f t="shared" si="120"/>
        <v>2015</v>
      </c>
      <c r="I1295">
        <f t="shared" si="121"/>
        <v>4</v>
      </c>
      <c r="J1295">
        <f t="shared" si="122"/>
        <v>201504</v>
      </c>
      <c r="K1295">
        <f t="shared" si="123"/>
        <v>15</v>
      </c>
      <c r="L1295">
        <f t="shared" si="124"/>
        <v>201515</v>
      </c>
      <c r="O1295" t="b">
        <f t="shared" si="125"/>
        <v>1</v>
      </c>
      <c r="P1295">
        <f>VLOOKUP(B1295,'SKU Master'!$E$1:$H$9,2,FALSE)</f>
        <v>9</v>
      </c>
      <c r="Q1295">
        <f>(F1295/E1295-P1295)*E1295</f>
        <v>7.98</v>
      </c>
      <c r="R1295">
        <f>Q1295/F1295</f>
        <v>0.30715935334872979</v>
      </c>
    </row>
    <row r="1296" spans="1:18" x14ac:dyDescent="0.25">
      <c r="A1296">
        <v>89746</v>
      </c>
      <c r="B1296">
        <v>8000451112</v>
      </c>
      <c r="C1296">
        <v>312</v>
      </c>
      <c r="D1296" s="6">
        <v>42100</v>
      </c>
      <c r="E1296">
        <v>2</v>
      </c>
      <c r="F1296">
        <v>25.98</v>
      </c>
      <c r="G1296" t="str">
        <f>VLOOKUP(B1296,'SKU Master'!$E$1:$H$9,4,FALSE)</f>
        <v>MA Excellent Products</v>
      </c>
      <c r="H1296">
        <f t="shared" si="120"/>
        <v>2015</v>
      </c>
      <c r="I1296">
        <f t="shared" si="121"/>
        <v>4</v>
      </c>
      <c r="J1296">
        <f t="shared" si="122"/>
        <v>201504</v>
      </c>
      <c r="K1296">
        <f t="shared" si="123"/>
        <v>15</v>
      </c>
      <c r="L1296">
        <f t="shared" si="124"/>
        <v>201515</v>
      </c>
      <c r="O1296" t="b">
        <f t="shared" si="125"/>
        <v>0</v>
      </c>
      <c r="P1296">
        <f>VLOOKUP(B1296,'SKU Master'!$E$1:$H$9,2,FALSE)</f>
        <v>9</v>
      </c>
      <c r="Q1296">
        <f>(F1296/E1296-P1296)*E1296</f>
        <v>7.98</v>
      </c>
      <c r="R1296">
        <f>Q1296/F1296</f>
        <v>0.30715935334872979</v>
      </c>
    </row>
    <row r="1297" spans="1:18" x14ac:dyDescent="0.25">
      <c r="A1297">
        <v>89747</v>
      </c>
      <c r="B1297">
        <v>8000451112</v>
      </c>
      <c r="C1297">
        <v>312</v>
      </c>
      <c r="D1297" s="6">
        <v>42100</v>
      </c>
      <c r="E1297">
        <v>2</v>
      </c>
      <c r="F1297">
        <v>59.98</v>
      </c>
      <c r="G1297" t="str">
        <f>VLOOKUP(B1297,'SKU Master'!$E$1:$H$9,4,FALSE)</f>
        <v>MA Excellent Products</v>
      </c>
      <c r="H1297">
        <f t="shared" si="120"/>
        <v>2015</v>
      </c>
      <c r="I1297">
        <f t="shared" si="121"/>
        <v>4</v>
      </c>
      <c r="J1297">
        <f t="shared" si="122"/>
        <v>201504</v>
      </c>
      <c r="K1297">
        <f t="shared" si="123"/>
        <v>15</v>
      </c>
      <c r="L1297">
        <f t="shared" si="124"/>
        <v>201515</v>
      </c>
      <c r="O1297" t="b">
        <f t="shared" si="125"/>
        <v>0</v>
      </c>
      <c r="P1297">
        <f>VLOOKUP(B1297,'SKU Master'!$E$1:$H$9,2,FALSE)</f>
        <v>9</v>
      </c>
      <c r="Q1297">
        <f>(F1297/E1297-P1297)*E1297</f>
        <v>41.98</v>
      </c>
      <c r="R1297">
        <f>Q1297/F1297</f>
        <v>0.69989996665555188</v>
      </c>
    </row>
    <row r="1298" spans="1:18" x14ac:dyDescent="0.25">
      <c r="A1298">
        <v>89748</v>
      </c>
      <c r="B1298">
        <v>8000451112</v>
      </c>
      <c r="C1298">
        <v>312</v>
      </c>
      <c r="D1298" s="6">
        <v>42101</v>
      </c>
      <c r="E1298">
        <v>3</v>
      </c>
      <c r="F1298">
        <v>38.97</v>
      </c>
      <c r="G1298" t="str">
        <f>VLOOKUP(B1298,'SKU Master'!$E$1:$H$9,4,FALSE)</f>
        <v>MA Excellent Products</v>
      </c>
      <c r="H1298">
        <f t="shared" si="120"/>
        <v>2015</v>
      </c>
      <c r="I1298">
        <f t="shared" si="121"/>
        <v>4</v>
      </c>
      <c r="J1298">
        <f t="shared" si="122"/>
        <v>201504</v>
      </c>
      <c r="K1298">
        <f t="shared" si="123"/>
        <v>15</v>
      </c>
      <c r="L1298">
        <f t="shared" si="124"/>
        <v>201515</v>
      </c>
      <c r="O1298" t="b">
        <f t="shared" si="125"/>
        <v>0</v>
      </c>
      <c r="P1298">
        <f>VLOOKUP(B1298,'SKU Master'!$E$1:$H$9,2,FALSE)</f>
        <v>9</v>
      </c>
      <c r="Q1298">
        <f>(F1298/E1298-P1298)*E1298</f>
        <v>11.97</v>
      </c>
      <c r="R1298">
        <f>Q1298/F1298</f>
        <v>0.30715935334872979</v>
      </c>
    </row>
    <row r="1299" spans="1:18" x14ac:dyDescent="0.25">
      <c r="A1299">
        <v>89749</v>
      </c>
      <c r="B1299">
        <v>8000451112</v>
      </c>
      <c r="C1299">
        <v>312</v>
      </c>
      <c r="D1299" s="6">
        <v>42102</v>
      </c>
      <c r="E1299">
        <v>11</v>
      </c>
      <c r="F1299">
        <v>142.88999999999999</v>
      </c>
      <c r="G1299" t="str">
        <f>VLOOKUP(B1299,'SKU Master'!$E$1:$H$9,4,FALSE)</f>
        <v>MA Excellent Products</v>
      </c>
      <c r="H1299">
        <f t="shared" si="120"/>
        <v>2015</v>
      </c>
      <c r="I1299">
        <f t="shared" si="121"/>
        <v>4</v>
      </c>
      <c r="J1299">
        <f t="shared" si="122"/>
        <v>201504</v>
      </c>
      <c r="K1299">
        <f t="shared" si="123"/>
        <v>15</v>
      </c>
      <c r="L1299">
        <f t="shared" si="124"/>
        <v>201515</v>
      </c>
      <c r="O1299" t="b">
        <f t="shared" si="125"/>
        <v>0</v>
      </c>
      <c r="P1299">
        <f>VLOOKUP(B1299,'SKU Master'!$E$1:$H$9,2,FALSE)</f>
        <v>9</v>
      </c>
      <c r="Q1299">
        <f>(F1299/E1299-P1299)*E1299</f>
        <v>43.889999999999986</v>
      </c>
      <c r="R1299">
        <f>Q1299/F1299</f>
        <v>0.30715935334872974</v>
      </c>
    </row>
    <row r="1300" spans="1:18" x14ac:dyDescent="0.25">
      <c r="A1300">
        <v>89750</v>
      </c>
      <c r="B1300">
        <v>8000451112</v>
      </c>
      <c r="C1300">
        <v>312</v>
      </c>
      <c r="D1300" s="6">
        <v>42107</v>
      </c>
      <c r="E1300">
        <v>2</v>
      </c>
      <c r="F1300">
        <v>25.98</v>
      </c>
      <c r="G1300" t="str">
        <f>VLOOKUP(B1300,'SKU Master'!$E$1:$H$9,4,FALSE)</f>
        <v>MA Excellent Products</v>
      </c>
      <c r="H1300">
        <f t="shared" si="120"/>
        <v>2015</v>
      </c>
      <c r="I1300">
        <f t="shared" si="121"/>
        <v>4</v>
      </c>
      <c r="J1300">
        <f t="shared" si="122"/>
        <v>201504</v>
      </c>
      <c r="K1300">
        <f t="shared" si="123"/>
        <v>16</v>
      </c>
      <c r="L1300">
        <f t="shared" si="124"/>
        <v>201516</v>
      </c>
      <c r="O1300" t="b">
        <f t="shared" si="125"/>
        <v>1</v>
      </c>
      <c r="P1300">
        <f>VLOOKUP(B1300,'SKU Master'!$E$1:$H$9,2,FALSE)</f>
        <v>9</v>
      </c>
      <c r="Q1300">
        <f>(F1300/E1300-P1300)*E1300</f>
        <v>7.98</v>
      </c>
      <c r="R1300">
        <f>Q1300/F1300</f>
        <v>0.30715935334872979</v>
      </c>
    </row>
    <row r="1301" spans="1:18" x14ac:dyDescent="0.25">
      <c r="A1301">
        <v>89751</v>
      </c>
      <c r="B1301">
        <v>8000451112</v>
      </c>
      <c r="C1301">
        <v>312</v>
      </c>
      <c r="D1301" s="6">
        <v>42107</v>
      </c>
      <c r="E1301">
        <v>2</v>
      </c>
      <c r="F1301">
        <v>25.98</v>
      </c>
      <c r="G1301" t="str">
        <f>VLOOKUP(B1301,'SKU Master'!$E$1:$H$9,4,FALSE)</f>
        <v>MA Excellent Products</v>
      </c>
      <c r="H1301">
        <f t="shared" si="120"/>
        <v>2015</v>
      </c>
      <c r="I1301">
        <f t="shared" si="121"/>
        <v>4</v>
      </c>
      <c r="J1301">
        <f t="shared" si="122"/>
        <v>201504</v>
      </c>
      <c r="K1301">
        <f t="shared" si="123"/>
        <v>16</v>
      </c>
      <c r="L1301">
        <f t="shared" si="124"/>
        <v>201516</v>
      </c>
      <c r="O1301" t="b">
        <f t="shared" si="125"/>
        <v>0</v>
      </c>
      <c r="P1301">
        <f>VLOOKUP(B1301,'SKU Master'!$E$1:$H$9,2,FALSE)</f>
        <v>9</v>
      </c>
      <c r="Q1301">
        <f>(F1301/E1301-P1301)*E1301</f>
        <v>7.98</v>
      </c>
      <c r="R1301">
        <f>Q1301/F1301</f>
        <v>0.30715935334872979</v>
      </c>
    </row>
    <row r="1302" spans="1:18" x14ac:dyDescent="0.25">
      <c r="A1302">
        <v>89752</v>
      </c>
      <c r="B1302">
        <v>8000451112</v>
      </c>
      <c r="C1302">
        <v>312</v>
      </c>
      <c r="D1302" s="6">
        <v>42107</v>
      </c>
      <c r="E1302">
        <v>2</v>
      </c>
      <c r="F1302">
        <v>59.98</v>
      </c>
      <c r="G1302" t="str">
        <f>VLOOKUP(B1302,'SKU Master'!$E$1:$H$9,4,FALSE)</f>
        <v>MA Excellent Products</v>
      </c>
      <c r="H1302">
        <f t="shared" si="120"/>
        <v>2015</v>
      </c>
      <c r="I1302">
        <f t="shared" si="121"/>
        <v>4</v>
      </c>
      <c r="J1302">
        <f t="shared" si="122"/>
        <v>201504</v>
      </c>
      <c r="K1302">
        <f t="shared" si="123"/>
        <v>16</v>
      </c>
      <c r="L1302">
        <f t="shared" si="124"/>
        <v>201516</v>
      </c>
      <c r="O1302" t="b">
        <f t="shared" si="125"/>
        <v>0</v>
      </c>
      <c r="P1302">
        <f>VLOOKUP(B1302,'SKU Master'!$E$1:$H$9,2,FALSE)</f>
        <v>9</v>
      </c>
      <c r="Q1302">
        <f>(F1302/E1302-P1302)*E1302</f>
        <v>41.98</v>
      </c>
      <c r="R1302">
        <f>Q1302/F1302</f>
        <v>0.69989996665555188</v>
      </c>
    </row>
    <row r="1303" spans="1:18" x14ac:dyDescent="0.25">
      <c r="A1303">
        <v>89753</v>
      </c>
      <c r="B1303">
        <v>8000451112</v>
      </c>
      <c r="C1303">
        <v>312</v>
      </c>
      <c r="D1303" s="6">
        <v>42108</v>
      </c>
      <c r="E1303">
        <v>12</v>
      </c>
      <c r="F1303">
        <v>155.88</v>
      </c>
      <c r="G1303" t="str">
        <f>VLOOKUP(B1303,'SKU Master'!$E$1:$H$9,4,FALSE)</f>
        <v>MA Excellent Products</v>
      </c>
      <c r="H1303">
        <f t="shared" si="120"/>
        <v>2015</v>
      </c>
      <c r="I1303">
        <f t="shared" si="121"/>
        <v>4</v>
      </c>
      <c r="J1303">
        <f t="shared" si="122"/>
        <v>201504</v>
      </c>
      <c r="K1303">
        <f t="shared" si="123"/>
        <v>16</v>
      </c>
      <c r="L1303">
        <f t="shared" si="124"/>
        <v>201516</v>
      </c>
      <c r="O1303" t="b">
        <f t="shared" si="125"/>
        <v>1</v>
      </c>
      <c r="P1303">
        <f>VLOOKUP(B1303,'SKU Master'!$E$1:$H$9,2,FALSE)</f>
        <v>9</v>
      </c>
      <c r="Q1303">
        <f>(F1303/E1303-P1303)*E1303</f>
        <v>47.88</v>
      </c>
      <c r="R1303">
        <f>Q1303/F1303</f>
        <v>0.30715935334872979</v>
      </c>
    </row>
    <row r="1304" spans="1:18" x14ac:dyDescent="0.25">
      <c r="A1304">
        <v>89754</v>
      </c>
      <c r="B1304">
        <v>8000451112</v>
      </c>
      <c r="C1304">
        <v>312</v>
      </c>
      <c r="D1304" s="6">
        <v>42108</v>
      </c>
      <c r="E1304">
        <v>12</v>
      </c>
      <c r="F1304">
        <v>155.88</v>
      </c>
      <c r="G1304" t="str">
        <f>VLOOKUP(B1304,'SKU Master'!$E$1:$H$9,4,FALSE)</f>
        <v>MA Excellent Products</v>
      </c>
      <c r="H1304">
        <f t="shared" si="120"/>
        <v>2015</v>
      </c>
      <c r="I1304">
        <f t="shared" si="121"/>
        <v>4</v>
      </c>
      <c r="J1304">
        <f t="shared" si="122"/>
        <v>201504</v>
      </c>
      <c r="K1304">
        <f t="shared" si="123"/>
        <v>16</v>
      </c>
      <c r="L1304">
        <f t="shared" si="124"/>
        <v>201516</v>
      </c>
      <c r="O1304" t="b">
        <f t="shared" si="125"/>
        <v>0</v>
      </c>
      <c r="P1304">
        <f>VLOOKUP(B1304,'SKU Master'!$E$1:$H$9,2,FALSE)</f>
        <v>9</v>
      </c>
      <c r="Q1304">
        <f>(F1304/E1304-P1304)*E1304</f>
        <v>47.88</v>
      </c>
      <c r="R1304">
        <f>Q1304/F1304</f>
        <v>0.30715935334872979</v>
      </c>
    </row>
    <row r="1305" spans="1:18" x14ac:dyDescent="0.25">
      <c r="A1305">
        <v>89755</v>
      </c>
      <c r="B1305">
        <v>8000451112</v>
      </c>
      <c r="C1305">
        <v>312</v>
      </c>
      <c r="D1305" s="6">
        <v>42109</v>
      </c>
      <c r="E1305">
        <v>4</v>
      </c>
      <c r="F1305">
        <v>51.96</v>
      </c>
      <c r="G1305" t="str">
        <f>VLOOKUP(B1305,'SKU Master'!$E$1:$H$9,4,FALSE)</f>
        <v>MA Excellent Products</v>
      </c>
      <c r="H1305">
        <f t="shared" si="120"/>
        <v>2015</v>
      </c>
      <c r="I1305">
        <f t="shared" si="121"/>
        <v>4</v>
      </c>
      <c r="J1305">
        <f t="shared" si="122"/>
        <v>201504</v>
      </c>
      <c r="K1305">
        <f t="shared" si="123"/>
        <v>16</v>
      </c>
      <c r="L1305">
        <f t="shared" si="124"/>
        <v>201516</v>
      </c>
      <c r="O1305" t="b">
        <f t="shared" si="125"/>
        <v>0</v>
      </c>
      <c r="P1305">
        <f>VLOOKUP(B1305,'SKU Master'!$E$1:$H$9,2,FALSE)</f>
        <v>9</v>
      </c>
      <c r="Q1305">
        <f>(F1305/E1305-P1305)*E1305</f>
        <v>15.96</v>
      </c>
      <c r="R1305">
        <f>Q1305/F1305</f>
        <v>0.30715935334872979</v>
      </c>
    </row>
    <row r="1306" spans="1:18" x14ac:dyDescent="0.25">
      <c r="A1306">
        <v>89756</v>
      </c>
      <c r="B1306">
        <v>8000451112</v>
      </c>
      <c r="C1306">
        <v>312</v>
      </c>
      <c r="D1306" s="6">
        <v>42110</v>
      </c>
      <c r="E1306">
        <v>11</v>
      </c>
      <c r="F1306">
        <v>142.88999999999999</v>
      </c>
      <c r="G1306" t="str">
        <f>VLOOKUP(B1306,'SKU Master'!$E$1:$H$9,4,FALSE)</f>
        <v>MA Excellent Products</v>
      </c>
      <c r="H1306">
        <f t="shared" si="120"/>
        <v>2015</v>
      </c>
      <c r="I1306">
        <f t="shared" si="121"/>
        <v>4</v>
      </c>
      <c r="J1306">
        <f t="shared" si="122"/>
        <v>201504</v>
      </c>
      <c r="K1306">
        <f t="shared" si="123"/>
        <v>16</v>
      </c>
      <c r="L1306">
        <f t="shared" si="124"/>
        <v>201516</v>
      </c>
      <c r="O1306" t="b">
        <f t="shared" si="125"/>
        <v>0</v>
      </c>
      <c r="P1306">
        <f>VLOOKUP(B1306,'SKU Master'!$E$1:$H$9,2,FALSE)</f>
        <v>9</v>
      </c>
      <c r="Q1306">
        <f>(F1306/E1306-P1306)*E1306</f>
        <v>43.889999999999986</v>
      </c>
      <c r="R1306">
        <f>Q1306/F1306</f>
        <v>0.30715935334872974</v>
      </c>
    </row>
    <row r="1307" spans="1:18" x14ac:dyDescent="0.25">
      <c r="A1307">
        <v>89757</v>
      </c>
      <c r="B1307">
        <v>8000451112</v>
      </c>
      <c r="C1307">
        <v>312</v>
      </c>
      <c r="D1307" s="6">
        <v>42112</v>
      </c>
      <c r="E1307">
        <v>34</v>
      </c>
      <c r="F1307">
        <v>441.66</v>
      </c>
      <c r="G1307" t="str">
        <f>VLOOKUP(B1307,'SKU Master'!$E$1:$H$9,4,FALSE)</f>
        <v>MA Excellent Products</v>
      </c>
      <c r="H1307">
        <f t="shared" si="120"/>
        <v>2015</v>
      </c>
      <c r="I1307">
        <f t="shared" si="121"/>
        <v>4</v>
      </c>
      <c r="J1307">
        <f t="shared" si="122"/>
        <v>201504</v>
      </c>
      <c r="K1307">
        <f t="shared" si="123"/>
        <v>16</v>
      </c>
      <c r="L1307">
        <f t="shared" si="124"/>
        <v>201516</v>
      </c>
      <c r="O1307" t="b">
        <f t="shared" si="125"/>
        <v>0</v>
      </c>
      <c r="P1307">
        <f>VLOOKUP(B1307,'SKU Master'!$E$1:$H$9,2,FALSE)</f>
        <v>9</v>
      </c>
      <c r="Q1307">
        <f>(F1307/E1307-P1307)*E1307</f>
        <v>135.66</v>
      </c>
      <c r="R1307">
        <f>Q1307/F1307</f>
        <v>0.30715935334872979</v>
      </c>
    </row>
    <row r="1308" spans="1:18" x14ac:dyDescent="0.25">
      <c r="A1308">
        <v>89758</v>
      </c>
      <c r="B1308">
        <v>8000451112</v>
      </c>
      <c r="C1308">
        <v>312</v>
      </c>
      <c r="D1308" s="6">
        <v>42115</v>
      </c>
      <c r="E1308">
        <v>3</v>
      </c>
      <c r="F1308">
        <v>38.97</v>
      </c>
      <c r="G1308" t="str">
        <f>VLOOKUP(B1308,'SKU Master'!$E$1:$H$9,4,FALSE)</f>
        <v>MA Excellent Products</v>
      </c>
      <c r="H1308">
        <f t="shared" si="120"/>
        <v>2015</v>
      </c>
      <c r="I1308">
        <f t="shared" si="121"/>
        <v>4</v>
      </c>
      <c r="J1308">
        <f t="shared" si="122"/>
        <v>201504</v>
      </c>
      <c r="K1308">
        <f t="shared" si="123"/>
        <v>17</v>
      </c>
      <c r="L1308">
        <f t="shared" si="124"/>
        <v>201517</v>
      </c>
      <c r="O1308" t="b">
        <f t="shared" si="125"/>
        <v>1</v>
      </c>
      <c r="P1308">
        <f>VLOOKUP(B1308,'SKU Master'!$E$1:$H$9,2,FALSE)</f>
        <v>9</v>
      </c>
      <c r="Q1308">
        <f>(F1308/E1308-P1308)*E1308</f>
        <v>11.97</v>
      </c>
      <c r="R1308">
        <f>Q1308/F1308</f>
        <v>0.30715935334872979</v>
      </c>
    </row>
    <row r="1309" spans="1:18" x14ac:dyDescent="0.25">
      <c r="A1309">
        <v>89759</v>
      </c>
      <c r="B1309">
        <v>8000451112</v>
      </c>
      <c r="C1309">
        <v>312</v>
      </c>
      <c r="D1309" s="6">
        <v>42115</v>
      </c>
      <c r="E1309">
        <v>3</v>
      </c>
      <c r="F1309">
        <v>38.97</v>
      </c>
      <c r="G1309" t="str">
        <f>VLOOKUP(B1309,'SKU Master'!$E$1:$H$9,4,FALSE)</f>
        <v>MA Excellent Products</v>
      </c>
      <c r="H1309">
        <f t="shared" si="120"/>
        <v>2015</v>
      </c>
      <c r="I1309">
        <f t="shared" si="121"/>
        <v>4</v>
      </c>
      <c r="J1309">
        <f t="shared" si="122"/>
        <v>201504</v>
      </c>
      <c r="K1309">
        <f t="shared" si="123"/>
        <v>17</v>
      </c>
      <c r="L1309">
        <f t="shared" si="124"/>
        <v>201517</v>
      </c>
      <c r="O1309" t="b">
        <f t="shared" si="125"/>
        <v>0</v>
      </c>
      <c r="P1309">
        <f>VLOOKUP(B1309,'SKU Master'!$E$1:$H$9,2,FALSE)</f>
        <v>9</v>
      </c>
      <c r="Q1309">
        <f>(F1309/E1309-P1309)*E1309</f>
        <v>11.97</v>
      </c>
      <c r="R1309">
        <f>Q1309/F1309</f>
        <v>0.30715935334872979</v>
      </c>
    </row>
    <row r="1310" spans="1:18" x14ac:dyDescent="0.25">
      <c r="A1310">
        <v>89760</v>
      </c>
      <c r="B1310">
        <v>8000451112</v>
      </c>
      <c r="C1310">
        <v>312</v>
      </c>
      <c r="D1310" s="6">
        <v>42115</v>
      </c>
      <c r="E1310">
        <v>12</v>
      </c>
      <c r="F1310">
        <v>155.88</v>
      </c>
      <c r="G1310" t="str">
        <f>VLOOKUP(B1310,'SKU Master'!$E$1:$H$9,4,FALSE)</f>
        <v>MA Excellent Products</v>
      </c>
      <c r="H1310">
        <f t="shared" si="120"/>
        <v>2015</v>
      </c>
      <c r="I1310">
        <f t="shared" si="121"/>
        <v>4</v>
      </c>
      <c r="J1310">
        <f t="shared" si="122"/>
        <v>201504</v>
      </c>
      <c r="K1310">
        <f t="shared" si="123"/>
        <v>17</v>
      </c>
      <c r="L1310">
        <f t="shared" si="124"/>
        <v>201517</v>
      </c>
      <c r="O1310" t="b">
        <f t="shared" si="125"/>
        <v>0</v>
      </c>
      <c r="P1310">
        <f>VLOOKUP(B1310,'SKU Master'!$E$1:$H$9,2,FALSE)</f>
        <v>9</v>
      </c>
      <c r="Q1310">
        <f>(F1310/E1310-P1310)*E1310</f>
        <v>47.88</v>
      </c>
      <c r="R1310">
        <f>Q1310/F1310</f>
        <v>0.30715935334872979</v>
      </c>
    </row>
    <row r="1311" spans="1:18" x14ac:dyDescent="0.25">
      <c r="A1311">
        <v>89761</v>
      </c>
      <c r="B1311">
        <v>8000451112</v>
      </c>
      <c r="C1311">
        <v>312</v>
      </c>
      <c r="D1311" s="6">
        <v>42116</v>
      </c>
      <c r="E1311">
        <v>4</v>
      </c>
      <c r="F1311">
        <v>51.96</v>
      </c>
      <c r="G1311" t="str">
        <f>VLOOKUP(B1311,'SKU Master'!$E$1:$H$9,4,FALSE)</f>
        <v>MA Excellent Products</v>
      </c>
      <c r="H1311">
        <f t="shared" si="120"/>
        <v>2015</v>
      </c>
      <c r="I1311">
        <f t="shared" si="121"/>
        <v>4</v>
      </c>
      <c r="J1311">
        <f t="shared" si="122"/>
        <v>201504</v>
      </c>
      <c r="K1311">
        <f t="shared" si="123"/>
        <v>17</v>
      </c>
      <c r="L1311">
        <f t="shared" si="124"/>
        <v>201517</v>
      </c>
      <c r="O1311" t="b">
        <f t="shared" si="125"/>
        <v>0</v>
      </c>
      <c r="P1311">
        <f>VLOOKUP(B1311,'SKU Master'!$E$1:$H$9,2,FALSE)</f>
        <v>9</v>
      </c>
      <c r="Q1311">
        <f>(F1311/E1311-P1311)*E1311</f>
        <v>15.96</v>
      </c>
      <c r="R1311">
        <f>Q1311/F1311</f>
        <v>0.30715935334872979</v>
      </c>
    </row>
    <row r="1312" spans="1:18" x14ac:dyDescent="0.25">
      <c r="A1312">
        <v>89762</v>
      </c>
      <c r="B1312">
        <v>8000451112</v>
      </c>
      <c r="C1312">
        <v>312</v>
      </c>
      <c r="D1312" s="6">
        <v>42116</v>
      </c>
      <c r="E1312">
        <v>4</v>
      </c>
      <c r="F1312">
        <v>119.96</v>
      </c>
      <c r="G1312" t="str">
        <f>VLOOKUP(B1312,'SKU Master'!$E$1:$H$9,4,FALSE)</f>
        <v>MA Excellent Products</v>
      </c>
      <c r="H1312">
        <f t="shared" si="120"/>
        <v>2015</v>
      </c>
      <c r="I1312">
        <f t="shared" si="121"/>
        <v>4</v>
      </c>
      <c r="J1312">
        <f t="shared" si="122"/>
        <v>201504</v>
      </c>
      <c r="K1312">
        <f t="shared" si="123"/>
        <v>17</v>
      </c>
      <c r="L1312">
        <f t="shared" si="124"/>
        <v>201517</v>
      </c>
      <c r="O1312" t="b">
        <f t="shared" si="125"/>
        <v>0</v>
      </c>
      <c r="P1312">
        <f>VLOOKUP(B1312,'SKU Master'!$E$1:$H$9,2,FALSE)</f>
        <v>9</v>
      </c>
      <c r="Q1312">
        <f>(F1312/E1312-P1312)*E1312</f>
        <v>83.96</v>
      </c>
      <c r="R1312">
        <f>Q1312/F1312</f>
        <v>0.69989996665555188</v>
      </c>
    </row>
    <row r="1313" spans="1:18" x14ac:dyDescent="0.25">
      <c r="A1313">
        <v>89763</v>
      </c>
      <c r="B1313">
        <v>8000451112</v>
      </c>
      <c r="C1313">
        <v>312</v>
      </c>
      <c r="D1313" s="6">
        <v>42116</v>
      </c>
      <c r="E1313">
        <v>12</v>
      </c>
      <c r="F1313">
        <v>155.88</v>
      </c>
      <c r="G1313" t="str">
        <f>VLOOKUP(B1313,'SKU Master'!$E$1:$H$9,4,FALSE)</f>
        <v>MA Excellent Products</v>
      </c>
      <c r="H1313">
        <f t="shared" si="120"/>
        <v>2015</v>
      </c>
      <c r="I1313">
        <f t="shared" si="121"/>
        <v>4</v>
      </c>
      <c r="J1313">
        <f t="shared" si="122"/>
        <v>201504</v>
      </c>
      <c r="K1313">
        <f t="shared" si="123"/>
        <v>17</v>
      </c>
      <c r="L1313">
        <f t="shared" si="124"/>
        <v>201517</v>
      </c>
      <c r="O1313" t="b">
        <f t="shared" si="125"/>
        <v>0</v>
      </c>
      <c r="P1313">
        <f>VLOOKUP(B1313,'SKU Master'!$E$1:$H$9,2,FALSE)</f>
        <v>9</v>
      </c>
      <c r="Q1313">
        <f>(F1313/E1313-P1313)*E1313</f>
        <v>47.88</v>
      </c>
      <c r="R1313">
        <f>Q1313/F1313</f>
        <v>0.30715935334872979</v>
      </c>
    </row>
    <row r="1314" spans="1:18" x14ac:dyDescent="0.25">
      <c r="A1314">
        <v>89764</v>
      </c>
      <c r="B1314">
        <v>8000451112</v>
      </c>
      <c r="C1314">
        <v>312</v>
      </c>
      <c r="D1314" s="6">
        <v>42118</v>
      </c>
      <c r="E1314">
        <v>11</v>
      </c>
      <c r="F1314">
        <v>142.88999999999999</v>
      </c>
      <c r="G1314" t="str">
        <f>VLOOKUP(B1314,'SKU Master'!$E$1:$H$9,4,FALSE)</f>
        <v>MA Excellent Products</v>
      </c>
      <c r="H1314">
        <f t="shared" si="120"/>
        <v>2015</v>
      </c>
      <c r="I1314">
        <f t="shared" si="121"/>
        <v>4</v>
      </c>
      <c r="J1314">
        <f t="shared" si="122"/>
        <v>201504</v>
      </c>
      <c r="K1314">
        <f t="shared" si="123"/>
        <v>17</v>
      </c>
      <c r="L1314">
        <f t="shared" si="124"/>
        <v>201517</v>
      </c>
      <c r="O1314" t="b">
        <f t="shared" si="125"/>
        <v>0</v>
      </c>
      <c r="P1314">
        <f>VLOOKUP(B1314,'SKU Master'!$E$1:$H$9,2,FALSE)</f>
        <v>9</v>
      </c>
      <c r="Q1314">
        <f>(F1314/E1314-P1314)*E1314</f>
        <v>43.889999999999986</v>
      </c>
      <c r="R1314">
        <f>Q1314/F1314</f>
        <v>0.30715935334872974</v>
      </c>
    </row>
    <row r="1315" spans="1:18" x14ac:dyDescent="0.25">
      <c r="A1315">
        <v>89765</v>
      </c>
      <c r="B1315">
        <v>8000451112</v>
      </c>
      <c r="C1315">
        <v>312</v>
      </c>
      <c r="D1315" s="6">
        <v>42119</v>
      </c>
      <c r="E1315">
        <v>11</v>
      </c>
      <c r="F1315">
        <v>142.88999999999999</v>
      </c>
      <c r="G1315" t="str">
        <f>VLOOKUP(B1315,'SKU Master'!$E$1:$H$9,4,FALSE)</f>
        <v>MA Excellent Products</v>
      </c>
      <c r="H1315">
        <f t="shared" si="120"/>
        <v>2015</v>
      </c>
      <c r="I1315">
        <f t="shared" si="121"/>
        <v>4</v>
      </c>
      <c r="J1315">
        <f t="shared" si="122"/>
        <v>201504</v>
      </c>
      <c r="K1315">
        <f t="shared" si="123"/>
        <v>17</v>
      </c>
      <c r="L1315">
        <f t="shared" si="124"/>
        <v>201517</v>
      </c>
      <c r="O1315" t="b">
        <f t="shared" si="125"/>
        <v>0</v>
      </c>
      <c r="P1315">
        <f>VLOOKUP(B1315,'SKU Master'!$E$1:$H$9,2,FALSE)</f>
        <v>9</v>
      </c>
      <c r="Q1315">
        <f>(F1315/E1315-P1315)*E1315</f>
        <v>43.889999999999986</v>
      </c>
      <c r="R1315">
        <f>Q1315/F1315</f>
        <v>0.30715935334872974</v>
      </c>
    </row>
    <row r="1316" spans="1:18" x14ac:dyDescent="0.25">
      <c r="A1316">
        <v>89766</v>
      </c>
      <c r="B1316">
        <v>8000451112</v>
      </c>
      <c r="C1316">
        <v>312</v>
      </c>
      <c r="D1316" s="6">
        <v>42121</v>
      </c>
      <c r="E1316">
        <v>2</v>
      </c>
      <c r="F1316">
        <v>25.98</v>
      </c>
      <c r="G1316" t="str">
        <f>VLOOKUP(B1316,'SKU Master'!$E$1:$H$9,4,FALSE)</f>
        <v>MA Excellent Products</v>
      </c>
      <c r="H1316">
        <f t="shared" si="120"/>
        <v>2015</v>
      </c>
      <c r="I1316">
        <f t="shared" si="121"/>
        <v>4</v>
      </c>
      <c r="J1316">
        <f t="shared" si="122"/>
        <v>201504</v>
      </c>
      <c r="K1316">
        <f t="shared" si="123"/>
        <v>18</v>
      </c>
      <c r="L1316">
        <f t="shared" si="124"/>
        <v>201518</v>
      </c>
      <c r="O1316" t="b">
        <f t="shared" si="125"/>
        <v>1</v>
      </c>
      <c r="P1316">
        <f>VLOOKUP(B1316,'SKU Master'!$E$1:$H$9,2,FALSE)</f>
        <v>9</v>
      </c>
      <c r="Q1316">
        <f>(F1316/E1316-P1316)*E1316</f>
        <v>7.98</v>
      </c>
      <c r="R1316">
        <f>Q1316/F1316</f>
        <v>0.30715935334872979</v>
      </c>
    </row>
    <row r="1317" spans="1:18" x14ac:dyDescent="0.25">
      <c r="A1317">
        <v>89767</v>
      </c>
      <c r="B1317">
        <v>8000451112</v>
      </c>
      <c r="C1317">
        <v>312</v>
      </c>
      <c r="D1317" s="6">
        <v>42121</v>
      </c>
      <c r="E1317">
        <v>2</v>
      </c>
      <c r="F1317">
        <v>25.98</v>
      </c>
      <c r="G1317" t="str">
        <f>VLOOKUP(B1317,'SKU Master'!$E$1:$H$9,4,FALSE)</f>
        <v>MA Excellent Products</v>
      </c>
      <c r="H1317">
        <f t="shared" si="120"/>
        <v>2015</v>
      </c>
      <c r="I1317">
        <f t="shared" si="121"/>
        <v>4</v>
      </c>
      <c r="J1317">
        <f t="shared" si="122"/>
        <v>201504</v>
      </c>
      <c r="K1317">
        <f t="shared" si="123"/>
        <v>18</v>
      </c>
      <c r="L1317">
        <f t="shared" si="124"/>
        <v>201518</v>
      </c>
      <c r="O1317" t="b">
        <f t="shared" si="125"/>
        <v>0</v>
      </c>
      <c r="P1317">
        <f>VLOOKUP(B1317,'SKU Master'!$E$1:$H$9,2,FALSE)</f>
        <v>9</v>
      </c>
      <c r="Q1317">
        <f>(F1317/E1317-P1317)*E1317</f>
        <v>7.98</v>
      </c>
      <c r="R1317">
        <f>Q1317/F1317</f>
        <v>0.30715935334872979</v>
      </c>
    </row>
    <row r="1318" spans="1:18" x14ac:dyDescent="0.25">
      <c r="A1318">
        <v>89768</v>
      </c>
      <c r="B1318">
        <v>8000451112</v>
      </c>
      <c r="C1318">
        <v>312</v>
      </c>
      <c r="D1318" s="6">
        <v>42121</v>
      </c>
      <c r="E1318">
        <v>2</v>
      </c>
      <c r="F1318">
        <v>59.98</v>
      </c>
      <c r="G1318" t="str">
        <f>VLOOKUP(B1318,'SKU Master'!$E$1:$H$9,4,FALSE)</f>
        <v>MA Excellent Products</v>
      </c>
      <c r="H1318">
        <f t="shared" si="120"/>
        <v>2015</v>
      </c>
      <c r="I1318">
        <f t="shared" si="121"/>
        <v>4</v>
      </c>
      <c r="J1318">
        <f t="shared" si="122"/>
        <v>201504</v>
      </c>
      <c r="K1318">
        <f t="shared" si="123"/>
        <v>18</v>
      </c>
      <c r="L1318">
        <f t="shared" si="124"/>
        <v>201518</v>
      </c>
      <c r="O1318" t="b">
        <f t="shared" si="125"/>
        <v>0</v>
      </c>
      <c r="P1318">
        <f>VLOOKUP(B1318,'SKU Master'!$E$1:$H$9,2,FALSE)</f>
        <v>9</v>
      </c>
      <c r="Q1318">
        <f>(F1318/E1318-P1318)*E1318</f>
        <v>41.98</v>
      </c>
      <c r="R1318">
        <f>Q1318/F1318</f>
        <v>0.69989996665555188</v>
      </c>
    </row>
    <row r="1319" spans="1:18" x14ac:dyDescent="0.25">
      <c r="A1319">
        <v>89769</v>
      </c>
      <c r="B1319">
        <v>8000451112</v>
      </c>
      <c r="C1319">
        <v>312</v>
      </c>
      <c r="D1319" s="6">
        <v>42121</v>
      </c>
      <c r="E1319">
        <v>12</v>
      </c>
      <c r="F1319">
        <v>155.88</v>
      </c>
      <c r="G1319" t="str">
        <f>VLOOKUP(B1319,'SKU Master'!$E$1:$H$9,4,FALSE)</f>
        <v>MA Excellent Products</v>
      </c>
      <c r="H1319">
        <f t="shared" si="120"/>
        <v>2015</v>
      </c>
      <c r="I1319">
        <f t="shared" si="121"/>
        <v>4</v>
      </c>
      <c r="J1319">
        <f t="shared" si="122"/>
        <v>201504</v>
      </c>
      <c r="K1319">
        <f t="shared" si="123"/>
        <v>18</v>
      </c>
      <c r="L1319">
        <f t="shared" si="124"/>
        <v>201518</v>
      </c>
      <c r="O1319" t="b">
        <f t="shared" si="125"/>
        <v>0</v>
      </c>
      <c r="P1319">
        <f>VLOOKUP(B1319,'SKU Master'!$E$1:$H$9,2,FALSE)</f>
        <v>9</v>
      </c>
      <c r="Q1319">
        <f>(F1319/E1319-P1319)*E1319</f>
        <v>47.88</v>
      </c>
      <c r="R1319">
        <f>Q1319/F1319</f>
        <v>0.30715935334872979</v>
      </c>
    </row>
    <row r="1320" spans="1:18" x14ac:dyDescent="0.25">
      <c r="A1320">
        <v>89770</v>
      </c>
      <c r="B1320">
        <v>8000451112</v>
      </c>
      <c r="C1320">
        <v>312</v>
      </c>
      <c r="D1320" s="6">
        <v>42125</v>
      </c>
      <c r="E1320">
        <v>32</v>
      </c>
      <c r="F1320">
        <v>415.68</v>
      </c>
      <c r="G1320" t="str">
        <f>VLOOKUP(B1320,'SKU Master'!$E$1:$H$9,4,FALSE)</f>
        <v>MA Excellent Products</v>
      </c>
      <c r="H1320">
        <f t="shared" si="120"/>
        <v>2015</v>
      </c>
      <c r="I1320">
        <f t="shared" si="121"/>
        <v>5</v>
      </c>
      <c r="J1320">
        <f t="shared" si="122"/>
        <v>201505</v>
      </c>
      <c r="K1320">
        <f t="shared" si="123"/>
        <v>18</v>
      </c>
      <c r="L1320">
        <f t="shared" si="124"/>
        <v>201518</v>
      </c>
      <c r="O1320" t="b">
        <f t="shared" si="125"/>
        <v>0</v>
      </c>
      <c r="P1320">
        <f>VLOOKUP(B1320,'SKU Master'!$E$1:$H$9,2,FALSE)</f>
        <v>9</v>
      </c>
      <c r="Q1320">
        <f>(F1320/E1320-P1320)*E1320</f>
        <v>127.68</v>
      </c>
      <c r="R1320">
        <f>Q1320/F1320</f>
        <v>0.30715935334872979</v>
      </c>
    </row>
    <row r="1321" spans="1:18" x14ac:dyDescent="0.25">
      <c r="A1321">
        <v>89771</v>
      </c>
      <c r="B1321">
        <v>8000451112</v>
      </c>
      <c r="C1321">
        <v>312</v>
      </c>
      <c r="D1321" s="6">
        <v>42126</v>
      </c>
      <c r="E1321">
        <v>36</v>
      </c>
      <c r="F1321">
        <v>467.64</v>
      </c>
      <c r="G1321" t="str">
        <f>VLOOKUP(B1321,'SKU Master'!$E$1:$H$9,4,FALSE)</f>
        <v>MA Excellent Products</v>
      </c>
      <c r="H1321">
        <f t="shared" si="120"/>
        <v>2015</v>
      </c>
      <c r="I1321">
        <f t="shared" si="121"/>
        <v>5</v>
      </c>
      <c r="J1321">
        <f t="shared" si="122"/>
        <v>201505</v>
      </c>
      <c r="K1321">
        <f t="shared" si="123"/>
        <v>18</v>
      </c>
      <c r="L1321">
        <f t="shared" si="124"/>
        <v>201518</v>
      </c>
      <c r="O1321" t="b">
        <f t="shared" si="125"/>
        <v>0</v>
      </c>
      <c r="P1321">
        <f>VLOOKUP(B1321,'SKU Master'!$E$1:$H$9,2,FALSE)</f>
        <v>9</v>
      </c>
      <c r="Q1321">
        <f>(F1321/E1321-P1321)*E1321</f>
        <v>143.64000000000001</v>
      </c>
      <c r="R1321">
        <f>Q1321/F1321</f>
        <v>0.30715935334872985</v>
      </c>
    </row>
    <row r="1322" spans="1:18" x14ac:dyDescent="0.25">
      <c r="A1322">
        <v>89772</v>
      </c>
      <c r="B1322">
        <v>8000451112</v>
      </c>
      <c r="C1322">
        <v>312</v>
      </c>
      <c r="D1322" s="6">
        <v>42128</v>
      </c>
      <c r="E1322">
        <v>2</v>
      </c>
      <c r="F1322">
        <v>25.98</v>
      </c>
      <c r="G1322" t="str">
        <f>VLOOKUP(B1322,'SKU Master'!$E$1:$H$9,4,FALSE)</f>
        <v>MA Excellent Products</v>
      </c>
      <c r="H1322">
        <f t="shared" si="120"/>
        <v>2015</v>
      </c>
      <c r="I1322">
        <f t="shared" si="121"/>
        <v>5</v>
      </c>
      <c r="J1322">
        <f t="shared" si="122"/>
        <v>201505</v>
      </c>
      <c r="K1322">
        <f t="shared" si="123"/>
        <v>19</v>
      </c>
      <c r="L1322">
        <f t="shared" si="124"/>
        <v>201519</v>
      </c>
      <c r="O1322" t="b">
        <f t="shared" si="125"/>
        <v>0</v>
      </c>
      <c r="P1322">
        <f>VLOOKUP(B1322,'SKU Master'!$E$1:$H$9,2,FALSE)</f>
        <v>9</v>
      </c>
      <c r="Q1322">
        <f>(F1322/E1322-P1322)*E1322</f>
        <v>7.98</v>
      </c>
      <c r="R1322">
        <f>Q1322/F1322</f>
        <v>0.30715935334872979</v>
      </c>
    </row>
    <row r="1323" spans="1:18" x14ac:dyDescent="0.25">
      <c r="A1323">
        <v>89773</v>
      </c>
      <c r="B1323">
        <v>8000451112</v>
      </c>
      <c r="C1323">
        <v>312</v>
      </c>
      <c r="D1323" s="6">
        <v>42130</v>
      </c>
      <c r="E1323">
        <v>4</v>
      </c>
      <c r="F1323">
        <v>51.96</v>
      </c>
      <c r="G1323" t="str">
        <f>VLOOKUP(B1323,'SKU Master'!$E$1:$H$9,4,FALSE)</f>
        <v>MA Excellent Products</v>
      </c>
      <c r="H1323">
        <f t="shared" si="120"/>
        <v>2015</v>
      </c>
      <c r="I1323">
        <f t="shared" si="121"/>
        <v>5</v>
      </c>
      <c r="J1323">
        <f t="shared" si="122"/>
        <v>201505</v>
      </c>
      <c r="K1323">
        <f t="shared" si="123"/>
        <v>19</v>
      </c>
      <c r="L1323">
        <f t="shared" si="124"/>
        <v>201519</v>
      </c>
      <c r="O1323" t="b">
        <f t="shared" si="125"/>
        <v>0</v>
      </c>
      <c r="P1323">
        <f>VLOOKUP(B1323,'SKU Master'!$E$1:$H$9,2,FALSE)</f>
        <v>9</v>
      </c>
      <c r="Q1323">
        <f>(F1323/E1323-P1323)*E1323</f>
        <v>15.96</v>
      </c>
      <c r="R1323">
        <f>Q1323/F1323</f>
        <v>0.30715935334872979</v>
      </c>
    </row>
    <row r="1324" spans="1:18" x14ac:dyDescent="0.25">
      <c r="A1324">
        <v>89774</v>
      </c>
      <c r="B1324">
        <v>8000451112</v>
      </c>
      <c r="C1324">
        <v>312</v>
      </c>
      <c r="D1324" s="6">
        <v>42131</v>
      </c>
      <c r="E1324">
        <v>6</v>
      </c>
      <c r="F1324">
        <v>77.94</v>
      </c>
      <c r="G1324" t="str">
        <f>VLOOKUP(B1324,'SKU Master'!$E$1:$H$9,4,FALSE)</f>
        <v>MA Excellent Products</v>
      </c>
      <c r="H1324">
        <f t="shared" si="120"/>
        <v>2015</v>
      </c>
      <c r="I1324">
        <f t="shared" si="121"/>
        <v>5</v>
      </c>
      <c r="J1324">
        <f t="shared" si="122"/>
        <v>201505</v>
      </c>
      <c r="K1324">
        <f t="shared" si="123"/>
        <v>19</v>
      </c>
      <c r="L1324">
        <f t="shared" si="124"/>
        <v>201519</v>
      </c>
      <c r="O1324" t="b">
        <f t="shared" si="125"/>
        <v>0</v>
      </c>
      <c r="P1324">
        <f>VLOOKUP(B1324,'SKU Master'!$E$1:$H$9,2,FALSE)</f>
        <v>9</v>
      </c>
      <c r="Q1324">
        <f>(F1324/E1324-P1324)*E1324</f>
        <v>23.94</v>
      </c>
      <c r="R1324">
        <f>Q1324/F1324</f>
        <v>0.30715935334872979</v>
      </c>
    </row>
    <row r="1325" spans="1:18" x14ac:dyDescent="0.25">
      <c r="A1325">
        <v>89775</v>
      </c>
      <c r="B1325">
        <v>8000451112</v>
      </c>
      <c r="C1325">
        <v>312</v>
      </c>
      <c r="D1325" s="6">
        <v>42131</v>
      </c>
      <c r="E1325">
        <v>16</v>
      </c>
      <c r="F1325">
        <v>207.84</v>
      </c>
      <c r="G1325" t="str">
        <f>VLOOKUP(B1325,'SKU Master'!$E$1:$H$9,4,FALSE)</f>
        <v>MA Excellent Products</v>
      </c>
      <c r="H1325">
        <f t="shared" si="120"/>
        <v>2015</v>
      </c>
      <c r="I1325">
        <f t="shared" si="121"/>
        <v>5</v>
      </c>
      <c r="J1325">
        <f t="shared" si="122"/>
        <v>201505</v>
      </c>
      <c r="K1325">
        <f t="shared" si="123"/>
        <v>19</v>
      </c>
      <c r="L1325">
        <f t="shared" si="124"/>
        <v>201519</v>
      </c>
      <c r="O1325" t="b">
        <f t="shared" si="125"/>
        <v>0</v>
      </c>
      <c r="P1325">
        <f>VLOOKUP(B1325,'SKU Master'!$E$1:$H$9,2,FALSE)</f>
        <v>9</v>
      </c>
      <c r="Q1325">
        <f>(F1325/E1325-P1325)*E1325</f>
        <v>63.84</v>
      </c>
      <c r="R1325">
        <f>Q1325/F1325</f>
        <v>0.30715935334872979</v>
      </c>
    </row>
    <row r="1326" spans="1:18" x14ac:dyDescent="0.25">
      <c r="A1326">
        <v>89776</v>
      </c>
      <c r="B1326">
        <v>8000451112</v>
      </c>
      <c r="C1326">
        <v>312</v>
      </c>
      <c r="D1326" s="6">
        <v>42135</v>
      </c>
      <c r="E1326">
        <v>2</v>
      </c>
      <c r="F1326">
        <v>59.98</v>
      </c>
      <c r="G1326" t="str">
        <f>VLOOKUP(B1326,'SKU Master'!$E$1:$H$9,4,FALSE)</f>
        <v>MA Excellent Products</v>
      </c>
      <c r="H1326">
        <f t="shared" si="120"/>
        <v>2015</v>
      </c>
      <c r="I1326">
        <f t="shared" si="121"/>
        <v>5</v>
      </c>
      <c r="J1326">
        <f t="shared" si="122"/>
        <v>201505</v>
      </c>
      <c r="K1326">
        <f t="shared" si="123"/>
        <v>20</v>
      </c>
      <c r="L1326">
        <f t="shared" si="124"/>
        <v>201520</v>
      </c>
      <c r="O1326" t="b">
        <f t="shared" si="125"/>
        <v>1</v>
      </c>
      <c r="P1326">
        <f>VLOOKUP(B1326,'SKU Master'!$E$1:$H$9,2,FALSE)</f>
        <v>9</v>
      </c>
      <c r="Q1326">
        <f>(F1326/E1326-P1326)*E1326</f>
        <v>41.98</v>
      </c>
      <c r="R1326">
        <f>Q1326/F1326</f>
        <v>0.69989996665555188</v>
      </c>
    </row>
    <row r="1327" spans="1:18" x14ac:dyDescent="0.25">
      <c r="A1327">
        <v>89777</v>
      </c>
      <c r="B1327">
        <v>8000451112</v>
      </c>
      <c r="C1327">
        <v>312</v>
      </c>
      <c r="D1327" s="6">
        <v>42135</v>
      </c>
      <c r="E1327">
        <v>2</v>
      </c>
      <c r="F1327">
        <v>59.98</v>
      </c>
      <c r="G1327" t="str">
        <f>VLOOKUP(B1327,'SKU Master'!$E$1:$H$9,4,FALSE)</f>
        <v>MA Excellent Products</v>
      </c>
      <c r="H1327">
        <f t="shared" si="120"/>
        <v>2015</v>
      </c>
      <c r="I1327">
        <f t="shared" si="121"/>
        <v>5</v>
      </c>
      <c r="J1327">
        <f t="shared" si="122"/>
        <v>201505</v>
      </c>
      <c r="K1327">
        <f t="shared" si="123"/>
        <v>20</v>
      </c>
      <c r="L1327">
        <f t="shared" si="124"/>
        <v>201520</v>
      </c>
      <c r="O1327" t="b">
        <f t="shared" si="125"/>
        <v>0</v>
      </c>
      <c r="P1327">
        <f>VLOOKUP(B1327,'SKU Master'!$E$1:$H$9,2,FALSE)</f>
        <v>9</v>
      </c>
      <c r="Q1327">
        <f>(F1327/E1327-P1327)*E1327</f>
        <v>41.98</v>
      </c>
      <c r="R1327">
        <f>Q1327/F1327</f>
        <v>0.69989996665555188</v>
      </c>
    </row>
    <row r="1328" spans="1:18" x14ac:dyDescent="0.25">
      <c r="A1328">
        <v>89778</v>
      </c>
      <c r="B1328">
        <v>8000451112</v>
      </c>
      <c r="C1328">
        <v>312</v>
      </c>
      <c r="D1328" s="6">
        <v>42136</v>
      </c>
      <c r="E1328">
        <v>12</v>
      </c>
      <c r="F1328">
        <v>155.88</v>
      </c>
      <c r="G1328" t="str">
        <f>VLOOKUP(B1328,'SKU Master'!$E$1:$H$9,4,FALSE)</f>
        <v>MA Excellent Products</v>
      </c>
      <c r="H1328">
        <f t="shared" si="120"/>
        <v>2015</v>
      </c>
      <c r="I1328">
        <f t="shared" si="121"/>
        <v>5</v>
      </c>
      <c r="J1328">
        <f t="shared" si="122"/>
        <v>201505</v>
      </c>
      <c r="K1328">
        <f t="shared" si="123"/>
        <v>20</v>
      </c>
      <c r="L1328">
        <f t="shared" si="124"/>
        <v>201520</v>
      </c>
      <c r="O1328" t="b">
        <f t="shared" si="125"/>
        <v>1</v>
      </c>
      <c r="P1328">
        <f>VLOOKUP(B1328,'SKU Master'!$E$1:$H$9,2,FALSE)</f>
        <v>9</v>
      </c>
      <c r="Q1328">
        <f>(F1328/E1328-P1328)*E1328</f>
        <v>47.88</v>
      </c>
      <c r="R1328">
        <f>Q1328/F1328</f>
        <v>0.30715935334872979</v>
      </c>
    </row>
    <row r="1329" spans="1:18" x14ac:dyDescent="0.25">
      <c r="A1329">
        <v>89779</v>
      </c>
      <c r="B1329">
        <v>8000451112</v>
      </c>
      <c r="C1329">
        <v>312</v>
      </c>
      <c r="D1329" s="6">
        <v>42136</v>
      </c>
      <c r="E1329">
        <v>12</v>
      </c>
      <c r="F1329">
        <v>155.88</v>
      </c>
      <c r="G1329" t="str">
        <f>VLOOKUP(B1329,'SKU Master'!$E$1:$H$9,4,FALSE)</f>
        <v>MA Excellent Products</v>
      </c>
      <c r="H1329">
        <f t="shared" si="120"/>
        <v>2015</v>
      </c>
      <c r="I1329">
        <f t="shared" si="121"/>
        <v>5</v>
      </c>
      <c r="J1329">
        <f t="shared" si="122"/>
        <v>201505</v>
      </c>
      <c r="K1329">
        <f t="shared" si="123"/>
        <v>20</v>
      </c>
      <c r="L1329">
        <f t="shared" si="124"/>
        <v>201520</v>
      </c>
      <c r="O1329" t="b">
        <f t="shared" si="125"/>
        <v>0</v>
      </c>
      <c r="P1329">
        <f>VLOOKUP(B1329,'SKU Master'!$E$1:$H$9,2,FALSE)</f>
        <v>9</v>
      </c>
      <c r="Q1329">
        <f>(F1329/E1329-P1329)*E1329</f>
        <v>47.88</v>
      </c>
      <c r="R1329">
        <f>Q1329/F1329</f>
        <v>0.30715935334872979</v>
      </c>
    </row>
    <row r="1330" spans="1:18" x14ac:dyDescent="0.25">
      <c r="A1330">
        <v>89780</v>
      </c>
      <c r="B1330">
        <v>8000451112</v>
      </c>
      <c r="C1330">
        <v>312</v>
      </c>
      <c r="D1330" s="6">
        <v>42137</v>
      </c>
      <c r="E1330">
        <v>4</v>
      </c>
      <c r="F1330">
        <v>51.96</v>
      </c>
      <c r="G1330" t="str">
        <f>VLOOKUP(B1330,'SKU Master'!$E$1:$H$9,4,FALSE)</f>
        <v>MA Excellent Products</v>
      </c>
      <c r="H1330">
        <f t="shared" si="120"/>
        <v>2015</v>
      </c>
      <c r="I1330">
        <f t="shared" si="121"/>
        <v>5</v>
      </c>
      <c r="J1330">
        <f t="shared" si="122"/>
        <v>201505</v>
      </c>
      <c r="K1330">
        <f t="shared" si="123"/>
        <v>20</v>
      </c>
      <c r="L1330">
        <f t="shared" si="124"/>
        <v>201520</v>
      </c>
      <c r="O1330" t="b">
        <f t="shared" si="125"/>
        <v>0</v>
      </c>
      <c r="P1330">
        <f>VLOOKUP(B1330,'SKU Master'!$E$1:$H$9,2,FALSE)</f>
        <v>9</v>
      </c>
      <c r="Q1330">
        <f>(F1330/E1330-P1330)*E1330</f>
        <v>15.96</v>
      </c>
      <c r="R1330">
        <f>Q1330/F1330</f>
        <v>0.30715935334872979</v>
      </c>
    </row>
    <row r="1331" spans="1:18" x14ac:dyDescent="0.25">
      <c r="A1331">
        <v>89781</v>
      </c>
      <c r="B1331">
        <v>8000451112</v>
      </c>
      <c r="C1331">
        <v>312</v>
      </c>
      <c r="D1331" s="6">
        <v>42137</v>
      </c>
      <c r="E1331">
        <v>12</v>
      </c>
      <c r="F1331">
        <v>155.88</v>
      </c>
      <c r="G1331" t="str">
        <f>VLOOKUP(B1331,'SKU Master'!$E$1:$H$9,4,FALSE)</f>
        <v>MA Excellent Products</v>
      </c>
      <c r="H1331">
        <f t="shared" si="120"/>
        <v>2015</v>
      </c>
      <c r="I1331">
        <f t="shared" si="121"/>
        <v>5</v>
      </c>
      <c r="J1331">
        <f t="shared" si="122"/>
        <v>201505</v>
      </c>
      <c r="K1331">
        <f t="shared" si="123"/>
        <v>20</v>
      </c>
      <c r="L1331">
        <f t="shared" si="124"/>
        <v>201520</v>
      </c>
      <c r="O1331" t="b">
        <f t="shared" si="125"/>
        <v>0</v>
      </c>
      <c r="P1331">
        <f>VLOOKUP(B1331,'SKU Master'!$E$1:$H$9,2,FALSE)</f>
        <v>9</v>
      </c>
      <c r="Q1331">
        <f>(F1331/E1331-P1331)*E1331</f>
        <v>47.88</v>
      </c>
      <c r="R1331">
        <f>Q1331/F1331</f>
        <v>0.30715935334872979</v>
      </c>
    </row>
    <row r="1332" spans="1:18" x14ac:dyDescent="0.25">
      <c r="A1332">
        <v>89782</v>
      </c>
      <c r="B1332">
        <v>8000451112</v>
      </c>
      <c r="C1332">
        <v>312</v>
      </c>
      <c r="D1332" s="6">
        <v>42138</v>
      </c>
      <c r="E1332">
        <v>11</v>
      </c>
      <c r="F1332">
        <v>142.88999999999999</v>
      </c>
      <c r="G1332" t="str">
        <f>VLOOKUP(B1332,'SKU Master'!$E$1:$H$9,4,FALSE)</f>
        <v>MA Excellent Products</v>
      </c>
      <c r="H1332">
        <f t="shared" si="120"/>
        <v>2015</v>
      </c>
      <c r="I1332">
        <f t="shared" si="121"/>
        <v>5</v>
      </c>
      <c r="J1332">
        <f t="shared" si="122"/>
        <v>201505</v>
      </c>
      <c r="K1332">
        <f t="shared" si="123"/>
        <v>20</v>
      </c>
      <c r="L1332">
        <f t="shared" si="124"/>
        <v>201520</v>
      </c>
      <c r="O1332" t="b">
        <f t="shared" si="125"/>
        <v>0</v>
      </c>
      <c r="P1332">
        <f>VLOOKUP(B1332,'SKU Master'!$E$1:$H$9,2,FALSE)</f>
        <v>9</v>
      </c>
      <c r="Q1332">
        <f>(F1332/E1332-P1332)*E1332</f>
        <v>43.889999999999986</v>
      </c>
      <c r="R1332">
        <f>Q1332/F1332</f>
        <v>0.30715935334872974</v>
      </c>
    </row>
    <row r="1333" spans="1:18" x14ac:dyDescent="0.25">
      <c r="A1333">
        <v>89783</v>
      </c>
      <c r="B1333">
        <v>8000451112</v>
      </c>
      <c r="C1333">
        <v>312</v>
      </c>
      <c r="D1333" s="6">
        <v>42139</v>
      </c>
      <c r="E1333">
        <v>11</v>
      </c>
      <c r="F1333">
        <v>142.88999999999999</v>
      </c>
      <c r="G1333" t="str">
        <f>VLOOKUP(B1333,'SKU Master'!$E$1:$H$9,4,FALSE)</f>
        <v>MA Excellent Products</v>
      </c>
      <c r="H1333">
        <f t="shared" si="120"/>
        <v>2015</v>
      </c>
      <c r="I1333">
        <f t="shared" si="121"/>
        <v>5</v>
      </c>
      <c r="J1333">
        <f t="shared" si="122"/>
        <v>201505</v>
      </c>
      <c r="K1333">
        <f t="shared" si="123"/>
        <v>20</v>
      </c>
      <c r="L1333">
        <f t="shared" si="124"/>
        <v>201520</v>
      </c>
      <c r="O1333" t="b">
        <f t="shared" si="125"/>
        <v>0</v>
      </c>
      <c r="P1333">
        <f>VLOOKUP(B1333,'SKU Master'!$E$1:$H$9,2,FALSE)</f>
        <v>9</v>
      </c>
      <c r="Q1333">
        <f>(F1333/E1333-P1333)*E1333</f>
        <v>43.889999999999986</v>
      </c>
      <c r="R1333">
        <f>Q1333/F1333</f>
        <v>0.30715935334872974</v>
      </c>
    </row>
    <row r="1334" spans="1:18" x14ac:dyDescent="0.25">
      <c r="A1334">
        <v>89784</v>
      </c>
      <c r="B1334">
        <v>8000451112</v>
      </c>
      <c r="C1334">
        <v>312</v>
      </c>
      <c r="D1334" s="6">
        <v>42142</v>
      </c>
      <c r="E1334">
        <v>2</v>
      </c>
      <c r="F1334">
        <v>25.98</v>
      </c>
      <c r="G1334" t="str">
        <f>VLOOKUP(B1334,'SKU Master'!$E$1:$H$9,4,FALSE)</f>
        <v>MA Excellent Products</v>
      </c>
      <c r="H1334">
        <f t="shared" si="120"/>
        <v>2015</v>
      </c>
      <c r="I1334">
        <f t="shared" si="121"/>
        <v>5</v>
      </c>
      <c r="J1334">
        <f t="shared" si="122"/>
        <v>201505</v>
      </c>
      <c r="K1334">
        <f t="shared" si="123"/>
        <v>21</v>
      </c>
      <c r="L1334">
        <f t="shared" si="124"/>
        <v>201521</v>
      </c>
      <c r="O1334" t="b">
        <f t="shared" si="125"/>
        <v>0</v>
      </c>
      <c r="P1334">
        <f>VLOOKUP(B1334,'SKU Master'!$E$1:$H$9,2,FALSE)</f>
        <v>9</v>
      </c>
      <c r="Q1334">
        <f>(F1334/E1334-P1334)*E1334</f>
        <v>7.98</v>
      </c>
      <c r="R1334">
        <f>Q1334/F1334</f>
        <v>0.30715935334872979</v>
      </c>
    </row>
    <row r="1335" spans="1:18" x14ac:dyDescent="0.25">
      <c r="A1335">
        <v>89785</v>
      </c>
      <c r="B1335">
        <v>8000451112</v>
      </c>
      <c r="C1335">
        <v>312</v>
      </c>
      <c r="D1335" s="6">
        <v>42144</v>
      </c>
      <c r="E1335">
        <v>4</v>
      </c>
      <c r="F1335">
        <v>51.96</v>
      </c>
      <c r="G1335" t="str">
        <f>VLOOKUP(B1335,'SKU Master'!$E$1:$H$9,4,FALSE)</f>
        <v>MA Excellent Products</v>
      </c>
      <c r="H1335">
        <f t="shared" si="120"/>
        <v>2015</v>
      </c>
      <c r="I1335">
        <f t="shared" si="121"/>
        <v>5</v>
      </c>
      <c r="J1335">
        <f t="shared" si="122"/>
        <v>201505</v>
      </c>
      <c r="K1335">
        <f t="shared" si="123"/>
        <v>21</v>
      </c>
      <c r="L1335">
        <f t="shared" si="124"/>
        <v>201521</v>
      </c>
      <c r="O1335" t="b">
        <f t="shared" si="125"/>
        <v>0</v>
      </c>
      <c r="P1335">
        <f>VLOOKUP(B1335,'SKU Master'!$E$1:$H$9,2,FALSE)</f>
        <v>9</v>
      </c>
      <c r="Q1335">
        <f>(F1335/E1335-P1335)*E1335</f>
        <v>15.96</v>
      </c>
      <c r="R1335">
        <f>Q1335/F1335</f>
        <v>0.30715935334872979</v>
      </c>
    </row>
    <row r="1336" spans="1:18" x14ac:dyDescent="0.25">
      <c r="A1336">
        <v>89786</v>
      </c>
      <c r="B1336">
        <v>8000451112</v>
      </c>
      <c r="C1336">
        <v>312</v>
      </c>
      <c r="D1336" s="6">
        <v>42144</v>
      </c>
      <c r="E1336">
        <v>11</v>
      </c>
      <c r="F1336">
        <v>142.88999999999999</v>
      </c>
      <c r="G1336" t="str">
        <f>VLOOKUP(B1336,'SKU Master'!$E$1:$H$9,4,FALSE)</f>
        <v>MA Excellent Products</v>
      </c>
      <c r="H1336">
        <f t="shared" si="120"/>
        <v>2015</v>
      </c>
      <c r="I1336">
        <f t="shared" si="121"/>
        <v>5</v>
      </c>
      <c r="J1336">
        <f t="shared" si="122"/>
        <v>201505</v>
      </c>
      <c r="K1336">
        <f t="shared" si="123"/>
        <v>21</v>
      </c>
      <c r="L1336">
        <f t="shared" si="124"/>
        <v>201521</v>
      </c>
      <c r="O1336" t="b">
        <f t="shared" si="125"/>
        <v>1</v>
      </c>
      <c r="P1336">
        <f>VLOOKUP(B1336,'SKU Master'!$E$1:$H$9,2,FALSE)</f>
        <v>9</v>
      </c>
      <c r="Q1336">
        <f>(F1336/E1336-P1336)*E1336</f>
        <v>43.889999999999986</v>
      </c>
      <c r="R1336">
        <f>Q1336/F1336</f>
        <v>0.30715935334872974</v>
      </c>
    </row>
    <row r="1337" spans="1:18" x14ac:dyDescent="0.25">
      <c r="A1337">
        <v>89787</v>
      </c>
      <c r="B1337">
        <v>8000451112</v>
      </c>
      <c r="C1337">
        <v>312</v>
      </c>
      <c r="D1337" s="6">
        <v>42144</v>
      </c>
      <c r="E1337">
        <v>11</v>
      </c>
      <c r="F1337">
        <v>142.88999999999999</v>
      </c>
      <c r="G1337" t="str">
        <f>VLOOKUP(B1337,'SKU Master'!$E$1:$H$9,4,FALSE)</f>
        <v>MA Excellent Products</v>
      </c>
      <c r="H1337">
        <f t="shared" si="120"/>
        <v>2015</v>
      </c>
      <c r="I1337">
        <f t="shared" si="121"/>
        <v>5</v>
      </c>
      <c r="J1337">
        <f t="shared" si="122"/>
        <v>201505</v>
      </c>
      <c r="K1337">
        <f t="shared" si="123"/>
        <v>21</v>
      </c>
      <c r="L1337">
        <f t="shared" si="124"/>
        <v>201521</v>
      </c>
      <c r="O1337" t="b">
        <f t="shared" si="125"/>
        <v>0</v>
      </c>
      <c r="P1337">
        <f>VLOOKUP(B1337,'SKU Master'!$E$1:$H$9,2,FALSE)</f>
        <v>9</v>
      </c>
      <c r="Q1337">
        <f>(F1337/E1337-P1337)*E1337</f>
        <v>43.889999999999986</v>
      </c>
      <c r="R1337">
        <f>Q1337/F1337</f>
        <v>0.30715935334872974</v>
      </c>
    </row>
    <row r="1338" spans="1:18" x14ac:dyDescent="0.25">
      <c r="A1338">
        <v>89788</v>
      </c>
      <c r="B1338">
        <v>8000451112</v>
      </c>
      <c r="C1338">
        <v>312</v>
      </c>
      <c r="D1338" s="6">
        <v>42149</v>
      </c>
      <c r="E1338">
        <v>2</v>
      </c>
      <c r="F1338">
        <v>25.98</v>
      </c>
      <c r="G1338" t="str">
        <f>VLOOKUP(B1338,'SKU Master'!$E$1:$H$9,4,FALSE)</f>
        <v>MA Excellent Products</v>
      </c>
      <c r="H1338">
        <f t="shared" si="120"/>
        <v>2015</v>
      </c>
      <c r="I1338">
        <f t="shared" si="121"/>
        <v>5</v>
      </c>
      <c r="J1338">
        <f t="shared" si="122"/>
        <v>201505</v>
      </c>
      <c r="K1338">
        <f t="shared" si="123"/>
        <v>22</v>
      </c>
      <c r="L1338">
        <f t="shared" si="124"/>
        <v>201522</v>
      </c>
      <c r="O1338" t="b">
        <f t="shared" si="125"/>
        <v>0</v>
      </c>
      <c r="P1338">
        <f>VLOOKUP(B1338,'SKU Master'!$E$1:$H$9,2,FALSE)</f>
        <v>9</v>
      </c>
      <c r="Q1338">
        <f>(F1338/E1338-P1338)*E1338</f>
        <v>7.98</v>
      </c>
      <c r="R1338">
        <f>Q1338/F1338</f>
        <v>0.30715935334872979</v>
      </c>
    </row>
    <row r="1339" spans="1:18" x14ac:dyDescent="0.25">
      <c r="A1339">
        <v>89789</v>
      </c>
      <c r="B1339">
        <v>8000451112</v>
      </c>
      <c r="C1339">
        <v>312</v>
      </c>
      <c r="D1339" s="6">
        <v>42149</v>
      </c>
      <c r="E1339">
        <v>2</v>
      </c>
      <c r="F1339">
        <v>59.98</v>
      </c>
      <c r="G1339" t="str">
        <f>VLOOKUP(B1339,'SKU Master'!$E$1:$H$9,4,FALSE)</f>
        <v>MA Excellent Products</v>
      </c>
      <c r="H1339">
        <f t="shared" si="120"/>
        <v>2015</v>
      </c>
      <c r="I1339">
        <f t="shared" si="121"/>
        <v>5</v>
      </c>
      <c r="J1339">
        <f t="shared" si="122"/>
        <v>201505</v>
      </c>
      <c r="K1339">
        <f t="shared" si="123"/>
        <v>22</v>
      </c>
      <c r="L1339">
        <f t="shared" si="124"/>
        <v>201522</v>
      </c>
      <c r="O1339" t="b">
        <f t="shared" si="125"/>
        <v>1</v>
      </c>
      <c r="P1339">
        <f>VLOOKUP(B1339,'SKU Master'!$E$1:$H$9,2,FALSE)</f>
        <v>9</v>
      </c>
      <c r="Q1339">
        <f>(F1339/E1339-P1339)*E1339</f>
        <v>41.98</v>
      </c>
      <c r="R1339">
        <f>Q1339/F1339</f>
        <v>0.69989996665555188</v>
      </c>
    </row>
    <row r="1340" spans="1:18" x14ac:dyDescent="0.25">
      <c r="A1340">
        <v>89790</v>
      </c>
      <c r="B1340">
        <v>8000451112</v>
      </c>
      <c r="C1340">
        <v>312</v>
      </c>
      <c r="D1340" s="6">
        <v>42149</v>
      </c>
      <c r="E1340">
        <v>2</v>
      </c>
      <c r="F1340">
        <v>59.98</v>
      </c>
      <c r="G1340" t="str">
        <f>VLOOKUP(B1340,'SKU Master'!$E$1:$H$9,4,FALSE)</f>
        <v>MA Excellent Products</v>
      </c>
      <c r="H1340">
        <f t="shared" si="120"/>
        <v>2015</v>
      </c>
      <c r="I1340">
        <f t="shared" si="121"/>
        <v>5</v>
      </c>
      <c r="J1340">
        <f t="shared" si="122"/>
        <v>201505</v>
      </c>
      <c r="K1340">
        <f t="shared" si="123"/>
        <v>22</v>
      </c>
      <c r="L1340">
        <f t="shared" si="124"/>
        <v>201522</v>
      </c>
      <c r="O1340" t="b">
        <f t="shared" si="125"/>
        <v>0</v>
      </c>
      <c r="P1340">
        <f>VLOOKUP(B1340,'SKU Master'!$E$1:$H$9,2,FALSE)</f>
        <v>9</v>
      </c>
      <c r="Q1340">
        <f>(F1340/E1340-P1340)*E1340</f>
        <v>41.98</v>
      </c>
      <c r="R1340">
        <f>Q1340/F1340</f>
        <v>0.69989996665555188</v>
      </c>
    </row>
    <row r="1341" spans="1:18" x14ac:dyDescent="0.25">
      <c r="A1341">
        <v>89791</v>
      </c>
      <c r="B1341">
        <v>8000451112</v>
      </c>
      <c r="C1341">
        <v>312</v>
      </c>
      <c r="D1341" s="6">
        <v>42150</v>
      </c>
      <c r="E1341">
        <v>3</v>
      </c>
      <c r="F1341">
        <v>38.97</v>
      </c>
      <c r="G1341" t="str">
        <f>VLOOKUP(B1341,'SKU Master'!$E$1:$H$9,4,FALSE)</f>
        <v>MA Excellent Products</v>
      </c>
      <c r="H1341">
        <f t="shared" si="120"/>
        <v>2015</v>
      </c>
      <c r="I1341">
        <f t="shared" si="121"/>
        <v>5</v>
      </c>
      <c r="J1341">
        <f t="shared" si="122"/>
        <v>201505</v>
      </c>
      <c r="K1341">
        <f t="shared" si="123"/>
        <v>22</v>
      </c>
      <c r="L1341">
        <f t="shared" si="124"/>
        <v>201522</v>
      </c>
      <c r="O1341" t="b">
        <f t="shared" si="125"/>
        <v>0</v>
      </c>
      <c r="P1341">
        <f>VLOOKUP(B1341,'SKU Master'!$E$1:$H$9,2,FALSE)</f>
        <v>9</v>
      </c>
      <c r="Q1341">
        <f>(F1341/E1341-P1341)*E1341</f>
        <v>11.97</v>
      </c>
      <c r="R1341">
        <f>Q1341/F1341</f>
        <v>0.30715935334872979</v>
      </c>
    </row>
    <row r="1342" spans="1:18" x14ac:dyDescent="0.25">
      <c r="A1342">
        <v>89792</v>
      </c>
      <c r="B1342">
        <v>8000451112</v>
      </c>
      <c r="C1342">
        <v>312</v>
      </c>
      <c r="D1342" s="6">
        <v>42151</v>
      </c>
      <c r="E1342">
        <v>4</v>
      </c>
      <c r="F1342">
        <v>51.96</v>
      </c>
      <c r="G1342" t="str">
        <f>VLOOKUP(B1342,'SKU Master'!$E$1:$H$9,4,FALSE)</f>
        <v>MA Excellent Products</v>
      </c>
      <c r="H1342">
        <f t="shared" si="120"/>
        <v>2015</v>
      </c>
      <c r="I1342">
        <f t="shared" si="121"/>
        <v>5</v>
      </c>
      <c r="J1342">
        <f t="shared" si="122"/>
        <v>201505</v>
      </c>
      <c r="K1342">
        <f t="shared" si="123"/>
        <v>22</v>
      </c>
      <c r="L1342">
        <f t="shared" si="124"/>
        <v>201522</v>
      </c>
      <c r="O1342" t="b">
        <f t="shared" si="125"/>
        <v>0</v>
      </c>
      <c r="P1342">
        <f>VLOOKUP(B1342,'SKU Master'!$E$1:$H$9,2,FALSE)</f>
        <v>9</v>
      </c>
      <c r="Q1342">
        <f>(F1342/E1342-P1342)*E1342</f>
        <v>15.96</v>
      </c>
      <c r="R1342">
        <f>Q1342/F1342</f>
        <v>0.30715935334872979</v>
      </c>
    </row>
    <row r="1343" spans="1:18" x14ac:dyDescent="0.25">
      <c r="A1343">
        <v>89793</v>
      </c>
      <c r="B1343">
        <v>8000451112</v>
      </c>
      <c r="C1343">
        <v>312</v>
      </c>
      <c r="D1343" s="6">
        <v>42153</v>
      </c>
      <c r="E1343">
        <v>34</v>
      </c>
      <c r="F1343">
        <v>441.66</v>
      </c>
      <c r="G1343" t="str">
        <f>VLOOKUP(B1343,'SKU Master'!$E$1:$H$9,4,FALSE)</f>
        <v>MA Excellent Products</v>
      </c>
      <c r="H1343">
        <f t="shared" si="120"/>
        <v>2015</v>
      </c>
      <c r="I1343">
        <f t="shared" si="121"/>
        <v>5</v>
      </c>
      <c r="J1343">
        <f t="shared" si="122"/>
        <v>201505</v>
      </c>
      <c r="K1343">
        <f t="shared" si="123"/>
        <v>22</v>
      </c>
      <c r="L1343">
        <f t="shared" si="124"/>
        <v>201522</v>
      </c>
      <c r="O1343" t="b">
        <f t="shared" si="125"/>
        <v>0</v>
      </c>
      <c r="P1343">
        <f>VLOOKUP(B1343,'SKU Master'!$E$1:$H$9,2,FALSE)</f>
        <v>9</v>
      </c>
      <c r="Q1343">
        <f>(F1343/E1343-P1343)*E1343</f>
        <v>135.66</v>
      </c>
      <c r="R1343">
        <f>Q1343/F1343</f>
        <v>0.30715935334872979</v>
      </c>
    </row>
    <row r="1344" spans="1:18" x14ac:dyDescent="0.25">
      <c r="A1344">
        <v>89794</v>
      </c>
      <c r="B1344">
        <v>8000451112</v>
      </c>
      <c r="C1344">
        <v>312</v>
      </c>
      <c r="D1344" s="6">
        <v>42154</v>
      </c>
      <c r="E1344">
        <v>11</v>
      </c>
      <c r="F1344">
        <v>252.89</v>
      </c>
      <c r="G1344" t="str">
        <f>VLOOKUP(B1344,'SKU Master'!$E$1:$H$9,4,FALSE)</f>
        <v>MA Excellent Products</v>
      </c>
      <c r="H1344">
        <f t="shared" si="120"/>
        <v>2015</v>
      </c>
      <c r="I1344">
        <f t="shared" si="121"/>
        <v>5</v>
      </c>
      <c r="J1344">
        <f t="shared" si="122"/>
        <v>201505</v>
      </c>
      <c r="K1344">
        <f t="shared" si="123"/>
        <v>22</v>
      </c>
      <c r="L1344">
        <f t="shared" si="124"/>
        <v>201522</v>
      </c>
      <c r="O1344" t="b">
        <f t="shared" si="125"/>
        <v>0</v>
      </c>
      <c r="P1344">
        <f>VLOOKUP(B1344,'SKU Master'!$E$1:$H$9,2,FALSE)</f>
        <v>9</v>
      </c>
      <c r="Q1344">
        <f>(F1344/E1344-P1344)*E1344</f>
        <v>153.88999999999999</v>
      </c>
      <c r="R1344">
        <f>Q1344/F1344</f>
        <v>0.60852544584601997</v>
      </c>
    </row>
    <row r="1345" spans="1:18" x14ac:dyDescent="0.25">
      <c r="A1345">
        <v>89795</v>
      </c>
      <c r="B1345">
        <v>8000451112</v>
      </c>
      <c r="C1345">
        <v>312</v>
      </c>
      <c r="D1345" s="6">
        <v>42154</v>
      </c>
      <c r="E1345">
        <v>31</v>
      </c>
      <c r="F1345">
        <v>402.69</v>
      </c>
      <c r="G1345" t="str">
        <f>VLOOKUP(B1345,'SKU Master'!$E$1:$H$9,4,FALSE)</f>
        <v>MA Excellent Products</v>
      </c>
      <c r="H1345">
        <f t="shared" si="120"/>
        <v>2015</v>
      </c>
      <c r="I1345">
        <f t="shared" si="121"/>
        <v>5</v>
      </c>
      <c r="J1345">
        <f t="shared" si="122"/>
        <v>201505</v>
      </c>
      <c r="K1345">
        <f t="shared" si="123"/>
        <v>22</v>
      </c>
      <c r="L1345">
        <f t="shared" si="124"/>
        <v>201522</v>
      </c>
      <c r="O1345" t="b">
        <f t="shared" si="125"/>
        <v>0</v>
      </c>
      <c r="P1345">
        <f>VLOOKUP(B1345,'SKU Master'!$E$1:$H$9,2,FALSE)</f>
        <v>9</v>
      </c>
      <c r="Q1345">
        <f>(F1345/E1345-P1345)*E1345</f>
        <v>123.69000000000001</v>
      </c>
      <c r="R1345">
        <f>Q1345/F1345</f>
        <v>0.30715935334872985</v>
      </c>
    </row>
    <row r="1346" spans="1:18" x14ac:dyDescent="0.25">
      <c r="A1346">
        <v>89796</v>
      </c>
      <c r="B1346">
        <v>8000451112</v>
      </c>
      <c r="C1346">
        <v>312</v>
      </c>
      <c r="D1346" s="6">
        <v>42156</v>
      </c>
      <c r="E1346">
        <v>12</v>
      </c>
      <c r="F1346">
        <v>275.88</v>
      </c>
      <c r="G1346" t="str">
        <f>VLOOKUP(B1346,'SKU Master'!$E$1:$H$9,4,FALSE)</f>
        <v>MA Excellent Products</v>
      </c>
      <c r="H1346">
        <f t="shared" ref="H1346:H1409" si="126">YEAR(D1346)</f>
        <v>2015</v>
      </c>
      <c r="I1346">
        <f t="shared" si="121"/>
        <v>6</v>
      </c>
      <c r="J1346">
        <f t="shared" si="122"/>
        <v>201506</v>
      </c>
      <c r="K1346">
        <f t="shared" si="123"/>
        <v>23</v>
      </c>
      <c r="L1346">
        <f t="shared" si="124"/>
        <v>201523</v>
      </c>
      <c r="O1346" t="b">
        <f t="shared" si="125"/>
        <v>0</v>
      </c>
      <c r="P1346">
        <f>VLOOKUP(B1346,'SKU Master'!$E$1:$H$9,2,FALSE)</f>
        <v>9</v>
      </c>
      <c r="Q1346">
        <f>(F1346/E1346-P1346)*E1346</f>
        <v>167.88</v>
      </c>
      <c r="R1346">
        <f>Q1346/F1346</f>
        <v>0.60852544584601997</v>
      </c>
    </row>
    <row r="1347" spans="1:18" x14ac:dyDescent="0.25">
      <c r="A1347">
        <v>89797</v>
      </c>
      <c r="B1347">
        <v>8000451112</v>
      </c>
      <c r="C1347">
        <v>312</v>
      </c>
      <c r="D1347" s="6">
        <v>42157</v>
      </c>
      <c r="E1347">
        <v>3</v>
      </c>
      <c r="F1347">
        <v>38.97</v>
      </c>
      <c r="G1347" t="str">
        <f>VLOOKUP(B1347,'SKU Master'!$E$1:$H$9,4,FALSE)</f>
        <v>MA Excellent Products</v>
      </c>
      <c r="H1347">
        <f t="shared" si="126"/>
        <v>2015</v>
      </c>
      <c r="I1347">
        <f t="shared" ref="I1347:I1410" si="127">MONTH(D1347)</f>
        <v>6</v>
      </c>
      <c r="J1347">
        <f t="shared" ref="J1347:J1410" si="128">H1347*100+I1347</f>
        <v>201506</v>
      </c>
      <c r="K1347">
        <f t="shared" ref="K1347:K1410" si="129">WEEKNUM(D1347)</f>
        <v>23</v>
      </c>
      <c r="L1347">
        <f t="shared" ref="L1347:L1410" si="130">H1347*100+K1347</f>
        <v>201523</v>
      </c>
      <c r="O1347" t="b">
        <f t="shared" ref="O1347:O1410" si="131">AND(B1347=B1348,C1347=C1348,D1347=D1348,E1347=E1348,F1347=F1348)</f>
        <v>0</v>
      </c>
      <c r="P1347">
        <f>VLOOKUP(B1347,'SKU Master'!$E$1:$H$9,2,FALSE)</f>
        <v>9</v>
      </c>
      <c r="Q1347">
        <f>(F1347/E1347-P1347)*E1347</f>
        <v>11.97</v>
      </c>
      <c r="R1347">
        <f>Q1347/F1347</f>
        <v>0.30715935334872979</v>
      </c>
    </row>
    <row r="1348" spans="1:18" x14ac:dyDescent="0.25">
      <c r="A1348">
        <v>89798</v>
      </c>
      <c r="B1348">
        <v>8000451112</v>
      </c>
      <c r="C1348">
        <v>312</v>
      </c>
      <c r="D1348" s="6">
        <v>42158</v>
      </c>
      <c r="E1348">
        <v>4</v>
      </c>
      <c r="F1348">
        <v>51.96</v>
      </c>
      <c r="G1348" t="str">
        <f>VLOOKUP(B1348,'SKU Master'!$E$1:$H$9,4,FALSE)</f>
        <v>MA Excellent Products</v>
      </c>
      <c r="H1348">
        <f t="shared" si="126"/>
        <v>2015</v>
      </c>
      <c r="I1348">
        <f t="shared" si="127"/>
        <v>6</v>
      </c>
      <c r="J1348">
        <f t="shared" si="128"/>
        <v>201506</v>
      </c>
      <c r="K1348">
        <f t="shared" si="129"/>
        <v>23</v>
      </c>
      <c r="L1348">
        <f t="shared" si="130"/>
        <v>201523</v>
      </c>
      <c r="O1348" t="b">
        <f t="shared" si="131"/>
        <v>0</v>
      </c>
      <c r="P1348">
        <f>VLOOKUP(B1348,'SKU Master'!$E$1:$H$9,2,FALSE)</f>
        <v>9</v>
      </c>
      <c r="Q1348">
        <f>(F1348/E1348-P1348)*E1348</f>
        <v>15.96</v>
      </c>
      <c r="R1348">
        <f>Q1348/F1348</f>
        <v>0.30715935334872979</v>
      </c>
    </row>
    <row r="1349" spans="1:18" x14ac:dyDescent="0.25">
      <c r="A1349">
        <v>89799</v>
      </c>
      <c r="B1349">
        <v>8000451112</v>
      </c>
      <c r="C1349">
        <v>312</v>
      </c>
      <c r="D1349" s="6">
        <v>42163</v>
      </c>
      <c r="E1349">
        <v>2</v>
      </c>
      <c r="F1349">
        <v>59.98</v>
      </c>
      <c r="G1349" t="str">
        <f>VLOOKUP(B1349,'SKU Master'!$E$1:$H$9,4,FALSE)</f>
        <v>MA Excellent Products</v>
      </c>
      <c r="H1349">
        <f t="shared" si="126"/>
        <v>2015</v>
      </c>
      <c r="I1349">
        <f t="shared" si="127"/>
        <v>6</v>
      </c>
      <c r="J1349">
        <f t="shared" si="128"/>
        <v>201506</v>
      </c>
      <c r="K1349">
        <f t="shared" si="129"/>
        <v>24</v>
      </c>
      <c r="L1349">
        <f t="shared" si="130"/>
        <v>201524</v>
      </c>
      <c r="O1349" t="b">
        <f t="shared" si="131"/>
        <v>0</v>
      </c>
      <c r="P1349">
        <f>VLOOKUP(B1349,'SKU Master'!$E$1:$H$9,2,FALSE)</f>
        <v>9</v>
      </c>
      <c r="Q1349">
        <f>(F1349/E1349-P1349)*E1349</f>
        <v>41.98</v>
      </c>
      <c r="R1349">
        <f>Q1349/F1349</f>
        <v>0.69989996665555188</v>
      </c>
    </row>
    <row r="1350" spans="1:18" x14ac:dyDescent="0.25">
      <c r="A1350">
        <v>89800</v>
      </c>
      <c r="B1350">
        <v>8000451112</v>
      </c>
      <c r="C1350">
        <v>312</v>
      </c>
      <c r="D1350" s="6">
        <v>42163</v>
      </c>
      <c r="E1350">
        <v>12</v>
      </c>
      <c r="F1350">
        <v>155.88</v>
      </c>
      <c r="G1350" t="str">
        <f>VLOOKUP(B1350,'SKU Master'!$E$1:$H$9,4,FALSE)</f>
        <v>MA Excellent Products</v>
      </c>
      <c r="H1350">
        <f t="shared" si="126"/>
        <v>2015</v>
      </c>
      <c r="I1350">
        <f t="shared" si="127"/>
        <v>6</v>
      </c>
      <c r="J1350">
        <f t="shared" si="128"/>
        <v>201506</v>
      </c>
      <c r="K1350">
        <f t="shared" si="129"/>
        <v>24</v>
      </c>
      <c r="L1350">
        <f t="shared" si="130"/>
        <v>201524</v>
      </c>
      <c r="O1350" t="b">
        <f t="shared" si="131"/>
        <v>0</v>
      </c>
      <c r="P1350">
        <f>VLOOKUP(B1350,'SKU Master'!$E$1:$H$9,2,FALSE)</f>
        <v>9</v>
      </c>
      <c r="Q1350">
        <f>(F1350/E1350-P1350)*E1350</f>
        <v>47.88</v>
      </c>
      <c r="R1350">
        <f>Q1350/F1350</f>
        <v>0.30715935334872979</v>
      </c>
    </row>
    <row r="1351" spans="1:18" x14ac:dyDescent="0.25">
      <c r="A1351">
        <v>89801</v>
      </c>
      <c r="B1351">
        <v>8000451112</v>
      </c>
      <c r="C1351">
        <v>312</v>
      </c>
      <c r="D1351" s="6">
        <v>42167</v>
      </c>
      <c r="E1351">
        <v>11</v>
      </c>
      <c r="F1351">
        <v>142.88999999999999</v>
      </c>
      <c r="G1351" t="str">
        <f>VLOOKUP(B1351,'SKU Master'!$E$1:$H$9,4,FALSE)</f>
        <v>MA Excellent Products</v>
      </c>
      <c r="H1351">
        <f t="shared" si="126"/>
        <v>2015</v>
      </c>
      <c r="I1351">
        <f t="shared" si="127"/>
        <v>6</v>
      </c>
      <c r="J1351">
        <f t="shared" si="128"/>
        <v>201506</v>
      </c>
      <c r="K1351">
        <f t="shared" si="129"/>
        <v>24</v>
      </c>
      <c r="L1351">
        <f t="shared" si="130"/>
        <v>201524</v>
      </c>
      <c r="O1351" t="b">
        <f t="shared" si="131"/>
        <v>0</v>
      </c>
      <c r="P1351">
        <f>VLOOKUP(B1351,'SKU Master'!$E$1:$H$9,2,FALSE)</f>
        <v>9</v>
      </c>
      <c r="Q1351">
        <f>(F1351/E1351-P1351)*E1351</f>
        <v>43.889999999999986</v>
      </c>
      <c r="R1351">
        <f>Q1351/F1351</f>
        <v>0.30715935334872974</v>
      </c>
    </row>
    <row r="1352" spans="1:18" x14ac:dyDescent="0.25">
      <c r="A1352">
        <v>89802</v>
      </c>
      <c r="B1352">
        <v>8000451112</v>
      </c>
      <c r="C1352">
        <v>312</v>
      </c>
      <c r="D1352" s="6">
        <v>42170</v>
      </c>
      <c r="E1352">
        <v>2</v>
      </c>
      <c r="F1352">
        <v>59.98</v>
      </c>
      <c r="G1352" t="str">
        <f>VLOOKUP(B1352,'SKU Master'!$E$1:$H$9,4,FALSE)</f>
        <v>MA Excellent Products</v>
      </c>
      <c r="H1352">
        <f t="shared" si="126"/>
        <v>2015</v>
      </c>
      <c r="I1352">
        <f t="shared" si="127"/>
        <v>6</v>
      </c>
      <c r="J1352">
        <f t="shared" si="128"/>
        <v>201506</v>
      </c>
      <c r="K1352">
        <f t="shared" si="129"/>
        <v>25</v>
      </c>
      <c r="L1352">
        <f t="shared" si="130"/>
        <v>201525</v>
      </c>
      <c r="O1352" t="b">
        <f t="shared" si="131"/>
        <v>0</v>
      </c>
      <c r="P1352">
        <f>VLOOKUP(B1352,'SKU Master'!$E$1:$H$9,2,FALSE)</f>
        <v>9</v>
      </c>
      <c r="Q1352">
        <f>(F1352/E1352-P1352)*E1352</f>
        <v>41.98</v>
      </c>
      <c r="R1352">
        <f>Q1352/F1352</f>
        <v>0.69989996665555188</v>
      </c>
    </row>
    <row r="1353" spans="1:18" x14ac:dyDescent="0.25">
      <c r="A1353">
        <v>89803</v>
      </c>
      <c r="B1353">
        <v>8000451112</v>
      </c>
      <c r="C1353">
        <v>312</v>
      </c>
      <c r="D1353" s="6">
        <v>42170</v>
      </c>
      <c r="E1353">
        <v>12</v>
      </c>
      <c r="F1353">
        <v>155.88</v>
      </c>
      <c r="G1353" t="str">
        <f>VLOOKUP(B1353,'SKU Master'!$E$1:$H$9,4,FALSE)</f>
        <v>MA Excellent Products</v>
      </c>
      <c r="H1353">
        <f t="shared" si="126"/>
        <v>2015</v>
      </c>
      <c r="I1353">
        <f t="shared" si="127"/>
        <v>6</v>
      </c>
      <c r="J1353">
        <f t="shared" si="128"/>
        <v>201506</v>
      </c>
      <c r="K1353">
        <f t="shared" si="129"/>
        <v>25</v>
      </c>
      <c r="L1353">
        <f t="shared" si="130"/>
        <v>201525</v>
      </c>
      <c r="O1353" t="b">
        <f t="shared" si="131"/>
        <v>0</v>
      </c>
      <c r="P1353">
        <f>VLOOKUP(B1353,'SKU Master'!$E$1:$H$9,2,FALSE)</f>
        <v>9</v>
      </c>
      <c r="Q1353">
        <f>(F1353/E1353-P1353)*E1353</f>
        <v>47.88</v>
      </c>
      <c r="R1353">
        <f>Q1353/F1353</f>
        <v>0.30715935334872979</v>
      </c>
    </row>
    <row r="1354" spans="1:18" x14ac:dyDescent="0.25">
      <c r="A1354">
        <v>89804</v>
      </c>
      <c r="B1354">
        <v>8000451112</v>
      </c>
      <c r="C1354">
        <v>312</v>
      </c>
      <c r="D1354" s="6">
        <v>42171</v>
      </c>
      <c r="E1354">
        <v>3</v>
      </c>
      <c r="F1354">
        <v>38.97</v>
      </c>
      <c r="G1354" t="str">
        <f>VLOOKUP(B1354,'SKU Master'!$E$1:$H$9,4,FALSE)</f>
        <v>MA Excellent Products</v>
      </c>
      <c r="H1354">
        <f t="shared" si="126"/>
        <v>2015</v>
      </c>
      <c r="I1354">
        <f t="shared" si="127"/>
        <v>6</v>
      </c>
      <c r="J1354">
        <f t="shared" si="128"/>
        <v>201506</v>
      </c>
      <c r="K1354">
        <f t="shared" si="129"/>
        <v>25</v>
      </c>
      <c r="L1354">
        <f t="shared" si="130"/>
        <v>201525</v>
      </c>
      <c r="O1354" t="b">
        <f t="shared" si="131"/>
        <v>0</v>
      </c>
      <c r="P1354">
        <f>VLOOKUP(B1354,'SKU Master'!$E$1:$H$9,2,FALSE)</f>
        <v>9</v>
      </c>
      <c r="Q1354">
        <f>(F1354/E1354-P1354)*E1354</f>
        <v>11.97</v>
      </c>
      <c r="R1354">
        <f>Q1354/F1354</f>
        <v>0.30715935334872979</v>
      </c>
    </row>
    <row r="1355" spans="1:18" x14ac:dyDescent="0.25">
      <c r="A1355">
        <v>89805</v>
      </c>
      <c r="B1355">
        <v>8000451112</v>
      </c>
      <c r="C1355">
        <v>312</v>
      </c>
      <c r="D1355" s="6">
        <v>42171</v>
      </c>
      <c r="E1355">
        <v>12</v>
      </c>
      <c r="F1355">
        <v>155.88</v>
      </c>
      <c r="G1355" t="str">
        <f>VLOOKUP(B1355,'SKU Master'!$E$1:$H$9,4,FALSE)</f>
        <v>MA Excellent Products</v>
      </c>
      <c r="H1355">
        <f t="shared" si="126"/>
        <v>2015</v>
      </c>
      <c r="I1355">
        <f t="shared" si="127"/>
        <v>6</v>
      </c>
      <c r="J1355">
        <f t="shared" si="128"/>
        <v>201506</v>
      </c>
      <c r="K1355">
        <f t="shared" si="129"/>
        <v>25</v>
      </c>
      <c r="L1355">
        <f t="shared" si="130"/>
        <v>201525</v>
      </c>
      <c r="O1355" t="b">
        <f t="shared" si="131"/>
        <v>0</v>
      </c>
      <c r="P1355">
        <f>VLOOKUP(B1355,'SKU Master'!$E$1:$H$9,2,FALSE)</f>
        <v>9</v>
      </c>
      <c r="Q1355">
        <f>(F1355/E1355-P1355)*E1355</f>
        <v>47.88</v>
      </c>
      <c r="R1355">
        <f>Q1355/F1355</f>
        <v>0.30715935334872979</v>
      </c>
    </row>
    <row r="1356" spans="1:18" x14ac:dyDescent="0.25">
      <c r="A1356">
        <v>89806</v>
      </c>
      <c r="B1356">
        <v>8000451112</v>
      </c>
      <c r="C1356">
        <v>312</v>
      </c>
      <c r="D1356" s="6">
        <v>42173</v>
      </c>
      <c r="E1356">
        <v>11</v>
      </c>
      <c r="F1356">
        <v>142.88999999999999</v>
      </c>
      <c r="G1356" t="str">
        <f>VLOOKUP(B1356,'SKU Master'!$E$1:$H$9,4,FALSE)</f>
        <v>MA Excellent Products</v>
      </c>
      <c r="H1356">
        <f t="shared" si="126"/>
        <v>2015</v>
      </c>
      <c r="I1356">
        <f t="shared" si="127"/>
        <v>6</v>
      </c>
      <c r="J1356">
        <f t="shared" si="128"/>
        <v>201506</v>
      </c>
      <c r="K1356">
        <f t="shared" si="129"/>
        <v>25</v>
      </c>
      <c r="L1356">
        <f t="shared" si="130"/>
        <v>201525</v>
      </c>
      <c r="O1356" t="b">
        <f t="shared" si="131"/>
        <v>0</v>
      </c>
      <c r="P1356">
        <f>VLOOKUP(B1356,'SKU Master'!$E$1:$H$9,2,FALSE)</f>
        <v>9</v>
      </c>
      <c r="Q1356">
        <f>(F1356/E1356-P1356)*E1356</f>
        <v>43.889999999999986</v>
      </c>
      <c r="R1356">
        <f>Q1356/F1356</f>
        <v>0.30715935334872974</v>
      </c>
    </row>
    <row r="1357" spans="1:18" x14ac:dyDescent="0.25">
      <c r="A1357">
        <v>89807</v>
      </c>
      <c r="B1357">
        <v>8000451112</v>
      </c>
      <c r="C1357">
        <v>312</v>
      </c>
      <c r="D1357" s="6">
        <v>42177</v>
      </c>
      <c r="E1357">
        <v>8</v>
      </c>
      <c r="F1357">
        <v>103.92</v>
      </c>
      <c r="G1357" t="str">
        <f>VLOOKUP(B1357,'SKU Master'!$E$1:$H$9,4,FALSE)</f>
        <v>MA Excellent Products</v>
      </c>
      <c r="H1357">
        <f t="shared" si="126"/>
        <v>2015</v>
      </c>
      <c r="I1357">
        <f t="shared" si="127"/>
        <v>6</v>
      </c>
      <c r="J1357">
        <f t="shared" si="128"/>
        <v>201506</v>
      </c>
      <c r="K1357">
        <f t="shared" si="129"/>
        <v>26</v>
      </c>
      <c r="L1357">
        <f t="shared" si="130"/>
        <v>201526</v>
      </c>
      <c r="O1357" t="b">
        <f t="shared" si="131"/>
        <v>0</v>
      </c>
      <c r="P1357">
        <f>VLOOKUP(B1357,'SKU Master'!$E$1:$H$9,2,FALSE)</f>
        <v>9</v>
      </c>
      <c r="Q1357">
        <f>(F1357/E1357-P1357)*E1357</f>
        <v>31.92</v>
      </c>
      <c r="R1357">
        <f>Q1357/F1357</f>
        <v>0.30715935334872979</v>
      </c>
    </row>
    <row r="1358" spans="1:18" x14ac:dyDescent="0.25">
      <c r="A1358">
        <v>89808</v>
      </c>
      <c r="B1358">
        <v>8000451112</v>
      </c>
      <c r="C1358">
        <v>312</v>
      </c>
      <c r="D1358" s="6">
        <v>42177</v>
      </c>
      <c r="E1358">
        <v>12</v>
      </c>
      <c r="F1358">
        <v>155.88</v>
      </c>
      <c r="G1358" t="str">
        <f>VLOOKUP(B1358,'SKU Master'!$E$1:$H$9,4,FALSE)</f>
        <v>MA Excellent Products</v>
      </c>
      <c r="H1358">
        <f t="shared" si="126"/>
        <v>2015</v>
      </c>
      <c r="I1358">
        <f t="shared" si="127"/>
        <v>6</v>
      </c>
      <c r="J1358">
        <f t="shared" si="128"/>
        <v>201506</v>
      </c>
      <c r="K1358">
        <f t="shared" si="129"/>
        <v>26</v>
      </c>
      <c r="L1358">
        <f t="shared" si="130"/>
        <v>201526</v>
      </c>
      <c r="O1358" t="b">
        <f t="shared" si="131"/>
        <v>0</v>
      </c>
      <c r="P1358">
        <f>VLOOKUP(B1358,'SKU Master'!$E$1:$H$9,2,FALSE)</f>
        <v>9</v>
      </c>
      <c r="Q1358">
        <f>(F1358/E1358-P1358)*E1358</f>
        <v>47.88</v>
      </c>
      <c r="R1358">
        <f>Q1358/F1358</f>
        <v>0.30715935334872979</v>
      </c>
    </row>
    <row r="1359" spans="1:18" x14ac:dyDescent="0.25">
      <c r="A1359">
        <v>89809</v>
      </c>
      <c r="B1359">
        <v>8000451112</v>
      </c>
      <c r="C1359">
        <v>312</v>
      </c>
      <c r="D1359" s="6">
        <v>42180</v>
      </c>
      <c r="E1359">
        <v>11</v>
      </c>
      <c r="F1359">
        <v>142.88999999999999</v>
      </c>
      <c r="G1359" t="str">
        <f>VLOOKUP(B1359,'SKU Master'!$E$1:$H$9,4,FALSE)</f>
        <v>MA Excellent Products</v>
      </c>
      <c r="H1359">
        <f t="shared" si="126"/>
        <v>2015</v>
      </c>
      <c r="I1359">
        <f t="shared" si="127"/>
        <v>6</v>
      </c>
      <c r="J1359">
        <f t="shared" si="128"/>
        <v>201506</v>
      </c>
      <c r="K1359">
        <f t="shared" si="129"/>
        <v>26</v>
      </c>
      <c r="L1359">
        <f t="shared" si="130"/>
        <v>201526</v>
      </c>
      <c r="O1359" t="b">
        <f t="shared" si="131"/>
        <v>0</v>
      </c>
      <c r="P1359">
        <f>VLOOKUP(B1359,'SKU Master'!$E$1:$H$9,2,FALSE)</f>
        <v>9</v>
      </c>
      <c r="Q1359">
        <f>(F1359/E1359-P1359)*E1359</f>
        <v>43.889999999999986</v>
      </c>
      <c r="R1359">
        <f>Q1359/F1359</f>
        <v>0.30715935334872974</v>
      </c>
    </row>
    <row r="1360" spans="1:18" x14ac:dyDescent="0.25">
      <c r="A1360">
        <v>89810</v>
      </c>
      <c r="B1360">
        <v>8000451112</v>
      </c>
      <c r="C1360">
        <v>312</v>
      </c>
      <c r="D1360" s="6">
        <v>42189</v>
      </c>
      <c r="E1360">
        <v>34</v>
      </c>
      <c r="F1360">
        <v>441.66</v>
      </c>
      <c r="G1360" t="str">
        <f>VLOOKUP(B1360,'SKU Master'!$E$1:$H$9,4,FALSE)</f>
        <v>MA Excellent Products</v>
      </c>
      <c r="H1360">
        <f t="shared" si="126"/>
        <v>2015</v>
      </c>
      <c r="I1360">
        <f t="shared" si="127"/>
        <v>7</v>
      </c>
      <c r="J1360">
        <f t="shared" si="128"/>
        <v>201507</v>
      </c>
      <c r="K1360">
        <f t="shared" si="129"/>
        <v>27</v>
      </c>
      <c r="L1360">
        <f t="shared" si="130"/>
        <v>201527</v>
      </c>
      <c r="O1360" t="b">
        <f t="shared" si="131"/>
        <v>0</v>
      </c>
      <c r="P1360">
        <f>VLOOKUP(B1360,'SKU Master'!$E$1:$H$9,2,FALSE)</f>
        <v>9</v>
      </c>
      <c r="Q1360">
        <f>(F1360/E1360-P1360)*E1360</f>
        <v>135.66</v>
      </c>
      <c r="R1360">
        <f>Q1360/F1360</f>
        <v>0.30715935334872979</v>
      </c>
    </row>
    <row r="1361" spans="1:18" x14ac:dyDescent="0.25">
      <c r="A1361">
        <v>89811</v>
      </c>
      <c r="B1361">
        <v>8000451112</v>
      </c>
      <c r="C1361">
        <v>312</v>
      </c>
      <c r="D1361" s="6">
        <v>42189</v>
      </c>
      <c r="E1361">
        <v>35</v>
      </c>
      <c r="F1361">
        <v>454.65</v>
      </c>
      <c r="G1361" t="str">
        <f>VLOOKUP(B1361,'SKU Master'!$E$1:$H$9,4,FALSE)</f>
        <v>MA Excellent Products</v>
      </c>
      <c r="H1361">
        <f t="shared" si="126"/>
        <v>2015</v>
      </c>
      <c r="I1361">
        <f t="shared" si="127"/>
        <v>7</v>
      </c>
      <c r="J1361">
        <f t="shared" si="128"/>
        <v>201507</v>
      </c>
      <c r="K1361">
        <f t="shared" si="129"/>
        <v>27</v>
      </c>
      <c r="L1361">
        <f t="shared" si="130"/>
        <v>201527</v>
      </c>
      <c r="O1361" t="b">
        <f t="shared" si="131"/>
        <v>0</v>
      </c>
      <c r="P1361">
        <f>VLOOKUP(B1361,'SKU Master'!$E$1:$H$9,2,FALSE)</f>
        <v>9</v>
      </c>
      <c r="Q1361">
        <f>(F1361/E1361-P1361)*E1361</f>
        <v>139.65</v>
      </c>
      <c r="R1361">
        <f>Q1361/F1361</f>
        <v>0.30715935334872985</v>
      </c>
    </row>
    <row r="1362" spans="1:18" x14ac:dyDescent="0.25">
      <c r="A1362">
        <v>89812</v>
      </c>
      <c r="B1362">
        <v>8000451112</v>
      </c>
      <c r="C1362">
        <v>312</v>
      </c>
      <c r="D1362" s="6">
        <v>42191</v>
      </c>
      <c r="E1362">
        <v>2</v>
      </c>
      <c r="F1362">
        <v>25.98</v>
      </c>
      <c r="G1362" t="str">
        <f>VLOOKUP(B1362,'SKU Master'!$E$1:$H$9,4,FALSE)</f>
        <v>MA Excellent Products</v>
      </c>
      <c r="H1362">
        <f t="shared" si="126"/>
        <v>2015</v>
      </c>
      <c r="I1362">
        <f t="shared" si="127"/>
        <v>7</v>
      </c>
      <c r="J1362">
        <f t="shared" si="128"/>
        <v>201507</v>
      </c>
      <c r="K1362">
        <f t="shared" si="129"/>
        <v>28</v>
      </c>
      <c r="L1362">
        <f t="shared" si="130"/>
        <v>201528</v>
      </c>
      <c r="O1362" t="b">
        <f t="shared" si="131"/>
        <v>1</v>
      </c>
      <c r="P1362">
        <f>VLOOKUP(B1362,'SKU Master'!$E$1:$H$9,2,FALSE)</f>
        <v>9</v>
      </c>
      <c r="Q1362">
        <f>(F1362/E1362-P1362)*E1362</f>
        <v>7.98</v>
      </c>
      <c r="R1362">
        <f>Q1362/F1362</f>
        <v>0.30715935334872979</v>
      </c>
    </row>
    <row r="1363" spans="1:18" x14ac:dyDescent="0.25">
      <c r="A1363">
        <v>89813</v>
      </c>
      <c r="B1363">
        <v>8000451112</v>
      </c>
      <c r="C1363">
        <v>312</v>
      </c>
      <c r="D1363" s="6">
        <v>42191</v>
      </c>
      <c r="E1363">
        <v>2</v>
      </c>
      <c r="F1363">
        <v>25.98</v>
      </c>
      <c r="G1363" t="str">
        <f>VLOOKUP(B1363,'SKU Master'!$E$1:$H$9,4,FALSE)</f>
        <v>MA Excellent Products</v>
      </c>
      <c r="H1363">
        <f t="shared" si="126"/>
        <v>2015</v>
      </c>
      <c r="I1363">
        <f t="shared" si="127"/>
        <v>7</v>
      </c>
      <c r="J1363">
        <f t="shared" si="128"/>
        <v>201507</v>
      </c>
      <c r="K1363">
        <f t="shared" si="129"/>
        <v>28</v>
      </c>
      <c r="L1363">
        <f t="shared" si="130"/>
        <v>201528</v>
      </c>
      <c r="O1363" t="b">
        <f t="shared" si="131"/>
        <v>0</v>
      </c>
      <c r="P1363">
        <f>VLOOKUP(B1363,'SKU Master'!$E$1:$H$9,2,FALSE)</f>
        <v>9</v>
      </c>
      <c r="Q1363">
        <f>(F1363/E1363-P1363)*E1363</f>
        <v>7.98</v>
      </c>
      <c r="R1363">
        <f>Q1363/F1363</f>
        <v>0.30715935334872979</v>
      </c>
    </row>
    <row r="1364" spans="1:18" x14ac:dyDescent="0.25">
      <c r="A1364">
        <v>89814</v>
      </c>
      <c r="B1364">
        <v>8000451112</v>
      </c>
      <c r="C1364">
        <v>312</v>
      </c>
      <c r="D1364" s="6">
        <v>42193</v>
      </c>
      <c r="E1364">
        <v>4</v>
      </c>
      <c r="F1364">
        <v>51.96</v>
      </c>
      <c r="G1364" t="str">
        <f>VLOOKUP(B1364,'SKU Master'!$E$1:$H$9,4,FALSE)</f>
        <v>MA Excellent Products</v>
      </c>
      <c r="H1364">
        <f t="shared" si="126"/>
        <v>2015</v>
      </c>
      <c r="I1364">
        <f t="shared" si="127"/>
        <v>7</v>
      </c>
      <c r="J1364">
        <f t="shared" si="128"/>
        <v>201507</v>
      </c>
      <c r="K1364">
        <f t="shared" si="129"/>
        <v>28</v>
      </c>
      <c r="L1364">
        <f t="shared" si="130"/>
        <v>201528</v>
      </c>
      <c r="O1364" t="b">
        <f t="shared" si="131"/>
        <v>1</v>
      </c>
      <c r="P1364">
        <f>VLOOKUP(B1364,'SKU Master'!$E$1:$H$9,2,FALSE)</f>
        <v>9</v>
      </c>
      <c r="Q1364">
        <f>(F1364/E1364-P1364)*E1364</f>
        <v>15.96</v>
      </c>
      <c r="R1364">
        <f>Q1364/F1364</f>
        <v>0.30715935334872979</v>
      </c>
    </row>
    <row r="1365" spans="1:18" x14ac:dyDescent="0.25">
      <c r="A1365">
        <v>89815</v>
      </c>
      <c r="B1365">
        <v>8000451112</v>
      </c>
      <c r="C1365">
        <v>312</v>
      </c>
      <c r="D1365" s="6">
        <v>42193</v>
      </c>
      <c r="E1365">
        <v>4</v>
      </c>
      <c r="F1365">
        <v>51.96</v>
      </c>
      <c r="G1365" t="str">
        <f>VLOOKUP(B1365,'SKU Master'!$E$1:$H$9,4,FALSE)</f>
        <v>MA Excellent Products</v>
      </c>
      <c r="H1365">
        <f t="shared" si="126"/>
        <v>2015</v>
      </c>
      <c r="I1365">
        <f t="shared" si="127"/>
        <v>7</v>
      </c>
      <c r="J1365">
        <f t="shared" si="128"/>
        <v>201507</v>
      </c>
      <c r="K1365">
        <f t="shared" si="129"/>
        <v>28</v>
      </c>
      <c r="L1365">
        <f t="shared" si="130"/>
        <v>201528</v>
      </c>
      <c r="O1365" t="b">
        <f t="shared" si="131"/>
        <v>0</v>
      </c>
      <c r="P1365">
        <f>VLOOKUP(B1365,'SKU Master'!$E$1:$H$9,2,FALSE)</f>
        <v>9</v>
      </c>
      <c r="Q1365">
        <f>(F1365/E1365-P1365)*E1365</f>
        <v>15.96</v>
      </c>
      <c r="R1365">
        <f>Q1365/F1365</f>
        <v>0.30715935334872979</v>
      </c>
    </row>
    <row r="1366" spans="1:18" x14ac:dyDescent="0.25">
      <c r="A1366">
        <v>89816</v>
      </c>
      <c r="B1366">
        <v>8000451112</v>
      </c>
      <c r="C1366">
        <v>312</v>
      </c>
      <c r="D1366" s="6">
        <v>42198</v>
      </c>
      <c r="E1366">
        <v>2</v>
      </c>
      <c r="F1366">
        <v>25.98</v>
      </c>
      <c r="G1366" t="str">
        <f>VLOOKUP(B1366,'SKU Master'!$E$1:$H$9,4,FALSE)</f>
        <v>MA Excellent Products</v>
      </c>
      <c r="H1366">
        <f t="shared" si="126"/>
        <v>2015</v>
      </c>
      <c r="I1366">
        <f t="shared" si="127"/>
        <v>7</v>
      </c>
      <c r="J1366">
        <f t="shared" si="128"/>
        <v>201507</v>
      </c>
      <c r="K1366">
        <f t="shared" si="129"/>
        <v>29</v>
      </c>
      <c r="L1366">
        <f t="shared" si="130"/>
        <v>201529</v>
      </c>
      <c r="O1366" t="b">
        <f t="shared" si="131"/>
        <v>1</v>
      </c>
      <c r="P1366">
        <f>VLOOKUP(B1366,'SKU Master'!$E$1:$H$9,2,FALSE)</f>
        <v>9</v>
      </c>
      <c r="Q1366">
        <f>(F1366/E1366-P1366)*E1366</f>
        <v>7.98</v>
      </c>
      <c r="R1366">
        <f>Q1366/F1366</f>
        <v>0.30715935334872979</v>
      </c>
    </row>
    <row r="1367" spans="1:18" x14ac:dyDescent="0.25">
      <c r="A1367">
        <v>89817</v>
      </c>
      <c r="B1367">
        <v>8000451112</v>
      </c>
      <c r="C1367">
        <v>312</v>
      </c>
      <c r="D1367" s="6">
        <v>42198</v>
      </c>
      <c r="E1367">
        <v>2</v>
      </c>
      <c r="F1367">
        <v>25.98</v>
      </c>
      <c r="G1367" t="str">
        <f>VLOOKUP(B1367,'SKU Master'!$E$1:$H$9,4,FALSE)</f>
        <v>MA Excellent Products</v>
      </c>
      <c r="H1367">
        <f t="shared" si="126"/>
        <v>2015</v>
      </c>
      <c r="I1367">
        <f t="shared" si="127"/>
        <v>7</v>
      </c>
      <c r="J1367">
        <f t="shared" si="128"/>
        <v>201507</v>
      </c>
      <c r="K1367">
        <f t="shared" si="129"/>
        <v>29</v>
      </c>
      <c r="L1367">
        <f t="shared" si="130"/>
        <v>201529</v>
      </c>
      <c r="O1367" t="b">
        <f t="shared" si="131"/>
        <v>0</v>
      </c>
      <c r="P1367">
        <f>VLOOKUP(B1367,'SKU Master'!$E$1:$H$9,2,FALSE)</f>
        <v>9</v>
      </c>
      <c r="Q1367">
        <f>(F1367/E1367-P1367)*E1367</f>
        <v>7.98</v>
      </c>
      <c r="R1367">
        <f>Q1367/F1367</f>
        <v>0.30715935334872979</v>
      </c>
    </row>
    <row r="1368" spans="1:18" x14ac:dyDescent="0.25">
      <c r="A1368">
        <v>89818</v>
      </c>
      <c r="B1368">
        <v>8000451112</v>
      </c>
      <c r="C1368">
        <v>312</v>
      </c>
      <c r="D1368" s="6">
        <v>42198</v>
      </c>
      <c r="E1368">
        <v>2</v>
      </c>
      <c r="F1368">
        <v>59.98</v>
      </c>
      <c r="G1368" t="str">
        <f>VLOOKUP(B1368,'SKU Master'!$E$1:$H$9,4,FALSE)</f>
        <v>MA Excellent Products</v>
      </c>
      <c r="H1368">
        <f t="shared" si="126"/>
        <v>2015</v>
      </c>
      <c r="I1368">
        <f t="shared" si="127"/>
        <v>7</v>
      </c>
      <c r="J1368">
        <f t="shared" si="128"/>
        <v>201507</v>
      </c>
      <c r="K1368">
        <f t="shared" si="129"/>
        <v>29</v>
      </c>
      <c r="L1368">
        <f t="shared" si="130"/>
        <v>201529</v>
      </c>
      <c r="O1368" t="b">
        <f t="shared" si="131"/>
        <v>0</v>
      </c>
      <c r="P1368">
        <f>VLOOKUP(B1368,'SKU Master'!$E$1:$H$9,2,FALSE)</f>
        <v>9</v>
      </c>
      <c r="Q1368">
        <f>(F1368/E1368-P1368)*E1368</f>
        <v>41.98</v>
      </c>
      <c r="R1368">
        <f>Q1368/F1368</f>
        <v>0.69989996665555188</v>
      </c>
    </row>
    <row r="1369" spans="1:18" x14ac:dyDescent="0.25">
      <c r="A1369">
        <v>89819</v>
      </c>
      <c r="B1369">
        <v>8000451112</v>
      </c>
      <c r="C1369">
        <v>312</v>
      </c>
      <c r="D1369" s="6">
        <v>42198</v>
      </c>
      <c r="E1369">
        <v>12</v>
      </c>
      <c r="F1369">
        <v>275.88</v>
      </c>
      <c r="G1369" t="str">
        <f>VLOOKUP(B1369,'SKU Master'!$E$1:$H$9,4,FALSE)</f>
        <v>MA Excellent Products</v>
      </c>
      <c r="H1369">
        <f t="shared" si="126"/>
        <v>2015</v>
      </c>
      <c r="I1369">
        <f t="shared" si="127"/>
        <v>7</v>
      </c>
      <c r="J1369">
        <f t="shared" si="128"/>
        <v>201507</v>
      </c>
      <c r="K1369">
        <f t="shared" si="129"/>
        <v>29</v>
      </c>
      <c r="L1369">
        <f t="shared" si="130"/>
        <v>201529</v>
      </c>
      <c r="O1369" t="b">
        <f t="shared" si="131"/>
        <v>0</v>
      </c>
      <c r="P1369">
        <f>VLOOKUP(B1369,'SKU Master'!$E$1:$H$9,2,FALSE)</f>
        <v>9</v>
      </c>
      <c r="Q1369">
        <f>(F1369/E1369-P1369)*E1369</f>
        <v>167.88</v>
      </c>
      <c r="R1369">
        <f>Q1369/F1369</f>
        <v>0.60852544584601997</v>
      </c>
    </row>
    <row r="1370" spans="1:18" x14ac:dyDescent="0.25">
      <c r="A1370">
        <v>89820</v>
      </c>
      <c r="B1370">
        <v>8000451112</v>
      </c>
      <c r="C1370">
        <v>312</v>
      </c>
      <c r="D1370" s="6">
        <v>42200</v>
      </c>
      <c r="E1370">
        <v>4</v>
      </c>
      <c r="F1370">
        <v>51.96</v>
      </c>
      <c r="G1370" t="str">
        <f>VLOOKUP(B1370,'SKU Master'!$E$1:$H$9,4,FALSE)</f>
        <v>MA Excellent Products</v>
      </c>
      <c r="H1370">
        <f t="shared" si="126"/>
        <v>2015</v>
      </c>
      <c r="I1370">
        <f t="shared" si="127"/>
        <v>7</v>
      </c>
      <c r="J1370">
        <f t="shared" si="128"/>
        <v>201507</v>
      </c>
      <c r="K1370">
        <f t="shared" si="129"/>
        <v>29</v>
      </c>
      <c r="L1370">
        <f t="shared" si="130"/>
        <v>201529</v>
      </c>
      <c r="O1370" t="b">
        <f t="shared" si="131"/>
        <v>0</v>
      </c>
      <c r="P1370">
        <f>VLOOKUP(B1370,'SKU Master'!$E$1:$H$9,2,FALSE)</f>
        <v>9</v>
      </c>
      <c r="Q1370">
        <f>(F1370/E1370-P1370)*E1370</f>
        <v>15.96</v>
      </c>
      <c r="R1370">
        <f>Q1370/F1370</f>
        <v>0.30715935334872979</v>
      </c>
    </row>
    <row r="1371" spans="1:18" x14ac:dyDescent="0.25">
      <c r="A1371">
        <v>89821</v>
      </c>
      <c r="B1371">
        <v>8000451112</v>
      </c>
      <c r="C1371">
        <v>312</v>
      </c>
      <c r="D1371" s="6">
        <v>42200</v>
      </c>
      <c r="E1371">
        <v>12</v>
      </c>
      <c r="F1371">
        <v>155.88</v>
      </c>
      <c r="G1371" t="str">
        <f>VLOOKUP(B1371,'SKU Master'!$E$1:$H$9,4,FALSE)</f>
        <v>MA Excellent Products</v>
      </c>
      <c r="H1371">
        <f t="shared" si="126"/>
        <v>2015</v>
      </c>
      <c r="I1371">
        <f t="shared" si="127"/>
        <v>7</v>
      </c>
      <c r="J1371">
        <f t="shared" si="128"/>
        <v>201507</v>
      </c>
      <c r="K1371">
        <f t="shared" si="129"/>
        <v>29</v>
      </c>
      <c r="L1371">
        <f t="shared" si="130"/>
        <v>201529</v>
      </c>
      <c r="O1371" t="b">
        <f t="shared" si="131"/>
        <v>0</v>
      </c>
      <c r="P1371">
        <f>VLOOKUP(B1371,'SKU Master'!$E$1:$H$9,2,FALSE)</f>
        <v>9</v>
      </c>
      <c r="Q1371">
        <f>(F1371/E1371-P1371)*E1371</f>
        <v>47.88</v>
      </c>
      <c r="R1371">
        <f>Q1371/F1371</f>
        <v>0.30715935334872979</v>
      </c>
    </row>
    <row r="1372" spans="1:18" x14ac:dyDescent="0.25">
      <c r="A1372">
        <v>89822</v>
      </c>
      <c r="B1372">
        <v>8000451112</v>
      </c>
      <c r="C1372">
        <v>312</v>
      </c>
      <c r="D1372" s="6">
        <v>42203</v>
      </c>
      <c r="E1372">
        <v>36</v>
      </c>
      <c r="F1372">
        <v>467.64</v>
      </c>
      <c r="G1372" t="str">
        <f>VLOOKUP(B1372,'SKU Master'!$E$1:$H$9,4,FALSE)</f>
        <v>MA Excellent Products</v>
      </c>
      <c r="H1372">
        <f t="shared" si="126"/>
        <v>2015</v>
      </c>
      <c r="I1372">
        <f t="shared" si="127"/>
        <v>7</v>
      </c>
      <c r="J1372">
        <f t="shared" si="128"/>
        <v>201507</v>
      </c>
      <c r="K1372">
        <f t="shared" si="129"/>
        <v>29</v>
      </c>
      <c r="L1372">
        <f t="shared" si="130"/>
        <v>201529</v>
      </c>
      <c r="O1372" t="b">
        <f t="shared" si="131"/>
        <v>0</v>
      </c>
      <c r="P1372">
        <f>VLOOKUP(B1372,'SKU Master'!$E$1:$H$9,2,FALSE)</f>
        <v>9</v>
      </c>
      <c r="Q1372">
        <f>(F1372/E1372-P1372)*E1372</f>
        <v>143.64000000000001</v>
      </c>
      <c r="R1372">
        <f>Q1372/F1372</f>
        <v>0.30715935334872985</v>
      </c>
    </row>
    <row r="1373" spans="1:18" x14ac:dyDescent="0.25">
      <c r="A1373">
        <v>89823</v>
      </c>
      <c r="B1373">
        <v>8000451112</v>
      </c>
      <c r="C1373">
        <v>312</v>
      </c>
      <c r="D1373" s="6">
        <v>42206</v>
      </c>
      <c r="E1373">
        <v>3</v>
      </c>
      <c r="F1373">
        <v>38.97</v>
      </c>
      <c r="G1373" t="str">
        <f>VLOOKUP(B1373,'SKU Master'!$E$1:$H$9,4,FALSE)</f>
        <v>MA Excellent Products</v>
      </c>
      <c r="H1373">
        <f t="shared" si="126"/>
        <v>2015</v>
      </c>
      <c r="I1373">
        <f t="shared" si="127"/>
        <v>7</v>
      </c>
      <c r="J1373">
        <f t="shared" si="128"/>
        <v>201507</v>
      </c>
      <c r="K1373">
        <f t="shared" si="129"/>
        <v>30</v>
      </c>
      <c r="L1373">
        <f t="shared" si="130"/>
        <v>201530</v>
      </c>
      <c r="O1373" t="b">
        <f t="shared" si="131"/>
        <v>0</v>
      </c>
      <c r="P1373">
        <f>VLOOKUP(B1373,'SKU Master'!$E$1:$H$9,2,FALSE)</f>
        <v>9</v>
      </c>
      <c r="Q1373">
        <f>(F1373/E1373-P1373)*E1373</f>
        <v>11.97</v>
      </c>
      <c r="R1373">
        <f>Q1373/F1373</f>
        <v>0.30715935334872979</v>
      </c>
    </row>
    <row r="1374" spans="1:18" x14ac:dyDescent="0.25">
      <c r="A1374">
        <v>89824</v>
      </c>
      <c r="B1374">
        <v>8000451112</v>
      </c>
      <c r="C1374">
        <v>312</v>
      </c>
      <c r="D1374" s="6">
        <v>42210</v>
      </c>
      <c r="E1374">
        <v>35</v>
      </c>
      <c r="F1374">
        <v>454.65</v>
      </c>
      <c r="G1374" t="str">
        <f>VLOOKUP(B1374,'SKU Master'!$E$1:$H$9,4,FALSE)</f>
        <v>MA Excellent Products</v>
      </c>
      <c r="H1374">
        <f t="shared" si="126"/>
        <v>2015</v>
      </c>
      <c r="I1374">
        <f t="shared" si="127"/>
        <v>7</v>
      </c>
      <c r="J1374">
        <f t="shared" si="128"/>
        <v>201507</v>
      </c>
      <c r="K1374">
        <f t="shared" si="129"/>
        <v>30</v>
      </c>
      <c r="L1374">
        <f t="shared" si="130"/>
        <v>201530</v>
      </c>
      <c r="O1374" t="b">
        <f t="shared" si="131"/>
        <v>0</v>
      </c>
      <c r="P1374">
        <f>VLOOKUP(B1374,'SKU Master'!$E$1:$H$9,2,FALSE)</f>
        <v>9</v>
      </c>
      <c r="Q1374">
        <f>(F1374/E1374-P1374)*E1374</f>
        <v>139.65</v>
      </c>
      <c r="R1374">
        <f>Q1374/F1374</f>
        <v>0.30715935334872985</v>
      </c>
    </row>
    <row r="1375" spans="1:18" x14ac:dyDescent="0.25">
      <c r="A1375">
        <v>89825</v>
      </c>
      <c r="B1375">
        <v>8000451112</v>
      </c>
      <c r="C1375">
        <v>312</v>
      </c>
      <c r="D1375" s="6">
        <v>42212</v>
      </c>
      <c r="E1375">
        <v>2</v>
      </c>
      <c r="F1375">
        <v>25.98</v>
      </c>
      <c r="G1375" t="str">
        <f>VLOOKUP(B1375,'SKU Master'!$E$1:$H$9,4,FALSE)</f>
        <v>MA Excellent Products</v>
      </c>
      <c r="H1375">
        <f t="shared" si="126"/>
        <v>2015</v>
      </c>
      <c r="I1375">
        <f t="shared" si="127"/>
        <v>7</v>
      </c>
      <c r="J1375">
        <f t="shared" si="128"/>
        <v>201507</v>
      </c>
      <c r="K1375">
        <f t="shared" si="129"/>
        <v>31</v>
      </c>
      <c r="L1375">
        <f t="shared" si="130"/>
        <v>201531</v>
      </c>
      <c r="O1375" t="b">
        <f t="shared" si="131"/>
        <v>0</v>
      </c>
      <c r="P1375">
        <f>VLOOKUP(B1375,'SKU Master'!$E$1:$H$9,2,FALSE)</f>
        <v>9</v>
      </c>
      <c r="Q1375">
        <f>(F1375/E1375-P1375)*E1375</f>
        <v>7.98</v>
      </c>
      <c r="R1375">
        <f>Q1375/F1375</f>
        <v>0.30715935334872979</v>
      </c>
    </row>
    <row r="1376" spans="1:18" x14ac:dyDescent="0.25">
      <c r="A1376">
        <v>89826</v>
      </c>
      <c r="B1376">
        <v>8000451112</v>
      </c>
      <c r="C1376">
        <v>312</v>
      </c>
      <c r="D1376" s="6">
        <v>42213</v>
      </c>
      <c r="E1376">
        <v>3</v>
      </c>
      <c r="F1376">
        <v>38.97</v>
      </c>
      <c r="G1376" t="str">
        <f>VLOOKUP(B1376,'SKU Master'!$E$1:$H$9,4,FALSE)</f>
        <v>MA Excellent Products</v>
      </c>
      <c r="H1376">
        <f t="shared" si="126"/>
        <v>2015</v>
      </c>
      <c r="I1376">
        <f t="shared" si="127"/>
        <v>7</v>
      </c>
      <c r="J1376">
        <f t="shared" si="128"/>
        <v>201507</v>
      </c>
      <c r="K1376">
        <f t="shared" si="129"/>
        <v>31</v>
      </c>
      <c r="L1376">
        <f t="shared" si="130"/>
        <v>201531</v>
      </c>
      <c r="O1376" t="b">
        <f t="shared" si="131"/>
        <v>0</v>
      </c>
      <c r="P1376">
        <f>VLOOKUP(B1376,'SKU Master'!$E$1:$H$9,2,FALSE)</f>
        <v>9</v>
      </c>
      <c r="Q1376">
        <f>(F1376/E1376-P1376)*E1376</f>
        <v>11.97</v>
      </c>
      <c r="R1376">
        <f>Q1376/F1376</f>
        <v>0.30715935334872979</v>
      </c>
    </row>
    <row r="1377" spans="1:18" x14ac:dyDescent="0.25">
      <c r="A1377">
        <v>89827</v>
      </c>
      <c r="B1377">
        <v>8000451112</v>
      </c>
      <c r="C1377">
        <v>312</v>
      </c>
      <c r="D1377" s="6">
        <v>42213</v>
      </c>
      <c r="E1377">
        <v>12</v>
      </c>
      <c r="F1377">
        <v>155.88</v>
      </c>
      <c r="G1377" t="str">
        <f>VLOOKUP(B1377,'SKU Master'!$E$1:$H$9,4,FALSE)</f>
        <v>MA Excellent Products</v>
      </c>
      <c r="H1377">
        <f t="shared" si="126"/>
        <v>2015</v>
      </c>
      <c r="I1377">
        <f t="shared" si="127"/>
        <v>7</v>
      </c>
      <c r="J1377">
        <f t="shared" si="128"/>
        <v>201507</v>
      </c>
      <c r="K1377">
        <f t="shared" si="129"/>
        <v>31</v>
      </c>
      <c r="L1377">
        <f t="shared" si="130"/>
        <v>201531</v>
      </c>
      <c r="O1377" t="b">
        <f t="shared" si="131"/>
        <v>0</v>
      </c>
      <c r="P1377">
        <f>VLOOKUP(B1377,'SKU Master'!$E$1:$H$9,2,FALSE)</f>
        <v>9</v>
      </c>
      <c r="Q1377">
        <f>(F1377/E1377-P1377)*E1377</f>
        <v>47.88</v>
      </c>
      <c r="R1377">
        <f>Q1377/F1377</f>
        <v>0.30715935334872979</v>
      </c>
    </row>
    <row r="1378" spans="1:18" x14ac:dyDescent="0.25">
      <c r="A1378">
        <v>89828</v>
      </c>
      <c r="B1378">
        <v>8000451112</v>
      </c>
      <c r="C1378">
        <v>312</v>
      </c>
      <c r="D1378" s="6">
        <v>42214</v>
      </c>
      <c r="E1378">
        <v>4</v>
      </c>
      <c r="F1378">
        <v>51.96</v>
      </c>
      <c r="G1378" t="str">
        <f>VLOOKUP(B1378,'SKU Master'!$E$1:$H$9,4,FALSE)</f>
        <v>MA Excellent Products</v>
      </c>
      <c r="H1378">
        <f t="shared" si="126"/>
        <v>2015</v>
      </c>
      <c r="I1378">
        <f t="shared" si="127"/>
        <v>7</v>
      </c>
      <c r="J1378">
        <f t="shared" si="128"/>
        <v>201507</v>
      </c>
      <c r="K1378">
        <f t="shared" si="129"/>
        <v>31</v>
      </c>
      <c r="L1378">
        <f t="shared" si="130"/>
        <v>201531</v>
      </c>
      <c r="O1378" t="b">
        <f t="shared" si="131"/>
        <v>0</v>
      </c>
      <c r="P1378">
        <f>VLOOKUP(B1378,'SKU Master'!$E$1:$H$9,2,FALSE)</f>
        <v>9</v>
      </c>
      <c r="Q1378">
        <f>(F1378/E1378-P1378)*E1378</f>
        <v>15.96</v>
      </c>
      <c r="R1378">
        <f>Q1378/F1378</f>
        <v>0.30715935334872979</v>
      </c>
    </row>
    <row r="1379" spans="1:18" x14ac:dyDescent="0.25">
      <c r="A1379">
        <v>89829</v>
      </c>
      <c r="B1379">
        <v>8000451112</v>
      </c>
      <c r="C1379">
        <v>312</v>
      </c>
      <c r="D1379" s="6">
        <v>42219</v>
      </c>
      <c r="E1379">
        <v>8</v>
      </c>
      <c r="F1379">
        <v>103.92</v>
      </c>
      <c r="G1379" t="str">
        <f>VLOOKUP(B1379,'SKU Master'!$E$1:$H$9,4,FALSE)</f>
        <v>MA Excellent Products</v>
      </c>
      <c r="H1379">
        <f t="shared" si="126"/>
        <v>2015</v>
      </c>
      <c r="I1379">
        <f t="shared" si="127"/>
        <v>8</v>
      </c>
      <c r="J1379">
        <f t="shared" si="128"/>
        <v>201508</v>
      </c>
      <c r="K1379">
        <f t="shared" si="129"/>
        <v>32</v>
      </c>
      <c r="L1379">
        <f t="shared" si="130"/>
        <v>201532</v>
      </c>
      <c r="O1379" t="b">
        <f t="shared" si="131"/>
        <v>0</v>
      </c>
      <c r="P1379">
        <f>VLOOKUP(B1379,'SKU Master'!$E$1:$H$9,2,FALSE)</f>
        <v>9</v>
      </c>
      <c r="Q1379">
        <f>(F1379/E1379-P1379)*E1379</f>
        <v>31.92</v>
      </c>
      <c r="R1379">
        <f>Q1379/F1379</f>
        <v>0.30715935334872979</v>
      </c>
    </row>
    <row r="1380" spans="1:18" x14ac:dyDescent="0.25">
      <c r="A1380">
        <v>89830</v>
      </c>
      <c r="B1380">
        <v>8000451112</v>
      </c>
      <c r="C1380">
        <v>312</v>
      </c>
      <c r="D1380" s="6">
        <v>42220</v>
      </c>
      <c r="E1380">
        <v>12</v>
      </c>
      <c r="F1380">
        <v>155.88</v>
      </c>
      <c r="G1380" t="str">
        <f>VLOOKUP(B1380,'SKU Master'!$E$1:$H$9,4,FALSE)</f>
        <v>MA Excellent Products</v>
      </c>
      <c r="H1380">
        <f t="shared" si="126"/>
        <v>2015</v>
      </c>
      <c r="I1380">
        <f t="shared" si="127"/>
        <v>8</v>
      </c>
      <c r="J1380">
        <f t="shared" si="128"/>
        <v>201508</v>
      </c>
      <c r="K1380">
        <f t="shared" si="129"/>
        <v>32</v>
      </c>
      <c r="L1380">
        <f t="shared" si="130"/>
        <v>201532</v>
      </c>
      <c r="O1380" t="b">
        <f t="shared" si="131"/>
        <v>0</v>
      </c>
      <c r="P1380">
        <f>VLOOKUP(B1380,'SKU Master'!$E$1:$H$9,2,FALSE)</f>
        <v>9</v>
      </c>
      <c r="Q1380">
        <f>(F1380/E1380-P1380)*E1380</f>
        <v>47.88</v>
      </c>
      <c r="R1380">
        <f>Q1380/F1380</f>
        <v>0.30715935334872979</v>
      </c>
    </row>
    <row r="1381" spans="1:18" x14ac:dyDescent="0.25">
      <c r="A1381">
        <v>89831</v>
      </c>
      <c r="B1381">
        <v>8000451112</v>
      </c>
      <c r="C1381">
        <v>312</v>
      </c>
      <c r="D1381" s="6">
        <v>42221</v>
      </c>
      <c r="E1381">
        <v>12</v>
      </c>
      <c r="F1381">
        <v>155.88</v>
      </c>
      <c r="G1381" t="str">
        <f>VLOOKUP(B1381,'SKU Master'!$E$1:$H$9,4,FALSE)</f>
        <v>MA Excellent Products</v>
      </c>
      <c r="H1381">
        <f t="shared" si="126"/>
        <v>2015</v>
      </c>
      <c r="I1381">
        <f t="shared" si="127"/>
        <v>8</v>
      </c>
      <c r="J1381">
        <f t="shared" si="128"/>
        <v>201508</v>
      </c>
      <c r="K1381">
        <f t="shared" si="129"/>
        <v>32</v>
      </c>
      <c r="L1381">
        <f t="shared" si="130"/>
        <v>201532</v>
      </c>
      <c r="O1381" t="b">
        <f t="shared" si="131"/>
        <v>0</v>
      </c>
      <c r="P1381">
        <f>VLOOKUP(B1381,'SKU Master'!$E$1:$H$9,2,FALSE)</f>
        <v>9</v>
      </c>
      <c r="Q1381">
        <f>(F1381/E1381-P1381)*E1381</f>
        <v>47.88</v>
      </c>
      <c r="R1381">
        <f>Q1381/F1381</f>
        <v>0.30715935334872979</v>
      </c>
    </row>
    <row r="1382" spans="1:18" x14ac:dyDescent="0.25">
      <c r="A1382">
        <v>89832</v>
      </c>
      <c r="B1382">
        <v>8000451112</v>
      </c>
      <c r="C1382">
        <v>312</v>
      </c>
      <c r="D1382" s="6">
        <v>42222</v>
      </c>
      <c r="E1382">
        <v>11</v>
      </c>
      <c r="F1382">
        <v>142.88999999999999</v>
      </c>
      <c r="G1382" t="str">
        <f>VLOOKUP(B1382,'SKU Master'!$E$1:$H$9,4,FALSE)</f>
        <v>MA Excellent Products</v>
      </c>
      <c r="H1382">
        <f t="shared" si="126"/>
        <v>2015</v>
      </c>
      <c r="I1382">
        <f t="shared" si="127"/>
        <v>8</v>
      </c>
      <c r="J1382">
        <f t="shared" si="128"/>
        <v>201508</v>
      </c>
      <c r="K1382">
        <f t="shared" si="129"/>
        <v>32</v>
      </c>
      <c r="L1382">
        <f t="shared" si="130"/>
        <v>201532</v>
      </c>
      <c r="O1382" t="b">
        <f t="shared" si="131"/>
        <v>0</v>
      </c>
      <c r="P1382">
        <f>VLOOKUP(B1382,'SKU Master'!$E$1:$H$9,2,FALSE)</f>
        <v>9</v>
      </c>
      <c r="Q1382">
        <f>(F1382/E1382-P1382)*E1382</f>
        <v>43.889999999999986</v>
      </c>
      <c r="R1382">
        <f>Q1382/F1382</f>
        <v>0.30715935334872974</v>
      </c>
    </row>
    <row r="1383" spans="1:18" x14ac:dyDescent="0.25">
      <c r="A1383">
        <v>89833</v>
      </c>
      <c r="B1383">
        <v>8000451112</v>
      </c>
      <c r="C1383">
        <v>312</v>
      </c>
      <c r="D1383" s="6">
        <v>42223</v>
      </c>
      <c r="E1383">
        <v>11</v>
      </c>
      <c r="F1383">
        <v>142.88999999999999</v>
      </c>
      <c r="G1383" t="str">
        <f>VLOOKUP(B1383,'SKU Master'!$E$1:$H$9,4,FALSE)</f>
        <v>MA Excellent Products</v>
      </c>
      <c r="H1383">
        <f t="shared" si="126"/>
        <v>2015</v>
      </c>
      <c r="I1383">
        <f t="shared" si="127"/>
        <v>8</v>
      </c>
      <c r="J1383">
        <f t="shared" si="128"/>
        <v>201508</v>
      </c>
      <c r="K1383">
        <f t="shared" si="129"/>
        <v>32</v>
      </c>
      <c r="L1383">
        <f t="shared" si="130"/>
        <v>201532</v>
      </c>
      <c r="O1383" t="b">
        <f t="shared" si="131"/>
        <v>0</v>
      </c>
      <c r="P1383">
        <f>VLOOKUP(B1383,'SKU Master'!$E$1:$H$9,2,FALSE)</f>
        <v>9</v>
      </c>
      <c r="Q1383">
        <f>(F1383/E1383-P1383)*E1383</f>
        <v>43.889999999999986</v>
      </c>
      <c r="R1383">
        <f>Q1383/F1383</f>
        <v>0.30715935334872974</v>
      </c>
    </row>
    <row r="1384" spans="1:18" x14ac:dyDescent="0.25">
      <c r="A1384">
        <v>89834</v>
      </c>
      <c r="B1384">
        <v>8000451112</v>
      </c>
      <c r="C1384">
        <v>312</v>
      </c>
      <c r="D1384" s="6">
        <v>42224</v>
      </c>
      <c r="E1384">
        <v>42</v>
      </c>
      <c r="F1384">
        <v>545.58000000000004</v>
      </c>
      <c r="G1384" t="str">
        <f>VLOOKUP(B1384,'SKU Master'!$E$1:$H$9,4,FALSE)</f>
        <v>MA Excellent Products</v>
      </c>
      <c r="H1384">
        <f t="shared" si="126"/>
        <v>2015</v>
      </c>
      <c r="I1384">
        <f t="shared" si="127"/>
        <v>8</v>
      </c>
      <c r="J1384">
        <f t="shared" si="128"/>
        <v>201508</v>
      </c>
      <c r="K1384">
        <f t="shared" si="129"/>
        <v>32</v>
      </c>
      <c r="L1384">
        <f t="shared" si="130"/>
        <v>201532</v>
      </c>
      <c r="O1384" t="b">
        <f t="shared" si="131"/>
        <v>0</v>
      </c>
      <c r="P1384">
        <f>VLOOKUP(B1384,'SKU Master'!$E$1:$H$9,2,FALSE)</f>
        <v>9</v>
      </c>
      <c r="Q1384">
        <f>(F1384/E1384-P1384)*E1384</f>
        <v>167.58</v>
      </c>
      <c r="R1384">
        <f>Q1384/F1384</f>
        <v>0.30715935334872979</v>
      </c>
    </row>
    <row r="1385" spans="1:18" x14ac:dyDescent="0.25">
      <c r="A1385">
        <v>89835</v>
      </c>
      <c r="B1385">
        <v>8000451112</v>
      </c>
      <c r="C1385">
        <v>312</v>
      </c>
      <c r="D1385" s="6">
        <v>42227</v>
      </c>
      <c r="E1385">
        <v>3</v>
      </c>
      <c r="F1385">
        <v>38.97</v>
      </c>
      <c r="G1385" t="str">
        <f>VLOOKUP(B1385,'SKU Master'!$E$1:$H$9,4,FALSE)</f>
        <v>MA Excellent Products</v>
      </c>
      <c r="H1385">
        <f t="shared" si="126"/>
        <v>2015</v>
      </c>
      <c r="I1385">
        <f t="shared" si="127"/>
        <v>8</v>
      </c>
      <c r="J1385">
        <f t="shared" si="128"/>
        <v>201508</v>
      </c>
      <c r="K1385">
        <f t="shared" si="129"/>
        <v>33</v>
      </c>
      <c r="L1385">
        <f t="shared" si="130"/>
        <v>201533</v>
      </c>
      <c r="O1385" t="b">
        <f t="shared" si="131"/>
        <v>1</v>
      </c>
      <c r="P1385">
        <f>VLOOKUP(B1385,'SKU Master'!$E$1:$H$9,2,FALSE)</f>
        <v>9</v>
      </c>
      <c r="Q1385">
        <f>(F1385/E1385-P1385)*E1385</f>
        <v>11.97</v>
      </c>
      <c r="R1385">
        <f>Q1385/F1385</f>
        <v>0.30715935334872979</v>
      </c>
    </row>
    <row r="1386" spans="1:18" x14ac:dyDescent="0.25">
      <c r="A1386">
        <v>89836</v>
      </c>
      <c r="B1386">
        <v>8000451112</v>
      </c>
      <c r="C1386">
        <v>312</v>
      </c>
      <c r="D1386" s="6">
        <v>42227</v>
      </c>
      <c r="E1386">
        <v>3</v>
      </c>
      <c r="F1386">
        <v>38.97</v>
      </c>
      <c r="G1386" t="str">
        <f>VLOOKUP(B1386,'SKU Master'!$E$1:$H$9,4,FALSE)</f>
        <v>MA Excellent Products</v>
      </c>
      <c r="H1386">
        <f t="shared" si="126"/>
        <v>2015</v>
      </c>
      <c r="I1386">
        <f t="shared" si="127"/>
        <v>8</v>
      </c>
      <c r="J1386">
        <f t="shared" si="128"/>
        <v>201508</v>
      </c>
      <c r="K1386">
        <f t="shared" si="129"/>
        <v>33</v>
      </c>
      <c r="L1386">
        <f t="shared" si="130"/>
        <v>201533</v>
      </c>
      <c r="O1386" t="b">
        <f t="shared" si="131"/>
        <v>0</v>
      </c>
      <c r="P1386">
        <f>VLOOKUP(B1386,'SKU Master'!$E$1:$H$9,2,FALSE)</f>
        <v>9</v>
      </c>
      <c r="Q1386">
        <f>(F1386/E1386-P1386)*E1386</f>
        <v>11.97</v>
      </c>
      <c r="R1386">
        <f>Q1386/F1386</f>
        <v>0.30715935334872979</v>
      </c>
    </row>
    <row r="1387" spans="1:18" x14ac:dyDescent="0.25">
      <c r="A1387">
        <v>89837</v>
      </c>
      <c r="B1387">
        <v>8000451112</v>
      </c>
      <c r="C1387">
        <v>312</v>
      </c>
      <c r="D1387" s="6">
        <v>42230</v>
      </c>
      <c r="E1387">
        <v>11</v>
      </c>
      <c r="F1387">
        <v>142.88999999999999</v>
      </c>
      <c r="G1387" t="str">
        <f>VLOOKUP(B1387,'SKU Master'!$E$1:$H$9,4,FALSE)</f>
        <v>MA Excellent Products</v>
      </c>
      <c r="H1387">
        <f t="shared" si="126"/>
        <v>2015</v>
      </c>
      <c r="I1387">
        <f t="shared" si="127"/>
        <v>8</v>
      </c>
      <c r="J1387">
        <f t="shared" si="128"/>
        <v>201508</v>
      </c>
      <c r="K1387">
        <f t="shared" si="129"/>
        <v>33</v>
      </c>
      <c r="L1387">
        <f t="shared" si="130"/>
        <v>201533</v>
      </c>
      <c r="O1387" t="b">
        <f t="shared" si="131"/>
        <v>0</v>
      </c>
      <c r="P1387">
        <f>VLOOKUP(B1387,'SKU Master'!$E$1:$H$9,2,FALSE)</f>
        <v>9</v>
      </c>
      <c r="Q1387">
        <f>(F1387/E1387-P1387)*E1387</f>
        <v>43.889999999999986</v>
      </c>
      <c r="R1387">
        <f>Q1387/F1387</f>
        <v>0.30715935334872974</v>
      </c>
    </row>
    <row r="1388" spans="1:18" x14ac:dyDescent="0.25">
      <c r="A1388">
        <v>89838</v>
      </c>
      <c r="B1388">
        <v>8000451112</v>
      </c>
      <c r="C1388">
        <v>312</v>
      </c>
      <c r="D1388" s="6">
        <v>42231</v>
      </c>
      <c r="E1388">
        <v>34</v>
      </c>
      <c r="F1388">
        <v>441.66</v>
      </c>
      <c r="G1388" t="str">
        <f>VLOOKUP(B1388,'SKU Master'!$E$1:$H$9,4,FALSE)</f>
        <v>MA Excellent Products</v>
      </c>
      <c r="H1388">
        <f t="shared" si="126"/>
        <v>2015</v>
      </c>
      <c r="I1388">
        <f t="shared" si="127"/>
        <v>8</v>
      </c>
      <c r="J1388">
        <f t="shared" si="128"/>
        <v>201508</v>
      </c>
      <c r="K1388">
        <f t="shared" si="129"/>
        <v>33</v>
      </c>
      <c r="L1388">
        <f t="shared" si="130"/>
        <v>201533</v>
      </c>
      <c r="O1388" t="b">
        <f t="shared" si="131"/>
        <v>0</v>
      </c>
      <c r="P1388">
        <f>VLOOKUP(B1388,'SKU Master'!$E$1:$H$9,2,FALSE)</f>
        <v>9</v>
      </c>
      <c r="Q1388">
        <f>(F1388/E1388-P1388)*E1388</f>
        <v>135.66</v>
      </c>
      <c r="R1388">
        <f>Q1388/F1388</f>
        <v>0.30715935334872979</v>
      </c>
    </row>
    <row r="1389" spans="1:18" x14ac:dyDescent="0.25">
      <c r="A1389">
        <v>89839</v>
      </c>
      <c r="B1389">
        <v>8000451112</v>
      </c>
      <c r="C1389">
        <v>312</v>
      </c>
      <c r="D1389" s="6">
        <v>42233</v>
      </c>
      <c r="E1389">
        <v>2</v>
      </c>
      <c r="F1389">
        <v>25.98</v>
      </c>
      <c r="G1389" t="str">
        <f>VLOOKUP(B1389,'SKU Master'!$E$1:$H$9,4,FALSE)</f>
        <v>MA Excellent Products</v>
      </c>
      <c r="H1389">
        <f t="shared" si="126"/>
        <v>2015</v>
      </c>
      <c r="I1389">
        <f t="shared" si="127"/>
        <v>8</v>
      </c>
      <c r="J1389">
        <f t="shared" si="128"/>
        <v>201508</v>
      </c>
      <c r="K1389">
        <f t="shared" si="129"/>
        <v>34</v>
      </c>
      <c r="L1389">
        <f t="shared" si="130"/>
        <v>201534</v>
      </c>
      <c r="O1389" t="b">
        <f t="shared" si="131"/>
        <v>0</v>
      </c>
      <c r="P1389">
        <f>VLOOKUP(B1389,'SKU Master'!$E$1:$H$9,2,FALSE)</f>
        <v>9</v>
      </c>
      <c r="Q1389">
        <f>(F1389/E1389-P1389)*E1389</f>
        <v>7.98</v>
      </c>
      <c r="R1389">
        <f>Q1389/F1389</f>
        <v>0.30715935334872979</v>
      </c>
    </row>
    <row r="1390" spans="1:18" x14ac:dyDescent="0.25">
      <c r="A1390">
        <v>89840</v>
      </c>
      <c r="B1390">
        <v>8000451112</v>
      </c>
      <c r="C1390">
        <v>312</v>
      </c>
      <c r="D1390" s="6">
        <v>42233</v>
      </c>
      <c r="E1390">
        <v>2</v>
      </c>
      <c r="F1390">
        <v>59.98</v>
      </c>
      <c r="G1390" t="str">
        <f>VLOOKUP(B1390,'SKU Master'!$E$1:$H$9,4,FALSE)</f>
        <v>MA Excellent Products</v>
      </c>
      <c r="H1390">
        <f t="shared" si="126"/>
        <v>2015</v>
      </c>
      <c r="I1390">
        <f t="shared" si="127"/>
        <v>8</v>
      </c>
      <c r="J1390">
        <f t="shared" si="128"/>
        <v>201508</v>
      </c>
      <c r="K1390">
        <f t="shared" si="129"/>
        <v>34</v>
      </c>
      <c r="L1390">
        <f t="shared" si="130"/>
        <v>201534</v>
      </c>
      <c r="O1390" t="b">
        <f t="shared" si="131"/>
        <v>0</v>
      </c>
      <c r="P1390">
        <f>VLOOKUP(B1390,'SKU Master'!$E$1:$H$9,2,FALSE)</f>
        <v>9</v>
      </c>
      <c r="Q1390">
        <f>(F1390/E1390-P1390)*E1390</f>
        <v>41.98</v>
      </c>
      <c r="R1390">
        <f>Q1390/F1390</f>
        <v>0.69989996665555188</v>
      </c>
    </row>
    <row r="1391" spans="1:18" x14ac:dyDescent="0.25">
      <c r="A1391">
        <v>89841</v>
      </c>
      <c r="B1391">
        <v>8000451112</v>
      </c>
      <c r="C1391">
        <v>312</v>
      </c>
      <c r="D1391" s="6">
        <v>42234</v>
      </c>
      <c r="E1391">
        <v>12</v>
      </c>
      <c r="F1391">
        <v>155.88</v>
      </c>
      <c r="G1391" t="str">
        <f>VLOOKUP(B1391,'SKU Master'!$E$1:$H$9,4,FALSE)</f>
        <v>MA Excellent Products</v>
      </c>
      <c r="H1391">
        <f t="shared" si="126"/>
        <v>2015</v>
      </c>
      <c r="I1391">
        <f t="shared" si="127"/>
        <v>8</v>
      </c>
      <c r="J1391">
        <f t="shared" si="128"/>
        <v>201508</v>
      </c>
      <c r="K1391">
        <f t="shared" si="129"/>
        <v>34</v>
      </c>
      <c r="L1391">
        <f t="shared" si="130"/>
        <v>201534</v>
      </c>
      <c r="O1391" t="b">
        <f t="shared" si="131"/>
        <v>0</v>
      </c>
      <c r="P1391">
        <f>VLOOKUP(B1391,'SKU Master'!$E$1:$H$9,2,FALSE)</f>
        <v>9</v>
      </c>
      <c r="Q1391">
        <f>(F1391/E1391-P1391)*E1391</f>
        <v>47.88</v>
      </c>
      <c r="R1391">
        <f>Q1391/F1391</f>
        <v>0.30715935334872979</v>
      </c>
    </row>
    <row r="1392" spans="1:18" x14ac:dyDescent="0.25">
      <c r="A1392">
        <v>89842</v>
      </c>
      <c r="B1392">
        <v>8000451112</v>
      </c>
      <c r="C1392">
        <v>312</v>
      </c>
      <c r="D1392" s="6">
        <v>42235</v>
      </c>
      <c r="E1392">
        <v>12</v>
      </c>
      <c r="F1392">
        <v>155.88</v>
      </c>
      <c r="G1392" t="str">
        <f>VLOOKUP(B1392,'SKU Master'!$E$1:$H$9,4,FALSE)</f>
        <v>MA Excellent Products</v>
      </c>
      <c r="H1392">
        <f t="shared" si="126"/>
        <v>2015</v>
      </c>
      <c r="I1392">
        <f t="shared" si="127"/>
        <v>8</v>
      </c>
      <c r="J1392">
        <f t="shared" si="128"/>
        <v>201508</v>
      </c>
      <c r="K1392">
        <f t="shared" si="129"/>
        <v>34</v>
      </c>
      <c r="L1392">
        <f t="shared" si="130"/>
        <v>201534</v>
      </c>
      <c r="O1392" t="b">
        <f t="shared" si="131"/>
        <v>0</v>
      </c>
      <c r="P1392">
        <f>VLOOKUP(B1392,'SKU Master'!$E$1:$H$9,2,FALSE)</f>
        <v>9</v>
      </c>
      <c r="Q1392">
        <f>(F1392/E1392-P1392)*E1392</f>
        <v>47.88</v>
      </c>
      <c r="R1392">
        <f>Q1392/F1392</f>
        <v>0.30715935334872979</v>
      </c>
    </row>
    <row r="1393" spans="1:18" x14ac:dyDescent="0.25">
      <c r="A1393">
        <v>89843</v>
      </c>
      <c r="B1393">
        <v>8000451112</v>
      </c>
      <c r="C1393">
        <v>312</v>
      </c>
      <c r="D1393" s="6">
        <v>42237</v>
      </c>
      <c r="E1393">
        <v>11</v>
      </c>
      <c r="F1393">
        <v>142.88999999999999</v>
      </c>
      <c r="G1393" t="str">
        <f>VLOOKUP(B1393,'SKU Master'!$E$1:$H$9,4,FALSE)</f>
        <v>MA Excellent Products</v>
      </c>
      <c r="H1393">
        <f t="shared" si="126"/>
        <v>2015</v>
      </c>
      <c r="I1393">
        <f t="shared" si="127"/>
        <v>8</v>
      </c>
      <c r="J1393">
        <f t="shared" si="128"/>
        <v>201508</v>
      </c>
      <c r="K1393">
        <f t="shared" si="129"/>
        <v>34</v>
      </c>
      <c r="L1393">
        <f t="shared" si="130"/>
        <v>201534</v>
      </c>
      <c r="O1393" t="b">
        <f t="shared" si="131"/>
        <v>0</v>
      </c>
      <c r="P1393">
        <f>VLOOKUP(B1393,'SKU Master'!$E$1:$H$9,2,FALSE)</f>
        <v>9</v>
      </c>
      <c r="Q1393">
        <f>(F1393/E1393-P1393)*E1393</f>
        <v>43.889999999999986</v>
      </c>
      <c r="R1393">
        <f>Q1393/F1393</f>
        <v>0.30715935334872974</v>
      </c>
    </row>
    <row r="1394" spans="1:18" x14ac:dyDescent="0.25">
      <c r="A1394">
        <v>89844</v>
      </c>
      <c r="B1394">
        <v>8000451112</v>
      </c>
      <c r="C1394">
        <v>312</v>
      </c>
      <c r="D1394" s="6">
        <v>42237</v>
      </c>
      <c r="E1394">
        <v>32</v>
      </c>
      <c r="F1394">
        <v>415.68</v>
      </c>
      <c r="G1394" t="str">
        <f>VLOOKUP(B1394,'SKU Master'!$E$1:$H$9,4,FALSE)</f>
        <v>MA Excellent Products</v>
      </c>
      <c r="H1394">
        <f t="shared" si="126"/>
        <v>2015</v>
      </c>
      <c r="I1394">
        <f t="shared" si="127"/>
        <v>8</v>
      </c>
      <c r="J1394">
        <f t="shared" si="128"/>
        <v>201508</v>
      </c>
      <c r="K1394">
        <f t="shared" si="129"/>
        <v>34</v>
      </c>
      <c r="L1394">
        <f t="shared" si="130"/>
        <v>201534</v>
      </c>
      <c r="O1394" t="b">
        <f t="shared" si="131"/>
        <v>0</v>
      </c>
      <c r="P1394">
        <f>VLOOKUP(B1394,'SKU Master'!$E$1:$H$9,2,FALSE)</f>
        <v>9</v>
      </c>
      <c r="Q1394">
        <f>(F1394/E1394-P1394)*E1394</f>
        <v>127.68</v>
      </c>
      <c r="R1394">
        <f>Q1394/F1394</f>
        <v>0.30715935334872979</v>
      </c>
    </row>
    <row r="1395" spans="1:18" x14ac:dyDescent="0.25">
      <c r="A1395">
        <v>89845</v>
      </c>
      <c r="B1395">
        <v>8000451112</v>
      </c>
      <c r="C1395">
        <v>312</v>
      </c>
      <c r="D1395" s="6">
        <v>42238</v>
      </c>
      <c r="E1395">
        <v>11</v>
      </c>
      <c r="F1395">
        <v>142.88999999999999</v>
      </c>
      <c r="G1395" t="str">
        <f>VLOOKUP(B1395,'SKU Master'!$E$1:$H$9,4,FALSE)</f>
        <v>MA Excellent Products</v>
      </c>
      <c r="H1395">
        <f t="shared" si="126"/>
        <v>2015</v>
      </c>
      <c r="I1395">
        <f t="shared" si="127"/>
        <v>8</v>
      </c>
      <c r="J1395">
        <f t="shared" si="128"/>
        <v>201508</v>
      </c>
      <c r="K1395">
        <f t="shared" si="129"/>
        <v>34</v>
      </c>
      <c r="L1395">
        <f t="shared" si="130"/>
        <v>201534</v>
      </c>
      <c r="O1395" t="b">
        <f t="shared" si="131"/>
        <v>0</v>
      </c>
      <c r="P1395">
        <f>VLOOKUP(B1395,'SKU Master'!$E$1:$H$9,2,FALSE)</f>
        <v>9</v>
      </c>
      <c r="Q1395">
        <f>(F1395/E1395-P1395)*E1395</f>
        <v>43.889999999999986</v>
      </c>
      <c r="R1395">
        <f>Q1395/F1395</f>
        <v>0.30715935334872974</v>
      </c>
    </row>
    <row r="1396" spans="1:18" x14ac:dyDescent="0.25">
      <c r="A1396">
        <v>89846</v>
      </c>
      <c r="B1396">
        <v>8000451112</v>
      </c>
      <c r="C1396">
        <v>312</v>
      </c>
      <c r="D1396" s="6">
        <v>42238</v>
      </c>
      <c r="E1396">
        <v>40</v>
      </c>
      <c r="F1396">
        <v>519.6</v>
      </c>
      <c r="G1396" t="str">
        <f>VLOOKUP(B1396,'SKU Master'!$E$1:$H$9,4,FALSE)</f>
        <v>MA Excellent Products</v>
      </c>
      <c r="H1396">
        <f t="shared" si="126"/>
        <v>2015</v>
      </c>
      <c r="I1396">
        <f t="shared" si="127"/>
        <v>8</v>
      </c>
      <c r="J1396">
        <f t="shared" si="128"/>
        <v>201508</v>
      </c>
      <c r="K1396">
        <f t="shared" si="129"/>
        <v>34</v>
      </c>
      <c r="L1396">
        <f t="shared" si="130"/>
        <v>201534</v>
      </c>
      <c r="O1396" t="b">
        <f t="shared" si="131"/>
        <v>0</v>
      </c>
      <c r="P1396">
        <f>VLOOKUP(B1396,'SKU Master'!$E$1:$H$9,2,FALSE)</f>
        <v>9</v>
      </c>
      <c r="Q1396">
        <f>(F1396/E1396-P1396)*E1396</f>
        <v>159.60000000000002</v>
      </c>
      <c r="R1396">
        <f>Q1396/F1396</f>
        <v>0.30715935334872985</v>
      </c>
    </row>
    <row r="1397" spans="1:18" x14ac:dyDescent="0.25">
      <c r="A1397">
        <v>89847</v>
      </c>
      <c r="B1397">
        <v>8000451112</v>
      </c>
      <c r="C1397">
        <v>312</v>
      </c>
      <c r="D1397" s="6">
        <v>42240</v>
      </c>
      <c r="E1397">
        <v>8</v>
      </c>
      <c r="F1397">
        <v>103.92</v>
      </c>
      <c r="G1397" t="str">
        <f>VLOOKUP(B1397,'SKU Master'!$E$1:$H$9,4,FALSE)</f>
        <v>MA Excellent Products</v>
      </c>
      <c r="H1397">
        <f t="shared" si="126"/>
        <v>2015</v>
      </c>
      <c r="I1397">
        <f t="shared" si="127"/>
        <v>8</v>
      </c>
      <c r="J1397">
        <f t="shared" si="128"/>
        <v>201508</v>
      </c>
      <c r="K1397">
        <f t="shared" si="129"/>
        <v>35</v>
      </c>
      <c r="L1397">
        <f t="shared" si="130"/>
        <v>201535</v>
      </c>
      <c r="O1397" t="b">
        <f t="shared" si="131"/>
        <v>0</v>
      </c>
      <c r="P1397">
        <f>VLOOKUP(B1397,'SKU Master'!$E$1:$H$9,2,FALSE)</f>
        <v>9</v>
      </c>
      <c r="Q1397">
        <f>(F1397/E1397-P1397)*E1397</f>
        <v>31.92</v>
      </c>
      <c r="R1397">
        <f>Q1397/F1397</f>
        <v>0.30715935334872979</v>
      </c>
    </row>
    <row r="1398" spans="1:18" x14ac:dyDescent="0.25">
      <c r="A1398">
        <v>89848</v>
      </c>
      <c r="B1398">
        <v>8000451112</v>
      </c>
      <c r="C1398">
        <v>312</v>
      </c>
      <c r="D1398" s="6">
        <v>42241</v>
      </c>
      <c r="E1398">
        <v>12</v>
      </c>
      <c r="F1398">
        <v>155.88</v>
      </c>
      <c r="G1398" t="str">
        <f>VLOOKUP(B1398,'SKU Master'!$E$1:$H$9,4,FALSE)</f>
        <v>MA Excellent Products</v>
      </c>
      <c r="H1398">
        <f t="shared" si="126"/>
        <v>2015</v>
      </c>
      <c r="I1398">
        <f t="shared" si="127"/>
        <v>8</v>
      </c>
      <c r="J1398">
        <f t="shared" si="128"/>
        <v>201508</v>
      </c>
      <c r="K1398">
        <f t="shared" si="129"/>
        <v>35</v>
      </c>
      <c r="L1398">
        <f t="shared" si="130"/>
        <v>201535</v>
      </c>
      <c r="O1398" t="b">
        <f t="shared" si="131"/>
        <v>0</v>
      </c>
      <c r="P1398">
        <f>VLOOKUP(B1398,'SKU Master'!$E$1:$H$9,2,FALSE)</f>
        <v>9</v>
      </c>
      <c r="Q1398">
        <f>(F1398/E1398-P1398)*E1398</f>
        <v>47.88</v>
      </c>
      <c r="R1398">
        <f>Q1398/F1398</f>
        <v>0.30715935334872979</v>
      </c>
    </row>
    <row r="1399" spans="1:18" x14ac:dyDescent="0.25">
      <c r="A1399">
        <v>89849</v>
      </c>
      <c r="B1399">
        <v>8000451112</v>
      </c>
      <c r="C1399">
        <v>312</v>
      </c>
      <c r="D1399" s="6">
        <v>42242</v>
      </c>
      <c r="E1399">
        <v>11</v>
      </c>
      <c r="F1399">
        <v>142.88999999999999</v>
      </c>
      <c r="G1399" t="str">
        <f>VLOOKUP(B1399,'SKU Master'!$E$1:$H$9,4,FALSE)</f>
        <v>MA Excellent Products</v>
      </c>
      <c r="H1399">
        <f t="shared" si="126"/>
        <v>2015</v>
      </c>
      <c r="I1399">
        <f t="shared" si="127"/>
        <v>8</v>
      </c>
      <c r="J1399">
        <f t="shared" si="128"/>
        <v>201508</v>
      </c>
      <c r="K1399">
        <f t="shared" si="129"/>
        <v>35</v>
      </c>
      <c r="L1399">
        <f t="shared" si="130"/>
        <v>201535</v>
      </c>
      <c r="O1399" t="b">
        <f t="shared" si="131"/>
        <v>0</v>
      </c>
      <c r="P1399">
        <f>VLOOKUP(B1399,'SKU Master'!$E$1:$H$9,2,FALSE)</f>
        <v>9</v>
      </c>
      <c r="Q1399">
        <f>(F1399/E1399-P1399)*E1399</f>
        <v>43.889999999999986</v>
      </c>
      <c r="R1399">
        <f>Q1399/F1399</f>
        <v>0.30715935334872974</v>
      </c>
    </row>
    <row r="1400" spans="1:18" x14ac:dyDescent="0.25">
      <c r="A1400">
        <v>89850</v>
      </c>
      <c r="B1400">
        <v>8000451112</v>
      </c>
      <c r="C1400">
        <v>312</v>
      </c>
      <c r="D1400" s="6">
        <v>42243</v>
      </c>
      <c r="E1400">
        <v>16</v>
      </c>
      <c r="F1400">
        <v>207.84</v>
      </c>
      <c r="G1400" t="str">
        <f>VLOOKUP(B1400,'SKU Master'!$E$1:$H$9,4,FALSE)</f>
        <v>MA Excellent Products</v>
      </c>
      <c r="H1400">
        <f t="shared" si="126"/>
        <v>2015</v>
      </c>
      <c r="I1400">
        <f t="shared" si="127"/>
        <v>8</v>
      </c>
      <c r="J1400">
        <f t="shared" si="128"/>
        <v>201508</v>
      </c>
      <c r="K1400">
        <f t="shared" si="129"/>
        <v>35</v>
      </c>
      <c r="L1400">
        <f t="shared" si="130"/>
        <v>201535</v>
      </c>
      <c r="O1400" t="b">
        <f t="shared" si="131"/>
        <v>0</v>
      </c>
      <c r="P1400">
        <f>VLOOKUP(B1400,'SKU Master'!$E$1:$H$9,2,FALSE)</f>
        <v>9</v>
      </c>
      <c r="Q1400">
        <f>(F1400/E1400-P1400)*E1400</f>
        <v>63.84</v>
      </c>
      <c r="R1400">
        <f>Q1400/F1400</f>
        <v>0.30715935334872979</v>
      </c>
    </row>
    <row r="1401" spans="1:18" x14ac:dyDescent="0.25">
      <c r="A1401">
        <v>89851</v>
      </c>
      <c r="B1401">
        <v>8000451112</v>
      </c>
      <c r="C1401">
        <v>312</v>
      </c>
      <c r="D1401" s="6">
        <v>42244</v>
      </c>
      <c r="E1401">
        <v>34</v>
      </c>
      <c r="F1401">
        <v>441.66</v>
      </c>
      <c r="G1401" t="str">
        <f>VLOOKUP(B1401,'SKU Master'!$E$1:$H$9,4,FALSE)</f>
        <v>MA Excellent Products</v>
      </c>
      <c r="H1401">
        <f t="shared" si="126"/>
        <v>2015</v>
      </c>
      <c r="I1401">
        <f t="shared" si="127"/>
        <v>8</v>
      </c>
      <c r="J1401">
        <f t="shared" si="128"/>
        <v>201508</v>
      </c>
      <c r="K1401">
        <f t="shared" si="129"/>
        <v>35</v>
      </c>
      <c r="L1401">
        <f t="shared" si="130"/>
        <v>201535</v>
      </c>
      <c r="O1401" t="b">
        <f t="shared" si="131"/>
        <v>0</v>
      </c>
      <c r="P1401">
        <f>VLOOKUP(B1401,'SKU Master'!$E$1:$H$9,2,FALSE)</f>
        <v>9</v>
      </c>
      <c r="Q1401">
        <f>(F1401/E1401-P1401)*E1401</f>
        <v>135.66</v>
      </c>
      <c r="R1401">
        <f>Q1401/F1401</f>
        <v>0.30715935334872979</v>
      </c>
    </row>
    <row r="1402" spans="1:18" x14ac:dyDescent="0.25">
      <c r="A1402">
        <v>89852</v>
      </c>
      <c r="B1402">
        <v>8000451112</v>
      </c>
      <c r="C1402">
        <v>312</v>
      </c>
      <c r="D1402" s="6">
        <v>42245</v>
      </c>
      <c r="E1402">
        <v>31</v>
      </c>
      <c r="F1402">
        <v>402.69</v>
      </c>
      <c r="G1402" t="str">
        <f>VLOOKUP(B1402,'SKU Master'!$E$1:$H$9,4,FALSE)</f>
        <v>MA Excellent Products</v>
      </c>
      <c r="H1402">
        <f t="shared" si="126"/>
        <v>2015</v>
      </c>
      <c r="I1402">
        <f t="shared" si="127"/>
        <v>8</v>
      </c>
      <c r="J1402">
        <f t="shared" si="128"/>
        <v>201508</v>
      </c>
      <c r="K1402">
        <f t="shared" si="129"/>
        <v>35</v>
      </c>
      <c r="L1402">
        <f t="shared" si="130"/>
        <v>201535</v>
      </c>
      <c r="O1402" t="b">
        <f t="shared" si="131"/>
        <v>0</v>
      </c>
      <c r="P1402">
        <f>VLOOKUP(B1402,'SKU Master'!$E$1:$H$9,2,FALSE)</f>
        <v>9</v>
      </c>
      <c r="Q1402">
        <f>(F1402/E1402-P1402)*E1402</f>
        <v>123.69000000000001</v>
      </c>
      <c r="R1402">
        <f>Q1402/F1402</f>
        <v>0.30715935334872985</v>
      </c>
    </row>
    <row r="1403" spans="1:18" x14ac:dyDescent="0.25">
      <c r="A1403">
        <v>89853</v>
      </c>
      <c r="B1403">
        <v>8000451112</v>
      </c>
      <c r="C1403">
        <v>312</v>
      </c>
      <c r="D1403" s="6">
        <v>42247</v>
      </c>
      <c r="E1403">
        <v>8</v>
      </c>
      <c r="F1403">
        <v>103.92</v>
      </c>
      <c r="G1403" t="str">
        <f>VLOOKUP(B1403,'SKU Master'!$E$1:$H$9,4,FALSE)</f>
        <v>MA Excellent Products</v>
      </c>
      <c r="H1403">
        <f t="shared" si="126"/>
        <v>2015</v>
      </c>
      <c r="I1403">
        <f t="shared" si="127"/>
        <v>8</v>
      </c>
      <c r="J1403">
        <f t="shared" si="128"/>
        <v>201508</v>
      </c>
      <c r="K1403">
        <f t="shared" si="129"/>
        <v>36</v>
      </c>
      <c r="L1403">
        <f t="shared" si="130"/>
        <v>201536</v>
      </c>
      <c r="O1403" t="b">
        <f t="shared" si="131"/>
        <v>1</v>
      </c>
      <c r="P1403">
        <f>VLOOKUP(B1403,'SKU Master'!$E$1:$H$9,2,FALSE)</f>
        <v>9</v>
      </c>
      <c r="Q1403">
        <f>(F1403/E1403-P1403)*E1403</f>
        <v>31.92</v>
      </c>
      <c r="R1403">
        <f>Q1403/F1403</f>
        <v>0.30715935334872979</v>
      </c>
    </row>
    <row r="1404" spans="1:18" x14ac:dyDescent="0.25">
      <c r="A1404">
        <v>89854</v>
      </c>
      <c r="B1404">
        <v>8000451112</v>
      </c>
      <c r="C1404">
        <v>312</v>
      </c>
      <c r="D1404" s="6">
        <v>42247</v>
      </c>
      <c r="E1404">
        <v>8</v>
      </c>
      <c r="F1404">
        <v>103.92</v>
      </c>
      <c r="G1404" t="str">
        <f>VLOOKUP(B1404,'SKU Master'!$E$1:$H$9,4,FALSE)</f>
        <v>MA Excellent Products</v>
      </c>
      <c r="H1404">
        <f t="shared" si="126"/>
        <v>2015</v>
      </c>
      <c r="I1404">
        <f t="shared" si="127"/>
        <v>8</v>
      </c>
      <c r="J1404">
        <f t="shared" si="128"/>
        <v>201508</v>
      </c>
      <c r="K1404">
        <f t="shared" si="129"/>
        <v>36</v>
      </c>
      <c r="L1404">
        <f t="shared" si="130"/>
        <v>201536</v>
      </c>
      <c r="O1404" t="b">
        <f t="shared" si="131"/>
        <v>0</v>
      </c>
      <c r="P1404">
        <f>VLOOKUP(B1404,'SKU Master'!$E$1:$H$9,2,FALSE)</f>
        <v>9</v>
      </c>
      <c r="Q1404">
        <f>(F1404/E1404-P1404)*E1404</f>
        <v>31.92</v>
      </c>
      <c r="R1404">
        <f>Q1404/F1404</f>
        <v>0.30715935334872979</v>
      </c>
    </row>
    <row r="1405" spans="1:18" x14ac:dyDescent="0.25">
      <c r="A1405">
        <v>89855</v>
      </c>
      <c r="B1405">
        <v>8000451112</v>
      </c>
      <c r="C1405">
        <v>312</v>
      </c>
      <c r="D1405" s="6">
        <v>42247</v>
      </c>
      <c r="E1405">
        <v>35</v>
      </c>
      <c r="F1405">
        <v>454.65</v>
      </c>
      <c r="G1405" t="str">
        <f>VLOOKUP(B1405,'SKU Master'!$E$1:$H$9,4,FALSE)</f>
        <v>MA Excellent Products</v>
      </c>
      <c r="H1405">
        <f t="shared" si="126"/>
        <v>2015</v>
      </c>
      <c r="I1405">
        <f t="shared" si="127"/>
        <v>8</v>
      </c>
      <c r="J1405">
        <f t="shared" si="128"/>
        <v>201508</v>
      </c>
      <c r="K1405">
        <f t="shared" si="129"/>
        <v>36</v>
      </c>
      <c r="L1405">
        <f t="shared" si="130"/>
        <v>201536</v>
      </c>
      <c r="O1405" t="b">
        <f t="shared" si="131"/>
        <v>0</v>
      </c>
      <c r="P1405">
        <f>VLOOKUP(B1405,'SKU Master'!$E$1:$H$9,2,FALSE)</f>
        <v>9</v>
      </c>
      <c r="Q1405">
        <f>(F1405/E1405-P1405)*E1405</f>
        <v>139.65</v>
      </c>
      <c r="R1405">
        <f>Q1405/F1405</f>
        <v>0.30715935334872985</v>
      </c>
    </row>
    <row r="1406" spans="1:18" x14ac:dyDescent="0.25">
      <c r="A1406">
        <v>89856</v>
      </c>
      <c r="B1406">
        <v>8000451112</v>
      </c>
      <c r="C1406">
        <v>312</v>
      </c>
      <c r="D1406" s="6">
        <v>42251</v>
      </c>
      <c r="E1406">
        <v>34</v>
      </c>
      <c r="F1406">
        <v>441.66</v>
      </c>
      <c r="G1406" t="str">
        <f>VLOOKUP(B1406,'SKU Master'!$E$1:$H$9,4,FALSE)</f>
        <v>MA Excellent Products</v>
      </c>
      <c r="H1406">
        <f t="shared" si="126"/>
        <v>2015</v>
      </c>
      <c r="I1406">
        <f t="shared" si="127"/>
        <v>9</v>
      </c>
      <c r="J1406">
        <f t="shared" si="128"/>
        <v>201509</v>
      </c>
      <c r="K1406">
        <f t="shared" si="129"/>
        <v>36</v>
      </c>
      <c r="L1406">
        <f t="shared" si="130"/>
        <v>201536</v>
      </c>
      <c r="O1406" t="b">
        <f t="shared" si="131"/>
        <v>0</v>
      </c>
      <c r="P1406">
        <f>VLOOKUP(B1406,'SKU Master'!$E$1:$H$9,2,FALSE)</f>
        <v>9</v>
      </c>
      <c r="Q1406">
        <f>(F1406/E1406-P1406)*E1406</f>
        <v>135.66</v>
      </c>
      <c r="R1406">
        <f>Q1406/F1406</f>
        <v>0.30715935334872979</v>
      </c>
    </row>
    <row r="1407" spans="1:18" x14ac:dyDescent="0.25">
      <c r="A1407">
        <v>89857</v>
      </c>
      <c r="B1407">
        <v>8000451112</v>
      </c>
      <c r="C1407">
        <v>312</v>
      </c>
      <c r="D1407" s="6">
        <v>42252</v>
      </c>
      <c r="E1407">
        <v>31</v>
      </c>
      <c r="F1407">
        <v>402.69</v>
      </c>
      <c r="G1407" t="str">
        <f>VLOOKUP(B1407,'SKU Master'!$E$1:$H$9,4,FALSE)</f>
        <v>MA Excellent Products</v>
      </c>
      <c r="H1407">
        <f t="shared" si="126"/>
        <v>2015</v>
      </c>
      <c r="I1407">
        <f t="shared" si="127"/>
        <v>9</v>
      </c>
      <c r="J1407">
        <f t="shared" si="128"/>
        <v>201509</v>
      </c>
      <c r="K1407">
        <f t="shared" si="129"/>
        <v>36</v>
      </c>
      <c r="L1407">
        <f t="shared" si="130"/>
        <v>201536</v>
      </c>
      <c r="O1407" t="b">
        <f t="shared" si="131"/>
        <v>0</v>
      </c>
      <c r="P1407">
        <f>VLOOKUP(B1407,'SKU Master'!$E$1:$H$9,2,FALSE)</f>
        <v>9</v>
      </c>
      <c r="Q1407">
        <f>(F1407/E1407-P1407)*E1407</f>
        <v>123.69000000000001</v>
      </c>
      <c r="R1407">
        <f>Q1407/F1407</f>
        <v>0.30715935334872985</v>
      </c>
    </row>
    <row r="1408" spans="1:18" x14ac:dyDescent="0.25">
      <c r="A1408">
        <v>89858</v>
      </c>
      <c r="B1408">
        <v>8000451112</v>
      </c>
      <c r="C1408">
        <v>312</v>
      </c>
      <c r="D1408" s="6">
        <v>42252</v>
      </c>
      <c r="E1408">
        <v>35</v>
      </c>
      <c r="F1408">
        <v>454.65</v>
      </c>
      <c r="G1408" t="str">
        <f>VLOOKUP(B1408,'SKU Master'!$E$1:$H$9,4,FALSE)</f>
        <v>MA Excellent Products</v>
      </c>
      <c r="H1408">
        <f t="shared" si="126"/>
        <v>2015</v>
      </c>
      <c r="I1408">
        <f t="shared" si="127"/>
        <v>9</v>
      </c>
      <c r="J1408">
        <f t="shared" si="128"/>
        <v>201509</v>
      </c>
      <c r="K1408">
        <f t="shared" si="129"/>
        <v>36</v>
      </c>
      <c r="L1408">
        <f t="shared" si="130"/>
        <v>201536</v>
      </c>
      <c r="O1408" t="b">
        <f t="shared" si="131"/>
        <v>0</v>
      </c>
      <c r="P1408">
        <f>VLOOKUP(B1408,'SKU Master'!$E$1:$H$9,2,FALSE)</f>
        <v>9</v>
      </c>
      <c r="Q1408">
        <f>(F1408/E1408-P1408)*E1408</f>
        <v>139.65</v>
      </c>
      <c r="R1408">
        <f>Q1408/F1408</f>
        <v>0.30715935334872985</v>
      </c>
    </row>
    <row r="1409" spans="1:18" x14ac:dyDescent="0.25">
      <c r="A1409">
        <v>89859</v>
      </c>
      <c r="B1409">
        <v>8000451112</v>
      </c>
      <c r="C1409">
        <v>312</v>
      </c>
      <c r="D1409" s="6">
        <v>42254</v>
      </c>
      <c r="E1409">
        <v>8</v>
      </c>
      <c r="F1409">
        <v>103.92</v>
      </c>
      <c r="G1409" t="str">
        <f>VLOOKUP(B1409,'SKU Master'!$E$1:$H$9,4,FALSE)</f>
        <v>MA Excellent Products</v>
      </c>
      <c r="H1409">
        <f t="shared" si="126"/>
        <v>2015</v>
      </c>
      <c r="I1409">
        <f t="shared" si="127"/>
        <v>9</v>
      </c>
      <c r="J1409">
        <f t="shared" si="128"/>
        <v>201509</v>
      </c>
      <c r="K1409">
        <f t="shared" si="129"/>
        <v>37</v>
      </c>
      <c r="L1409">
        <f t="shared" si="130"/>
        <v>201537</v>
      </c>
      <c r="O1409" t="b">
        <f t="shared" si="131"/>
        <v>0</v>
      </c>
      <c r="P1409">
        <f>VLOOKUP(B1409,'SKU Master'!$E$1:$H$9,2,FALSE)</f>
        <v>9</v>
      </c>
      <c r="Q1409">
        <f>(F1409/E1409-P1409)*E1409</f>
        <v>31.92</v>
      </c>
      <c r="R1409">
        <f>Q1409/F1409</f>
        <v>0.30715935334872979</v>
      </c>
    </row>
    <row r="1410" spans="1:18" x14ac:dyDescent="0.25">
      <c r="A1410">
        <v>89860</v>
      </c>
      <c r="B1410">
        <v>8000451112</v>
      </c>
      <c r="C1410">
        <v>312</v>
      </c>
      <c r="D1410" s="6">
        <v>42259</v>
      </c>
      <c r="E1410">
        <v>11</v>
      </c>
      <c r="F1410">
        <v>252.89</v>
      </c>
      <c r="G1410" t="str">
        <f>VLOOKUP(B1410,'SKU Master'!$E$1:$H$9,4,FALSE)</f>
        <v>MA Excellent Products</v>
      </c>
      <c r="H1410">
        <f t="shared" ref="H1410:H1473" si="132">YEAR(D1410)</f>
        <v>2015</v>
      </c>
      <c r="I1410">
        <f t="shared" si="127"/>
        <v>9</v>
      </c>
      <c r="J1410">
        <f t="shared" si="128"/>
        <v>201509</v>
      </c>
      <c r="K1410">
        <f t="shared" si="129"/>
        <v>37</v>
      </c>
      <c r="L1410">
        <f t="shared" si="130"/>
        <v>201537</v>
      </c>
      <c r="O1410" t="b">
        <f t="shared" si="131"/>
        <v>0</v>
      </c>
      <c r="P1410">
        <f>VLOOKUP(B1410,'SKU Master'!$E$1:$H$9,2,FALSE)</f>
        <v>9</v>
      </c>
      <c r="Q1410">
        <f>(F1410/E1410-P1410)*E1410</f>
        <v>153.88999999999999</v>
      </c>
      <c r="R1410">
        <f>Q1410/F1410</f>
        <v>0.60852544584601997</v>
      </c>
    </row>
    <row r="1411" spans="1:18" x14ac:dyDescent="0.25">
      <c r="A1411">
        <v>89861</v>
      </c>
      <c r="B1411">
        <v>8000451112</v>
      </c>
      <c r="C1411">
        <v>312</v>
      </c>
      <c r="D1411" s="6">
        <v>42259</v>
      </c>
      <c r="E1411">
        <v>39</v>
      </c>
      <c r="F1411">
        <v>506.61</v>
      </c>
      <c r="G1411" t="str">
        <f>VLOOKUP(B1411,'SKU Master'!$E$1:$H$9,4,FALSE)</f>
        <v>MA Excellent Products</v>
      </c>
      <c r="H1411">
        <f t="shared" si="132"/>
        <v>2015</v>
      </c>
      <c r="I1411">
        <f t="shared" ref="I1411:I1474" si="133">MONTH(D1411)</f>
        <v>9</v>
      </c>
      <c r="J1411">
        <f t="shared" ref="J1411:J1474" si="134">H1411*100+I1411</f>
        <v>201509</v>
      </c>
      <c r="K1411">
        <f t="shared" ref="K1411:K1474" si="135">WEEKNUM(D1411)</f>
        <v>37</v>
      </c>
      <c r="L1411">
        <f t="shared" ref="L1411:L1474" si="136">H1411*100+K1411</f>
        <v>201537</v>
      </c>
      <c r="O1411" t="b">
        <f t="shared" ref="O1411:O1474" si="137">AND(B1411=B1412,C1411=C1412,D1411=D1412,E1411=E1412,F1411=F1412)</f>
        <v>0</v>
      </c>
      <c r="P1411">
        <f>VLOOKUP(B1411,'SKU Master'!$E$1:$H$9,2,FALSE)</f>
        <v>9</v>
      </c>
      <c r="Q1411">
        <f>(F1411/E1411-P1411)*E1411</f>
        <v>155.61000000000001</v>
      </c>
      <c r="R1411">
        <f>Q1411/F1411</f>
        <v>0.30715935334872979</v>
      </c>
    </row>
    <row r="1412" spans="1:18" x14ac:dyDescent="0.25">
      <c r="A1412">
        <v>89862</v>
      </c>
      <c r="B1412">
        <v>8000451112</v>
      </c>
      <c r="C1412">
        <v>312</v>
      </c>
      <c r="D1412" s="6">
        <v>42261</v>
      </c>
      <c r="E1412">
        <v>32</v>
      </c>
      <c r="F1412">
        <v>415.68</v>
      </c>
      <c r="G1412" t="str">
        <f>VLOOKUP(B1412,'SKU Master'!$E$1:$H$9,4,FALSE)</f>
        <v>MA Excellent Products</v>
      </c>
      <c r="H1412">
        <f t="shared" si="132"/>
        <v>2015</v>
      </c>
      <c r="I1412">
        <f t="shared" si="133"/>
        <v>9</v>
      </c>
      <c r="J1412">
        <f t="shared" si="134"/>
        <v>201509</v>
      </c>
      <c r="K1412">
        <f t="shared" si="135"/>
        <v>38</v>
      </c>
      <c r="L1412">
        <f t="shared" si="136"/>
        <v>201538</v>
      </c>
      <c r="O1412" t="b">
        <f t="shared" si="137"/>
        <v>0</v>
      </c>
      <c r="P1412">
        <f>VLOOKUP(B1412,'SKU Master'!$E$1:$H$9,2,FALSE)</f>
        <v>9</v>
      </c>
      <c r="Q1412">
        <f>(F1412/E1412-P1412)*E1412</f>
        <v>127.68</v>
      </c>
      <c r="R1412">
        <f>Q1412/F1412</f>
        <v>0.30715935334872979</v>
      </c>
    </row>
    <row r="1413" spans="1:18" x14ac:dyDescent="0.25">
      <c r="A1413">
        <v>89863</v>
      </c>
      <c r="B1413">
        <v>8000451112</v>
      </c>
      <c r="C1413">
        <v>312</v>
      </c>
      <c r="D1413" s="6">
        <v>42263</v>
      </c>
      <c r="E1413">
        <v>11</v>
      </c>
      <c r="F1413">
        <v>142.88999999999999</v>
      </c>
      <c r="G1413" t="str">
        <f>VLOOKUP(B1413,'SKU Master'!$E$1:$H$9,4,FALSE)</f>
        <v>MA Excellent Products</v>
      </c>
      <c r="H1413">
        <f t="shared" si="132"/>
        <v>2015</v>
      </c>
      <c r="I1413">
        <f t="shared" si="133"/>
        <v>9</v>
      </c>
      <c r="J1413">
        <f t="shared" si="134"/>
        <v>201509</v>
      </c>
      <c r="K1413">
        <f t="shared" si="135"/>
        <v>38</v>
      </c>
      <c r="L1413">
        <f t="shared" si="136"/>
        <v>201538</v>
      </c>
      <c r="O1413" t="b">
        <f t="shared" si="137"/>
        <v>0</v>
      </c>
      <c r="P1413">
        <f>VLOOKUP(B1413,'SKU Master'!$E$1:$H$9,2,FALSE)</f>
        <v>9</v>
      </c>
      <c r="Q1413">
        <f>(F1413/E1413-P1413)*E1413</f>
        <v>43.889999999999986</v>
      </c>
      <c r="R1413">
        <f>Q1413/F1413</f>
        <v>0.30715935334872974</v>
      </c>
    </row>
    <row r="1414" spans="1:18" x14ac:dyDescent="0.25">
      <c r="A1414">
        <v>89864</v>
      </c>
      <c r="B1414">
        <v>8000451112</v>
      </c>
      <c r="C1414">
        <v>312</v>
      </c>
      <c r="D1414" s="6">
        <v>42265</v>
      </c>
      <c r="E1414">
        <v>33</v>
      </c>
      <c r="F1414">
        <v>428.67</v>
      </c>
      <c r="G1414" t="str">
        <f>VLOOKUP(B1414,'SKU Master'!$E$1:$H$9,4,FALSE)</f>
        <v>MA Excellent Products</v>
      </c>
      <c r="H1414">
        <f t="shared" si="132"/>
        <v>2015</v>
      </c>
      <c r="I1414">
        <f t="shared" si="133"/>
        <v>9</v>
      </c>
      <c r="J1414">
        <f t="shared" si="134"/>
        <v>201509</v>
      </c>
      <c r="K1414">
        <f t="shared" si="135"/>
        <v>38</v>
      </c>
      <c r="L1414">
        <f t="shared" si="136"/>
        <v>201538</v>
      </c>
      <c r="O1414" t="b">
        <f t="shared" si="137"/>
        <v>0</v>
      </c>
      <c r="P1414">
        <f>VLOOKUP(B1414,'SKU Master'!$E$1:$H$9,2,FALSE)</f>
        <v>9</v>
      </c>
      <c r="Q1414">
        <f>(F1414/E1414-P1414)*E1414</f>
        <v>131.67000000000002</v>
      </c>
      <c r="R1414">
        <f>Q1414/F1414</f>
        <v>0.30715935334872979</v>
      </c>
    </row>
    <row r="1415" spans="1:18" x14ac:dyDescent="0.25">
      <c r="A1415">
        <v>89865</v>
      </c>
      <c r="B1415">
        <v>8000451112</v>
      </c>
      <c r="C1415">
        <v>312</v>
      </c>
      <c r="D1415" s="6">
        <v>42266</v>
      </c>
      <c r="E1415">
        <v>31</v>
      </c>
      <c r="F1415">
        <v>402.69</v>
      </c>
      <c r="G1415" t="str">
        <f>VLOOKUP(B1415,'SKU Master'!$E$1:$H$9,4,FALSE)</f>
        <v>MA Excellent Products</v>
      </c>
      <c r="H1415">
        <f t="shared" si="132"/>
        <v>2015</v>
      </c>
      <c r="I1415">
        <f t="shared" si="133"/>
        <v>9</v>
      </c>
      <c r="J1415">
        <f t="shared" si="134"/>
        <v>201509</v>
      </c>
      <c r="K1415">
        <f t="shared" si="135"/>
        <v>38</v>
      </c>
      <c r="L1415">
        <f t="shared" si="136"/>
        <v>201538</v>
      </c>
      <c r="O1415" t="b">
        <f t="shared" si="137"/>
        <v>0</v>
      </c>
      <c r="P1415">
        <f>VLOOKUP(B1415,'SKU Master'!$E$1:$H$9,2,FALSE)</f>
        <v>9</v>
      </c>
      <c r="Q1415">
        <f>(F1415/E1415-P1415)*E1415</f>
        <v>123.69000000000001</v>
      </c>
      <c r="R1415">
        <f>Q1415/F1415</f>
        <v>0.30715935334872985</v>
      </c>
    </row>
    <row r="1416" spans="1:18" x14ac:dyDescent="0.25">
      <c r="A1416">
        <v>89866</v>
      </c>
      <c r="B1416">
        <v>8000451112</v>
      </c>
      <c r="C1416">
        <v>312</v>
      </c>
      <c r="D1416" s="6">
        <v>42266</v>
      </c>
      <c r="E1416">
        <v>37</v>
      </c>
      <c r="F1416">
        <v>480.63</v>
      </c>
      <c r="G1416" t="str">
        <f>VLOOKUP(B1416,'SKU Master'!$E$1:$H$9,4,FALSE)</f>
        <v>MA Excellent Products</v>
      </c>
      <c r="H1416">
        <f t="shared" si="132"/>
        <v>2015</v>
      </c>
      <c r="I1416">
        <f t="shared" si="133"/>
        <v>9</v>
      </c>
      <c r="J1416">
        <f t="shared" si="134"/>
        <v>201509</v>
      </c>
      <c r="K1416">
        <f t="shared" si="135"/>
        <v>38</v>
      </c>
      <c r="L1416">
        <f t="shared" si="136"/>
        <v>201538</v>
      </c>
      <c r="O1416" t="b">
        <f t="shared" si="137"/>
        <v>0</v>
      </c>
      <c r="P1416">
        <f>VLOOKUP(B1416,'SKU Master'!$E$1:$H$9,2,FALSE)</f>
        <v>9</v>
      </c>
      <c r="Q1416">
        <f>(F1416/E1416-P1416)*E1416</f>
        <v>147.63</v>
      </c>
      <c r="R1416">
        <f>Q1416/F1416</f>
        <v>0.30715935334872979</v>
      </c>
    </row>
    <row r="1417" spans="1:18" x14ac:dyDescent="0.25">
      <c r="A1417">
        <v>89867</v>
      </c>
      <c r="B1417">
        <v>8000451112</v>
      </c>
      <c r="C1417">
        <v>312</v>
      </c>
      <c r="D1417" s="6">
        <v>42266</v>
      </c>
      <c r="E1417">
        <v>41</v>
      </c>
      <c r="F1417">
        <v>532.59</v>
      </c>
      <c r="G1417" t="str">
        <f>VLOOKUP(B1417,'SKU Master'!$E$1:$H$9,4,FALSE)</f>
        <v>MA Excellent Products</v>
      </c>
      <c r="H1417">
        <f t="shared" si="132"/>
        <v>2015</v>
      </c>
      <c r="I1417">
        <f t="shared" si="133"/>
        <v>9</v>
      </c>
      <c r="J1417">
        <f t="shared" si="134"/>
        <v>201509</v>
      </c>
      <c r="K1417">
        <f t="shared" si="135"/>
        <v>38</v>
      </c>
      <c r="L1417">
        <f t="shared" si="136"/>
        <v>201538</v>
      </c>
      <c r="O1417" t="b">
        <f t="shared" si="137"/>
        <v>0</v>
      </c>
      <c r="P1417">
        <f>VLOOKUP(B1417,'SKU Master'!$E$1:$H$9,2,FALSE)</f>
        <v>9</v>
      </c>
      <c r="Q1417">
        <f>(F1417/E1417-P1417)*E1417</f>
        <v>163.59</v>
      </c>
      <c r="R1417">
        <f>Q1417/F1417</f>
        <v>0.30715935334872979</v>
      </c>
    </row>
    <row r="1418" spans="1:18" x14ac:dyDescent="0.25">
      <c r="A1418">
        <v>89868</v>
      </c>
      <c r="B1418">
        <v>8000451112</v>
      </c>
      <c r="C1418">
        <v>312</v>
      </c>
      <c r="D1418" s="6">
        <v>42268</v>
      </c>
      <c r="E1418">
        <v>12</v>
      </c>
      <c r="F1418">
        <v>155.88</v>
      </c>
      <c r="G1418" t="str">
        <f>VLOOKUP(B1418,'SKU Master'!$E$1:$H$9,4,FALSE)</f>
        <v>MA Excellent Products</v>
      </c>
      <c r="H1418">
        <f t="shared" si="132"/>
        <v>2015</v>
      </c>
      <c r="I1418">
        <f t="shared" si="133"/>
        <v>9</v>
      </c>
      <c r="J1418">
        <f t="shared" si="134"/>
        <v>201509</v>
      </c>
      <c r="K1418">
        <f t="shared" si="135"/>
        <v>39</v>
      </c>
      <c r="L1418">
        <f t="shared" si="136"/>
        <v>201539</v>
      </c>
      <c r="O1418" t="b">
        <f t="shared" si="137"/>
        <v>0</v>
      </c>
      <c r="P1418">
        <f>VLOOKUP(B1418,'SKU Master'!$E$1:$H$9,2,FALSE)</f>
        <v>9</v>
      </c>
      <c r="Q1418">
        <f>(F1418/E1418-P1418)*E1418</f>
        <v>47.88</v>
      </c>
      <c r="R1418">
        <f>Q1418/F1418</f>
        <v>0.30715935334872979</v>
      </c>
    </row>
    <row r="1419" spans="1:18" x14ac:dyDescent="0.25">
      <c r="A1419">
        <v>89869</v>
      </c>
      <c r="B1419">
        <v>8000451112</v>
      </c>
      <c r="C1419">
        <v>312</v>
      </c>
      <c r="D1419" s="6">
        <v>42271</v>
      </c>
      <c r="E1419">
        <v>16</v>
      </c>
      <c r="F1419">
        <v>207.84</v>
      </c>
      <c r="G1419" t="str">
        <f>VLOOKUP(B1419,'SKU Master'!$E$1:$H$9,4,FALSE)</f>
        <v>MA Excellent Products</v>
      </c>
      <c r="H1419">
        <f t="shared" si="132"/>
        <v>2015</v>
      </c>
      <c r="I1419">
        <f t="shared" si="133"/>
        <v>9</v>
      </c>
      <c r="J1419">
        <f t="shared" si="134"/>
        <v>201509</v>
      </c>
      <c r="K1419">
        <f t="shared" si="135"/>
        <v>39</v>
      </c>
      <c r="L1419">
        <f t="shared" si="136"/>
        <v>201539</v>
      </c>
      <c r="O1419" t="b">
        <f t="shared" si="137"/>
        <v>0</v>
      </c>
      <c r="P1419">
        <f>VLOOKUP(B1419,'SKU Master'!$E$1:$H$9,2,FALSE)</f>
        <v>9</v>
      </c>
      <c r="Q1419">
        <f>(F1419/E1419-P1419)*E1419</f>
        <v>63.84</v>
      </c>
      <c r="R1419">
        <f>Q1419/F1419</f>
        <v>0.30715935334872979</v>
      </c>
    </row>
    <row r="1420" spans="1:18" x14ac:dyDescent="0.25">
      <c r="A1420">
        <v>89870</v>
      </c>
      <c r="B1420">
        <v>8000451112</v>
      </c>
      <c r="C1420">
        <v>312</v>
      </c>
      <c r="D1420" s="6">
        <v>42273</v>
      </c>
      <c r="E1420">
        <v>35</v>
      </c>
      <c r="F1420">
        <v>454.65</v>
      </c>
      <c r="G1420" t="str">
        <f>VLOOKUP(B1420,'SKU Master'!$E$1:$H$9,4,FALSE)</f>
        <v>MA Excellent Products</v>
      </c>
      <c r="H1420">
        <f t="shared" si="132"/>
        <v>2015</v>
      </c>
      <c r="I1420">
        <f t="shared" si="133"/>
        <v>9</v>
      </c>
      <c r="J1420">
        <f t="shared" si="134"/>
        <v>201509</v>
      </c>
      <c r="K1420">
        <f t="shared" si="135"/>
        <v>39</v>
      </c>
      <c r="L1420">
        <f t="shared" si="136"/>
        <v>201539</v>
      </c>
      <c r="O1420" t="b">
        <f t="shared" si="137"/>
        <v>0</v>
      </c>
      <c r="P1420">
        <f>VLOOKUP(B1420,'SKU Master'!$E$1:$H$9,2,FALSE)</f>
        <v>9</v>
      </c>
      <c r="Q1420">
        <f>(F1420/E1420-P1420)*E1420</f>
        <v>139.65</v>
      </c>
      <c r="R1420">
        <f>Q1420/F1420</f>
        <v>0.30715935334872985</v>
      </c>
    </row>
    <row r="1421" spans="1:18" x14ac:dyDescent="0.25">
      <c r="A1421">
        <v>89871</v>
      </c>
      <c r="B1421">
        <v>8000451112</v>
      </c>
      <c r="C1421">
        <v>312</v>
      </c>
      <c r="D1421" s="6">
        <v>42276</v>
      </c>
      <c r="E1421">
        <v>12</v>
      </c>
      <c r="F1421">
        <v>155.88</v>
      </c>
      <c r="G1421" t="str">
        <f>VLOOKUP(B1421,'SKU Master'!$E$1:$H$9,4,FALSE)</f>
        <v>MA Excellent Products</v>
      </c>
      <c r="H1421">
        <f t="shared" si="132"/>
        <v>2015</v>
      </c>
      <c r="I1421">
        <f t="shared" si="133"/>
        <v>9</v>
      </c>
      <c r="J1421">
        <f t="shared" si="134"/>
        <v>201509</v>
      </c>
      <c r="K1421">
        <f t="shared" si="135"/>
        <v>40</v>
      </c>
      <c r="L1421">
        <f t="shared" si="136"/>
        <v>201540</v>
      </c>
      <c r="O1421" t="b">
        <f t="shared" si="137"/>
        <v>0</v>
      </c>
      <c r="P1421">
        <f>VLOOKUP(B1421,'SKU Master'!$E$1:$H$9,2,FALSE)</f>
        <v>9</v>
      </c>
      <c r="Q1421">
        <f>(F1421/E1421-P1421)*E1421</f>
        <v>47.88</v>
      </c>
      <c r="R1421">
        <f>Q1421/F1421</f>
        <v>0.30715935334872979</v>
      </c>
    </row>
    <row r="1422" spans="1:18" x14ac:dyDescent="0.25">
      <c r="A1422">
        <v>89872</v>
      </c>
      <c r="B1422">
        <v>8000451112</v>
      </c>
      <c r="C1422">
        <v>312</v>
      </c>
      <c r="D1422" s="6">
        <v>42280</v>
      </c>
      <c r="E1422">
        <v>36</v>
      </c>
      <c r="F1422">
        <v>467.64</v>
      </c>
      <c r="G1422" t="str">
        <f>VLOOKUP(B1422,'SKU Master'!$E$1:$H$9,4,FALSE)</f>
        <v>MA Excellent Products</v>
      </c>
      <c r="H1422">
        <f t="shared" si="132"/>
        <v>2015</v>
      </c>
      <c r="I1422">
        <f t="shared" si="133"/>
        <v>10</v>
      </c>
      <c r="J1422">
        <f t="shared" si="134"/>
        <v>201510</v>
      </c>
      <c r="K1422">
        <f t="shared" si="135"/>
        <v>40</v>
      </c>
      <c r="L1422">
        <f t="shared" si="136"/>
        <v>201540</v>
      </c>
      <c r="O1422" t="b">
        <f t="shared" si="137"/>
        <v>0</v>
      </c>
      <c r="P1422">
        <f>VLOOKUP(B1422,'SKU Master'!$E$1:$H$9,2,FALSE)</f>
        <v>9</v>
      </c>
      <c r="Q1422">
        <f>(F1422/E1422-P1422)*E1422</f>
        <v>143.64000000000001</v>
      </c>
      <c r="R1422">
        <f>Q1422/F1422</f>
        <v>0.30715935334872985</v>
      </c>
    </row>
    <row r="1423" spans="1:18" x14ac:dyDescent="0.25">
      <c r="A1423">
        <v>89873</v>
      </c>
      <c r="B1423">
        <v>8000451112</v>
      </c>
      <c r="C1423">
        <v>312</v>
      </c>
      <c r="D1423" s="6">
        <v>42280</v>
      </c>
      <c r="E1423">
        <v>39</v>
      </c>
      <c r="F1423">
        <v>506.61</v>
      </c>
      <c r="G1423" t="str">
        <f>VLOOKUP(B1423,'SKU Master'!$E$1:$H$9,4,FALSE)</f>
        <v>MA Excellent Products</v>
      </c>
      <c r="H1423">
        <f t="shared" si="132"/>
        <v>2015</v>
      </c>
      <c r="I1423">
        <f t="shared" si="133"/>
        <v>10</v>
      </c>
      <c r="J1423">
        <f t="shared" si="134"/>
        <v>201510</v>
      </c>
      <c r="K1423">
        <f t="shared" si="135"/>
        <v>40</v>
      </c>
      <c r="L1423">
        <f t="shared" si="136"/>
        <v>201540</v>
      </c>
      <c r="O1423" t="b">
        <f t="shared" si="137"/>
        <v>0</v>
      </c>
      <c r="P1423">
        <f>VLOOKUP(B1423,'SKU Master'!$E$1:$H$9,2,FALSE)</f>
        <v>9</v>
      </c>
      <c r="Q1423">
        <f>(F1423/E1423-P1423)*E1423</f>
        <v>155.61000000000001</v>
      </c>
      <c r="R1423">
        <f>Q1423/F1423</f>
        <v>0.30715935334872979</v>
      </c>
    </row>
    <row r="1424" spans="1:18" x14ac:dyDescent="0.25">
      <c r="A1424">
        <v>89874</v>
      </c>
      <c r="B1424">
        <v>8000451112</v>
      </c>
      <c r="C1424">
        <v>312</v>
      </c>
      <c r="D1424" s="6">
        <v>42282</v>
      </c>
      <c r="E1424">
        <v>8</v>
      </c>
      <c r="F1424">
        <v>103.92</v>
      </c>
      <c r="G1424" t="str">
        <f>VLOOKUP(B1424,'SKU Master'!$E$1:$H$9,4,FALSE)</f>
        <v>MA Excellent Products</v>
      </c>
      <c r="H1424">
        <f t="shared" si="132"/>
        <v>2015</v>
      </c>
      <c r="I1424">
        <f t="shared" si="133"/>
        <v>10</v>
      </c>
      <c r="J1424">
        <f t="shared" si="134"/>
        <v>201510</v>
      </c>
      <c r="K1424">
        <f t="shared" si="135"/>
        <v>41</v>
      </c>
      <c r="L1424">
        <f t="shared" si="136"/>
        <v>201541</v>
      </c>
      <c r="O1424" t="b">
        <f t="shared" si="137"/>
        <v>0</v>
      </c>
      <c r="P1424">
        <f>VLOOKUP(B1424,'SKU Master'!$E$1:$H$9,2,FALSE)</f>
        <v>9</v>
      </c>
      <c r="Q1424">
        <f>(F1424/E1424-P1424)*E1424</f>
        <v>31.92</v>
      </c>
      <c r="R1424">
        <f>Q1424/F1424</f>
        <v>0.30715935334872979</v>
      </c>
    </row>
    <row r="1425" spans="1:18" x14ac:dyDescent="0.25">
      <c r="A1425">
        <v>89875</v>
      </c>
      <c r="B1425">
        <v>8000451112</v>
      </c>
      <c r="C1425">
        <v>312</v>
      </c>
      <c r="D1425" s="6">
        <v>42286</v>
      </c>
      <c r="E1425">
        <v>33</v>
      </c>
      <c r="F1425">
        <v>428.67</v>
      </c>
      <c r="G1425" t="str">
        <f>VLOOKUP(B1425,'SKU Master'!$E$1:$H$9,4,FALSE)</f>
        <v>MA Excellent Products</v>
      </c>
      <c r="H1425">
        <f t="shared" si="132"/>
        <v>2015</v>
      </c>
      <c r="I1425">
        <f t="shared" si="133"/>
        <v>10</v>
      </c>
      <c r="J1425">
        <f t="shared" si="134"/>
        <v>201510</v>
      </c>
      <c r="K1425">
        <f t="shared" si="135"/>
        <v>41</v>
      </c>
      <c r="L1425">
        <f t="shared" si="136"/>
        <v>201541</v>
      </c>
      <c r="O1425" t="b">
        <f t="shared" si="137"/>
        <v>0</v>
      </c>
      <c r="P1425">
        <f>VLOOKUP(B1425,'SKU Master'!$E$1:$H$9,2,FALSE)</f>
        <v>9</v>
      </c>
      <c r="Q1425">
        <f>(F1425/E1425-P1425)*E1425</f>
        <v>131.67000000000002</v>
      </c>
      <c r="R1425">
        <f>Q1425/F1425</f>
        <v>0.30715935334872979</v>
      </c>
    </row>
    <row r="1426" spans="1:18" x14ac:dyDescent="0.25">
      <c r="A1426">
        <v>89876</v>
      </c>
      <c r="B1426">
        <v>8000451112</v>
      </c>
      <c r="C1426">
        <v>312</v>
      </c>
      <c r="D1426" s="6">
        <v>42286</v>
      </c>
      <c r="E1426">
        <v>39</v>
      </c>
      <c r="F1426">
        <v>506.61</v>
      </c>
      <c r="G1426" t="str">
        <f>VLOOKUP(B1426,'SKU Master'!$E$1:$H$9,4,FALSE)</f>
        <v>MA Excellent Products</v>
      </c>
      <c r="H1426">
        <f t="shared" si="132"/>
        <v>2015</v>
      </c>
      <c r="I1426">
        <f t="shared" si="133"/>
        <v>10</v>
      </c>
      <c r="J1426">
        <f t="shared" si="134"/>
        <v>201510</v>
      </c>
      <c r="K1426">
        <f t="shared" si="135"/>
        <v>41</v>
      </c>
      <c r="L1426">
        <f t="shared" si="136"/>
        <v>201541</v>
      </c>
      <c r="O1426" t="b">
        <f t="shared" si="137"/>
        <v>0</v>
      </c>
      <c r="P1426">
        <f>VLOOKUP(B1426,'SKU Master'!$E$1:$H$9,2,FALSE)</f>
        <v>9</v>
      </c>
      <c r="Q1426">
        <f>(F1426/E1426-P1426)*E1426</f>
        <v>155.61000000000001</v>
      </c>
      <c r="R1426">
        <f>Q1426/F1426</f>
        <v>0.30715935334872979</v>
      </c>
    </row>
    <row r="1427" spans="1:18" x14ac:dyDescent="0.25">
      <c r="A1427">
        <v>89877</v>
      </c>
      <c r="B1427">
        <v>8000451112</v>
      </c>
      <c r="C1427">
        <v>312</v>
      </c>
      <c r="D1427" s="6">
        <v>42289</v>
      </c>
      <c r="E1427">
        <v>2</v>
      </c>
      <c r="F1427">
        <v>25.98</v>
      </c>
      <c r="G1427" t="str">
        <f>VLOOKUP(B1427,'SKU Master'!$E$1:$H$9,4,FALSE)</f>
        <v>MA Excellent Products</v>
      </c>
      <c r="H1427">
        <f t="shared" si="132"/>
        <v>2015</v>
      </c>
      <c r="I1427">
        <f t="shared" si="133"/>
        <v>10</v>
      </c>
      <c r="J1427">
        <f t="shared" si="134"/>
        <v>201510</v>
      </c>
      <c r="K1427">
        <f t="shared" si="135"/>
        <v>42</v>
      </c>
      <c r="L1427">
        <f t="shared" si="136"/>
        <v>201542</v>
      </c>
      <c r="O1427" t="b">
        <f t="shared" si="137"/>
        <v>0</v>
      </c>
      <c r="P1427">
        <f>VLOOKUP(B1427,'SKU Master'!$E$1:$H$9,2,FALSE)</f>
        <v>9</v>
      </c>
      <c r="Q1427">
        <f>(F1427/E1427-P1427)*E1427</f>
        <v>7.98</v>
      </c>
      <c r="R1427">
        <f>Q1427/F1427</f>
        <v>0.30715935334872979</v>
      </c>
    </row>
    <row r="1428" spans="1:18" x14ac:dyDescent="0.25">
      <c r="A1428">
        <v>89878</v>
      </c>
      <c r="B1428">
        <v>8000451112</v>
      </c>
      <c r="C1428">
        <v>312</v>
      </c>
      <c r="D1428" s="6">
        <v>42290</v>
      </c>
      <c r="E1428">
        <v>32</v>
      </c>
      <c r="F1428">
        <v>415.68</v>
      </c>
      <c r="G1428" t="str">
        <f>VLOOKUP(B1428,'SKU Master'!$E$1:$H$9,4,FALSE)</f>
        <v>MA Excellent Products</v>
      </c>
      <c r="H1428">
        <f t="shared" si="132"/>
        <v>2015</v>
      </c>
      <c r="I1428">
        <f t="shared" si="133"/>
        <v>10</v>
      </c>
      <c r="J1428">
        <f t="shared" si="134"/>
        <v>201510</v>
      </c>
      <c r="K1428">
        <f t="shared" si="135"/>
        <v>42</v>
      </c>
      <c r="L1428">
        <f t="shared" si="136"/>
        <v>201542</v>
      </c>
      <c r="O1428" t="b">
        <f t="shared" si="137"/>
        <v>0</v>
      </c>
      <c r="P1428">
        <f>VLOOKUP(B1428,'SKU Master'!$E$1:$H$9,2,FALSE)</f>
        <v>9</v>
      </c>
      <c r="Q1428">
        <f>(F1428/E1428-P1428)*E1428</f>
        <v>127.68</v>
      </c>
      <c r="R1428">
        <f>Q1428/F1428</f>
        <v>0.30715935334872979</v>
      </c>
    </row>
    <row r="1429" spans="1:18" x14ac:dyDescent="0.25">
      <c r="A1429">
        <v>89879</v>
      </c>
      <c r="B1429">
        <v>8000451112</v>
      </c>
      <c r="C1429">
        <v>312</v>
      </c>
      <c r="D1429" s="6">
        <v>42291</v>
      </c>
      <c r="E1429">
        <v>4</v>
      </c>
      <c r="F1429">
        <v>51.96</v>
      </c>
      <c r="G1429" t="str">
        <f>VLOOKUP(B1429,'SKU Master'!$E$1:$H$9,4,FALSE)</f>
        <v>MA Excellent Products</v>
      </c>
      <c r="H1429">
        <f t="shared" si="132"/>
        <v>2015</v>
      </c>
      <c r="I1429">
        <f t="shared" si="133"/>
        <v>10</v>
      </c>
      <c r="J1429">
        <f t="shared" si="134"/>
        <v>201510</v>
      </c>
      <c r="K1429">
        <f t="shared" si="135"/>
        <v>42</v>
      </c>
      <c r="L1429">
        <f t="shared" si="136"/>
        <v>201542</v>
      </c>
      <c r="O1429" t="b">
        <f t="shared" si="137"/>
        <v>0</v>
      </c>
      <c r="P1429">
        <f>VLOOKUP(B1429,'SKU Master'!$E$1:$H$9,2,FALSE)</f>
        <v>9</v>
      </c>
      <c r="Q1429">
        <f>(F1429/E1429-P1429)*E1429</f>
        <v>15.96</v>
      </c>
      <c r="R1429">
        <f>Q1429/F1429</f>
        <v>0.30715935334872979</v>
      </c>
    </row>
    <row r="1430" spans="1:18" x14ac:dyDescent="0.25">
      <c r="A1430">
        <v>89880</v>
      </c>
      <c r="B1430">
        <v>8000451112</v>
      </c>
      <c r="C1430">
        <v>312</v>
      </c>
      <c r="D1430" s="6">
        <v>42292</v>
      </c>
      <c r="E1430">
        <v>36</v>
      </c>
      <c r="F1430">
        <v>467.64</v>
      </c>
      <c r="G1430" t="str">
        <f>VLOOKUP(B1430,'SKU Master'!$E$1:$H$9,4,FALSE)</f>
        <v>MA Excellent Products</v>
      </c>
      <c r="H1430">
        <f t="shared" si="132"/>
        <v>2015</v>
      </c>
      <c r="I1430">
        <f t="shared" si="133"/>
        <v>10</v>
      </c>
      <c r="J1430">
        <f t="shared" si="134"/>
        <v>201510</v>
      </c>
      <c r="K1430">
        <f t="shared" si="135"/>
        <v>42</v>
      </c>
      <c r="L1430">
        <f t="shared" si="136"/>
        <v>201542</v>
      </c>
      <c r="O1430" t="b">
        <f t="shared" si="137"/>
        <v>0</v>
      </c>
      <c r="P1430">
        <f>VLOOKUP(B1430,'SKU Master'!$E$1:$H$9,2,FALSE)</f>
        <v>9</v>
      </c>
      <c r="Q1430">
        <f>(F1430/E1430-P1430)*E1430</f>
        <v>143.64000000000001</v>
      </c>
      <c r="R1430">
        <f>Q1430/F1430</f>
        <v>0.30715935334872985</v>
      </c>
    </row>
    <row r="1431" spans="1:18" x14ac:dyDescent="0.25">
      <c r="A1431">
        <v>89881</v>
      </c>
      <c r="B1431">
        <v>8000451112</v>
      </c>
      <c r="C1431">
        <v>312</v>
      </c>
      <c r="D1431" s="6">
        <v>42297</v>
      </c>
      <c r="E1431">
        <v>12</v>
      </c>
      <c r="F1431">
        <v>155.88</v>
      </c>
      <c r="G1431" t="str">
        <f>VLOOKUP(B1431,'SKU Master'!$E$1:$H$9,4,FALSE)</f>
        <v>MA Excellent Products</v>
      </c>
      <c r="H1431">
        <f t="shared" si="132"/>
        <v>2015</v>
      </c>
      <c r="I1431">
        <f t="shared" si="133"/>
        <v>10</v>
      </c>
      <c r="J1431">
        <f t="shared" si="134"/>
        <v>201510</v>
      </c>
      <c r="K1431">
        <f t="shared" si="135"/>
        <v>43</v>
      </c>
      <c r="L1431">
        <f t="shared" si="136"/>
        <v>201543</v>
      </c>
      <c r="O1431" t="b">
        <f t="shared" si="137"/>
        <v>0</v>
      </c>
      <c r="P1431">
        <f>VLOOKUP(B1431,'SKU Master'!$E$1:$H$9,2,FALSE)</f>
        <v>9</v>
      </c>
      <c r="Q1431">
        <f>(F1431/E1431-P1431)*E1431</f>
        <v>47.88</v>
      </c>
      <c r="R1431">
        <f>Q1431/F1431</f>
        <v>0.30715935334872979</v>
      </c>
    </row>
    <row r="1432" spans="1:18" x14ac:dyDescent="0.25">
      <c r="A1432">
        <v>89882</v>
      </c>
      <c r="B1432">
        <v>8000451112</v>
      </c>
      <c r="C1432">
        <v>312</v>
      </c>
      <c r="D1432" s="6">
        <v>42297</v>
      </c>
      <c r="E1432">
        <v>12</v>
      </c>
      <c r="F1432">
        <v>275.88</v>
      </c>
      <c r="G1432" t="str">
        <f>VLOOKUP(B1432,'SKU Master'!$E$1:$H$9,4,FALSE)</f>
        <v>MA Excellent Products</v>
      </c>
      <c r="H1432">
        <f t="shared" si="132"/>
        <v>2015</v>
      </c>
      <c r="I1432">
        <f t="shared" si="133"/>
        <v>10</v>
      </c>
      <c r="J1432">
        <f t="shared" si="134"/>
        <v>201510</v>
      </c>
      <c r="K1432">
        <f t="shared" si="135"/>
        <v>43</v>
      </c>
      <c r="L1432">
        <f t="shared" si="136"/>
        <v>201543</v>
      </c>
      <c r="O1432" t="b">
        <f t="shared" si="137"/>
        <v>0</v>
      </c>
      <c r="P1432">
        <f>VLOOKUP(B1432,'SKU Master'!$E$1:$H$9,2,FALSE)</f>
        <v>9</v>
      </c>
      <c r="Q1432">
        <f>(F1432/E1432-P1432)*E1432</f>
        <v>167.88</v>
      </c>
      <c r="R1432">
        <f>Q1432/F1432</f>
        <v>0.60852544584601997</v>
      </c>
    </row>
    <row r="1433" spans="1:18" x14ac:dyDescent="0.25">
      <c r="A1433">
        <v>89883</v>
      </c>
      <c r="B1433">
        <v>8000451112</v>
      </c>
      <c r="C1433">
        <v>312</v>
      </c>
      <c r="D1433" s="6">
        <v>42299</v>
      </c>
      <c r="E1433">
        <v>11</v>
      </c>
      <c r="F1433">
        <v>142.88999999999999</v>
      </c>
      <c r="G1433" t="str">
        <f>VLOOKUP(B1433,'SKU Master'!$E$1:$H$9,4,FALSE)</f>
        <v>MA Excellent Products</v>
      </c>
      <c r="H1433">
        <f t="shared" si="132"/>
        <v>2015</v>
      </c>
      <c r="I1433">
        <f t="shared" si="133"/>
        <v>10</v>
      </c>
      <c r="J1433">
        <f t="shared" si="134"/>
        <v>201510</v>
      </c>
      <c r="K1433">
        <f t="shared" si="135"/>
        <v>43</v>
      </c>
      <c r="L1433">
        <f t="shared" si="136"/>
        <v>201543</v>
      </c>
      <c r="O1433" t="b">
        <f t="shared" si="137"/>
        <v>0</v>
      </c>
      <c r="P1433">
        <f>VLOOKUP(B1433,'SKU Master'!$E$1:$H$9,2,FALSE)</f>
        <v>9</v>
      </c>
      <c r="Q1433">
        <f>(F1433/E1433-P1433)*E1433</f>
        <v>43.889999999999986</v>
      </c>
      <c r="R1433">
        <f>Q1433/F1433</f>
        <v>0.30715935334872974</v>
      </c>
    </row>
    <row r="1434" spans="1:18" x14ac:dyDescent="0.25">
      <c r="A1434">
        <v>89884</v>
      </c>
      <c r="B1434">
        <v>8000451112</v>
      </c>
      <c r="C1434">
        <v>312</v>
      </c>
      <c r="D1434" s="6">
        <v>42299</v>
      </c>
      <c r="E1434">
        <v>33</v>
      </c>
      <c r="F1434">
        <v>428.67</v>
      </c>
      <c r="G1434" t="str">
        <f>VLOOKUP(B1434,'SKU Master'!$E$1:$H$9,4,FALSE)</f>
        <v>MA Excellent Products</v>
      </c>
      <c r="H1434">
        <f t="shared" si="132"/>
        <v>2015</v>
      </c>
      <c r="I1434">
        <f t="shared" si="133"/>
        <v>10</v>
      </c>
      <c r="J1434">
        <f t="shared" si="134"/>
        <v>201510</v>
      </c>
      <c r="K1434">
        <f t="shared" si="135"/>
        <v>43</v>
      </c>
      <c r="L1434">
        <f t="shared" si="136"/>
        <v>201543</v>
      </c>
      <c r="O1434" t="b">
        <f t="shared" si="137"/>
        <v>0</v>
      </c>
      <c r="P1434">
        <f>VLOOKUP(B1434,'SKU Master'!$E$1:$H$9,2,FALSE)</f>
        <v>9</v>
      </c>
      <c r="Q1434">
        <f>(F1434/E1434-P1434)*E1434</f>
        <v>131.67000000000002</v>
      </c>
      <c r="R1434">
        <f>Q1434/F1434</f>
        <v>0.30715935334872979</v>
      </c>
    </row>
    <row r="1435" spans="1:18" x14ac:dyDescent="0.25">
      <c r="A1435">
        <v>89885</v>
      </c>
      <c r="B1435">
        <v>8000451112</v>
      </c>
      <c r="C1435">
        <v>312</v>
      </c>
      <c r="D1435" s="6">
        <v>42300</v>
      </c>
      <c r="E1435">
        <v>37</v>
      </c>
      <c r="F1435">
        <v>480.63</v>
      </c>
      <c r="G1435" t="str">
        <f>VLOOKUP(B1435,'SKU Master'!$E$1:$H$9,4,FALSE)</f>
        <v>MA Excellent Products</v>
      </c>
      <c r="H1435">
        <f t="shared" si="132"/>
        <v>2015</v>
      </c>
      <c r="I1435">
        <f t="shared" si="133"/>
        <v>10</v>
      </c>
      <c r="J1435">
        <f t="shared" si="134"/>
        <v>201510</v>
      </c>
      <c r="K1435">
        <f t="shared" si="135"/>
        <v>43</v>
      </c>
      <c r="L1435">
        <f t="shared" si="136"/>
        <v>201543</v>
      </c>
      <c r="O1435" t="b">
        <f t="shared" si="137"/>
        <v>0</v>
      </c>
      <c r="P1435">
        <f>VLOOKUP(B1435,'SKU Master'!$E$1:$H$9,2,FALSE)</f>
        <v>9</v>
      </c>
      <c r="Q1435">
        <f>(F1435/E1435-P1435)*E1435</f>
        <v>147.63</v>
      </c>
      <c r="R1435">
        <f>Q1435/F1435</f>
        <v>0.30715935334872979</v>
      </c>
    </row>
    <row r="1436" spans="1:18" x14ac:dyDescent="0.25">
      <c r="A1436">
        <v>89886</v>
      </c>
      <c r="B1436">
        <v>8000451112</v>
      </c>
      <c r="C1436">
        <v>312</v>
      </c>
      <c r="D1436" s="6">
        <v>42305</v>
      </c>
      <c r="E1436">
        <v>11</v>
      </c>
      <c r="F1436">
        <v>142.88999999999999</v>
      </c>
      <c r="G1436" t="str">
        <f>VLOOKUP(B1436,'SKU Master'!$E$1:$H$9,4,FALSE)</f>
        <v>MA Excellent Products</v>
      </c>
      <c r="H1436">
        <f t="shared" si="132"/>
        <v>2015</v>
      </c>
      <c r="I1436">
        <f t="shared" si="133"/>
        <v>10</v>
      </c>
      <c r="J1436">
        <f t="shared" si="134"/>
        <v>201510</v>
      </c>
      <c r="K1436">
        <f t="shared" si="135"/>
        <v>44</v>
      </c>
      <c r="L1436">
        <f t="shared" si="136"/>
        <v>201544</v>
      </c>
      <c r="O1436" t="b">
        <f t="shared" si="137"/>
        <v>0</v>
      </c>
      <c r="P1436">
        <f>VLOOKUP(B1436,'SKU Master'!$E$1:$H$9,2,FALSE)</f>
        <v>9</v>
      </c>
      <c r="Q1436">
        <f>(F1436/E1436-P1436)*E1436</f>
        <v>43.889999999999986</v>
      </c>
      <c r="R1436">
        <f>Q1436/F1436</f>
        <v>0.30715935334872974</v>
      </c>
    </row>
    <row r="1437" spans="1:18" x14ac:dyDescent="0.25">
      <c r="A1437">
        <v>89887</v>
      </c>
      <c r="B1437">
        <v>8000451112</v>
      </c>
      <c r="C1437">
        <v>312</v>
      </c>
      <c r="D1437" s="6">
        <v>42307</v>
      </c>
      <c r="E1437">
        <v>40</v>
      </c>
      <c r="F1437">
        <v>519.6</v>
      </c>
      <c r="G1437" t="str">
        <f>VLOOKUP(B1437,'SKU Master'!$E$1:$H$9,4,FALSE)</f>
        <v>MA Excellent Products</v>
      </c>
      <c r="H1437">
        <f t="shared" si="132"/>
        <v>2015</v>
      </c>
      <c r="I1437">
        <f t="shared" si="133"/>
        <v>10</v>
      </c>
      <c r="J1437">
        <f t="shared" si="134"/>
        <v>201510</v>
      </c>
      <c r="K1437">
        <f t="shared" si="135"/>
        <v>44</v>
      </c>
      <c r="L1437">
        <f t="shared" si="136"/>
        <v>201544</v>
      </c>
      <c r="O1437" t="b">
        <f t="shared" si="137"/>
        <v>0</v>
      </c>
      <c r="P1437">
        <f>VLOOKUP(B1437,'SKU Master'!$E$1:$H$9,2,FALSE)</f>
        <v>9</v>
      </c>
      <c r="Q1437">
        <f>(F1437/E1437-P1437)*E1437</f>
        <v>159.60000000000002</v>
      </c>
      <c r="R1437">
        <f>Q1437/F1437</f>
        <v>0.30715935334872985</v>
      </c>
    </row>
    <row r="1438" spans="1:18" x14ac:dyDescent="0.25">
      <c r="A1438">
        <v>89888</v>
      </c>
      <c r="B1438">
        <v>8000451112</v>
      </c>
      <c r="C1438">
        <v>312</v>
      </c>
      <c r="D1438" s="6">
        <v>42308</v>
      </c>
      <c r="E1438">
        <v>31</v>
      </c>
      <c r="F1438">
        <v>402.69</v>
      </c>
      <c r="G1438" t="str">
        <f>VLOOKUP(B1438,'SKU Master'!$E$1:$H$9,4,FALSE)</f>
        <v>MA Excellent Products</v>
      </c>
      <c r="H1438">
        <f t="shared" si="132"/>
        <v>2015</v>
      </c>
      <c r="I1438">
        <f t="shared" si="133"/>
        <v>10</v>
      </c>
      <c r="J1438">
        <f t="shared" si="134"/>
        <v>201510</v>
      </c>
      <c r="K1438">
        <f t="shared" si="135"/>
        <v>44</v>
      </c>
      <c r="L1438">
        <f t="shared" si="136"/>
        <v>201544</v>
      </c>
      <c r="O1438" t="b">
        <f t="shared" si="137"/>
        <v>0</v>
      </c>
      <c r="P1438">
        <f>VLOOKUP(B1438,'SKU Master'!$E$1:$H$9,2,FALSE)</f>
        <v>9</v>
      </c>
      <c r="Q1438">
        <f>(F1438/E1438-P1438)*E1438</f>
        <v>123.69000000000001</v>
      </c>
      <c r="R1438">
        <f>Q1438/F1438</f>
        <v>0.30715935334872985</v>
      </c>
    </row>
    <row r="1439" spans="1:18" x14ac:dyDescent="0.25">
      <c r="A1439">
        <v>89889</v>
      </c>
      <c r="B1439">
        <v>8000451112</v>
      </c>
      <c r="C1439">
        <v>312</v>
      </c>
      <c r="D1439" s="6">
        <v>42308</v>
      </c>
      <c r="E1439">
        <v>34</v>
      </c>
      <c r="F1439">
        <v>441.66</v>
      </c>
      <c r="G1439" t="str">
        <f>VLOOKUP(B1439,'SKU Master'!$E$1:$H$9,4,FALSE)</f>
        <v>MA Excellent Products</v>
      </c>
      <c r="H1439">
        <f t="shared" si="132"/>
        <v>2015</v>
      </c>
      <c r="I1439">
        <f t="shared" si="133"/>
        <v>10</v>
      </c>
      <c r="J1439">
        <f t="shared" si="134"/>
        <v>201510</v>
      </c>
      <c r="K1439">
        <f t="shared" si="135"/>
        <v>44</v>
      </c>
      <c r="L1439">
        <f t="shared" si="136"/>
        <v>201544</v>
      </c>
      <c r="O1439" t="b">
        <f t="shared" si="137"/>
        <v>0</v>
      </c>
      <c r="P1439">
        <f>VLOOKUP(B1439,'SKU Master'!$E$1:$H$9,2,FALSE)</f>
        <v>9</v>
      </c>
      <c r="Q1439">
        <f>(F1439/E1439-P1439)*E1439</f>
        <v>135.66</v>
      </c>
      <c r="R1439">
        <f>Q1439/F1439</f>
        <v>0.30715935334872979</v>
      </c>
    </row>
    <row r="1440" spans="1:18" x14ac:dyDescent="0.25">
      <c r="A1440">
        <v>89890</v>
      </c>
      <c r="B1440">
        <v>8000451112</v>
      </c>
      <c r="C1440">
        <v>312</v>
      </c>
      <c r="D1440" s="6">
        <v>42310</v>
      </c>
      <c r="E1440">
        <v>2</v>
      </c>
      <c r="F1440">
        <v>25.98</v>
      </c>
      <c r="G1440" t="str">
        <f>VLOOKUP(B1440,'SKU Master'!$E$1:$H$9,4,FALSE)</f>
        <v>MA Excellent Products</v>
      </c>
      <c r="H1440">
        <f t="shared" si="132"/>
        <v>2015</v>
      </c>
      <c r="I1440">
        <f t="shared" si="133"/>
        <v>11</v>
      </c>
      <c r="J1440">
        <f t="shared" si="134"/>
        <v>201511</v>
      </c>
      <c r="K1440">
        <f t="shared" si="135"/>
        <v>45</v>
      </c>
      <c r="L1440">
        <f t="shared" si="136"/>
        <v>201545</v>
      </c>
      <c r="O1440" t="b">
        <f t="shared" si="137"/>
        <v>0</v>
      </c>
      <c r="P1440">
        <f>VLOOKUP(B1440,'SKU Master'!$E$1:$H$9,2,FALSE)</f>
        <v>9</v>
      </c>
      <c r="Q1440">
        <f>(F1440/E1440-P1440)*E1440</f>
        <v>7.98</v>
      </c>
      <c r="R1440">
        <f>Q1440/F1440</f>
        <v>0.30715935334872979</v>
      </c>
    </row>
    <row r="1441" spans="1:18" x14ac:dyDescent="0.25">
      <c r="A1441">
        <v>89891</v>
      </c>
      <c r="B1441">
        <v>8000451112</v>
      </c>
      <c r="C1441">
        <v>312</v>
      </c>
      <c r="D1441" s="6">
        <v>42310</v>
      </c>
      <c r="E1441">
        <v>2</v>
      </c>
      <c r="F1441">
        <v>59.98</v>
      </c>
      <c r="G1441" t="str">
        <f>VLOOKUP(B1441,'SKU Master'!$E$1:$H$9,4,FALSE)</f>
        <v>MA Excellent Products</v>
      </c>
      <c r="H1441">
        <f t="shared" si="132"/>
        <v>2015</v>
      </c>
      <c r="I1441">
        <f t="shared" si="133"/>
        <v>11</v>
      </c>
      <c r="J1441">
        <f t="shared" si="134"/>
        <v>201511</v>
      </c>
      <c r="K1441">
        <f t="shared" si="135"/>
        <v>45</v>
      </c>
      <c r="L1441">
        <f t="shared" si="136"/>
        <v>201545</v>
      </c>
      <c r="O1441" t="b">
        <f t="shared" si="137"/>
        <v>0</v>
      </c>
      <c r="P1441">
        <f>VLOOKUP(B1441,'SKU Master'!$E$1:$H$9,2,FALSE)</f>
        <v>9</v>
      </c>
      <c r="Q1441">
        <f>(F1441/E1441-P1441)*E1441</f>
        <v>41.98</v>
      </c>
      <c r="R1441">
        <f>Q1441/F1441</f>
        <v>0.69989996665555188</v>
      </c>
    </row>
    <row r="1442" spans="1:18" x14ac:dyDescent="0.25">
      <c r="A1442">
        <v>89892</v>
      </c>
      <c r="B1442">
        <v>8000451112</v>
      </c>
      <c r="C1442">
        <v>312</v>
      </c>
      <c r="D1442" s="6">
        <v>42312</v>
      </c>
      <c r="E1442">
        <v>11</v>
      </c>
      <c r="F1442">
        <v>142.88999999999999</v>
      </c>
      <c r="G1442" t="str">
        <f>VLOOKUP(B1442,'SKU Master'!$E$1:$H$9,4,FALSE)</f>
        <v>MA Excellent Products</v>
      </c>
      <c r="H1442">
        <f t="shared" si="132"/>
        <v>2015</v>
      </c>
      <c r="I1442">
        <f t="shared" si="133"/>
        <v>11</v>
      </c>
      <c r="J1442">
        <f t="shared" si="134"/>
        <v>201511</v>
      </c>
      <c r="K1442">
        <f t="shared" si="135"/>
        <v>45</v>
      </c>
      <c r="L1442">
        <f t="shared" si="136"/>
        <v>201545</v>
      </c>
      <c r="O1442" t="b">
        <f t="shared" si="137"/>
        <v>0</v>
      </c>
      <c r="P1442">
        <f>VLOOKUP(B1442,'SKU Master'!$E$1:$H$9,2,FALSE)</f>
        <v>9</v>
      </c>
      <c r="Q1442">
        <f>(F1442/E1442-P1442)*E1442</f>
        <v>43.889999999999986</v>
      </c>
      <c r="R1442">
        <f>Q1442/F1442</f>
        <v>0.30715935334872974</v>
      </c>
    </row>
    <row r="1443" spans="1:18" x14ac:dyDescent="0.25">
      <c r="A1443">
        <v>89893</v>
      </c>
      <c r="B1443">
        <v>8000451112</v>
      </c>
      <c r="C1443">
        <v>312</v>
      </c>
      <c r="D1443" s="6">
        <v>42315</v>
      </c>
      <c r="E1443">
        <v>35</v>
      </c>
      <c r="F1443">
        <v>454.65</v>
      </c>
      <c r="G1443" t="str">
        <f>VLOOKUP(B1443,'SKU Master'!$E$1:$H$9,4,FALSE)</f>
        <v>MA Excellent Products</v>
      </c>
      <c r="H1443">
        <f t="shared" si="132"/>
        <v>2015</v>
      </c>
      <c r="I1443">
        <f t="shared" si="133"/>
        <v>11</v>
      </c>
      <c r="J1443">
        <f t="shared" si="134"/>
        <v>201511</v>
      </c>
      <c r="K1443">
        <f t="shared" si="135"/>
        <v>45</v>
      </c>
      <c r="L1443">
        <f t="shared" si="136"/>
        <v>201545</v>
      </c>
      <c r="O1443" t="b">
        <f t="shared" si="137"/>
        <v>0</v>
      </c>
      <c r="P1443">
        <f>VLOOKUP(B1443,'SKU Master'!$E$1:$H$9,2,FALSE)</f>
        <v>9</v>
      </c>
      <c r="Q1443">
        <f>(F1443/E1443-P1443)*E1443</f>
        <v>139.65</v>
      </c>
      <c r="R1443">
        <f>Q1443/F1443</f>
        <v>0.30715935334872985</v>
      </c>
    </row>
    <row r="1444" spans="1:18" x14ac:dyDescent="0.25">
      <c r="A1444">
        <v>89894</v>
      </c>
      <c r="B1444">
        <v>8000451112</v>
      </c>
      <c r="C1444">
        <v>312</v>
      </c>
      <c r="D1444" s="6">
        <v>42315</v>
      </c>
      <c r="E1444">
        <v>38</v>
      </c>
      <c r="F1444">
        <v>493.62</v>
      </c>
      <c r="G1444" t="str">
        <f>VLOOKUP(B1444,'SKU Master'!$E$1:$H$9,4,FALSE)</f>
        <v>MA Excellent Products</v>
      </c>
      <c r="H1444">
        <f t="shared" si="132"/>
        <v>2015</v>
      </c>
      <c r="I1444">
        <f t="shared" si="133"/>
        <v>11</v>
      </c>
      <c r="J1444">
        <f t="shared" si="134"/>
        <v>201511</v>
      </c>
      <c r="K1444">
        <f t="shared" si="135"/>
        <v>45</v>
      </c>
      <c r="L1444">
        <f t="shared" si="136"/>
        <v>201545</v>
      </c>
      <c r="O1444" t="b">
        <f t="shared" si="137"/>
        <v>0</v>
      </c>
      <c r="P1444">
        <f>VLOOKUP(B1444,'SKU Master'!$E$1:$H$9,2,FALSE)</f>
        <v>9</v>
      </c>
      <c r="Q1444">
        <f>(F1444/E1444-P1444)*E1444</f>
        <v>151.62</v>
      </c>
      <c r="R1444">
        <f>Q1444/F1444</f>
        <v>0.30715935334872979</v>
      </c>
    </row>
    <row r="1445" spans="1:18" x14ac:dyDescent="0.25">
      <c r="A1445">
        <v>89895</v>
      </c>
      <c r="B1445">
        <v>8000451112</v>
      </c>
      <c r="C1445">
        <v>312</v>
      </c>
      <c r="D1445" s="6">
        <v>42318</v>
      </c>
      <c r="E1445">
        <v>12</v>
      </c>
      <c r="F1445">
        <v>155.88</v>
      </c>
      <c r="G1445" t="str">
        <f>VLOOKUP(B1445,'SKU Master'!$E$1:$H$9,4,FALSE)</f>
        <v>MA Excellent Products</v>
      </c>
      <c r="H1445">
        <f t="shared" si="132"/>
        <v>2015</v>
      </c>
      <c r="I1445">
        <f t="shared" si="133"/>
        <v>11</v>
      </c>
      <c r="J1445">
        <f t="shared" si="134"/>
        <v>201511</v>
      </c>
      <c r="K1445">
        <f t="shared" si="135"/>
        <v>46</v>
      </c>
      <c r="L1445">
        <f t="shared" si="136"/>
        <v>201546</v>
      </c>
      <c r="O1445" t="b">
        <f t="shared" si="137"/>
        <v>0</v>
      </c>
      <c r="P1445">
        <f>VLOOKUP(B1445,'SKU Master'!$E$1:$H$9,2,FALSE)</f>
        <v>9</v>
      </c>
      <c r="Q1445">
        <f>(F1445/E1445-P1445)*E1445</f>
        <v>47.88</v>
      </c>
      <c r="R1445">
        <f>Q1445/F1445</f>
        <v>0.30715935334872979</v>
      </c>
    </row>
    <row r="1446" spans="1:18" x14ac:dyDescent="0.25">
      <c r="A1446">
        <v>89896</v>
      </c>
      <c r="B1446">
        <v>8000451112</v>
      </c>
      <c r="C1446">
        <v>312</v>
      </c>
      <c r="D1446" s="6">
        <v>42319</v>
      </c>
      <c r="E1446">
        <v>11</v>
      </c>
      <c r="F1446">
        <v>142.88999999999999</v>
      </c>
      <c r="G1446" t="str">
        <f>VLOOKUP(B1446,'SKU Master'!$E$1:$H$9,4,FALSE)</f>
        <v>MA Excellent Products</v>
      </c>
      <c r="H1446">
        <f t="shared" si="132"/>
        <v>2015</v>
      </c>
      <c r="I1446">
        <f t="shared" si="133"/>
        <v>11</v>
      </c>
      <c r="J1446">
        <f t="shared" si="134"/>
        <v>201511</v>
      </c>
      <c r="K1446">
        <f t="shared" si="135"/>
        <v>46</v>
      </c>
      <c r="L1446">
        <f t="shared" si="136"/>
        <v>201546</v>
      </c>
      <c r="O1446" t="b">
        <f t="shared" si="137"/>
        <v>0</v>
      </c>
      <c r="P1446">
        <f>VLOOKUP(B1446,'SKU Master'!$E$1:$H$9,2,FALSE)</f>
        <v>9</v>
      </c>
      <c r="Q1446">
        <f>(F1446/E1446-P1446)*E1446</f>
        <v>43.889999999999986</v>
      </c>
      <c r="R1446">
        <f>Q1446/F1446</f>
        <v>0.30715935334872974</v>
      </c>
    </row>
    <row r="1447" spans="1:18" x14ac:dyDescent="0.25">
      <c r="A1447">
        <v>89897</v>
      </c>
      <c r="B1447">
        <v>8000451112</v>
      </c>
      <c r="C1447">
        <v>312</v>
      </c>
      <c r="D1447" s="6">
        <v>42320</v>
      </c>
      <c r="E1447">
        <v>11</v>
      </c>
      <c r="F1447">
        <v>142.88999999999999</v>
      </c>
      <c r="G1447" t="str">
        <f>VLOOKUP(B1447,'SKU Master'!$E$1:$H$9,4,FALSE)</f>
        <v>MA Excellent Products</v>
      </c>
      <c r="H1447">
        <f t="shared" si="132"/>
        <v>2015</v>
      </c>
      <c r="I1447">
        <f t="shared" si="133"/>
        <v>11</v>
      </c>
      <c r="J1447">
        <f t="shared" si="134"/>
        <v>201511</v>
      </c>
      <c r="K1447">
        <f t="shared" si="135"/>
        <v>46</v>
      </c>
      <c r="L1447">
        <f t="shared" si="136"/>
        <v>201546</v>
      </c>
      <c r="O1447" t="b">
        <f t="shared" si="137"/>
        <v>0</v>
      </c>
      <c r="P1447">
        <f>VLOOKUP(B1447,'SKU Master'!$E$1:$H$9,2,FALSE)</f>
        <v>9</v>
      </c>
      <c r="Q1447">
        <f>(F1447/E1447-P1447)*E1447</f>
        <v>43.889999999999986</v>
      </c>
      <c r="R1447">
        <f>Q1447/F1447</f>
        <v>0.30715935334872974</v>
      </c>
    </row>
    <row r="1448" spans="1:18" x14ac:dyDescent="0.25">
      <c r="A1448">
        <v>89898</v>
      </c>
      <c r="B1448">
        <v>8000451112</v>
      </c>
      <c r="C1448">
        <v>312</v>
      </c>
      <c r="D1448" s="6">
        <v>42321</v>
      </c>
      <c r="E1448">
        <v>34</v>
      </c>
      <c r="F1448">
        <v>441.66</v>
      </c>
      <c r="G1448" t="str">
        <f>VLOOKUP(B1448,'SKU Master'!$E$1:$H$9,4,FALSE)</f>
        <v>MA Excellent Products</v>
      </c>
      <c r="H1448">
        <f t="shared" si="132"/>
        <v>2015</v>
      </c>
      <c r="I1448">
        <f t="shared" si="133"/>
        <v>11</v>
      </c>
      <c r="J1448">
        <f t="shared" si="134"/>
        <v>201511</v>
      </c>
      <c r="K1448">
        <f t="shared" si="135"/>
        <v>46</v>
      </c>
      <c r="L1448">
        <f t="shared" si="136"/>
        <v>201546</v>
      </c>
      <c r="O1448" t="b">
        <f t="shared" si="137"/>
        <v>0</v>
      </c>
      <c r="P1448">
        <f>VLOOKUP(B1448,'SKU Master'!$E$1:$H$9,2,FALSE)</f>
        <v>9</v>
      </c>
      <c r="Q1448">
        <f>(F1448/E1448-P1448)*E1448</f>
        <v>135.66</v>
      </c>
      <c r="R1448">
        <f>Q1448/F1448</f>
        <v>0.30715935334872979</v>
      </c>
    </row>
    <row r="1449" spans="1:18" x14ac:dyDescent="0.25">
      <c r="A1449">
        <v>89899</v>
      </c>
      <c r="B1449">
        <v>8000451112</v>
      </c>
      <c r="C1449">
        <v>312</v>
      </c>
      <c r="D1449" s="6">
        <v>42322</v>
      </c>
      <c r="E1449">
        <v>42</v>
      </c>
      <c r="F1449">
        <v>545.58000000000004</v>
      </c>
      <c r="G1449" t="str">
        <f>VLOOKUP(B1449,'SKU Master'!$E$1:$H$9,4,FALSE)</f>
        <v>MA Excellent Products</v>
      </c>
      <c r="H1449">
        <f t="shared" si="132"/>
        <v>2015</v>
      </c>
      <c r="I1449">
        <f t="shared" si="133"/>
        <v>11</v>
      </c>
      <c r="J1449">
        <f t="shared" si="134"/>
        <v>201511</v>
      </c>
      <c r="K1449">
        <f t="shared" si="135"/>
        <v>46</v>
      </c>
      <c r="L1449">
        <f t="shared" si="136"/>
        <v>201546</v>
      </c>
      <c r="O1449" t="b">
        <f t="shared" si="137"/>
        <v>0</v>
      </c>
      <c r="P1449">
        <f>VLOOKUP(B1449,'SKU Master'!$E$1:$H$9,2,FALSE)</f>
        <v>9</v>
      </c>
      <c r="Q1449">
        <f>(F1449/E1449-P1449)*E1449</f>
        <v>167.58</v>
      </c>
      <c r="R1449">
        <f>Q1449/F1449</f>
        <v>0.30715935334872979</v>
      </c>
    </row>
    <row r="1450" spans="1:18" x14ac:dyDescent="0.25">
      <c r="A1450">
        <v>89900</v>
      </c>
      <c r="B1450">
        <v>8000451112</v>
      </c>
      <c r="C1450">
        <v>312</v>
      </c>
      <c r="D1450" s="6">
        <v>42324</v>
      </c>
      <c r="E1450">
        <v>2</v>
      </c>
      <c r="F1450">
        <v>59.98</v>
      </c>
      <c r="G1450" t="str">
        <f>VLOOKUP(B1450,'SKU Master'!$E$1:$H$9,4,FALSE)</f>
        <v>MA Excellent Products</v>
      </c>
      <c r="H1450">
        <f t="shared" si="132"/>
        <v>2015</v>
      </c>
      <c r="I1450">
        <f t="shared" si="133"/>
        <v>11</v>
      </c>
      <c r="J1450">
        <f t="shared" si="134"/>
        <v>201511</v>
      </c>
      <c r="K1450">
        <f t="shared" si="135"/>
        <v>47</v>
      </c>
      <c r="L1450">
        <f t="shared" si="136"/>
        <v>201547</v>
      </c>
      <c r="O1450" t="b">
        <f t="shared" si="137"/>
        <v>0</v>
      </c>
      <c r="P1450">
        <f>VLOOKUP(B1450,'SKU Master'!$E$1:$H$9,2,FALSE)</f>
        <v>9</v>
      </c>
      <c r="Q1450">
        <f>(F1450/E1450-P1450)*E1450</f>
        <v>41.98</v>
      </c>
      <c r="R1450">
        <f>Q1450/F1450</f>
        <v>0.69989996665555188</v>
      </c>
    </row>
    <row r="1451" spans="1:18" x14ac:dyDescent="0.25">
      <c r="A1451">
        <v>89901</v>
      </c>
      <c r="B1451">
        <v>8000451112</v>
      </c>
      <c r="C1451">
        <v>312</v>
      </c>
      <c r="D1451" s="6">
        <v>42325</v>
      </c>
      <c r="E1451">
        <v>12</v>
      </c>
      <c r="F1451">
        <v>155.88</v>
      </c>
      <c r="G1451" t="str">
        <f>VLOOKUP(B1451,'SKU Master'!$E$1:$H$9,4,FALSE)</f>
        <v>MA Excellent Products</v>
      </c>
      <c r="H1451">
        <f t="shared" si="132"/>
        <v>2015</v>
      </c>
      <c r="I1451">
        <f t="shared" si="133"/>
        <v>11</v>
      </c>
      <c r="J1451">
        <f t="shared" si="134"/>
        <v>201511</v>
      </c>
      <c r="K1451">
        <f t="shared" si="135"/>
        <v>47</v>
      </c>
      <c r="L1451">
        <f t="shared" si="136"/>
        <v>201547</v>
      </c>
      <c r="O1451" t="b">
        <f t="shared" si="137"/>
        <v>0</v>
      </c>
      <c r="P1451">
        <f>VLOOKUP(B1451,'SKU Master'!$E$1:$H$9,2,FALSE)</f>
        <v>9</v>
      </c>
      <c r="Q1451">
        <f>(F1451/E1451-P1451)*E1451</f>
        <v>47.88</v>
      </c>
      <c r="R1451">
        <f>Q1451/F1451</f>
        <v>0.30715935334872979</v>
      </c>
    </row>
    <row r="1452" spans="1:18" x14ac:dyDescent="0.25">
      <c r="A1452">
        <v>89902</v>
      </c>
      <c r="B1452">
        <v>8000451112</v>
      </c>
      <c r="C1452">
        <v>312</v>
      </c>
      <c r="D1452" s="6">
        <v>42326</v>
      </c>
      <c r="E1452">
        <v>4</v>
      </c>
      <c r="F1452">
        <v>119.96</v>
      </c>
      <c r="G1452" t="str">
        <f>VLOOKUP(B1452,'SKU Master'!$E$1:$H$9,4,FALSE)</f>
        <v>MA Excellent Products</v>
      </c>
      <c r="H1452">
        <f t="shared" si="132"/>
        <v>2015</v>
      </c>
      <c r="I1452">
        <f t="shared" si="133"/>
        <v>11</v>
      </c>
      <c r="J1452">
        <f t="shared" si="134"/>
        <v>201511</v>
      </c>
      <c r="K1452">
        <f t="shared" si="135"/>
        <v>47</v>
      </c>
      <c r="L1452">
        <f t="shared" si="136"/>
        <v>201547</v>
      </c>
      <c r="O1452" t="b">
        <f t="shared" si="137"/>
        <v>0</v>
      </c>
      <c r="P1452">
        <f>VLOOKUP(B1452,'SKU Master'!$E$1:$H$9,2,FALSE)</f>
        <v>9</v>
      </c>
      <c r="Q1452">
        <f>(F1452/E1452-P1452)*E1452</f>
        <v>83.96</v>
      </c>
      <c r="R1452">
        <f>Q1452/F1452</f>
        <v>0.69989996665555188</v>
      </c>
    </row>
    <row r="1453" spans="1:18" x14ac:dyDescent="0.25">
      <c r="A1453">
        <v>89903</v>
      </c>
      <c r="B1453">
        <v>8000451112</v>
      </c>
      <c r="C1453">
        <v>312</v>
      </c>
      <c r="D1453" s="6">
        <v>42327</v>
      </c>
      <c r="E1453">
        <v>33</v>
      </c>
      <c r="F1453">
        <v>428.67</v>
      </c>
      <c r="G1453" t="str">
        <f>VLOOKUP(B1453,'SKU Master'!$E$1:$H$9,4,FALSE)</f>
        <v>MA Excellent Products</v>
      </c>
      <c r="H1453">
        <f t="shared" si="132"/>
        <v>2015</v>
      </c>
      <c r="I1453">
        <f t="shared" si="133"/>
        <v>11</v>
      </c>
      <c r="J1453">
        <f t="shared" si="134"/>
        <v>201511</v>
      </c>
      <c r="K1453">
        <f t="shared" si="135"/>
        <v>47</v>
      </c>
      <c r="L1453">
        <f t="shared" si="136"/>
        <v>201547</v>
      </c>
      <c r="O1453" t="b">
        <f t="shared" si="137"/>
        <v>0</v>
      </c>
      <c r="P1453">
        <f>VLOOKUP(B1453,'SKU Master'!$E$1:$H$9,2,FALSE)</f>
        <v>9</v>
      </c>
      <c r="Q1453">
        <f>(F1453/E1453-P1453)*E1453</f>
        <v>131.67000000000002</v>
      </c>
      <c r="R1453">
        <f>Q1453/F1453</f>
        <v>0.30715935334872979</v>
      </c>
    </row>
    <row r="1454" spans="1:18" x14ac:dyDescent="0.25">
      <c r="A1454">
        <v>89904</v>
      </c>
      <c r="B1454">
        <v>8000451112</v>
      </c>
      <c r="C1454">
        <v>312</v>
      </c>
      <c r="D1454" s="6">
        <v>42328</v>
      </c>
      <c r="E1454">
        <v>34</v>
      </c>
      <c r="F1454">
        <v>441.66</v>
      </c>
      <c r="G1454" t="str">
        <f>VLOOKUP(B1454,'SKU Master'!$E$1:$H$9,4,FALSE)</f>
        <v>MA Excellent Products</v>
      </c>
      <c r="H1454">
        <f t="shared" si="132"/>
        <v>2015</v>
      </c>
      <c r="I1454">
        <f t="shared" si="133"/>
        <v>11</v>
      </c>
      <c r="J1454">
        <f t="shared" si="134"/>
        <v>201511</v>
      </c>
      <c r="K1454">
        <f t="shared" si="135"/>
        <v>47</v>
      </c>
      <c r="L1454">
        <f t="shared" si="136"/>
        <v>201547</v>
      </c>
      <c r="O1454" t="b">
        <f t="shared" si="137"/>
        <v>0</v>
      </c>
      <c r="P1454">
        <f>VLOOKUP(B1454,'SKU Master'!$E$1:$H$9,2,FALSE)</f>
        <v>9</v>
      </c>
      <c r="Q1454">
        <f>(F1454/E1454-P1454)*E1454</f>
        <v>135.66</v>
      </c>
      <c r="R1454">
        <f>Q1454/F1454</f>
        <v>0.30715935334872979</v>
      </c>
    </row>
    <row r="1455" spans="1:18" x14ac:dyDescent="0.25">
      <c r="A1455">
        <v>89905</v>
      </c>
      <c r="B1455">
        <v>8000451112</v>
      </c>
      <c r="C1455">
        <v>312</v>
      </c>
      <c r="D1455" s="6">
        <v>42328</v>
      </c>
      <c r="E1455">
        <v>39</v>
      </c>
      <c r="F1455">
        <v>506.61</v>
      </c>
      <c r="G1455" t="str">
        <f>VLOOKUP(B1455,'SKU Master'!$E$1:$H$9,4,FALSE)</f>
        <v>MA Excellent Products</v>
      </c>
      <c r="H1455">
        <f t="shared" si="132"/>
        <v>2015</v>
      </c>
      <c r="I1455">
        <f t="shared" si="133"/>
        <v>11</v>
      </c>
      <c r="J1455">
        <f t="shared" si="134"/>
        <v>201511</v>
      </c>
      <c r="K1455">
        <f t="shared" si="135"/>
        <v>47</v>
      </c>
      <c r="L1455">
        <f t="shared" si="136"/>
        <v>201547</v>
      </c>
      <c r="O1455" t="b">
        <f t="shared" si="137"/>
        <v>0</v>
      </c>
      <c r="P1455">
        <f>VLOOKUP(B1455,'SKU Master'!$E$1:$H$9,2,FALSE)</f>
        <v>9</v>
      </c>
      <c r="Q1455">
        <f>(F1455/E1455-P1455)*E1455</f>
        <v>155.61000000000001</v>
      </c>
      <c r="R1455">
        <f>Q1455/F1455</f>
        <v>0.30715935334872979</v>
      </c>
    </row>
    <row r="1456" spans="1:18" x14ac:dyDescent="0.25">
      <c r="A1456">
        <v>89906</v>
      </c>
      <c r="B1456">
        <v>8000451112</v>
      </c>
      <c r="C1456">
        <v>312</v>
      </c>
      <c r="D1456" s="6">
        <v>42329</v>
      </c>
      <c r="E1456">
        <v>36</v>
      </c>
      <c r="F1456">
        <v>467.64</v>
      </c>
      <c r="G1456" t="str">
        <f>VLOOKUP(B1456,'SKU Master'!$E$1:$H$9,4,FALSE)</f>
        <v>MA Excellent Products</v>
      </c>
      <c r="H1456">
        <f t="shared" si="132"/>
        <v>2015</v>
      </c>
      <c r="I1456">
        <f t="shared" si="133"/>
        <v>11</v>
      </c>
      <c r="J1456">
        <f t="shared" si="134"/>
        <v>201511</v>
      </c>
      <c r="K1456">
        <f t="shared" si="135"/>
        <v>47</v>
      </c>
      <c r="L1456">
        <f t="shared" si="136"/>
        <v>201547</v>
      </c>
      <c r="O1456" t="b">
        <f t="shared" si="137"/>
        <v>0</v>
      </c>
      <c r="P1456">
        <f>VLOOKUP(B1456,'SKU Master'!$E$1:$H$9,2,FALSE)</f>
        <v>9</v>
      </c>
      <c r="Q1456">
        <f>(F1456/E1456-P1456)*E1456</f>
        <v>143.64000000000001</v>
      </c>
      <c r="R1456">
        <f>Q1456/F1456</f>
        <v>0.30715935334872985</v>
      </c>
    </row>
    <row r="1457" spans="1:18" x14ac:dyDescent="0.25">
      <c r="A1457">
        <v>89907</v>
      </c>
      <c r="B1457">
        <v>8000451112</v>
      </c>
      <c r="C1457">
        <v>312</v>
      </c>
      <c r="D1457" s="6">
        <v>42329</v>
      </c>
      <c r="E1457">
        <v>39</v>
      </c>
      <c r="F1457">
        <v>506.61</v>
      </c>
      <c r="G1457" t="str">
        <f>VLOOKUP(B1457,'SKU Master'!$E$1:$H$9,4,FALSE)</f>
        <v>MA Excellent Products</v>
      </c>
      <c r="H1457">
        <f t="shared" si="132"/>
        <v>2015</v>
      </c>
      <c r="I1457">
        <f t="shared" si="133"/>
        <v>11</v>
      </c>
      <c r="J1457">
        <f t="shared" si="134"/>
        <v>201511</v>
      </c>
      <c r="K1457">
        <f t="shared" si="135"/>
        <v>47</v>
      </c>
      <c r="L1457">
        <f t="shared" si="136"/>
        <v>201547</v>
      </c>
      <c r="O1457" t="b">
        <f t="shared" si="137"/>
        <v>0</v>
      </c>
      <c r="P1457">
        <f>VLOOKUP(B1457,'SKU Master'!$E$1:$H$9,2,FALSE)</f>
        <v>9</v>
      </c>
      <c r="Q1457">
        <f>(F1457/E1457-P1457)*E1457</f>
        <v>155.61000000000001</v>
      </c>
      <c r="R1457">
        <f>Q1457/F1457</f>
        <v>0.30715935334872979</v>
      </c>
    </row>
    <row r="1458" spans="1:18" x14ac:dyDescent="0.25">
      <c r="A1458">
        <v>89908</v>
      </c>
      <c r="B1458">
        <v>8000451112</v>
      </c>
      <c r="C1458">
        <v>312</v>
      </c>
      <c r="D1458" s="6">
        <v>42331</v>
      </c>
      <c r="E1458">
        <v>12</v>
      </c>
      <c r="F1458">
        <v>155.88</v>
      </c>
      <c r="G1458" t="str">
        <f>VLOOKUP(B1458,'SKU Master'!$E$1:$H$9,4,FALSE)</f>
        <v>MA Excellent Products</v>
      </c>
      <c r="H1458">
        <f t="shared" si="132"/>
        <v>2015</v>
      </c>
      <c r="I1458">
        <f t="shared" si="133"/>
        <v>11</v>
      </c>
      <c r="J1458">
        <f t="shared" si="134"/>
        <v>201511</v>
      </c>
      <c r="K1458">
        <f t="shared" si="135"/>
        <v>48</v>
      </c>
      <c r="L1458">
        <f t="shared" si="136"/>
        <v>201548</v>
      </c>
      <c r="O1458" t="b">
        <f t="shared" si="137"/>
        <v>0</v>
      </c>
      <c r="P1458">
        <f>VLOOKUP(B1458,'SKU Master'!$E$1:$H$9,2,FALSE)</f>
        <v>9</v>
      </c>
      <c r="Q1458">
        <f>(F1458/E1458-P1458)*E1458</f>
        <v>47.88</v>
      </c>
      <c r="R1458">
        <f>Q1458/F1458</f>
        <v>0.30715935334872979</v>
      </c>
    </row>
    <row r="1459" spans="1:18" x14ac:dyDescent="0.25">
      <c r="A1459">
        <v>89909</v>
      </c>
      <c r="B1459">
        <v>8000451112</v>
      </c>
      <c r="C1459">
        <v>312</v>
      </c>
      <c r="D1459" s="6">
        <v>42331</v>
      </c>
      <c r="E1459">
        <v>32</v>
      </c>
      <c r="F1459">
        <v>415.68</v>
      </c>
      <c r="G1459" t="str">
        <f>VLOOKUP(B1459,'SKU Master'!$E$1:$H$9,4,FALSE)</f>
        <v>MA Excellent Products</v>
      </c>
      <c r="H1459">
        <f t="shared" si="132"/>
        <v>2015</v>
      </c>
      <c r="I1459">
        <f t="shared" si="133"/>
        <v>11</v>
      </c>
      <c r="J1459">
        <f t="shared" si="134"/>
        <v>201511</v>
      </c>
      <c r="K1459">
        <f t="shared" si="135"/>
        <v>48</v>
      </c>
      <c r="L1459">
        <f t="shared" si="136"/>
        <v>201548</v>
      </c>
      <c r="O1459" t="b">
        <f t="shared" si="137"/>
        <v>0</v>
      </c>
      <c r="P1459">
        <f>VLOOKUP(B1459,'SKU Master'!$E$1:$H$9,2,FALSE)</f>
        <v>9</v>
      </c>
      <c r="Q1459">
        <f>(F1459/E1459-P1459)*E1459</f>
        <v>127.68</v>
      </c>
      <c r="R1459">
        <f>Q1459/F1459</f>
        <v>0.30715935334872979</v>
      </c>
    </row>
    <row r="1460" spans="1:18" x14ac:dyDescent="0.25">
      <c r="A1460">
        <v>89910</v>
      </c>
      <c r="B1460">
        <v>8000451112</v>
      </c>
      <c r="C1460">
        <v>312</v>
      </c>
      <c r="D1460" s="6">
        <v>42334</v>
      </c>
      <c r="E1460">
        <v>33</v>
      </c>
      <c r="F1460">
        <v>428.67</v>
      </c>
      <c r="G1460" t="str">
        <f>VLOOKUP(B1460,'SKU Master'!$E$1:$H$9,4,FALSE)</f>
        <v>MA Excellent Products</v>
      </c>
      <c r="H1460">
        <f t="shared" si="132"/>
        <v>2015</v>
      </c>
      <c r="I1460">
        <f t="shared" si="133"/>
        <v>11</v>
      </c>
      <c r="J1460">
        <f t="shared" si="134"/>
        <v>201511</v>
      </c>
      <c r="K1460">
        <f t="shared" si="135"/>
        <v>48</v>
      </c>
      <c r="L1460">
        <f t="shared" si="136"/>
        <v>201548</v>
      </c>
      <c r="O1460" t="b">
        <f t="shared" si="137"/>
        <v>0</v>
      </c>
      <c r="P1460">
        <f>VLOOKUP(B1460,'SKU Master'!$E$1:$H$9,2,FALSE)</f>
        <v>9</v>
      </c>
      <c r="Q1460">
        <f>(F1460/E1460-P1460)*E1460</f>
        <v>131.67000000000002</v>
      </c>
      <c r="R1460">
        <f>Q1460/F1460</f>
        <v>0.30715935334872979</v>
      </c>
    </row>
    <row r="1461" spans="1:18" x14ac:dyDescent="0.25">
      <c r="A1461">
        <v>89911</v>
      </c>
      <c r="B1461">
        <v>8000451112</v>
      </c>
      <c r="C1461">
        <v>312</v>
      </c>
      <c r="D1461" s="6">
        <v>42334</v>
      </c>
      <c r="E1461">
        <v>39</v>
      </c>
      <c r="F1461">
        <v>506.61</v>
      </c>
      <c r="G1461" t="str">
        <f>VLOOKUP(B1461,'SKU Master'!$E$1:$H$9,4,FALSE)</f>
        <v>MA Excellent Products</v>
      </c>
      <c r="H1461">
        <f t="shared" si="132"/>
        <v>2015</v>
      </c>
      <c r="I1461">
        <f t="shared" si="133"/>
        <v>11</v>
      </c>
      <c r="J1461">
        <f t="shared" si="134"/>
        <v>201511</v>
      </c>
      <c r="K1461">
        <f t="shared" si="135"/>
        <v>48</v>
      </c>
      <c r="L1461">
        <f t="shared" si="136"/>
        <v>201548</v>
      </c>
      <c r="O1461" t="b">
        <f t="shared" si="137"/>
        <v>0</v>
      </c>
      <c r="P1461">
        <f>VLOOKUP(B1461,'SKU Master'!$E$1:$H$9,2,FALSE)</f>
        <v>9</v>
      </c>
      <c r="Q1461">
        <f>(F1461/E1461-P1461)*E1461</f>
        <v>155.61000000000001</v>
      </c>
      <c r="R1461">
        <f>Q1461/F1461</f>
        <v>0.30715935334872979</v>
      </c>
    </row>
    <row r="1462" spans="1:18" x14ac:dyDescent="0.25">
      <c r="A1462">
        <v>89912</v>
      </c>
      <c r="B1462">
        <v>8000451112</v>
      </c>
      <c r="C1462">
        <v>312</v>
      </c>
      <c r="D1462" s="6">
        <v>42335</v>
      </c>
      <c r="E1462">
        <v>35</v>
      </c>
      <c r="F1462">
        <v>454.65</v>
      </c>
      <c r="G1462" t="str">
        <f>VLOOKUP(B1462,'SKU Master'!$E$1:$H$9,4,FALSE)</f>
        <v>MA Excellent Products</v>
      </c>
      <c r="H1462">
        <f t="shared" si="132"/>
        <v>2015</v>
      </c>
      <c r="I1462">
        <f t="shared" si="133"/>
        <v>11</v>
      </c>
      <c r="J1462">
        <f t="shared" si="134"/>
        <v>201511</v>
      </c>
      <c r="K1462">
        <f t="shared" si="135"/>
        <v>48</v>
      </c>
      <c r="L1462">
        <f t="shared" si="136"/>
        <v>201548</v>
      </c>
      <c r="O1462" t="b">
        <f t="shared" si="137"/>
        <v>0</v>
      </c>
      <c r="P1462">
        <f>VLOOKUP(B1462,'SKU Master'!$E$1:$H$9,2,FALSE)</f>
        <v>9</v>
      </c>
      <c r="Q1462">
        <f>(F1462/E1462-P1462)*E1462</f>
        <v>139.65</v>
      </c>
      <c r="R1462">
        <f>Q1462/F1462</f>
        <v>0.30715935334872985</v>
      </c>
    </row>
    <row r="1463" spans="1:18" x14ac:dyDescent="0.25">
      <c r="A1463">
        <v>89913</v>
      </c>
      <c r="B1463">
        <v>8000451112</v>
      </c>
      <c r="C1463">
        <v>312</v>
      </c>
      <c r="D1463" s="6">
        <v>42336</v>
      </c>
      <c r="E1463">
        <v>38</v>
      </c>
      <c r="F1463">
        <v>493.62</v>
      </c>
      <c r="G1463" t="str">
        <f>VLOOKUP(B1463,'SKU Master'!$E$1:$H$9,4,FALSE)</f>
        <v>MA Excellent Products</v>
      </c>
      <c r="H1463">
        <f t="shared" si="132"/>
        <v>2015</v>
      </c>
      <c r="I1463">
        <f t="shared" si="133"/>
        <v>11</v>
      </c>
      <c r="J1463">
        <f t="shared" si="134"/>
        <v>201511</v>
      </c>
      <c r="K1463">
        <f t="shared" si="135"/>
        <v>48</v>
      </c>
      <c r="L1463">
        <f t="shared" si="136"/>
        <v>201548</v>
      </c>
      <c r="O1463" t="b">
        <f t="shared" si="137"/>
        <v>0</v>
      </c>
      <c r="P1463">
        <f>VLOOKUP(B1463,'SKU Master'!$E$1:$H$9,2,FALSE)</f>
        <v>9</v>
      </c>
      <c r="Q1463">
        <f>(F1463/E1463-P1463)*E1463</f>
        <v>151.62</v>
      </c>
      <c r="R1463">
        <f>Q1463/F1463</f>
        <v>0.30715935334872979</v>
      </c>
    </row>
    <row r="1464" spans="1:18" x14ac:dyDescent="0.25">
      <c r="A1464">
        <v>89914</v>
      </c>
      <c r="B1464">
        <v>8000451112</v>
      </c>
      <c r="C1464">
        <v>312</v>
      </c>
      <c r="D1464" s="6">
        <v>42338</v>
      </c>
      <c r="E1464">
        <v>2</v>
      </c>
      <c r="F1464">
        <v>25.98</v>
      </c>
      <c r="G1464" t="str">
        <f>VLOOKUP(B1464,'SKU Master'!$E$1:$H$9,4,FALSE)</f>
        <v>MA Excellent Products</v>
      </c>
      <c r="H1464">
        <f t="shared" si="132"/>
        <v>2015</v>
      </c>
      <c r="I1464">
        <f t="shared" si="133"/>
        <v>11</v>
      </c>
      <c r="J1464">
        <f t="shared" si="134"/>
        <v>201511</v>
      </c>
      <c r="K1464">
        <f t="shared" si="135"/>
        <v>49</v>
      </c>
      <c r="L1464">
        <f t="shared" si="136"/>
        <v>201549</v>
      </c>
      <c r="O1464" t="b">
        <f t="shared" si="137"/>
        <v>0</v>
      </c>
      <c r="P1464">
        <f>VLOOKUP(B1464,'SKU Master'!$E$1:$H$9,2,FALSE)</f>
        <v>9</v>
      </c>
      <c r="Q1464">
        <f>(F1464/E1464-P1464)*E1464</f>
        <v>7.98</v>
      </c>
      <c r="R1464">
        <f>Q1464/F1464</f>
        <v>0.30715935334872979</v>
      </c>
    </row>
    <row r="1465" spans="1:18" x14ac:dyDescent="0.25">
      <c r="A1465">
        <v>89915</v>
      </c>
      <c r="B1465">
        <v>8000451112</v>
      </c>
      <c r="C1465">
        <v>312</v>
      </c>
      <c r="D1465" s="6">
        <v>42338</v>
      </c>
      <c r="E1465">
        <v>2</v>
      </c>
      <c r="F1465">
        <v>59.98</v>
      </c>
      <c r="G1465" t="str">
        <f>VLOOKUP(B1465,'SKU Master'!$E$1:$H$9,4,FALSE)</f>
        <v>MA Excellent Products</v>
      </c>
      <c r="H1465">
        <f t="shared" si="132"/>
        <v>2015</v>
      </c>
      <c r="I1465">
        <f t="shared" si="133"/>
        <v>11</v>
      </c>
      <c r="J1465">
        <f t="shared" si="134"/>
        <v>201511</v>
      </c>
      <c r="K1465">
        <f t="shared" si="135"/>
        <v>49</v>
      </c>
      <c r="L1465">
        <f t="shared" si="136"/>
        <v>201549</v>
      </c>
      <c r="O1465" t="b">
        <f t="shared" si="137"/>
        <v>0</v>
      </c>
      <c r="P1465">
        <f>VLOOKUP(B1465,'SKU Master'!$E$1:$H$9,2,FALSE)</f>
        <v>9</v>
      </c>
      <c r="Q1465">
        <f>(F1465/E1465-P1465)*E1465</f>
        <v>41.98</v>
      </c>
      <c r="R1465">
        <f>Q1465/F1465</f>
        <v>0.69989996665555188</v>
      </c>
    </row>
    <row r="1466" spans="1:18" x14ac:dyDescent="0.25">
      <c r="A1466">
        <v>89916</v>
      </c>
      <c r="B1466">
        <v>8000451112</v>
      </c>
      <c r="C1466">
        <v>312</v>
      </c>
      <c r="D1466" s="6">
        <v>42338</v>
      </c>
      <c r="E1466">
        <v>12</v>
      </c>
      <c r="F1466">
        <v>155.88</v>
      </c>
      <c r="G1466" t="str">
        <f>VLOOKUP(B1466,'SKU Master'!$E$1:$H$9,4,FALSE)</f>
        <v>MA Excellent Products</v>
      </c>
      <c r="H1466">
        <f t="shared" si="132"/>
        <v>2015</v>
      </c>
      <c r="I1466">
        <f t="shared" si="133"/>
        <v>11</v>
      </c>
      <c r="J1466">
        <f t="shared" si="134"/>
        <v>201511</v>
      </c>
      <c r="K1466">
        <f t="shared" si="135"/>
        <v>49</v>
      </c>
      <c r="L1466">
        <f t="shared" si="136"/>
        <v>201549</v>
      </c>
      <c r="O1466" t="b">
        <f t="shared" si="137"/>
        <v>0</v>
      </c>
      <c r="P1466">
        <f>VLOOKUP(B1466,'SKU Master'!$E$1:$H$9,2,FALSE)</f>
        <v>9</v>
      </c>
      <c r="Q1466">
        <f>(F1466/E1466-P1466)*E1466</f>
        <v>47.88</v>
      </c>
      <c r="R1466">
        <f>Q1466/F1466</f>
        <v>0.30715935334872979</v>
      </c>
    </row>
    <row r="1467" spans="1:18" x14ac:dyDescent="0.25">
      <c r="A1467">
        <v>89917</v>
      </c>
      <c r="B1467">
        <v>8000451112</v>
      </c>
      <c r="C1467">
        <v>312</v>
      </c>
      <c r="D1467" s="6">
        <v>42340</v>
      </c>
      <c r="E1467">
        <v>12</v>
      </c>
      <c r="F1467">
        <v>155.88</v>
      </c>
      <c r="G1467" t="str">
        <f>VLOOKUP(B1467,'SKU Master'!$E$1:$H$9,4,FALSE)</f>
        <v>MA Excellent Products</v>
      </c>
      <c r="H1467">
        <f t="shared" si="132"/>
        <v>2015</v>
      </c>
      <c r="I1467">
        <f t="shared" si="133"/>
        <v>12</v>
      </c>
      <c r="J1467">
        <f t="shared" si="134"/>
        <v>201512</v>
      </c>
      <c r="K1467">
        <f t="shared" si="135"/>
        <v>49</v>
      </c>
      <c r="L1467">
        <f t="shared" si="136"/>
        <v>201549</v>
      </c>
      <c r="O1467" t="b">
        <f t="shared" si="137"/>
        <v>0</v>
      </c>
      <c r="P1467">
        <f>VLOOKUP(B1467,'SKU Master'!$E$1:$H$9,2,FALSE)</f>
        <v>9</v>
      </c>
      <c r="Q1467">
        <f>(F1467/E1467-P1467)*E1467</f>
        <v>47.88</v>
      </c>
      <c r="R1467">
        <f>Q1467/F1467</f>
        <v>0.30715935334872979</v>
      </c>
    </row>
    <row r="1468" spans="1:18" x14ac:dyDescent="0.25">
      <c r="A1468">
        <v>89918</v>
      </c>
      <c r="B1468">
        <v>8000451112</v>
      </c>
      <c r="C1468">
        <v>312</v>
      </c>
      <c r="D1468" s="6">
        <v>42341</v>
      </c>
      <c r="E1468">
        <v>37</v>
      </c>
      <c r="F1468">
        <v>480.63</v>
      </c>
      <c r="G1468" t="str">
        <f>VLOOKUP(B1468,'SKU Master'!$E$1:$H$9,4,FALSE)</f>
        <v>MA Excellent Products</v>
      </c>
      <c r="H1468">
        <f t="shared" si="132"/>
        <v>2015</v>
      </c>
      <c r="I1468">
        <f t="shared" si="133"/>
        <v>12</v>
      </c>
      <c r="J1468">
        <f t="shared" si="134"/>
        <v>201512</v>
      </c>
      <c r="K1468">
        <f t="shared" si="135"/>
        <v>49</v>
      </c>
      <c r="L1468">
        <f t="shared" si="136"/>
        <v>201549</v>
      </c>
      <c r="O1468" t="b">
        <f t="shared" si="137"/>
        <v>0</v>
      </c>
      <c r="P1468">
        <f>VLOOKUP(B1468,'SKU Master'!$E$1:$H$9,2,FALSE)</f>
        <v>9</v>
      </c>
      <c r="Q1468">
        <f>(F1468/E1468-P1468)*E1468</f>
        <v>147.63</v>
      </c>
      <c r="R1468">
        <f>Q1468/F1468</f>
        <v>0.30715935334872979</v>
      </c>
    </row>
    <row r="1469" spans="1:18" x14ac:dyDescent="0.25">
      <c r="A1469">
        <v>89919</v>
      </c>
      <c r="B1469">
        <v>8000451112</v>
      </c>
      <c r="C1469">
        <v>312</v>
      </c>
      <c r="D1469" s="6">
        <v>42343</v>
      </c>
      <c r="E1469">
        <v>32</v>
      </c>
      <c r="F1469">
        <v>415.68</v>
      </c>
      <c r="G1469" t="str">
        <f>VLOOKUP(B1469,'SKU Master'!$E$1:$H$9,4,FALSE)</f>
        <v>MA Excellent Products</v>
      </c>
      <c r="H1469">
        <f t="shared" si="132"/>
        <v>2015</v>
      </c>
      <c r="I1469">
        <f t="shared" si="133"/>
        <v>12</v>
      </c>
      <c r="J1469">
        <f t="shared" si="134"/>
        <v>201512</v>
      </c>
      <c r="K1469">
        <f t="shared" si="135"/>
        <v>49</v>
      </c>
      <c r="L1469">
        <f t="shared" si="136"/>
        <v>201549</v>
      </c>
      <c r="O1469" t="b">
        <f t="shared" si="137"/>
        <v>0</v>
      </c>
      <c r="P1469">
        <f>VLOOKUP(B1469,'SKU Master'!$E$1:$H$9,2,FALSE)</f>
        <v>9</v>
      </c>
      <c r="Q1469">
        <f>(F1469/E1469-P1469)*E1469</f>
        <v>127.68</v>
      </c>
      <c r="R1469">
        <f>Q1469/F1469</f>
        <v>0.30715935334872979</v>
      </c>
    </row>
    <row r="1470" spans="1:18" x14ac:dyDescent="0.25">
      <c r="A1470">
        <v>89920</v>
      </c>
      <c r="B1470">
        <v>8000451112</v>
      </c>
      <c r="C1470">
        <v>312</v>
      </c>
      <c r="D1470" s="6">
        <v>42343</v>
      </c>
      <c r="E1470">
        <v>35</v>
      </c>
      <c r="F1470">
        <v>454.65</v>
      </c>
      <c r="G1470" t="str">
        <f>VLOOKUP(B1470,'SKU Master'!$E$1:$H$9,4,FALSE)</f>
        <v>MA Excellent Products</v>
      </c>
      <c r="H1470">
        <f t="shared" si="132"/>
        <v>2015</v>
      </c>
      <c r="I1470">
        <f t="shared" si="133"/>
        <v>12</v>
      </c>
      <c r="J1470">
        <f t="shared" si="134"/>
        <v>201512</v>
      </c>
      <c r="K1470">
        <f t="shared" si="135"/>
        <v>49</v>
      </c>
      <c r="L1470">
        <f t="shared" si="136"/>
        <v>201549</v>
      </c>
      <c r="O1470" t="b">
        <f t="shared" si="137"/>
        <v>0</v>
      </c>
      <c r="P1470">
        <f>VLOOKUP(B1470,'SKU Master'!$E$1:$H$9,2,FALSE)</f>
        <v>9</v>
      </c>
      <c r="Q1470">
        <f>(F1470/E1470-P1470)*E1470</f>
        <v>139.65</v>
      </c>
      <c r="R1470">
        <f>Q1470/F1470</f>
        <v>0.30715935334872985</v>
      </c>
    </row>
    <row r="1471" spans="1:18" x14ac:dyDescent="0.25">
      <c r="A1471">
        <v>89921</v>
      </c>
      <c r="B1471">
        <v>8000451112</v>
      </c>
      <c r="C1471">
        <v>312</v>
      </c>
      <c r="D1471" s="6">
        <v>42347</v>
      </c>
      <c r="E1471">
        <v>4</v>
      </c>
      <c r="F1471">
        <v>119.96</v>
      </c>
      <c r="G1471" t="str">
        <f>VLOOKUP(B1471,'SKU Master'!$E$1:$H$9,4,FALSE)</f>
        <v>MA Excellent Products</v>
      </c>
      <c r="H1471">
        <f t="shared" si="132"/>
        <v>2015</v>
      </c>
      <c r="I1471">
        <f t="shared" si="133"/>
        <v>12</v>
      </c>
      <c r="J1471">
        <f t="shared" si="134"/>
        <v>201512</v>
      </c>
      <c r="K1471">
        <f t="shared" si="135"/>
        <v>50</v>
      </c>
      <c r="L1471">
        <f t="shared" si="136"/>
        <v>201550</v>
      </c>
      <c r="O1471" t="b">
        <f t="shared" si="137"/>
        <v>0</v>
      </c>
      <c r="P1471">
        <f>VLOOKUP(B1471,'SKU Master'!$E$1:$H$9,2,FALSE)</f>
        <v>9</v>
      </c>
      <c r="Q1471">
        <f>(F1471/E1471-P1471)*E1471</f>
        <v>83.96</v>
      </c>
      <c r="R1471">
        <f>Q1471/F1471</f>
        <v>0.69989996665555188</v>
      </c>
    </row>
    <row r="1472" spans="1:18" x14ac:dyDescent="0.25">
      <c r="A1472">
        <v>89922</v>
      </c>
      <c r="B1472">
        <v>8000451112</v>
      </c>
      <c r="C1472">
        <v>312</v>
      </c>
      <c r="D1472" s="6">
        <v>42350</v>
      </c>
      <c r="E1472">
        <v>34</v>
      </c>
      <c r="F1472">
        <v>441.66</v>
      </c>
      <c r="G1472" t="str">
        <f>VLOOKUP(B1472,'SKU Master'!$E$1:$H$9,4,FALSE)</f>
        <v>MA Excellent Products</v>
      </c>
      <c r="H1472">
        <f t="shared" si="132"/>
        <v>2015</v>
      </c>
      <c r="I1472">
        <f t="shared" si="133"/>
        <v>12</v>
      </c>
      <c r="J1472">
        <f t="shared" si="134"/>
        <v>201512</v>
      </c>
      <c r="K1472">
        <f t="shared" si="135"/>
        <v>50</v>
      </c>
      <c r="L1472">
        <f t="shared" si="136"/>
        <v>201550</v>
      </c>
      <c r="O1472" t="b">
        <f t="shared" si="137"/>
        <v>0</v>
      </c>
      <c r="P1472">
        <f>VLOOKUP(B1472,'SKU Master'!$E$1:$H$9,2,FALSE)</f>
        <v>9</v>
      </c>
      <c r="Q1472">
        <f>(F1472/E1472-P1472)*E1472</f>
        <v>135.66</v>
      </c>
      <c r="R1472">
        <f>Q1472/F1472</f>
        <v>0.30715935334872979</v>
      </c>
    </row>
    <row r="1473" spans="1:18" x14ac:dyDescent="0.25">
      <c r="A1473">
        <v>89923</v>
      </c>
      <c r="B1473">
        <v>8000451112</v>
      </c>
      <c r="C1473">
        <v>312</v>
      </c>
      <c r="D1473" s="6">
        <v>42350</v>
      </c>
      <c r="E1473">
        <v>37</v>
      </c>
      <c r="F1473">
        <v>480.63</v>
      </c>
      <c r="G1473" t="str">
        <f>VLOOKUP(B1473,'SKU Master'!$E$1:$H$9,4,FALSE)</f>
        <v>MA Excellent Products</v>
      </c>
      <c r="H1473">
        <f t="shared" si="132"/>
        <v>2015</v>
      </c>
      <c r="I1473">
        <f t="shared" si="133"/>
        <v>12</v>
      </c>
      <c r="J1473">
        <f t="shared" si="134"/>
        <v>201512</v>
      </c>
      <c r="K1473">
        <f t="shared" si="135"/>
        <v>50</v>
      </c>
      <c r="L1473">
        <f t="shared" si="136"/>
        <v>201550</v>
      </c>
      <c r="O1473" t="b">
        <f t="shared" si="137"/>
        <v>0</v>
      </c>
      <c r="P1473">
        <f>VLOOKUP(B1473,'SKU Master'!$E$1:$H$9,2,FALSE)</f>
        <v>9</v>
      </c>
      <c r="Q1473">
        <f>(F1473/E1473-P1473)*E1473</f>
        <v>147.63</v>
      </c>
      <c r="R1473">
        <f>Q1473/F1473</f>
        <v>0.30715935334872979</v>
      </c>
    </row>
    <row r="1474" spans="1:18" x14ac:dyDescent="0.25">
      <c r="A1474">
        <v>89924</v>
      </c>
      <c r="B1474">
        <v>8000451112</v>
      </c>
      <c r="C1474">
        <v>312</v>
      </c>
      <c r="D1474" s="6">
        <v>42352</v>
      </c>
      <c r="E1474">
        <v>2</v>
      </c>
      <c r="F1474">
        <v>25.98</v>
      </c>
      <c r="G1474" t="str">
        <f>VLOOKUP(B1474,'SKU Master'!$E$1:$H$9,4,FALSE)</f>
        <v>MA Excellent Products</v>
      </c>
      <c r="H1474">
        <f t="shared" ref="H1474:H1537" si="138">YEAR(D1474)</f>
        <v>2015</v>
      </c>
      <c r="I1474">
        <f t="shared" si="133"/>
        <v>12</v>
      </c>
      <c r="J1474">
        <f t="shared" si="134"/>
        <v>201512</v>
      </c>
      <c r="K1474">
        <f t="shared" si="135"/>
        <v>51</v>
      </c>
      <c r="L1474">
        <f t="shared" si="136"/>
        <v>201551</v>
      </c>
      <c r="O1474" t="b">
        <f t="shared" si="137"/>
        <v>0</v>
      </c>
      <c r="P1474">
        <f>VLOOKUP(B1474,'SKU Master'!$E$1:$H$9,2,FALSE)</f>
        <v>9</v>
      </c>
      <c r="Q1474">
        <f>(F1474/E1474-P1474)*E1474</f>
        <v>7.98</v>
      </c>
      <c r="R1474">
        <f>Q1474/F1474</f>
        <v>0.30715935334872979</v>
      </c>
    </row>
    <row r="1475" spans="1:18" x14ac:dyDescent="0.25">
      <c r="A1475">
        <v>89925</v>
      </c>
      <c r="B1475">
        <v>8000451112</v>
      </c>
      <c r="C1475">
        <v>312</v>
      </c>
      <c r="D1475" s="6">
        <v>42352</v>
      </c>
      <c r="E1475">
        <v>8</v>
      </c>
      <c r="F1475">
        <v>103.92</v>
      </c>
      <c r="G1475" t="str">
        <f>VLOOKUP(B1475,'SKU Master'!$E$1:$H$9,4,FALSE)</f>
        <v>MA Excellent Products</v>
      </c>
      <c r="H1475">
        <f t="shared" si="138"/>
        <v>2015</v>
      </c>
      <c r="I1475">
        <f t="shared" ref="I1475:I1538" si="139">MONTH(D1475)</f>
        <v>12</v>
      </c>
      <c r="J1475">
        <f t="shared" ref="J1475:J1538" si="140">H1475*100+I1475</f>
        <v>201512</v>
      </c>
      <c r="K1475">
        <f t="shared" ref="K1475:K1538" si="141">WEEKNUM(D1475)</f>
        <v>51</v>
      </c>
      <c r="L1475">
        <f t="shared" ref="L1475:L1538" si="142">H1475*100+K1475</f>
        <v>201551</v>
      </c>
      <c r="O1475" t="b">
        <f t="shared" ref="O1475:O1538" si="143">AND(B1475=B1476,C1475=C1476,D1475=D1476,E1475=E1476,F1475=F1476)</f>
        <v>0</v>
      </c>
      <c r="P1475">
        <f>VLOOKUP(B1475,'SKU Master'!$E$1:$H$9,2,FALSE)</f>
        <v>9</v>
      </c>
      <c r="Q1475">
        <f>(F1475/E1475-P1475)*E1475</f>
        <v>31.92</v>
      </c>
      <c r="R1475">
        <f>Q1475/F1475</f>
        <v>0.30715935334872979</v>
      </c>
    </row>
    <row r="1476" spans="1:18" x14ac:dyDescent="0.25">
      <c r="A1476">
        <v>89926</v>
      </c>
      <c r="B1476">
        <v>8000451112</v>
      </c>
      <c r="C1476">
        <v>312</v>
      </c>
      <c r="D1476" s="6">
        <v>42355</v>
      </c>
      <c r="E1476">
        <v>32</v>
      </c>
      <c r="F1476">
        <v>415.68</v>
      </c>
      <c r="G1476" t="str">
        <f>VLOOKUP(B1476,'SKU Master'!$E$1:$H$9,4,FALSE)</f>
        <v>MA Excellent Products</v>
      </c>
      <c r="H1476">
        <f t="shared" si="138"/>
        <v>2015</v>
      </c>
      <c r="I1476">
        <f t="shared" si="139"/>
        <v>12</v>
      </c>
      <c r="J1476">
        <f t="shared" si="140"/>
        <v>201512</v>
      </c>
      <c r="K1476">
        <f t="shared" si="141"/>
        <v>51</v>
      </c>
      <c r="L1476">
        <f t="shared" si="142"/>
        <v>201551</v>
      </c>
      <c r="O1476" t="b">
        <f t="shared" si="143"/>
        <v>0</v>
      </c>
      <c r="P1476">
        <f>VLOOKUP(B1476,'SKU Master'!$E$1:$H$9,2,FALSE)</f>
        <v>9</v>
      </c>
      <c r="Q1476">
        <f>(F1476/E1476-P1476)*E1476</f>
        <v>127.68</v>
      </c>
      <c r="R1476">
        <f>Q1476/F1476</f>
        <v>0.30715935334872979</v>
      </c>
    </row>
    <row r="1477" spans="1:18" x14ac:dyDescent="0.25">
      <c r="A1477">
        <v>89927</v>
      </c>
      <c r="B1477">
        <v>8000451112</v>
      </c>
      <c r="C1477">
        <v>312</v>
      </c>
      <c r="D1477" s="6">
        <v>42356</v>
      </c>
      <c r="E1477">
        <v>32</v>
      </c>
      <c r="F1477">
        <v>415.68</v>
      </c>
      <c r="G1477" t="str">
        <f>VLOOKUP(B1477,'SKU Master'!$E$1:$H$9,4,FALSE)</f>
        <v>MA Excellent Products</v>
      </c>
      <c r="H1477">
        <f t="shared" si="138"/>
        <v>2015</v>
      </c>
      <c r="I1477">
        <f t="shared" si="139"/>
        <v>12</v>
      </c>
      <c r="J1477">
        <f t="shared" si="140"/>
        <v>201512</v>
      </c>
      <c r="K1477">
        <f t="shared" si="141"/>
        <v>51</v>
      </c>
      <c r="L1477">
        <f t="shared" si="142"/>
        <v>201551</v>
      </c>
      <c r="O1477" t="b">
        <f t="shared" si="143"/>
        <v>0</v>
      </c>
      <c r="P1477">
        <f>VLOOKUP(B1477,'SKU Master'!$E$1:$H$9,2,FALSE)</f>
        <v>9</v>
      </c>
      <c r="Q1477">
        <f>(F1477/E1477-P1477)*E1477</f>
        <v>127.68</v>
      </c>
      <c r="R1477">
        <f>Q1477/F1477</f>
        <v>0.30715935334872979</v>
      </c>
    </row>
    <row r="1478" spans="1:18" x14ac:dyDescent="0.25">
      <c r="A1478">
        <v>89928</v>
      </c>
      <c r="B1478">
        <v>8000451112</v>
      </c>
      <c r="C1478">
        <v>312</v>
      </c>
      <c r="D1478" s="6">
        <v>42362</v>
      </c>
      <c r="E1478">
        <v>32</v>
      </c>
      <c r="F1478">
        <v>415.68</v>
      </c>
      <c r="G1478" t="str">
        <f>VLOOKUP(B1478,'SKU Master'!$E$1:$H$9,4,FALSE)</f>
        <v>MA Excellent Products</v>
      </c>
      <c r="H1478">
        <f t="shared" si="138"/>
        <v>2015</v>
      </c>
      <c r="I1478">
        <f t="shared" si="139"/>
        <v>12</v>
      </c>
      <c r="J1478">
        <f t="shared" si="140"/>
        <v>201512</v>
      </c>
      <c r="K1478">
        <f t="shared" si="141"/>
        <v>52</v>
      </c>
      <c r="L1478">
        <f t="shared" si="142"/>
        <v>201552</v>
      </c>
      <c r="O1478" t="b">
        <f t="shared" si="143"/>
        <v>0</v>
      </c>
      <c r="P1478">
        <f>VLOOKUP(B1478,'SKU Master'!$E$1:$H$9,2,FALSE)</f>
        <v>9</v>
      </c>
      <c r="Q1478">
        <f>(F1478/E1478-P1478)*E1478</f>
        <v>127.68</v>
      </c>
      <c r="R1478">
        <f>Q1478/F1478</f>
        <v>0.30715935334872979</v>
      </c>
    </row>
    <row r="1479" spans="1:18" x14ac:dyDescent="0.25">
      <c r="A1479">
        <v>89929</v>
      </c>
      <c r="B1479">
        <v>8000451112</v>
      </c>
      <c r="C1479">
        <v>312</v>
      </c>
      <c r="D1479" s="6">
        <v>42364</v>
      </c>
      <c r="E1479">
        <v>40</v>
      </c>
      <c r="F1479">
        <v>519.6</v>
      </c>
      <c r="G1479" t="str">
        <f>VLOOKUP(B1479,'SKU Master'!$E$1:$H$9,4,FALSE)</f>
        <v>MA Excellent Products</v>
      </c>
      <c r="H1479">
        <f t="shared" si="138"/>
        <v>2015</v>
      </c>
      <c r="I1479">
        <f t="shared" si="139"/>
        <v>12</v>
      </c>
      <c r="J1479">
        <f t="shared" si="140"/>
        <v>201512</v>
      </c>
      <c r="K1479">
        <f t="shared" si="141"/>
        <v>52</v>
      </c>
      <c r="L1479">
        <f t="shared" si="142"/>
        <v>201552</v>
      </c>
      <c r="O1479" t="b">
        <f t="shared" si="143"/>
        <v>0</v>
      </c>
      <c r="P1479">
        <f>VLOOKUP(B1479,'SKU Master'!$E$1:$H$9,2,FALSE)</f>
        <v>9</v>
      </c>
      <c r="Q1479">
        <f>(F1479/E1479-P1479)*E1479</f>
        <v>159.60000000000002</v>
      </c>
      <c r="R1479">
        <f>Q1479/F1479</f>
        <v>0.30715935334872985</v>
      </c>
    </row>
    <row r="1480" spans="1:18" x14ac:dyDescent="0.25">
      <c r="A1480">
        <v>89930</v>
      </c>
      <c r="B1480">
        <v>8000451112</v>
      </c>
      <c r="C1480">
        <v>312</v>
      </c>
      <c r="D1480" s="6">
        <v>42366</v>
      </c>
      <c r="E1480">
        <v>33</v>
      </c>
      <c r="F1480">
        <v>428.67</v>
      </c>
      <c r="G1480" t="str">
        <f>VLOOKUP(B1480,'SKU Master'!$E$1:$H$9,4,FALSE)</f>
        <v>MA Excellent Products</v>
      </c>
      <c r="H1480">
        <f t="shared" si="138"/>
        <v>2015</v>
      </c>
      <c r="I1480">
        <f t="shared" si="139"/>
        <v>12</v>
      </c>
      <c r="J1480">
        <f t="shared" si="140"/>
        <v>201512</v>
      </c>
      <c r="K1480">
        <f t="shared" si="141"/>
        <v>53</v>
      </c>
      <c r="L1480">
        <f t="shared" si="142"/>
        <v>201553</v>
      </c>
      <c r="O1480" t="b">
        <f t="shared" si="143"/>
        <v>0</v>
      </c>
      <c r="P1480">
        <f>VLOOKUP(B1480,'SKU Master'!$E$1:$H$9,2,FALSE)</f>
        <v>9</v>
      </c>
      <c r="Q1480">
        <f>(F1480/E1480-P1480)*E1480</f>
        <v>131.67000000000002</v>
      </c>
      <c r="R1480">
        <f>Q1480/F1480</f>
        <v>0.30715935334872979</v>
      </c>
    </row>
    <row r="1481" spans="1:18" x14ac:dyDescent="0.25">
      <c r="A1481">
        <v>89931</v>
      </c>
      <c r="B1481">
        <v>8000451112</v>
      </c>
      <c r="C1481">
        <v>312</v>
      </c>
      <c r="D1481" s="6">
        <v>42367</v>
      </c>
      <c r="E1481">
        <v>40</v>
      </c>
      <c r="F1481">
        <v>519.6</v>
      </c>
      <c r="G1481" t="str">
        <f>VLOOKUP(B1481,'SKU Master'!$E$1:$H$9,4,FALSE)</f>
        <v>MA Excellent Products</v>
      </c>
      <c r="H1481">
        <f t="shared" si="138"/>
        <v>2015</v>
      </c>
      <c r="I1481">
        <f t="shared" si="139"/>
        <v>12</v>
      </c>
      <c r="J1481">
        <f t="shared" si="140"/>
        <v>201512</v>
      </c>
      <c r="K1481">
        <f t="shared" si="141"/>
        <v>53</v>
      </c>
      <c r="L1481">
        <f t="shared" si="142"/>
        <v>201553</v>
      </c>
      <c r="O1481" t="b">
        <f t="shared" si="143"/>
        <v>0</v>
      </c>
      <c r="P1481">
        <f>VLOOKUP(B1481,'SKU Master'!$E$1:$H$9,2,FALSE)</f>
        <v>9</v>
      </c>
      <c r="Q1481">
        <f>(F1481/E1481-P1481)*E1481</f>
        <v>159.60000000000002</v>
      </c>
      <c r="R1481">
        <f>Q1481/F1481</f>
        <v>0.30715935334872985</v>
      </c>
    </row>
    <row r="1482" spans="1:18" x14ac:dyDescent="0.25">
      <c r="A1482">
        <v>89932</v>
      </c>
      <c r="B1482">
        <v>8000451112</v>
      </c>
      <c r="C1482">
        <v>312</v>
      </c>
      <c r="D1482" s="6">
        <v>42370</v>
      </c>
      <c r="E1482">
        <v>33</v>
      </c>
      <c r="F1482">
        <v>428.67</v>
      </c>
      <c r="G1482" t="str">
        <f>VLOOKUP(B1482,'SKU Master'!$E$1:$H$9,4,FALSE)</f>
        <v>MA Excellent Products</v>
      </c>
      <c r="H1482">
        <f t="shared" si="138"/>
        <v>2016</v>
      </c>
      <c r="I1482">
        <f t="shared" si="139"/>
        <v>1</v>
      </c>
      <c r="J1482">
        <f t="shared" si="140"/>
        <v>201601</v>
      </c>
      <c r="K1482">
        <f t="shared" si="141"/>
        <v>1</v>
      </c>
      <c r="L1482">
        <f t="shared" si="142"/>
        <v>201601</v>
      </c>
      <c r="O1482" t="b">
        <f t="shared" si="143"/>
        <v>1</v>
      </c>
      <c r="P1482">
        <f>VLOOKUP(B1482,'SKU Master'!$E$1:$H$9,2,FALSE)</f>
        <v>9</v>
      </c>
      <c r="Q1482">
        <f>(F1482/E1482-P1482)*E1482</f>
        <v>131.67000000000002</v>
      </c>
      <c r="R1482">
        <f>Q1482/F1482</f>
        <v>0.30715935334872979</v>
      </c>
    </row>
    <row r="1483" spans="1:18" x14ac:dyDescent="0.25">
      <c r="A1483">
        <v>89933</v>
      </c>
      <c r="B1483">
        <v>8000451112</v>
      </c>
      <c r="C1483">
        <v>312</v>
      </c>
      <c r="D1483" s="6">
        <v>42370</v>
      </c>
      <c r="E1483">
        <v>33</v>
      </c>
      <c r="F1483">
        <v>428.67</v>
      </c>
      <c r="G1483" t="str">
        <f>VLOOKUP(B1483,'SKU Master'!$E$1:$H$9,4,FALSE)</f>
        <v>MA Excellent Products</v>
      </c>
      <c r="H1483">
        <f t="shared" si="138"/>
        <v>2016</v>
      </c>
      <c r="I1483">
        <f t="shared" si="139"/>
        <v>1</v>
      </c>
      <c r="J1483">
        <f t="shared" si="140"/>
        <v>201601</v>
      </c>
      <c r="K1483">
        <f t="shared" si="141"/>
        <v>1</v>
      </c>
      <c r="L1483">
        <f t="shared" si="142"/>
        <v>201601</v>
      </c>
      <c r="O1483" t="b">
        <f t="shared" si="143"/>
        <v>0</v>
      </c>
      <c r="P1483">
        <f>VLOOKUP(B1483,'SKU Master'!$E$1:$H$9,2,FALSE)</f>
        <v>9</v>
      </c>
      <c r="Q1483">
        <f>(F1483/E1483-P1483)*E1483</f>
        <v>131.67000000000002</v>
      </c>
      <c r="R1483">
        <f>Q1483/F1483</f>
        <v>0.30715935334872979</v>
      </c>
    </row>
    <row r="1484" spans="1:18" x14ac:dyDescent="0.25">
      <c r="A1484">
        <v>89934</v>
      </c>
      <c r="B1484">
        <v>8000451112</v>
      </c>
      <c r="C1484">
        <v>312</v>
      </c>
      <c r="D1484" s="6">
        <v>42370</v>
      </c>
      <c r="E1484">
        <v>35</v>
      </c>
      <c r="F1484">
        <v>454.65</v>
      </c>
      <c r="G1484" t="str">
        <f>VLOOKUP(B1484,'SKU Master'!$E$1:$H$9,4,FALSE)</f>
        <v>MA Excellent Products</v>
      </c>
      <c r="H1484">
        <f t="shared" si="138"/>
        <v>2016</v>
      </c>
      <c r="I1484">
        <f t="shared" si="139"/>
        <v>1</v>
      </c>
      <c r="J1484">
        <f t="shared" si="140"/>
        <v>201601</v>
      </c>
      <c r="K1484">
        <f t="shared" si="141"/>
        <v>1</v>
      </c>
      <c r="L1484">
        <f t="shared" si="142"/>
        <v>201601</v>
      </c>
      <c r="O1484" t="b">
        <f t="shared" si="143"/>
        <v>0</v>
      </c>
      <c r="P1484">
        <f>VLOOKUP(B1484,'SKU Master'!$E$1:$H$9,2,FALSE)</f>
        <v>9</v>
      </c>
      <c r="Q1484">
        <f>(F1484/E1484-P1484)*E1484</f>
        <v>139.65</v>
      </c>
      <c r="R1484">
        <f>Q1484/F1484</f>
        <v>0.30715935334872985</v>
      </c>
    </row>
    <row r="1485" spans="1:18" x14ac:dyDescent="0.25">
      <c r="A1485">
        <v>89935</v>
      </c>
      <c r="B1485">
        <v>8000451112</v>
      </c>
      <c r="C1485">
        <v>312</v>
      </c>
      <c r="D1485" s="6">
        <v>42371</v>
      </c>
      <c r="E1485">
        <v>31</v>
      </c>
      <c r="F1485">
        <v>402.69</v>
      </c>
      <c r="G1485" t="str">
        <f>VLOOKUP(B1485,'SKU Master'!$E$1:$H$9,4,FALSE)</f>
        <v>MA Excellent Products</v>
      </c>
      <c r="H1485">
        <f t="shared" si="138"/>
        <v>2016</v>
      </c>
      <c r="I1485">
        <f t="shared" si="139"/>
        <v>1</v>
      </c>
      <c r="J1485">
        <f t="shared" si="140"/>
        <v>201601</v>
      </c>
      <c r="K1485">
        <f t="shared" si="141"/>
        <v>1</v>
      </c>
      <c r="L1485">
        <f t="shared" si="142"/>
        <v>201601</v>
      </c>
      <c r="O1485" t="b">
        <f t="shared" si="143"/>
        <v>0</v>
      </c>
      <c r="P1485">
        <f>VLOOKUP(B1485,'SKU Master'!$E$1:$H$9,2,FALSE)</f>
        <v>9</v>
      </c>
      <c r="Q1485">
        <f>(F1485/E1485-P1485)*E1485</f>
        <v>123.69000000000001</v>
      </c>
      <c r="R1485">
        <f>Q1485/F1485</f>
        <v>0.30715935334872985</v>
      </c>
    </row>
    <row r="1486" spans="1:18" x14ac:dyDescent="0.25">
      <c r="A1486">
        <v>89936</v>
      </c>
      <c r="B1486">
        <v>8000451112</v>
      </c>
      <c r="C1486">
        <v>312</v>
      </c>
      <c r="D1486" s="6">
        <v>42371</v>
      </c>
      <c r="E1486">
        <v>34</v>
      </c>
      <c r="F1486">
        <v>441.66</v>
      </c>
      <c r="G1486" t="str">
        <f>VLOOKUP(B1486,'SKU Master'!$E$1:$H$9,4,FALSE)</f>
        <v>MA Excellent Products</v>
      </c>
      <c r="H1486">
        <f t="shared" si="138"/>
        <v>2016</v>
      </c>
      <c r="I1486">
        <f t="shared" si="139"/>
        <v>1</v>
      </c>
      <c r="J1486">
        <f t="shared" si="140"/>
        <v>201601</v>
      </c>
      <c r="K1486">
        <f t="shared" si="141"/>
        <v>1</v>
      </c>
      <c r="L1486">
        <f t="shared" si="142"/>
        <v>201601</v>
      </c>
      <c r="O1486" t="b">
        <f t="shared" si="143"/>
        <v>0</v>
      </c>
      <c r="P1486">
        <f>VLOOKUP(B1486,'SKU Master'!$E$1:$H$9,2,FALSE)</f>
        <v>9</v>
      </c>
      <c r="Q1486">
        <f>(F1486/E1486-P1486)*E1486</f>
        <v>135.66</v>
      </c>
      <c r="R1486">
        <f>Q1486/F1486</f>
        <v>0.30715935334872979</v>
      </c>
    </row>
    <row r="1487" spans="1:18" x14ac:dyDescent="0.25">
      <c r="A1487">
        <v>89937</v>
      </c>
      <c r="B1487">
        <v>8000451112</v>
      </c>
      <c r="C1487">
        <v>312</v>
      </c>
      <c r="D1487" s="6">
        <v>42371</v>
      </c>
      <c r="E1487">
        <v>41</v>
      </c>
      <c r="F1487">
        <v>532.59</v>
      </c>
      <c r="G1487" t="str">
        <f>VLOOKUP(B1487,'SKU Master'!$E$1:$H$9,4,FALSE)</f>
        <v>MA Excellent Products</v>
      </c>
      <c r="H1487">
        <f t="shared" si="138"/>
        <v>2016</v>
      </c>
      <c r="I1487">
        <f t="shared" si="139"/>
        <v>1</v>
      </c>
      <c r="J1487">
        <f t="shared" si="140"/>
        <v>201601</v>
      </c>
      <c r="K1487">
        <f t="shared" si="141"/>
        <v>1</v>
      </c>
      <c r="L1487">
        <f t="shared" si="142"/>
        <v>201601</v>
      </c>
      <c r="O1487" t="b">
        <f t="shared" si="143"/>
        <v>0</v>
      </c>
      <c r="P1487">
        <f>VLOOKUP(B1487,'SKU Master'!$E$1:$H$9,2,FALSE)</f>
        <v>9</v>
      </c>
      <c r="Q1487">
        <f>(F1487/E1487-P1487)*E1487</f>
        <v>163.59</v>
      </c>
      <c r="R1487">
        <f>Q1487/F1487</f>
        <v>0.30715935334872979</v>
      </c>
    </row>
    <row r="1488" spans="1:18" x14ac:dyDescent="0.25">
      <c r="A1488">
        <v>89938</v>
      </c>
      <c r="B1488">
        <v>8000451112</v>
      </c>
      <c r="C1488">
        <v>312</v>
      </c>
      <c r="D1488" s="6">
        <v>42373</v>
      </c>
      <c r="E1488">
        <v>33</v>
      </c>
      <c r="F1488">
        <v>428.67</v>
      </c>
      <c r="G1488" t="str">
        <f>VLOOKUP(B1488,'SKU Master'!$E$1:$H$9,4,FALSE)</f>
        <v>MA Excellent Products</v>
      </c>
      <c r="H1488">
        <f t="shared" si="138"/>
        <v>2016</v>
      </c>
      <c r="I1488">
        <f t="shared" si="139"/>
        <v>1</v>
      </c>
      <c r="J1488">
        <f t="shared" si="140"/>
        <v>201601</v>
      </c>
      <c r="K1488">
        <f t="shared" si="141"/>
        <v>2</v>
      </c>
      <c r="L1488">
        <f t="shared" si="142"/>
        <v>201602</v>
      </c>
      <c r="O1488" t="b">
        <f t="shared" si="143"/>
        <v>0</v>
      </c>
      <c r="P1488">
        <f>VLOOKUP(B1488,'SKU Master'!$E$1:$H$9,2,FALSE)</f>
        <v>9</v>
      </c>
      <c r="Q1488">
        <f>(F1488/E1488-P1488)*E1488</f>
        <v>131.67000000000002</v>
      </c>
      <c r="R1488">
        <f>Q1488/F1488</f>
        <v>0.30715935334872979</v>
      </c>
    </row>
    <row r="1489" spans="1:18" x14ac:dyDescent="0.25">
      <c r="A1489">
        <v>89939</v>
      </c>
      <c r="B1489">
        <v>8000451112</v>
      </c>
      <c r="C1489">
        <v>312</v>
      </c>
      <c r="D1489" s="6">
        <v>42374</v>
      </c>
      <c r="E1489">
        <v>12</v>
      </c>
      <c r="F1489">
        <v>155.88</v>
      </c>
      <c r="G1489" t="str">
        <f>VLOOKUP(B1489,'SKU Master'!$E$1:$H$9,4,FALSE)</f>
        <v>MA Excellent Products</v>
      </c>
      <c r="H1489">
        <f t="shared" si="138"/>
        <v>2016</v>
      </c>
      <c r="I1489">
        <f t="shared" si="139"/>
        <v>1</v>
      </c>
      <c r="J1489">
        <f t="shared" si="140"/>
        <v>201601</v>
      </c>
      <c r="K1489">
        <f t="shared" si="141"/>
        <v>2</v>
      </c>
      <c r="L1489">
        <f t="shared" si="142"/>
        <v>201602</v>
      </c>
      <c r="O1489" t="b">
        <f t="shared" si="143"/>
        <v>0</v>
      </c>
      <c r="P1489">
        <f>VLOOKUP(B1489,'SKU Master'!$E$1:$H$9,2,FALSE)</f>
        <v>9</v>
      </c>
      <c r="Q1489">
        <f>(F1489/E1489-P1489)*E1489</f>
        <v>47.88</v>
      </c>
      <c r="R1489">
        <f>Q1489/F1489</f>
        <v>0.30715935334872979</v>
      </c>
    </row>
    <row r="1490" spans="1:18" x14ac:dyDescent="0.25">
      <c r="A1490">
        <v>89940</v>
      </c>
      <c r="B1490">
        <v>8000451112</v>
      </c>
      <c r="C1490">
        <v>312</v>
      </c>
      <c r="D1490" s="6">
        <v>42375</v>
      </c>
      <c r="E1490">
        <v>11</v>
      </c>
      <c r="F1490">
        <v>142.88999999999999</v>
      </c>
      <c r="G1490" t="str">
        <f>VLOOKUP(B1490,'SKU Master'!$E$1:$H$9,4,FALSE)</f>
        <v>MA Excellent Products</v>
      </c>
      <c r="H1490">
        <f t="shared" si="138"/>
        <v>2016</v>
      </c>
      <c r="I1490">
        <f t="shared" si="139"/>
        <v>1</v>
      </c>
      <c r="J1490">
        <f t="shared" si="140"/>
        <v>201601</v>
      </c>
      <c r="K1490">
        <f t="shared" si="141"/>
        <v>2</v>
      </c>
      <c r="L1490">
        <f t="shared" si="142"/>
        <v>201602</v>
      </c>
      <c r="O1490" t="b">
        <f t="shared" si="143"/>
        <v>1</v>
      </c>
      <c r="P1490">
        <f>VLOOKUP(B1490,'SKU Master'!$E$1:$H$9,2,FALSE)</f>
        <v>9</v>
      </c>
      <c r="Q1490">
        <f>(F1490/E1490-P1490)*E1490</f>
        <v>43.889999999999986</v>
      </c>
      <c r="R1490">
        <f>Q1490/F1490</f>
        <v>0.30715935334872974</v>
      </c>
    </row>
    <row r="1491" spans="1:18" x14ac:dyDescent="0.25">
      <c r="A1491">
        <v>89941</v>
      </c>
      <c r="B1491">
        <v>8000451112</v>
      </c>
      <c r="C1491">
        <v>312</v>
      </c>
      <c r="D1491" s="6">
        <v>42375</v>
      </c>
      <c r="E1491">
        <v>11</v>
      </c>
      <c r="F1491">
        <v>142.88999999999999</v>
      </c>
      <c r="G1491" t="str">
        <f>VLOOKUP(B1491,'SKU Master'!$E$1:$H$9,4,FALSE)</f>
        <v>MA Excellent Products</v>
      </c>
      <c r="H1491">
        <f t="shared" si="138"/>
        <v>2016</v>
      </c>
      <c r="I1491">
        <f t="shared" si="139"/>
        <v>1</v>
      </c>
      <c r="J1491">
        <f t="shared" si="140"/>
        <v>201601</v>
      </c>
      <c r="K1491">
        <f t="shared" si="141"/>
        <v>2</v>
      </c>
      <c r="L1491">
        <f t="shared" si="142"/>
        <v>201602</v>
      </c>
      <c r="O1491" t="b">
        <f t="shared" si="143"/>
        <v>0</v>
      </c>
      <c r="P1491">
        <f>VLOOKUP(B1491,'SKU Master'!$E$1:$H$9,2,FALSE)</f>
        <v>9</v>
      </c>
      <c r="Q1491">
        <f>(F1491/E1491-P1491)*E1491</f>
        <v>43.889999999999986</v>
      </c>
      <c r="R1491">
        <f>Q1491/F1491</f>
        <v>0.30715935334872974</v>
      </c>
    </row>
    <row r="1492" spans="1:18" x14ac:dyDescent="0.25">
      <c r="A1492">
        <v>89942</v>
      </c>
      <c r="B1492">
        <v>8000451112</v>
      </c>
      <c r="C1492">
        <v>312</v>
      </c>
      <c r="D1492" s="6">
        <v>42377</v>
      </c>
      <c r="E1492">
        <v>36</v>
      </c>
      <c r="F1492">
        <v>467.64</v>
      </c>
      <c r="G1492" t="str">
        <f>VLOOKUP(B1492,'SKU Master'!$E$1:$H$9,4,FALSE)</f>
        <v>MA Excellent Products</v>
      </c>
      <c r="H1492">
        <f t="shared" si="138"/>
        <v>2016</v>
      </c>
      <c r="I1492">
        <f t="shared" si="139"/>
        <v>1</v>
      </c>
      <c r="J1492">
        <f t="shared" si="140"/>
        <v>201601</v>
      </c>
      <c r="K1492">
        <f t="shared" si="141"/>
        <v>2</v>
      </c>
      <c r="L1492">
        <f t="shared" si="142"/>
        <v>201602</v>
      </c>
      <c r="O1492" t="b">
        <f t="shared" si="143"/>
        <v>0</v>
      </c>
      <c r="P1492">
        <f>VLOOKUP(B1492,'SKU Master'!$E$1:$H$9,2,FALSE)</f>
        <v>9</v>
      </c>
      <c r="Q1492">
        <f>(F1492/E1492-P1492)*E1492</f>
        <v>143.64000000000001</v>
      </c>
      <c r="R1492">
        <f>Q1492/F1492</f>
        <v>0.30715935334872985</v>
      </c>
    </row>
    <row r="1493" spans="1:18" x14ac:dyDescent="0.25">
      <c r="A1493">
        <v>89943</v>
      </c>
      <c r="B1493">
        <v>8000451112</v>
      </c>
      <c r="C1493">
        <v>312</v>
      </c>
      <c r="D1493" s="6">
        <v>42378</v>
      </c>
      <c r="E1493">
        <v>33</v>
      </c>
      <c r="F1493">
        <v>428.67</v>
      </c>
      <c r="G1493" t="str">
        <f>VLOOKUP(B1493,'SKU Master'!$E$1:$H$9,4,FALSE)</f>
        <v>MA Excellent Products</v>
      </c>
      <c r="H1493">
        <f t="shared" si="138"/>
        <v>2016</v>
      </c>
      <c r="I1493">
        <f t="shared" si="139"/>
        <v>1</v>
      </c>
      <c r="J1493">
        <f t="shared" si="140"/>
        <v>201601</v>
      </c>
      <c r="K1493">
        <f t="shared" si="141"/>
        <v>2</v>
      </c>
      <c r="L1493">
        <f t="shared" si="142"/>
        <v>201602</v>
      </c>
      <c r="O1493" t="b">
        <f t="shared" si="143"/>
        <v>0</v>
      </c>
      <c r="P1493">
        <f>VLOOKUP(B1493,'SKU Master'!$E$1:$H$9,2,FALSE)</f>
        <v>9</v>
      </c>
      <c r="Q1493">
        <f>(F1493/E1493-P1493)*E1493</f>
        <v>131.67000000000002</v>
      </c>
      <c r="R1493">
        <f>Q1493/F1493</f>
        <v>0.30715935334872979</v>
      </c>
    </row>
    <row r="1494" spans="1:18" x14ac:dyDescent="0.25">
      <c r="A1494">
        <v>89944</v>
      </c>
      <c r="B1494">
        <v>8000451112</v>
      </c>
      <c r="C1494">
        <v>312</v>
      </c>
      <c r="D1494" s="6">
        <v>42378</v>
      </c>
      <c r="E1494">
        <v>40</v>
      </c>
      <c r="F1494">
        <v>519.6</v>
      </c>
      <c r="G1494" t="str">
        <f>VLOOKUP(B1494,'SKU Master'!$E$1:$H$9,4,FALSE)</f>
        <v>MA Excellent Products</v>
      </c>
      <c r="H1494">
        <f t="shared" si="138"/>
        <v>2016</v>
      </c>
      <c r="I1494">
        <f t="shared" si="139"/>
        <v>1</v>
      </c>
      <c r="J1494">
        <f t="shared" si="140"/>
        <v>201601</v>
      </c>
      <c r="K1494">
        <f t="shared" si="141"/>
        <v>2</v>
      </c>
      <c r="L1494">
        <f t="shared" si="142"/>
        <v>201602</v>
      </c>
      <c r="O1494" t="b">
        <f t="shared" si="143"/>
        <v>0</v>
      </c>
      <c r="P1494">
        <f>VLOOKUP(B1494,'SKU Master'!$E$1:$H$9,2,FALSE)</f>
        <v>9</v>
      </c>
      <c r="Q1494">
        <f>(F1494/E1494-P1494)*E1494</f>
        <v>159.60000000000002</v>
      </c>
      <c r="R1494">
        <f>Q1494/F1494</f>
        <v>0.30715935334872985</v>
      </c>
    </row>
    <row r="1495" spans="1:18" x14ac:dyDescent="0.25">
      <c r="A1495">
        <v>89945</v>
      </c>
      <c r="B1495">
        <v>8000451112</v>
      </c>
      <c r="C1495">
        <v>312</v>
      </c>
      <c r="D1495" s="6">
        <v>42380</v>
      </c>
      <c r="E1495">
        <v>8</v>
      </c>
      <c r="F1495">
        <v>103.92</v>
      </c>
      <c r="G1495" t="str">
        <f>VLOOKUP(B1495,'SKU Master'!$E$1:$H$9,4,FALSE)</f>
        <v>MA Excellent Products</v>
      </c>
      <c r="H1495">
        <f t="shared" si="138"/>
        <v>2016</v>
      </c>
      <c r="I1495">
        <f t="shared" si="139"/>
        <v>1</v>
      </c>
      <c r="J1495">
        <f t="shared" si="140"/>
        <v>201601</v>
      </c>
      <c r="K1495">
        <f t="shared" si="141"/>
        <v>3</v>
      </c>
      <c r="L1495">
        <f t="shared" si="142"/>
        <v>201603</v>
      </c>
      <c r="O1495" t="b">
        <f t="shared" si="143"/>
        <v>0</v>
      </c>
      <c r="P1495">
        <f>VLOOKUP(B1495,'SKU Master'!$E$1:$H$9,2,FALSE)</f>
        <v>9</v>
      </c>
      <c r="Q1495">
        <f>(F1495/E1495-P1495)*E1495</f>
        <v>31.92</v>
      </c>
      <c r="R1495">
        <f>Q1495/F1495</f>
        <v>0.30715935334872979</v>
      </c>
    </row>
    <row r="1496" spans="1:18" x14ac:dyDescent="0.25">
      <c r="A1496">
        <v>89946</v>
      </c>
      <c r="B1496">
        <v>8000451112</v>
      </c>
      <c r="C1496">
        <v>312</v>
      </c>
      <c r="D1496" s="6">
        <v>42380</v>
      </c>
      <c r="E1496">
        <v>42</v>
      </c>
      <c r="F1496">
        <v>545.58000000000004</v>
      </c>
      <c r="G1496" t="str">
        <f>VLOOKUP(B1496,'SKU Master'!$E$1:$H$9,4,FALSE)</f>
        <v>MA Excellent Products</v>
      </c>
      <c r="H1496">
        <f t="shared" si="138"/>
        <v>2016</v>
      </c>
      <c r="I1496">
        <f t="shared" si="139"/>
        <v>1</v>
      </c>
      <c r="J1496">
        <f t="shared" si="140"/>
        <v>201601</v>
      </c>
      <c r="K1496">
        <f t="shared" si="141"/>
        <v>3</v>
      </c>
      <c r="L1496">
        <f t="shared" si="142"/>
        <v>201603</v>
      </c>
      <c r="O1496" t="b">
        <f t="shared" si="143"/>
        <v>0</v>
      </c>
      <c r="P1496">
        <f>VLOOKUP(B1496,'SKU Master'!$E$1:$H$9,2,FALSE)</f>
        <v>9</v>
      </c>
      <c r="Q1496">
        <f>(F1496/E1496-P1496)*E1496</f>
        <v>167.58</v>
      </c>
      <c r="R1496">
        <f>Q1496/F1496</f>
        <v>0.30715935334872979</v>
      </c>
    </row>
    <row r="1497" spans="1:18" x14ac:dyDescent="0.25">
      <c r="A1497">
        <v>89947</v>
      </c>
      <c r="B1497">
        <v>8000451112</v>
      </c>
      <c r="C1497">
        <v>312</v>
      </c>
      <c r="D1497" s="6">
        <v>42381</v>
      </c>
      <c r="E1497">
        <v>12</v>
      </c>
      <c r="F1497">
        <v>155.88</v>
      </c>
      <c r="G1497" t="str">
        <f>VLOOKUP(B1497,'SKU Master'!$E$1:$H$9,4,FALSE)</f>
        <v>MA Excellent Products</v>
      </c>
      <c r="H1497">
        <f t="shared" si="138"/>
        <v>2016</v>
      </c>
      <c r="I1497">
        <f t="shared" si="139"/>
        <v>1</v>
      </c>
      <c r="J1497">
        <f t="shared" si="140"/>
        <v>201601</v>
      </c>
      <c r="K1497">
        <f t="shared" si="141"/>
        <v>3</v>
      </c>
      <c r="L1497">
        <f t="shared" si="142"/>
        <v>201603</v>
      </c>
      <c r="O1497" t="b">
        <f t="shared" si="143"/>
        <v>0</v>
      </c>
      <c r="P1497">
        <f>VLOOKUP(B1497,'SKU Master'!$E$1:$H$9,2,FALSE)</f>
        <v>9</v>
      </c>
      <c r="Q1497">
        <f>(F1497/E1497-P1497)*E1497</f>
        <v>47.88</v>
      </c>
      <c r="R1497">
        <f>Q1497/F1497</f>
        <v>0.30715935334872979</v>
      </c>
    </row>
    <row r="1498" spans="1:18" x14ac:dyDescent="0.25">
      <c r="A1498">
        <v>89948</v>
      </c>
      <c r="B1498">
        <v>8000451112</v>
      </c>
      <c r="C1498">
        <v>312</v>
      </c>
      <c r="D1498" s="6">
        <v>42381</v>
      </c>
      <c r="E1498">
        <v>39</v>
      </c>
      <c r="F1498">
        <v>506.61</v>
      </c>
      <c r="G1498" t="str">
        <f>VLOOKUP(B1498,'SKU Master'!$E$1:$H$9,4,FALSE)</f>
        <v>MA Excellent Products</v>
      </c>
      <c r="H1498">
        <f t="shared" si="138"/>
        <v>2016</v>
      </c>
      <c r="I1498">
        <f t="shared" si="139"/>
        <v>1</v>
      </c>
      <c r="J1498">
        <f t="shared" si="140"/>
        <v>201601</v>
      </c>
      <c r="K1498">
        <f t="shared" si="141"/>
        <v>3</v>
      </c>
      <c r="L1498">
        <f t="shared" si="142"/>
        <v>201603</v>
      </c>
      <c r="O1498" t="b">
        <f t="shared" si="143"/>
        <v>0</v>
      </c>
      <c r="P1498">
        <f>VLOOKUP(B1498,'SKU Master'!$E$1:$H$9,2,FALSE)</f>
        <v>9</v>
      </c>
      <c r="Q1498">
        <f>(F1498/E1498-P1498)*E1498</f>
        <v>155.61000000000001</v>
      </c>
      <c r="R1498">
        <f>Q1498/F1498</f>
        <v>0.30715935334872979</v>
      </c>
    </row>
    <row r="1499" spans="1:18" x14ac:dyDescent="0.25">
      <c r="A1499">
        <v>89949</v>
      </c>
      <c r="B1499">
        <v>8000451112</v>
      </c>
      <c r="C1499">
        <v>312</v>
      </c>
      <c r="D1499" s="6">
        <v>42382</v>
      </c>
      <c r="E1499">
        <v>4</v>
      </c>
      <c r="F1499">
        <v>51.96</v>
      </c>
      <c r="G1499" t="str">
        <f>VLOOKUP(B1499,'SKU Master'!$E$1:$H$9,4,FALSE)</f>
        <v>MA Excellent Products</v>
      </c>
      <c r="H1499">
        <f t="shared" si="138"/>
        <v>2016</v>
      </c>
      <c r="I1499">
        <f t="shared" si="139"/>
        <v>1</v>
      </c>
      <c r="J1499">
        <f t="shared" si="140"/>
        <v>201601</v>
      </c>
      <c r="K1499">
        <f t="shared" si="141"/>
        <v>3</v>
      </c>
      <c r="L1499">
        <f t="shared" si="142"/>
        <v>201603</v>
      </c>
      <c r="O1499" t="b">
        <f t="shared" si="143"/>
        <v>0</v>
      </c>
      <c r="P1499">
        <f>VLOOKUP(B1499,'SKU Master'!$E$1:$H$9,2,FALSE)</f>
        <v>9</v>
      </c>
      <c r="Q1499">
        <f>(F1499/E1499-P1499)*E1499</f>
        <v>15.96</v>
      </c>
      <c r="R1499">
        <f>Q1499/F1499</f>
        <v>0.30715935334872979</v>
      </c>
    </row>
    <row r="1500" spans="1:18" x14ac:dyDescent="0.25">
      <c r="A1500">
        <v>89950</v>
      </c>
      <c r="B1500">
        <v>8000451112</v>
      </c>
      <c r="C1500">
        <v>312</v>
      </c>
      <c r="D1500" s="6">
        <v>42382</v>
      </c>
      <c r="E1500">
        <v>12</v>
      </c>
      <c r="F1500">
        <v>155.88</v>
      </c>
      <c r="G1500" t="str">
        <f>VLOOKUP(B1500,'SKU Master'!$E$1:$H$9,4,FALSE)</f>
        <v>MA Excellent Products</v>
      </c>
      <c r="H1500">
        <f t="shared" si="138"/>
        <v>2016</v>
      </c>
      <c r="I1500">
        <f t="shared" si="139"/>
        <v>1</v>
      </c>
      <c r="J1500">
        <f t="shared" si="140"/>
        <v>201601</v>
      </c>
      <c r="K1500">
        <f t="shared" si="141"/>
        <v>3</v>
      </c>
      <c r="L1500">
        <f t="shared" si="142"/>
        <v>201603</v>
      </c>
      <c r="O1500" t="b">
        <f t="shared" si="143"/>
        <v>0</v>
      </c>
      <c r="P1500">
        <f>VLOOKUP(B1500,'SKU Master'!$E$1:$H$9,2,FALSE)</f>
        <v>9</v>
      </c>
      <c r="Q1500">
        <f>(F1500/E1500-P1500)*E1500</f>
        <v>47.88</v>
      </c>
      <c r="R1500">
        <f>Q1500/F1500</f>
        <v>0.30715935334872979</v>
      </c>
    </row>
    <row r="1501" spans="1:18" x14ac:dyDescent="0.25">
      <c r="A1501">
        <v>89951</v>
      </c>
      <c r="B1501">
        <v>8000451112</v>
      </c>
      <c r="C1501">
        <v>312</v>
      </c>
      <c r="D1501" s="6">
        <v>42383</v>
      </c>
      <c r="E1501">
        <v>16</v>
      </c>
      <c r="F1501">
        <v>207.84</v>
      </c>
      <c r="G1501" t="str">
        <f>VLOOKUP(B1501,'SKU Master'!$E$1:$H$9,4,FALSE)</f>
        <v>MA Excellent Products</v>
      </c>
      <c r="H1501">
        <f t="shared" si="138"/>
        <v>2016</v>
      </c>
      <c r="I1501">
        <f t="shared" si="139"/>
        <v>1</v>
      </c>
      <c r="J1501">
        <f t="shared" si="140"/>
        <v>201601</v>
      </c>
      <c r="K1501">
        <f t="shared" si="141"/>
        <v>3</v>
      </c>
      <c r="L1501">
        <f t="shared" si="142"/>
        <v>201603</v>
      </c>
      <c r="O1501" t="b">
        <f t="shared" si="143"/>
        <v>0</v>
      </c>
      <c r="P1501">
        <f>VLOOKUP(B1501,'SKU Master'!$E$1:$H$9,2,FALSE)</f>
        <v>9</v>
      </c>
      <c r="Q1501">
        <f>(F1501/E1501-P1501)*E1501</f>
        <v>63.84</v>
      </c>
      <c r="R1501">
        <f>Q1501/F1501</f>
        <v>0.30715935334872979</v>
      </c>
    </row>
    <row r="1502" spans="1:18" x14ac:dyDescent="0.25">
      <c r="A1502">
        <v>89952</v>
      </c>
      <c r="B1502">
        <v>8000451112</v>
      </c>
      <c r="C1502">
        <v>312</v>
      </c>
      <c r="D1502" s="6">
        <v>42383</v>
      </c>
      <c r="E1502">
        <v>32</v>
      </c>
      <c r="F1502">
        <v>415.68</v>
      </c>
      <c r="G1502" t="str">
        <f>VLOOKUP(B1502,'SKU Master'!$E$1:$H$9,4,FALSE)</f>
        <v>MA Excellent Products</v>
      </c>
      <c r="H1502">
        <f t="shared" si="138"/>
        <v>2016</v>
      </c>
      <c r="I1502">
        <f t="shared" si="139"/>
        <v>1</v>
      </c>
      <c r="J1502">
        <f t="shared" si="140"/>
        <v>201601</v>
      </c>
      <c r="K1502">
        <f t="shared" si="141"/>
        <v>3</v>
      </c>
      <c r="L1502">
        <f t="shared" si="142"/>
        <v>201603</v>
      </c>
      <c r="O1502" t="b">
        <f t="shared" si="143"/>
        <v>0</v>
      </c>
      <c r="P1502">
        <f>VLOOKUP(B1502,'SKU Master'!$E$1:$H$9,2,FALSE)</f>
        <v>9</v>
      </c>
      <c r="Q1502">
        <f>(F1502/E1502-P1502)*E1502</f>
        <v>127.68</v>
      </c>
      <c r="R1502">
        <f>Q1502/F1502</f>
        <v>0.30715935334872979</v>
      </c>
    </row>
    <row r="1503" spans="1:18" x14ac:dyDescent="0.25">
      <c r="A1503">
        <v>89953</v>
      </c>
      <c r="B1503">
        <v>8000451112</v>
      </c>
      <c r="C1503">
        <v>312</v>
      </c>
      <c r="D1503" s="6">
        <v>42384</v>
      </c>
      <c r="E1503">
        <v>33</v>
      </c>
      <c r="F1503">
        <v>428.67</v>
      </c>
      <c r="G1503" t="str">
        <f>VLOOKUP(B1503,'SKU Master'!$E$1:$H$9,4,FALSE)</f>
        <v>MA Excellent Products</v>
      </c>
      <c r="H1503">
        <f t="shared" si="138"/>
        <v>2016</v>
      </c>
      <c r="I1503">
        <f t="shared" si="139"/>
        <v>1</v>
      </c>
      <c r="J1503">
        <f t="shared" si="140"/>
        <v>201601</v>
      </c>
      <c r="K1503">
        <f t="shared" si="141"/>
        <v>3</v>
      </c>
      <c r="L1503">
        <f t="shared" si="142"/>
        <v>201603</v>
      </c>
      <c r="O1503" t="b">
        <f t="shared" si="143"/>
        <v>0</v>
      </c>
      <c r="P1503">
        <f>VLOOKUP(B1503,'SKU Master'!$E$1:$H$9,2,FALSE)</f>
        <v>9</v>
      </c>
      <c r="Q1503">
        <f>(F1503/E1503-P1503)*E1503</f>
        <v>131.67000000000002</v>
      </c>
      <c r="R1503">
        <f>Q1503/F1503</f>
        <v>0.30715935334872979</v>
      </c>
    </row>
    <row r="1504" spans="1:18" x14ac:dyDescent="0.25">
      <c r="A1504">
        <v>89954</v>
      </c>
      <c r="B1504">
        <v>8000451112</v>
      </c>
      <c r="C1504">
        <v>312</v>
      </c>
      <c r="D1504" s="6">
        <v>42384</v>
      </c>
      <c r="E1504">
        <v>37</v>
      </c>
      <c r="F1504">
        <v>480.63</v>
      </c>
      <c r="G1504" t="str">
        <f>VLOOKUP(B1504,'SKU Master'!$E$1:$H$9,4,FALSE)</f>
        <v>MA Excellent Products</v>
      </c>
      <c r="H1504">
        <f t="shared" si="138"/>
        <v>2016</v>
      </c>
      <c r="I1504">
        <f t="shared" si="139"/>
        <v>1</v>
      </c>
      <c r="J1504">
        <f t="shared" si="140"/>
        <v>201601</v>
      </c>
      <c r="K1504">
        <f t="shared" si="141"/>
        <v>3</v>
      </c>
      <c r="L1504">
        <f t="shared" si="142"/>
        <v>201603</v>
      </c>
      <c r="O1504" t="b">
        <f t="shared" si="143"/>
        <v>0</v>
      </c>
      <c r="P1504">
        <f>VLOOKUP(B1504,'SKU Master'!$E$1:$H$9,2,FALSE)</f>
        <v>9</v>
      </c>
      <c r="Q1504">
        <f>(F1504/E1504-P1504)*E1504</f>
        <v>147.63</v>
      </c>
      <c r="R1504">
        <f>Q1504/F1504</f>
        <v>0.30715935334872979</v>
      </c>
    </row>
    <row r="1505" spans="1:18" x14ac:dyDescent="0.25">
      <c r="A1505">
        <v>89955</v>
      </c>
      <c r="B1505">
        <v>8000451112</v>
      </c>
      <c r="C1505">
        <v>312</v>
      </c>
      <c r="D1505" s="6">
        <v>42384</v>
      </c>
      <c r="E1505">
        <v>41</v>
      </c>
      <c r="F1505">
        <v>532.59</v>
      </c>
      <c r="G1505" t="str">
        <f>VLOOKUP(B1505,'SKU Master'!$E$1:$H$9,4,FALSE)</f>
        <v>MA Excellent Products</v>
      </c>
      <c r="H1505">
        <f t="shared" si="138"/>
        <v>2016</v>
      </c>
      <c r="I1505">
        <f t="shared" si="139"/>
        <v>1</v>
      </c>
      <c r="J1505">
        <f t="shared" si="140"/>
        <v>201601</v>
      </c>
      <c r="K1505">
        <f t="shared" si="141"/>
        <v>3</v>
      </c>
      <c r="L1505">
        <f t="shared" si="142"/>
        <v>201603</v>
      </c>
      <c r="O1505" t="b">
        <f t="shared" si="143"/>
        <v>0</v>
      </c>
      <c r="P1505">
        <f>VLOOKUP(B1505,'SKU Master'!$E$1:$H$9,2,FALSE)</f>
        <v>9</v>
      </c>
      <c r="Q1505">
        <f>(F1505/E1505-P1505)*E1505</f>
        <v>163.59</v>
      </c>
      <c r="R1505">
        <f>Q1505/F1505</f>
        <v>0.30715935334872979</v>
      </c>
    </row>
    <row r="1506" spans="1:18" x14ac:dyDescent="0.25">
      <c r="A1506">
        <v>89956</v>
      </c>
      <c r="B1506">
        <v>8000451112</v>
      </c>
      <c r="C1506">
        <v>312</v>
      </c>
      <c r="D1506" s="6">
        <v>42385</v>
      </c>
      <c r="E1506">
        <v>32</v>
      </c>
      <c r="F1506">
        <v>415.68</v>
      </c>
      <c r="G1506" t="str">
        <f>VLOOKUP(B1506,'SKU Master'!$E$1:$H$9,4,FALSE)</f>
        <v>MA Excellent Products</v>
      </c>
      <c r="H1506">
        <f t="shared" si="138"/>
        <v>2016</v>
      </c>
      <c r="I1506">
        <f t="shared" si="139"/>
        <v>1</v>
      </c>
      <c r="J1506">
        <f t="shared" si="140"/>
        <v>201601</v>
      </c>
      <c r="K1506">
        <f t="shared" si="141"/>
        <v>3</v>
      </c>
      <c r="L1506">
        <f t="shared" si="142"/>
        <v>201603</v>
      </c>
      <c r="O1506" t="b">
        <f t="shared" si="143"/>
        <v>0</v>
      </c>
      <c r="P1506">
        <f>VLOOKUP(B1506,'SKU Master'!$E$1:$H$9,2,FALSE)</f>
        <v>9</v>
      </c>
      <c r="Q1506">
        <f>(F1506/E1506-P1506)*E1506</f>
        <v>127.68</v>
      </c>
      <c r="R1506">
        <f>Q1506/F1506</f>
        <v>0.30715935334872979</v>
      </c>
    </row>
    <row r="1507" spans="1:18" x14ac:dyDescent="0.25">
      <c r="A1507">
        <v>89957</v>
      </c>
      <c r="B1507">
        <v>8000451112</v>
      </c>
      <c r="C1507">
        <v>312</v>
      </c>
      <c r="D1507" s="6">
        <v>42385</v>
      </c>
      <c r="E1507">
        <v>40</v>
      </c>
      <c r="F1507">
        <v>519.6</v>
      </c>
      <c r="G1507" t="str">
        <f>VLOOKUP(B1507,'SKU Master'!$E$1:$H$9,4,FALSE)</f>
        <v>MA Excellent Products</v>
      </c>
      <c r="H1507">
        <f t="shared" si="138"/>
        <v>2016</v>
      </c>
      <c r="I1507">
        <f t="shared" si="139"/>
        <v>1</v>
      </c>
      <c r="J1507">
        <f t="shared" si="140"/>
        <v>201601</v>
      </c>
      <c r="K1507">
        <f t="shared" si="141"/>
        <v>3</v>
      </c>
      <c r="L1507">
        <f t="shared" si="142"/>
        <v>201603</v>
      </c>
      <c r="O1507" t="b">
        <f t="shared" si="143"/>
        <v>0</v>
      </c>
      <c r="P1507">
        <f>VLOOKUP(B1507,'SKU Master'!$E$1:$H$9,2,FALSE)</f>
        <v>9</v>
      </c>
      <c r="Q1507">
        <f>(F1507/E1507-P1507)*E1507</f>
        <v>159.60000000000002</v>
      </c>
      <c r="R1507">
        <f>Q1507/F1507</f>
        <v>0.30715935334872985</v>
      </c>
    </row>
    <row r="1508" spans="1:18" x14ac:dyDescent="0.25">
      <c r="A1508">
        <v>89958</v>
      </c>
      <c r="B1508">
        <v>8000451112</v>
      </c>
      <c r="C1508">
        <v>312</v>
      </c>
      <c r="D1508" s="6">
        <v>42387</v>
      </c>
      <c r="E1508">
        <v>33</v>
      </c>
      <c r="F1508">
        <v>428.67</v>
      </c>
      <c r="G1508" t="str">
        <f>VLOOKUP(B1508,'SKU Master'!$E$1:$H$9,4,FALSE)</f>
        <v>MA Excellent Products</v>
      </c>
      <c r="H1508">
        <f t="shared" si="138"/>
        <v>2016</v>
      </c>
      <c r="I1508">
        <f t="shared" si="139"/>
        <v>1</v>
      </c>
      <c r="J1508">
        <f t="shared" si="140"/>
        <v>201601</v>
      </c>
      <c r="K1508">
        <f t="shared" si="141"/>
        <v>4</v>
      </c>
      <c r="L1508">
        <f t="shared" si="142"/>
        <v>201604</v>
      </c>
      <c r="O1508" t="b">
        <f t="shared" si="143"/>
        <v>0</v>
      </c>
      <c r="P1508">
        <f>VLOOKUP(B1508,'SKU Master'!$E$1:$H$9,2,FALSE)</f>
        <v>9</v>
      </c>
      <c r="Q1508">
        <f>(F1508/E1508-P1508)*E1508</f>
        <v>131.67000000000002</v>
      </c>
      <c r="R1508">
        <f>Q1508/F1508</f>
        <v>0.30715935334872979</v>
      </c>
    </row>
    <row r="1509" spans="1:18" x14ac:dyDescent="0.25">
      <c r="A1509">
        <v>89959</v>
      </c>
      <c r="B1509">
        <v>8000451112</v>
      </c>
      <c r="C1509">
        <v>312</v>
      </c>
      <c r="D1509" s="6">
        <v>42388</v>
      </c>
      <c r="E1509">
        <v>12</v>
      </c>
      <c r="F1509">
        <v>155.88</v>
      </c>
      <c r="G1509" t="str">
        <f>VLOOKUP(B1509,'SKU Master'!$E$1:$H$9,4,FALSE)</f>
        <v>MA Excellent Products</v>
      </c>
      <c r="H1509">
        <f t="shared" si="138"/>
        <v>2016</v>
      </c>
      <c r="I1509">
        <f t="shared" si="139"/>
        <v>1</v>
      </c>
      <c r="J1509">
        <f t="shared" si="140"/>
        <v>201601</v>
      </c>
      <c r="K1509">
        <f t="shared" si="141"/>
        <v>4</v>
      </c>
      <c r="L1509">
        <f t="shared" si="142"/>
        <v>201604</v>
      </c>
      <c r="O1509" t="b">
        <f t="shared" si="143"/>
        <v>0</v>
      </c>
      <c r="P1509">
        <f>VLOOKUP(B1509,'SKU Master'!$E$1:$H$9,2,FALSE)</f>
        <v>9</v>
      </c>
      <c r="Q1509">
        <f>(F1509/E1509-P1509)*E1509</f>
        <v>47.88</v>
      </c>
      <c r="R1509">
        <f>Q1509/F1509</f>
        <v>0.30715935334872979</v>
      </c>
    </row>
    <row r="1510" spans="1:18" x14ac:dyDescent="0.25">
      <c r="A1510">
        <v>89960</v>
      </c>
      <c r="B1510">
        <v>8000451112</v>
      </c>
      <c r="C1510">
        <v>312</v>
      </c>
      <c r="D1510" s="6">
        <v>42388</v>
      </c>
      <c r="E1510">
        <v>33</v>
      </c>
      <c r="F1510">
        <v>428.67</v>
      </c>
      <c r="G1510" t="str">
        <f>VLOOKUP(B1510,'SKU Master'!$E$1:$H$9,4,FALSE)</f>
        <v>MA Excellent Products</v>
      </c>
      <c r="H1510">
        <f t="shared" si="138"/>
        <v>2016</v>
      </c>
      <c r="I1510">
        <f t="shared" si="139"/>
        <v>1</v>
      </c>
      <c r="J1510">
        <f t="shared" si="140"/>
        <v>201601</v>
      </c>
      <c r="K1510">
        <f t="shared" si="141"/>
        <v>4</v>
      </c>
      <c r="L1510">
        <f t="shared" si="142"/>
        <v>201604</v>
      </c>
      <c r="O1510" t="b">
        <f t="shared" si="143"/>
        <v>0</v>
      </c>
      <c r="P1510">
        <f>VLOOKUP(B1510,'SKU Master'!$E$1:$H$9,2,FALSE)</f>
        <v>9</v>
      </c>
      <c r="Q1510">
        <f>(F1510/E1510-P1510)*E1510</f>
        <v>131.67000000000002</v>
      </c>
      <c r="R1510">
        <f>Q1510/F1510</f>
        <v>0.30715935334872979</v>
      </c>
    </row>
    <row r="1511" spans="1:18" x14ac:dyDescent="0.25">
      <c r="A1511">
        <v>89961</v>
      </c>
      <c r="B1511">
        <v>8000451112</v>
      </c>
      <c r="C1511">
        <v>312</v>
      </c>
      <c r="D1511" s="6">
        <v>42389</v>
      </c>
      <c r="E1511">
        <v>12</v>
      </c>
      <c r="F1511">
        <v>155.88</v>
      </c>
      <c r="G1511" t="str">
        <f>VLOOKUP(B1511,'SKU Master'!$E$1:$H$9,4,FALSE)</f>
        <v>MA Excellent Products</v>
      </c>
      <c r="H1511">
        <f t="shared" si="138"/>
        <v>2016</v>
      </c>
      <c r="I1511">
        <f t="shared" si="139"/>
        <v>1</v>
      </c>
      <c r="J1511">
        <f t="shared" si="140"/>
        <v>201601</v>
      </c>
      <c r="K1511">
        <f t="shared" si="141"/>
        <v>4</v>
      </c>
      <c r="L1511">
        <f t="shared" si="142"/>
        <v>201604</v>
      </c>
      <c r="O1511" t="b">
        <f t="shared" si="143"/>
        <v>0</v>
      </c>
      <c r="P1511">
        <f>VLOOKUP(B1511,'SKU Master'!$E$1:$H$9,2,FALSE)</f>
        <v>9</v>
      </c>
      <c r="Q1511">
        <f>(F1511/E1511-P1511)*E1511</f>
        <v>47.88</v>
      </c>
      <c r="R1511">
        <f>Q1511/F1511</f>
        <v>0.30715935334872979</v>
      </c>
    </row>
    <row r="1512" spans="1:18" x14ac:dyDescent="0.25">
      <c r="A1512">
        <v>89962</v>
      </c>
      <c r="B1512">
        <v>8000451112</v>
      </c>
      <c r="C1512">
        <v>312</v>
      </c>
      <c r="D1512" s="6">
        <v>42391</v>
      </c>
      <c r="E1512">
        <v>34</v>
      </c>
      <c r="F1512">
        <v>441.66</v>
      </c>
      <c r="G1512" t="str">
        <f>VLOOKUP(B1512,'SKU Master'!$E$1:$H$9,4,FALSE)</f>
        <v>MA Excellent Products</v>
      </c>
      <c r="H1512">
        <f t="shared" si="138"/>
        <v>2016</v>
      </c>
      <c r="I1512">
        <f t="shared" si="139"/>
        <v>1</v>
      </c>
      <c r="J1512">
        <f t="shared" si="140"/>
        <v>201601</v>
      </c>
      <c r="K1512">
        <f t="shared" si="141"/>
        <v>4</v>
      </c>
      <c r="L1512">
        <f t="shared" si="142"/>
        <v>201604</v>
      </c>
      <c r="O1512" t="b">
        <f t="shared" si="143"/>
        <v>0</v>
      </c>
      <c r="P1512">
        <f>VLOOKUP(B1512,'SKU Master'!$E$1:$H$9,2,FALSE)</f>
        <v>9</v>
      </c>
      <c r="Q1512">
        <f>(F1512/E1512-P1512)*E1512</f>
        <v>135.66</v>
      </c>
      <c r="R1512">
        <f>Q1512/F1512</f>
        <v>0.30715935334872979</v>
      </c>
    </row>
    <row r="1513" spans="1:18" x14ac:dyDescent="0.25">
      <c r="A1513">
        <v>89963</v>
      </c>
      <c r="B1513">
        <v>8000451112</v>
      </c>
      <c r="C1513">
        <v>312</v>
      </c>
      <c r="D1513" s="6">
        <v>42391</v>
      </c>
      <c r="E1513">
        <v>40</v>
      </c>
      <c r="F1513">
        <v>519.6</v>
      </c>
      <c r="G1513" t="str">
        <f>VLOOKUP(B1513,'SKU Master'!$E$1:$H$9,4,FALSE)</f>
        <v>MA Excellent Products</v>
      </c>
      <c r="H1513">
        <f t="shared" si="138"/>
        <v>2016</v>
      </c>
      <c r="I1513">
        <f t="shared" si="139"/>
        <v>1</v>
      </c>
      <c r="J1513">
        <f t="shared" si="140"/>
        <v>201601</v>
      </c>
      <c r="K1513">
        <f t="shared" si="141"/>
        <v>4</v>
      </c>
      <c r="L1513">
        <f t="shared" si="142"/>
        <v>201604</v>
      </c>
      <c r="O1513" t="b">
        <f t="shared" si="143"/>
        <v>0</v>
      </c>
      <c r="P1513">
        <f>VLOOKUP(B1513,'SKU Master'!$E$1:$H$9,2,FALSE)</f>
        <v>9</v>
      </c>
      <c r="Q1513">
        <f>(F1513/E1513-P1513)*E1513</f>
        <v>159.60000000000002</v>
      </c>
      <c r="R1513">
        <f>Q1513/F1513</f>
        <v>0.30715935334872985</v>
      </c>
    </row>
    <row r="1514" spans="1:18" x14ac:dyDescent="0.25">
      <c r="A1514">
        <v>89964</v>
      </c>
      <c r="B1514">
        <v>8000451112</v>
      </c>
      <c r="C1514">
        <v>312</v>
      </c>
      <c r="D1514" s="6">
        <v>42392</v>
      </c>
      <c r="E1514">
        <v>38</v>
      </c>
      <c r="F1514">
        <v>493.62</v>
      </c>
      <c r="G1514" t="str">
        <f>VLOOKUP(B1514,'SKU Master'!$E$1:$H$9,4,FALSE)</f>
        <v>MA Excellent Products</v>
      </c>
      <c r="H1514">
        <f t="shared" si="138"/>
        <v>2016</v>
      </c>
      <c r="I1514">
        <f t="shared" si="139"/>
        <v>1</v>
      </c>
      <c r="J1514">
        <f t="shared" si="140"/>
        <v>201601</v>
      </c>
      <c r="K1514">
        <f t="shared" si="141"/>
        <v>4</v>
      </c>
      <c r="L1514">
        <f t="shared" si="142"/>
        <v>201604</v>
      </c>
      <c r="O1514" t="b">
        <f t="shared" si="143"/>
        <v>0</v>
      </c>
      <c r="P1514">
        <f>VLOOKUP(B1514,'SKU Master'!$E$1:$H$9,2,FALSE)</f>
        <v>9</v>
      </c>
      <c r="Q1514">
        <f>(F1514/E1514-P1514)*E1514</f>
        <v>151.62</v>
      </c>
      <c r="R1514">
        <f>Q1514/F1514</f>
        <v>0.30715935334872979</v>
      </c>
    </row>
    <row r="1515" spans="1:18" x14ac:dyDescent="0.25">
      <c r="A1515">
        <v>89965</v>
      </c>
      <c r="B1515">
        <v>8000451112</v>
      </c>
      <c r="C1515">
        <v>312</v>
      </c>
      <c r="D1515" s="6">
        <v>42394</v>
      </c>
      <c r="E1515">
        <v>8</v>
      </c>
      <c r="F1515">
        <v>103.92</v>
      </c>
      <c r="G1515" t="str">
        <f>VLOOKUP(B1515,'SKU Master'!$E$1:$H$9,4,FALSE)</f>
        <v>MA Excellent Products</v>
      </c>
      <c r="H1515">
        <f t="shared" si="138"/>
        <v>2016</v>
      </c>
      <c r="I1515">
        <f t="shared" si="139"/>
        <v>1</v>
      </c>
      <c r="J1515">
        <f t="shared" si="140"/>
        <v>201601</v>
      </c>
      <c r="K1515">
        <f t="shared" si="141"/>
        <v>5</v>
      </c>
      <c r="L1515">
        <f t="shared" si="142"/>
        <v>201605</v>
      </c>
      <c r="O1515" t="b">
        <f t="shared" si="143"/>
        <v>0</v>
      </c>
      <c r="P1515">
        <f>VLOOKUP(B1515,'SKU Master'!$E$1:$H$9,2,FALSE)</f>
        <v>9</v>
      </c>
      <c r="Q1515">
        <f>(F1515/E1515-P1515)*E1515</f>
        <v>31.92</v>
      </c>
      <c r="R1515">
        <f>Q1515/F1515</f>
        <v>0.30715935334872979</v>
      </c>
    </row>
    <row r="1516" spans="1:18" x14ac:dyDescent="0.25">
      <c r="A1516">
        <v>89966</v>
      </c>
      <c r="B1516">
        <v>8000451112</v>
      </c>
      <c r="C1516">
        <v>312</v>
      </c>
      <c r="D1516" s="6">
        <v>42394</v>
      </c>
      <c r="E1516">
        <v>12</v>
      </c>
      <c r="F1516">
        <v>155.88</v>
      </c>
      <c r="G1516" t="str">
        <f>VLOOKUP(B1516,'SKU Master'!$E$1:$H$9,4,FALSE)</f>
        <v>MA Excellent Products</v>
      </c>
      <c r="H1516">
        <f t="shared" si="138"/>
        <v>2016</v>
      </c>
      <c r="I1516">
        <f t="shared" si="139"/>
        <v>1</v>
      </c>
      <c r="J1516">
        <f t="shared" si="140"/>
        <v>201601</v>
      </c>
      <c r="K1516">
        <f t="shared" si="141"/>
        <v>5</v>
      </c>
      <c r="L1516">
        <f t="shared" si="142"/>
        <v>201605</v>
      </c>
      <c r="O1516" t="b">
        <f t="shared" si="143"/>
        <v>0</v>
      </c>
      <c r="P1516">
        <f>VLOOKUP(B1516,'SKU Master'!$E$1:$H$9,2,FALSE)</f>
        <v>9</v>
      </c>
      <c r="Q1516">
        <f>(F1516/E1516-P1516)*E1516</f>
        <v>47.88</v>
      </c>
      <c r="R1516">
        <f>Q1516/F1516</f>
        <v>0.30715935334872979</v>
      </c>
    </row>
    <row r="1517" spans="1:18" x14ac:dyDescent="0.25">
      <c r="A1517">
        <v>89967</v>
      </c>
      <c r="B1517">
        <v>8000451112</v>
      </c>
      <c r="C1517">
        <v>312</v>
      </c>
      <c r="D1517" s="6">
        <v>42397</v>
      </c>
      <c r="E1517">
        <v>33</v>
      </c>
      <c r="F1517">
        <v>428.67</v>
      </c>
      <c r="G1517" t="str">
        <f>VLOOKUP(B1517,'SKU Master'!$E$1:$H$9,4,FALSE)</f>
        <v>MA Excellent Products</v>
      </c>
      <c r="H1517">
        <f t="shared" si="138"/>
        <v>2016</v>
      </c>
      <c r="I1517">
        <f t="shared" si="139"/>
        <v>1</v>
      </c>
      <c r="J1517">
        <f t="shared" si="140"/>
        <v>201601</v>
      </c>
      <c r="K1517">
        <f t="shared" si="141"/>
        <v>5</v>
      </c>
      <c r="L1517">
        <f t="shared" si="142"/>
        <v>201605</v>
      </c>
      <c r="O1517" t="b">
        <f t="shared" si="143"/>
        <v>0</v>
      </c>
      <c r="P1517">
        <f>VLOOKUP(B1517,'SKU Master'!$E$1:$H$9,2,FALSE)</f>
        <v>9</v>
      </c>
      <c r="Q1517">
        <f>(F1517/E1517-P1517)*E1517</f>
        <v>131.67000000000002</v>
      </c>
      <c r="R1517">
        <f>Q1517/F1517</f>
        <v>0.30715935334872979</v>
      </c>
    </row>
    <row r="1518" spans="1:18" x14ac:dyDescent="0.25">
      <c r="A1518">
        <v>89968</v>
      </c>
      <c r="B1518">
        <v>8000451112</v>
      </c>
      <c r="C1518">
        <v>312</v>
      </c>
      <c r="D1518" s="6">
        <v>42398</v>
      </c>
      <c r="E1518">
        <v>32</v>
      </c>
      <c r="F1518">
        <v>415.68</v>
      </c>
      <c r="G1518" t="str">
        <f>VLOOKUP(B1518,'SKU Master'!$E$1:$H$9,4,FALSE)</f>
        <v>MA Excellent Products</v>
      </c>
      <c r="H1518">
        <f t="shared" si="138"/>
        <v>2016</v>
      </c>
      <c r="I1518">
        <f t="shared" si="139"/>
        <v>1</v>
      </c>
      <c r="J1518">
        <f t="shared" si="140"/>
        <v>201601</v>
      </c>
      <c r="K1518">
        <f t="shared" si="141"/>
        <v>5</v>
      </c>
      <c r="L1518">
        <f t="shared" si="142"/>
        <v>201605</v>
      </c>
      <c r="O1518" t="b">
        <f t="shared" si="143"/>
        <v>0</v>
      </c>
      <c r="P1518">
        <f>VLOOKUP(B1518,'SKU Master'!$E$1:$H$9,2,FALSE)</f>
        <v>9</v>
      </c>
      <c r="Q1518">
        <f>(F1518/E1518-P1518)*E1518</f>
        <v>127.68</v>
      </c>
      <c r="R1518">
        <f>Q1518/F1518</f>
        <v>0.30715935334872979</v>
      </c>
    </row>
    <row r="1519" spans="1:18" x14ac:dyDescent="0.25">
      <c r="A1519">
        <v>89969</v>
      </c>
      <c r="B1519">
        <v>8000451112</v>
      </c>
      <c r="C1519">
        <v>312</v>
      </c>
      <c r="D1519" s="6">
        <v>42399</v>
      </c>
      <c r="E1519">
        <v>42</v>
      </c>
      <c r="F1519">
        <v>545.58000000000004</v>
      </c>
      <c r="G1519" t="str">
        <f>VLOOKUP(B1519,'SKU Master'!$E$1:$H$9,4,FALSE)</f>
        <v>MA Excellent Products</v>
      </c>
      <c r="H1519">
        <f t="shared" si="138"/>
        <v>2016</v>
      </c>
      <c r="I1519">
        <f t="shared" si="139"/>
        <v>1</v>
      </c>
      <c r="J1519">
        <f t="shared" si="140"/>
        <v>201601</v>
      </c>
      <c r="K1519">
        <f t="shared" si="141"/>
        <v>5</v>
      </c>
      <c r="L1519">
        <f t="shared" si="142"/>
        <v>201605</v>
      </c>
      <c r="O1519" t="b">
        <f t="shared" si="143"/>
        <v>0</v>
      </c>
      <c r="P1519">
        <f>VLOOKUP(B1519,'SKU Master'!$E$1:$H$9,2,FALSE)</f>
        <v>9</v>
      </c>
      <c r="Q1519">
        <f>(F1519/E1519-P1519)*E1519</f>
        <v>167.58</v>
      </c>
      <c r="R1519">
        <f>Q1519/F1519</f>
        <v>0.30715935334872979</v>
      </c>
    </row>
    <row r="1520" spans="1:18" x14ac:dyDescent="0.25">
      <c r="A1520">
        <v>89970</v>
      </c>
      <c r="B1520">
        <v>8000451112</v>
      </c>
      <c r="C1520">
        <v>312</v>
      </c>
      <c r="D1520" s="6">
        <v>42401</v>
      </c>
      <c r="E1520">
        <v>32</v>
      </c>
      <c r="F1520">
        <v>415.68</v>
      </c>
      <c r="G1520" t="str">
        <f>VLOOKUP(B1520,'SKU Master'!$E$1:$H$9,4,FALSE)</f>
        <v>MA Excellent Products</v>
      </c>
      <c r="H1520">
        <f t="shared" si="138"/>
        <v>2016</v>
      </c>
      <c r="I1520">
        <f t="shared" si="139"/>
        <v>2</v>
      </c>
      <c r="J1520">
        <f t="shared" si="140"/>
        <v>201602</v>
      </c>
      <c r="K1520">
        <f t="shared" si="141"/>
        <v>6</v>
      </c>
      <c r="L1520">
        <f t="shared" si="142"/>
        <v>201606</v>
      </c>
      <c r="O1520" t="b">
        <f t="shared" si="143"/>
        <v>0</v>
      </c>
      <c r="P1520">
        <f>VLOOKUP(B1520,'SKU Master'!$E$1:$H$9,2,FALSE)</f>
        <v>9</v>
      </c>
      <c r="Q1520">
        <f>(F1520/E1520-P1520)*E1520</f>
        <v>127.68</v>
      </c>
      <c r="R1520">
        <f>Q1520/F1520</f>
        <v>0.30715935334872979</v>
      </c>
    </row>
    <row r="1521" spans="1:18" x14ac:dyDescent="0.25">
      <c r="A1521">
        <v>89971</v>
      </c>
      <c r="B1521">
        <v>8000451112</v>
      </c>
      <c r="C1521">
        <v>312</v>
      </c>
      <c r="D1521" s="6">
        <v>42402</v>
      </c>
      <c r="E1521">
        <v>12</v>
      </c>
      <c r="F1521">
        <v>155.88</v>
      </c>
      <c r="G1521" t="str">
        <f>VLOOKUP(B1521,'SKU Master'!$E$1:$H$9,4,FALSE)</f>
        <v>MA Excellent Products</v>
      </c>
      <c r="H1521">
        <f t="shared" si="138"/>
        <v>2016</v>
      </c>
      <c r="I1521">
        <f t="shared" si="139"/>
        <v>2</v>
      </c>
      <c r="J1521">
        <f t="shared" si="140"/>
        <v>201602</v>
      </c>
      <c r="K1521">
        <f t="shared" si="141"/>
        <v>6</v>
      </c>
      <c r="L1521">
        <f t="shared" si="142"/>
        <v>201606</v>
      </c>
      <c r="O1521" t="b">
        <f t="shared" si="143"/>
        <v>0</v>
      </c>
      <c r="P1521">
        <f>VLOOKUP(B1521,'SKU Master'!$E$1:$H$9,2,FALSE)</f>
        <v>9</v>
      </c>
      <c r="Q1521">
        <f>(F1521/E1521-P1521)*E1521</f>
        <v>47.88</v>
      </c>
      <c r="R1521">
        <f>Q1521/F1521</f>
        <v>0.30715935334872979</v>
      </c>
    </row>
    <row r="1522" spans="1:18" x14ac:dyDescent="0.25">
      <c r="A1522">
        <v>89972</v>
      </c>
      <c r="B1522">
        <v>8000451112</v>
      </c>
      <c r="C1522">
        <v>312</v>
      </c>
      <c r="D1522" s="6">
        <v>42404</v>
      </c>
      <c r="E1522">
        <v>32</v>
      </c>
      <c r="F1522">
        <v>415.68</v>
      </c>
      <c r="G1522" t="str">
        <f>VLOOKUP(B1522,'SKU Master'!$E$1:$H$9,4,FALSE)</f>
        <v>MA Excellent Products</v>
      </c>
      <c r="H1522">
        <f t="shared" si="138"/>
        <v>2016</v>
      </c>
      <c r="I1522">
        <f t="shared" si="139"/>
        <v>2</v>
      </c>
      <c r="J1522">
        <f t="shared" si="140"/>
        <v>201602</v>
      </c>
      <c r="K1522">
        <f t="shared" si="141"/>
        <v>6</v>
      </c>
      <c r="L1522">
        <f t="shared" si="142"/>
        <v>201606</v>
      </c>
      <c r="O1522" t="b">
        <f t="shared" si="143"/>
        <v>0</v>
      </c>
      <c r="P1522">
        <f>VLOOKUP(B1522,'SKU Master'!$E$1:$H$9,2,FALSE)</f>
        <v>9</v>
      </c>
      <c r="Q1522">
        <f>(F1522/E1522-P1522)*E1522</f>
        <v>127.68</v>
      </c>
      <c r="R1522">
        <f>Q1522/F1522</f>
        <v>0.30715935334872979</v>
      </c>
    </row>
    <row r="1523" spans="1:18" x14ac:dyDescent="0.25">
      <c r="A1523">
        <v>89973</v>
      </c>
      <c r="B1523">
        <v>8000451112</v>
      </c>
      <c r="C1523">
        <v>312</v>
      </c>
      <c r="D1523" s="6">
        <v>42405</v>
      </c>
      <c r="E1523">
        <v>33</v>
      </c>
      <c r="F1523">
        <v>428.67</v>
      </c>
      <c r="G1523" t="str">
        <f>VLOOKUP(B1523,'SKU Master'!$E$1:$H$9,4,FALSE)</f>
        <v>MA Excellent Products</v>
      </c>
      <c r="H1523">
        <f t="shared" si="138"/>
        <v>2016</v>
      </c>
      <c r="I1523">
        <f t="shared" si="139"/>
        <v>2</v>
      </c>
      <c r="J1523">
        <f t="shared" si="140"/>
        <v>201602</v>
      </c>
      <c r="K1523">
        <f t="shared" si="141"/>
        <v>6</v>
      </c>
      <c r="L1523">
        <f t="shared" si="142"/>
        <v>201606</v>
      </c>
      <c r="O1523" t="b">
        <f t="shared" si="143"/>
        <v>0</v>
      </c>
      <c r="P1523">
        <f>VLOOKUP(B1523,'SKU Master'!$E$1:$H$9,2,FALSE)</f>
        <v>9</v>
      </c>
      <c r="Q1523">
        <f>(F1523/E1523-P1523)*E1523</f>
        <v>131.67000000000002</v>
      </c>
      <c r="R1523">
        <f>Q1523/F1523</f>
        <v>0.30715935334872979</v>
      </c>
    </row>
    <row r="1524" spans="1:18" x14ac:dyDescent="0.25">
      <c r="A1524">
        <v>89974</v>
      </c>
      <c r="B1524">
        <v>8000451112</v>
      </c>
      <c r="C1524">
        <v>312</v>
      </c>
      <c r="D1524" s="6">
        <v>42405</v>
      </c>
      <c r="E1524">
        <v>38</v>
      </c>
      <c r="F1524">
        <v>493.62</v>
      </c>
      <c r="G1524" t="str">
        <f>VLOOKUP(B1524,'SKU Master'!$E$1:$H$9,4,FALSE)</f>
        <v>MA Excellent Products</v>
      </c>
      <c r="H1524">
        <f t="shared" si="138"/>
        <v>2016</v>
      </c>
      <c r="I1524">
        <f t="shared" si="139"/>
        <v>2</v>
      </c>
      <c r="J1524">
        <f t="shared" si="140"/>
        <v>201602</v>
      </c>
      <c r="K1524">
        <f t="shared" si="141"/>
        <v>6</v>
      </c>
      <c r="L1524">
        <f t="shared" si="142"/>
        <v>201606</v>
      </c>
      <c r="O1524" t="b">
        <f t="shared" si="143"/>
        <v>0</v>
      </c>
      <c r="P1524">
        <f>VLOOKUP(B1524,'SKU Master'!$E$1:$H$9,2,FALSE)</f>
        <v>9</v>
      </c>
      <c r="Q1524">
        <f>(F1524/E1524-P1524)*E1524</f>
        <v>151.62</v>
      </c>
      <c r="R1524">
        <f>Q1524/F1524</f>
        <v>0.30715935334872979</v>
      </c>
    </row>
    <row r="1525" spans="1:18" x14ac:dyDescent="0.25">
      <c r="A1525">
        <v>89975</v>
      </c>
      <c r="B1525">
        <v>8000451112</v>
      </c>
      <c r="C1525">
        <v>312</v>
      </c>
      <c r="D1525" s="6">
        <v>42406</v>
      </c>
      <c r="E1525">
        <v>31</v>
      </c>
      <c r="F1525">
        <v>402.69</v>
      </c>
      <c r="G1525" t="str">
        <f>VLOOKUP(B1525,'SKU Master'!$E$1:$H$9,4,FALSE)</f>
        <v>MA Excellent Products</v>
      </c>
      <c r="H1525">
        <f t="shared" si="138"/>
        <v>2016</v>
      </c>
      <c r="I1525">
        <f t="shared" si="139"/>
        <v>2</v>
      </c>
      <c r="J1525">
        <f t="shared" si="140"/>
        <v>201602</v>
      </c>
      <c r="K1525">
        <f t="shared" si="141"/>
        <v>6</v>
      </c>
      <c r="L1525">
        <f t="shared" si="142"/>
        <v>201606</v>
      </c>
      <c r="O1525" t="b">
        <f t="shared" si="143"/>
        <v>0</v>
      </c>
      <c r="P1525">
        <f>VLOOKUP(B1525,'SKU Master'!$E$1:$H$9,2,FALSE)</f>
        <v>9</v>
      </c>
      <c r="Q1525">
        <f>(F1525/E1525-P1525)*E1525</f>
        <v>123.69000000000001</v>
      </c>
      <c r="R1525">
        <f>Q1525/F1525</f>
        <v>0.30715935334872985</v>
      </c>
    </row>
    <row r="1526" spans="1:18" x14ac:dyDescent="0.25">
      <c r="A1526">
        <v>89976</v>
      </c>
      <c r="B1526">
        <v>8000451112</v>
      </c>
      <c r="C1526">
        <v>312</v>
      </c>
      <c r="D1526" s="6">
        <v>42409</v>
      </c>
      <c r="E1526">
        <v>3</v>
      </c>
      <c r="F1526">
        <v>38.97</v>
      </c>
      <c r="G1526" t="str">
        <f>VLOOKUP(B1526,'SKU Master'!$E$1:$H$9,4,FALSE)</f>
        <v>MA Excellent Products</v>
      </c>
      <c r="H1526">
        <f t="shared" si="138"/>
        <v>2016</v>
      </c>
      <c r="I1526">
        <f t="shared" si="139"/>
        <v>2</v>
      </c>
      <c r="J1526">
        <f t="shared" si="140"/>
        <v>201602</v>
      </c>
      <c r="K1526">
        <f t="shared" si="141"/>
        <v>7</v>
      </c>
      <c r="L1526">
        <f t="shared" si="142"/>
        <v>201607</v>
      </c>
      <c r="O1526" t="b">
        <f t="shared" si="143"/>
        <v>0</v>
      </c>
      <c r="P1526">
        <f>VLOOKUP(B1526,'SKU Master'!$E$1:$H$9,2,FALSE)</f>
        <v>9</v>
      </c>
      <c r="Q1526">
        <f>(F1526/E1526-P1526)*E1526</f>
        <v>11.97</v>
      </c>
      <c r="R1526">
        <f>Q1526/F1526</f>
        <v>0.30715935334872979</v>
      </c>
    </row>
    <row r="1527" spans="1:18" x14ac:dyDescent="0.25">
      <c r="A1527">
        <v>89977</v>
      </c>
      <c r="B1527">
        <v>8000451112</v>
      </c>
      <c r="C1527">
        <v>312</v>
      </c>
      <c r="D1527" s="6">
        <v>42411</v>
      </c>
      <c r="E1527">
        <v>16</v>
      </c>
      <c r="F1527">
        <v>207.84</v>
      </c>
      <c r="G1527" t="str">
        <f>VLOOKUP(B1527,'SKU Master'!$E$1:$H$9,4,FALSE)</f>
        <v>MA Excellent Products</v>
      </c>
      <c r="H1527">
        <f t="shared" si="138"/>
        <v>2016</v>
      </c>
      <c r="I1527">
        <f t="shared" si="139"/>
        <v>2</v>
      </c>
      <c r="J1527">
        <f t="shared" si="140"/>
        <v>201602</v>
      </c>
      <c r="K1527">
        <f t="shared" si="141"/>
        <v>7</v>
      </c>
      <c r="L1527">
        <f t="shared" si="142"/>
        <v>201607</v>
      </c>
      <c r="O1527" t="b">
        <f t="shared" si="143"/>
        <v>0</v>
      </c>
      <c r="P1527">
        <f>VLOOKUP(B1527,'SKU Master'!$E$1:$H$9,2,FALSE)</f>
        <v>9</v>
      </c>
      <c r="Q1527">
        <f>(F1527/E1527-P1527)*E1527</f>
        <v>63.84</v>
      </c>
      <c r="R1527">
        <f>Q1527/F1527</f>
        <v>0.30715935334872979</v>
      </c>
    </row>
    <row r="1528" spans="1:18" x14ac:dyDescent="0.25">
      <c r="A1528">
        <v>89978</v>
      </c>
      <c r="B1528">
        <v>8000451112</v>
      </c>
      <c r="C1528">
        <v>312</v>
      </c>
      <c r="D1528" s="6">
        <v>42411</v>
      </c>
      <c r="E1528">
        <v>32</v>
      </c>
      <c r="F1528">
        <v>415.68</v>
      </c>
      <c r="G1528" t="str">
        <f>VLOOKUP(B1528,'SKU Master'!$E$1:$H$9,4,FALSE)</f>
        <v>MA Excellent Products</v>
      </c>
      <c r="H1528">
        <f t="shared" si="138"/>
        <v>2016</v>
      </c>
      <c r="I1528">
        <f t="shared" si="139"/>
        <v>2</v>
      </c>
      <c r="J1528">
        <f t="shared" si="140"/>
        <v>201602</v>
      </c>
      <c r="K1528">
        <f t="shared" si="141"/>
        <v>7</v>
      </c>
      <c r="L1528">
        <f t="shared" si="142"/>
        <v>201607</v>
      </c>
      <c r="O1528" t="b">
        <f t="shared" si="143"/>
        <v>0</v>
      </c>
      <c r="P1528">
        <f>VLOOKUP(B1528,'SKU Master'!$E$1:$H$9,2,FALSE)</f>
        <v>9</v>
      </c>
      <c r="Q1528">
        <f>(F1528/E1528-P1528)*E1528</f>
        <v>127.68</v>
      </c>
      <c r="R1528">
        <f>Q1528/F1528</f>
        <v>0.30715935334872979</v>
      </c>
    </row>
    <row r="1529" spans="1:18" x14ac:dyDescent="0.25">
      <c r="A1529">
        <v>89979</v>
      </c>
      <c r="B1529">
        <v>8000451112</v>
      </c>
      <c r="C1529">
        <v>312</v>
      </c>
      <c r="D1529" s="6">
        <v>42412</v>
      </c>
      <c r="E1529">
        <v>33</v>
      </c>
      <c r="F1529">
        <v>428.67</v>
      </c>
      <c r="G1529" t="str">
        <f>VLOOKUP(B1529,'SKU Master'!$E$1:$H$9,4,FALSE)</f>
        <v>MA Excellent Products</v>
      </c>
      <c r="H1529">
        <f t="shared" si="138"/>
        <v>2016</v>
      </c>
      <c r="I1529">
        <f t="shared" si="139"/>
        <v>2</v>
      </c>
      <c r="J1529">
        <f t="shared" si="140"/>
        <v>201602</v>
      </c>
      <c r="K1529">
        <f t="shared" si="141"/>
        <v>7</v>
      </c>
      <c r="L1529">
        <f t="shared" si="142"/>
        <v>201607</v>
      </c>
      <c r="O1529" t="b">
        <f t="shared" si="143"/>
        <v>0</v>
      </c>
      <c r="P1529">
        <f>VLOOKUP(B1529,'SKU Master'!$E$1:$H$9,2,FALSE)</f>
        <v>9</v>
      </c>
      <c r="Q1529">
        <f>(F1529/E1529-P1529)*E1529</f>
        <v>131.67000000000002</v>
      </c>
      <c r="R1529">
        <f>Q1529/F1529</f>
        <v>0.30715935334872979</v>
      </c>
    </row>
    <row r="1530" spans="1:18" x14ac:dyDescent="0.25">
      <c r="A1530">
        <v>89980</v>
      </c>
      <c r="B1530">
        <v>8000451112</v>
      </c>
      <c r="C1530">
        <v>312</v>
      </c>
      <c r="D1530" s="6">
        <v>42413</v>
      </c>
      <c r="E1530">
        <v>41</v>
      </c>
      <c r="F1530">
        <v>532.59</v>
      </c>
      <c r="G1530" t="str">
        <f>VLOOKUP(B1530,'SKU Master'!$E$1:$H$9,4,FALSE)</f>
        <v>MA Excellent Products</v>
      </c>
      <c r="H1530">
        <f t="shared" si="138"/>
        <v>2016</v>
      </c>
      <c r="I1530">
        <f t="shared" si="139"/>
        <v>2</v>
      </c>
      <c r="J1530">
        <f t="shared" si="140"/>
        <v>201602</v>
      </c>
      <c r="K1530">
        <f t="shared" si="141"/>
        <v>7</v>
      </c>
      <c r="L1530">
        <f t="shared" si="142"/>
        <v>201607</v>
      </c>
      <c r="O1530" t="b">
        <f t="shared" si="143"/>
        <v>1</v>
      </c>
      <c r="P1530">
        <f>VLOOKUP(B1530,'SKU Master'!$E$1:$H$9,2,FALSE)</f>
        <v>9</v>
      </c>
      <c r="Q1530">
        <f>(F1530/E1530-P1530)*E1530</f>
        <v>163.59</v>
      </c>
      <c r="R1530">
        <f>Q1530/F1530</f>
        <v>0.30715935334872979</v>
      </c>
    </row>
    <row r="1531" spans="1:18" x14ac:dyDescent="0.25">
      <c r="A1531">
        <v>89981</v>
      </c>
      <c r="B1531">
        <v>8000451112</v>
      </c>
      <c r="C1531">
        <v>312</v>
      </c>
      <c r="D1531" s="6">
        <v>42413</v>
      </c>
      <c r="E1531">
        <v>41</v>
      </c>
      <c r="F1531">
        <v>532.59</v>
      </c>
      <c r="G1531" t="str">
        <f>VLOOKUP(B1531,'SKU Master'!$E$1:$H$9,4,FALSE)</f>
        <v>MA Excellent Products</v>
      </c>
      <c r="H1531">
        <f t="shared" si="138"/>
        <v>2016</v>
      </c>
      <c r="I1531">
        <f t="shared" si="139"/>
        <v>2</v>
      </c>
      <c r="J1531">
        <f t="shared" si="140"/>
        <v>201602</v>
      </c>
      <c r="K1531">
        <f t="shared" si="141"/>
        <v>7</v>
      </c>
      <c r="L1531">
        <f t="shared" si="142"/>
        <v>201607</v>
      </c>
      <c r="O1531" t="b">
        <f t="shared" si="143"/>
        <v>0</v>
      </c>
      <c r="P1531">
        <f>VLOOKUP(B1531,'SKU Master'!$E$1:$H$9,2,FALSE)</f>
        <v>9</v>
      </c>
      <c r="Q1531">
        <f>(F1531/E1531-P1531)*E1531</f>
        <v>163.59</v>
      </c>
      <c r="R1531">
        <f>Q1531/F1531</f>
        <v>0.30715935334872979</v>
      </c>
    </row>
    <row r="1532" spans="1:18" x14ac:dyDescent="0.25">
      <c r="A1532">
        <v>89982</v>
      </c>
      <c r="B1532">
        <v>8000451112</v>
      </c>
      <c r="C1532">
        <v>312</v>
      </c>
      <c r="D1532" s="6">
        <v>42413</v>
      </c>
      <c r="E1532">
        <v>42</v>
      </c>
      <c r="F1532">
        <v>545.58000000000004</v>
      </c>
      <c r="G1532" t="str">
        <f>VLOOKUP(B1532,'SKU Master'!$E$1:$H$9,4,FALSE)</f>
        <v>MA Excellent Products</v>
      </c>
      <c r="H1532">
        <f t="shared" si="138"/>
        <v>2016</v>
      </c>
      <c r="I1532">
        <f t="shared" si="139"/>
        <v>2</v>
      </c>
      <c r="J1532">
        <f t="shared" si="140"/>
        <v>201602</v>
      </c>
      <c r="K1532">
        <f t="shared" si="141"/>
        <v>7</v>
      </c>
      <c r="L1532">
        <f t="shared" si="142"/>
        <v>201607</v>
      </c>
      <c r="O1532" t="b">
        <f t="shared" si="143"/>
        <v>0</v>
      </c>
      <c r="P1532">
        <f>VLOOKUP(B1532,'SKU Master'!$E$1:$H$9,2,FALSE)</f>
        <v>9</v>
      </c>
      <c r="Q1532">
        <f>(F1532/E1532-P1532)*E1532</f>
        <v>167.58</v>
      </c>
      <c r="R1532">
        <f>Q1532/F1532</f>
        <v>0.30715935334872979</v>
      </c>
    </row>
    <row r="1533" spans="1:18" x14ac:dyDescent="0.25">
      <c r="A1533">
        <v>89983</v>
      </c>
      <c r="B1533">
        <v>8000451112</v>
      </c>
      <c r="C1533">
        <v>312</v>
      </c>
      <c r="D1533" s="6">
        <v>42415</v>
      </c>
      <c r="E1533">
        <v>33</v>
      </c>
      <c r="F1533">
        <v>428.67</v>
      </c>
      <c r="G1533" t="str">
        <f>VLOOKUP(B1533,'SKU Master'!$E$1:$H$9,4,FALSE)</f>
        <v>MA Excellent Products</v>
      </c>
      <c r="H1533">
        <f t="shared" si="138"/>
        <v>2016</v>
      </c>
      <c r="I1533">
        <f t="shared" si="139"/>
        <v>2</v>
      </c>
      <c r="J1533">
        <f t="shared" si="140"/>
        <v>201602</v>
      </c>
      <c r="K1533">
        <f t="shared" si="141"/>
        <v>8</v>
      </c>
      <c r="L1533">
        <f t="shared" si="142"/>
        <v>201608</v>
      </c>
      <c r="O1533" t="b">
        <f t="shared" si="143"/>
        <v>0</v>
      </c>
      <c r="P1533">
        <f>VLOOKUP(B1533,'SKU Master'!$E$1:$H$9,2,FALSE)</f>
        <v>9</v>
      </c>
      <c r="Q1533">
        <f>(F1533/E1533-P1533)*E1533</f>
        <v>131.67000000000002</v>
      </c>
      <c r="R1533">
        <f>Q1533/F1533</f>
        <v>0.30715935334872979</v>
      </c>
    </row>
    <row r="1534" spans="1:18" x14ac:dyDescent="0.25">
      <c r="A1534">
        <v>89984</v>
      </c>
      <c r="B1534">
        <v>8000451112</v>
      </c>
      <c r="C1534">
        <v>312</v>
      </c>
      <c r="D1534" s="6">
        <v>42416</v>
      </c>
      <c r="E1534">
        <v>36</v>
      </c>
      <c r="F1534">
        <v>467.64</v>
      </c>
      <c r="G1534" t="str">
        <f>VLOOKUP(B1534,'SKU Master'!$E$1:$H$9,4,FALSE)</f>
        <v>MA Excellent Products</v>
      </c>
      <c r="H1534">
        <f t="shared" si="138"/>
        <v>2016</v>
      </c>
      <c r="I1534">
        <f t="shared" si="139"/>
        <v>2</v>
      </c>
      <c r="J1534">
        <f t="shared" si="140"/>
        <v>201602</v>
      </c>
      <c r="K1534">
        <f t="shared" si="141"/>
        <v>8</v>
      </c>
      <c r="L1534">
        <f t="shared" si="142"/>
        <v>201608</v>
      </c>
      <c r="O1534" t="b">
        <f t="shared" si="143"/>
        <v>0</v>
      </c>
      <c r="P1534">
        <f>VLOOKUP(B1534,'SKU Master'!$E$1:$H$9,2,FALSE)</f>
        <v>9</v>
      </c>
      <c r="Q1534">
        <f>(F1534/E1534-P1534)*E1534</f>
        <v>143.64000000000001</v>
      </c>
      <c r="R1534">
        <f>Q1534/F1534</f>
        <v>0.30715935334872985</v>
      </c>
    </row>
    <row r="1535" spans="1:18" x14ac:dyDescent="0.25">
      <c r="A1535">
        <v>89985</v>
      </c>
      <c r="B1535">
        <v>8000451112</v>
      </c>
      <c r="C1535">
        <v>312</v>
      </c>
      <c r="D1535" s="6">
        <v>42418</v>
      </c>
      <c r="E1535">
        <v>11</v>
      </c>
      <c r="F1535">
        <v>252.89</v>
      </c>
      <c r="G1535" t="str">
        <f>VLOOKUP(B1535,'SKU Master'!$E$1:$H$9,4,FALSE)</f>
        <v>MA Excellent Products</v>
      </c>
      <c r="H1535">
        <f t="shared" si="138"/>
        <v>2016</v>
      </c>
      <c r="I1535">
        <f t="shared" si="139"/>
        <v>2</v>
      </c>
      <c r="J1535">
        <f t="shared" si="140"/>
        <v>201602</v>
      </c>
      <c r="K1535">
        <f t="shared" si="141"/>
        <v>8</v>
      </c>
      <c r="L1535">
        <f t="shared" si="142"/>
        <v>201608</v>
      </c>
      <c r="O1535" t="b">
        <f t="shared" si="143"/>
        <v>0</v>
      </c>
      <c r="P1535">
        <f>VLOOKUP(B1535,'SKU Master'!$E$1:$H$9,2,FALSE)</f>
        <v>9</v>
      </c>
      <c r="Q1535">
        <f>(F1535/E1535-P1535)*E1535</f>
        <v>153.88999999999999</v>
      </c>
      <c r="R1535">
        <f>Q1535/F1535</f>
        <v>0.60852544584601997</v>
      </c>
    </row>
    <row r="1536" spans="1:18" x14ac:dyDescent="0.25">
      <c r="A1536">
        <v>89986</v>
      </c>
      <c r="B1536">
        <v>8000451112</v>
      </c>
      <c r="C1536">
        <v>312</v>
      </c>
      <c r="D1536" s="6">
        <v>42418</v>
      </c>
      <c r="E1536">
        <v>36</v>
      </c>
      <c r="F1536">
        <v>467.64</v>
      </c>
      <c r="G1536" t="str">
        <f>VLOOKUP(B1536,'SKU Master'!$E$1:$H$9,4,FALSE)</f>
        <v>MA Excellent Products</v>
      </c>
      <c r="H1536">
        <f t="shared" si="138"/>
        <v>2016</v>
      </c>
      <c r="I1536">
        <f t="shared" si="139"/>
        <v>2</v>
      </c>
      <c r="J1536">
        <f t="shared" si="140"/>
        <v>201602</v>
      </c>
      <c r="K1536">
        <f t="shared" si="141"/>
        <v>8</v>
      </c>
      <c r="L1536">
        <f t="shared" si="142"/>
        <v>201608</v>
      </c>
      <c r="O1536" t="b">
        <f t="shared" si="143"/>
        <v>0</v>
      </c>
      <c r="P1536">
        <f>VLOOKUP(B1536,'SKU Master'!$E$1:$H$9,2,FALSE)</f>
        <v>9</v>
      </c>
      <c r="Q1536">
        <f>(F1536/E1536-P1536)*E1536</f>
        <v>143.64000000000001</v>
      </c>
      <c r="R1536">
        <f>Q1536/F1536</f>
        <v>0.30715935334872985</v>
      </c>
    </row>
    <row r="1537" spans="1:18" x14ac:dyDescent="0.25">
      <c r="A1537">
        <v>89987</v>
      </c>
      <c r="B1537">
        <v>8000451112</v>
      </c>
      <c r="C1537">
        <v>312</v>
      </c>
      <c r="D1537" s="6">
        <v>42419</v>
      </c>
      <c r="E1537">
        <v>32</v>
      </c>
      <c r="F1537">
        <v>415.68</v>
      </c>
      <c r="G1537" t="str">
        <f>VLOOKUP(B1537,'SKU Master'!$E$1:$H$9,4,FALSE)</f>
        <v>MA Excellent Products</v>
      </c>
      <c r="H1537">
        <f t="shared" si="138"/>
        <v>2016</v>
      </c>
      <c r="I1537">
        <f t="shared" si="139"/>
        <v>2</v>
      </c>
      <c r="J1537">
        <f t="shared" si="140"/>
        <v>201602</v>
      </c>
      <c r="K1537">
        <f t="shared" si="141"/>
        <v>8</v>
      </c>
      <c r="L1537">
        <f t="shared" si="142"/>
        <v>201608</v>
      </c>
      <c r="O1537" t="b">
        <f t="shared" si="143"/>
        <v>0</v>
      </c>
      <c r="P1537">
        <f>VLOOKUP(B1537,'SKU Master'!$E$1:$H$9,2,FALSE)</f>
        <v>9</v>
      </c>
      <c r="Q1537">
        <f>(F1537/E1537-P1537)*E1537</f>
        <v>127.68</v>
      </c>
      <c r="R1537">
        <f>Q1537/F1537</f>
        <v>0.30715935334872979</v>
      </c>
    </row>
    <row r="1538" spans="1:18" x14ac:dyDescent="0.25">
      <c r="A1538">
        <v>89988</v>
      </c>
      <c r="B1538">
        <v>8000451112</v>
      </c>
      <c r="C1538">
        <v>312</v>
      </c>
      <c r="D1538" s="6">
        <v>42419</v>
      </c>
      <c r="E1538">
        <v>39</v>
      </c>
      <c r="F1538">
        <v>506.61</v>
      </c>
      <c r="G1538" t="str">
        <f>VLOOKUP(B1538,'SKU Master'!$E$1:$H$9,4,FALSE)</f>
        <v>MA Excellent Products</v>
      </c>
      <c r="H1538">
        <f t="shared" ref="H1538:H1601" si="144">YEAR(D1538)</f>
        <v>2016</v>
      </c>
      <c r="I1538">
        <f t="shared" si="139"/>
        <v>2</v>
      </c>
      <c r="J1538">
        <f t="shared" si="140"/>
        <v>201602</v>
      </c>
      <c r="K1538">
        <f t="shared" si="141"/>
        <v>8</v>
      </c>
      <c r="L1538">
        <f t="shared" si="142"/>
        <v>201608</v>
      </c>
      <c r="O1538" t="b">
        <f t="shared" si="143"/>
        <v>0</v>
      </c>
      <c r="P1538">
        <f>VLOOKUP(B1538,'SKU Master'!$E$1:$H$9,2,FALSE)</f>
        <v>9</v>
      </c>
      <c r="Q1538">
        <f>(F1538/E1538-P1538)*E1538</f>
        <v>155.61000000000001</v>
      </c>
      <c r="R1538">
        <f>Q1538/F1538</f>
        <v>0.30715935334872979</v>
      </c>
    </row>
    <row r="1539" spans="1:18" x14ac:dyDescent="0.25">
      <c r="A1539">
        <v>89989</v>
      </c>
      <c r="B1539">
        <v>8000451112</v>
      </c>
      <c r="C1539">
        <v>312</v>
      </c>
      <c r="D1539" s="6">
        <v>42420</v>
      </c>
      <c r="E1539">
        <v>32</v>
      </c>
      <c r="F1539">
        <v>415.68</v>
      </c>
      <c r="G1539" t="str">
        <f>VLOOKUP(B1539,'SKU Master'!$E$1:$H$9,4,FALSE)</f>
        <v>MA Excellent Products</v>
      </c>
      <c r="H1539">
        <f t="shared" si="144"/>
        <v>2016</v>
      </c>
      <c r="I1539">
        <f t="shared" ref="I1539:I1602" si="145">MONTH(D1539)</f>
        <v>2</v>
      </c>
      <c r="J1539">
        <f t="shared" ref="J1539:J1602" si="146">H1539*100+I1539</f>
        <v>201602</v>
      </c>
      <c r="K1539">
        <f t="shared" ref="K1539:K1602" si="147">WEEKNUM(D1539)</f>
        <v>8</v>
      </c>
      <c r="L1539">
        <f t="shared" ref="L1539:L1602" si="148">H1539*100+K1539</f>
        <v>201608</v>
      </c>
      <c r="O1539" t="b">
        <f t="shared" ref="O1539:O1602" si="149">AND(B1539=B1540,C1539=C1540,D1539=D1540,E1539=E1540,F1539=F1540)</f>
        <v>0</v>
      </c>
      <c r="P1539">
        <f>VLOOKUP(B1539,'SKU Master'!$E$1:$H$9,2,FALSE)</f>
        <v>9</v>
      </c>
      <c r="Q1539">
        <f>(F1539/E1539-P1539)*E1539</f>
        <v>127.68</v>
      </c>
      <c r="R1539">
        <f>Q1539/F1539</f>
        <v>0.30715935334872979</v>
      </c>
    </row>
    <row r="1540" spans="1:18" x14ac:dyDescent="0.25">
      <c r="A1540">
        <v>89990</v>
      </c>
      <c r="B1540">
        <v>8000451112</v>
      </c>
      <c r="C1540">
        <v>312</v>
      </c>
      <c r="D1540" s="6">
        <v>42420</v>
      </c>
      <c r="E1540">
        <v>41</v>
      </c>
      <c r="F1540">
        <v>532.59</v>
      </c>
      <c r="G1540" t="str">
        <f>VLOOKUP(B1540,'SKU Master'!$E$1:$H$9,4,FALSE)</f>
        <v>MA Excellent Products</v>
      </c>
      <c r="H1540">
        <f t="shared" si="144"/>
        <v>2016</v>
      </c>
      <c r="I1540">
        <f t="shared" si="145"/>
        <v>2</v>
      </c>
      <c r="J1540">
        <f t="shared" si="146"/>
        <v>201602</v>
      </c>
      <c r="K1540">
        <f t="shared" si="147"/>
        <v>8</v>
      </c>
      <c r="L1540">
        <f t="shared" si="148"/>
        <v>201608</v>
      </c>
      <c r="O1540" t="b">
        <f t="shared" si="149"/>
        <v>0</v>
      </c>
      <c r="P1540">
        <f>VLOOKUP(B1540,'SKU Master'!$E$1:$H$9,2,FALSE)</f>
        <v>9</v>
      </c>
      <c r="Q1540">
        <f>(F1540/E1540-P1540)*E1540</f>
        <v>163.59</v>
      </c>
      <c r="R1540">
        <f>Q1540/F1540</f>
        <v>0.30715935334872979</v>
      </c>
    </row>
    <row r="1541" spans="1:18" x14ac:dyDescent="0.25">
      <c r="A1541">
        <v>89991</v>
      </c>
      <c r="B1541">
        <v>8000451112</v>
      </c>
      <c r="C1541">
        <v>312</v>
      </c>
      <c r="D1541" s="6">
        <v>42422</v>
      </c>
      <c r="E1541">
        <v>12</v>
      </c>
      <c r="F1541">
        <v>155.88</v>
      </c>
      <c r="G1541" t="str">
        <f>VLOOKUP(B1541,'SKU Master'!$E$1:$H$9,4,FALSE)</f>
        <v>MA Excellent Products</v>
      </c>
      <c r="H1541">
        <f t="shared" si="144"/>
        <v>2016</v>
      </c>
      <c r="I1541">
        <f t="shared" si="145"/>
        <v>2</v>
      </c>
      <c r="J1541">
        <f t="shared" si="146"/>
        <v>201602</v>
      </c>
      <c r="K1541">
        <f t="shared" si="147"/>
        <v>9</v>
      </c>
      <c r="L1541">
        <f t="shared" si="148"/>
        <v>201609</v>
      </c>
      <c r="O1541" t="b">
        <f t="shared" si="149"/>
        <v>0</v>
      </c>
      <c r="P1541">
        <f>VLOOKUP(B1541,'SKU Master'!$E$1:$H$9,2,FALSE)</f>
        <v>9</v>
      </c>
      <c r="Q1541">
        <f>(F1541/E1541-P1541)*E1541</f>
        <v>47.88</v>
      </c>
      <c r="R1541">
        <f>Q1541/F1541</f>
        <v>0.30715935334872979</v>
      </c>
    </row>
    <row r="1542" spans="1:18" x14ac:dyDescent="0.25">
      <c r="A1542">
        <v>89992</v>
      </c>
      <c r="B1542">
        <v>8000451112</v>
      </c>
      <c r="C1542">
        <v>312</v>
      </c>
      <c r="D1542" s="6">
        <v>42423</v>
      </c>
      <c r="E1542">
        <v>12</v>
      </c>
      <c r="F1542">
        <v>155.88</v>
      </c>
      <c r="G1542" t="str">
        <f>VLOOKUP(B1542,'SKU Master'!$E$1:$H$9,4,FALSE)</f>
        <v>MA Excellent Products</v>
      </c>
      <c r="H1542">
        <f t="shared" si="144"/>
        <v>2016</v>
      </c>
      <c r="I1542">
        <f t="shared" si="145"/>
        <v>2</v>
      </c>
      <c r="J1542">
        <f t="shared" si="146"/>
        <v>201602</v>
      </c>
      <c r="K1542">
        <f t="shared" si="147"/>
        <v>9</v>
      </c>
      <c r="L1542">
        <f t="shared" si="148"/>
        <v>201609</v>
      </c>
      <c r="O1542" t="b">
        <f t="shared" si="149"/>
        <v>0</v>
      </c>
      <c r="P1542">
        <f>VLOOKUP(B1542,'SKU Master'!$E$1:$H$9,2,FALSE)</f>
        <v>9</v>
      </c>
      <c r="Q1542">
        <f>(F1542/E1542-P1542)*E1542</f>
        <v>47.88</v>
      </c>
      <c r="R1542">
        <f>Q1542/F1542</f>
        <v>0.30715935334872979</v>
      </c>
    </row>
    <row r="1543" spans="1:18" x14ac:dyDescent="0.25">
      <c r="A1543">
        <v>89993</v>
      </c>
      <c r="B1543">
        <v>8000451112</v>
      </c>
      <c r="C1543">
        <v>312</v>
      </c>
      <c r="D1543" s="6">
        <v>42423</v>
      </c>
      <c r="E1543">
        <v>33</v>
      </c>
      <c r="F1543">
        <v>428.67</v>
      </c>
      <c r="G1543" t="str">
        <f>VLOOKUP(B1543,'SKU Master'!$E$1:$H$9,4,FALSE)</f>
        <v>MA Excellent Products</v>
      </c>
      <c r="H1543">
        <f t="shared" si="144"/>
        <v>2016</v>
      </c>
      <c r="I1543">
        <f t="shared" si="145"/>
        <v>2</v>
      </c>
      <c r="J1543">
        <f t="shared" si="146"/>
        <v>201602</v>
      </c>
      <c r="K1543">
        <f t="shared" si="147"/>
        <v>9</v>
      </c>
      <c r="L1543">
        <f t="shared" si="148"/>
        <v>201609</v>
      </c>
      <c r="O1543" t="b">
        <f t="shared" si="149"/>
        <v>0</v>
      </c>
      <c r="P1543">
        <f>VLOOKUP(B1543,'SKU Master'!$E$1:$H$9,2,FALSE)</f>
        <v>9</v>
      </c>
      <c r="Q1543">
        <f>(F1543/E1543-P1543)*E1543</f>
        <v>131.67000000000002</v>
      </c>
      <c r="R1543">
        <f>Q1543/F1543</f>
        <v>0.30715935334872979</v>
      </c>
    </row>
    <row r="1544" spans="1:18" x14ac:dyDescent="0.25">
      <c r="A1544">
        <v>89994</v>
      </c>
      <c r="B1544">
        <v>8000451112</v>
      </c>
      <c r="C1544">
        <v>312</v>
      </c>
      <c r="D1544" s="6">
        <v>42426</v>
      </c>
      <c r="E1544">
        <v>35</v>
      </c>
      <c r="F1544">
        <v>454.65</v>
      </c>
      <c r="G1544" t="str">
        <f>VLOOKUP(B1544,'SKU Master'!$E$1:$H$9,4,FALSE)</f>
        <v>MA Excellent Products</v>
      </c>
      <c r="H1544">
        <f t="shared" si="144"/>
        <v>2016</v>
      </c>
      <c r="I1544">
        <f t="shared" si="145"/>
        <v>2</v>
      </c>
      <c r="J1544">
        <f t="shared" si="146"/>
        <v>201602</v>
      </c>
      <c r="K1544">
        <f t="shared" si="147"/>
        <v>9</v>
      </c>
      <c r="L1544">
        <f t="shared" si="148"/>
        <v>201609</v>
      </c>
      <c r="O1544" t="b">
        <f t="shared" si="149"/>
        <v>0</v>
      </c>
      <c r="P1544">
        <f>VLOOKUP(B1544,'SKU Master'!$E$1:$H$9,2,FALSE)</f>
        <v>9</v>
      </c>
      <c r="Q1544">
        <f>(F1544/E1544-P1544)*E1544</f>
        <v>139.65</v>
      </c>
      <c r="R1544">
        <f>Q1544/F1544</f>
        <v>0.30715935334872985</v>
      </c>
    </row>
    <row r="1545" spans="1:18" x14ac:dyDescent="0.25">
      <c r="A1545">
        <v>89995</v>
      </c>
      <c r="B1545">
        <v>8000451112</v>
      </c>
      <c r="C1545">
        <v>312</v>
      </c>
      <c r="D1545" s="6">
        <v>42427</v>
      </c>
      <c r="E1545">
        <v>36</v>
      </c>
      <c r="F1545">
        <v>467.64</v>
      </c>
      <c r="G1545" t="str">
        <f>VLOOKUP(B1545,'SKU Master'!$E$1:$H$9,4,FALSE)</f>
        <v>MA Excellent Products</v>
      </c>
      <c r="H1545">
        <f t="shared" si="144"/>
        <v>2016</v>
      </c>
      <c r="I1545">
        <f t="shared" si="145"/>
        <v>2</v>
      </c>
      <c r="J1545">
        <f t="shared" si="146"/>
        <v>201602</v>
      </c>
      <c r="K1545">
        <f t="shared" si="147"/>
        <v>9</v>
      </c>
      <c r="L1545">
        <f t="shared" si="148"/>
        <v>201609</v>
      </c>
      <c r="O1545" t="b">
        <f t="shared" si="149"/>
        <v>0</v>
      </c>
      <c r="P1545">
        <f>VLOOKUP(B1545,'SKU Master'!$E$1:$H$9,2,FALSE)</f>
        <v>9</v>
      </c>
      <c r="Q1545">
        <f>(F1545/E1545-P1545)*E1545</f>
        <v>143.64000000000001</v>
      </c>
      <c r="R1545">
        <f>Q1545/F1545</f>
        <v>0.30715935334872985</v>
      </c>
    </row>
    <row r="1546" spans="1:18" x14ac:dyDescent="0.25">
      <c r="A1546">
        <v>89996</v>
      </c>
      <c r="B1546">
        <v>8000451112</v>
      </c>
      <c r="C1546">
        <v>312</v>
      </c>
      <c r="D1546" s="6">
        <v>42429</v>
      </c>
      <c r="E1546">
        <v>35</v>
      </c>
      <c r="F1546">
        <v>454.65</v>
      </c>
      <c r="G1546" t="str">
        <f>VLOOKUP(B1546,'SKU Master'!$E$1:$H$9,4,FALSE)</f>
        <v>MA Excellent Products</v>
      </c>
      <c r="H1546">
        <f t="shared" si="144"/>
        <v>2016</v>
      </c>
      <c r="I1546">
        <f t="shared" si="145"/>
        <v>2</v>
      </c>
      <c r="J1546">
        <f t="shared" si="146"/>
        <v>201602</v>
      </c>
      <c r="K1546">
        <f t="shared" si="147"/>
        <v>10</v>
      </c>
      <c r="L1546">
        <f t="shared" si="148"/>
        <v>201610</v>
      </c>
      <c r="O1546" t="b">
        <f t="shared" si="149"/>
        <v>0</v>
      </c>
      <c r="P1546">
        <f>VLOOKUP(B1546,'SKU Master'!$E$1:$H$9,2,FALSE)</f>
        <v>9</v>
      </c>
      <c r="Q1546">
        <f>(F1546/E1546-P1546)*E1546</f>
        <v>139.65</v>
      </c>
      <c r="R1546">
        <f>Q1546/F1546</f>
        <v>0.30715935334872985</v>
      </c>
    </row>
    <row r="1547" spans="1:18" x14ac:dyDescent="0.25">
      <c r="A1547">
        <v>89997</v>
      </c>
      <c r="B1547">
        <v>8000451112</v>
      </c>
      <c r="C1547">
        <v>312</v>
      </c>
      <c r="D1547" s="6">
        <v>42430</v>
      </c>
      <c r="E1547">
        <v>3</v>
      </c>
      <c r="F1547">
        <v>38.97</v>
      </c>
      <c r="G1547" t="str">
        <f>VLOOKUP(B1547,'SKU Master'!$E$1:$H$9,4,FALSE)</f>
        <v>MA Excellent Products</v>
      </c>
      <c r="H1547">
        <f t="shared" si="144"/>
        <v>2016</v>
      </c>
      <c r="I1547">
        <f t="shared" si="145"/>
        <v>3</v>
      </c>
      <c r="J1547">
        <f t="shared" si="146"/>
        <v>201603</v>
      </c>
      <c r="K1547">
        <f t="shared" si="147"/>
        <v>10</v>
      </c>
      <c r="L1547">
        <f t="shared" si="148"/>
        <v>201610</v>
      </c>
      <c r="O1547" t="b">
        <f t="shared" si="149"/>
        <v>0</v>
      </c>
      <c r="P1547">
        <f>VLOOKUP(B1547,'SKU Master'!$E$1:$H$9,2,FALSE)</f>
        <v>9</v>
      </c>
      <c r="Q1547">
        <f>(F1547/E1547-P1547)*E1547</f>
        <v>11.97</v>
      </c>
      <c r="R1547">
        <f>Q1547/F1547</f>
        <v>0.30715935334872979</v>
      </c>
    </row>
    <row r="1548" spans="1:18" x14ac:dyDescent="0.25">
      <c r="A1548">
        <v>89998</v>
      </c>
      <c r="B1548">
        <v>8000451112</v>
      </c>
      <c r="C1548">
        <v>312</v>
      </c>
      <c r="D1548" s="6">
        <v>42430</v>
      </c>
      <c r="E1548">
        <v>12</v>
      </c>
      <c r="F1548">
        <v>155.88</v>
      </c>
      <c r="G1548" t="str">
        <f>VLOOKUP(B1548,'SKU Master'!$E$1:$H$9,4,FALSE)</f>
        <v>MA Excellent Products</v>
      </c>
      <c r="H1548">
        <f t="shared" si="144"/>
        <v>2016</v>
      </c>
      <c r="I1548">
        <f t="shared" si="145"/>
        <v>3</v>
      </c>
      <c r="J1548">
        <f t="shared" si="146"/>
        <v>201603</v>
      </c>
      <c r="K1548">
        <f t="shared" si="147"/>
        <v>10</v>
      </c>
      <c r="L1548">
        <f t="shared" si="148"/>
        <v>201610</v>
      </c>
      <c r="O1548" t="b">
        <f t="shared" si="149"/>
        <v>0</v>
      </c>
      <c r="P1548">
        <f>VLOOKUP(B1548,'SKU Master'!$E$1:$H$9,2,FALSE)</f>
        <v>9</v>
      </c>
      <c r="Q1548">
        <f>(F1548/E1548-P1548)*E1548</f>
        <v>47.88</v>
      </c>
      <c r="R1548">
        <f>Q1548/F1548</f>
        <v>0.30715935334872979</v>
      </c>
    </row>
    <row r="1549" spans="1:18" x14ac:dyDescent="0.25">
      <c r="A1549">
        <v>89999</v>
      </c>
      <c r="B1549">
        <v>8000451112</v>
      </c>
      <c r="C1549">
        <v>312</v>
      </c>
      <c r="D1549" s="6">
        <v>42431</v>
      </c>
      <c r="E1549">
        <v>32</v>
      </c>
      <c r="F1549">
        <v>415.68</v>
      </c>
      <c r="G1549" t="str">
        <f>VLOOKUP(B1549,'SKU Master'!$E$1:$H$9,4,FALSE)</f>
        <v>MA Excellent Products</v>
      </c>
      <c r="H1549">
        <f t="shared" si="144"/>
        <v>2016</v>
      </c>
      <c r="I1549">
        <f t="shared" si="145"/>
        <v>3</v>
      </c>
      <c r="J1549">
        <f t="shared" si="146"/>
        <v>201603</v>
      </c>
      <c r="K1549">
        <f t="shared" si="147"/>
        <v>10</v>
      </c>
      <c r="L1549">
        <f t="shared" si="148"/>
        <v>201610</v>
      </c>
      <c r="O1549" t="b">
        <f t="shared" si="149"/>
        <v>0</v>
      </c>
      <c r="P1549">
        <f>VLOOKUP(B1549,'SKU Master'!$E$1:$H$9,2,FALSE)</f>
        <v>9</v>
      </c>
      <c r="Q1549">
        <f>(F1549/E1549-P1549)*E1549</f>
        <v>127.68</v>
      </c>
      <c r="R1549">
        <f>Q1549/F1549</f>
        <v>0.30715935334872979</v>
      </c>
    </row>
    <row r="1550" spans="1:18" x14ac:dyDescent="0.25">
      <c r="A1550">
        <v>90000</v>
      </c>
      <c r="B1550">
        <v>8000451112</v>
      </c>
      <c r="C1550">
        <v>312</v>
      </c>
      <c r="D1550" s="6">
        <v>42432</v>
      </c>
      <c r="E1550">
        <v>38</v>
      </c>
      <c r="F1550">
        <v>493.62</v>
      </c>
      <c r="G1550" t="str">
        <f>VLOOKUP(B1550,'SKU Master'!$E$1:$H$9,4,FALSE)</f>
        <v>MA Excellent Products</v>
      </c>
      <c r="H1550">
        <f t="shared" si="144"/>
        <v>2016</v>
      </c>
      <c r="I1550">
        <f t="shared" si="145"/>
        <v>3</v>
      </c>
      <c r="J1550">
        <f t="shared" si="146"/>
        <v>201603</v>
      </c>
      <c r="K1550">
        <f t="shared" si="147"/>
        <v>10</v>
      </c>
      <c r="L1550">
        <f t="shared" si="148"/>
        <v>201610</v>
      </c>
      <c r="O1550" t="b">
        <f t="shared" si="149"/>
        <v>0</v>
      </c>
      <c r="P1550">
        <f>VLOOKUP(B1550,'SKU Master'!$E$1:$H$9,2,FALSE)</f>
        <v>9</v>
      </c>
      <c r="Q1550">
        <f>(F1550/E1550-P1550)*E1550</f>
        <v>151.62</v>
      </c>
      <c r="R1550">
        <f>Q1550/F1550</f>
        <v>0.30715935334872979</v>
      </c>
    </row>
    <row r="1551" spans="1:18" x14ac:dyDescent="0.25">
      <c r="A1551">
        <v>90001</v>
      </c>
      <c r="B1551">
        <v>8000451112</v>
      </c>
      <c r="C1551">
        <v>312</v>
      </c>
      <c r="D1551" s="6">
        <v>42433</v>
      </c>
      <c r="E1551">
        <v>38</v>
      </c>
      <c r="F1551">
        <v>493.62</v>
      </c>
      <c r="G1551" t="str">
        <f>VLOOKUP(B1551,'SKU Master'!$E$1:$H$9,4,FALSE)</f>
        <v>MA Excellent Products</v>
      </c>
      <c r="H1551">
        <f t="shared" si="144"/>
        <v>2016</v>
      </c>
      <c r="I1551">
        <f t="shared" si="145"/>
        <v>3</v>
      </c>
      <c r="J1551">
        <f t="shared" si="146"/>
        <v>201603</v>
      </c>
      <c r="K1551">
        <f t="shared" si="147"/>
        <v>10</v>
      </c>
      <c r="L1551">
        <f t="shared" si="148"/>
        <v>201610</v>
      </c>
      <c r="O1551" t="b">
        <f t="shared" si="149"/>
        <v>0</v>
      </c>
      <c r="P1551">
        <f>VLOOKUP(B1551,'SKU Master'!$E$1:$H$9,2,FALSE)</f>
        <v>9</v>
      </c>
      <c r="Q1551">
        <f>(F1551/E1551-P1551)*E1551</f>
        <v>151.62</v>
      </c>
      <c r="R1551">
        <f>Q1551/F1551</f>
        <v>0.30715935334872979</v>
      </c>
    </row>
    <row r="1552" spans="1:18" x14ac:dyDescent="0.25">
      <c r="A1552">
        <v>90002</v>
      </c>
      <c r="B1552">
        <v>8000451112</v>
      </c>
      <c r="C1552">
        <v>312</v>
      </c>
      <c r="D1552" s="6">
        <v>42434</v>
      </c>
      <c r="E1552">
        <v>37</v>
      </c>
      <c r="F1552">
        <v>480.63</v>
      </c>
      <c r="G1552" t="str">
        <f>VLOOKUP(B1552,'SKU Master'!$E$1:$H$9,4,FALSE)</f>
        <v>MA Excellent Products</v>
      </c>
      <c r="H1552">
        <f t="shared" si="144"/>
        <v>2016</v>
      </c>
      <c r="I1552">
        <f t="shared" si="145"/>
        <v>3</v>
      </c>
      <c r="J1552">
        <f t="shared" si="146"/>
        <v>201603</v>
      </c>
      <c r="K1552">
        <f t="shared" si="147"/>
        <v>10</v>
      </c>
      <c r="L1552">
        <f t="shared" si="148"/>
        <v>201610</v>
      </c>
      <c r="O1552" t="b">
        <f t="shared" si="149"/>
        <v>0</v>
      </c>
      <c r="P1552">
        <f>VLOOKUP(B1552,'SKU Master'!$E$1:$H$9,2,FALSE)</f>
        <v>9</v>
      </c>
      <c r="Q1552">
        <f>(F1552/E1552-P1552)*E1552</f>
        <v>147.63</v>
      </c>
      <c r="R1552">
        <f>Q1552/F1552</f>
        <v>0.30715935334872979</v>
      </c>
    </row>
    <row r="1553" spans="1:18" x14ac:dyDescent="0.25">
      <c r="A1553">
        <v>90003</v>
      </c>
      <c r="B1553">
        <v>8000451112</v>
      </c>
      <c r="C1553">
        <v>312</v>
      </c>
      <c r="D1553" s="6">
        <v>42436</v>
      </c>
      <c r="E1553">
        <v>12</v>
      </c>
      <c r="F1553">
        <v>275.88</v>
      </c>
      <c r="G1553" t="str">
        <f>VLOOKUP(B1553,'SKU Master'!$E$1:$H$9,4,FALSE)</f>
        <v>MA Excellent Products</v>
      </c>
      <c r="H1553">
        <f t="shared" si="144"/>
        <v>2016</v>
      </c>
      <c r="I1553">
        <f t="shared" si="145"/>
        <v>3</v>
      </c>
      <c r="J1553">
        <f t="shared" si="146"/>
        <v>201603</v>
      </c>
      <c r="K1553">
        <f t="shared" si="147"/>
        <v>11</v>
      </c>
      <c r="L1553">
        <f t="shared" si="148"/>
        <v>201611</v>
      </c>
      <c r="O1553" t="b">
        <f t="shared" si="149"/>
        <v>0</v>
      </c>
      <c r="P1553">
        <f>VLOOKUP(B1553,'SKU Master'!$E$1:$H$9,2,FALSE)</f>
        <v>9</v>
      </c>
      <c r="Q1553">
        <f>(F1553/E1553-P1553)*E1553</f>
        <v>167.88</v>
      </c>
      <c r="R1553">
        <f>Q1553/F1553</f>
        <v>0.60852544584601997</v>
      </c>
    </row>
    <row r="1554" spans="1:18" x14ac:dyDescent="0.25">
      <c r="A1554">
        <v>90004</v>
      </c>
      <c r="B1554">
        <v>8000451112</v>
      </c>
      <c r="C1554">
        <v>312</v>
      </c>
      <c r="D1554" s="6">
        <v>42436</v>
      </c>
      <c r="E1554">
        <v>33</v>
      </c>
      <c r="F1554">
        <v>428.67</v>
      </c>
      <c r="G1554" t="str">
        <f>VLOOKUP(B1554,'SKU Master'!$E$1:$H$9,4,FALSE)</f>
        <v>MA Excellent Products</v>
      </c>
      <c r="H1554">
        <f t="shared" si="144"/>
        <v>2016</v>
      </c>
      <c r="I1554">
        <f t="shared" si="145"/>
        <v>3</v>
      </c>
      <c r="J1554">
        <f t="shared" si="146"/>
        <v>201603</v>
      </c>
      <c r="K1554">
        <f t="shared" si="147"/>
        <v>11</v>
      </c>
      <c r="L1554">
        <f t="shared" si="148"/>
        <v>201611</v>
      </c>
      <c r="O1554" t="b">
        <f t="shared" si="149"/>
        <v>0</v>
      </c>
      <c r="P1554">
        <f>VLOOKUP(B1554,'SKU Master'!$E$1:$H$9,2,FALSE)</f>
        <v>9</v>
      </c>
      <c r="Q1554">
        <f>(F1554/E1554-P1554)*E1554</f>
        <v>131.67000000000002</v>
      </c>
      <c r="R1554">
        <f>Q1554/F1554</f>
        <v>0.30715935334872979</v>
      </c>
    </row>
    <row r="1555" spans="1:18" x14ac:dyDescent="0.25">
      <c r="A1555">
        <v>90005</v>
      </c>
      <c r="B1555">
        <v>8000451112</v>
      </c>
      <c r="C1555">
        <v>312</v>
      </c>
      <c r="D1555" s="6">
        <v>42438</v>
      </c>
      <c r="E1555">
        <v>11</v>
      </c>
      <c r="F1555">
        <v>252.89</v>
      </c>
      <c r="G1555" t="str">
        <f>VLOOKUP(B1555,'SKU Master'!$E$1:$H$9,4,FALSE)</f>
        <v>MA Excellent Products</v>
      </c>
      <c r="H1555">
        <f t="shared" si="144"/>
        <v>2016</v>
      </c>
      <c r="I1555">
        <f t="shared" si="145"/>
        <v>3</v>
      </c>
      <c r="J1555">
        <f t="shared" si="146"/>
        <v>201603</v>
      </c>
      <c r="K1555">
        <f t="shared" si="147"/>
        <v>11</v>
      </c>
      <c r="L1555">
        <f t="shared" si="148"/>
        <v>201611</v>
      </c>
      <c r="O1555" t="b">
        <f t="shared" si="149"/>
        <v>0</v>
      </c>
      <c r="P1555">
        <f>VLOOKUP(B1555,'SKU Master'!$E$1:$H$9,2,FALSE)</f>
        <v>9</v>
      </c>
      <c r="Q1555">
        <f>(F1555/E1555-P1555)*E1555</f>
        <v>153.88999999999999</v>
      </c>
      <c r="R1555">
        <f>Q1555/F1555</f>
        <v>0.60852544584601997</v>
      </c>
    </row>
    <row r="1556" spans="1:18" x14ac:dyDescent="0.25">
      <c r="A1556">
        <v>90006</v>
      </c>
      <c r="B1556">
        <v>8000451112</v>
      </c>
      <c r="C1556">
        <v>312</v>
      </c>
      <c r="D1556" s="6">
        <v>42439</v>
      </c>
      <c r="E1556">
        <v>11</v>
      </c>
      <c r="F1556">
        <v>142.88999999999999</v>
      </c>
      <c r="G1556" t="str">
        <f>VLOOKUP(B1556,'SKU Master'!$E$1:$H$9,4,FALSE)</f>
        <v>MA Excellent Products</v>
      </c>
      <c r="H1556">
        <f t="shared" si="144"/>
        <v>2016</v>
      </c>
      <c r="I1556">
        <f t="shared" si="145"/>
        <v>3</v>
      </c>
      <c r="J1556">
        <f t="shared" si="146"/>
        <v>201603</v>
      </c>
      <c r="K1556">
        <f t="shared" si="147"/>
        <v>11</v>
      </c>
      <c r="L1556">
        <f t="shared" si="148"/>
        <v>201611</v>
      </c>
      <c r="O1556" t="b">
        <f t="shared" si="149"/>
        <v>0</v>
      </c>
      <c r="P1556">
        <f>VLOOKUP(B1556,'SKU Master'!$E$1:$H$9,2,FALSE)</f>
        <v>9</v>
      </c>
      <c r="Q1556">
        <f>(F1556/E1556-P1556)*E1556</f>
        <v>43.889999999999986</v>
      </c>
      <c r="R1556">
        <f>Q1556/F1556</f>
        <v>0.30715935334872974</v>
      </c>
    </row>
    <row r="1557" spans="1:18" x14ac:dyDescent="0.25">
      <c r="A1557">
        <v>90007</v>
      </c>
      <c r="B1557">
        <v>8000451112</v>
      </c>
      <c r="C1557">
        <v>312</v>
      </c>
      <c r="D1557" s="6">
        <v>42440</v>
      </c>
      <c r="E1557">
        <v>32</v>
      </c>
      <c r="F1557">
        <v>415.68</v>
      </c>
      <c r="G1557" t="str">
        <f>VLOOKUP(B1557,'SKU Master'!$E$1:$H$9,4,FALSE)</f>
        <v>MA Excellent Products</v>
      </c>
      <c r="H1557">
        <f t="shared" si="144"/>
        <v>2016</v>
      </c>
      <c r="I1557">
        <f t="shared" si="145"/>
        <v>3</v>
      </c>
      <c r="J1557">
        <f t="shared" si="146"/>
        <v>201603</v>
      </c>
      <c r="K1557">
        <f t="shared" si="147"/>
        <v>11</v>
      </c>
      <c r="L1557">
        <f t="shared" si="148"/>
        <v>201611</v>
      </c>
      <c r="O1557" t="b">
        <f t="shared" si="149"/>
        <v>0</v>
      </c>
      <c r="P1557">
        <f>VLOOKUP(B1557,'SKU Master'!$E$1:$H$9,2,FALSE)</f>
        <v>9</v>
      </c>
      <c r="Q1557">
        <f>(F1557/E1557-P1557)*E1557</f>
        <v>127.68</v>
      </c>
      <c r="R1557">
        <f>Q1557/F1557</f>
        <v>0.30715935334872979</v>
      </c>
    </row>
    <row r="1558" spans="1:18" x14ac:dyDescent="0.25">
      <c r="A1558">
        <v>90008</v>
      </c>
      <c r="B1558">
        <v>8000451112</v>
      </c>
      <c r="C1558">
        <v>312</v>
      </c>
      <c r="D1558" s="6">
        <v>42440</v>
      </c>
      <c r="E1558">
        <v>33</v>
      </c>
      <c r="F1558">
        <v>428.67</v>
      </c>
      <c r="G1558" t="str">
        <f>VLOOKUP(B1558,'SKU Master'!$E$1:$H$9,4,FALSE)</f>
        <v>MA Excellent Products</v>
      </c>
      <c r="H1558">
        <f t="shared" si="144"/>
        <v>2016</v>
      </c>
      <c r="I1558">
        <f t="shared" si="145"/>
        <v>3</v>
      </c>
      <c r="J1558">
        <f t="shared" si="146"/>
        <v>201603</v>
      </c>
      <c r="K1558">
        <f t="shared" si="147"/>
        <v>11</v>
      </c>
      <c r="L1558">
        <f t="shared" si="148"/>
        <v>201611</v>
      </c>
      <c r="O1558" t="b">
        <f t="shared" si="149"/>
        <v>0</v>
      </c>
      <c r="P1558">
        <f>VLOOKUP(B1558,'SKU Master'!$E$1:$H$9,2,FALSE)</f>
        <v>9</v>
      </c>
      <c r="Q1558">
        <f>(F1558/E1558-P1558)*E1558</f>
        <v>131.67000000000002</v>
      </c>
      <c r="R1558">
        <f>Q1558/F1558</f>
        <v>0.30715935334872979</v>
      </c>
    </row>
    <row r="1559" spans="1:18" x14ac:dyDescent="0.25">
      <c r="A1559">
        <v>90009</v>
      </c>
      <c r="B1559">
        <v>8000451112</v>
      </c>
      <c r="C1559">
        <v>312</v>
      </c>
      <c r="D1559" s="6">
        <v>42441</v>
      </c>
      <c r="E1559">
        <v>32</v>
      </c>
      <c r="F1559">
        <v>415.68</v>
      </c>
      <c r="G1559" t="str">
        <f>VLOOKUP(B1559,'SKU Master'!$E$1:$H$9,4,FALSE)</f>
        <v>MA Excellent Products</v>
      </c>
      <c r="H1559">
        <f t="shared" si="144"/>
        <v>2016</v>
      </c>
      <c r="I1559">
        <f t="shared" si="145"/>
        <v>3</v>
      </c>
      <c r="J1559">
        <f t="shared" si="146"/>
        <v>201603</v>
      </c>
      <c r="K1559">
        <f t="shared" si="147"/>
        <v>11</v>
      </c>
      <c r="L1559">
        <f t="shared" si="148"/>
        <v>201611</v>
      </c>
      <c r="O1559" t="b">
        <f t="shared" si="149"/>
        <v>0</v>
      </c>
      <c r="P1559">
        <f>VLOOKUP(B1559,'SKU Master'!$E$1:$H$9,2,FALSE)</f>
        <v>9</v>
      </c>
      <c r="Q1559">
        <f>(F1559/E1559-P1559)*E1559</f>
        <v>127.68</v>
      </c>
      <c r="R1559">
        <f>Q1559/F1559</f>
        <v>0.30715935334872979</v>
      </c>
    </row>
    <row r="1560" spans="1:18" x14ac:dyDescent="0.25">
      <c r="A1560">
        <v>90010</v>
      </c>
      <c r="B1560">
        <v>8000451112</v>
      </c>
      <c r="C1560">
        <v>312</v>
      </c>
      <c r="D1560" s="6">
        <v>42441</v>
      </c>
      <c r="E1560">
        <v>42</v>
      </c>
      <c r="F1560">
        <v>545.58000000000004</v>
      </c>
      <c r="G1560" t="str">
        <f>VLOOKUP(B1560,'SKU Master'!$E$1:$H$9,4,FALSE)</f>
        <v>MA Excellent Products</v>
      </c>
      <c r="H1560">
        <f t="shared" si="144"/>
        <v>2016</v>
      </c>
      <c r="I1560">
        <f t="shared" si="145"/>
        <v>3</v>
      </c>
      <c r="J1560">
        <f t="shared" si="146"/>
        <v>201603</v>
      </c>
      <c r="K1560">
        <f t="shared" si="147"/>
        <v>11</v>
      </c>
      <c r="L1560">
        <f t="shared" si="148"/>
        <v>201611</v>
      </c>
      <c r="O1560" t="b">
        <f t="shared" si="149"/>
        <v>0</v>
      </c>
      <c r="P1560">
        <f>VLOOKUP(B1560,'SKU Master'!$E$1:$H$9,2,FALSE)</f>
        <v>9</v>
      </c>
      <c r="Q1560">
        <f>(F1560/E1560-P1560)*E1560</f>
        <v>167.58</v>
      </c>
      <c r="R1560">
        <f>Q1560/F1560</f>
        <v>0.30715935334872979</v>
      </c>
    </row>
    <row r="1561" spans="1:18" x14ac:dyDescent="0.25">
      <c r="A1561">
        <v>90011</v>
      </c>
      <c r="B1561">
        <v>8000451112</v>
      </c>
      <c r="C1561">
        <v>312</v>
      </c>
      <c r="D1561" s="6">
        <v>42443</v>
      </c>
      <c r="E1561">
        <v>8</v>
      </c>
      <c r="F1561">
        <v>103.92</v>
      </c>
      <c r="G1561" t="str">
        <f>VLOOKUP(B1561,'SKU Master'!$E$1:$H$9,4,FALSE)</f>
        <v>MA Excellent Products</v>
      </c>
      <c r="H1561">
        <f t="shared" si="144"/>
        <v>2016</v>
      </c>
      <c r="I1561">
        <f t="shared" si="145"/>
        <v>3</v>
      </c>
      <c r="J1561">
        <f t="shared" si="146"/>
        <v>201603</v>
      </c>
      <c r="K1561">
        <f t="shared" si="147"/>
        <v>12</v>
      </c>
      <c r="L1561">
        <f t="shared" si="148"/>
        <v>201612</v>
      </c>
      <c r="O1561" t="b">
        <f t="shared" si="149"/>
        <v>0</v>
      </c>
      <c r="P1561">
        <f>VLOOKUP(B1561,'SKU Master'!$E$1:$H$9,2,FALSE)</f>
        <v>9</v>
      </c>
      <c r="Q1561">
        <f>(F1561/E1561-P1561)*E1561</f>
        <v>31.92</v>
      </c>
      <c r="R1561">
        <f>Q1561/F1561</f>
        <v>0.30715935334872979</v>
      </c>
    </row>
    <row r="1562" spans="1:18" x14ac:dyDescent="0.25">
      <c r="A1562">
        <v>90012</v>
      </c>
      <c r="B1562">
        <v>8000451112</v>
      </c>
      <c r="C1562">
        <v>312</v>
      </c>
      <c r="D1562" s="6">
        <v>42443</v>
      </c>
      <c r="E1562">
        <v>32</v>
      </c>
      <c r="F1562">
        <v>415.68</v>
      </c>
      <c r="G1562" t="str">
        <f>VLOOKUP(B1562,'SKU Master'!$E$1:$H$9,4,FALSE)</f>
        <v>MA Excellent Products</v>
      </c>
      <c r="H1562">
        <f t="shared" si="144"/>
        <v>2016</v>
      </c>
      <c r="I1562">
        <f t="shared" si="145"/>
        <v>3</v>
      </c>
      <c r="J1562">
        <f t="shared" si="146"/>
        <v>201603</v>
      </c>
      <c r="K1562">
        <f t="shared" si="147"/>
        <v>12</v>
      </c>
      <c r="L1562">
        <f t="shared" si="148"/>
        <v>201612</v>
      </c>
      <c r="O1562" t="b">
        <f t="shared" si="149"/>
        <v>0</v>
      </c>
      <c r="P1562">
        <f>VLOOKUP(B1562,'SKU Master'!$E$1:$H$9,2,FALSE)</f>
        <v>9</v>
      </c>
      <c r="Q1562">
        <f>(F1562/E1562-P1562)*E1562</f>
        <v>127.68</v>
      </c>
      <c r="R1562">
        <f>Q1562/F1562</f>
        <v>0.30715935334872979</v>
      </c>
    </row>
    <row r="1563" spans="1:18" x14ac:dyDescent="0.25">
      <c r="A1563">
        <v>90013</v>
      </c>
      <c r="B1563">
        <v>8000451112</v>
      </c>
      <c r="C1563">
        <v>312</v>
      </c>
      <c r="D1563" s="6">
        <v>42445</v>
      </c>
      <c r="E1563">
        <v>11</v>
      </c>
      <c r="F1563">
        <v>252.89</v>
      </c>
      <c r="G1563" t="str">
        <f>VLOOKUP(B1563,'SKU Master'!$E$1:$H$9,4,FALSE)</f>
        <v>MA Excellent Products</v>
      </c>
      <c r="H1563">
        <f t="shared" si="144"/>
        <v>2016</v>
      </c>
      <c r="I1563">
        <f t="shared" si="145"/>
        <v>3</v>
      </c>
      <c r="J1563">
        <f t="shared" si="146"/>
        <v>201603</v>
      </c>
      <c r="K1563">
        <f t="shared" si="147"/>
        <v>12</v>
      </c>
      <c r="L1563">
        <f t="shared" si="148"/>
        <v>201612</v>
      </c>
      <c r="O1563" t="b">
        <f t="shared" si="149"/>
        <v>0</v>
      </c>
      <c r="P1563">
        <f>VLOOKUP(B1563,'SKU Master'!$E$1:$H$9,2,FALSE)</f>
        <v>9</v>
      </c>
      <c r="Q1563">
        <f>(F1563/E1563-P1563)*E1563</f>
        <v>153.88999999999999</v>
      </c>
      <c r="R1563">
        <f>Q1563/F1563</f>
        <v>0.60852544584601997</v>
      </c>
    </row>
    <row r="1564" spans="1:18" x14ac:dyDescent="0.25">
      <c r="A1564">
        <v>90014</v>
      </c>
      <c r="B1564">
        <v>8000451112</v>
      </c>
      <c r="C1564">
        <v>312</v>
      </c>
      <c r="D1564" s="6">
        <v>42448</v>
      </c>
      <c r="E1564">
        <v>40</v>
      </c>
      <c r="F1564">
        <v>519.6</v>
      </c>
      <c r="G1564" t="str">
        <f>VLOOKUP(B1564,'SKU Master'!$E$1:$H$9,4,FALSE)</f>
        <v>MA Excellent Products</v>
      </c>
      <c r="H1564">
        <f t="shared" si="144"/>
        <v>2016</v>
      </c>
      <c r="I1564">
        <f t="shared" si="145"/>
        <v>3</v>
      </c>
      <c r="J1564">
        <f t="shared" si="146"/>
        <v>201603</v>
      </c>
      <c r="K1564">
        <f t="shared" si="147"/>
        <v>12</v>
      </c>
      <c r="L1564">
        <f t="shared" si="148"/>
        <v>201612</v>
      </c>
      <c r="O1564" t="b">
        <f t="shared" si="149"/>
        <v>0</v>
      </c>
      <c r="P1564">
        <f>VLOOKUP(B1564,'SKU Master'!$E$1:$H$9,2,FALSE)</f>
        <v>9</v>
      </c>
      <c r="Q1564">
        <f>(F1564/E1564-P1564)*E1564</f>
        <v>159.60000000000002</v>
      </c>
      <c r="R1564">
        <f>Q1564/F1564</f>
        <v>0.30715935334872985</v>
      </c>
    </row>
    <row r="1565" spans="1:18" x14ac:dyDescent="0.25">
      <c r="A1565">
        <v>90015</v>
      </c>
      <c r="B1565">
        <v>8000451112</v>
      </c>
      <c r="C1565">
        <v>312</v>
      </c>
      <c r="D1565" s="6">
        <v>42452</v>
      </c>
      <c r="E1565">
        <v>11</v>
      </c>
      <c r="F1565">
        <v>142.88999999999999</v>
      </c>
      <c r="G1565" t="str">
        <f>VLOOKUP(B1565,'SKU Master'!$E$1:$H$9,4,FALSE)</f>
        <v>MA Excellent Products</v>
      </c>
      <c r="H1565">
        <f t="shared" si="144"/>
        <v>2016</v>
      </c>
      <c r="I1565">
        <f t="shared" si="145"/>
        <v>3</v>
      </c>
      <c r="J1565">
        <f t="shared" si="146"/>
        <v>201603</v>
      </c>
      <c r="K1565">
        <f t="shared" si="147"/>
        <v>13</v>
      </c>
      <c r="L1565">
        <f t="shared" si="148"/>
        <v>201613</v>
      </c>
      <c r="O1565" t="b">
        <f t="shared" si="149"/>
        <v>0</v>
      </c>
      <c r="P1565">
        <f>VLOOKUP(B1565,'SKU Master'!$E$1:$H$9,2,FALSE)</f>
        <v>9</v>
      </c>
      <c r="Q1565">
        <f>(F1565/E1565-P1565)*E1565</f>
        <v>43.889999999999986</v>
      </c>
      <c r="R1565">
        <f>Q1565/F1565</f>
        <v>0.30715935334872974</v>
      </c>
    </row>
    <row r="1566" spans="1:18" x14ac:dyDescent="0.25">
      <c r="A1566">
        <v>90016</v>
      </c>
      <c r="B1566">
        <v>8000451112</v>
      </c>
      <c r="C1566">
        <v>312</v>
      </c>
      <c r="D1566" s="6">
        <v>42452</v>
      </c>
      <c r="E1566">
        <v>11</v>
      </c>
      <c r="F1566">
        <v>252.89</v>
      </c>
      <c r="G1566" t="str">
        <f>VLOOKUP(B1566,'SKU Master'!$E$1:$H$9,4,FALSE)</f>
        <v>MA Excellent Products</v>
      </c>
      <c r="H1566">
        <f t="shared" si="144"/>
        <v>2016</v>
      </c>
      <c r="I1566">
        <f t="shared" si="145"/>
        <v>3</v>
      </c>
      <c r="J1566">
        <f t="shared" si="146"/>
        <v>201603</v>
      </c>
      <c r="K1566">
        <f t="shared" si="147"/>
        <v>13</v>
      </c>
      <c r="L1566">
        <f t="shared" si="148"/>
        <v>201613</v>
      </c>
      <c r="O1566" t="b">
        <f t="shared" si="149"/>
        <v>0</v>
      </c>
      <c r="P1566">
        <f>VLOOKUP(B1566,'SKU Master'!$E$1:$H$9,2,FALSE)</f>
        <v>9</v>
      </c>
      <c r="Q1566">
        <f>(F1566/E1566-P1566)*E1566</f>
        <v>153.88999999999999</v>
      </c>
      <c r="R1566">
        <f>Q1566/F1566</f>
        <v>0.60852544584601997</v>
      </c>
    </row>
    <row r="1567" spans="1:18" x14ac:dyDescent="0.25">
      <c r="A1567">
        <v>90017</v>
      </c>
      <c r="B1567">
        <v>8000451112</v>
      </c>
      <c r="C1567">
        <v>312</v>
      </c>
      <c r="D1567" s="6">
        <v>42453</v>
      </c>
      <c r="E1567">
        <v>39</v>
      </c>
      <c r="F1567">
        <v>506.61</v>
      </c>
      <c r="G1567" t="str">
        <f>VLOOKUP(B1567,'SKU Master'!$E$1:$H$9,4,FALSE)</f>
        <v>MA Excellent Products</v>
      </c>
      <c r="H1567">
        <f t="shared" si="144"/>
        <v>2016</v>
      </c>
      <c r="I1567">
        <f t="shared" si="145"/>
        <v>3</v>
      </c>
      <c r="J1567">
        <f t="shared" si="146"/>
        <v>201603</v>
      </c>
      <c r="K1567">
        <f t="shared" si="147"/>
        <v>13</v>
      </c>
      <c r="L1567">
        <f t="shared" si="148"/>
        <v>201613</v>
      </c>
      <c r="O1567" t="b">
        <f t="shared" si="149"/>
        <v>0</v>
      </c>
      <c r="P1567">
        <f>VLOOKUP(B1567,'SKU Master'!$E$1:$H$9,2,FALSE)</f>
        <v>9</v>
      </c>
      <c r="Q1567">
        <f>(F1567/E1567-P1567)*E1567</f>
        <v>155.61000000000001</v>
      </c>
      <c r="R1567">
        <f>Q1567/F1567</f>
        <v>0.30715935334872979</v>
      </c>
    </row>
    <row r="1568" spans="1:18" x14ac:dyDescent="0.25">
      <c r="A1568">
        <v>90018</v>
      </c>
      <c r="B1568">
        <v>8000451112</v>
      </c>
      <c r="C1568">
        <v>312</v>
      </c>
      <c r="D1568" s="6">
        <v>42454</v>
      </c>
      <c r="E1568">
        <v>37</v>
      </c>
      <c r="F1568">
        <v>480.63</v>
      </c>
      <c r="G1568" t="str">
        <f>VLOOKUP(B1568,'SKU Master'!$E$1:$H$9,4,FALSE)</f>
        <v>MA Excellent Products</v>
      </c>
      <c r="H1568">
        <f t="shared" si="144"/>
        <v>2016</v>
      </c>
      <c r="I1568">
        <f t="shared" si="145"/>
        <v>3</v>
      </c>
      <c r="J1568">
        <f t="shared" si="146"/>
        <v>201603</v>
      </c>
      <c r="K1568">
        <f t="shared" si="147"/>
        <v>13</v>
      </c>
      <c r="L1568">
        <f t="shared" si="148"/>
        <v>201613</v>
      </c>
      <c r="O1568" t="b">
        <f t="shared" si="149"/>
        <v>0</v>
      </c>
      <c r="P1568">
        <f>VLOOKUP(B1568,'SKU Master'!$E$1:$H$9,2,FALSE)</f>
        <v>9</v>
      </c>
      <c r="Q1568">
        <f>(F1568/E1568-P1568)*E1568</f>
        <v>147.63</v>
      </c>
      <c r="R1568">
        <f>Q1568/F1568</f>
        <v>0.30715935334872979</v>
      </c>
    </row>
    <row r="1569" spans="1:18" x14ac:dyDescent="0.25">
      <c r="A1569">
        <v>90019</v>
      </c>
      <c r="B1569">
        <v>8000451112</v>
      </c>
      <c r="C1569">
        <v>312</v>
      </c>
      <c r="D1569" s="6">
        <v>42455</v>
      </c>
      <c r="E1569">
        <v>32</v>
      </c>
      <c r="F1569">
        <v>415.68</v>
      </c>
      <c r="G1569" t="str">
        <f>VLOOKUP(B1569,'SKU Master'!$E$1:$H$9,4,FALSE)</f>
        <v>MA Excellent Products</v>
      </c>
      <c r="H1569">
        <f t="shared" si="144"/>
        <v>2016</v>
      </c>
      <c r="I1569">
        <f t="shared" si="145"/>
        <v>3</v>
      </c>
      <c r="J1569">
        <f t="shared" si="146"/>
        <v>201603</v>
      </c>
      <c r="K1569">
        <f t="shared" si="147"/>
        <v>13</v>
      </c>
      <c r="L1569">
        <f t="shared" si="148"/>
        <v>201613</v>
      </c>
      <c r="O1569" t="b">
        <f t="shared" si="149"/>
        <v>0</v>
      </c>
      <c r="P1569">
        <f>VLOOKUP(B1569,'SKU Master'!$E$1:$H$9,2,FALSE)</f>
        <v>9</v>
      </c>
      <c r="Q1569">
        <f>(F1569/E1569-P1569)*E1569</f>
        <v>127.68</v>
      </c>
      <c r="R1569">
        <f>Q1569/F1569</f>
        <v>0.30715935334872979</v>
      </c>
    </row>
    <row r="1570" spans="1:18" x14ac:dyDescent="0.25">
      <c r="A1570">
        <v>90020</v>
      </c>
      <c r="B1570">
        <v>8000451112</v>
      </c>
      <c r="C1570">
        <v>312</v>
      </c>
      <c r="D1570" s="6">
        <v>42455</v>
      </c>
      <c r="E1570">
        <v>37</v>
      </c>
      <c r="F1570">
        <v>480.63</v>
      </c>
      <c r="G1570" t="str">
        <f>VLOOKUP(B1570,'SKU Master'!$E$1:$H$9,4,FALSE)</f>
        <v>MA Excellent Products</v>
      </c>
      <c r="H1570">
        <f t="shared" si="144"/>
        <v>2016</v>
      </c>
      <c r="I1570">
        <f t="shared" si="145"/>
        <v>3</v>
      </c>
      <c r="J1570">
        <f t="shared" si="146"/>
        <v>201603</v>
      </c>
      <c r="K1570">
        <f t="shared" si="147"/>
        <v>13</v>
      </c>
      <c r="L1570">
        <f t="shared" si="148"/>
        <v>201613</v>
      </c>
      <c r="O1570" t="b">
        <f t="shared" si="149"/>
        <v>0</v>
      </c>
      <c r="P1570">
        <f>VLOOKUP(B1570,'SKU Master'!$E$1:$H$9,2,FALSE)</f>
        <v>9</v>
      </c>
      <c r="Q1570">
        <f>(F1570/E1570-P1570)*E1570</f>
        <v>147.63</v>
      </c>
      <c r="R1570">
        <f>Q1570/F1570</f>
        <v>0.30715935334872979</v>
      </c>
    </row>
    <row r="1571" spans="1:18" x14ac:dyDescent="0.25">
      <c r="A1571">
        <v>90021</v>
      </c>
      <c r="B1571">
        <v>8000451112</v>
      </c>
      <c r="C1571">
        <v>312</v>
      </c>
      <c r="D1571" s="6">
        <v>42455</v>
      </c>
      <c r="E1571">
        <v>38</v>
      </c>
      <c r="F1571">
        <v>493.62</v>
      </c>
      <c r="G1571" t="str">
        <f>VLOOKUP(B1571,'SKU Master'!$E$1:$H$9,4,FALSE)</f>
        <v>MA Excellent Products</v>
      </c>
      <c r="H1571">
        <f t="shared" si="144"/>
        <v>2016</v>
      </c>
      <c r="I1571">
        <f t="shared" si="145"/>
        <v>3</v>
      </c>
      <c r="J1571">
        <f t="shared" si="146"/>
        <v>201603</v>
      </c>
      <c r="K1571">
        <f t="shared" si="147"/>
        <v>13</v>
      </c>
      <c r="L1571">
        <f t="shared" si="148"/>
        <v>201613</v>
      </c>
      <c r="O1571" t="b">
        <f t="shared" si="149"/>
        <v>0</v>
      </c>
      <c r="P1571">
        <f>VLOOKUP(B1571,'SKU Master'!$E$1:$H$9,2,FALSE)</f>
        <v>9</v>
      </c>
      <c r="Q1571">
        <f>(F1571/E1571-P1571)*E1571</f>
        <v>151.62</v>
      </c>
      <c r="R1571">
        <f>Q1571/F1571</f>
        <v>0.30715935334872979</v>
      </c>
    </row>
    <row r="1572" spans="1:18" x14ac:dyDescent="0.25">
      <c r="A1572">
        <v>90022</v>
      </c>
      <c r="B1572">
        <v>8000451112</v>
      </c>
      <c r="C1572">
        <v>312</v>
      </c>
      <c r="D1572" s="6">
        <v>42458</v>
      </c>
      <c r="E1572">
        <v>36</v>
      </c>
      <c r="F1572">
        <v>467.64</v>
      </c>
      <c r="G1572" t="str">
        <f>VLOOKUP(B1572,'SKU Master'!$E$1:$H$9,4,FALSE)</f>
        <v>MA Excellent Products</v>
      </c>
      <c r="H1572">
        <f t="shared" si="144"/>
        <v>2016</v>
      </c>
      <c r="I1572">
        <f t="shared" si="145"/>
        <v>3</v>
      </c>
      <c r="J1572">
        <f t="shared" si="146"/>
        <v>201603</v>
      </c>
      <c r="K1572">
        <f t="shared" si="147"/>
        <v>14</v>
      </c>
      <c r="L1572">
        <f t="shared" si="148"/>
        <v>201614</v>
      </c>
      <c r="O1572" t="b">
        <f t="shared" si="149"/>
        <v>0</v>
      </c>
      <c r="P1572">
        <f>VLOOKUP(B1572,'SKU Master'!$E$1:$H$9,2,FALSE)</f>
        <v>9</v>
      </c>
      <c r="Q1572">
        <f>(F1572/E1572-P1572)*E1572</f>
        <v>143.64000000000001</v>
      </c>
      <c r="R1572">
        <f>Q1572/F1572</f>
        <v>0.30715935334872985</v>
      </c>
    </row>
    <row r="1573" spans="1:18" x14ac:dyDescent="0.25">
      <c r="A1573">
        <v>90023</v>
      </c>
      <c r="B1573">
        <v>8000451112</v>
      </c>
      <c r="C1573">
        <v>312</v>
      </c>
      <c r="D1573" s="6">
        <v>42459</v>
      </c>
      <c r="E1573">
        <v>32</v>
      </c>
      <c r="F1573">
        <v>415.68</v>
      </c>
      <c r="G1573" t="str">
        <f>VLOOKUP(B1573,'SKU Master'!$E$1:$H$9,4,FALSE)</f>
        <v>MA Excellent Products</v>
      </c>
      <c r="H1573">
        <f t="shared" si="144"/>
        <v>2016</v>
      </c>
      <c r="I1573">
        <f t="shared" si="145"/>
        <v>3</v>
      </c>
      <c r="J1573">
        <f t="shared" si="146"/>
        <v>201603</v>
      </c>
      <c r="K1573">
        <f t="shared" si="147"/>
        <v>14</v>
      </c>
      <c r="L1573">
        <f t="shared" si="148"/>
        <v>201614</v>
      </c>
      <c r="O1573" t="b">
        <f t="shared" si="149"/>
        <v>0</v>
      </c>
      <c r="P1573">
        <f>VLOOKUP(B1573,'SKU Master'!$E$1:$H$9,2,FALSE)</f>
        <v>9</v>
      </c>
      <c r="Q1573">
        <f>(F1573/E1573-P1573)*E1573</f>
        <v>127.68</v>
      </c>
      <c r="R1573">
        <f>Q1573/F1573</f>
        <v>0.30715935334872979</v>
      </c>
    </row>
    <row r="1574" spans="1:18" x14ac:dyDescent="0.25">
      <c r="A1574">
        <v>90024</v>
      </c>
      <c r="B1574">
        <v>8000451112</v>
      </c>
      <c r="C1574">
        <v>312</v>
      </c>
      <c r="D1574" s="6">
        <v>42460</v>
      </c>
      <c r="E1574">
        <v>32</v>
      </c>
      <c r="F1574">
        <v>415.68</v>
      </c>
      <c r="G1574" t="str">
        <f>VLOOKUP(B1574,'SKU Master'!$E$1:$H$9,4,FALSE)</f>
        <v>MA Excellent Products</v>
      </c>
      <c r="H1574">
        <f t="shared" si="144"/>
        <v>2016</v>
      </c>
      <c r="I1574">
        <f t="shared" si="145"/>
        <v>3</v>
      </c>
      <c r="J1574">
        <f t="shared" si="146"/>
        <v>201603</v>
      </c>
      <c r="K1574">
        <f t="shared" si="147"/>
        <v>14</v>
      </c>
      <c r="L1574">
        <f t="shared" si="148"/>
        <v>201614</v>
      </c>
      <c r="O1574" t="b">
        <f t="shared" si="149"/>
        <v>0</v>
      </c>
      <c r="P1574">
        <f>VLOOKUP(B1574,'SKU Master'!$E$1:$H$9,2,FALSE)</f>
        <v>9</v>
      </c>
      <c r="Q1574">
        <f>(F1574/E1574-P1574)*E1574</f>
        <v>127.68</v>
      </c>
      <c r="R1574">
        <f>Q1574/F1574</f>
        <v>0.30715935334872979</v>
      </c>
    </row>
    <row r="1575" spans="1:18" x14ac:dyDescent="0.25">
      <c r="A1575">
        <v>90025</v>
      </c>
      <c r="B1575">
        <v>8000451112</v>
      </c>
      <c r="C1575">
        <v>312</v>
      </c>
      <c r="D1575" s="6">
        <v>42461</v>
      </c>
      <c r="E1575">
        <v>32</v>
      </c>
      <c r="F1575">
        <v>415.68</v>
      </c>
      <c r="G1575" t="str">
        <f>VLOOKUP(B1575,'SKU Master'!$E$1:$H$9,4,FALSE)</f>
        <v>MA Excellent Products</v>
      </c>
      <c r="H1575">
        <f t="shared" si="144"/>
        <v>2016</v>
      </c>
      <c r="I1575">
        <f t="shared" si="145"/>
        <v>4</v>
      </c>
      <c r="J1575">
        <f t="shared" si="146"/>
        <v>201604</v>
      </c>
      <c r="K1575">
        <f t="shared" si="147"/>
        <v>14</v>
      </c>
      <c r="L1575">
        <f t="shared" si="148"/>
        <v>201614</v>
      </c>
      <c r="O1575" t="b">
        <f t="shared" si="149"/>
        <v>0</v>
      </c>
      <c r="P1575">
        <f>VLOOKUP(B1575,'SKU Master'!$E$1:$H$9,2,FALSE)</f>
        <v>9</v>
      </c>
      <c r="Q1575">
        <f>(F1575/E1575-P1575)*E1575</f>
        <v>127.68</v>
      </c>
      <c r="R1575">
        <f>Q1575/F1575</f>
        <v>0.30715935334872979</v>
      </c>
    </row>
    <row r="1576" spans="1:18" x14ac:dyDescent="0.25">
      <c r="A1576">
        <v>90026</v>
      </c>
      <c r="B1576">
        <v>8000451112</v>
      </c>
      <c r="C1576">
        <v>312</v>
      </c>
      <c r="D1576" s="6">
        <v>42461</v>
      </c>
      <c r="E1576">
        <v>35</v>
      </c>
      <c r="F1576">
        <v>454.65</v>
      </c>
      <c r="G1576" t="str">
        <f>VLOOKUP(B1576,'SKU Master'!$E$1:$H$9,4,FALSE)</f>
        <v>MA Excellent Products</v>
      </c>
      <c r="H1576">
        <f t="shared" si="144"/>
        <v>2016</v>
      </c>
      <c r="I1576">
        <f t="shared" si="145"/>
        <v>4</v>
      </c>
      <c r="J1576">
        <f t="shared" si="146"/>
        <v>201604</v>
      </c>
      <c r="K1576">
        <f t="shared" si="147"/>
        <v>14</v>
      </c>
      <c r="L1576">
        <f t="shared" si="148"/>
        <v>201614</v>
      </c>
      <c r="O1576" t="b">
        <f t="shared" si="149"/>
        <v>0</v>
      </c>
      <c r="P1576">
        <f>VLOOKUP(B1576,'SKU Master'!$E$1:$H$9,2,FALSE)</f>
        <v>9</v>
      </c>
      <c r="Q1576">
        <f>(F1576/E1576-P1576)*E1576</f>
        <v>139.65</v>
      </c>
      <c r="R1576">
        <f>Q1576/F1576</f>
        <v>0.30715935334872985</v>
      </c>
    </row>
    <row r="1577" spans="1:18" x14ac:dyDescent="0.25">
      <c r="A1577">
        <v>90027</v>
      </c>
      <c r="B1577">
        <v>8000451112</v>
      </c>
      <c r="C1577">
        <v>312</v>
      </c>
      <c r="D1577" s="6">
        <v>42461</v>
      </c>
      <c r="E1577">
        <v>41</v>
      </c>
      <c r="F1577">
        <v>532.59</v>
      </c>
      <c r="G1577" t="str">
        <f>VLOOKUP(B1577,'SKU Master'!$E$1:$H$9,4,FALSE)</f>
        <v>MA Excellent Products</v>
      </c>
      <c r="H1577">
        <f t="shared" si="144"/>
        <v>2016</v>
      </c>
      <c r="I1577">
        <f t="shared" si="145"/>
        <v>4</v>
      </c>
      <c r="J1577">
        <f t="shared" si="146"/>
        <v>201604</v>
      </c>
      <c r="K1577">
        <f t="shared" si="147"/>
        <v>14</v>
      </c>
      <c r="L1577">
        <f t="shared" si="148"/>
        <v>201614</v>
      </c>
      <c r="O1577" t="b">
        <f t="shared" si="149"/>
        <v>0</v>
      </c>
      <c r="P1577">
        <f>VLOOKUP(B1577,'SKU Master'!$E$1:$H$9,2,FALSE)</f>
        <v>9</v>
      </c>
      <c r="Q1577">
        <f>(F1577/E1577-P1577)*E1577</f>
        <v>163.59</v>
      </c>
      <c r="R1577">
        <f>Q1577/F1577</f>
        <v>0.30715935334872979</v>
      </c>
    </row>
    <row r="1578" spans="1:18" x14ac:dyDescent="0.25">
      <c r="A1578">
        <v>90028</v>
      </c>
      <c r="B1578">
        <v>8000451112</v>
      </c>
      <c r="C1578">
        <v>312</v>
      </c>
      <c r="D1578" s="6">
        <v>42461</v>
      </c>
      <c r="E1578">
        <v>42</v>
      </c>
      <c r="F1578">
        <v>545.58000000000004</v>
      </c>
      <c r="G1578" t="str">
        <f>VLOOKUP(B1578,'SKU Master'!$E$1:$H$9,4,FALSE)</f>
        <v>MA Excellent Products</v>
      </c>
      <c r="H1578">
        <f t="shared" si="144"/>
        <v>2016</v>
      </c>
      <c r="I1578">
        <f t="shared" si="145"/>
        <v>4</v>
      </c>
      <c r="J1578">
        <f t="shared" si="146"/>
        <v>201604</v>
      </c>
      <c r="K1578">
        <f t="shared" si="147"/>
        <v>14</v>
      </c>
      <c r="L1578">
        <f t="shared" si="148"/>
        <v>201614</v>
      </c>
      <c r="O1578" t="b">
        <f t="shared" si="149"/>
        <v>0</v>
      </c>
      <c r="P1578">
        <f>VLOOKUP(B1578,'SKU Master'!$E$1:$H$9,2,FALSE)</f>
        <v>9</v>
      </c>
      <c r="Q1578">
        <f>(F1578/E1578-P1578)*E1578</f>
        <v>167.58</v>
      </c>
      <c r="R1578">
        <f>Q1578/F1578</f>
        <v>0.30715935334872979</v>
      </c>
    </row>
    <row r="1579" spans="1:18" x14ac:dyDescent="0.25">
      <c r="A1579">
        <v>90029</v>
      </c>
      <c r="B1579">
        <v>8000451112</v>
      </c>
      <c r="C1579">
        <v>312</v>
      </c>
      <c r="D1579" s="6">
        <v>42462</v>
      </c>
      <c r="E1579">
        <v>34</v>
      </c>
      <c r="F1579">
        <v>441.66</v>
      </c>
      <c r="G1579" t="str">
        <f>VLOOKUP(B1579,'SKU Master'!$E$1:$H$9,4,FALSE)</f>
        <v>MA Excellent Products</v>
      </c>
      <c r="H1579">
        <f t="shared" si="144"/>
        <v>2016</v>
      </c>
      <c r="I1579">
        <f t="shared" si="145"/>
        <v>4</v>
      </c>
      <c r="J1579">
        <f t="shared" si="146"/>
        <v>201604</v>
      </c>
      <c r="K1579">
        <f t="shared" si="147"/>
        <v>14</v>
      </c>
      <c r="L1579">
        <f t="shared" si="148"/>
        <v>201614</v>
      </c>
      <c r="O1579" t="b">
        <f t="shared" si="149"/>
        <v>0</v>
      </c>
      <c r="P1579">
        <f>VLOOKUP(B1579,'SKU Master'!$E$1:$H$9,2,FALSE)</f>
        <v>9</v>
      </c>
      <c r="Q1579">
        <f>(F1579/E1579-P1579)*E1579</f>
        <v>135.66</v>
      </c>
      <c r="R1579">
        <f>Q1579/F1579</f>
        <v>0.30715935334872979</v>
      </c>
    </row>
    <row r="1580" spans="1:18" x14ac:dyDescent="0.25">
      <c r="A1580">
        <v>90030</v>
      </c>
      <c r="B1580">
        <v>8000451112</v>
      </c>
      <c r="C1580">
        <v>312</v>
      </c>
      <c r="D1580" s="6">
        <v>42462</v>
      </c>
      <c r="E1580">
        <v>37</v>
      </c>
      <c r="F1580">
        <v>480.63</v>
      </c>
      <c r="G1580" t="str">
        <f>VLOOKUP(B1580,'SKU Master'!$E$1:$H$9,4,FALSE)</f>
        <v>MA Excellent Products</v>
      </c>
      <c r="H1580">
        <f t="shared" si="144"/>
        <v>2016</v>
      </c>
      <c r="I1580">
        <f t="shared" si="145"/>
        <v>4</v>
      </c>
      <c r="J1580">
        <f t="shared" si="146"/>
        <v>201604</v>
      </c>
      <c r="K1580">
        <f t="shared" si="147"/>
        <v>14</v>
      </c>
      <c r="L1580">
        <f t="shared" si="148"/>
        <v>201614</v>
      </c>
      <c r="O1580" t="b">
        <f t="shared" si="149"/>
        <v>0</v>
      </c>
      <c r="P1580">
        <f>VLOOKUP(B1580,'SKU Master'!$E$1:$H$9,2,FALSE)</f>
        <v>9</v>
      </c>
      <c r="Q1580">
        <f>(F1580/E1580-P1580)*E1580</f>
        <v>147.63</v>
      </c>
      <c r="R1580">
        <f>Q1580/F1580</f>
        <v>0.30715935334872979</v>
      </c>
    </row>
    <row r="1581" spans="1:18" x14ac:dyDescent="0.25">
      <c r="A1581">
        <v>90031</v>
      </c>
      <c r="B1581">
        <v>8000451112</v>
      </c>
      <c r="C1581">
        <v>312</v>
      </c>
      <c r="D1581" s="6">
        <v>42464</v>
      </c>
      <c r="E1581">
        <v>33</v>
      </c>
      <c r="F1581">
        <v>428.67</v>
      </c>
      <c r="G1581" t="str">
        <f>VLOOKUP(B1581,'SKU Master'!$E$1:$H$9,4,FALSE)</f>
        <v>MA Excellent Products</v>
      </c>
      <c r="H1581">
        <f t="shared" si="144"/>
        <v>2016</v>
      </c>
      <c r="I1581">
        <f t="shared" si="145"/>
        <v>4</v>
      </c>
      <c r="J1581">
        <f t="shared" si="146"/>
        <v>201604</v>
      </c>
      <c r="K1581">
        <f t="shared" si="147"/>
        <v>15</v>
      </c>
      <c r="L1581">
        <f t="shared" si="148"/>
        <v>201615</v>
      </c>
      <c r="O1581" t="b">
        <f t="shared" si="149"/>
        <v>0</v>
      </c>
      <c r="P1581">
        <f>VLOOKUP(B1581,'SKU Master'!$E$1:$H$9,2,FALSE)</f>
        <v>9</v>
      </c>
      <c r="Q1581">
        <f>(F1581/E1581-P1581)*E1581</f>
        <v>131.67000000000002</v>
      </c>
      <c r="R1581">
        <f>Q1581/F1581</f>
        <v>0.30715935334872979</v>
      </c>
    </row>
    <row r="1582" spans="1:18" x14ac:dyDescent="0.25">
      <c r="A1582">
        <v>90032</v>
      </c>
      <c r="B1582">
        <v>8000451112</v>
      </c>
      <c r="C1582">
        <v>312</v>
      </c>
      <c r="D1582" s="6">
        <v>42465</v>
      </c>
      <c r="E1582">
        <v>12</v>
      </c>
      <c r="F1582">
        <v>155.88</v>
      </c>
      <c r="G1582" t="str">
        <f>VLOOKUP(B1582,'SKU Master'!$E$1:$H$9,4,FALSE)</f>
        <v>MA Excellent Products</v>
      </c>
      <c r="H1582">
        <f t="shared" si="144"/>
        <v>2016</v>
      </c>
      <c r="I1582">
        <f t="shared" si="145"/>
        <v>4</v>
      </c>
      <c r="J1582">
        <f t="shared" si="146"/>
        <v>201604</v>
      </c>
      <c r="K1582">
        <f t="shared" si="147"/>
        <v>15</v>
      </c>
      <c r="L1582">
        <f t="shared" si="148"/>
        <v>201615</v>
      </c>
      <c r="O1582" t="b">
        <f t="shared" si="149"/>
        <v>0</v>
      </c>
      <c r="P1582">
        <f>VLOOKUP(B1582,'SKU Master'!$E$1:$H$9,2,FALSE)</f>
        <v>9</v>
      </c>
      <c r="Q1582">
        <f>(F1582/E1582-P1582)*E1582</f>
        <v>47.88</v>
      </c>
      <c r="R1582">
        <f>Q1582/F1582</f>
        <v>0.30715935334872979</v>
      </c>
    </row>
    <row r="1583" spans="1:18" x14ac:dyDescent="0.25">
      <c r="A1583">
        <v>90033</v>
      </c>
      <c r="B1583">
        <v>8000451112</v>
      </c>
      <c r="C1583">
        <v>312</v>
      </c>
      <c r="D1583" s="6">
        <v>42465</v>
      </c>
      <c r="E1583">
        <v>32</v>
      </c>
      <c r="F1583">
        <v>415.68</v>
      </c>
      <c r="G1583" t="str">
        <f>VLOOKUP(B1583,'SKU Master'!$E$1:$H$9,4,FALSE)</f>
        <v>MA Excellent Products</v>
      </c>
      <c r="H1583">
        <f t="shared" si="144"/>
        <v>2016</v>
      </c>
      <c r="I1583">
        <f t="shared" si="145"/>
        <v>4</v>
      </c>
      <c r="J1583">
        <f t="shared" si="146"/>
        <v>201604</v>
      </c>
      <c r="K1583">
        <f t="shared" si="147"/>
        <v>15</v>
      </c>
      <c r="L1583">
        <f t="shared" si="148"/>
        <v>201615</v>
      </c>
      <c r="O1583" t="b">
        <f t="shared" si="149"/>
        <v>0</v>
      </c>
      <c r="P1583">
        <f>VLOOKUP(B1583,'SKU Master'!$E$1:$H$9,2,FALSE)</f>
        <v>9</v>
      </c>
      <c r="Q1583">
        <f>(F1583/E1583-P1583)*E1583</f>
        <v>127.68</v>
      </c>
      <c r="R1583">
        <f>Q1583/F1583</f>
        <v>0.30715935334872979</v>
      </c>
    </row>
    <row r="1584" spans="1:18" x14ac:dyDescent="0.25">
      <c r="A1584">
        <v>90034</v>
      </c>
      <c r="B1584">
        <v>8000451112</v>
      </c>
      <c r="C1584">
        <v>312</v>
      </c>
      <c r="D1584" s="6">
        <v>42466</v>
      </c>
      <c r="E1584">
        <v>11</v>
      </c>
      <c r="F1584">
        <v>142.88999999999999</v>
      </c>
      <c r="G1584" t="str">
        <f>VLOOKUP(B1584,'SKU Master'!$E$1:$H$9,4,FALSE)</f>
        <v>MA Excellent Products</v>
      </c>
      <c r="H1584">
        <f t="shared" si="144"/>
        <v>2016</v>
      </c>
      <c r="I1584">
        <f t="shared" si="145"/>
        <v>4</v>
      </c>
      <c r="J1584">
        <f t="shared" si="146"/>
        <v>201604</v>
      </c>
      <c r="K1584">
        <f t="shared" si="147"/>
        <v>15</v>
      </c>
      <c r="L1584">
        <f t="shared" si="148"/>
        <v>201615</v>
      </c>
      <c r="O1584" t="b">
        <f t="shared" si="149"/>
        <v>0</v>
      </c>
      <c r="P1584">
        <f>VLOOKUP(B1584,'SKU Master'!$E$1:$H$9,2,FALSE)</f>
        <v>9</v>
      </c>
      <c r="Q1584">
        <f>(F1584/E1584-P1584)*E1584</f>
        <v>43.889999999999986</v>
      </c>
      <c r="R1584">
        <f>Q1584/F1584</f>
        <v>0.30715935334872974</v>
      </c>
    </row>
    <row r="1585" spans="1:18" x14ac:dyDescent="0.25">
      <c r="A1585">
        <v>90035</v>
      </c>
      <c r="B1585">
        <v>8000451112</v>
      </c>
      <c r="C1585">
        <v>312</v>
      </c>
      <c r="D1585" s="6">
        <v>42468</v>
      </c>
      <c r="E1585">
        <v>38</v>
      </c>
      <c r="F1585">
        <v>493.62</v>
      </c>
      <c r="G1585" t="str">
        <f>VLOOKUP(B1585,'SKU Master'!$E$1:$H$9,4,FALSE)</f>
        <v>MA Excellent Products</v>
      </c>
      <c r="H1585">
        <f t="shared" si="144"/>
        <v>2016</v>
      </c>
      <c r="I1585">
        <f t="shared" si="145"/>
        <v>4</v>
      </c>
      <c r="J1585">
        <f t="shared" si="146"/>
        <v>201604</v>
      </c>
      <c r="K1585">
        <f t="shared" si="147"/>
        <v>15</v>
      </c>
      <c r="L1585">
        <f t="shared" si="148"/>
        <v>201615</v>
      </c>
      <c r="O1585" t="b">
        <f t="shared" si="149"/>
        <v>0</v>
      </c>
      <c r="P1585">
        <f>VLOOKUP(B1585,'SKU Master'!$E$1:$H$9,2,FALSE)</f>
        <v>9</v>
      </c>
      <c r="Q1585">
        <f>(F1585/E1585-P1585)*E1585</f>
        <v>151.62</v>
      </c>
      <c r="R1585">
        <f>Q1585/F1585</f>
        <v>0.30715935334872979</v>
      </c>
    </row>
    <row r="1586" spans="1:18" x14ac:dyDescent="0.25">
      <c r="A1586">
        <v>90036</v>
      </c>
      <c r="B1586">
        <v>8000451112</v>
      </c>
      <c r="C1586">
        <v>312</v>
      </c>
      <c r="D1586" s="6">
        <v>42468</v>
      </c>
      <c r="E1586">
        <v>40</v>
      </c>
      <c r="F1586">
        <v>519.6</v>
      </c>
      <c r="G1586" t="str">
        <f>VLOOKUP(B1586,'SKU Master'!$E$1:$H$9,4,FALSE)</f>
        <v>MA Excellent Products</v>
      </c>
      <c r="H1586">
        <f t="shared" si="144"/>
        <v>2016</v>
      </c>
      <c r="I1586">
        <f t="shared" si="145"/>
        <v>4</v>
      </c>
      <c r="J1586">
        <f t="shared" si="146"/>
        <v>201604</v>
      </c>
      <c r="K1586">
        <f t="shared" si="147"/>
        <v>15</v>
      </c>
      <c r="L1586">
        <f t="shared" si="148"/>
        <v>201615</v>
      </c>
      <c r="O1586" t="b">
        <f t="shared" si="149"/>
        <v>0</v>
      </c>
      <c r="P1586">
        <f>VLOOKUP(B1586,'SKU Master'!$E$1:$H$9,2,FALSE)</f>
        <v>9</v>
      </c>
      <c r="Q1586">
        <f>(F1586/E1586-P1586)*E1586</f>
        <v>159.60000000000002</v>
      </c>
      <c r="R1586">
        <f>Q1586/F1586</f>
        <v>0.30715935334872985</v>
      </c>
    </row>
    <row r="1587" spans="1:18" x14ac:dyDescent="0.25">
      <c r="A1587">
        <v>90037</v>
      </c>
      <c r="B1587">
        <v>8000451112</v>
      </c>
      <c r="C1587">
        <v>312</v>
      </c>
      <c r="D1587" s="6">
        <v>42469</v>
      </c>
      <c r="E1587">
        <v>33</v>
      </c>
      <c r="F1587">
        <v>428.67</v>
      </c>
      <c r="G1587" t="str">
        <f>VLOOKUP(B1587,'SKU Master'!$E$1:$H$9,4,FALSE)</f>
        <v>MA Excellent Products</v>
      </c>
      <c r="H1587">
        <f t="shared" si="144"/>
        <v>2016</v>
      </c>
      <c r="I1587">
        <f t="shared" si="145"/>
        <v>4</v>
      </c>
      <c r="J1587">
        <f t="shared" si="146"/>
        <v>201604</v>
      </c>
      <c r="K1587">
        <f t="shared" si="147"/>
        <v>15</v>
      </c>
      <c r="L1587">
        <f t="shared" si="148"/>
        <v>201615</v>
      </c>
      <c r="O1587" t="b">
        <f t="shared" si="149"/>
        <v>0</v>
      </c>
      <c r="P1587">
        <f>VLOOKUP(B1587,'SKU Master'!$E$1:$H$9,2,FALSE)</f>
        <v>9</v>
      </c>
      <c r="Q1587">
        <f>(F1587/E1587-P1587)*E1587</f>
        <v>131.67000000000002</v>
      </c>
      <c r="R1587">
        <f>Q1587/F1587</f>
        <v>0.30715935334872979</v>
      </c>
    </row>
    <row r="1588" spans="1:18" x14ac:dyDescent="0.25">
      <c r="A1588">
        <v>90038</v>
      </c>
      <c r="B1588">
        <v>8000451112</v>
      </c>
      <c r="C1588">
        <v>312</v>
      </c>
      <c r="D1588" s="6">
        <v>42471</v>
      </c>
      <c r="E1588">
        <v>8</v>
      </c>
      <c r="F1588">
        <v>103.92</v>
      </c>
      <c r="G1588" t="str">
        <f>VLOOKUP(B1588,'SKU Master'!$E$1:$H$9,4,FALSE)</f>
        <v>MA Excellent Products</v>
      </c>
      <c r="H1588">
        <f t="shared" si="144"/>
        <v>2016</v>
      </c>
      <c r="I1588">
        <f t="shared" si="145"/>
        <v>4</v>
      </c>
      <c r="J1588">
        <f t="shared" si="146"/>
        <v>201604</v>
      </c>
      <c r="K1588">
        <f t="shared" si="147"/>
        <v>16</v>
      </c>
      <c r="L1588">
        <f t="shared" si="148"/>
        <v>201616</v>
      </c>
      <c r="O1588" t="b">
        <f t="shared" si="149"/>
        <v>0</v>
      </c>
      <c r="P1588">
        <f>VLOOKUP(B1588,'SKU Master'!$E$1:$H$9,2,FALSE)</f>
        <v>9</v>
      </c>
      <c r="Q1588">
        <f>(F1588/E1588-P1588)*E1588</f>
        <v>31.92</v>
      </c>
      <c r="R1588">
        <f>Q1588/F1588</f>
        <v>0.30715935334872979</v>
      </c>
    </row>
    <row r="1589" spans="1:18" x14ac:dyDescent="0.25">
      <c r="A1589">
        <v>90039</v>
      </c>
      <c r="B1589">
        <v>8000451112</v>
      </c>
      <c r="C1589">
        <v>312</v>
      </c>
      <c r="D1589" s="6">
        <v>42472</v>
      </c>
      <c r="E1589">
        <v>12</v>
      </c>
      <c r="F1589">
        <v>275.88</v>
      </c>
      <c r="G1589" t="str">
        <f>VLOOKUP(B1589,'SKU Master'!$E$1:$H$9,4,FALSE)</f>
        <v>MA Excellent Products</v>
      </c>
      <c r="H1589">
        <f t="shared" si="144"/>
        <v>2016</v>
      </c>
      <c r="I1589">
        <f t="shared" si="145"/>
        <v>4</v>
      </c>
      <c r="J1589">
        <f t="shared" si="146"/>
        <v>201604</v>
      </c>
      <c r="K1589">
        <f t="shared" si="147"/>
        <v>16</v>
      </c>
      <c r="L1589">
        <f t="shared" si="148"/>
        <v>201616</v>
      </c>
      <c r="O1589" t="b">
        <f t="shared" si="149"/>
        <v>0</v>
      </c>
      <c r="P1589">
        <f>VLOOKUP(B1589,'SKU Master'!$E$1:$H$9,2,FALSE)</f>
        <v>9</v>
      </c>
      <c r="Q1589">
        <f>(F1589/E1589-P1589)*E1589</f>
        <v>167.88</v>
      </c>
      <c r="R1589">
        <f>Q1589/F1589</f>
        <v>0.60852544584601997</v>
      </c>
    </row>
    <row r="1590" spans="1:18" x14ac:dyDescent="0.25">
      <c r="A1590">
        <v>90040</v>
      </c>
      <c r="B1590">
        <v>8000451112</v>
      </c>
      <c r="C1590">
        <v>312</v>
      </c>
      <c r="D1590" s="6">
        <v>42472</v>
      </c>
      <c r="E1590">
        <v>32</v>
      </c>
      <c r="F1590">
        <v>415.68</v>
      </c>
      <c r="G1590" t="str">
        <f>VLOOKUP(B1590,'SKU Master'!$E$1:$H$9,4,FALSE)</f>
        <v>MA Excellent Products</v>
      </c>
      <c r="H1590">
        <f t="shared" si="144"/>
        <v>2016</v>
      </c>
      <c r="I1590">
        <f t="shared" si="145"/>
        <v>4</v>
      </c>
      <c r="J1590">
        <f t="shared" si="146"/>
        <v>201604</v>
      </c>
      <c r="K1590">
        <f t="shared" si="147"/>
        <v>16</v>
      </c>
      <c r="L1590">
        <f t="shared" si="148"/>
        <v>201616</v>
      </c>
      <c r="O1590" t="b">
        <f t="shared" si="149"/>
        <v>0</v>
      </c>
      <c r="P1590">
        <f>VLOOKUP(B1590,'SKU Master'!$E$1:$H$9,2,FALSE)</f>
        <v>9</v>
      </c>
      <c r="Q1590">
        <f>(F1590/E1590-P1590)*E1590</f>
        <v>127.68</v>
      </c>
      <c r="R1590">
        <f>Q1590/F1590</f>
        <v>0.30715935334872979</v>
      </c>
    </row>
    <row r="1591" spans="1:18" x14ac:dyDescent="0.25">
      <c r="A1591">
        <v>90041</v>
      </c>
      <c r="B1591">
        <v>8000451112</v>
      </c>
      <c r="C1591">
        <v>312</v>
      </c>
      <c r="D1591" s="6">
        <v>42475</v>
      </c>
      <c r="E1591">
        <v>32</v>
      </c>
      <c r="F1591">
        <v>415.68</v>
      </c>
      <c r="G1591" t="str">
        <f>VLOOKUP(B1591,'SKU Master'!$E$1:$H$9,4,FALSE)</f>
        <v>MA Excellent Products</v>
      </c>
      <c r="H1591">
        <f t="shared" si="144"/>
        <v>2016</v>
      </c>
      <c r="I1591">
        <f t="shared" si="145"/>
        <v>4</v>
      </c>
      <c r="J1591">
        <f t="shared" si="146"/>
        <v>201604</v>
      </c>
      <c r="K1591">
        <f t="shared" si="147"/>
        <v>16</v>
      </c>
      <c r="L1591">
        <f t="shared" si="148"/>
        <v>201616</v>
      </c>
      <c r="O1591" t="b">
        <f t="shared" si="149"/>
        <v>0</v>
      </c>
      <c r="P1591">
        <f>VLOOKUP(B1591,'SKU Master'!$E$1:$H$9,2,FALSE)</f>
        <v>9</v>
      </c>
      <c r="Q1591">
        <f>(F1591/E1591-P1591)*E1591</f>
        <v>127.68</v>
      </c>
      <c r="R1591">
        <f>Q1591/F1591</f>
        <v>0.30715935334872979</v>
      </c>
    </row>
    <row r="1592" spans="1:18" x14ac:dyDescent="0.25">
      <c r="A1592">
        <v>90042</v>
      </c>
      <c r="B1592">
        <v>8000451112</v>
      </c>
      <c r="C1592">
        <v>312</v>
      </c>
      <c r="D1592" s="6">
        <v>42475</v>
      </c>
      <c r="E1592">
        <v>34</v>
      </c>
      <c r="F1592">
        <v>441.66</v>
      </c>
      <c r="G1592" t="str">
        <f>VLOOKUP(B1592,'SKU Master'!$E$1:$H$9,4,FALSE)</f>
        <v>MA Excellent Products</v>
      </c>
      <c r="H1592">
        <f t="shared" si="144"/>
        <v>2016</v>
      </c>
      <c r="I1592">
        <f t="shared" si="145"/>
        <v>4</v>
      </c>
      <c r="J1592">
        <f t="shared" si="146"/>
        <v>201604</v>
      </c>
      <c r="K1592">
        <f t="shared" si="147"/>
        <v>16</v>
      </c>
      <c r="L1592">
        <f t="shared" si="148"/>
        <v>201616</v>
      </c>
      <c r="O1592" t="b">
        <f t="shared" si="149"/>
        <v>0</v>
      </c>
      <c r="P1592">
        <f>VLOOKUP(B1592,'SKU Master'!$E$1:$H$9,2,FALSE)</f>
        <v>9</v>
      </c>
      <c r="Q1592">
        <f>(F1592/E1592-P1592)*E1592</f>
        <v>135.66</v>
      </c>
      <c r="R1592">
        <f>Q1592/F1592</f>
        <v>0.30715935334872979</v>
      </c>
    </row>
    <row r="1593" spans="1:18" x14ac:dyDescent="0.25">
      <c r="A1593">
        <v>90043</v>
      </c>
      <c r="B1593">
        <v>8000451112</v>
      </c>
      <c r="C1593">
        <v>312</v>
      </c>
      <c r="D1593" s="6">
        <v>42476</v>
      </c>
      <c r="E1593">
        <v>35</v>
      </c>
      <c r="F1593">
        <v>454.65</v>
      </c>
      <c r="G1593" t="str">
        <f>VLOOKUP(B1593,'SKU Master'!$E$1:$H$9,4,FALSE)</f>
        <v>MA Excellent Products</v>
      </c>
      <c r="H1593">
        <f t="shared" si="144"/>
        <v>2016</v>
      </c>
      <c r="I1593">
        <f t="shared" si="145"/>
        <v>4</v>
      </c>
      <c r="J1593">
        <f t="shared" si="146"/>
        <v>201604</v>
      </c>
      <c r="K1593">
        <f t="shared" si="147"/>
        <v>16</v>
      </c>
      <c r="L1593">
        <f t="shared" si="148"/>
        <v>201616</v>
      </c>
      <c r="O1593" t="b">
        <f t="shared" si="149"/>
        <v>0</v>
      </c>
      <c r="P1593">
        <f>VLOOKUP(B1593,'SKU Master'!$E$1:$H$9,2,FALSE)</f>
        <v>9</v>
      </c>
      <c r="Q1593">
        <f>(F1593/E1593-P1593)*E1593</f>
        <v>139.65</v>
      </c>
      <c r="R1593">
        <f>Q1593/F1593</f>
        <v>0.30715935334872985</v>
      </c>
    </row>
    <row r="1594" spans="1:18" x14ac:dyDescent="0.25">
      <c r="A1594">
        <v>90044</v>
      </c>
      <c r="B1594">
        <v>8000451112</v>
      </c>
      <c r="C1594">
        <v>312</v>
      </c>
      <c r="D1594" s="6">
        <v>42478</v>
      </c>
      <c r="E1594">
        <v>2</v>
      </c>
      <c r="F1594">
        <v>63.98</v>
      </c>
      <c r="G1594" t="str">
        <f>VLOOKUP(B1594,'SKU Master'!$E$1:$H$9,4,FALSE)</f>
        <v>MA Excellent Products</v>
      </c>
      <c r="H1594">
        <f t="shared" si="144"/>
        <v>2016</v>
      </c>
      <c r="I1594">
        <f t="shared" si="145"/>
        <v>4</v>
      </c>
      <c r="J1594">
        <f t="shared" si="146"/>
        <v>201604</v>
      </c>
      <c r="K1594">
        <f t="shared" si="147"/>
        <v>17</v>
      </c>
      <c r="L1594">
        <f t="shared" si="148"/>
        <v>201617</v>
      </c>
      <c r="O1594" t="b">
        <f t="shared" si="149"/>
        <v>0</v>
      </c>
      <c r="P1594">
        <f>VLOOKUP(B1594,'SKU Master'!$E$1:$H$9,2,FALSE)</f>
        <v>9</v>
      </c>
      <c r="Q1594">
        <f>(F1594/E1594-P1594)*E1594</f>
        <v>45.98</v>
      </c>
      <c r="R1594">
        <f>Q1594/F1594</f>
        <v>0.71866208190059389</v>
      </c>
    </row>
    <row r="1595" spans="1:18" x14ac:dyDescent="0.25">
      <c r="A1595">
        <v>90045</v>
      </c>
      <c r="B1595">
        <v>8000451112</v>
      </c>
      <c r="C1595">
        <v>312</v>
      </c>
      <c r="D1595" s="6">
        <v>42478</v>
      </c>
      <c r="E1595">
        <v>12</v>
      </c>
      <c r="F1595">
        <v>275.88</v>
      </c>
      <c r="G1595" t="str">
        <f>VLOOKUP(B1595,'SKU Master'!$E$1:$H$9,4,FALSE)</f>
        <v>MA Excellent Products</v>
      </c>
      <c r="H1595">
        <f t="shared" si="144"/>
        <v>2016</v>
      </c>
      <c r="I1595">
        <f t="shared" si="145"/>
        <v>4</v>
      </c>
      <c r="J1595">
        <f t="shared" si="146"/>
        <v>201604</v>
      </c>
      <c r="K1595">
        <f t="shared" si="147"/>
        <v>17</v>
      </c>
      <c r="L1595">
        <f t="shared" si="148"/>
        <v>201617</v>
      </c>
      <c r="O1595" t="b">
        <f t="shared" si="149"/>
        <v>0</v>
      </c>
      <c r="P1595">
        <f>VLOOKUP(B1595,'SKU Master'!$E$1:$H$9,2,FALSE)</f>
        <v>9</v>
      </c>
      <c r="Q1595">
        <f>(F1595/E1595-P1595)*E1595</f>
        <v>167.88</v>
      </c>
      <c r="R1595">
        <f>Q1595/F1595</f>
        <v>0.60852544584601997</v>
      </c>
    </row>
    <row r="1596" spans="1:18" x14ac:dyDescent="0.25">
      <c r="A1596">
        <v>90046</v>
      </c>
      <c r="B1596">
        <v>8000451112</v>
      </c>
      <c r="C1596">
        <v>312</v>
      </c>
      <c r="D1596" s="6">
        <v>42478</v>
      </c>
      <c r="E1596">
        <v>35</v>
      </c>
      <c r="F1596">
        <v>454.65</v>
      </c>
      <c r="G1596" t="str">
        <f>VLOOKUP(B1596,'SKU Master'!$E$1:$H$9,4,FALSE)</f>
        <v>MA Excellent Products</v>
      </c>
      <c r="H1596">
        <f t="shared" si="144"/>
        <v>2016</v>
      </c>
      <c r="I1596">
        <f t="shared" si="145"/>
        <v>4</v>
      </c>
      <c r="J1596">
        <f t="shared" si="146"/>
        <v>201604</v>
      </c>
      <c r="K1596">
        <f t="shared" si="147"/>
        <v>17</v>
      </c>
      <c r="L1596">
        <f t="shared" si="148"/>
        <v>201617</v>
      </c>
      <c r="O1596" t="b">
        <f t="shared" si="149"/>
        <v>0</v>
      </c>
      <c r="P1596">
        <f>VLOOKUP(B1596,'SKU Master'!$E$1:$H$9,2,FALSE)</f>
        <v>9</v>
      </c>
      <c r="Q1596">
        <f>(F1596/E1596-P1596)*E1596</f>
        <v>139.65</v>
      </c>
      <c r="R1596">
        <f>Q1596/F1596</f>
        <v>0.30715935334872985</v>
      </c>
    </row>
    <row r="1597" spans="1:18" x14ac:dyDescent="0.25">
      <c r="A1597">
        <v>90047</v>
      </c>
      <c r="B1597">
        <v>8000451112</v>
      </c>
      <c r="C1597">
        <v>312</v>
      </c>
      <c r="D1597" s="6">
        <v>42479</v>
      </c>
      <c r="E1597">
        <v>38</v>
      </c>
      <c r="F1597">
        <v>493.62</v>
      </c>
      <c r="G1597" t="str">
        <f>VLOOKUP(B1597,'SKU Master'!$E$1:$H$9,4,FALSE)</f>
        <v>MA Excellent Products</v>
      </c>
      <c r="H1597">
        <f t="shared" si="144"/>
        <v>2016</v>
      </c>
      <c r="I1597">
        <f t="shared" si="145"/>
        <v>4</v>
      </c>
      <c r="J1597">
        <f t="shared" si="146"/>
        <v>201604</v>
      </c>
      <c r="K1597">
        <f t="shared" si="147"/>
        <v>17</v>
      </c>
      <c r="L1597">
        <f t="shared" si="148"/>
        <v>201617</v>
      </c>
      <c r="O1597" t="b">
        <f t="shared" si="149"/>
        <v>0</v>
      </c>
      <c r="P1597">
        <f>VLOOKUP(B1597,'SKU Master'!$E$1:$H$9,2,FALSE)</f>
        <v>9</v>
      </c>
      <c r="Q1597">
        <f>(F1597/E1597-P1597)*E1597</f>
        <v>151.62</v>
      </c>
      <c r="R1597">
        <f>Q1597/F1597</f>
        <v>0.30715935334872979</v>
      </c>
    </row>
    <row r="1598" spans="1:18" x14ac:dyDescent="0.25">
      <c r="A1598">
        <v>90048</v>
      </c>
      <c r="B1598">
        <v>8000451112</v>
      </c>
      <c r="C1598">
        <v>312</v>
      </c>
      <c r="D1598" s="6">
        <v>42481</v>
      </c>
      <c r="E1598">
        <v>38</v>
      </c>
      <c r="F1598">
        <v>493.62</v>
      </c>
      <c r="G1598" t="str">
        <f>VLOOKUP(B1598,'SKU Master'!$E$1:$H$9,4,FALSE)</f>
        <v>MA Excellent Products</v>
      </c>
      <c r="H1598">
        <f t="shared" si="144"/>
        <v>2016</v>
      </c>
      <c r="I1598">
        <f t="shared" si="145"/>
        <v>4</v>
      </c>
      <c r="J1598">
        <f t="shared" si="146"/>
        <v>201604</v>
      </c>
      <c r="K1598">
        <f t="shared" si="147"/>
        <v>17</v>
      </c>
      <c r="L1598">
        <f t="shared" si="148"/>
        <v>201617</v>
      </c>
      <c r="O1598" t="b">
        <f t="shared" si="149"/>
        <v>0</v>
      </c>
      <c r="P1598">
        <f>VLOOKUP(B1598,'SKU Master'!$E$1:$H$9,2,FALSE)</f>
        <v>9</v>
      </c>
      <c r="Q1598">
        <f>(F1598/E1598-P1598)*E1598</f>
        <v>151.62</v>
      </c>
      <c r="R1598">
        <f>Q1598/F1598</f>
        <v>0.30715935334872979</v>
      </c>
    </row>
    <row r="1599" spans="1:18" x14ac:dyDescent="0.25">
      <c r="A1599">
        <v>90049</v>
      </c>
      <c r="B1599">
        <v>8000451112</v>
      </c>
      <c r="C1599">
        <v>312</v>
      </c>
      <c r="D1599" s="6">
        <v>42482</v>
      </c>
      <c r="E1599">
        <v>33</v>
      </c>
      <c r="F1599">
        <v>428.67</v>
      </c>
      <c r="G1599" t="str">
        <f>VLOOKUP(B1599,'SKU Master'!$E$1:$H$9,4,FALSE)</f>
        <v>MA Excellent Products</v>
      </c>
      <c r="H1599">
        <f t="shared" si="144"/>
        <v>2016</v>
      </c>
      <c r="I1599">
        <f t="shared" si="145"/>
        <v>4</v>
      </c>
      <c r="J1599">
        <f t="shared" si="146"/>
        <v>201604</v>
      </c>
      <c r="K1599">
        <f t="shared" si="147"/>
        <v>17</v>
      </c>
      <c r="L1599">
        <f t="shared" si="148"/>
        <v>201617</v>
      </c>
      <c r="O1599" t="b">
        <f t="shared" si="149"/>
        <v>0</v>
      </c>
      <c r="P1599">
        <f>VLOOKUP(B1599,'SKU Master'!$E$1:$H$9,2,FALSE)</f>
        <v>9</v>
      </c>
      <c r="Q1599">
        <f>(F1599/E1599-P1599)*E1599</f>
        <v>131.67000000000002</v>
      </c>
      <c r="R1599">
        <f>Q1599/F1599</f>
        <v>0.30715935334872979</v>
      </c>
    </row>
    <row r="1600" spans="1:18" x14ac:dyDescent="0.25">
      <c r="A1600">
        <v>90050</v>
      </c>
      <c r="B1600">
        <v>8000451112</v>
      </c>
      <c r="C1600">
        <v>312</v>
      </c>
      <c r="D1600" s="6">
        <v>42483</v>
      </c>
      <c r="E1600">
        <v>38</v>
      </c>
      <c r="F1600">
        <v>493.62</v>
      </c>
      <c r="G1600" t="str">
        <f>VLOOKUP(B1600,'SKU Master'!$E$1:$H$9,4,FALSE)</f>
        <v>MA Excellent Products</v>
      </c>
      <c r="H1600">
        <f t="shared" si="144"/>
        <v>2016</v>
      </c>
      <c r="I1600">
        <f t="shared" si="145"/>
        <v>4</v>
      </c>
      <c r="J1600">
        <f t="shared" si="146"/>
        <v>201604</v>
      </c>
      <c r="K1600">
        <f t="shared" si="147"/>
        <v>17</v>
      </c>
      <c r="L1600">
        <f t="shared" si="148"/>
        <v>201617</v>
      </c>
      <c r="O1600" t="b">
        <f t="shared" si="149"/>
        <v>0</v>
      </c>
      <c r="P1600">
        <f>VLOOKUP(B1600,'SKU Master'!$E$1:$H$9,2,FALSE)</f>
        <v>9</v>
      </c>
      <c r="Q1600">
        <f>(F1600/E1600-P1600)*E1600</f>
        <v>151.62</v>
      </c>
      <c r="R1600">
        <f>Q1600/F1600</f>
        <v>0.30715935334872979</v>
      </c>
    </row>
    <row r="1601" spans="1:18" x14ac:dyDescent="0.25">
      <c r="A1601">
        <v>90051</v>
      </c>
      <c r="B1601">
        <v>8000451112</v>
      </c>
      <c r="C1601">
        <v>312</v>
      </c>
      <c r="D1601" s="6">
        <v>42485</v>
      </c>
      <c r="E1601">
        <v>8</v>
      </c>
      <c r="F1601">
        <v>103.92</v>
      </c>
      <c r="G1601" t="str">
        <f>VLOOKUP(B1601,'SKU Master'!$E$1:$H$9,4,FALSE)</f>
        <v>MA Excellent Products</v>
      </c>
      <c r="H1601">
        <f t="shared" si="144"/>
        <v>2016</v>
      </c>
      <c r="I1601">
        <f t="shared" si="145"/>
        <v>4</v>
      </c>
      <c r="J1601">
        <f t="shared" si="146"/>
        <v>201604</v>
      </c>
      <c r="K1601">
        <f t="shared" si="147"/>
        <v>18</v>
      </c>
      <c r="L1601">
        <f t="shared" si="148"/>
        <v>201618</v>
      </c>
      <c r="O1601" t="b">
        <f t="shared" si="149"/>
        <v>0</v>
      </c>
      <c r="P1601">
        <f>VLOOKUP(B1601,'SKU Master'!$E$1:$H$9,2,FALSE)</f>
        <v>9</v>
      </c>
      <c r="Q1601">
        <f>(F1601/E1601-P1601)*E1601</f>
        <v>31.92</v>
      </c>
      <c r="R1601">
        <f>Q1601/F1601</f>
        <v>0.30715935334872979</v>
      </c>
    </row>
    <row r="1602" spans="1:18" x14ac:dyDescent="0.25">
      <c r="A1602">
        <v>90052</v>
      </c>
      <c r="B1602">
        <v>8000451112</v>
      </c>
      <c r="C1602">
        <v>312</v>
      </c>
      <c r="D1602" s="6">
        <v>42485</v>
      </c>
      <c r="E1602">
        <v>33</v>
      </c>
      <c r="F1602">
        <v>428.67</v>
      </c>
      <c r="G1602" t="str">
        <f>VLOOKUP(B1602,'SKU Master'!$E$1:$H$9,4,FALSE)</f>
        <v>MA Excellent Products</v>
      </c>
      <c r="H1602">
        <f t="shared" ref="H1602:H1665" si="150">YEAR(D1602)</f>
        <v>2016</v>
      </c>
      <c r="I1602">
        <f t="shared" si="145"/>
        <v>4</v>
      </c>
      <c r="J1602">
        <f t="shared" si="146"/>
        <v>201604</v>
      </c>
      <c r="K1602">
        <f t="shared" si="147"/>
        <v>18</v>
      </c>
      <c r="L1602">
        <f t="shared" si="148"/>
        <v>201618</v>
      </c>
      <c r="O1602" t="b">
        <f t="shared" si="149"/>
        <v>0</v>
      </c>
      <c r="P1602">
        <f>VLOOKUP(B1602,'SKU Master'!$E$1:$H$9,2,FALSE)</f>
        <v>9</v>
      </c>
      <c r="Q1602">
        <f>(F1602/E1602-P1602)*E1602</f>
        <v>131.67000000000002</v>
      </c>
      <c r="R1602">
        <f>Q1602/F1602</f>
        <v>0.30715935334872979</v>
      </c>
    </row>
    <row r="1603" spans="1:18" x14ac:dyDescent="0.25">
      <c r="A1603">
        <v>90053</v>
      </c>
      <c r="B1603">
        <v>8000451112</v>
      </c>
      <c r="C1603">
        <v>312</v>
      </c>
      <c r="D1603" s="6">
        <v>42486</v>
      </c>
      <c r="E1603">
        <v>35</v>
      </c>
      <c r="F1603">
        <v>454.65</v>
      </c>
      <c r="G1603" t="str">
        <f>VLOOKUP(B1603,'SKU Master'!$E$1:$H$9,4,FALSE)</f>
        <v>MA Excellent Products</v>
      </c>
      <c r="H1603">
        <f t="shared" si="150"/>
        <v>2016</v>
      </c>
      <c r="I1603">
        <f t="shared" ref="I1603:I1666" si="151">MONTH(D1603)</f>
        <v>4</v>
      </c>
      <c r="J1603">
        <f t="shared" ref="J1603:J1666" si="152">H1603*100+I1603</f>
        <v>201604</v>
      </c>
      <c r="K1603">
        <f t="shared" ref="K1603:K1666" si="153">WEEKNUM(D1603)</f>
        <v>18</v>
      </c>
      <c r="L1603">
        <f t="shared" ref="L1603:L1666" si="154">H1603*100+K1603</f>
        <v>201618</v>
      </c>
      <c r="O1603" t="b">
        <f t="shared" ref="O1603:O1666" si="155">AND(B1603=B1604,C1603=C1604,D1603=D1604,E1603=E1604,F1603=F1604)</f>
        <v>0</v>
      </c>
      <c r="P1603">
        <f>VLOOKUP(B1603,'SKU Master'!$E$1:$H$9,2,FALSE)</f>
        <v>9</v>
      </c>
      <c r="Q1603">
        <f>(F1603/E1603-P1603)*E1603</f>
        <v>139.65</v>
      </c>
      <c r="R1603">
        <f>Q1603/F1603</f>
        <v>0.30715935334872985</v>
      </c>
    </row>
    <row r="1604" spans="1:18" x14ac:dyDescent="0.25">
      <c r="A1604">
        <v>90054</v>
      </c>
      <c r="B1604">
        <v>8000451112</v>
      </c>
      <c r="C1604">
        <v>312</v>
      </c>
      <c r="D1604" s="6">
        <v>42490</v>
      </c>
      <c r="E1604">
        <v>31</v>
      </c>
      <c r="F1604">
        <v>402.69</v>
      </c>
      <c r="G1604" t="str">
        <f>VLOOKUP(B1604,'SKU Master'!$E$1:$H$9,4,FALSE)</f>
        <v>MA Excellent Products</v>
      </c>
      <c r="H1604">
        <f t="shared" si="150"/>
        <v>2016</v>
      </c>
      <c r="I1604">
        <f t="shared" si="151"/>
        <v>4</v>
      </c>
      <c r="J1604">
        <f t="shared" si="152"/>
        <v>201604</v>
      </c>
      <c r="K1604">
        <f t="shared" si="153"/>
        <v>18</v>
      </c>
      <c r="L1604">
        <f t="shared" si="154"/>
        <v>201618</v>
      </c>
      <c r="O1604" t="b">
        <f t="shared" si="155"/>
        <v>0</v>
      </c>
      <c r="P1604">
        <f>VLOOKUP(B1604,'SKU Master'!$E$1:$H$9,2,FALSE)</f>
        <v>9</v>
      </c>
      <c r="Q1604">
        <f>(F1604/E1604-P1604)*E1604</f>
        <v>123.69000000000001</v>
      </c>
      <c r="R1604">
        <f>Q1604/F1604</f>
        <v>0.30715935334872985</v>
      </c>
    </row>
    <row r="1605" spans="1:18" x14ac:dyDescent="0.25">
      <c r="A1605">
        <v>90055</v>
      </c>
      <c r="B1605">
        <v>8000451112</v>
      </c>
      <c r="C1605">
        <v>312</v>
      </c>
      <c r="D1605" s="6">
        <v>42492</v>
      </c>
      <c r="E1605">
        <v>36</v>
      </c>
      <c r="F1605">
        <v>467.64</v>
      </c>
      <c r="G1605" t="str">
        <f>VLOOKUP(B1605,'SKU Master'!$E$1:$H$9,4,FALSE)</f>
        <v>MA Excellent Products</v>
      </c>
      <c r="H1605">
        <f t="shared" si="150"/>
        <v>2016</v>
      </c>
      <c r="I1605">
        <f t="shared" si="151"/>
        <v>5</v>
      </c>
      <c r="J1605">
        <f t="shared" si="152"/>
        <v>201605</v>
      </c>
      <c r="K1605">
        <f t="shared" si="153"/>
        <v>19</v>
      </c>
      <c r="L1605">
        <f t="shared" si="154"/>
        <v>201619</v>
      </c>
      <c r="O1605" t="b">
        <f t="shared" si="155"/>
        <v>0</v>
      </c>
      <c r="P1605">
        <f>VLOOKUP(B1605,'SKU Master'!$E$1:$H$9,2,FALSE)</f>
        <v>9</v>
      </c>
      <c r="Q1605">
        <f>(F1605/E1605-P1605)*E1605</f>
        <v>143.64000000000001</v>
      </c>
      <c r="R1605">
        <f>Q1605/F1605</f>
        <v>0.30715935334872985</v>
      </c>
    </row>
    <row r="1606" spans="1:18" x14ac:dyDescent="0.25">
      <c r="A1606">
        <v>90056</v>
      </c>
      <c r="B1606">
        <v>8000451112</v>
      </c>
      <c r="C1606">
        <v>312</v>
      </c>
      <c r="D1606" s="6">
        <v>42493</v>
      </c>
      <c r="E1606">
        <v>12</v>
      </c>
      <c r="F1606">
        <v>275.88</v>
      </c>
      <c r="G1606" t="str">
        <f>VLOOKUP(B1606,'SKU Master'!$E$1:$H$9,4,FALSE)</f>
        <v>MA Excellent Products</v>
      </c>
      <c r="H1606">
        <f t="shared" si="150"/>
        <v>2016</v>
      </c>
      <c r="I1606">
        <f t="shared" si="151"/>
        <v>5</v>
      </c>
      <c r="J1606">
        <f t="shared" si="152"/>
        <v>201605</v>
      </c>
      <c r="K1606">
        <f t="shared" si="153"/>
        <v>19</v>
      </c>
      <c r="L1606">
        <f t="shared" si="154"/>
        <v>201619</v>
      </c>
      <c r="O1606" t="b">
        <f t="shared" si="155"/>
        <v>0</v>
      </c>
      <c r="P1606">
        <f>VLOOKUP(B1606,'SKU Master'!$E$1:$H$9,2,FALSE)</f>
        <v>9</v>
      </c>
      <c r="Q1606">
        <f>(F1606/E1606-P1606)*E1606</f>
        <v>167.88</v>
      </c>
      <c r="R1606">
        <f>Q1606/F1606</f>
        <v>0.60852544584601997</v>
      </c>
    </row>
    <row r="1607" spans="1:18" x14ac:dyDescent="0.25">
      <c r="A1607">
        <v>90057</v>
      </c>
      <c r="B1607">
        <v>8000451112</v>
      </c>
      <c r="C1607">
        <v>312</v>
      </c>
      <c r="D1607" s="6">
        <v>42495</v>
      </c>
      <c r="E1607">
        <v>38</v>
      </c>
      <c r="F1607">
        <v>493.62</v>
      </c>
      <c r="G1607" t="str">
        <f>VLOOKUP(B1607,'SKU Master'!$E$1:$H$9,4,FALSE)</f>
        <v>MA Excellent Products</v>
      </c>
      <c r="H1607">
        <f t="shared" si="150"/>
        <v>2016</v>
      </c>
      <c r="I1607">
        <f t="shared" si="151"/>
        <v>5</v>
      </c>
      <c r="J1607">
        <f t="shared" si="152"/>
        <v>201605</v>
      </c>
      <c r="K1607">
        <f t="shared" si="153"/>
        <v>19</v>
      </c>
      <c r="L1607">
        <f t="shared" si="154"/>
        <v>201619</v>
      </c>
      <c r="O1607" t="b">
        <f t="shared" si="155"/>
        <v>0</v>
      </c>
      <c r="P1607">
        <f>VLOOKUP(B1607,'SKU Master'!$E$1:$H$9,2,FALSE)</f>
        <v>9</v>
      </c>
      <c r="Q1607">
        <f>(F1607/E1607-P1607)*E1607</f>
        <v>151.62</v>
      </c>
      <c r="R1607">
        <f>Q1607/F1607</f>
        <v>0.30715935334872979</v>
      </c>
    </row>
    <row r="1608" spans="1:18" x14ac:dyDescent="0.25">
      <c r="A1608">
        <v>90058</v>
      </c>
      <c r="B1608">
        <v>8000451112</v>
      </c>
      <c r="C1608">
        <v>312</v>
      </c>
      <c r="D1608" s="6">
        <v>42496</v>
      </c>
      <c r="E1608">
        <v>40</v>
      </c>
      <c r="F1608">
        <v>519.6</v>
      </c>
      <c r="G1608" t="str">
        <f>VLOOKUP(B1608,'SKU Master'!$E$1:$H$9,4,FALSE)</f>
        <v>MA Excellent Products</v>
      </c>
      <c r="H1608">
        <f t="shared" si="150"/>
        <v>2016</v>
      </c>
      <c r="I1608">
        <f t="shared" si="151"/>
        <v>5</v>
      </c>
      <c r="J1608">
        <f t="shared" si="152"/>
        <v>201605</v>
      </c>
      <c r="K1608">
        <f t="shared" si="153"/>
        <v>19</v>
      </c>
      <c r="L1608">
        <f t="shared" si="154"/>
        <v>201619</v>
      </c>
      <c r="O1608" t="b">
        <f t="shared" si="155"/>
        <v>0</v>
      </c>
      <c r="P1608">
        <f>VLOOKUP(B1608,'SKU Master'!$E$1:$H$9,2,FALSE)</f>
        <v>9</v>
      </c>
      <c r="Q1608">
        <f>(F1608/E1608-P1608)*E1608</f>
        <v>159.60000000000002</v>
      </c>
      <c r="R1608">
        <f>Q1608/F1608</f>
        <v>0.30715935334872985</v>
      </c>
    </row>
    <row r="1609" spans="1:18" x14ac:dyDescent="0.25">
      <c r="A1609">
        <v>90059</v>
      </c>
      <c r="B1609">
        <v>8000451112</v>
      </c>
      <c r="C1609">
        <v>312</v>
      </c>
      <c r="D1609" s="6">
        <v>42501</v>
      </c>
      <c r="E1609">
        <v>11</v>
      </c>
      <c r="F1609">
        <v>252.89</v>
      </c>
      <c r="G1609" t="str">
        <f>VLOOKUP(B1609,'SKU Master'!$E$1:$H$9,4,FALSE)</f>
        <v>MA Excellent Products</v>
      </c>
      <c r="H1609">
        <f t="shared" si="150"/>
        <v>2016</v>
      </c>
      <c r="I1609">
        <f t="shared" si="151"/>
        <v>5</v>
      </c>
      <c r="J1609">
        <f t="shared" si="152"/>
        <v>201605</v>
      </c>
      <c r="K1609">
        <f t="shared" si="153"/>
        <v>20</v>
      </c>
      <c r="L1609">
        <f t="shared" si="154"/>
        <v>201620</v>
      </c>
      <c r="O1609" t="b">
        <f t="shared" si="155"/>
        <v>0</v>
      </c>
      <c r="P1609">
        <f>VLOOKUP(B1609,'SKU Master'!$E$1:$H$9,2,FALSE)</f>
        <v>9</v>
      </c>
      <c r="Q1609">
        <f>(F1609/E1609-P1609)*E1609</f>
        <v>153.88999999999999</v>
      </c>
      <c r="R1609">
        <f>Q1609/F1609</f>
        <v>0.60852544584601997</v>
      </c>
    </row>
    <row r="1610" spans="1:18" x14ac:dyDescent="0.25">
      <c r="A1610">
        <v>90060</v>
      </c>
      <c r="B1610">
        <v>8000451112</v>
      </c>
      <c r="C1610">
        <v>312</v>
      </c>
      <c r="D1610" s="6">
        <v>42501</v>
      </c>
      <c r="E1610">
        <v>12</v>
      </c>
      <c r="F1610">
        <v>155.88</v>
      </c>
      <c r="G1610" t="str">
        <f>VLOOKUP(B1610,'SKU Master'!$E$1:$H$9,4,FALSE)</f>
        <v>MA Excellent Products</v>
      </c>
      <c r="H1610">
        <f t="shared" si="150"/>
        <v>2016</v>
      </c>
      <c r="I1610">
        <f t="shared" si="151"/>
        <v>5</v>
      </c>
      <c r="J1610">
        <f t="shared" si="152"/>
        <v>201605</v>
      </c>
      <c r="K1610">
        <f t="shared" si="153"/>
        <v>20</v>
      </c>
      <c r="L1610">
        <f t="shared" si="154"/>
        <v>201620</v>
      </c>
      <c r="O1610" t="b">
        <f t="shared" si="155"/>
        <v>0</v>
      </c>
      <c r="P1610">
        <f>VLOOKUP(B1610,'SKU Master'!$E$1:$H$9,2,FALSE)</f>
        <v>9</v>
      </c>
      <c r="Q1610">
        <f>(F1610/E1610-P1610)*E1610</f>
        <v>47.88</v>
      </c>
      <c r="R1610">
        <f>Q1610/F1610</f>
        <v>0.30715935334872979</v>
      </c>
    </row>
    <row r="1611" spans="1:18" x14ac:dyDescent="0.25">
      <c r="A1611">
        <v>90061</v>
      </c>
      <c r="B1611">
        <v>8000451112</v>
      </c>
      <c r="C1611">
        <v>312</v>
      </c>
      <c r="D1611" s="6">
        <v>42503</v>
      </c>
      <c r="E1611">
        <v>40</v>
      </c>
      <c r="F1611">
        <v>519.6</v>
      </c>
      <c r="G1611" t="str">
        <f>VLOOKUP(B1611,'SKU Master'!$E$1:$H$9,4,FALSE)</f>
        <v>MA Excellent Products</v>
      </c>
      <c r="H1611">
        <f t="shared" si="150"/>
        <v>2016</v>
      </c>
      <c r="I1611">
        <f t="shared" si="151"/>
        <v>5</v>
      </c>
      <c r="J1611">
        <f t="shared" si="152"/>
        <v>201605</v>
      </c>
      <c r="K1611">
        <f t="shared" si="153"/>
        <v>20</v>
      </c>
      <c r="L1611">
        <f t="shared" si="154"/>
        <v>201620</v>
      </c>
      <c r="O1611" t="b">
        <f t="shared" si="155"/>
        <v>0</v>
      </c>
      <c r="P1611">
        <f>VLOOKUP(B1611,'SKU Master'!$E$1:$H$9,2,FALSE)</f>
        <v>9</v>
      </c>
      <c r="Q1611">
        <f>(F1611/E1611-P1611)*E1611</f>
        <v>159.60000000000002</v>
      </c>
      <c r="R1611">
        <f>Q1611/F1611</f>
        <v>0.30715935334872985</v>
      </c>
    </row>
    <row r="1612" spans="1:18" x14ac:dyDescent="0.25">
      <c r="A1612">
        <v>90062</v>
      </c>
      <c r="B1612">
        <v>8000451112</v>
      </c>
      <c r="C1612">
        <v>312</v>
      </c>
      <c r="D1612" s="6">
        <v>42504</v>
      </c>
      <c r="E1612">
        <v>36</v>
      </c>
      <c r="F1612">
        <v>467.64</v>
      </c>
      <c r="G1612" t="str">
        <f>VLOOKUP(B1612,'SKU Master'!$E$1:$H$9,4,FALSE)</f>
        <v>MA Excellent Products</v>
      </c>
      <c r="H1612">
        <f t="shared" si="150"/>
        <v>2016</v>
      </c>
      <c r="I1612">
        <f t="shared" si="151"/>
        <v>5</v>
      </c>
      <c r="J1612">
        <f t="shared" si="152"/>
        <v>201605</v>
      </c>
      <c r="K1612">
        <f t="shared" si="153"/>
        <v>20</v>
      </c>
      <c r="L1612">
        <f t="shared" si="154"/>
        <v>201620</v>
      </c>
      <c r="O1612" t="b">
        <f t="shared" si="155"/>
        <v>0</v>
      </c>
      <c r="P1612">
        <f>VLOOKUP(B1612,'SKU Master'!$E$1:$H$9,2,FALSE)</f>
        <v>9</v>
      </c>
      <c r="Q1612">
        <f>(F1612/E1612-P1612)*E1612</f>
        <v>143.64000000000001</v>
      </c>
      <c r="R1612">
        <f>Q1612/F1612</f>
        <v>0.30715935334872985</v>
      </c>
    </row>
    <row r="1613" spans="1:18" x14ac:dyDescent="0.25">
      <c r="A1613">
        <v>90063</v>
      </c>
      <c r="B1613">
        <v>8000451112</v>
      </c>
      <c r="C1613">
        <v>312</v>
      </c>
      <c r="D1613" s="6">
        <v>42508</v>
      </c>
      <c r="E1613">
        <v>11</v>
      </c>
      <c r="F1613">
        <v>142.88999999999999</v>
      </c>
      <c r="G1613" t="str">
        <f>VLOOKUP(B1613,'SKU Master'!$E$1:$H$9,4,FALSE)</f>
        <v>MA Excellent Products</v>
      </c>
      <c r="H1613">
        <f t="shared" si="150"/>
        <v>2016</v>
      </c>
      <c r="I1613">
        <f t="shared" si="151"/>
        <v>5</v>
      </c>
      <c r="J1613">
        <f t="shared" si="152"/>
        <v>201605</v>
      </c>
      <c r="K1613">
        <f t="shared" si="153"/>
        <v>21</v>
      </c>
      <c r="L1613">
        <f t="shared" si="154"/>
        <v>201621</v>
      </c>
      <c r="O1613" t="b">
        <f t="shared" si="155"/>
        <v>0</v>
      </c>
      <c r="P1613">
        <f>VLOOKUP(B1613,'SKU Master'!$E$1:$H$9,2,FALSE)</f>
        <v>9</v>
      </c>
      <c r="Q1613">
        <f>(F1613/E1613-P1613)*E1613</f>
        <v>43.889999999999986</v>
      </c>
      <c r="R1613">
        <f>Q1613/F1613</f>
        <v>0.30715935334872974</v>
      </c>
    </row>
    <row r="1614" spans="1:18" x14ac:dyDescent="0.25">
      <c r="A1614">
        <v>90064</v>
      </c>
      <c r="B1614">
        <v>8000451112</v>
      </c>
      <c r="C1614">
        <v>312</v>
      </c>
      <c r="D1614" s="6">
        <v>42508</v>
      </c>
      <c r="E1614">
        <v>36</v>
      </c>
      <c r="F1614">
        <v>467.64</v>
      </c>
      <c r="G1614" t="str">
        <f>VLOOKUP(B1614,'SKU Master'!$E$1:$H$9,4,FALSE)</f>
        <v>MA Excellent Products</v>
      </c>
      <c r="H1614">
        <f t="shared" si="150"/>
        <v>2016</v>
      </c>
      <c r="I1614">
        <f t="shared" si="151"/>
        <v>5</v>
      </c>
      <c r="J1614">
        <f t="shared" si="152"/>
        <v>201605</v>
      </c>
      <c r="K1614">
        <f t="shared" si="153"/>
        <v>21</v>
      </c>
      <c r="L1614">
        <f t="shared" si="154"/>
        <v>201621</v>
      </c>
      <c r="O1614" t="b">
        <f t="shared" si="155"/>
        <v>0</v>
      </c>
      <c r="P1614">
        <f>VLOOKUP(B1614,'SKU Master'!$E$1:$H$9,2,FALSE)</f>
        <v>9</v>
      </c>
      <c r="Q1614">
        <f>(F1614/E1614-P1614)*E1614</f>
        <v>143.64000000000001</v>
      </c>
      <c r="R1614">
        <f>Q1614/F1614</f>
        <v>0.30715935334872985</v>
      </c>
    </row>
    <row r="1615" spans="1:18" x14ac:dyDescent="0.25">
      <c r="A1615">
        <v>90065</v>
      </c>
      <c r="B1615">
        <v>8000451112</v>
      </c>
      <c r="C1615">
        <v>312</v>
      </c>
      <c r="D1615" s="6">
        <v>42510</v>
      </c>
      <c r="E1615">
        <v>33</v>
      </c>
      <c r="F1615">
        <v>428.67</v>
      </c>
      <c r="G1615" t="str">
        <f>VLOOKUP(B1615,'SKU Master'!$E$1:$H$9,4,FALSE)</f>
        <v>MA Excellent Products</v>
      </c>
      <c r="H1615">
        <f t="shared" si="150"/>
        <v>2016</v>
      </c>
      <c r="I1615">
        <f t="shared" si="151"/>
        <v>5</v>
      </c>
      <c r="J1615">
        <f t="shared" si="152"/>
        <v>201605</v>
      </c>
      <c r="K1615">
        <f t="shared" si="153"/>
        <v>21</v>
      </c>
      <c r="L1615">
        <f t="shared" si="154"/>
        <v>201621</v>
      </c>
      <c r="O1615" t="b">
        <f t="shared" si="155"/>
        <v>0</v>
      </c>
      <c r="P1615">
        <f>VLOOKUP(B1615,'SKU Master'!$E$1:$H$9,2,FALSE)</f>
        <v>9</v>
      </c>
      <c r="Q1615">
        <f>(F1615/E1615-P1615)*E1615</f>
        <v>131.67000000000002</v>
      </c>
      <c r="R1615">
        <f>Q1615/F1615</f>
        <v>0.30715935334872979</v>
      </c>
    </row>
    <row r="1616" spans="1:18" x14ac:dyDescent="0.25">
      <c r="A1616">
        <v>90066</v>
      </c>
      <c r="B1616">
        <v>8000451112</v>
      </c>
      <c r="C1616">
        <v>312</v>
      </c>
      <c r="D1616" s="6">
        <v>42510</v>
      </c>
      <c r="E1616">
        <v>41</v>
      </c>
      <c r="F1616">
        <v>532.59</v>
      </c>
      <c r="G1616" t="str">
        <f>VLOOKUP(B1616,'SKU Master'!$E$1:$H$9,4,FALSE)</f>
        <v>MA Excellent Products</v>
      </c>
      <c r="H1616">
        <f t="shared" si="150"/>
        <v>2016</v>
      </c>
      <c r="I1616">
        <f t="shared" si="151"/>
        <v>5</v>
      </c>
      <c r="J1616">
        <f t="shared" si="152"/>
        <v>201605</v>
      </c>
      <c r="K1616">
        <f t="shared" si="153"/>
        <v>21</v>
      </c>
      <c r="L1616">
        <f t="shared" si="154"/>
        <v>201621</v>
      </c>
      <c r="O1616" t="b">
        <f t="shared" si="155"/>
        <v>0</v>
      </c>
      <c r="P1616">
        <f>VLOOKUP(B1616,'SKU Master'!$E$1:$H$9,2,FALSE)</f>
        <v>9</v>
      </c>
      <c r="Q1616">
        <f>(F1616/E1616-P1616)*E1616</f>
        <v>163.59</v>
      </c>
      <c r="R1616">
        <f>Q1616/F1616</f>
        <v>0.30715935334872979</v>
      </c>
    </row>
    <row r="1617" spans="1:18" x14ac:dyDescent="0.25">
      <c r="A1617">
        <v>90067</v>
      </c>
      <c r="B1617">
        <v>8000451112</v>
      </c>
      <c r="C1617">
        <v>312</v>
      </c>
      <c r="D1617" s="6">
        <v>42511</v>
      </c>
      <c r="E1617">
        <v>31</v>
      </c>
      <c r="F1617">
        <v>402.69</v>
      </c>
      <c r="G1617" t="str">
        <f>VLOOKUP(B1617,'SKU Master'!$E$1:$H$9,4,FALSE)</f>
        <v>MA Excellent Products</v>
      </c>
      <c r="H1617">
        <f t="shared" si="150"/>
        <v>2016</v>
      </c>
      <c r="I1617">
        <f t="shared" si="151"/>
        <v>5</v>
      </c>
      <c r="J1617">
        <f t="shared" si="152"/>
        <v>201605</v>
      </c>
      <c r="K1617">
        <f t="shared" si="153"/>
        <v>21</v>
      </c>
      <c r="L1617">
        <f t="shared" si="154"/>
        <v>201621</v>
      </c>
      <c r="O1617" t="b">
        <f t="shared" si="155"/>
        <v>0</v>
      </c>
      <c r="P1617">
        <f>VLOOKUP(B1617,'SKU Master'!$E$1:$H$9,2,FALSE)</f>
        <v>9</v>
      </c>
      <c r="Q1617">
        <f>(F1617/E1617-P1617)*E1617</f>
        <v>123.69000000000001</v>
      </c>
      <c r="R1617">
        <f>Q1617/F1617</f>
        <v>0.30715935334872985</v>
      </c>
    </row>
    <row r="1618" spans="1:18" x14ac:dyDescent="0.25">
      <c r="A1618">
        <v>90068</v>
      </c>
      <c r="B1618">
        <v>8000451112</v>
      </c>
      <c r="C1618">
        <v>312</v>
      </c>
      <c r="D1618" s="6">
        <v>42511</v>
      </c>
      <c r="E1618">
        <v>36</v>
      </c>
      <c r="F1618">
        <v>467.64</v>
      </c>
      <c r="G1618" t="str">
        <f>VLOOKUP(B1618,'SKU Master'!$E$1:$H$9,4,FALSE)</f>
        <v>MA Excellent Products</v>
      </c>
      <c r="H1618">
        <f t="shared" si="150"/>
        <v>2016</v>
      </c>
      <c r="I1618">
        <f t="shared" si="151"/>
        <v>5</v>
      </c>
      <c r="J1618">
        <f t="shared" si="152"/>
        <v>201605</v>
      </c>
      <c r="K1618">
        <f t="shared" si="153"/>
        <v>21</v>
      </c>
      <c r="L1618">
        <f t="shared" si="154"/>
        <v>201621</v>
      </c>
      <c r="O1618" t="b">
        <f t="shared" si="155"/>
        <v>0</v>
      </c>
      <c r="P1618">
        <f>VLOOKUP(B1618,'SKU Master'!$E$1:$H$9,2,FALSE)</f>
        <v>9</v>
      </c>
      <c r="Q1618">
        <f>(F1618/E1618-P1618)*E1618</f>
        <v>143.64000000000001</v>
      </c>
      <c r="R1618">
        <f>Q1618/F1618</f>
        <v>0.30715935334872985</v>
      </c>
    </row>
    <row r="1619" spans="1:18" x14ac:dyDescent="0.25">
      <c r="A1619">
        <v>90069</v>
      </c>
      <c r="B1619">
        <v>8000451112</v>
      </c>
      <c r="C1619">
        <v>312</v>
      </c>
      <c r="D1619" s="6">
        <v>42513</v>
      </c>
      <c r="E1619">
        <v>40</v>
      </c>
      <c r="F1619">
        <v>519.6</v>
      </c>
      <c r="G1619" t="str">
        <f>VLOOKUP(B1619,'SKU Master'!$E$1:$H$9,4,FALSE)</f>
        <v>MA Excellent Products</v>
      </c>
      <c r="H1619">
        <f t="shared" si="150"/>
        <v>2016</v>
      </c>
      <c r="I1619">
        <f t="shared" si="151"/>
        <v>5</v>
      </c>
      <c r="J1619">
        <f t="shared" si="152"/>
        <v>201605</v>
      </c>
      <c r="K1619">
        <f t="shared" si="153"/>
        <v>22</v>
      </c>
      <c r="L1619">
        <f t="shared" si="154"/>
        <v>201622</v>
      </c>
      <c r="O1619" t="b">
        <f t="shared" si="155"/>
        <v>0</v>
      </c>
      <c r="P1619">
        <f>VLOOKUP(B1619,'SKU Master'!$E$1:$H$9,2,FALSE)</f>
        <v>9</v>
      </c>
      <c r="Q1619">
        <f>(F1619/E1619-P1619)*E1619</f>
        <v>159.60000000000002</v>
      </c>
      <c r="R1619">
        <f>Q1619/F1619</f>
        <v>0.30715935334872985</v>
      </c>
    </row>
    <row r="1620" spans="1:18" x14ac:dyDescent="0.25">
      <c r="A1620">
        <v>90070</v>
      </c>
      <c r="B1620">
        <v>8000451112</v>
      </c>
      <c r="C1620">
        <v>312</v>
      </c>
      <c r="D1620" s="6">
        <v>42514</v>
      </c>
      <c r="E1620">
        <v>32</v>
      </c>
      <c r="F1620">
        <v>415.68</v>
      </c>
      <c r="G1620" t="str">
        <f>VLOOKUP(B1620,'SKU Master'!$E$1:$H$9,4,FALSE)</f>
        <v>MA Excellent Products</v>
      </c>
      <c r="H1620">
        <f t="shared" si="150"/>
        <v>2016</v>
      </c>
      <c r="I1620">
        <f t="shared" si="151"/>
        <v>5</v>
      </c>
      <c r="J1620">
        <f t="shared" si="152"/>
        <v>201605</v>
      </c>
      <c r="K1620">
        <f t="shared" si="153"/>
        <v>22</v>
      </c>
      <c r="L1620">
        <f t="shared" si="154"/>
        <v>201622</v>
      </c>
      <c r="O1620" t="b">
        <f t="shared" si="155"/>
        <v>0</v>
      </c>
      <c r="P1620">
        <f>VLOOKUP(B1620,'SKU Master'!$E$1:$H$9,2,FALSE)</f>
        <v>9</v>
      </c>
      <c r="Q1620">
        <f>(F1620/E1620-P1620)*E1620</f>
        <v>127.68</v>
      </c>
      <c r="R1620">
        <f>Q1620/F1620</f>
        <v>0.30715935334872979</v>
      </c>
    </row>
    <row r="1621" spans="1:18" x14ac:dyDescent="0.25">
      <c r="A1621">
        <v>90071</v>
      </c>
      <c r="B1621">
        <v>8000451112</v>
      </c>
      <c r="C1621">
        <v>312</v>
      </c>
      <c r="D1621" s="6">
        <v>42514</v>
      </c>
      <c r="E1621">
        <v>42</v>
      </c>
      <c r="F1621">
        <v>545.58000000000004</v>
      </c>
      <c r="G1621" t="str">
        <f>VLOOKUP(B1621,'SKU Master'!$E$1:$H$9,4,FALSE)</f>
        <v>MA Excellent Products</v>
      </c>
      <c r="H1621">
        <f t="shared" si="150"/>
        <v>2016</v>
      </c>
      <c r="I1621">
        <f t="shared" si="151"/>
        <v>5</v>
      </c>
      <c r="J1621">
        <f t="shared" si="152"/>
        <v>201605</v>
      </c>
      <c r="K1621">
        <f t="shared" si="153"/>
        <v>22</v>
      </c>
      <c r="L1621">
        <f t="shared" si="154"/>
        <v>201622</v>
      </c>
      <c r="O1621" t="b">
        <f t="shared" si="155"/>
        <v>0</v>
      </c>
      <c r="P1621">
        <f>VLOOKUP(B1621,'SKU Master'!$E$1:$H$9,2,FALSE)</f>
        <v>9</v>
      </c>
      <c r="Q1621">
        <f>(F1621/E1621-P1621)*E1621</f>
        <v>167.58</v>
      </c>
      <c r="R1621">
        <f>Q1621/F1621</f>
        <v>0.30715935334872979</v>
      </c>
    </row>
    <row r="1622" spans="1:18" x14ac:dyDescent="0.25">
      <c r="A1622">
        <v>90072</v>
      </c>
      <c r="B1622">
        <v>8000451112</v>
      </c>
      <c r="C1622">
        <v>312</v>
      </c>
      <c r="D1622" s="6">
        <v>42515</v>
      </c>
      <c r="E1622">
        <v>36</v>
      </c>
      <c r="F1622">
        <v>467.64</v>
      </c>
      <c r="G1622" t="str">
        <f>VLOOKUP(B1622,'SKU Master'!$E$1:$H$9,4,FALSE)</f>
        <v>MA Excellent Products</v>
      </c>
      <c r="H1622">
        <f t="shared" si="150"/>
        <v>2016</v>
      </c>
      <c r="I1622">
        <f t="shared" si="151"/>
        <v>5</v>
      </c>
      <c r="J1622">
        <f t="shared" si="152"/>
        <v>201605</v>
      </c>
      <c r="K1622">
        <f t="shared" si="153"/>
        <v>22</v>
      </c>
      <c r="L1622">
        <f t="shared" si="154"/>
        <v>201622</v>
      </c>
      <c r="O1622" t="b">
        <f t="shared" si="155"/>
        <v>0</v>
      </c>
      <c r="P1622">
        <f>VLOOKUP(B1622,'SKU Master'!$E$1:$H$9,2,FALSE)</f>
        <v>9</v>
      </c>
      <c r="Q1622">
        <f>(F1622/E1622-P1622)*E1622</f>
        <v>143.64000000000001</v>
      </c>
      <c r="R1622">
        <f>Q1622/F1622</f>
        <v>0.30715935334872985</v>
      </c>
    </row>
    <row r="1623" spans="1:18" x14ac:dyDescent="0.25">
      <c r="A1623">
        <v>90073</v>
      </c>
      <c r="B1623">
        <v>8000451112</v>
      </c>
      <c r="C1623">
        <v>312</v>
      </c>
      <c r="D1623" s="6">
        <v>42516</v>
      </c>
      <c r="E1623">
        <v>41</v>
      </c>
      <c r="F1623">
        <v>532.59</v>
      </c>
      <c r="G1623" t="str">
        <f>VLOOKUP(B1623,'SKU Master'!$E$1:$H$9,4,FALSE)</f>
        <v>MA Excellent Products</v>
      </c>
      <c r="H1623">
        <f t="shared" si="150"/>
        <v>2016</v>
      </c>
      <c r="I1623">
        <f t="shared" si="151"/>
        <v>5</v>
      </c>
      <c r="J1623">
        <f t="shared" si="152"/>
        <v>201605</v>
      </c>
      <c r="K1623">
        <f t="shared" si="153"/>
        <v>22</v>
      </c>
      <c r="L1623">
        <f t="shared" si="154"/>
        <v>201622</v>
      </c>
      <c r="O1623" t="b">
        <f t="shared" si="155"/>
        <v>0</v>
      </c>
      <c r="P1623">
        <f>VLOOKUP(B1623,'SKU Master'!$E$1:$H$9,2,FALSE)</f>
        <v>9</v>
      </c>
      <c r="Q1623">
        <f>(F1623/E1623-P1623)*E1623</f>
        <v>163.59</v>
      </c>
      <c r="R1623">
        <f>Q1623/F1623</f>
        <v>0.30715935334872979</v>
      </c>
    </row>
    <row r="1624" spans="1:18" x14ac:dyDescent="0.25">
      <c r="A1624">
        <v>90074</v>
      </c>
      <c r="B1624">
        <v>8000451112</v>
      </c>
      <c r="C1624">
        <v>312</v>
      </c>
      <c r="D1624" s="6">
        <v>42517</v>
      </c>
      <c r="E1624">
        <v>38</v>
      </c>
      <c r="F1624">
        <v>493.62</v>
      </c>
      <c r="G1624" t="str">
        <f>VLOOKUP(B1624,'SKU Master'!$E$1:$H$9,4,FALSE)</f>
        <v>MA Excellent Products</v>
      </c>
      <c r="H1624">
        <f t="shared" si="150"/>
        <v>2016</v>
      </c>
      <c r="I1624">
        <f t="shared" si="151"/>
        <v>5</v>
      </c>
      <c r="J1624">
        <f t="shared" si="152"/>
        <v>201605</v>
      </c>
      <c r="K1624">
        <f t="shared" si="153"/>
        <v>22</v>
      </c>
      <c r="L1624">
        <f t="shared" si="154"/>
        <v>201622</v>
      </c>
      <c r="O1624" t="b">
        <f t="shared" si="155"/>
        <v>0</v>
      </c>
      <c r="P1624">
        <f>VLOOKUP(B1624,'SKU Master'!$E$1:$H$9,2,FALSE)</f>
        <v>9</v>
      </c>
      <c r="Q1624">
        <f>(F1624/E1624-P1624)*E1624</f>
        <v>151.62</v>
      </c>
      <c r="R1624">
        <f>Q1624/F1624</f>
        <v>0.30715935334872979</v>
      </c>
    </row>
    <row r="1625" spans="1:18" x14ac:dyDescent="0.25">
      <c r="A1625">
        <v>90075</v>
      </c>
      <c r="B1625">
        <v>8000451112</v>
      </c>
      <c r="C1625">
        <v>312</v>
      </c>
      <c r="D1625" s="6">
        <v>42517</v>
      </c>
      <c r="E1625">
        <v>39</v>
      </c>
      <c r="F1625">
        <v>506.61</v>
      </c>
      <c r="G1625" t="str">
        <f>VLOOKUP(B1625,'SKU Master'!$E$1:$H$9,4,FALSE)</f>
        <v>MA Excellent Products</v>
      </c>
      <c r="H1625">
        <f t="shared" si="150"/>
        <v>2016</v>
      </c>
      <c r="I1625">
        <f t="shared" si="151"/>
        <v>5</v>
      </c>
      <c r="J1625">
        <f t="shared" si="152"/>
        <v>201605</v>
      </c>
      <c r="K1625">
        <f t="shared" si="153"/>
        <v>22</v>
      </c>
      <c r="L1625">
        <f t="shared" si="154"/>
        <v>201622</v>
      </c>
      <c r="O1625" t="b">
        <f t="shared" si="155"/>
        <v>0</v>
      </c>
      <c r="P1625">
        <f>VLOOKUP(B1625,'SKU Master'!$E$1:$H$9,2,FALSE)</f>
        <v>9</v>
      </c>
      <c r="Q1625">
        <f>(F1625/E1625-P1625)*E1625</f>
        <v>155.61000000000001</v>
      </c>
      <c r="R1625">
        <f>Q1625/F1625</f>
        <v>0.30715935334872979</v>
      </c>
    </row>
    <row r="1626" spans="1:18" x14ac:dyDescent="0.25">
      <c r="A1626">
        <v>90076</v>
      </c>
      <c r="B1626">
        <v>8000451112</v>
      </c>
      <c r="C1626">
        <v>312</v>
      </c>
      <c r="D1626" s="6">
        <v>42520</v>
      </c>
      <c r="E1626">
        <v>35</v>
      </c>
      <c r="F1626">
        <v>454.65</v>
      </c>
      <c r="G1626" t="str">
        <f>VLOOKUP(B1626,'SKU Master'!$E$1:$H$9,4,FALSE)</f>
        <v>MA Excellent Products</v>
      </c>
      <c r="H1626">
        <f t="shared" si="150"/>
        <v>2016</v>
      </c>
      <c r="I1626">
        <f t="shared" si="151"/>
        <v>5</v>
      </c>
      <c r="J1626">
        <f t="shared" si="152"/>
        <v>201605</v>
      </c>
      <c r="K1626">
        <f t="shared" si="153"/>
        <v>23</v>
      </c>
      <c r="L1626">
        <f t="shared" si="154"/>
        <v>201623</v>
      </c>
      <c r="O1626" t="b">
        <f t="shared" si="155"/>
        <v>0</v>
      </c>
      <c r="P1626">
        <f>VLOOKUP(B1626,'SKU Master'!$E$1:$H$9,2,FALSE)</f>
        <v>9</v>
      </c>
      <c r="Q1626">
        <f>(F1626/E1626-P1626)*E1626</f>
        <v>139.65</v>
      </c>
      <c r="R1626">
        <f>Q1626/F1626</f>
        <v>0.30715935334872985</v>
      </c>
    </row>
    <row r="1627" spans="1:18" x14ac:dyDescent="0.25">
      <c r="A1627">
        <v>90077</v>
      </c>
      <c r="B1627">
        <v>8000451112</v>
      </c>
      <c r="C1627">
        <v>312</v>
      </c>
      <c r="D1627" s="6">
        <v>42522</v>
      </c>
      <c r="E1627">
        <v>4</v>
      </c>
      <c r="F1627">
        <v>51.96</v>
      </c>
      <c r="G1627" t="str">
        <f>VLOOKUP(B1627,'SKU Master'!$E$1:$H$9,4,FALSE)</f>
        <v>MA Excellent Products</v>
      </c>
      <c r="H1627">
        <f t="shared" si="150"/>
        <v>2016</v>
      </c>
      <c r="I1627">
        <f t="shared" si="151"/>
        <v>6</v>
      </c>
      <c r="J1627">
        <f t="shared" si="152"/>
        <v>201606</v>
      </c>
      <c r="K1627">
        <f t="shared" si="153"/>
        <v>23</v>
      </c>
      <c r="L1627">
        <f t="shared" si="154"/>
        <v>201623</v>
      </c>
      <c r="O1627" t="b">
        <f t="shared" si="155"/>
        <v>0</v>
      </c>
      <c r="P1627">
        <f>VLOOKUP(B1627,'SKU Master'!$E$1:$H$9,2,FALSE)</f>
        <v>9</v>
      </c>
      <c r="Q1627">
        <f>(F1627/E1627-P1627)*E1627</f>
        <v>15.96</v>
      </c>
      <c r="R1627">
        <f>Q1627/F1627</f>
        <v>0.30715935334872979</v>
      </c>
    </row>
    <row r="1628" spans="1:18" x14ac:dyDescent="0.25">
      <c r="A1628">
        <v>90078</v>
      </c>
      <c r="B1628">
        <v>8000451112</v>
      </c>
      <c r="C1628">
        <v>312</v>
      </c>
      <c r="D1628" s="6">
        <v>42522</v>
      </c>
      <c r="E1628">
        <v>32</v>
      </c>
      <c r="F1628">
        <v>415.68</v>
      </c>
      <c r="G1628" t="str">
        <f>VLOOKUP(B1628,'SKU Master'!$E$1:$H$9,4,FALSE)</f>
        <v>MA Excellent Products</v>
      </c>
      <c r="H1628">
        <f t="shared" si="150"/>
        <v>2016</v>
      </c>
      <c r="I1628">
        <f t="shared" si="151"/>
        <v>6</v>
      </c>
      <c r="J1628">
        <f t="shared" si="152"/>
        <v>201606</v>
      </c>
      <c r="K1628">
        <f t="shared" si="153"/>
        <v>23</v>
      </c>
      <c r="L1628">
        <f t="shared" si="154"/>
        <v>201623</v>
      </c>
      <c r="O1628" t="b">
        <f t="shared" si="155"/>
        <v>0</v>
      </c>
      <c r="P1628">
        <f>VLOOKUP(B1628,'SKU Master'!$E$1:$H$9,2,FALSE)</f>
        <v>9</v>
      </c>
      <c r="Q1628">
        <f>(F1628/E1628-P1628)*E1628</f>
        <v>127.68</v>
      </c>
      <c r="R1628">
        <f>Q1628/F1628</f>
        <v>0.30715935334872979</v>
      </c>
    </row>
    <row r="1629" spans="1:18" x14ac:dyDescent="0.25">
      <c r="A1629">
        <v>90079</v>
      </c>
      <c r="B1629">
        <v>8000451112</v>
      </c>
      <c r="C1629">
        <v>312</v>
      </c>
      <c r="D1629" s="6">
        <v>42525</v>
      </c>
      <c r="E1629">
        <v>38</v>
      </c>
      <c r="F1629">
        <v>493.62</v>
      </c>
      <c r="G1629" t="str">
        <f>VLOOKUP(B1629,'SKU Master'!$E$1:$H$9,4,FALSE)</f>
        <v>MA Excellent Products</v>
      </c>
      <c r="H1629">
        <f t="shared" si="150"/>
        <v>2016</v>
      </c>
      <c r="I1629">
        <f t="shared" si="151"/>
        <v>6</v>
      </c>
      <c r="J1629">
        <f t="shared" si="152"/>
        <v>201606</v>
      </c>
      <c r="K1629">
        <f t="shared" si="153"/>
        <v>23</v>
      </c>
      <c r="L1629">
        <f t="shared" si="154"/>
        <v>201623</v>
      </c>
      <c r="O1629" t="b">
        <f t="shared" si="155"/>
        <v>0</v>
      </c>
      <c r="P1629">
        <f>VLOOKUP(B1629,'SKU Master'!$E$1:$H$9,2,FALSE)</f>
        <v>9</v>
      </c>
      <c r="Q1629">
        <f>(F1629/E1629-P1629)*E1629</f>
        <v>151.62</v>
      </c>
      <c r="R1629">
        <f>Q1629/F1629</f>
        <v>0.30715935334872979</v>
      </c>
    </row>
    <row r="1630" spans="1:18" x14ac:dyDescent="0.25">
      <c r="A1630">
        <v>90080</v>
      </c>
      <c r="B1630">
        <v>8000451112</v>
      </c>
      <c r="C1630">
        <v>312</v>
      </c>
      <c r="D1630" s="6">
        <v>42527</v>
      </c>
      <c r="E1630">
        <v>2</v>
      </c>
      <c r="F1630">
        <v>25.98</v>
      </c>
      <c r="G1630" t="str">
        <f>VLOOKUP(B1630,'SKU Master'!$E$1:$H$9,4,FALSE)</f>
        <v>MA Excellent Products</v>
      </c>
      <c r="H1630">
        <f t="shared" si="150"/>
        <v>2016</v>
      </c>
      <c r="I1630">
        <f t="shared" si="151"/>
        <v>6</v>
      </c>
      <c r="J1630">
        <f t="shared" si="152"/>
        <v>201606</v>
      </c>
      <c r="K1630">
        <f t="shared" si="153"/>
        <v>24</v>
      </c>
      <c r="L1630">
        <f t="shared" si="154"/>
        <v>201624</v>
      </c>
      <c r="O1630" t="b">
        <f t="shared" si="155"/>
        <v>0</v>
      </c>
      <c r="P1630">
        <f>VLOOKUP(B1630,'SKU Master'!$E$1:$H$9,2,FALSE)</f>
        <v>9</v>
      </c>
      <c r="Q1630">
        <f>(F1630/E1630-P1630)*E1630</f>
        <v>7.98</v>
      </c>
      <c r="R1630">
        <f>Q1630/F1630</f>
        <v>0.30715935334872979</v>
      </c>
    </row>
    <row r="1631" spans="1:18" x14ac:dyDescent="0.25">
      <c r="A1631">
        <v>90081</v>
      </c>
      <c r="B1631">
        <v>8000451112</v>
      </c>
      <c r="C1631">
        <v>312</v>
      </c>
      <c r="D1631" s="6">
        <v>42529</v>
      </c>
      <c r="E1631">
        <v>12</v>
      </c>
      <c r="F1631">
        <v>155.88</v>
      </c>
      <c r="G1631" t="str">
        <f>VLOOKUP(B1631,'SKU Master'!$E$1:$H$9,4,FALSE)</f>
        <v>MA Excellent Products</v>
      </c>
      <c r="H1631">
        <f t="shared" si="150"/>
        <v>2016</v>
      </c>
      <c r="I1631">
        <f t="shared" si="151"/>
        <v>6</v>
      </c>
      <c r="J1631">
        <f t="shared" si="152"/>
        <v>201606</v>
      </c>
      <c r="K1631">
        <f t="shared" si="153"/>
        <v>24</v>
      </c>
      <c r="L1631">
        <f t="shared" si="154"/>
        <v>201624</v>
      </c>
      <c r="O1631" t="b">
        <f t="shared" si="155"/>
        <v>0</v>
      </c>
      <c r="P1631">
        <f>VLOOKUP(B1631,'SKU Master'!$E$1:$H$9,2,FALSE)</f>
        <v>9</v>
      </c>
      <c r="Q1631">
        <f>(F1631/E1631-P1631)*E1631</f>
        <v>47.88</v>
      </c>
      <c r="R1631">
        <f>Q1631/F1631</f>
        <v>0.30715935334872979</v>
      </c>
    </row>
    <row r="1632" spans="1:18" x14ac:dyDescent="0.25">
      <c r="A1632">
        <v>90082</v>
      </c>
      <c r="B1632">
        <v>8000451112</v>
      </c>
      <c r="C1632">
        <v>312</v>
      </c>
      <c r="D1632" s="6">
        <v>42531</v>
      </c>
      <c r="E1632">
        <v>34</v>
      </c>
      <c r="F1632">
        <v>441.66</v>
      </c>
      <c r="G1632" t="str">
        <f>VLOOKUP(B1632,'SKU Master'!$E$1:$H$9,4,FALSE)</f>
        <v>MA Excellent Products</v>
      </c>
      <c r="H1632">
        <f t="shared" si="150"/>
        <v>2016</v>
      </c>
      <c r="I1632">
        <f t="shared" si="151"/>
        <v>6</v>
      </c>
      <c r="J1632">
        <f t="shared" si="152"/>
        <v>201606</v>
      </c>
      <c r="K1632">
        <f t="shared" si="153"/>
        <v>24</v>
      </c>
      <c r="L1632">
        <f t="shared" si="154"/>
        <v>201624</v>
      </c>
      <c r="O1632" t="b">
        <f t="shared" si="155"/>
        <v>0</v>
      </c>
      <c r="P1632">
        <f>VLOOKUP(B1632,'SKU Master'!$E$1:$H$9,2,FALSE)</f>
        <v>9</v>
      </c>
      <c r="Q1632">
        <f>(F1632/E1632-P1632)*E1632</f>
        <v>135.66</v>
      </c>
      <c r="R1632">
        <f>Q1632/F1632</f>
        <v>0.30715935334872979</v>
      </c>
    </row>
    <row r="1633" spans="1:18" x14ac:dyDescent="0.25">
      <c r="A1633">
        <v>90083</v>
      </c>
      <c r="B1633">
        <v>8000451112</v>
      </c>
      <c r="C1633">
        <v>312</v>
      </c>
      <c r="D1633" s="6">
        <v>42531</v>
      </c>
      <c r="E1633">
        <v>35</v>
      </c>
      <c r="F1633">
        <v>454.65</v>
      </c>
      <c r="G1633" t="str">
        <f>VLOOKUP(B1633,'SKU Master'!$E$1:$H$9,4,FALSE)</f>
        <v>MA Excellent Products</v>
      </c>
      <c r="H1633">
        <f t="shared" si="150"/>
        <v>2016</v>
      </c>
      <c r="I1633">
        <f t="shared" si="151"/>
        <v>6</v>
      </c>
      <c r="J1633">
        <f t="shared" si="152"/>
        <v>201606</v>
      </c>
      <c r="K1633">
        <f t="shared" si="153"/>
        <v>24</v>
      </c>
      <c r="L1633">
        <f t="shared" si="154"/>
        <v>201624</v>
      </c>
      <c r="O1633" t="b">
        <f t="shared" si="155"/>
        <v>0</v>
      </c>
      <c r="P1633">
        <f>VLOOKUP(B1633,'SKU Master'!$E$1:$H$9,2,FALSE)</f>
        <v>9</v>
      </c>
      <c r="Q1633">
        <f>(F1633/E1633-P1633)*E1633</f>
        <v>139.65</v>
      </c>
      <c r="R1633">
        <f>Q1633/F1633</f>
        <v>0.30715935334872985</v>
      </c>
    </row>
    <row r="1634" spans="1:18" x14ac:dyDescent="0.25">
      <c r="A1634">
        <v>90084</v>
      </c>
      <c r="B1634">
        <v>8000451112</v>
      </c>
      <c r="C1634">
        <v>312</v>
      </c>
      <c r="D1634" s="6">
        <v>42531</v>
      </c>
      <c r="E1634">
        <v>39</v>
      </c>
      <c r="F1634">
        <v>506.61</v>
      </c>
      <c r="G1634" t="str">
        <f>VLOOKUP(B1634,'SKU Master'!$E$1:$H$9,4,FALSE)</f>
        <v>MA Excellent Products</v>
      </c>
      <c r="H1634">
        <f t="shared" si="150"/>
        <v>2016</v>
      </c>
      <c r="I1634">
        <f t="shared" si="151"/>
        <v>6</v>
      </c>
      <c r="J1634">
        <f t="shared" si="152"/>
        <v>201606</v>
      </c>
      <c r="K1634">
        <f t="shared" si="153"/>
        <v>24</v>
      </c>
      <c r="L1634">
        <f t="shared" si="154"/>
        <v>201624</v>
      </c>
      <c r="O1634" t="b">
        <f t="shared" si="155"/>
        <v>0</v>
      </c>
      <c r="P1634">
        <f>VLOOKUP(B1634,'SKU Master'!$E$1:$H$9,2,FALSE)</f>
        <v>9</v>
      </c>
      <c r="Q1634">
        <f>(F1634/E1634-P1634)*E1634</f>
        <v>155.61000000000001</v>
      </c>
      <c r="R1634">
        <f>Q1634/F1634</f>
        <v>0.30715935334872979</v>
      </c>
    </row>
    <row r="1635" spans="1:18" x14ac:dyDescent="0.25">
      <c r="A1635">
        <v>90085</v>
      </c>
      <c r="B1635">
        <v>8000451112</v>
      </c>
      <c r="C1635">
        <v>312</v>
      </c>
      <c r="D1635" s="6">
        <v>42532</v>
      </c>
      <c r="E1635">
        <v>37</v>
      </c>
      <c r="F1635">
        <v>480.63</v>
      </c>
      <c r="G1635" t="str">
        <f>VLOOKUP(B1635,'SKU Master'!$E$1:$H$9,4,FALSE)</f>
        <v>MA Excellent Products</v>
      </c>
      <c r="H1635">
        <f t="shared" si="150"/>
        <v>2016</v>
      </c>
      <c r="I1635">
        <f t="shared" si="151"/>
        <v>6</v>
      </c>
      <c r="J1635">
        <f t="shared" si="152"/>
        <v>201606</v>
      </c>
      <c r="K1635">
        <f t="shared" si="153"/>
        <v>24</v>
      </c>
      <c r="L1635">
        <f t="shared" si="154"/>
        <v>201624</v>
      </c>
      <c r="O1635" t="b">
        <f t="shared" si="155"/>
        <v>0</v>
      </c>
      <c r="P1635">
        <f>VLOOKUP(B1635,'SKU Master'!$E$1:$H$9,2,FALSE)</f>
        <v>9</v>
      </c>
      <c r="Q1635">
        <f>(F1635/E1635-P1635)*E1635</f>
        <v>147.63</v>
      </c>
      <c r="R1635">
        <f>Q1635/F1635</f>
        <v>0.30715935334872979</v>
      </c>
    </row>
    <row r="1636" spans="1:18" x14ac:dyDescent="0.25">
      <c r="A1636">
        <v>90086</v>
      </c>
      <c r="B1636">
        <v>8000451112</v>
      </c>
      <c r="C1636">
        <v>312</v>
      </c>
      <c r="D1636" s="6">
        <v>42532</v>
      </c>
      <c r="E1636">
        <v>38</v>
      </c>
      <c r="F1636">
        <v>493.62</v>
      </c>
      <c r="G1636" t="str">
        <f>VLOOKUP(B1636,'SKU Master'!$E$1:$H$9,4,FALSE)</f>
        <v>MA Excellent Products</v>
      </c>
      <c r="H1636">
        <f t="shared" si="150"/>
        <v>2016</v>
      </c>
      <c r="I1636">
        <f t="shared" si="151"/>
        <v>6</v>
      </c>
      <c r="J1636">
        <f t="shared" si="152"/>
        <v>201606</v>
      </c>
      <c r="K1636">
        <f t="shared" si="153"/>
        <v>24</v>
      </c>
      <c r="L1636">
        <f t="shared" si="154"/>
        <v>201624</v>
      </c>
      <c r="O1636" t="b">
        <f t="shared" si="155"/>
        <v>0</v>
      </c>
      <c r="P1636">
        <f>VLOOKUP(B1636,'SKU Master'!$E$1:$H$9,2,FALSE)</f>
        <v>9</v>
      </c>
      <c r="Q1636">
        <f>(F1636/E1636-P1636)*E1636</f>
        <v>151.62</v>
      </c>
      <c r="R1636">
        <f>Q1636/F1636</f>
        <v>0.30715935334872979</v>
      </c>
    </row>
    <row r="1637" spans="1:18" x14ac:dyDescent="0.25">
      <c r="A1637">
        <v>90087</v>
      </c>
      <c r="B1637">
        <v>8000451112</v>
      </c>
      <c r="C1637">
        <v>312</v>
      </c>
      <c r="D1637" s="6">
        <v>42534</v>
      </c>
      <c r="E1637">
        <v>2</v>
      </c>
      <c r="F1637">
        <v>63.98</v>
      </c>
      <c r="G1637" t="str">
        <f>VLOOKUP(B1637,'SKU Master'!$E$1:$H$9,4,FALSE)</f>
        <v>MA Excellent Products</v>
      </c>
      <c r="H1637">
        <f t="shared" si="150"/>
        <v>2016</v>
      </c>
      <c r="I1637">
        <f t="shared" si="151"/>
        <v>6</v>
      </c>
      <c r="J1637">
        <f t="shared" si="152"/>
        <v>201606</v>
      </c>
      <c r="K1637">
        <f t="shared" si="153"/>
        <v>25</v>
      </c>
      <c r="L1637">
        <f t="shared" si="154"/>
        <v>201625</v>
      </c>
      <c r="O1637" t="b">
        <f t="shared" si="155"/>
        <v>0</v>
      </c>
      <c r="P1637">
        <f>VLOOKUP(B1637,'SKU Master'!$E$1:$H$9,2,FALSE)</f>
        <v>9</v>
      </c>
      <c r="Q1637">
        <f>(F1637/E1637-P1637)*E1637</f>
        <v>45.98</v>
      </c>
      <c r="R1637">
        <f>Q1637/F1637</f>
        <v>0.71866208190059389</v>
      </c>
    </row>
    <row r="1638" spans="1:18" x14ac:dyDescent="0.25">
      <c r="A1638">
        <v>90088</v>
      </c>
      <c r="B1638">
        <v>8000451112</v>
      </c>
      <c r="C1638">
        <v>312</v>
      </c>
      <c r="D1638" s="6">
        <v>42535</v>
      </c>
      <c r="E1638">
        <v>36</v>
      </c>
      <c r="F1638">
        <v>467.64</v>
      </c>
      <c r="G1638" t="str">
        <f>VLOOKUP(B1638,'SKU Master'!$E$1:$H$9,4,FALSE)</f>
        <v>MA Excellent Products</v>
      </c>
      <c r="H1638">
        <f t="shared" si="150"/>
        <v>2016</v>
      </c>
      <c r="I1638">
        <f t="shared" si="151"/>
        <v>6</v>
      </c>
      <c r="J1638">
        <f t="shared" si="152"/>
        <v>201606</v>
      </c>
      <c r="K1638">
        <f t="shared" si="153"/>
        <v>25</v>
      </c>
      <c r="L1638">
        <f t="shared" si="154"/>
        <v>201625</v>
      </c>
      <c r="O1638" t="b">
        <f t="shared" si="155"/>
        <v>0</v>
      </c>
      <c r="P1638">
        <f>VLOOKUP(B1638,'SKU Master'!$E$1:$H$9,2,FALSE)</f>
        <v>9</v>
      </c>
      <c r="Q1638">
        <f>(F1638/E1638-P1638)*E1638</f>
        <v>143.64000000000001</v>
      </c>
      <c r="R1638">
        <f>Q1638/F1638</f>
        <v>0.30715935334872985</v>
      </c>
    </row>
    <row r="1639" spans="1:18" x14ac:dyDescent="0.25">
      <c r="A1639">
        <v>90089</v>
      </c>
      <c r="B1639">
        <v>8000451112</v>
      </c>
      <c r="C1639">
        <v>312</v>
      </c>
      <c r="D1639" s="6">
        <v>42536</v>
      </c>
      <c r="E1639">
        <v>32</v>
      </c>
      <c r="F1639">
        <v>415.68</v>
      </c>
      <c r="G1639" t="str">
        <f>VLOOKUP(B1639,'SKU Master'!$E$1:$H$9,4,FALSE)</f>
        <v>MA Excellent Products</v>
      </c>
      <c r="H1639">
        <f t="shared" si="150"/>
        <v>2016</v>
      </c>
      <c r="I1639">
        <f t="shared" si="151"/>
        <v>6</v>
      </c>
      <c r="J1639">
        <f t="shared" si="152"/>
        <v>201606</v>
      </c>
      <c r="K1639">
        <f t="shared" si="153"/>
        <v>25</v>
      </c>
      <c r="L1639">
        <f t="shared" si="154"/>
        <v>201625</v>
      </c>
      <c r="O1639" t="b">
        <f t="shared" si="155"/>
        <v>0</v>
      </c>
      <c r="P1639">
        <f>VLOOKUP(B1639,'SKU Master'!$E$1:$H$9,2,FALSE)</f>
        <v>9</v>
      </c>
      <c r="Q1639">
        <f>(F1639/E1639-P1639)*E1639</f>
        <v>127.68</v>
      </c>
      <c r="R1639">
        <f>Q1639/F1639</f>
        <v>0.30715935334872979</v>
      </c>
    </row>
    <row r="1640" spans="1:18" x14ac:dyDescent="0.25">
      <c r="A1640">
        <v>90090</v>
      </c>
      <c r="B1640">
        <v>8000451112</v>
      </c>
      <c r="C1640">
        <v>312</v>
      </c>
      <c r="D1640" s="6">
        <v>42538</v>
      </c>
      <c r="E1640">
        <v>38</v>
      </c>
      <c r="F1640">
        <v>493.62</v>
      </c>
      <c r="G1640" t="str">
        <f>VLOOKUP(B1640,'SKU Master'!$E$1:$H$9,4,FALSE)</f>
        <v>MA Excellent Products</v>
      </c>
      <c r="H1640">
        <f t="shared" si="150"/>
        <v>2016</v>
      </c>
      <c r="I1640">
        <f t="shared" si="151"/>
        <v>6</v>
      </c>
      <c r="J1640">
        <f t="shared" si="152"/>
        <v>201606</v>
      </c>
      <c r="K1640">
        <f t="shared" si="153"/>
        <v>25</v>
      </c>
      <c r="L1640">
        <f t="shared" si="154"/>
        <v>201625</v>
      </c>
      <c r="O1640" t="b">
        <f t="shared" si="155"/>
        <v>0</v>
      </c>
      <c r="P1640">
        <f>VLOOKUP(B1640,'SKU Master'!$E$1:$H$9,2,FALSE)</f>
        <v>9</v>
      </c>
      <c r="Q1640">
        <f>(F1640/E1640-P1640)*E1640</f>
        <v>151.62</v>
      </c>
      <c r="R1640">
        <f>Q1640/F1640</f>
        <v>0.30715935334872979</v>
      </c>
    </row>
    <row r="1641" spans="1:18" x14ac:dyDescent="0.25">
      <c r="A1641">
        <v>90091</v>
      </c>
      <c r="B1641">
        <v>8000451112</v>
      </c>
      <c r="C1641">
        <v>312</v>
      </c>
      <c r="D1641" s="6">
        <v>42539</v>
      </c>
      <c r="E1641">
        <v>34</v>
      </c>
      <c r="F1641">
        <v>441.66</v>
      </c>
      <c r="G1641" t="str">
        <f>VLOOKUP(B1641,'SKU Master'!$E$1:$H$9,4,FALSE)</f>
        <v>MA Excellent Products</v>
      </c>
      <c r="H1641">
        <f t="shared" si="150"/>
        <v>2016</v>
      </c>
      <c r="I1641">
        <f t="shared" si="151"/>
        <v>6</v>
      </c>
      <c r="J1641">
        <f t="shared" si="152"/>
        <v>201606</v>
      </c>
      <c r="K1641">
        <f t="shared" si="153"/>
        <v>25</v>
      </c>
      <c r="L1641">
        <f t="shared" si="154"/>
        <v>201625</v>
      </c>
      <c r="O1641" t="b">
        <f t="shared" si="155"/>
        <v>0</v>
      </c>
      <c r="P1641">
        <f>VLOOKUP(B1641,'SKU Master'!$E$1:$H$9,2,FALSE)</f>
        <v>9</v>
      </c>
      <c r="Q1641">
        <f>(F1641/E1641-P1641)*E1641</f>
        <v>135.66</v>
      </c>
      <c r="R1641">
        <f>Q1641/F1641</f>
        <v>0.30715935334872979</v>
      </c>
    </row>
    <row r="1642" spans="1:18" x14ac:dyDescent="0.25">
      <c r="A1642">
        <v>90092</v>
      </c>
      <c r="B1642">
        <v>8000451112</v>
      </c>
      <c r="C1642">
        <v>312</v>
      </c>
      <c r="D1642" s="6">
        <v>42539</v>
      </c>
      <c r="E1642">
        <v>40</v>
      </c>
      <c r="F1642">
        <v>519.6</v>
      </c>
      <c r="G1642" t="str">
        <f>VLOOKUP(B1642,'SKU Master'!$E$1:$H$9,4,FALSE)</f>
        <v>MA Excellent Products</v>
      </c>
      <c r="H1642">
        <f t="shared" si="150"/>
        <v>2016</v>
      </c>
      <c r="I1642">
        <f t="shared" si="151"/>
        <v>6</v>
      </c>
      <c r="J1642">
        <f t="shared" si="152"/>
        <v>201606</v>
      </c>
      <c r="K1642">
        <f t="shared" si="153"/>
        <v>25</v>
      </c>
      <c r="L1642">
        <f t="shared" si="154"/>
        <v>201625</v>
      </c>
      <c r="O1642" t="b">
        <f t="shared" si="155"/>
        <v>0</v>
      </c>
      <c r="P1642">
        <f>VLOOKUP(B1642,'SKU Master'!$E$1:$H$9,2,FALSE)</f>
        <v>9</v>
      </c>
      <c r="Q1642">
        <f>(F1642/E1642-P1642)*E1642</f>
        <v>159.60000000000002</v>
      </c>
      <c r="R1642">
        <f>Q1642/F1642</f>
        <v>0.30715935334872985</v>
      </c>
    </row>
    <row r="1643" spans="1:18" x14ac:dyDescent="0.25">
      <c r="A1643">
        <v>90093</v>
      </c>
      <c r="B1643">
        <v>8000451112</v>
      </c>
      <c r="C1643">
        <v>312</v>
      </c>
      <c r="D1643" s="6">
        <v>42542</v>
      </c>
      <c r="E1643">
        <v>42</v>
      </c>
      <c r="F1643">
        <v>545.58000000000004</v>
      </c>
      <c r="G1643" t="str">
        <f>VLOOKUP(B1643,'SKU Master'!$E$1:$H$9,4,FALSE)</f>
        <v>MA Excellent Products</v>
      </c>
      <c r="H1643">
        <f t="shared" si="150"/>
        <v>2016</v>
      </c>
      <c r="I1643">
        <f t="shared" si="151"/>
        <v>6</v>
      </c>
      <c r="J1643">
        <f t="shared" si="152"/>
        <v>201606</v>
      </c>
      <c r="K1643">
        <f t="shared" si="153"/>
        <v>26</v>
      </c>
      <c r="L1643">
        <f t="shared" si="154"/>
        <v>201626</v>
      </c>
      <c r="O1643" t="b">
        <f t="shared" si="155"/>
        <v>0</v>
      </c>
      <c r="P1643">
        <f>VLOOKUP(B1643,'SKU Master'!$E$1:$H$9,2,FALSE)</f>
        <v>9</v>
      </c>
      <c r="Q1643">
        <f>(F1643/E1643-P1643)*E1643</f>
        <v>167.58</v>
      </c>
      <c r="R1643">
        <f>Q1643/F1643</f>
        <v>0.30715935334872979</v>
      </c>
    </row>
    <row r="1644" spans="1:18" x14ac:dyDescent="0.25">
      <c r="A1644">
        <v>90094</v>
      </c>
      <c r="B1644">
        <v>8000451112</v>
      </c>
      <c r="C1644">
        <v>312</v>
      </c>
      <c r="D1644" s="6">
        <v>42543</v>
      </c>
      <c r="E1644">
        <v>33</v>
      </c>
      <c r="F1644">
        <v>428.67</v>
      </c>
      <c r="G1644" t="str">
        <f>VLOOKUP(B1644,'SKU Master'!$E$1:$H$9,4,FALSE)</f>
        <v>MA Excellent Products</v>
      </c>
      <c r="H1644">
        <f t="shared" si="150"/>
        <v>2016</v>
      </c>
      <c r="I1644">
        <f t="shared" si="151"/>
        <v>6</v>
      </c>
      <c r="J1644">
        <f t="shared" si="152"/>
        <v>201606</v>
      </c>
      <c r="K1644">
        <f t="shared" si="153"/>
        <v>26</v>
      </c>
      <c r="L1644">
        <f t="shared" si="154"/>
        <v>201626</v>
      </c>
      <c r="O1644" t="b">
        <f t="shared" si="155"/>
        <v>0</v>
      </c>
      <c r="P1644">
        <f>VLOOKUP(B1644,'SKU Master'!$E$1:$H$9,2,FALSE)</f>
        <v>9</v>
      </c>
      <c r="Q1644">
        <f>(F1644/E1644-P1644)*E1644</f>
        <v>131.67000000000002</v>
      </c>
      <c r="R1644">
        <f>Q1644/F1644</f>
        <v>0.30715935334872979</v>
      </c>
    </row>
    <row r="1645" spans="1:18" x14ac:dyDescent="0.25">
      <c r="A1645">
        <v>90095</v>
      </c>
      <c r="B1645">
        <v>8000451112</v>
      </c>
      <c r="C1645">
        <v>312</v>
      </c>
      <c r="D1645" s="6">
        <v>42544</v>
      </c>
      <c r="E1645">
        <v>16</v>
      </c>
      <c r="F1645">
        <v>207.84</v>
      </c>
      <c r="G1645" t="str">
        <f>VLOOKUP(B1645,'SKU Master'!$E$1:$H$9,4,FALSE)</f>
        <v>MA Excellent Products</v>
      </c>
      <c r="H1645">
        <f t="shared" si="150"/>
        <v>2016</v>
      </c>
      <c r="I1645">
        <f t="shared" si="151"/>
        <v>6</v>
      </c>
      <c r="J1645">
        <f t="shared" si="152"/>
        <v>201606</v>
      </c>
      <c r="K1645">
        <f t="shared" si="153"/>
        <v>26</v>
      </c>
      <c r="L1645">
        <f t="shared" si="154"/>
        <v>201626</v>
      </c>
      <c r="O1645" t="b">
        <f t="shared" si="155"/>
        <v>0</v>
      </c>
      <c r="P1645">
        <f>VLOOKUP(B1645,'SKU Master'!$E$1:$H$9,2,FALSE)</f>
        <v>9</v>
      </c>
      <c r="Q1645">
        <f>(F1645/E1645-P1645)*E1645</f>
        <v>63.84</v>
      </c>
      <c r="R1645">
        <f>Q1645/F1645</f>
        <v>0.30715935334872979</v>
      </c>
    </row>
    <row r="1646" spans="1:18" x14ac:dyDescent="0.25">
      <c r="A1646">
        <v>90096</v>
      </c>
      <c r="B1646">
        <v>8000451112</v>
      </c>
      <c r="C1646">
        <v>312</v>
      </c>
      <c r="D1646" s="6">
        <v>42545</v>
      </c>
      <c r="E1646">
        <v>39</v>
      </c>
      <c r="F1646">
        <v>506.61</v>
      </c>
      <c r="G1646" t="str">
        <f>VLOOKUP(B1646,'SKU Master'!$E$1:$H$9,4,FALSE)</f>
        <v>MA Excellent Products</v>
      </c>
      <c r="H1646">
        <f t="shared" si="150"/>
        <v>2016</v>
      </c>
      <c r="I1646">
        <f t="shared" si="151"/>
        <v>6</v>
      </c>
      <c r="J1646">
        <f t="shared" si="152"/>
        <v>201606</v>
      </c>
      <c r="K1646">
        <f t="shared" si="153"/>
        <v>26</v>
      </c>
      <c r="L1646">
        <f t="shared" si="154"/>
        <v>201626</v>
      </c>
      <c r="O1646" t="b">
        <f t="shared" si="155"/>
        <v>1</v>
      </c>
      <c r="P1646">
        <f>VLOOKUP(B1646,'SKU Master'!$E$1:$H$9,2,FALSE)</f>
        <v>9</v>
      </c>
      <c r="Q1646">
        <f>(F1646/E1646-P1646)*E1646</f>
        <v>155.61000000000001</v>
      </c>
      <c r="R1646">
        <f>Q1646/F1646</f>
        <v>0.30715935334872979</v>
      </c>
    </row>
    <row r="1647" spans="1:18" x14ac:dyDescent="0.25">
      <c r="A1647">
        <v>90097</v>
      </c>
      <c r="B1647">
        <v>8000451112</v>
      </c>
      <c r="C1647">
        <v>312</v>
      </c>
      <c r="D1647" s="6">
        <v>42545</v>
      </c>
      <c r="E1647">
        <v>39</v>
      </c>
      <c r="F1647">
        <v>506.61</v>
      </c>
      <c r="G1647" t="str">
        <f>VLOOKUP(B1647,'SKU Master'!$E$1:$H$9,4,FALSE)</f>
        <v>MA Excellent Products</v>
      </c>
      <c r="H1647">
        <f t="shared" si="150"/>
        <v>2016</v>
      </c>
      <c r="I1647">
        <f t="shared" si="151"/>
        <v>6</v>
      </c>
      <c r="J1647">
        <f t="shared" si="152"/>
        <v>201606</v>
      </c>
      <c r="K1647">
        <f t="shared" si="153"/>
        <v>26</v>
      </c>
      <c r="L1647">
        <f t="shared" si="154"/>
        <v>201626</v>
      </c>
      <c r="O1647" t="b">
        <f t="shared" si="155"/>
        <v>0</v>
      </c>
      <c r="P1647">
        <f>VLOOKUP(B1647,'SKU Master'!$E$1:$H$9,2,FALSE)</f>
        <v>9</v>
      </c>
      <c r="Q1647">
        <f>(F1647/E1647-P1647)*E1647</f>
        <v>155.61000000000001</v>
      </c>
      <c r="R1647">
        <f>Q1647/F1647</f>
        <v>0.30715935334872979</v>
      </c>
    </row>
    <row r="1648" spans="1:18" x14ac:dyDescent="0.25">
      <c r="A1648">
        <v>90098</v>
      </c>
      <c r="B1648">
        <v>8000451112</v>
      </c>
      <c r="C1648">
        <v>312</v>
      </c>
      <c r="D1648" s="6">
        <v>42546</v>
      </c>
      <c r="E1648">
        <v>34</v>
      </c>
      <c r="F1648">
        <v>441.66</v>
      </c>
      <c r="G1648" t="str">
        <f>VLOOKUP(B1648,'SKU Master'!$E$1:$H$9,4,FALSE)</f>
        <v>MA Excellent Products</v>
      </c>
      <c r="H1648">
        <f t="shared" si="150"/>
        <v>2016</v>
      </c>
      <c r="I1648">
        <f t="shared" si="151"/>
        <v>6</v>
      </c>
      <c r="J1648">
        <f t="shared" si="152"/>
        <v>201606</v>
      </c>
      <c r="K1648">
        <f t="shared" si="153"/>
        <v>26</v>
      </c>
      <c r="L1648">
        <f t="shared" si="154"/>
        <v>201626</v>
      </c>
      <c r="O1648" t="b">
        <f t="shared" si="155"/>
        <v>0</v>
      </c>
      <c r="P1648">
        <f>VLOOKUP(B1648,'SKU Master'!$E$1:$H$9,2,FALSE)</f>
        <v>9</v>
      </c>
      <c r="Q1648">
        <f>(F1648/E1648-P1648)*E1648</f>
        <v>135.66</v>
      </c>
      <c r="R1648">
        <f>Q1648/F1648</f>
        <v>0.30715935334872979</v>
      </c>
    </row>
    <row r="1649" spans="1:18" x14ac:dyDescent="0.25">
      <c r="A1649">
        <v>90099</v>
      </c>
      <c r="B1649">
        <v>8000451112</v>
      </c>
      <c r="C1649">
        <v>312</v>
      </c>
      <c r="D1649" s="6">
        <v>42548</v>
      </c>
      <c r="E1649">
        <v>12</v>
      </c>
      <c r="F1649">
        <v>155.88</v>
      </c>
      <c r="G1649" t="str">
        <f>VLOOKUP(B1649,'SKU Master'!$E$1:$H$9,4,FALSE)</f>
        <v>MA Excellent Products</v>
      </c>
      <c r="H1649">
        <f t="shared" si="150"/>
        <v>2016</v>
      </c>
      <c r="I1649">
        <f t="shared" si="151"/>
        <v>6</v>
      </c>
      <c r="J1649">
        <f t="shared" si="152"/>
        <v>201606</v>
      </c>
      <c r="K1649">
        <f t="shared" si="153"/>
        <v>27</v>
      </c>
      <c r="L1649">
        <f t="shared" si="154"/>
        <v>201627</v>
      </c>
      <c r="O1649" t="b">
        <f t="shared" si="155"/>
        <v>1</v>
      </c>
      <c r="P1649">
        <f>VLOOKUP(B1649,'SKU Master'!$E$1:$H$9,2,FALSE)</f>
        <v>9</v>
      </c>
      <c r="Q1649">
        <f>(F1649/E1649-P1649)*E1649</f>
        <v>47.88</v>
      </c>
      <c r="R1649">
        <f>Q1649/F1649</f>
        <v>0.30715935334872979</v>
      </c>
    </row>
    <row r="1650" spans="1:18" x14ac:dyDescent="0.25">
      <c r="A1650">
        <v>90100</v>
      </c>
      <c r="B1650">
        <v>8000451112</v>
      </c>
      <c r="C1650">
        <v>312</v>
      </c>
      <c r="D1650" s="6">
        <v>42548</v>
      </c>
      <c r="E1650">
        <v>12</v>
      </c>
      <c r="F1650">
        <v>155.88</v>
      </c>
      <c r="G1650" t="str">
        <f>VLOOKUP(B1650,'SKU Master'!$E$1:$H$9,4,FALSE)</f>
        <v>MA Excellent Products</v>
      </c>
      <c r="H1650">
        <f t="shared" si="150"/>
        <v>2016</v>
      </c>
      <c r="I1650">
        <f t="shared" si="151"/>
        <v>6</v>
      </c>
      <c r="J1650">
        <f t="shared" si="152"/>
        <v>201606</v>
      </c>
      <c r="K1650">
        <f t="shared" si="153"/>
        <v>27</v>
      </c>
      <c r="L1650">
        <f t="shared" si="154"/>
        <v>201627</v>
      </c>
      <c r="O1650" t="b">
        <f t="shared" si="155"/>
        <v>0</v>
      </c>
      <c r="P1650">
        <f>VLOOKUP(B1650,'SKU Master'!$E$1:$H$9,2,FALSE)</f>
        <v>9</v>
      </c>
      <c r="Q1650">
        <f>(F1650/E1650-P1650)*E1650</f>
        <v>47.88</v>
      </c>
      <c r="R1650">
        <f>Q1650/F1650</f>
        <v>0.30715935334872979</v>
      </c>
    </row>
    <row r="1651" spans="1:18" x14ac:dyDescent="0.25">
      <c r="A1651">
        <v>90101</v>
      </c>
      <c r="B1651">
        <v>8000451112</v>
      </c>
      <c r="C1651">
        <v>312</v>
      </c>
      <c r="D1651" s="6">
        <v>42548</v>
      </c>
      <c r="E1651">
        <v>33</v>
      </c>
      <c r="F1651">
        <v>428.67</v>
      </c>
      <c r="G1651" t="str">
        <f>VLOOKUP(B1651,'SKU Master'!$E$1:$H$9,4,FALSE)</f>
        <v>MA Excellent Products</v>
      </c>
      <c r="H1651">
        <f t="shared" si="150"/>
        <v>2016</v>
      </c>
      <c r="I1651">
        <f t="shared" si="151"/>
        <v>6</v>
      </c>
      <c r="J1651">
        <f t="shared" si="152"/>
        <v>201606</v>
      </c>
      <c r="K1651">
        <f t="shared" si="153"/>
        <v>27</v>
      </c>
      <c r="L1651">
        <f t="shared" si="154"/>
        <v>201627</v>
      </c>
      <c r="O1651" t="b">
        <f t="shared" si="155"/>
        <v>0</v>
      </c>
      <c r="P1651">
        <f>VLOOKUP(B1651,'SKU Master'!$E$1:$H$9,2,FALSE)</f>
        <v>9</v>
      </c>
      <c r="Q1651">
        <f>(F1651/E1651-P1651)*E1651</f>
        <v>131.67000000000002</v>
      </c>
      <c r="R1651">
        <f>Q1651/F1651</f>
        <v>0.30715935334872979</v>
      </c>
    </row>
    <row r="1652" spans="1:18" x14ac:dyDescent="0.25">
      <c r="A1652">
        <v>90102</v>
      </c>
      <c r="B1652">
        <v>8000451112</v>
      </c>
      <c r="C1652">
        <v>312</v>
      </c>
      <c r="D1652" s="6">
        <v>42551</v>
      </c>
      <c r="E1652">
        <v>32</v>
      </c>
      <c r="F1652">
        <v>415.68</v>
      </c>
      <c r="G1652" t="str">
        <f>VLOOKUP(B1652,'SKU Master'!$E$1:$H$9,4,FALSE)</f>
        <v>MA Excellent Products</v>
      </c>
      <c r="H1652">
        <f t="shared" si="150"/>
        <v>2016</v>
      </c>
      <c r="I1652">
        <f t="shared" si="151"/>
        <v>6</v>
      </c>
      <c r="J1652">
        <f t="shared" si="152"/>
        <v>201606</v>
      </c>
      <c r="K1652">
        <f t="shared" si="153"/>
        <v>27</v>
      </c>
      <c r="L1652">
        <f t="shared" si="154"/>
        <v>201627</v>
      </c>
      <c r="O1652" t="b">
        <f t="shared" si="155"/>
        <v>0</v>
      </c>
      <c r="P1652">
        <f>VLOOKUP(B1652,'SKU Master'!$E$1:$H$9,2,FALSE)</f>
        <v>9</v>
      </c>
      <c r="Q1652">
        <f>(F1652/E1652-P1652)*E1652</f>
        <v>127.68</v>
      </c>
      <c r="R1652">
        <f>Q1652/F1652</f>
        <v>0.30715935334872979</v>
      </c>
    </row>
    <row r="1653" spans="1:18" x14ac:dyDescent="0.25">
      <c r="A1653">
        <v>90103</v>
      </c>
      <c r="B1653">
        <v>8000451112</v>
      </c>
      <c r="C1653">
        <v>312</v>
      </c>
      <c r="D1653" s="6">
        <v>42552</v>
      </c>
      <c r="E1653">
        <v>39</v>
      </c>
      <c r="F1653">
        <v>506.61</v>
      </c>
      <c r="G1653" t="str">
        <f>VLOOKUP(B1653,'SKU Master'!$E$1:$H$9,4,FALSE)</f>
        <v>MA Excellent Products</v>
      </c>
      <c r="H1653">
        <f t="shared" si="150"/>
        <v>2016</v>
      </c>
      <c r="I1653">
        <f t="shared" si="151"/>
        <v>7</v>
      </c>
      <c r="J1653">
        <f t="shared" si="152"/>
        <v>201607</v>
      </c>
      <c r="K1653">
        <f t="shared" si="153"/>
        <v>27</v>
      </c>
      <c r="L1653">
        <f t="shared" si="154"/>
        <v>201627</v>
      </c>
      <c r="O1653" t="b">
        <f t="shared" si="155"/>
        <v>1</v>
      </c>
      <c r="P1653">
        <f>VLOOKUP(B1653,'SKU Master'!$E$1:$H$9,2,FALSE)</f>
        <v>9</v>
      </c>
      <c r="Q1653">
        <f>(F1653/E1653-P1653)*E1653</f>
        <v>155.61000000000001</v>
      </c>
      <c r="R1653">
        <f>Q1653/F1653</f>
        <v>0.30715935334872979</v>
      </c>
    </row>
    <row r="1654" spans="1:18" x14ac:dyDescent="0.25">
      <c r="A1654">
        <v>90104</v>
      </c>
      <c r="B1654">
        <v>8000451112</v>
      </c>
      <c r="C1654">
        <v>312</v>
      </c>
      <c r="D1654" s="6">
        <v>42552</v>
      </c>
      <c r="E1654">
        <v>39</v>
      </c>
      <c r="F1654">
        <v>506.61</v>
      </c>
      <c r="G1654" t="str">
        <f>VLOOKUP(B1654,'SKU Master'!$E$1:$H$9,4,FALSE)</f>
        <v>MA Excellent Products</v>
      </c>
      <c r="H1654">
        <f t="shared" si="150"/>
        <v>2016</v>
      </c>
      <c r="I1654">
        <f t="shared" si="151"/>
        <v>7</v>
      </c>
      <c r="J1654">
        <f t="shared" si="152"/>
        <v>201607</v>
      </c>
      <c r="K1654">
        <f t="shared" si="153"/>
        <v>27</v>
      </c>
      <c r="L1654">
        <f t="shared" si="154"/>
        <v>201627</v>
      </c>
      <c r="O1654" t="b">
        <f t="shared" si="155"/>
        <v>0</v>
      </c>
      <c r="P1654">
        <f>VLOOKUP(B1654,'SKU Master'!$E$1:$H$9,2,FALSE)</f>
        <v>9</v>
      </c>
      <c r="Q1654">
        <f>(F1654/E1654-P1654)*E1654</f>
        <v>155.61000000000001</v>
      </c>
      <c r="R1654">
        <f>Q1654/F1654</f>
        <v>0.30715935334872979</v>
      </c>
    </row>
    <row r="1655" spans="1:18" x14ac:dyDescent="0.25">
      <c r="A1655">
        <v>90105</v>
      </c>
      <c r="B1655">
        <v>8000451112</v>
      </c>
      <c r="C1655">
        <v>312</v>
      </c>
      <c r="D1655" s="6">
        <v>42552</v>
      </c>
      <c r="E1655">
        <v>42</v>
      </c>
      <c r="F1655">
        <v>545.58000000000004</v>
      </c>
      <c r="G1655" t="str">
        <f>VLOOKUP(B1655,'SKU Master'!$E$1:$H$9,4,FALSE)</f>
        <v>MA Excellent Products</v>
      </c>
      <c r="H1655">
        <f t="shared" si="150"/>
        <v>2016</v>
      </c>
      <c r="I1655">
        <f t="shared" si="151"/>
        <v>7</v>
      </c>
      <c r="J1655">
        <f t="shared" si="152"/>
        <v>201607</v>
      </c>
      <c r="K1655">
        <f t="shared" si="153"/>
        <v>27</v>
      </c>
      <c r="L1655">
        <f t="shared" si="154"/>
        <v>201627</v>
      </c>
      <c r="O1655" t="b">
        <f t="shared" si="155"/>
        <v>0</v>
      </c>
      <c r="P1655">
        <f>VLOOKUP(B1655,'SKU Master'!$E$1:$H$9,2,FALSE)</f>
        <v>9</v>
      </c>
      <c r="Q1655">
        <f>(F1655/E1655-P1655)*E1655</f>
        <v>167.58</v>
      </c>
      <c r="R1655">
        <f>Q1655/F1655</f>
        <v>0.30715935334872979</v>
      </c>
    </row>
    <row r="1656" spans="1:18" x14ac:dyDescent="0.25">
      <c r="A1656">
        <v>90106</v>
      </c>
      <c r="B1656">
        <v>8000451112</v>
      </c>
      <c r="C1656">
        <v>312</v>
      </c>
      <c r="D1656" s="6">
        <v>42553</v>
      </c>
      <c r="E1656">
        <v>38</v>
      </c>
      <c r="F1656">
        <v>493.62</v>
      </c>
      <c r="G1656" t="str">
        <f>VLOOKUP(B1656,'SKU Master'!$E$1:$H$9,4,FALSE)</f>
        <v>MA Excellent Products</v>
      </c>
      <c r="H1656">
        <f t="shared" si="150"/>
        <v>2016</v>
      </c>
      <c r="I1656">
        <f t="shared" si="151"/>
        <v>7</v>
      </c>
      <c r="J1656">
        <f t="shared" si="152"/>
        <v>201607</v>
      </c>
      <c r="K1656">
        <f t="shared" si="153"/>
        <v>27</v>
      </c>
      <c r="L1656">
        <f t="shared" si="154"/>
        <v>201627</v>
      </c>
      <c r="O1656" t="b">
        <f t="shared" si="155"/>
        <v>0</v>
      </c>
      <c r="P1656">
        <f>VLOOKUP(B1656,'SKU Master'!$E$1:$H$9,2,FALSE)</f>
        <v>9</v>
      </c>
      <c r="Q1656">
        <f>(F1656/E1656-P1656)*E1656</f>
        <v>151.62</v>
      </c>
      <c r="R1656">
        <f>Q1656/F1656</f>
        <v>0.30715935334872979</v>
      </c>
    </row>
    <row r="1657" spans="1:18" x14ac:dyDescent="0.25">
      <c r="A1657">
        <v>90107</v>
      </c>
      <c r="B1657">
        <v>8000451112</v>
      </c>
      <c r="C1657">
        <v>312</v>
      </c>
      <c r="D1657" s="6">
        <v>42555</v>
      </c>
      <c r="E1657">
        <v>2</v>
      </c>
      <c r="F1657">
        <v>63.98</v>
      </c>
      <c r="G1657" t="str">
        <f>VLOOKUP(B1657,'SKU Master'!$E$1:$H$9,4,FALSE)</f>
        <v>MA Excellent Products</v>
      </c>
      <c r="H1657">
        <f t="shared" si="150"/>
        <v>2016</v>
      </c>
      <c r="I1657">
        <f t="shared" si="151"/>
        <v>7</v>
      </c>
      <c r="J1657">
        <f t="shared" si="152"/>
        <v>201607</v>
      </c>
      <c r="K1657">
        <f t="shared" si="153"/>
        <v>28</v>
      </c>
      <c r="L1657">
        <f t="shared" si="154"/>
        <v>201628</v>
      </c>
      <c r="O1657" t="b">
        <f t="shared" si="155"/>
        <v>0</v>
      </c>
      <c r="P1657">
        <f>VLOOKUP(B1657,'SKU Master'!$E$1:$H$9,2,FALSE)</f>
        <v>9</v>
      </c>
      <c r="Q1657">
        <f>(F1657/E1657-P1657)*E1657</f>
        <v>45.98</v>
      </c>
      <c r="R1657">
        <f>Q1657/F1657</f>
        <v>0.71866208190059389</v>
      </c>
    </row>
    <row r="1658" spans="1:18" x14ac:dyDescent="0.25">
      <c r="A1658">
        <v>90108</v>
      </c>
      <c r="B1658">
        <v>8000451112</v>
      </c>
      <c r="C1658">
        <v>312</v>
      </c>
      <c r="D1658" s="6">
        <v>42555</v>
      </c>
      <c r="E1658">
        <v>12</v>
      </c>
      <c r="F1658">
        <v>155.88</v>
      </c>
      <c r="G1658" t="str">
        <f>VLOOKUP(B1658,'SKU Master'!$E$1:$H$9,4,FALSE)</f>
        <v>MA Excellent Products</v>
      </c>
      <c r="H1658">
        <f t="shared" si="150"/>
        <v>2016</v>
      </c>
      <c r="I1658">
        <f t="shared" si="151"/>
        <v>7</v>
      </c>
      <c r="J1658">
        <f t="shared" si="152"/>
        <v>201607</v>
      </c>
      <c r="K1658">
        <f t="shared" si="153"/>
        <v>28</v>
      </c>
      <c r="L1658">
        <f t="shared" si="154"/>
        <v>201628</v>
      </c>
      <c r="O1658" t="b">
        <f t="shared" si="155"/>
        <v>0</v>
      </c>
      <c r="P1658">
        <f>VLOOKUP(B1658,'SKU Master'!$E$1:$H$9,2,FALSE)</f>
        <v>9</v>
      </c>
      <c r="Q1658">
        <f>(F1658/E1658-P1658)*E1658</f>
        <v>47.88</v>
      </c>
      <c r="R1658">
        <f>Q1658/F1658</f>
        <v>0.30715935334872979</v>
      </c>
    </row>
    <row r="1659" spans="1:18" x14ac:dyDescent="0.25">
      <c r="A1659">
        <v>90109</v>
      </c>
      <c r="B1659">
        <v>8000451112</v>
      </c>
      <c r="C1659">
        <v>312</v>
      </c>
      <c r="D1659" s="6">
        <v>42555</v>
      </c>
      <c r="E1659">
        <v>37</v>
      </c>
      <c r="F1659">
        <v>480.63</v>
      </c>
      <c r="G1659" t="str">
        <f>VLOOKUP(B1659,'SKU Master'!$E$1:$H$9,4,FALSE)</f>
        <v>MA Excellent Products</v>
      </c>
      <c r="H1659">
        <f t="shared" si="150"/>
        <v>2016</v>
      </c>
      <c r="I1659">
        <f t="shared" si="151"/>
        <v>7</v>
      </c>
      <c r="J1659">
        <f t="shared" si="152"/>
        <v>201607</v>
      </c>
      <c r="K1659">
        <f t="shared" si="153"/>
        <v>28</v>
      </c>
      <c r="L1659">
        <f t="shared" si="154"/>
        <v>201628</v>
      </c>
      <c r="O1659" t="b">
        <f t="shared" si="155"/>
        <v>0</v>
      </c>
      <c r="P1659">
        <f>VLOOKUP(B1659,'SKU Master'!$E$1:$H$9,2,FALSE)</f>
        <v>9</v>
      </c>
      <c r="Q1659">
        <f>(F1659/E1659-P1659)*E1659</f>
        <v>147.63</v>
      </c>
      <c r="R1659">
        <f>Q1659/F1659</f>
        <v>0.30715935334872979</v>
      </c>
    </row>
    <row r="1660" spans="1:18" x14ac:dyDescent="0.25">
      <c r="A1660">
        <v>90110</v>
      </c>
      <c r="B1660">
        <v>8000451112</v>
      </c>
      <c r="C1660">
        <v>312</v>
      </c>
      <c r="D1660" s="6">
        <v>42556</v>
      </c>
      <c r="E1660">
        <v>41</v>
      </c>
      <c r="F1660">
        <v>532.59</v>
      </c>
      <c r="G1660" t="str">
        <f>VLOOKUP(B1660,'SKU Master'!$E$1:$H$9,4,FALSE)</f>
        <v>MA Excellent Products</v>
      </c>
      <c r="H1660">
        <f t="shared" si="150"/>
        <v>2016</v>
      </c>
      <c r="I1660">
        <f t="shared" si="151"/>
        <v>7</v>
      </c>
      <c r="J1660">
        <f t="shared" si="152"/>
        <v>201607</v>
      </c>
      <c r="K1660">
        <f t="shared" si="153"/>
        <v>28</v>
      </c>
      <c r="L1660">
        <f t="shared" si="154"/>
        <v>201628</v>
      </c>
      <c r="O1660" t="b">
        <f t="shared" si="155"/>
        <v>0</v>
      </c>
      <c r="P1660">
        <f>VLOOKUP(B1660,'SKU Master'!$E$1:$H$9,2,FALSE)</f>
        <v>9</v>
      </c>
      <c r="Q1660">
        <f>(F1660/E1660-P1660)*E1660</f>
        <v>163.59</v>
      </c>
      <c r="R1660">
        <f>Q1660/F1660</f>
        <v>0.30715935334872979</v>
      </c>
    </row>
    <row r="1661" spans="1:18" x14ac:dyDescent="0.25">
      <c r="A1661">
        <v>90111</v>
      </c>
      <c r="B1661">
        <v>8000451112</v>
      </c>
      <c r="C1661">
        <v>312</v>
      </c>
      <c r="D1661" s="6">
        <v>42558</v>
      </c>
      <c r="E1661">
        <v>36</v>
      </c>
      <c r="F1661">
        <v>467.64</v>
      </c>
      <c r="G1661" t="str">
        <f>VLOOKUP(B1661,'SKU Master'!$E$1:$H$9,4,FALSE)</f>
        <v>MA Excellent Products</v>
      </c>
      <c r="H1661">
        <f t="shared" si="150"/>
        <v>2016</v>
      </c>
      <c r="I1661">
        <f t="shared" si="151"/>
        <v>7</v>
      </c>
      <c r="J1661">
        <f t="shared" si="152"/>
        <v>201607</v>
      </c>
      <c r="K1661">
        <f t="shared" si="153"/>
        <v>28</v>
      </c>
      <c r="L1661">
        <f t="shared" si="154"/>
        <v>201628</v>
      </c>
      <c r="O1661" t="b">
        <f t="shared" si="155"/>
        <v>0</v>
      </c>
      <c r="P1661">
        <f>VLOOKUP(B1661,'SKU Master'!$E$1:$H$9,2,FALSE)</f>
        <v>9</v>
      </c>
      <c r="Q1661">
        <f>(F1661/E1661-P1661)*E1661</f>
        <v>143.64000000000001</v>
      </c>
      <c r="R1661">
        <f>Q1661/F1661</f>
        <v>0.30715935334872985</v>
      </c>
    </row>
    <row r="1662" spans="1:18" x14ac:dyDescent="0.25">
      <c r="A1662">
        <v>90112</v>
      </c>
      <c r="B1662">
        <v>8000451112</v>
      </c>
      <c r="C1662">
        <v>312</v>
      </c>
      <c r="D1662" s="6">
        <v>42559</v>
      </c>
      <c r="E1662">
        <v>33</v>
      </c>
      <c r="F1662">
        <v>428.67</v>
      </c>
      <c r="G1662" t="str">
        <f>VLOOKUP(B1662,'SKU Master'!$E$1:$H$9,4,FALSE)</f>
        <v>MA Excellent Products</v>
      </c>
      <c r="H1662">
        <f t="shared" si="150"/>
        <v>2016</v>
      </c>
      <c r="I1662">
        <f t="shared" si="151"/>
        <v>7</v>
      </c>
      <c r="J1662">
        <f t="shared" si="152"/>
        <v>201607</v>
      </c>
      <c r="K1662">
        <f t="shared" si="153"/>
        <v>28</v>
      </c>
      <c r="L1662">
        <f t="shared" si="154"/>
        <v>201628</v>
      </c>
      <c r="O1662" t="b">
        <f t="shared" si="155"/>
        <v>0</v>
      </c>
      <c r="P1662">
        <f>VLOOKUP(B1662,'SKU Master'!$E$1:$H$9,2,FALSE)</f>
        <v>9</v>
      </c>
      <c r="Q1662">
        <f>(F1662/E1662-P1662)*E1662</f>
        <v>131.67000000000002</v>
      </c>
      <c r="R1662">
        <f>Q1662/F1662</f>
        <v>0.30715935334872979</v>
      </c>
    </row>
    <row r="1663" spans="1:18" x14ac:dyDescent="0.25">
      <c r="A1663">
        <v>90113</v>
      </c>
      <c r="B1663">
        <v>8000451112</v>
      </c>
      <c r="C1663">
        <v>312</v>
      </c>
      <c r="D1663" s="6">
        <v>42559</v>
      </c>
      <c r="E1663">
        <v>41</v>
      </c>
      <c r="F1663">
        <v>532.59</v>
      </c>
      <c r="G1663" t="str">
        <f>VLOOKUP(B1663,'SKU Master'!$E$1:$H$9,4,FALSE)</f>
        <v>MA Excellent Products</v>
      </c>
      <c r="H1663">
        <f t="shared" si="150"/>
        <v>2016</v>
      </c>
      <c r="I1663">
        <f t="shared" si="151"/>
        <v>7</v>
      </c>
      <c r="J1663">
        <f t="shared" si="152"/>
        <v>201607</v>
      </c>
      <c r="K1663">
        <f t="shared" si="153"/>
        <v>28</v>
      </c>
      <c r="L1663">
        <f t="shared" si="154"/>
        <v>201628</v>
      </c>
      <c r="O1663" t="b">
        <f t="shared" si="155"/>
        <v>0</v>
      </c>
      <c r="P1663">
        <f>VLOOKUP(B1663,'SKU Master'!$E$1:$H$9,2,FALSE)</f>
        <v>9</v>
      </c>
      <c r="Q1663">
        <f>(F1663/E1663-P1663)*E1663</f>
        <v>163.59</v>
      </c>
      <c r="R1663">
        <f>Q1663/F1663</f>
        <v>0.30715935334872979</v>
      </c>
    </row>
    <row r="1664" spans="1:18" x14ac:dyDescent="0.25">
      <c r="A1664">
        <v>90114</v>
      </c>
      <c r="B1664">
        <v>8000451112</v>
      </c>
      <c r="C1664">
        <v>312</v>
      </c>
      <c r="D1664" s="6">
        <v>42560</v>
      </c>
      <c r="E1664">
        <v>32</v>
      </c>
      <c r="F1664">
        <v>415.68</v>
      </c>
      <c r="G1664" t="str">
        <f>VLOOKUP(B1664,'SKU Master'!$E$1:$H$9,4,FALSE)</f>
        <v>MA Excellent Products</v>
      </c>
      <c r="H1664">
        <f t="shared" si="150"/>
        <v>2016</v>
      </c>
      <c r="I1664">
        <f t="shared" si="151"/>
        <v>7</v>
      </c>
      <c r="J1664">
        <f t="shared" si="152"/>
        <v>201607</v>
      </c>
      <c r="K1664">
        <f t="shared" si="153"/>
        <v>28</v>
      </c>
      <c r="L1664">
        <f t="shared" si="154"/>
        <v>201628</v>
      </c>
      <c r="O1664" t="b">
        <f t="shared" si="155"/>
        <v>0</v>
      </c>
      <c r="P1664">
        <f>VLOOKUP(B1664,'SKU Master'!$E$1:$H$9,2,FALSE)</f>
        <v>9</v>
      </c>
      <c r="Q1664">
        <f>(F1664/E1664-P1664)*E1664</f>
        <v>127.68</v>
      </c>
      <c r="R1664">
        <f>Q1664/F1664</f>
        <v>0.30715935334872979</v>
      </c>
    </row>
    <row r="1665" spans="1:18" x14ac:dyDescent="0.25">
      <c r="A1665">
        <v>90115</v>
      </c>
      <c r="B1665">
        <v>8000451112</v>
      </c>
      <c r="C1665">
        <v>312</v>
      </c>
      <c r="D1665" s="6">
        <v>42560</v>
      </c>
      <c r="E1665">
        <v>42</v>
      </c>
      <c r="F1665">
        <v>545.58000000000004</v>
      </c>
      <c r="G1665" t="str">
        <f>VLOOKUP(B1665,'SKU Master'!$E$1:$H$9,4,FALSE)</f>
        <v>MA Excellent Products</v>
      </c>
      <c r="H1665">
        <f t="shared" si="150"/>
        <v>2016</v>
      </c>
      <c r="I1665">
        <f t="shared" si="151"/>
        <v>7</v>
      </c>
      <c r="J1665">
        <f t="shared" si="152"/>
        <v>201607</v>
      </c>
      <c r="K1665">
        <f t="shared" si="153"/>
        <v>28</v>
      </c>
      <c r="L1665">
        <f t="shared" si="154"/>
        <v>201628</v>
      </c>
      <c r="O1665" t="b">
        <f t="shared" si="155"/>
        <v>0</v>
      </c>
      <c r="P1665">
        <f>VLOOKUP(B1665,'SKU Master'!$E$1:$H$9,2,FALSE)</f>
        <v>9</v>
      </c>
      <c r="Q1665">
        <f>(F1665/E1665-P1665)*E1665</f>
        <v>167.58</v>
      </c>
      <c r="R1665">
        <f>Q1665/F1665</f>
        <v>0.30715935334872979</v>
      </c>
    </row>
    <row r="1666" spans="1:18" x14ac:dyDescent="0.25">
      <c r="A1666">
        <v>90116</v>
      </c>
      <c r="B1666">
        <v>8000451112</v>
      </c>
      <c r="C1666">
        <v>312</v>
      </c>
      <c r="D1666" s="6">
        <v>42562</v>
      </c>
      <c r="E1666">
        <v>8</v>
      </c>
      <c r="F1666">
        <v>103.92</v>
      </c>
      <c r="G1666" t="str">
        <f>VLOOKUP(B1666,'SKU Master'!$E$1:$H$9,4,FALSE)</f>
        <v>MA Excellent Products</v>
      </c>
      <c r="H1666">
        <f t="shared" ref="H1666:H1729" si="156">YEAR(D1666)</f>
        <v>2016</v>
      </c>
      <c r="I1666">
        <f t="shared" si="151"/>
        <v>7</v>
      </c>
      <c r="J1666">
        <f t="shared" si="152"/>
        <v>201607</v>
      </c>
      <c r="K1666">
        <f t="shared" si="153"/>
        <v>29</v>
      </c>
      <c r="L1666">
        <f t="shared" si="154"/>
        <v>201629</v>
      </c>
      <c r="O1666" t="b">
        <f t="shared" si="155"/>
        <v>0</v>
      </c>
      <c r="P1666">
        <f>VLOOKUP(B1666,'SKU Master'!$E$1:$H$9,2,FALSE)</f>
        <v>9</v>
      </c>
      <c r="Q1666">
        <f>(F1666/E1666-P1666)*E1666</f>
        <v>31.92</v>
      </c>
      <c r="R1666">
        <f>Q1666/F1666</f>
        <v>0.30715935334872979</v>
      </c>
    </row>
    <row r="1667" spans="1:18" x14ac:dyDescent="0.25">
      <c r="A1667">
        <v>90117</v>
      </c>
      <c r="B1667">
        <v>8000451112</v>
      </c>
      <c r="C1667">
        <v>312</v>
      </c>
      <c r="D1667" s="6">
        <v>42562</v>
      </c>
      <c r="E1667">
        <v>12</v>
      </c>
      <c r="F1667">
        <v>155.88</v>
      </c>
      <c r="G1667" t="str">
        <f>VLOOKUP(B1667,'SKU Master'!$E$1:$H$9,4,FALSE)</f>
        <v>MA Excellent Products</v>
      </c>
      <c r="H1667">
        <f t="shared" si="156"/>
        <v>2016</v>
      </c>
      <c r="I1667">
        <f t="shared" ref="I1667:I1730" si="157">MONTH(D1667)</f>
        <v>7</v>
      </c>
      <c r="J1667">
        <f t="shared" ref="J1667:J1730" si="158">H1667*100+I1667</f>
        <v>201607</v>
      </c>
      <c r="K1667">
        <f t="shared" ref="K1667:K1730" si="159">WEEKNUM(D1667)</f>
        <v>29</v>
      </c>
      <c r="L1667">
        <f t="shared" ref="L1667:L1730" si="160">H1667*100+K1667</f>
        <v>201629</v>
      </c>
      <c r="O1667" t="b">
        <f t="shared" ref="O1667:O1730" si="161">AND(B1667=B1668,C1667=C1668,D1667=D1668,E1667=E1668,F1667=F1668)</f>
        <v>0</v>
      </c>
      <c r="P1667">
        <f>VLOOKUP(B1667,'SKU Master'!$E$1:$H$9,2,FALSE)</f>
        <v>9</v>
      </c>
      <c r="Q1667">
        <f>(F1667/E1667-P1667)*E1667</f>
        <v>47.88</v>
      </c>
      <c r="R1667">
        <f>Q1667/F1667</f>
        <v>0.30715935334872979</v>
      </c>
    </row>
    <row r="1668" spans="1:18" x14ac:dyDescent="0.25">
      <c r="A1668">
        <v>90118</v>
      </c>
      <c r="B1668">
        <v>8000451112</v>
      </c>
      <c r="C1668">
        <v>312</v>
      </c>
      <c r="D1668" s="6">
        <v>42562</v>
      </c>
      <c r="E1668">
        <v>40</v>
      </c>
      <c r="F1668">
        <v>519.6</v>
      </c>
      <c r="G1668" t="str">
        <f>VLOOKUP(B1668,'SKU Master'!$E$1:$H$9,4,FALSE)</f>
        <v>MA Excellent Products</v>
      </c>
      <c r="H1668">
        <f t="shared" si="156"/>
        <v>2016</v>
      </c>
      <c r="I1668">
        <f t="shared" si="157"/>
        <v>7</v>
      </c>
      <c r="J1668">
        <f t="shared" si="158"/>
        <v>201607</v>
      </c>
      <c r="K1668">
        <f t="shared" si="159"/>
        <v>29</v>
      </c>
      <c r="L1668">
        <f t="shared" si="160"/>
        <v>201629</v>
      </c>
      <c r="O1668" t="b">
        <f t="shared" si="161"/>
        <v>0</v>
      </c>
      <c r="P1668">
        <f>VLOOKUP(B1668,'SKU Master'!$E$1:$H$9,2,FALSE)</f>
        <v>9</v>
      </c>
      <c r="Q1668">
        <f>(F1668/E1668-P1668)*E1668</f>
        <v>159.60000000000002</v>
      </c>
      <c r="R1668">
        <f>Q1668/F1668</f>
        <v>0.30715935334872985</v>
      </c>
    </row>
    <row r="1669" spans="1:18" x14ac:dyDescent="0.25">
      <c r="A1669">
        <v>90119</v>
      </c>
      <c r="B1669">
        <v>8000451112</v>
      </c>
      <c r="C1669">
        <v>312</v>
      </c>
      <c r="D1669" s="6">
        <v>42563</v>
      </c>
      <c r="E1669">
        <v>36</v>
      </c>
      <c r="F1669">
        <v>467.64</v>
      </c>
      <c r="G1669" t="str">
        <f>VLOOKUP(B1669,'SKU Master'!$E$1:$H$9,4,FALSE)</f>
        <v>MA Excellent Products</v>
      </c>
      <c r="H1669">
        <f t="shared" si="156"/>
        <v>2016</v>
      </c>
      <c r="I1669">
        <f t="shared" si="157"/>
        <v>7</v>
      </c>
      <c r="J1669">
        <f t="shared" si="158"/>
        <v>201607</v>
      </c>
      <c r="K1669">
        <f t="shared" si="159"/>
        <v>29</v>
      </c>
      <c r="L1669">
        <f t="shared" si="160"/>
        <v>201629</v>
      </c>
      <c r="O1669" t="b">
        <f t="shared" si="161"/>
        <v>0</v>
      </c>
      <c r="P1669">
        <f>VLOOKUP(B1669,'SKU Master'!$E$1:$H$9,2,FALSE)</f>
        <v>9</v>
      </c>
      <c r="Q1669">
        <f>(F1669/E1669-P1669)*E1669</f>
        <v>143.64000000000001</v>
      </c>
      <c r="R1669">
        <f>Q1669/F1669</f>
        <v>0.30715935334872985</v>
      </c>
    </row>
    <row r="1670" spans="1:18" x14ac:dyDescent="0.25">
      <c r="A1670">
        <v>90120</v>
      </c>
      <c r="B1670">
        <v>8000451112</v>
      </c>
      <c r="C1670">
        <v>312</v>
      </c>
      <c r="D1670" s="6">
        <v>42564</v>
      </c>
      <c r="E1670">
        <v>4</v>
      </c>
      <c r="F1670">
        <v>51.96</v>
      </c>
      <c r="G1670" t="str">
        <f>VLOOKUP(B1670,'SKU Master'!$E$1:$H$9,4,FALSE)</f>
        <v>MA Excellent Products</v>
      </c>
      <c r="H1670">
        <f t="shared" si="156"/>
        <v>2016</v>
      </c>
      <c r="I1670">
        <f t="shared" si="157"/>
        <v>7</v>
      </c>
      <c r="J1670">
        <f t="shared" si="158"/>
        <v>201607</v>
      </c>
      <c r="K1670">
        <f t="shared" si="159"/>
        <v>29</v>
      </c>
      <c r="L1670">
        <f t="shared" si="160"/>
        <v>201629</v>
      </c>
      <c r="O1670" t="b">
        <f t="shared" si="161"/>
        <v>0</v>
      </c>
      <c r="P1670">
        <f>VLOOKUP(B1670,'SKU Master'!$E$1:$H$9,2,FALSE)</f>
        <v>9</v>
      </c>
      <c r="Q1670">
        <f>(F1670/E1670-P1670)*E1670</f>
        <v>15.96</v>
      </c>
      <c r="R1670">
        <f>Q1670/F1670</f>
        <v>0.30715935334872979</v>
      </c>
    </row>
    <row r="1671" spans="1:18" x14ac:dyDescent="0.25">
      <c r="A1671">
        <v>90121</v>
      </c>
      <c r="B1671">
        <v>8000451112</v>
      </c>
      <c r="C1671">
        <v>312</v>
      </c>
      <c r="D1671" s="6">
        <v>42564</v>
      </c>
      <c r="E1671">
        <v>11</v>
      </c>
      <c r="F1671">
        <v>142.88999999999999</v>
      </c>
      <c r="G1671" t="str">
        <f>VLOOKUP(B1671,'SKU Master'!$E$1:$H$9,4,FALSE)</f>
        <v>MA Excellent Products</v>
      </c>
      <c r="H1671">
        <f t="shared" si="156"/>
        <v>2016</v>
      </c>
      <c r="I1671">
        <f t="shared" si="157"/>
        <v>7</v>
      </c>
      <c r="J1671">
        <f t="shared" si="158"/>
        <v>201607</v>
      </c>
      <c r="K1671">
        <f t="shared" si="159"/>
        <v>29</v>
      </c>
      <c r="L1671">
        <f t="shared" si="160"/>
        <v>201629</v>
      </c>
      <c r="O1671" t="b">
        <f t="shared" si="161"/>
        <v>0</v>
      </c>
      <c r="P1671">
        <f>VLOOKUP(B1671,'SKU Master'!$E$1:$H$9,2,FALSE)</f>
        <v>9</v>
      </c>
      <c r="Q1671">
        <f>(F1671/E1671-P1671)*E1671</f>
        <v>43.889999999999986</v>
      </c>
      <c r="R1671">
        <f>Q1671/F1671</f>
        <v>0.30715935334872974</v>
      </c>
    </row>
    <row r="1672" spans="1:18" x14ac:dyDescent="0.25">
      <c r="A1672">
        <v>90122</v>
      </c>
      <c r="B1672">
        <v>8000451112</v>
      </c>
      <c r="C1672">
        <v>312</v>
      </c>
      <c r="D1672" s="6">
        <v>42565</v>
      </c>
      <c r="E1672">
        <v>41</v>
      </c>
      <c r="F1672">
        <v>532.59</v>
      </c>
      <c r="G1672" t="str">
        <f>VLOOKUP(B1672,'SKU Master'!$E$1:$H$9,4,FALSE)</f>
        <v>MA Excellent Products</v>
      </c>
      <c r="H1672">
        <f t="shared" si="156"/>
        <v>2016</v>
      </c>
      <c r="I1672">
        <f t="shared" si="157"/>
        <v>7</v>
      </c>
      <c r="J1672">
        <f t="shared" si="158"/>
        <v>201607</v>
      </c>
      <c r="K1672">
        <f t="shared" si="159"/>
        <v>29</v>
      </c>
      <c r="L1672">
        <f t="shared" si="160"/>
        <v>201629</v>
      </c>
      <c r="O1672" t="b">
        <f t="shared" si="161"/>
        <v>0</v>
      </c>
      <c r="P1672">
        <f>VLOOKUP(B1672,'SKU Master'!$E$1:$H$9,2,FALSE)</f>
        <v>9</v>
      </c>
      <c r="Q1672">
        <f>(F1672/E1672-P1672)*E1672</f>
        <v>163.59</v>
      </c>
      <c r="R1672">
        <f>Q1672/F1672</f>
        <v>0.30715935334872979</v>
      </c>
    </row>
    <row r="1673" spans="1:18" x14ac:dyDescent="0.25">
      <c r="A1673">
        <v>90123</v>
      </c>
      <c r="B1673">
        <v>8000451112</v>
      </c>
      <c r="C1673">
        <v>312</v>
      </c>
      <c r="D1673" s="6">
        <v>42566</v>
      </c>
      <c r="E1673">
        <v>37</v>
      </c>
      <c r="F1673">
        <v>480.63</v>
      </c>
      <c r="G1673" t="str">
        <f>VLOOKUP(B1673,'SKU Master'!$E$1:$H$9,4,FALSE)</f>
        <v>MA Excellent Products</v>
      </c>
      <c r="H1673">
        <f t="shared" si="156"/>
        <v>2016</v>
      </c>
      <c r="I1673">
        <f t="shared" si="157"/>
        <v>7</v>
      </c>
      <c r="J1673">
        <f t="shared" si="158"/>
        <v>201607</v>
      </c>
      <c r="K1673">
        <f t="shared" si="159"/>
        <v>29</v>
      </c>
      <c r="L1673">
        <f t="shared" si="160"/>
        <v>201629</v>
      </c>
      <c r="O1673" t="b">
        <f t="shared" si="161"/>
        <v>0</v>
      </c>
      <c r="P1673">
        <f>VLOOKUP(B1673,'SKU Master'!$E$1:$H$9,2,FALSE)</f>
        <v>9</v>
      </c>
      <c r="Q1673">
        <f>(F1673/E1673-P1673)*E1673</f>
        <v>147.63</v>
      </c>
      <c r="R1673">
        <f>Q1673/F1673</f>
        <v>0.30715935334872979</v>
      </c>
    </row>
    <row r="1674" spans="1:18" x14ac:dyDescent="0.25">
      <c r="A1674">
        <v>90124</v>
      </c>
      <c r="B1674">
        <v>8000451112</v>
      </c>
      <c r="C1674">
        <v>312</v>
      </c>
      <c r="D1674" s="6">
        <v>42566</v>
      </c>
      <c r="E1674">
        <v>39</v>
      </c>
      <c r="F1674">
        <v>506.61</v>
      </c>
      <c r="G1674" t="str">
        <f>VLOOKUP(B1674,'SKU Master'!$E$1:$H$9,4,FALSE)</f>
        <v>MA Excellent Products</v>
      </c>
      <c r="H1674">
        <f t="shared" si="156"/>
        <v>2016</v>
      </c>
      <c r="I1674">
        <f t="shared" si="157"/>
        <v>7</v>
      </c>
      <c r="J1674">
        <f t="shared" si="158"/>
        <v>201607</v>
      </c>
      <c r="K1674">
        <f t="shared" si="159"/>
        <v>29</v>
      </c>
      <c r="L1674">
        <f t="shared" si="160"/>
        <v>201629</v>
      </c>
      <c r="O1674" t="b">
        <f t="shared" si="161"/>
        <v>0</v>
      </c>
      <c r="P1674">
        <f>VLOOKUP(B1674,'SKU Master'!$E$1:$H$9,2,FALSE)</f>
        <v>9</v>
      </c>
      <c r="Q1674">
        <f>(F1674/E1674-P1674)*E1674</f>
        <v>155.61000000000001</v>
      </c>
      <c r="R1674">
        <f>Q1674/F1674</f>
        <v>0.30715935334872979</v>
      </c>
    </row>
    <row r="1675" spans="1:18" x14ac:dyDescent="0.25">
      <c r="A1675">
        <v>90125</v>
      </c>
      <c r="B1675">
        <v>8000451112</v>
      </c>
      <c r="C1675">
        <v>312</v>
      </c>
      <c r="D1675" s="6">
        <v>42567</v>
      </c>
      <c r="E1675">
        <v>33</v>
      </c>
      <c r="F1675">
        <v>428.67</v>
      </c>
      <c r="G1675" t="str">
        <f>VLOOKUP(B1675,'SKU Master'!$E$1:$H$9,4,FALSE)</f>
        <v>MA Excellent Products</v>
      </c>
      <c r="H1675">
        <f t="shared" si="156"/>
        <v>2016</v>
      </c>
      <c r="I1675">
        <f t="shared" si="157"/>
        <v>7</v>
      </c>
      <c r="J1675">
        <f t="shared" si="158"/>
        <v>201607</v>
      </c>
      <c r="K1675">
        <f t="shared" si="159"/>
        <v>29</v>
      </c>
      <c r="L1675">
        <f t="shared" si="160"/>
        <v>201629</v>
      </c>
      <c r="O1675" t="b">
        <f t="shared" si="161"/>
        <v>0</v>
      </c>
      <c r="P1675">
        <f>VLOOKUP(B1675,'SKU Master'!$E$1:$H$9,2,FALSE)</f>
        <v>9</v>
      </c>
      <c r="Q1675">
        <f>(F1675/E1675-P1675)*E1675</f>
        <v>131.67000000000002</v>
      </c>
      <c r="R1675">
        <f>Q1675/F1675</f>
        <v>0.30715935334872979</v>
      </c>
    </row>
    <row r="1676" spans="1:18" x14ac:dyDescent="0.25">
      <c r="A1676">
        <v>90126</v>
      </c>
      <c r="B1676">
        <v>8000451112</v>
      </c>
      <c r="C1676">
        <v>312</v>
      </c>
      <c r="D1676" s="6">
        <v>42570</v>
      </c>
      <c r="E1676">
        <v>12</v>
      </c>
      <c r="F1676">
        <v>155.88</v>
      </c>
      <c r="G1676" t="str">
        <f>VLOOKUP(B1676,'SKU Master'!$E$1:$H$9,4,FALSE)</f>
        <v>MA Excellent Products</v>
      </c>
      <c r="H1676">
        <f t="shared" si="156"/>
        <v>2016</v>
      </c>
      <c r="I1676">
        <f t="shared" si="157"/>
        <v>7</v>
      </c>
      <c r="J1676">
        <f t="shared" si="158"/>
        <v>201607</v>
      </c>
      <c r="K1676">
        <f t="shared" si="159"/>
        <v>30</v>
      </c>
      <c r="L1676">
        <f t="shared" si="160"/>
        <v>201630</v>
      </c>
      <c r="O1676" t="b">
        <f t="shared" si="161"/>
        <v>0</v>
      </c>
      <c r="P1676">
        <f>VLOOKUP(B1676,'SKU Master'!$E$1:$H$9,2,FALSE)</f>
        <v>9</v>
      </c>
      <c r="Q1676">
        <f>(F1676/E1676-P1676)*E1676</f>
        <v>47.88</v>
      </c>
      <c r="R1676">
        <f>Q1676/F1676</f>
        <v>0.30715935334872979</v>
      </c>
    </row>
    <row r="1677" spans="1:18" x14ac:dyDescent="0.25">
      <c r="A1677">
        <v>90127</v>
      </c>
      <c r="B1677">
        <v>8000451112</v>
      </c>
      <c r="C1677">
        <v>312</v>
      </c>
      <c r="D1677" s="6">
        <v>42570</v>
      </c>
      <c r="E1677">
        <v>35</v>
      </c>
      <c r="F1677">
        <v>454.65</v>
      </c>
      <c r="G1677" t="str">
        <f>VLOOKUP(B1677,'SKU Master'!$E$1:$H$9,4,FALSE)</f>
        <v>MA Excellent Products</v>
      </c>
      <c r="H1677">
        <f t="shared" si="156"/>
        <v>2016</v>
      </c>
      <c r="I1677">
        <f t="shared" si="157"/>
        <v>7</v>
      </c>
      <c r="J1677">
        <f t="shared" si="158"/>
        <v>201607</v>
      </c>
      <c r="K1677">
        <f t="shared" si="159"/>
        <v>30</v>
      </c>
      <c r="L1677">
        <f t="shared" si="160"/>
        <v>201630</v>
      </c>
      <c r="O1677" t="b">
        <f t="shared" si="161"/>
        <v>0</v>
      </c>
      <c r="P1677">
        <f>VLOOKUP(B1677,'SKU Master'!$E$1:$H$9,2,FALSE)</f>
        <v>9</v>
      </c>
      <c r="Q1677">
        <f>(F1677/E1677-P1677)*E1677</f>
        <v>139.65</v>
      </c>
      <c r="R1677">
        <f>Q1677/F1677</f>
        <v>0.30715935334872985</v>
      </c>
    </row>
    <row r="1678" spans="1:18" x14ac:dyDescent="0.25">
      <c r="A1678">
        <v>90128</v>
      </c>
      <c r="B1678">
        <v>8000451112</v>
      </c>
      <c r="C1678">
        <v>312</v>
      </c>
      <c r="D1678" s="6">
        <v>42573</v>
      </c>
      <c r="E1678">
        <v>38</v>
      </c>
      <c r="F1678">
        <v>493.62</v>
      </c>
      <c r="G1678" t="str">
        <f>VLOOKUP(B1678,'SKU Master'!$E$1:$H$9,4,FALSE)</f>
        <v>MA Excellent Products</v>
      </c>
      <c r="H1678">
        <f t="shared" si="156"/>
        <v>2016</v>
      </c>
      <c r="I1678">
        <f t="shared" si="157"/>
        <v>7</v>
      </c>
      <c r="J1678">
        <f t="shared" si="158"/>
        <v>201607</v>
      </c>
      <c r="K1678">
        <f t="shared" si="159"/>
        <v>30</v>
      </c>
      <c r="L1678">
        <f t="shared" si="160"/>
        <v>201630</v>
      </c>
      <c r="O1678" t="b">
        <f t="shared" si="161"/>
        <v>0</v>
      </c>
      <c r="P1678">
        <f>VLOOKUP(B1678,'SKU Master'!$E$1:$H$9,2,FALSE)</f>
        <v>9</v>
      </c>
      <c r="Q1678">
        <f>(F1678/E1678-P1678)*E1678</f>
        <v>151.62</v>
      </c>
      <c r="R1678">
        <f>Q1678/F1678</f>
        <v>0.30715935334872979</v>
      </c>
    </row>
    <row r="1679" spans="1:18" x14ac:dyDescent="0.25">
      <c r="A1679">
        <v>90129</v>
      </c>
      <c r="B1679">
        <v>8000451112</v>
      </c>
      <c r="C1679">
        <v>312</v>
      </c>
      <c r="D1679" s="6">
        <v>42576</v>
      </c>
      <c r="E1679">
        <v>37</v>
      </c>
      <c r="F1679">
        <v>480.63</v>
      </c>
      <c r="G1679" t="str">
        <f>VLOOKUP(B1679,'SKU Master'!$E$1:$H$9,4,FALSE)</f>
        <v>MA Excellent Products</v>
      </c>
      <c r="H1679">
        <f t="shared" si="156"/>
        <v>2016</v>
      </c>
      <c r="I1679">
        <f t="shared" si="157"/>
        <v>7</v>
      </c>
      <c r="J1679">
        <f t="shared" si="158"/>
        <v>201607</v>
      </c>
      <c r="K1679">
        <f t="shared" si="159"/>
        <v>31</v>
      </c>
      <c r="L1679">
        <f t="shared" si="160"/>
        <v>201631</v>
      </c>
      <c r="O1679" t="b">
        <f t="shared" si="161"/>
        <v>0</v>
      </c>
      <c r="P1679">
        <f>VLOOKUP(B1679,'SKU Master'!$E$1:$H$9,2,FALSE)</f>
        <v>9</v>
      </c>
      <c r="Q1679">
        <f>(F1679/E1679-P1679)*E1679</f>
        <v>147.63</v>
      </c>
      <c r="R1679">
        <f>Q1679/F1679</f>
        <v>0.30715935334872979</v>
      </c>
    </row>
    <row r="1680" spans="1:18" x14ac:dyDescent="0.25">
      <c r="A1680">
        <v>90130</v>
      </c>
      <c r="B1680">
        <v>8000451112</v>
      </c>
      <c r="C1680">
        <v>312</v>
      </c>
      <c r="D1680" s="6">
        <v>42577</v>
      </c>
      <c r="E1680">
        <v>37</v>
      </c>
      <c r="F1680">
        <v>480.63</v>
      </c>
      <c r="G1680" t="str">
        <f>VLOOKUP(B1680,'SKU Master'!$E$1:$H$9,4,FALSE)</f>
        <v>MA Excellent Products</v>
      </c>
      <c r="H1680">
        <f t="shared" si="156"/>
        <v>2016</v>
      </c>
      <c r="I1680">
        <f t="shared" si="157"/>
        <v>7</v>
      </c>
      <c r="J1680">
        <f t="shared" si="158"/>
        <v>201607</v>
      </c>
      <c r="K1680">
        <f t="shared" si="159"/>
        <v>31</v>
      </c>
      <c r="L1680">
        <f t="shared" si="160"/>
        <v>201631</v>
      </c>
      <c r="O1680" t="b">
        <f t="shared" si="161"/>
        <v>0</v>
      </c>
      <c r="P1680">
        <f>VLOOKUP(B1680,'SKU Master'!$E$1:$H$9,2,FALSE)</f>
        <v>9</v>
      </c>
      <c r="Q1680">
        <f>(F1680/E1680-P1680)*E1680</f>
        <v>147.63</v>
      </c>
      <c r="R1680">
        <f>Q1680/F1680</f>
        <v>0.30715935334872979</v>
      </c>
    </row>
    <row r="1681" spans="1:18" x14ac:dyDescent="0.25">
      <c r="A1681">
        <v>90131</v>
      </c>
      <c r="B1681">
        <v>8000451112</v>
      </c>
      <c r="C1681">
        <v>312</v>
      </c>
      <c r="D1681" s="6">
        <v>42578</v>
      </c>
      <c r="E1681">
        <v>32</v>
      </c>
      <c r="F1681">
        <v>415.68</v>
      </c>
      <c r="G1681" t="str">
        <f>VLOOKUP(B1681,'SKU Master'!$E$1:$H$9,4,FALSE)</f>
        <v>MA Excellent Products</v>
      </c>
      <c r="H1681">
        <f t="shared" si="156"/>
        <v>2016</v>
      </c>
      <c r="I1681">
        <f t="shared" si="157"/>
        <v>7</v>
      </c>
      <c r="J1681">
        <f t="shared" si="158"/>
        <v>201607</v>
      </c>
      <c r="K1681">
        <f t="shared" si="159"/>
        <v>31</v>
      </c>
      <c r="L1681">
        <f t="shared" si="160"/>
        <v>201631</v>
      </c>
      <c r="O1681" t="b">
        <f t="shared" si="161"/>
        <v>0</v>
      </c>
      <c r="P1681">
        <f>VLOOKUP(B1681,'SKU Master'!$E$1:$H$9,2,FALSE)</f>
        <v>9</v>
      </c>
      <c r="Q1681">
        <f>(F1681/E1681-P1681)*E1681</f>
        <v>127.68</v>
      </c>
      <c r="R1681">
        <f>Q1681/F1681</f>
        <v>0.30715935334872979</v>
      </c>
    </row>
    <row r="1682" spans="1:18" x14ac:dyDescent="0.25">
      <c r="A1682">
        <v>90132</v>
      </c>
      <c r="B1682">
        <v>8000451112</v>
      </c>
      <c r="C1682">
        <v>312</v>
      </c>
      <c r="D1682" s="6">
        <v>42579</v>
      </c>
      <c r="E1682">
        <v>33</v>
      </c>
      <c r="F1682">
        <v>428.67</v>
      </c>
      <c r="G1682" t="str">
        <f>VLOOKUP(B1682,'SKU Master'!$E$1:$H$9,4,FALSE)</f>
        <v>MA Excellent Products</v>
      </c>
      <c r="H1682">
        <f t="shared" si="156"/>
        <v>2016</v>
      </c>
      <c r="I1682">
        <f t="shared" si="157"/>
        <v>7</v>
      </c>
      <c r="J1682">
        <f t="shared" si="158"/>
        <v>201607</v>
      </c>
      <c r="K1682">
        <f t="shared" si="159"/>
        <v>31</v>
      </c>
      <c r="L1682">
        <f t="shared" si="160"/>
        <v>201631</v>
      </c>
      <c r="O1682" t="b">
        <f t="shared" si="161"/>
        <v>0</v>
      </c>
      <c r="P1682">
        <f>VLOOKUP(B1682,'SKU Master'!$E$1:$H$9,2,FALSE)</f>
        <v>9</v>
      </c>
      <c r="Q1682">
        <f>(F1682/E1682-P1682)*E1682</f>
        <v>131.67000000000002</v>
      </c>
      <c r="R1682">
        <f>Q1682/F1682</f>
        <v>0.30715935334872979</v>
      </c>
    </row>
    <row r="1683" spans="1:18" x14ac:dyDescent="0.25">
      <c r="A1683">
        <v>90133</v>
      </c>
      <c r="B1683">
        <v>8000451112</v>
      </c>
      <c r="C1683">
        <v>312</v>
      </c>
      <c r="D1683" s="6">
        <v>42579</v>
      </c>
      <c r="E1683">
        <v>35</v>
      </c>
      <c r="F1683">
        <v>454.65</v>
      </c>
      <c r="G1683" t="str">
        <f>VLOOKUP(B1683,'SKU Master'!$E$1:$H$9,4,FALSE)</f>
        <v>MA Excellent Products</v>
      </c>
      <c r="H1683">
        <f t="shared" si="156"/>
        <v>2016</v>
      </c>
      <c r="I1683">
        <f t="shared" si="157"/>
        <v>7</v>
      </c>
      <c r="J1683">
        <f t="shared" si="158"/>
        <v>201607</v>
      </c>
      <c r="K1683">
        <f t="shared" si="159"/>
        <v>31</v>
      </c>
      <c r="L1683">
        <f t="shared" si="160"/>
        <v>201631</v>
      </c>
      <c r="O1683" t="b">
        <f t="shared" si="161"/>
        <v>0</v>
      </c>
      <c r="P1683">
        <f>VLOOKUP(B1683,'SKU Master'!$E$1:$H$9,2,FALSE)</f>
        <v>9</v>
      </c>
      <c r="Q1683">
        <f>(F1683/E1683-P1683)*E1683</f>
        <v>139.65</v>
      </c>
      <c r="R1683">
        <f>Q1683/F1683</f>
        <v>0.30715935334872985</v>
      </c>
    </row>
    <row r="1684" spans="1:18" x14ac:dyDescent="0.25">
      <c r="A1684">
        <v>90134</v>
      </c>
      <c r="B1684">
        <v>8000451112</v>
      </c>
      <c r="C1684">
        <v>312</v>
      </c>
      <c r="D1684" s="6">
        <v>42580</v>
      </c>
      <c r="E1684">
        <v>36</v>
      </c>
      <c r="F1684">
        <v>467.64</v>
      </c>
      <c r="G1684" t="str">
        <f>VLOOKUP(B1684,'SKU Master'!$E$1:$H$9,4,FALSE)</f>
        <v>MA Excellent Products</v>
      </c>
      <c r="H1684">
        <f t="shared" si="156"/>
        <v>2016</v>
      </c>
      <c r="I1684">
        <f t="shared" si="157"/>
        <v>7</v>
      </c>
      <c r="J1684">
        <f t="shared" si="158"/>
        <v>201607</v>
      </c>
      <c r="K1684">
        <f t="shared" si="159"/>
        <v>31</v>
      </c>
      <c r="L1684">
        <f t="shared" si="160"/>
        <v>201631</v>
      </c>
      <c r="O1684" t="b">
        <f t="shared" si="161"/>
        <v>0</v>
      </c>
      <c r="P1684">
        <f>VLOOKUP(B1684,'SKU Master'!$E$1:$H$9,2,FALSE)</f>
        <v>9</v>
      </c>
      <c r="Q1684">
        <f>(F1684/E1684-P1684)*E1684</f>
        <v>143.64000000000001</v>
      </c>
      <c r="R1684">
        <f>Q1684/F1684</f>
        <v>0.30715935334872985</v>
      </c>
    </row>
    <row r="1685" spans="1:18" x14ac:dyDescent="0.25">
      <c r="A1685">
        <v>90135</v>
      </c>
      <c r="B1685">
        <v>8000451112</v>
      </c>
      <c r="C1685">
        <v>312</v>
      </c>
      <c r="D1685" s="6">
        <v>42580</v>
      </c>
      <c r="E1685">
        <v>38</v>
      </c>
      <c r="F1685">
        <v>493.62</v>
      </c>
      <c r="G1685" t="str">
        <f>VLOOKUP(B1685,'SKU Master'!$E$1:$H$9,4,FALSE)</f>
        <v>MA Excellent Products</v>
      </c>
      <c r="H1685">
        <f t="shared" si="156"/>
        <v>2016</v>
      </c>
      <c r="I1685">
        <f t="shared" si="157"/>
        <v>7</v>
      </c>
      <c r="J1685">
        <f t="shared" si="158"/>
        <v>201607</v>
      </c>
      <c r="K1685">
        <f t="shared" si="159"/>
        <v>31</v>
      </c>
      <c r="L1685">
        <f t="shared" si="160"/>
        <v>201631</v>
      </c>
      <c r="O1685" t="b">
        <f t="shared" si="161"/>
        <v>1</v>
      </c>
      <c r="P1685">
        <f>VLOOKUP(B1685,'SKU Master'!$E$1:$H$9,2,FALSE)</f>
        <v>9</v>
      </c>
      <c r="Q1685">
        <f>(F1685/E1685-P1685)*E1685</f>
        <v>151.62</v>
      </c>
      <c r="R1685">
        <f>Q1685/F1685</f>
        <v>0.30715935334872979</v>
      </c>
    </row>
    <row r="1686" spans="1:18" x14ac:dyDescent="0.25">
      <c r="A1686">
        <v>90136</v>
      </c>
      <c r="B1686">
        <v>8000451112</v>
      </c>
      <c r="C1686">
        <v>312</v>
      </c>
      <c r="D1686" s="6">
        <v>42580</v>
      </c>
      <c r="E1686">
        <v>38</v>
      </c>
      <c r="F1686">
        <v>493.62</v>
      </c>
      <c r="G1686" t="str">
        <f>VLOOKUP(B1686,'SKU Master'!$E$1:$H$9,4,FALSE)</f>
        <v>MA Excellent Products</v>
      </c>
      <c r="H1686">
        <f t="shared" si="156"/>
        <v>2016</v>
      </c>
      <c r="I1686">
        <f t="shared" si="157"/>
        <v>7</v>
      </c>
      <c r="J1686">
        <f t="shared" si="158"/>
        <v>201607</v>
      </c>
      <c r="K1686">
        <f t="shared" si="159"/>
        <v>31</v>
      </c>
      <c r="L1686">
        <f t="shared" si="160"/>
        <v>201631</v>
      </c>
      <c r="O1686" t="b">
        <f t="shared" si="161"/>
        <v>0</v>
      </c>
      <c r="P1686">
        <f>VLOOKUP(B1686,'SKU Master'!$E$1:$H$9,2,FALSE)</f>
        <v>9</v>
      </c>
      <c r="Q1686">
        <f>(F1686/E1686-P1686)*E1686</f>
        <v>151.62</v>
      </c>
      <c r="R1686">
        <f>Q1686/F1686</f>
        <v>0.30715935334872979</v>
      </c>
    </row>
    <row r="1687" spans="1:18" x14ac:dyDescent="0.25">
      <c r="A1687">
        <v>90137</v>
      </c>
      <c r="B1687">
        <v>8000451112</v>
      </c>
      <c r="C1687">
        <v>312</v>
      </c>
      <c r="D1687" s="6">
        <v>42586</v>
      </c>
      <c r="E1687">
        <v>11</v>
      </c>
      <c r="F1687">
        <v>142.88999999999999</v>
      </c>
      <c r="G1687" t="str">
        <f>VLOOKUP(B1687,'SKU Master'!$E$1:$H$9,4,FALSE)</f>
        <v>MA Excellent Products</v>
      </c>
      <c r="H1687">
        <f t="shared" si="156"/>
        <v>2016</v>
      </c>
      <c r="I1687">
        <f t="shared" si="157"/>
        <v>8</v>
      </c>
      <c r="J1687">
        <f t="shared" si="158"/>
        <v>201608</v>
      </c>
      <c r="K1687">
        <f t="shared" si="159"/>
        <v>32</v>
      </c>
      <c r="L1687">
        <f t="shared" si="160"/>
        <v>201632</v>
      </c>
      <c r="O1687" t="b">
        <f t="shared" si="161"/>
        <v>0</v>
      </c>
      <c r="P1687">
        <f>VLOOKUP(B1687,'SKU Master'!$E$1:$H$9,2,FALSE)</f>
        <v>9</v>
      </c>
      <c r="Q1687">
        <f>(F1687/E1687-P1687)*E1687</f>
        <v>43.889999999999986</v>
      </c>
      <c r="R1687">
        <f>Q1687/F1687</f>
        <v>0.30715935334872974</v>
      </c>
    </row>
    <row r="1688" spans="1:18" x14ac:dyDescent="0.25">
      <c r="A1688">
        <v>90138</v>
      </c>
      <c r="B1688">
        <v>8000451112</v>
      </c>
      <c r="C1688">
        <v>312</v>
      </c>
      <c r="D1688" s="6">
        <v>42586</v>
      </c>
      <c r="E1688">
        <v>32</v>
      </c>
      <c r="F1688">
        <v>415.68</v>
      </c>
      <c r="G1688" t="str">
        <f>VLOOKUP(B1688,'SKU Master'!$E$1:$H$9,4,FALSE)</f>
        <v>MA Excellent Products</v>
      </c>
      <c r="H1688">
        <f t="shared" si="156"/>
        <v>2016</v>
      </c>
      <c r="I1688">
        <f t="shared" si="157"/>
        <v>8</v>
      </c>
      <c r="J1688">
        <f t="shared" si="158"/>
        <v>201608</v>
      </c>
      <c r="K1688">
        <f t="shared" si="159"/>
        <v>32</v>
      </c>
      <c r="L1688">
        <f t="shared" si="160"/>
        <v>201632</v>
      </c>
      <c r="O1688" t="b">
        <f t="shared" si="161"/>
        <v>0</v>
      </c>
      <c r="P1688">
        <f>VLOOKUP(B1688,'SKU Master'!$E$1:$H$9,2,FALSE)</f>
        <v>9</v>
      </c>
      <c r="Q1688">
        <f>(F1688/E1688-P1688)*E1688</f>
        <v>127.68</v>
      </c>
      <c r="R1688">
        <f>Q1688/F1688</f>
        <v>0.30715935334872979</v>
      </c>
    </row>
    <row r="1689" spans="1:18" x14ac:dyDescent="0.25">
      <c r="A1689">
        <v>90139</v>
      </c>
      <c r="B1689">
        <v>8000451112</v>
      </c>
      <c r="C1689">
        <v>312</v>
      </c>
      <c r="D1689" s="6">
        <v>42586</v>
      </c>
      <c r="E1689">
        <v>33</v>
      </c>
      <c r="F1689">
        <v>428.67</v>
      </c>
      <c r="G1689" t="str">
        <f>VLOOKUP(B1689,'SKU Master'!$E$1:$H$9,4,FALSE)</f>
        <v>MA Excellent Products</v>
      </c>
      <c r="H1689">
        <f t="shared" si="156"/>
        <v>2016</v>
      </c>
      <c r="I1689">
        <f t="shared" si="157"/>
        <v>8</v>
      </c>
      <c r="J1689">
        <f t="shared" si="158"/>
        <v>201608</v>
      </c>
      <c r="K1689">
        <f t="shared" si="159"/>
        <v>32</v>
      </c>
      <c r="L1689">
        <f t="shared" si="160"/>
        <v>201632</v>
      </c>
      <c r="O1689" t="b">
        <f t="shared" si="161"/>
        <v>0</v>
      </c>
      <c r="P1689">
        <f>VLOOKUP(B1689,'SKU Master'!$E$1:$H$9,2,FALSE)</f>
        <v>9</v>
      </c>
      <c r="Q1689">
        <f>(F1689/E1689-P1689)*E1689</f>
        <v>131.67000000000002</v>
      </c>
      <c r="R1689">
        <f>Q1689/F1689</f>
        <v>0.30715935334872979</v>
      </c>
    </row>
    <row r="1690" spans="1:18" x14ac:dyDescent="0.25">
      <c r="A1690">
        <v>90140</v>
      </c>
      <c r="B1690">
        <v>8000451112</v>
      </c>
      <c r="C1690">
        <v>312</v>
      </c>
      <c r="D1690" s="6">
        <v>42587</v>
      </c>
      <c r="E1690">
        <v>34</v>
      </c>
      <c r="F1690">
        <v>441.66</v>
      </c>
      <c r="G1690" t="str">
        <f>VLOOKUP(B1690,'SKU Master'!$E$1:$H$9,4,FALSE)</f>
        <v>MA Excellent Products</v>
      </c>
      <c r="H1690">
        <f t="shared" si="156"/>
        <v>2016</v>
      </c>
      <c r="I1690">
        <f t="shared" si="157"/>
        <v>8</v>
      </c>
      <c r="J1690">
        <f t="shared" si="158"/>
        <v>201608</v>
      </c>
      <c r="K1690">
        <f t="shared" si="159"/>
        <v>32</v>
      </c>
      <c r="L1690">
        <f t="shared" si="160"/>
        <v>201632</v>
      </c>
      <c r="O1690" t="b">
        <f t="shared" si="161"/>
        <v>0</v>
      </c>
      <c r="P1690">
        <f>VLOOKUP(B1690,'SKU Master'!$E$1:$H$9,2,FALSE)</f>
        <v>9</v>
      </c>
      <c r="Q1690">
        <f>(F1690/E1690-P1690)*E1690</f>
        <v>135.66</v>
      </c>
      <c r="R1690">
        <f>Q1690/F1690</f>
        <v>0.30715935334872979</v>
      </c>
    </row>
    <row r="1691" spans="1:18" x14ac:dyDescent="0.25">
      <c r="A1691">
        <v>90141</v>
      </c>
      <c r="B1691">
        <v>8000451112</v>
      </c>
      <c r="C1691">
        <v>312</v>
      </c>
      <c r="D1691" s="6">
        <v>42587</v>
      </c>
      <c r="E1691">
        <v>36</v>
      </c>
      <c r="F1691">
        <v>467.64</v>
      </c>
      <c r="G1691" t="str">
        <f>VLOOKUP(B1691,'SKU Master'!$E$1:$H$9,4,FALSE)</f>
        <v>MA Excellent Products</v>
      </c>
      <c r="H1691">
        <f t="shared" si="156"/>
        <v>2016</v>
      </c>
      <c r="I1691">
        <f t="shared" si="157"/>
        <v>8</v>
      </c>
      <c r="J1691">
        <f t="shared" si="158"/>
        <v>201608</v>
      </c>
      <c r="K1691">
        <f t="shared" si="159"/>
        <v>32</v>
      </c>
      <c r="L1691">
        <f t="shared" si="160"/>
        <v>201632</v>
      </c>
      <c r="O1691" t="b">
        <f t="shared" si="161"/>
        <v>0</v>
      </c>
      <c r="P1691">
        <f>VLOOKUP(B1691,'SKU Master'!$E$1:$H$9,2,FALSE)</f>
        <v>9</v>
      </c>
      <c r="Q1691">
        <f>(F1691/E1691-P1691)*E1691</f>
        <v>143.64000000000001</v>
      </c>
      <c r="R1691">
        <f>Q1691/F1691</f>
        <v>0.30715935334872985</v>
      </c>
    </row>
    <row r="1692" spans="1:18" x14ac:dyDescent="0.25">
      <c r="A1692">
        <v>90142</v>
      </c>
      <c r="B1692">
        <v>8000451112</v>
      </c>
      <c r="C1692">
        <v>312</v>
      </c>
      <c r="D1692" s="6">
        <v>42590</v>
      </c>
      <c r="E1692">
        <v>37</v>
      </c>
      <c r="F1692">
        <v>480.63</v>
      </c>
      <c r="G1692" t="str">
        <f>VLOOKUP(B1692,'SKU Master'!$E$1:$H$9,4,FALSE)</f>
        <v>MA Excellent Products</v>
      </c>
      <c r="H1692">
        <f t="shared" si="156"/>
        <v>2016</v>
      </c>
      <c r="I1692">
        <f t="shared" si="157"/>
        <v>8</v>
      </c>
      <c r="J1692">
        <f t="shared" si="158"/>
        <v>201608</v>
      </c>
      <c r="K1692">
        <f t="shared" si="159"/>
        <v>33</v>
      </c>
      <c r="L1692">
        <f t="shared" si="160"/>
        <v>201633</v>
      </c>
      <c r="O1692" t="b">
        <f t="shared" si="161"/>
        <v>0</v>
      </c>
      <c r="P1692">
        <f>VLOOKUP(B1692,'SKU Master'!$E$1:$H$9,2,FALSE)</f>
        <v>9</v>
      </c>
      <c r="Q1692">
        <f>(F1692/E1692-P1692)*E1692</f>
        <v>147.63</v>
      </c>
      <c r="R1692">
        <f>Q1692/F1692</f>
        <v>0.30715935334872979</v>
      </c>
    </row>
    <row r="1693" spans="1:18" x14ac:dyDescent="0.25">
      <c r="A1693">
        <v>90143</v>
      </c>
      <c r="B1693">
        <v>8000451112</v>
      </c>
      <c r="C1693">
        <v>312</v>
      </c>
      <c r="D1693" s="6">
        <v>42590</v>
      </c>
      <c r="E1693">
        <v>38</v>
      </c>
      <c r="F1693">
        <v>493.62</v>
      </c>
      <c r="G1693" t="str">
        <f>VLOOKUP(B1693,'SKU Master'!$E$1:$H$9,4,FALSE)</f>
        <v>MA Excellent Products</v>
      </c>
      <c r="H1693">
        <f t="shared" si="156"/>
        <v>2016</v>
      </c>
      <c r="I1693">
        <f t="shared" si="157"/>
        <v>8</v>
      </c>
      <c r="J1693">
        <f t="shared" si="158"/>
        <v>201608</v>
      </c>
      <c r="K1693">
        <f t="shared" si="159"/>
        <v>33</v>
      </c>
      <c r="L1693">
        <f t="shared" si="160"/>
        <v>201633</v>
      </c>
      <c r="O1693" t="b">
        <f t="shared" si="161"/>
        <v>0</v>
      </c>
      <c r="P1693">
        <f>VLOOKUP(B1693,'SKU Master'!$E$1:$H$9,2,FALSE)</f>
        <v>9</v>
      </c>
      <c r="Q1693">
        <f>(F1693/E1693-P1693)*E1693</f>
        <v>151.62</v>
      </c>
      <c r="R1693">
        <f>Q1693/F1693</f>
        <v>0.30715935334872979</v>
      </c>
    </row>
    <row r="1694" spans="1:18" x14ac:dyDescent="0.25">
      <c r="A1694">
        <v>90144</v>
      </c>
      <c r="B1694">
        <v>8000451112</v>
      </c>
      <c r="C1694">
        <v>312</v>
      </c>
      <c r="D1694" s="6">
        <v>42591</v>
      </c>
      <c r="E1694">
        <v>32</v>
      </c>
      <c r="F1694">
        <v>415.68</v>
      </c>
      <c r="G1694" t="str">
        <f>VLOOKUP(B1694,'SKU Master'!$E$1:$H$9,4,FALSE)</f>
        <v>MA Excellent Products</v>
      </c>
      <c r="H1694">
        <f t="shared" si="156"/>
        <v>2016</v>
      </c>
      <c r="I1694">
        <f t="shared" si="157"/>
        <v>8</v>
      </c>
      <c r="J1694">
        <f t="shared" si="158"/>
        <v>201608</v>
      </c>
      <c r="K1694">
        <f t="shared" si="159"/>
        <v>33</v>
      </c>
      <c r="L1694">
        <f t="shared" si="160"/>
        <v>201633</v>
      </c>
      <c r="O1694" t="b">
        <f t="shared" si="161"/>
        <v>0</v>
      </c>
      <c r="P1694">
        <f>VLOOKUP(B1694,'SKU Master'!$E$1:$H$9,2,FALSE)</f>
        <v>9</v>
      </c>
      <c r="Q1694">
        <f>(F1694/E1694-P1694)*E1694</f>
        <v>127.68</v>
      </c>
      <c r="R1694">
        <f>Q1694/F1694</f>
        <v>0.30715935334872979</v>
      </c>
    </row>
    <row r="1695" spans="1:18" x14ac:dyDescent="0.25">
      <c r="A1695">
        <v>90145</v>
      </c>
      <c r="B1695">
        <v>8000451112</v>
      </c>
      <c r="C1695">
        <v>312</v>
      </c>
      <c r="D1695" s="6">
        <v>42593</v>
      </c>
      <c r="E1695">
        <v>40</v>
      </c>
      <c r="F1695">
        <v>519.6</v>
      </c>
      <c r="G1695" t="str">
        <f>VLOOKUP(B1695,'SKU Master'!$E$1:$H$9,4,FALSE)</f>
        <v>MA Excellent Products</v>
      </c>
      <c r="H1695">
        <f t="shared" si="156"/>
        <v>2016</v>
      </c>
      <c r="I1695">
        <f t="shared" si="157"/>
        <v>8</v>
      </c>
      <c r="J1695">
        <f t="shared" si="158"/>
        <v>201608</v>
      </c>
      <c r="K1695">
        <f t="shared" si="159"/>
        <v>33</v>
      </c>
      <c r="L1695">
        <f t="shared" si="160"/>
        <v>201633</v>
      </c>
      <c r="O1695" t="b">
        <f t="shared" si="161"/>
        <v>0</v>
      </c>
      <c r="P1695">
        <f>VLOOKUP(B1695,'SKU Master'!$E$1:$H$9,2,FALSE)</f>
        <v>9</v>
      </c>
      <c r="Q1695">
        <f>(F1695/E1695-P1695)*E1695</f>
        <v>159.60000000000002</v>
      </c>
      <c r="R1695">
        <f>Q1695/F1695</f>
        <v>0.30715935334872985</v>
      </c>
    </row>
    <row r="1696" spans="1:18" x14ac:dyDescent="0.25">
      <c r="A1696">
        <v>90146</v>
      </c>
      <c r="B1696">
        <v>8000451112</v>
      </c>
      <c r="C1696">
        <v>312</v>
      </c>
      <c r="D1696" s="6">
        <v>42594</v>
      </c>
      <c r="E1696">
        <v>32</v>
      </c>
      <c r="F1696">
        <v>415.68</v>
      </c>
      <c r="G1696" t="str">
        <f>VLOOKUP(B1696,'SKU Master'!$E$1:$H$9,4,FALSE)</f>
        <v>MA Excellent Products</v>
      </c>
      <c r="H1696">
        <f t="shared" si="156"/>
        <v>2016</v>
      </c>
      <c r="I1696">
        <f t="shared" si="157"/>
        <v>8</v>
      </c>
      <c r="J1696">
        <f t="shared" si="158"/>
        <v>201608</v>
      </c>
      <c r="K1696">
        <f t="shared" si="159"/>
        <v>33</v>
      </c>
      <c r="L1696">
        <f t="shared" si="160"/>
        <v>201633</v>
      </c>
      <c r="O1696" t="b">
        <f t="shared" si="161"/>
        <v>0</v>
      </c>
      <c r="P1696">
        <f>VLOOKUP(B1696,'SKU Master'!$E$1:$H$9,2,FALSE)</f>
        <v>9</v>
      </c>
      <c r="Q1696">
        <f>(F1696/E1696-P1696)*E1696</f>
        <v>127.68</v>
      </c>
      <c r="R1696">
        <f>Q1696/F1696</f>
        <v>0.30715935334872979</v>
      </c>
    </row>
    <row r="1697" spans="1:18" x14ac:dyDescent="0.25">
      <c r="A1697">
        <v>90147</v>
      </c>
      <c r="B1697">
        <v>8000451112</v>
      </c>
      <c r="C1697">
        <v>312</v>
      </c>
      <c r="D1697" s="6">
        <v>42594</v>
      </c>
      <c r="E1697">
        <v>35</v>
      </c>
      <c r="F1697">
        <v>454.65</v>
      </c>
      <c r="G1697" t="str">
        <f>VLOOKUP(B1697,'SKU Master'!$E$1:$H$9,4,FALSE)</f>
        <v>MA Excellent Products</v>
      </c>
      <c r="H1697">
        <f t="shared" si="156"/>
        <v>2016</v>
      </c>
      <c r="I1697">
        <f t="shared" si="157"/>
        <v>8</v>
      </c>
      <c r="J1697">
        <f t="shared" si="158"/>
        <v>201608</v>
      </c>
      <c r="K1697">
        <f t="shared" si="159"/>
        <v>33</v>
      </c>
      <c r="L1697">
        <f t="shared" si="160"/>
        <v>201633</v>
      </c>
      <c r="O1697" t="b">
        <f t="shared" si="161"/>
        <v>0</v>
      </c>
      <c r="P1697">
        <f>VLOOKUP(B1697,'SKU Master'!$E$1:$H$9,2,FALSE)</f>
        <v>9</v>
      </c>
      <c r="Q1697">
        <f>(F1697/E1697-P1697)*E1697</f>
        <v>139.65</v>
      </c>
      <c r="R1697">
        <f>Q1697/F1697</f>
        <v>0.30715935334872985</v>
      </c>
    </row>
    <row r="1698" spans="1:18" x14ac:dyDescent="0.25">
      <c r="A1698">
        <v>90148</v>
      </c>
      <c r="B1698">
        <v>8000451112</v>
      </c>
      <c r="C1698">
        <v>312</v>
      </c>
      <c r="D1698" s="6">
        <v>42594</v>
      </c>
      <c r="E1698">
        <v>41</v>
      </c>
      <c r="F1698">
        <v>532.59</v>
      </c>
      <c r="G1698" t="str">
        <f>VLOOKUP(B1698,'SKU Master'!$E$1:$H$9,4,FALSE)</f>
        <v>MA Excellent Products</v>
      </c>
      <c r="H1698">
        <f t="shared" si="156"/>
        <v>2016</v>
      </c>
      <c r="I1698">
        <f t="shared" si="157"/>
        <v>8</v>
      </c>
      <c r="J1698">
        <f t="shared" si="158"/>
        <v>201608</v>
      </c>
      <c r="K1698">
        <f t="shared" si="159"/>
        <v>33</v>
      </c>
      <c r="L1698">
        <f t="shared" si="160"/>
        <v>201633</v>
      </c>
      <c r="O1698" t="b">
        <f t="shared" si="161"/>
        <v>0</v>
      </c>
      <c r="P1698">
        <f>VLOOKUP(B1698,'SKU Master'!$E$1:$H$9,2,FALSE)</f>
        <v>9</v>
      </c>
      <c r="Q1698">
        <f>(F1698/E1698-P1698)*E1698</f>
        <v>163.59</v>
      </c>
      <c r="R1698">
        <f>Q1698/F1698</f>
        <v>0.30715935334872979</v>
      </c>
    </row>
    <row r="1699" spans="1:18" x14ac:dyDescent="0.25">
      <c r="A1699">
        <v>90149</v>
      </c>
      <c r="B1699">
        <v>8000451112</v>
      </c>
      <c r="C1699">
        <v>312</v>
      </c>
      <c r="D1699" s="6">
        <v>42597</v>
      </c>
      <c r="E1699">
        <v>8</v>
      </c>
      <c r="F1699">
        <v>103.92</v>
      </c>
      <c r="G1699" t="str">
        <f>VLOOKUP(B1699,'SKU Master'!$E$1:$H$9,4,FALSE)</f>
        <v>MA Excellent Products</v>
      </c>
      <c r="H1699">
        <f t="shared" si="156"/>
        <v>2016</v>
      </c>
      <c r="I1699">
        <f t="shared" si="157"/>
        <v>8</v>
      </c>
      <c r="J1699">
        <f t="shared" si="158"/>
        <v>201608</v>
      </c>
      <c r="K1699">
        <f t="shared" si="159"/>
        <v>34</v>
      </c>
      <c r="L1699">
        <f t="shared" si="160"/>
        <v>201634</v>
      </c>
      <c r="O1699" t="b">
        <f t="shared" si="161"/>
        <v>0</v>
      </c>
      <c r="P1699">
        <f>VLOOKUP(B1699,'SKU Master'!$E$1:$H$9,2,FALSE)</f>
        <v>9</v>
      </c>
      <c r="Q1699">
        <f>(F1699/E1699-P1699)*E1699</f>
        <v>31.92</v>
      </c>
      <c r="R1699">
        <f>Q1699/F1699</f>
        <v>0.30715935334872979</v>
      </c>
    </row>
    <row r="1700" spans="1:18" x14ac:dyDescent="0.25">
      <c r="A1700">
        <v>90150</v>
      </c>
      <c r="B1700">
        <v>8000451112</v>
      </c>
      <c r="C1700">
        <v>312</v>
      </c>
      <c r="D1700" s="6">
        <v>42598</v>
      </c>
      <c r="E1700">
        <v>32</v>
      </c>
      <c r="F1700">
        <v>415.68</v>
      </c>
      <c r="G1700" t="str">
        <f>VLOOKUP(B1700,'SKU Master'!$E$1:$H$9,4,FALSE)</f>
        <v>MA Excellent Products</v>
      </c>
      <c r="H1700">
        <f t="shared" si="156"/>
        <v>2016</v>
      </c>
      <c r="I1700">
        <f t="shared" si="157"/>
        <v>8</v>
      </c>
      <c r="J1700">
        <f t="shared" si="158"/>
        <v>201608</v>
      </c>
      <c r="K1700">
        <f t="shared" si="159"/>
        <v>34</v>
      </c>
      <c r="L1700">
        <f t="shared" si="160"/>
        <v>201634</v>
      </c>
      <c r="O1700" t="b">
        <f t="shared" si="161"/>
        <v>0</v>
      </c>
      <c r="P1700">
        <f>VLOOKUP(B1700,'SKU Master'!$E$1:$H$9,2,FALSE)</f>
        <v>9</v>
      </c>
      <c r="Q1700">
        <f>(F1700/E1700-P1700)*E1700</f>
        <v>127.68</v>
      </c>
      <c r="R1700">
        <f>Q1700/F1700</f>
        <v>0.30715935334872979</v>
      </c>
    </row>
    <row r="1701" spans="1:18" x14ac:dyDescent="0.25">
      <c r="A1701">
        <v>90151</v>
      </c>
      <c r="B1701">
        <v>8000451112</v>
      </c>
      <c r="C1701">
        <v>312</v>
      </c>
      <c r="D1701" s="6">
        <v>42599</v>
      </c>
      <c r="E1701">
        <v>32</v>
      </c>
      <c r="F1701">
        <v>415.68</v>
      </c>
      <c r="G1701" t="str">
        <f>VLOOKUP(B1701,'SKU Master'!$E$1:$H$9,4,FALSE)</f>
        <v>MA Excellent Products</v>
      </c>
      <c r="H1701">
        <f t="shared" si="156"/>
        <v>2016</v>
      </c>
      <c r="I1701">
        <f t="shared" si="157"/>
        <v>8</v>
      </c>
      <c r="J1701">
        <f t="shared" si="158"/>
        <v>201608</v>
      </c>
      <c r="K1701">
        <f t="shared" si="159"/>
        <v>34</v>
      </c>
      <c r="L1701">
        <f t="shared" si="160"/>
        <v>201634</v>
      </c>
      <c r="O1701" t="b">
        <f t="shared" si="161"/>
        <v>0</v>
      </c>
      <c r="P1701">
        <f>VLOOKUP(B1701,'SKU Master'!$E$1:$H$9,2,FALSE)</f>
        <v>9</v>
      </c>
      <c r="Q1701">
        <f>(F1701/E1701-P1701)*E1701</f>
        <v>127.68</v>
      </c>
      <c r="R1701">
        <f>Q1701/F1701</f>
        <v>0.30715935334872979</v>
      </c>
    </row>
    <row r="1702" spans="1:18" x14ac:dyDescent="0.25">
      <c r="A1702">
        <v>90152</v>
      </c>
      <c r="B1702">
        <v>8000451112</v>
      </c>
      <c r="C1702">
        <v>312</v>
      </c>
      <c r="D1702" s="6">
        <v>42599</v>
      </c>
      <c r="E1702">
        <v>33</v>
      </c>
      <c r="F1702">
        <v>428.67</v>
      </c>
      <c r="G1702" t="str">
        <f>VLOOKUP(B1702,'SKU Master'!$E$1:$H$9,4,FALSE)</f>
        <v>MA Excellent Products</v>
      </c>
      <c r="H1702">
        <f t="shared" si="156"/>
        <v>2016</v>
      </c>
      <c r="I1702">
        <f t="shared" si="157"/>
        <v>8</v>
      </c>
      <c r="J1702">
        <f t="shared" si="158"/>
        <v>201608</v>
      </c>
      <c r="K1702">
        <f t="shared" si="159"/>
        <v>34</v>
      </c>
      <c r="L1702">
        <f t="shared" si="160"/>
        <v>201634</v>
      </c>
      <c r="O1702" t="b">
        <f t="shared" si="161"/>
        <v>0</v>
      </c>
      <c r="P1702">
        <f>VLOOKUP(B1702,'SKU Master'!$E$1:$H$9,2,FALSE)</f>
        <v>9</v>
      </c>
      <c r="Q1702">
        <f>(F1702/E1702-P1702)*E1702</f>
        <v>131.67000000000002</v>
      </c>
      <c r="R1702">
        <f>Q1702/F1702</f>
        <v>0.30715935334872979</v>
      </c>
    </row>
    <row r="1703" spans="1:18" x14ac:dyDescent="0.25">
      <c r="A1703">
        <v>90153</v>
      </c>
      <c r="B1703">
        <v>8000451112</v>
      </c>
      <c r="C1703">
        <v>312</v>
      </c>
      <c r="D1703" s="6">
        <v>42600</v>
      </c>
      <c r="E1703">
        <v>33</v>
      </c>
      <c r="F1703">
        <v>428.67</v>
      </c>
      <c r="G1703" t="str">
        <f>VLOOKUP(B1703,'SKU Master'!$E$1:$H$9,4,FALSE)</f>
        <v>MA Excellent Products</v>
      </c>
      <c r="H1703">
        <f t="shared" si="156"/>
        <v>2016</v>
      </c>
      <c r="I1703">
        <f t="shared" si="157"/>
        <v>8</v>
      </c>
      <c r="J1703">
        <f t="shared" si="158"/>
        <v>201608</v>
      </c>
      <c r="K1703">
        <f t="shared" si="159"/>
        <v>34</v>
      </c>
      <c r="L1703">
        <f t="shared" si="160"/>
        <v>201634</v>
      </c>
      <c r="O1703" t="b">
        <f t="shared" si="161"/>
        <v>0</v>
      </c>
      <c r="P1703">
        <f>VLOOKUP(B1703,'SKU Master'!$E$1:$H$9,2,FALSE)</f>
        <v>9</v>
      </c>
      <c r="Q1703">
        <f>(F1703/E1703-P1703)*E1703</f>
        <v>131.67000000000002</v>
      </c>
      <c r="R1703">
        <f>Q1703/F1703</f>
        <v>0.30715935334872979</v>
      </c>
    </row>
    <row r="1704" spans="1:18" x14ac:dyDescent="0.25">
      <c r="A1704">
        <v>90154</v>
      </c>
      <c r="B1704">
        <v>8000451112</v>
      </c>
      <c r="C1704">
        <v>312</v>
      </c>
      <c r="D1704" s="6">
        <v>42600</v>
      </c>
      <c r="E1704">
        <v>39</v>
      </c>
      <c r="F1704">
        <v>506.61</v>
      </c>
      <c r="G1704" t="str">
        <f>VLOOKUP(B1704,'SKU Master'!$E$1:$H$9,4,FALSE)</f>
        <v>MA Excellent Products</v>
      </c>
      <c r="H1704">
        <f t="shared" si="156"/>
        <v>2016</v>
      </c>
      <c r="I1704">
        <f t="shared" si="157"/>
        <v>8</v>
      </c>
      <c r="J1704">
        <f t="shared" si="158"/>
        <v>201608</v>
      </c>
      <c r="K1704">
        <f t="shared" si="159"/>
        <v>34</v>
      </c>
      <c r="L1704">
        <f t="shared" si="160"/>
        <v>201634</v>
      </c>
      <c r="O1704" t="b">
        <f t="shared" si="161"/>
        <v>0</v>
      </c>
      <c r="P1704">
        <f>VLOOKUP(B1704,'SKU Master'!$E$1:$H$9,2,FALSE)</f>
        <v>9</v>
      </c>
      <c r="Q1704">
        <f>(F1704/E1704-P1704)*E1704</f>
        <v>155.61000000000001</v>
      </c>
      <c r="R1704">
        <f>Q1704/F1704</f>
        <v>0.30715935334872979</v>
      </c>
    </row>
    <row r="1705" spans="1:18" x14ac:dyDescent="0.25">
      <c r="A1705">
        <v>90155</v>
      </c>
      <c r="B1705">
        <v>8000451112</v>
      </c>
      <c r="C1705">
        <v>312</v>
      </c>
      <c r="D1705" s="6">
        <v>42601</v>
      </c>
      <c r="E1705">
        <v>35</v>
      </c>
      <c r="F1705">
        <v>454.65</v>
      </c>
      <c r="G1705" t="str">
        <f>VLOOKUP(B1705,'SKU Master'!$E$1:$H$9,4,FALSE)</f>
        <v>MA Excellent Products</v>
      </c>
      <c r="H1705">
        <f t="shared" si="156"/>
        <v>2016</v>
      </c>
      <c r="I1705">
        <f t="shared" si="157"/>
        <v>8</v>
      </c>
      <c r="J1705">
        <f t="shared" si="158"/>
        <v>201608</v>
      </c>
      <c r="K1705">
        <f t="shared" si="159"/>
        <v>34</v>
      </c>
      <c r="L1705">
        <f t="shared" si="160"/>
        <v>201634</v>
      </c>
      <c r="O1705" t="b">
        <f t="shared" si="161"/>
        <v>0</v>
      </c>
      <c r="P1705">
        <f>VLOOKUP(B1705,'SKU Master'!$E$1:$H$9,2,FALSE)</f>
        <v>9</v>
      </c>
      <c r="Q1705">
        <f>(F1705/E1705-P1705)*E1705</f>
        <v>139.65</v>
      </c>
      <c r="R1705">
        <f>Q1705/F1705</f>
        <v>0.30715935334872985</v>
      </c>
    </row>
    <row r="1706" spans="1:18" x14ac:dyDescent="0.25">
      <c r="A1706">
        <v>90156</v>
      </c>
      <c r="B1706">
        <v>8000451112</v>
      </c>
      <c r="C1706">
        <v>312</v>
      </c>
      <c r="D1706" s="6">
        <v>42601</v>
      </c>
      <c r="E1706">
        <v>38</v>
      </c>
      <c r="F1706">
        <v>493.62</v>
      </c>
      <c r="G1706" t="str">
        <f>VLOOKUP(B1706,'SKU Master'!$E$1:$H$9,4,FALSE)</f>
        <v>MA Excellent Products</v>
      </c>
      <c r="H1706">
        <f t="shared" si="156"/>
        <v>2016</v>
      </c>
      <c r="I1706">
        <f t="shared" si="157"/>
        <v>8</v>
      </c>
      <c r="J1706">
        <f t="shared" si="158"/>
        <v>201608</v>
      </c>
      <c r="K1706">
        <f t="shared" si="159"/>
        <v>34</v>
      </c>
      <c r="L1706">
        <f t="shared" si="160"/>
        <v>201634</v>
      </c>
      <c r="O1706" t="b">
        <f t="shared" si="161"/>
        <v>0</v>
      </c>
      <c r="P1706">
        <f>VLOOKUP(B1706,'SKU Master'!$E$1:$H$9,2,FALSE)</f>
        <v>9</v>
      </c>
      <c r="Q1706">
        <f>(F1706/E1706-P1706)*E1706</f>
        <v>151.62</v>
      </c>
      <c r="R1706">
        <f>Q1706/F1706</f>
        <v>0.30715935334872979</v>
      </c>
    </row>
    <row r="1707" spans="1:18" x14ac:dyDescent="0.25">
      <c r="A1707">
        <v>90157</v>
      </c>
      <c r="B1707">
        <v>8000451112</v>
      </c>
      <c r="C1707">
        <v>312</v>
      </c>
      <c r="D1707" s="6">
        <v>42602</v>
      </c>
      <c r="E1707">
        <v>40</v>
      </c>
      <c r="F1707">
        <v>519.6</v>
      </c>
      <c r="G1707" t="str">
        <f>VLOOKUP(B1707,'SKU Master'!$E$1:$H$9,4,FALSE)</f>
        <v>MA Excellent Products</v>
      </c>
      <c r="H1707">
        <f t="shared" si="156"/>
        <v>2016</v>
      </c>
      <c r="I1707">
        <f t="shared" si="157"/>
        <v>8</v>
      </c>
      <c r="J1707">
        <f t="shared" si="158"/>
        <v>201608</v>
      </c>
      <c r="K1707">
        <f t="shared" si="159"/>
        <v>34</v>
      </c>
      <c r="L1707">
        <f t="shared" si="160"/>
        <v>201634</v>
      </c>
      <c r="O1707" t="b">
        <f t="shared" si="161"/>
        <v>0</v>
      </c>
      <c r="P1707">
        <f>VLOOKUP(B1707,'SKU Master'!$E$1:$H$9,2,FALSE)</f>
        <v>9</v>
      </c>
      <c r="Q1707">
        <f>(F1707/E1707-P1707)*E1707</f>
        <v>159.60000000000002</v>
      </c>
      <c r="R1707">
        <f>Q1707/F1707</f>
        <v>0.30715935334872985</v>
      </c>
    </row>
    <row r="1708" spans="1:18" x14ac:dyDescent="0.25">
      <c r="A1708">
        <v>90158</v>
      </c>
      <c r="B1708">
        <v>8000451112</v>
      </c>
      <c r="C1708">
        <v>312</v>
      </c>
      <c r="D1708" s="6">
        <v>42602</v>
      </c>
      <c r="E1708">
        <v>42</v>
      </c>
      <c r="F1708">
        <v>545.58000000000004</v>
      </c>
      <c r="G1708" t="str">
        <f>VLOOKUP(B1708,'SKU Master'!$E$1:$H$9,4,FALSE)</f>
        <v>MA Excellent Products</v>
      </c>
      <c r="H1708">
        <f t="shared" si="156"/>
        <v>2016</v>
      </c>
      <c r="I1708">
        <f t="shared" si="157"/>
        <v>8</v>
      </c>
      <c r="J1708">
        <f t="shared" si="158"/>
        <v>201608</v>
      </c>
      <c r="K1708">
        <f t="shared" si="159"/>
        <v>34</v>
      </c>
      <c r="L1708">
        <f t="shared" si="160"/>
        <v>201634</v>
      </c>
      <c r="O1708" t="b">
        <f t="shared" si="161"/>
        <v>0</v>
      </c>
      <c r="P1708">
        <f>VLOOKUP(B1708,'SKU Master'!$E$1:$H$9,2,FALSE)</f>
        <v>9</v>
      </c>
      <c r="Q1708">
        <f>(F1708/E1708-P1708)*E1708</f>
        <v>167.58</v>
      </c>
      <c r="R1708">
        <f>Q1708/F1708</f>
        <v>0.30715935334872979</v>
      </c>
    </row>
    <row r="1709" spans="1:18" x14ac:dyDescent="0.25">
      <c r="A1709">
        <v>93668</v>
      </c>
      <c r="B1709">
        <v>7312455530</v>
      </c>
      <c r="C1709">
        <v>312</v>
      </c>
      <c r="D1709" s="6">
        <v>41872</v>
      </c>
      <c r="E1709">
        <v>2</v>
      </c>
      <c r="F1709">
        <v>45.98</v>
      </c>
      <c r="G1709" t="str">
        <f>VLOOKUP(B1709,'SKU Master'!$E$1:$H$9,4,FALSE)</f>
        <v>GA General Wholesales</v>
      </c>
      <c r="H1709">
        <f t="shared" si="156"/>
        <v>2014</v>
      </c>
      <c r="I1709">
        <f t="shared" si="157"/>
        <v>8</v>
      </c>
      <c r="J1709">
        <f t="shared" si="158"/>
        <v>201408</v>
      </c>
      <c r="K1709">
        <f t="shared" si="159"/>
        <v>34</v>
      </c>
      <c r="L1709">
        <f t="shared" si="160"/>
        <v>201434</v>
      </c>
      <c r="O1709" t="b">
        <f t="shared" si="161"/>
        <v>0</v>
      </c>
      <c r="P1709">
        <f>VLOOKUP(B1709,'SKU Master'!$E$1:$H$9,2,FALSE)</f>
        <v>14.5</v>
      </c>
      <c r="Q1709">
        <f>(F1709/E1709-P1709)*E1709</f>
        <v>16.979999999999997</v>
      </c>
      <c r="R1709">
        <f>Q1709/F1709</f>
        <v>0.3692909960852544</v>
      </c>
    </row>
    <row r="1710" spans="1:18" x14ac:dyDescent="0.25">
      <c r="A1710">
        <v>93669</v>
      </c>
      <c r="B1710">
        <v>7312455530</v>
      </c>
      <c r="C1710">
        <v>312</v>
      </c>
      <c r="D1710" s="6">
        <v>41873</v>
      </c>
      <c r="E1710">
        <v>1</v>
      </c>
      <c r="F1710">
        <v>22.99</v>
      </c>
      <c r="G1710" t="str">
        <f>VLOOKUP(B1710,'SKU Master'!$E$1:$H$9,4,FALSE)</f>
        <v>GA General Wholesales</v>
      </c>
      <c r="H1710">
        <f t="shared" si="156"/>
        <v>2014</v>
      </c>
      <c r="I1710">
        <f t="shared" si="157"/>
        <v>8</v>
      </c>
      <c r="J1710">
        <f t="shared" si="158"/>
        <v>201408</v>
      </c>
      <c r="K1710">
        <f t="shared" si="159"/>
        <v>34</v>
      </c>
      <c r="L1710">
        <f t="shared" si="160"/>
        <v>201434</v>
      </c>
      <c r="O1710" t="b">
        <f t="shared" si="161"/>
        <v>0</v>
      </c>
      <c r="P1710">
        <f>VLOOKUP(B1710,'SKU Master'!$E$1:$H$9,2,FALSE)</f>
        <v>14.5</v>
      </c>
      <c r="Q1710">
        <f>(F1710/E1710-P1710)*E1710</f>
        <v>8.4899999999999984</v>
      </c>
      <c r="R1710">
        <f>Q1710/F1710</f>
        <v>0.3692909960852544</v>
      </c>
    </row>
    <row r="1711" spans="1:18" x14ac:dyDescent="0.25">
      <c r="A1711">
        <v>93670</v>
      </c>
      <c r="B1711">
        <v>7312455530</v>
      </c>
      <c r="C1711">
        <v>312</v>
      </c>
      <c r="D1711" s="6">
        <v>41877</v>
      </c>
      <c r="E1711">
        <v>2</v>
      </c>
      <c r="F1711">
        <v>45.98</v>
      </c>
      <c r="G1711" t="str">
        <f>VLOOKUP(B1711,'SKU Master'!$E$1:$H$9,4,FALSE)</f>
        <v>GA General Wholesales</v>
      </c>
      <c r="H1711">
        <f t="shared" si="156"/>
        <v>2014</v>
      </c>
      <c r="I1711">
        <f t="shared" si="157"/>
        <v>8</v>
      </c>
      <c r="J1711">
        <f t="shared" si="158"/>
        <v>201408</v>
      </c>
      <c r="K1711">
        <f t="shared" si="159"/>
        <v>35</v>
      </c>
      <c r="L1711">
        <f t="shared" si="160"/>
        <v>201435</v>
      </c>
      <c r="O1711" t="b">
        <f t="shared" si="161"/>
        <v>0</v>
      </c>
      <c r="P1711">
        <f>VLOOKUP(B1711,'SKU Master'!$E$1:$H$9,2,FALSE)</f>
        <v>14.5</v>
      </c>
      <c r="Q1711">
        <f>(F1711/E1711-P1711)*E1711</f>
        <v>16.979999999999997</v>
      </c>
      <c r="R1711">
        <f>Q1711/F1711</f>
        <v>0.3692909960852544</v>
      </c>
    </row>
    <row r="1712" spans="1:18" x14ac:dyDescent="0.25">
      <c r="A1712">
        <v>93671</v>
      </c>
      <c r="B1712">
        <v>7312455530</v>
      </c>
      <c r="C1712">
        <v>312</v>
      </c>
      <c r="D1712" s="6">
        <v>41879</v>
      </c>
      <c r="E1712">
        <v>3</v>
      </c>
      <c r="F1712">
        <v>68.97</v>
      </c>
      <c r="G1712" t="str">
        <f>VLOOKUP(B1712,'SKU Master'!$E$1:$H$9,4,FALSE)</f>
        <v>GA General Wholesales</v>
      </c>
      <c r="H1712">
        <f t="shared" si="156"/>
        <v>2014</v>
      </c>
      <c r="I1712">
        <f t="shared" si="157"/>
        <v>8</v>
      </c>
      <c r="J1712">
        <f t="shared" si="158"/>
        <v>201408</v>
      </c>
      <c r="K1712">
        <f t="shared" si="159"/>
        <v>35</v>
      </c>
      <c r="L1712">
        <f t="shared" si="160"/>
        <v>201435</v>
      </c>
      <c r="O1712" t="b">
        <f t="shared" si="161"/>
        <v>1</v>
      </c>
      <c r="P1712">
        <f>VLOOKUP(B1712,'SKU Master'!$E$1:$H$9,2,FALSE)</f>
        <v>14.5</v>
      </c>
      <c r="Q1712">
        <f>(F1712/E1712-P1712)*E1712</f>
        <v>25.469999999999995</v>
      </c>
      <c r="R1712">
        <f>Q1712/F1712</f>
        <v>0.3692909960852544</v>
      </c>
    </row>
    <row r="1713" spans="1:18" x14ac:dyDescent="0.25">
      <c r="A1713">
        <v>93672</v>
      </c>
      <c r="B1713">
        <v>7312455530</v>
      </c>
      <c r="C1713">
        <v>312</v>
      </c>
      <c r="D1713" s="6">
        <v>41879</v>
      </c>
      <c r="E1713">
        <v>3</v>
      </c>
      <c r="F1713">
        <v>68.97</v>
      </c>
      <c r="G1713" t="str">
        <f>VLOOKUP(B1713,'SKU Master'!$E$1:$H$9,4,FALSE)</f>
        <v>GA General Wholesales</v>
      </c>
      <c r="H1713">
        <f t="shared" si="156"/>
        <v>2014</v>
      </c>
      <c r="I1713">
        <f t="shared" si="157"/>
        <v>8</v>
      </c>
      <c r="J1713">
        <f t="shared" si="158"/>
        <v>201408</v>
      </c>
      <c r="K1713">
        <f t="shared" si="159"/>
        <v>35</v>
      </c>
      <c r="L1713">
        <f t="shared" si="160"/>
        <v>201435</v>
      </c>
      <c r="O1713" t="b">
        <f t="shared" si="161"/>
        <v>0</v>
      </c>
      <c r="P1713">
        <f>VLOOKUP(B1713,'SKU Master'!$E$1:$H$9,2,FALSE)</f>
        <v>14.5</v>
      </c>
      <c r="Q1713">
        <f>(F1713/E1713-P1713)*E1713</f>
        <v>25.469999999999995</v>
      </c>
      <c r="R1713">
        <f>Q1713/F1713</f>
        <v>0.3692909960852544</v>
      </c>
    </row>
    <row r="1714" spans="1:18" x14ac:dyDescent="0.25">
      <c r="A1714">
        <v>93673</v>
      </c>
      <c r="B1714">
        <v>7312455530</v>
      </c>
      <c r="C1714">
        <v>312</v>
      </c>
      <c r="D1714" s="6">
        <v>41884</v>
      </c>
      <c r="E1714">
        <v>2</v>
      </c>
      <c r="F1714">
        <v>45.98</v>
      </c>
      <c r="G1714" t="str">
        <f>VLOOKUP(B1714,'SKU Master'!$E$1:$H$9,4,FALSE)</f>
        <v>GA General Wholesales</v>
      </c>
      <c r="H1714">
        <f t="shared" si="156"/>
        <v>2014</v>
      </c>
      <c r="I1714">
        <f t="shared" si="157"/>
        <v>9</v>
      </c>
      <c r="J1714">
        <f t="shared" si="158"/>
        <v>201409</v>
      </c>
      <c r="K1714">
        <f t="shared" si="159"/>
        <v>36</v>
      </c>
      <c r="L1714">
        <f t="shared" si="160"/>
        <v>201436</v>
      </c>
      <c r="O1714" t="b">
        <f t="shared" si="161"/>
        <v>0</v>
      </c>
      <c r="P1714">
        <f>VLOOKUP(B1714,'SKU Master'!$E$1:$H$9,2,FALSE)</f>
        <v>14.5</v>
      </c>
      <c r="Q1714">
        <f>(F1714/E1714-P1714)*E1714</f>
        <v>16.979999999999997</v>
      </c>
      <c r="R1714">
        <f>Q1714/F1714</f>
        <v>0.3692909960852544</v>
      </c>
    </row>
    <row r="1715" spans="1:18" x14ac:dyDescent="0.25">
      <c r="A1715">
        <v>93674</v>
      </c>
      <c r="B1715">
        <v>7312455530</v>
      </c>
      <c r="C1715">
        <v>312</v>
      </c>
      <c r="D1715" s="6">
        <v>41886</v>
      </c>
      <c r="E1715">
        <v>2</v>
      </c>
      <c r="F1715">
        <v>45.98</v>
      </c>
      <c r="G1715" t="str">
        <f>VLOOKUP(B1715,'SKU Master'!$E$1:$H$9,4,FALSE)</f>
        <v>GA General Wholesales</v>
      </c>
      <c r="H1715">
        <f t="shared" si="156"/>
        <v>2014</v>
      </c>
      <c r="I1715">
        <f t="shared" si="157"/>
        <v>9</v>
      </c>
      <c r="J1715">
        <f t="shared" si="158"/>
        <v>201409</v>
      </c>
      <c r="K1715">
        <f t="shared" si="159"/>
        <v>36</v>
      </c>
      <c r="L1715">
        <f t="shared" si="160"/>
        <v>201436</v>
      </c>
      <c r="O1715" t="b">
        <f t="shared" si="161"/>
        <v>1</v>
      </c>
      <c r="P1715">
        <f>VLOOKUP(B1715,'SKU Master'!$E$1:$H$9,2,FALSE)</f>
        <v>14.5</v>
      </c>
      <c r="Q1715">
        <f>(F1715/E1715-P1715)*E1715</f>
        <v>16.979999999999997</v>
      </c>
      <c r="R1715">
        <f>Q1715/F1715</f>
        <v>0.3692909960852544</v>
      </c>
    </row>
    <row r="1716" spans="1:18" x14ac:dyDescent="0.25">
      <c r="A1716">
        <v>93675</v>
      </c>
      <c r="B1716">
        <v>7312455530</v>
      </c>
      <c r="C1716">
        <v>312</v>
      </c>
      <c r="D1716" s="6">
        <v>41886</v>
      </c>
      <c r="E1716">
        <v>2</v>
      </c>
      <c r="F1716">
        <v>45.98</v>
      </c>
      <c r="G1716" t="str">
        <f>VLOOKUP(B1716,'SKU Master'!$E$1:$H$9,4,FALSE)</f>
        <v>GA General Wholesales</v>
      </c>
      <c r="H1716">
        <f t="shared" si="156"/>
        <v>2014</v>
      </c>
      <c r="I1716">
        <f t="shared" si="157"/>
        <v>9</v>
      </c>
      <c r="J1716">
        <f t="shared" si="158"/>
        <v>201409</v>
      </c>
      <c r="K1716">
        <f t="shared" si="159"/>
        <v>36</v>
      </c>
      <c r="L1716">
        <f t="shared" si="160"/>
        <v>201436</v>
      </c>
      <c r="O1716" t="b">
        <f t="shared" si="161"/>
        <v>0</v>
      </c>
      <c r="P1716">
        <f>VLOOKUP(B1716,'SKU Master'!$E$1:$H$9,2,FALSE)</f>
        <v>14.5</v>
      </c>
      <c r="Q1716">
        <f>(F1716/E1716-P1716)*E1716</f>
        <v>16.979999999999997</v>
      </c>
      <c r="R1716">
        <f>Q1716/F1716</f>
        <v>0.3692909960852544</v>
      </c>
    </row>
    <row r="1717" spans="1:18" x14ac:dyDescent="0.25">
      <c r="A1717">
        <v>93676</v>
      </c>
      <c r="B1717">
        <v>7312455530</v>
      </c>
      <c r="C1717">
        <v>312</v>
      </c>
      <c r="D1717" s="6">
        <v>41886</v>
      </c>
      <c r="E1717">
        <v>3</v>
      </c>
      <c r="F1717">
        <v>68.97</v>
      </c>
      <c r="G1717" t="str">
        <f>VLOOKUP(B1717,'SKU Master'!$E$1:$H$9,4,FALSE)</f>
        <v>GA General Wholesales</v>
      </c>
      <c r="H1717">
        <f t="shared" si="156"/>
        <v>2014</v>
      </c>
      <c r="I1717">
        <f t="shared" si="157"/>
        <v>9</v>
      </c>
      <c r="J1717">
        <f t="shared" si="158"/>
        <v>201409</v>
      </c>
      <c r="K1717">
        <f t="shared" si="159"/>
        <v>36</v>
      </c>
      <c r="L1717">
        <f t="shared" si="160"/>
        <v>201436</v>
      </c>
      <c r="O1717" t="b">
        <f t="shared" si="161"/>
        <v>0</v>
      </c>
      <c r="P1717">
        <f>VLOOKUP(B1717,'SKU Master'!$E$1:$H$9,2,FALSE)</f>
        <v>14.5</v>
      </c>
      <c r="Q1717">
        <f>(F1717/E1717-P1717)*E1717</f>
        <v>25.469999999999995</v>
      </c>
      <c r="R1717">
        <f>Q1717/F1717</f>
        <v>0.3692909960852544</v>
      </c>
    </row>
    <row r="1718" spans="1:18" x14ac:dyDescent="0.25">
      <c r="A1718">
        <v>93677</v>
      </c>
      <c r="B1718">
        <v>7312455530</v>
      </c>
      <c r="C1718">
        <v>312</v>
      </c>
      <c r="D1718" s="6">
        <v>41888</v>
      </c>
      <c r="E1718">
        <v>2</v>
      </c>
      <c r="F1718">
        <v>45.98</v>
      </c>
      <c r="G1718" t="str">
        <f>VLOOKUP(B1718,'SKU Master'!$E$1:$H$9,4,FALSE)</f>
        <v>GA General Wholesales</v>
      </c>
      <c r="H1718">
        <f t="shared" si="156"/>
        <v>2014</v>
      </c>
      <c r="I1718">
        <f t="shared" si="157"/>
        <v>9</v>
      </c>
      <c r="J1718">
        <f t="shared" si="158"/>
        <v>201409</v>
      </c>
      <c r="K1718">
        <f t="shared" si="159"/>
        <v>36</v>
      </c>
      <c r="L1718">
        <f t="shared" si="160"/>
        <v>201436</v>
      </c>
      <c r="O1718" t="b">
        <f t="shared" si="161"/>
        <v>0</v>
      </c>
      <c r="P1718">
        <f>VLOOKUP(B1718,'SKU Master'!$E$1:$H$9,2,FALSE)</f>
        <v>14.5</v>
      </c>
      <c r="Q1718">
        <f>(F1718/E1718-P1718)*E1718</f>
        <v>16.979999999999997</v>
      </c>
      <c r="R1718">
        <f>Q1718/F1718</f>
        <v>0.3692909960852544</v>
      </c>
    </row>
    <row r="1719" spans="1:18" x14ac:dyDescent="0.25">
      <c r="A1719">
        <v>93678</v>
      </c>
      <c r="B1719">
        <v>7312455530</v>
      </c>
      <c r="C1719">
        <v>312</v>
      </c>
      <c r="D1719" s="6">
        <v>41890</v>
      </c>
      <c r="E1719">
        <v>2</v>
      </c>
      <c r="F1719">
        <v>45.98</v>
      </c>
      <c r="G1719" t="str">
        <f>VLOOKUP(B1719,'SKU Master'!$E$1:$H$9,4,FALSE)</f>
        <v>GA General Wholesales</v>
      </c>
      <c r="H1719">
        <f t="shared" si="156"/>
        <v>2014</v>
      </c>
      <c r="I1719">
        <f t="shared" si="157"/>
        <v>9</v>
      </c>
      <c r="J1719">
        <f t="shared" si="158"/>
        <v>201409</v>
      </c>
      <c r="K1719">
        <f t="shared" si="159"/>
        <v>37</v>
      </c>
      <c r="L1719">
        <f t="shared" si="160"/>
        <v>201437</v>
      </c>
      <c r="O1719" t="b">
        <f t="shared" si="161"/>
        <v>0</v>
      </c>
      <c r="P1719">
        <f>VLOOKUP(B1719,'SKU Master'!$E$1:$H$9,2,FALSE)</f>
        <v>14.5</v>
      </c>
      <c r="Q1719">
        <f>(F1719/E1719-P1719)*E1719</f>
        <v>16.979999999999997</v>
      </c>
      <c r="R1719">
        <f>Q1719/F1719</f>
        <v>0.3692909960852544</v>
      </c>
    </row>
    <row r="1720" spans="1:18" x14ac:dyDescent="0.25">
      <c r="A1720">
        <v>93679</v>
      </c>
      <c r="B1720">
        <v>7312455530</v>
      </c>
      <c r="C1720">
        <v>312</v>
      </c>
      <c r="D1720" s="6">
        <v>41891</v>
      </c>
      <c r="E1720">
        <v>2</v>
      </c>
      <c r="F1720">
        <v>45.98</v>
      </c>
      <c r="G1720" t="str">
        <f>VLOOKUP(B1720,'SKU Master'!$E$1:$H$9,4,FALSE)</f>
        <v>GA General Wholesales</v>
      </c>
      <c r="H1720">
        <f t="shared" si="156"/>
        <v>2014</v>
      </c>
      <c r="I1720">
        <f t="shared" si="157"/>
        <v>9</v>
      </c>
      <c r="J1720">
        <f t="shared" si="158"/>
        <v>201409</v>
      </c>
      <c r="K1720">
        <f t="shared" si="159"/>
        <v>37</v>
      </c>
      <c r="L1720">
        <f t="shared" si="160"/>
        <v>201437</v>
      </c>
      <c r="O1720" t="b">
        <f t="shared" si="161"/>
        <v>0</v>
      </c>
      <c r="P1720">
        <f>VLOOKUP(B1720,'SKU Master'!$E$1:$H$9,2,FALSE)</f>
        <v>14.5</v>
      </c>
      <c r="Q1720">
        <f>(F1720/E1720-P1720)*E1720</f>
        <v>16.979999999999997</v>
      </c>
      <c r="R1720">
        <f>Q1720/F1720</f>
        <v>0.3692909960852544</v>
      </c>
    </row>
    <row r="1721" spans="1:18" x14ac:dyDescent="0.25">
      <c r="A1721">
        <v>93680</v>
      </c>
      <c r="B1721">
        <v>7312455530</v>
      </c>
      <c r="C1721">
        <v>312</v>
      </c>
      <c r="D1721" s="6">
        <v>41891</v>
      </c>
      <c r="E1721">
        <v>4</v>
      </c>
      <c r="F1721">
        <v>91.96</v>
      </c>
      <c r="G1721" t="str">
        <f>VLOOKUP(B1721,'SKU Master'!$E$1:$H$9,4,FALSE)</f>
        <v>GA General Wholesales</v>
      </c>
      <c r="H1721">
        <f t="shared" si="156"/>
        <v>2014</v>
      </c>
      <c r="I1721">
        <f t="shared" si="157"/>
        <v>9</v>
      </c>
      <c r="J1721">
        <f t="shared" si="158"/>
        <v>201409</v>
      </c>
      <c r="K1721">
        <f t="shared" si="159"/>
        <v>37</v>
      </c>
      <c r="L1721">
        <f t="shared" si="160"/>
        <v>201437</v>
      </c>
      <c r="O1721" t="b">
        <f t="shared" si="161"/>
        <v>0</v>
      </c>
      <c r="P1721">
        <f>VLOOKUP(B1721,'SKU Master'!$E$1:$H$9,2,FALSE)</f>
        <v>14.5</v>
      </c>
      <c r="Q1721">
        <f>(F1721/E1721-P1721)*E1721</f>
        <v>33.959999999999994</v>
      </c>
      <c r="R1721">
        <f>Q1721/F1721</f>
        <v>0.3692909960852544</v>
      </c>
    </row>
    <row r="1722" spans="1:18" x14ac:dyDescent="0.25">
      <c r="A1722">
        <v>93681</v>
      </c>
      <c r="B1722">
        <v>7312455530</v>
      </c>
      <c r="C1722">
        <v>312</v>
      </c>
      <c r="D1722" s="6">
        <v>41895</v>
      </c>
      <c r="E1722">
        <v>2</v>
      </c>
      <c r="F1722">
        <v>45.98</v>
      </c>
      <c r="G1722" t="str">
        <f>VLOOKUP(B1722,'SKU Master'!$E$1:$H$9,4,FALSE)</f>
        <v>GA General Wholesales</v>
      </c>
      <c r="H1722">
        <f t="shared" si="156"/>
        <v>2014</v>
      </c>
      <c r="I1722">
        <f t="shared" si="157"/>
        <v>9</v>
      </c>
      <c r="J1722">
        <f t="shared" si="158"/>
        <v>201409</v>
      </c>
      <c r="K1722">
        <f t="shared" si="159"/>
        <v>37</v>
      </c>
      <c r="L1722">
        <f t="shared" si="160"/>
        <v>201437</v>
      </c>
      <c r="O1722" t="b">
        <f t="shared" si="161"/>
        <v>0</v>
      </c>
      <c r="P1722">
        <f>VLOOKUP(B1722,'SKU Master'!$E$1:$H$9,2,FALSE)</f>
        <v>14.5</v>
      </c>
      <c r="Q1722">
        <f>(F1722/E1722-P1722)*E1722</f>
        <v>16.979999999999997</v>
      </c>
      <c r="R1722">
        <f>Q1722/F1722</f>
        <v>0.3692909960852544</v>
      </c>
    </row>
    <row r="1723" spans="1:18" x14ac:dyDescent="0.25">
      <c r="A1723">
        <v>93682</v>
      </c>
      <c r="B1723">
        <v>7312455530</v>
      </c>
      <c r="C1723">
        <v>312</v>
      </c>
      <c r="D1723" s="6">
        <v>41897</v>
      </c>
      <c r="E1723">
        <v>2</v>
      </c>
      <c r="F1723">
        <v>45.98</v>
      </c>
      <c r="G1723" t="str">
        <f>VLOOKUP(B1723,'SKU Master'!$E$1:$H$9,4,FALSE)</f>
        <v>GA General Wholesales</v>
      </c>
      <c r="H1723">
        <f t="shared" si="156"/>
        <v>2014</v>
      </c>
      <c r="I1723">
        <f t="shared" si="157"/>
        <v>9</v>
      </c>
      <c r="J1723">
        <f t="shared" si="158"/>
        <v>201409</v>
      </c>
      <c r="K1723">
        <f t="shared" si="159"/>
        <v>38</v>
      </c>
      <c r="L1723">
        <f t="shared" si="160"/>
        <v>201438</v>
      </c>
      <c r="O1723" t="b">
        <f t="shared" si="161"/>
        <v>0</v>
      </c>
      <c r="P1723">
        <f>VLOOKUP(B1723,'SKU Master'!$E$1:$H$9,2,FALSE)</f>
        <v>14.5</v>
      </c>
      <c r="Q1723">
        <f>(F1723/E1723-P1723)*E1723</f>
        <v>16.979999999999997</v>
      </c>
      <c r="R1723">
        <f>Q1723/F1723</f>
        <v>0.3692909960852544</v>
      </c>
    </row>
    <row r="1724" spans="1:18" x14ac:dyDescent="0.25">
      <c r="A1724">
        <v>93683</v>
      </c>
      <c r="B1724">
        <v>7312455530</v>
      </c>
      <c r="C1724">
        <v>312</v>
      </c>
      <c r="D1724" s="6">
        <v>41899</v>
      </c>
      <c r="E1724">
        <v>5</v>
      </c>
      <c r="F1724">
        <v>114.95</v>
      </c>
      <c r="G1724" t="str">
        <f>VLOOKUP(B1724,'SKU Master'!$E$1:$H$9,4,FALSE)</f>
        <v>GA General Wholesales</v>
      </c>
      <c r="H1724">
        <f t="shared" si="156"/>
        <v>2014</v>
      </c>
      <c r="I1724">
        <f t="shared" si="157"/>
        <v>9</v>
      </c>
      <c r="J1724">
        <f t="shared" si="158"/>
        <v>201409</v>
      </c>
      <c r="K1724">
        <f t="shared" si="159"/>
        <v>38</v>
      </c>
      <c r="L1724">
        <f t="shared" si="160"/>
        <v>201438</v>
      </c>
      <c r="O1724" t="b">
        <f t="shared" si="161"/>
        <v>1</v>
      </c>
      <c r="P1724">
        <f>VLOOKUP(B1724,'SKU Master'!$E$1:$H$9,2,FALSE)</f>
        <v>14.5</v>
      </c>
      <c r="Q1724">
        <f>(F1724/E1724-P1724)*E1724</f>
        <v>42.45000000000001</v>
      </c>
      <c r="R1724">
        <f>Q1724/F1724</f>
        <v>0.36929099608525451</v>
      </c>
    </row>
    <row r="1725" spans="1:18" x14ac:dyDescent="0.25">
      <c r="A1725">
        <v>93684</v>
      </c>
      <c r="B1725">
        <v>7312455530</v>
      </c>
      <c r="C1725">
        <v>312</v>
      </c>
      <c r="D1725" s="6">
        <v>41899</v>
      </c>
      <c r="E1725">
        <v>5</v>
      </c>
      <c r="F1725">
        <v>114.95</v>
      </c>
      <c r="G1725" t="str">
        <f>VLOOKUP(B1725,'SKU Master'!$E$1:$H$9,4,FALSE)</f>
        <v>GA General Wholesales</v>
      </c>
      <c r="H1725">
        <f t="shared" si="156"/>
        <v>2014</v>
      </c>
      <c r="I1725">
        <f t="shared" si="157"/>
        <v>9</v>
      </c>
      <c r="J1725">
        <f t="shared" si="158"/>
        <v>201409</v>
      </c>
      <c r="K1725">
        <f t="shared" si="159"/>
        <v>38</v>
      </c>
      <c r="L1725">
        <f t="shared" si="160"/>
        <v>201438</v>
      </c>
      <c r="O1725" t="b">
        <f t="shared" si="161"/>
        <v>0</v>
      </c>
      <c r="P1725">
        <f>VLOOKUP(B1725,'SKU Master'!$E$1:$H$9,2,FALSE)</f>
        <v>14.5</v>
      </c>
      <c r="Q1725">
        <f>(F1725/E1725-P1725)*E1725</f>
        <v>42.45000000000001</v>
      </c>
      <c r="R1725">
        <f>Q1725/F1725</f>
        <v>0.36929099608525451</v>
      </c>
    </row>
    <row r="1726" spans="1:18" x14ac:dyDescent="0.25">
      <c r="A1726">
        <v>93685</v>
      </c>
      <c r="B1726">
        <v>7312455530</v>
      </c>
      <c r="C1726">
        <v>312</v>
      </c>
      <c r="D1726" s="6">
        <v>41900</v>
      </c>
      <c r="E1726">
        <v>2</v>
      </c>
      <c r="F1726">
        <v>45.98</v>
      </c>
      <c r="G1726" t="str">
        <f>VLOOKUP(B1726,'SKU Master'!$E$1:$H$9,4,FALSE)</f>
        <v>GA General Wholesales</v>
      </c>
      <c r="H1726">
        <f t="shared" si="156"/>
        <v>2014</v>
      </c>
      <c r="I1726">
        <f t="shared" si="157"/>
        <v>9</v>
      </c>
      <c r="J1726">
        <f t="shared" si="158"/>
        <v>201409</v>
      </c>
      <c r="K1726">
        <f t="shared" si="159"/>
        <v>38</v>
      </c>
      <c r="L1726">
        <f t="shared" si="160"/>
        <v>201438</v>
      </c>
      <c r="O1726" t="b">
        <f t="shared" si="161"/>
        <v>0</v>
      </c>
      <c r="P1726">
        <f>VLOOKUP(B1726,'SKU Master'!$E$1:$H$9,2,FALSE)</f>
        <v>14.5</v>
      </c>
      <c r="Q1726">
        <f>(F1726/E1726-P1726)*E1726</f>
        <v>16.979999999999997</v>
      </c>
      <c r="R1726">
        <f>Q1726/F1726</f>
        <v>0.3692909960852544</v>
      </c>
    </row>
    <row r="1727" spans="1:18" x14ac:dyDescent="0.25">
      <c r="A1727">
        <v>93686</v>
      </c>
      <c r="B1727">
        <v>7312455530</v>
      </c>
      <c r="C1727">
        <v>312</v>
      </c>
      <c r="D1727" s="6">
        <v>41900</v>
      </c>
      <c r="E1727">
        <v>3</v>
      </c>
      <c r="F1727">
        <v>68.97</v>
      </c>
      <c r="G1727" t="str">
        <f>VLOOKUP(B1727,'SKU Master'!$E$1:$H$9,4,FALSE)</f>
        <v>GA General Wholesales</v>
      </c>
      <c r="H1727">
        <f t="shared" si="156"/>
        <v>2014</v>
      </c>
      <c r="I1727">
        <f t="shared" si="157"/>
        <v>9</v>
      </c>
      <c r="J1727">
        <f t="shared" si="158"/>
        <v>201409</v>
      </c>
      <c r="K1727">
        <f t="shared" si="159"/>
        <v>38</v>
      </c>
      <c r="L1727">
        <f t="shared" si="160"/>
        <v>201438</v>
      </c>
      <c r="O1727" t="b">
        <f t="shared" si="161"/>
        <v>0</v>
      </c>
      <c r="P1727">
        <f>VLOOKUP(B1727,'SKU Master'!$E$1:$H$9,2,FALSE)</f>
        <v>14.5</v>
      </c>
      <c r="Q1727">
        <f>(F1727/E1727-P1727)*E1727</f>
        <v>25.469999999999995</v>
      </c>
      <c r="R1727">
        <f>Q1727/F1727</f>
        <v>0.3692909960852544</v>
      </c>
    </row>
    <row r="1728" spans="1:18" x14ac:dyDescent="0.25">
      <c r="A1728">
        <v>93687</v>
      </c>
      <c r="B1728">
        <v>7312455530</v>
      </c>
      <c r="C1728">
        <v>312</v>
      </c>
      <c r="D1728" s="6">
        <v>41905</v>
      </c>
      <c r="E1728">
        <v>4</v>
      </c>
      <c r="F1728">
        <v>91.96</v>
      </c>
      <c r="G1728" t="str">
        <f>VLOOKUP(B1728,'SKU Master'!$E$1:$H$9,4,FALSE)</f>
        <v>GA General Wholesales</v>
      </c>
      <c r="H1728">
        <f t="shared" si="156"/>
        <v>2014</v>
      </c>
      <c r="I1728">
        <f t="shared" si="157"/>
        <v>9</v>
      </c>
      <c r="J1728">
        <f t="shared" si="158"/>
        <v>201409</v>
      </c>
      <c r="K1728">
        <f t="shared" si="159"/>
        <v>39</v>
      </c>
      <c r="L1728">
        <f t="shared" si="160"/>
        <v>201439</v>
      </c>
      <c r="O1728" t="b">
        <f t="shared" si="161"/>
        <v>0</v>
      </c>
      <c r="P1728">
        <f>VLOOKUP(B1728,'SKU Master'!$E$1:$H$9,2,FALSE)</f>
        <v>14.5</v>
      </c>
      <c r="Q1728">
        <f>(F1728/E1728-P1728)*E1728</f>
        <v>33.959999999999994</v>
      </c>
      <c r="R1728">
        <f>Q1728/F1728</f>
        <v>0.3692909960852544</v>
      </c>
    </row>
    <row r="1729" spans="1:18" x14ac:dyDescent="0.25">
      <c r="A1729">
        <v>93688</v>
      </c>
      <c r="B1729">
        <v>7312455530</v>
      </c>
      <c r="C1729">
        <v>312</v>
      </c>
      <c r="D1729" s="6">
        <v>41907</v>
      </c>
      <c r="E1729">
        <v>2</v>
      </c>
      <c r="F1729">
        <v>45.98</v>
      </c>
      <c r="G1729" t="str">
        <f>VLOOKUP(B1729,'SKU Master'!$E$1:$H$9,4,FALSE)</f>
        <v>GA General Wholesales</v>
      </c>
      <c r="H1729">
        <f t="shared" si="156"/>
        <v>2014</v>
      </c>
      <c r="I1729">
        <f t="shared" si="157"/>
        <v>9</v>
      </c>
      <c r="J1729">
        <f t="shared" si="158"/>
        <v>201409</v>
      </c>
      <c r="K1729">
        <f t="shared" si="159"/>
        <v>39</v>
      </c>
      <c r="L1729">
        <f t="shared" si="160"/>
        <v>201439</v>
      </c>
      <c r="O1729" t="b">
        <f t="shared" si="161"/>
        <v>0</v>
      </c>
      <c r="P1729">
        <f>VLOOKUP(B1729,'SKU Master'!$E$1:$H$9,2,FALSE)</f>
        <v>14.5</v>
      </c>
      <c r="Q1729">
        <f>(F1729/E1729-P1729)*E1729</f>
        <v>16.979999999999997</v>
      </c>
      <c r="R1729">
        <f>Q1729/F1729</f>
        <v>0.3692909960852544</v>
      </c>
    </row>
    <row r="1730" spans="1:18" x14ac:dyDescent="0.25">
      <c r="A1730">
        <v>93689</v>
      </c>
      <c r="B1730">
        <v>7312455530</v>
      </c>
      <c r="C1730">
        <v>312</v>
      </c>
      <c r="D1730" s="6">
        <v>41909</v>
      </c>
      <c r="E1730">
        <v>2</v>
      </c>
      <c r="F1730">
        <v>45.98</v>
      </c>
      <c r="G1730" t="str">
        <f>VLOOKUP(B1730,'SKU Master'!$E$1:$H$9,4,FALSE)</f>
        <v>GA General Wholesales</v>
      </c>
      <c r="H1730">
        <f t="shared" ref="H1730:H1793" si="162">YEAR(D1730)</f>
        <v>2014</v>
      </c>
      <c r="I1730">
        <f t="shared" si="157"/>
        <v>9</v>
      </c>
      <c r="J1730">
        <f t="shared" si="158"/>
        <v>201409</v>
      </c>
      <c r="K1730">
        <f t="shared" si="159"/>
        <v>39</v>
      </c>
      <c r="L1730">
        <f t="shared" si="160"/>
        <v>201439</v>
      </c>
      <c r="O1730" t="b">
        <f t="shared" si="161"/>
        <v>0</v>
      </c>
      <c r="P1730">
        <f>VLOOKUP(B1730,'SKU Master'!$E$1:$H$9,2,FALSE)</f>
        <v>14.5</v>
      </c>
      <c r="Q1730">
        <f>(F1730/E1730-P1730)*E1730</f>
        <v>16.979999999999997</v>
      </c>
      <c r="R1730">
        <f>Q1730/F1730</f>
        <v>0.3692909960852544</v>
      </c>
    </row>
    <row r="1731" spans="1:18" x14ac:dyDescent="0.25">
      <c r="A1731">
        <v>93690</v>
      </c>
      <c r="B1731">
        <v>7312455530</v>
      </c>
      <c r="C1731">
        <v>312</v>
      </c>
      <c r="D1731" s="6">
        <v>41912</v>
      </c>
      <c r="E1731">
        <v>2</v>
      </c>
      <c r="F1731">
        <v>45.98</v>
      </c>
      <c r="G1731" t="str">
        <f>VLOOKUP(B1731,'SKU Master'!$E$1:$H$9,4,FALSE)</f>
        <v>GA General Wholesales</v>
      </c>
      <c r="H1731">
        <f t="shared" si="162"/>
        <v>2014</v>
      </c>
      <c r="I1731">
        <f t="shared" ref="I1731:I1794" si="163">MONTH(D1731)</f>
        <v>9</v>
      </c>
      <c r="J1731">
        <f t="shared" ref="J1731:J1794" si="164">H1731*100+I1731</f>
        <v>201409</v>
      </c>
      <c r="K1731">
        <f t="shared" ref="K1731:K1794" si="165">WEEKNUM(D1731)</f>
        <v>40</v>
      </c>
      <c r="L1731">
        <f t="shared" ref="L1731:L1794" si="166">H1731*100+K1731</f>
        <v>201440</v>
      </c>
      <c r="O1731" t="b">
        <f t="shared" ref="O1731:O1794" si="167">AND(B1731=B1732,C1731=C1732,D1731=D1732,E1731=E1732,F1731=F1732)</f>
        <v>1</v>
      </c>
      <c r="P1731">
        <f>VLOOKUP(B1731,'SKU Master'!$E$1:$H$9,2,FALSE)</f>
        <v>14.5</v>
      </c>
      <c r="Q1731">
        <f>(F1731/E1731-P1731)*E1731</f>
        <v>16.979999999999997</v>
      </c>
      <c r="R1731">
        <f>Q1731/F1731</f>
        <v>0.3692909960852544</v>
      </c>
    </row>
    <row r="1732" spans="1:18" x14ac:dyDescent="0.25">
      <c r="A1732">
        <v>93691</v>
      </c>
      <c r="B1732">
        <v>7312455530</v>
      </c>
      <c r="C1732">
        <v>312</v>
      </c>
      <c r="D1732" s="6">
        <v>41912</v>
      </c>
      <c r="E1732">
        <v>2</v>
      </c>
      <c r="F1732">
        <v>45.98</v>
      </c>
      <c r="G1732" t="str">
        <f>VLOOKUP(B1732,'SKU Master'!$E$1:$H$9,4,FALSE)</f>
        <v>GA General Wholesales</v>
      </c>
      <c r="H1732">
        <f t="shared" si="162"/>
        <v>2014</v>
      </c>
      <c r="I1732">
        <f t="shared" si="163"/>
        <v>9</v>
      </c>
      <c r="J1732">
        <f t="shared" si="164"/>
        <v>201409</v>
      </c>
      <c r="K1732">
        <f t="shared" si="165"/>
        <v>40</v>
      </c>
      <c r="L1732">
        <f t="shared" si="166"/>
        <v>201440</v>
      </c>
      <c r="O1732" t="b">
        <f t="shared" si="167"/>
        <v>1</v>
      </c>
      <c r="P1732">
        <f>VLOOKUP(B1732,'SKU Master'!$E$1:$H$9,2,FALSE)</f>
        <v>14.5</v>
      </c>
      <c r="Q1732">
        <f>(F1732/E1732-P1732)*E1732</f>
        <v>16.979999999999997</v>
      </c>
      <c r="R1732">
        <f>Q1732/F1732</f>
        <v>0.3692909960852544</v>
      </c>
    </row>
    <row r="1733" spans="1:18" x14ac:dyDescent="0.25">
      <c r="A1733">
        <v>93692</v>
      </c>
      <c r="B1733">
        <v>7312455530</v>
      </c>
      <c r="C1733">
        <v>312</v>
      </c>
      <c r="D1733" s="6">
        <v>41912</v>
      </c>
      <c r="E1733">
        <v>2</v>
      </c>
      <c r="F1733">
        <v>45.98</v>
      </c>
      <c r="G1733" t="str">
        <f>VLOOKUP(B1733,'SKU Master'!$E$1:$H$9,4,FALSE)</f>
        <v>GA General Wholesales</v>
      </c>
      <c r="H1733">
        <f t="shared" si="162"/>
        <v>2014</v>
      </c>
      <c r="I1733">
        <f t="shared" si="163"/>
        <v>9</v>
      </c>
      <c r="J1733">
        <f t="shared" si="164"/>
        <v>201409</v>
      </c>
      <c r="K1733">
        <f t="shared" si="165"/>
        <v>40</v>
      </c>
      <c r="L1733">
        <f t="shared" si="166"/>
        <v>201440</v>
      </c>
      <c r="O1733" t="b">
        <f t="shared" si="167"/>
        <v>0</v>
      </c>
      <c r="P1733">
        <f>VLOOKUP(B1733,'SKU Master'!$E$1:$H$9,2,FALSE)</f>
        <v>14.5</v>
      </c>
      <c r="Q1733">
        <f>(F1733/E1733-P1733)*E1733</f>
        <v>16.979999999999997</v>
      </c>
      <c r="R1733">
        <f>Q1733/F1733</f>
        <v>0.3692909960852544</v>
      </c>
    </row>
    <row r="1734" spans="1:18" x14ac:dyDescent="0.25">
      <c r="A1734">
        <v>93693</v>
      </c>
      <c r="B1734">
        <v>7312455530</v>
      </c>
      <c r="C1734">
        <v>312</v>
      </c>
      <c r="D1734" s="6">
        <v>41912</v>
      </c>
      <c r="E1734">
        <v>4</v>
      </c>
      <c r="F1734">
        <v>91.96</v>
      </c>
      <c r="G1734" t="str">
        <f>VLOOKUP(B1734,'SKU Master'!$E$1:$H$9,4,FALSE)</f>
        <v>GA General Wholesales</v>
      </c>
      <c r="H1734">
        <f t="shared" si="162"/>
        <v>2014</v>
      </c>
      <c r="I1734">
        <f t="shared" si="163"/>
        <v>9</v>
      </c>
      <c r="J1734">
        <f t="shared" si="164"/>
        <v>201409</v>
      </c>
      <c r="K1734">
        <f t="shared" si="165"/>
        <v>40</v>
      </c>
      <c r="L1734">
        <f t="shared" si="166"/>
        <v>201440</v>
      </c>
      <c r="O1734" t="b">
        <f t="shared" si="167"/>
        <v>0</v>
      </c>
      <c r="P1734">
        <f>VLOOKUP(B1734,'SKU Master'!$E$1:$H$9,2,FALSE)</f>
        <v>14.5</v>
      </c>
      <c r="Q1734">
        <f>(F1734/E1734-P1734)*E1734</f>
        <v>33.959999999999994</v>
      </c>
      <c r="R1734">
        <f>Q1734/F1734</f>
        <v>0.3692909960852544</v>
      </c>
    </row>
    <row r="1735" spans="1:18" x14ac:dyDescent="0.25">
      <c r="A1735">
        <v>93694</v>
      </c>
      <c r="B1735">
        <v>7312455530</v>
      </c>
      <c r="C1735">
        <v>312</v>
      </c>
      <c r="D1735" s="6">
        <v>41914</v>
      </c>
      <c r="E1735">
        <v>2</v>
      </c>
      <c r="F1735">
        <v>45.98</v>
      </c>
      <c r="G1735" t="str">
        <f>VLOOKUP(B1735,'SKU Master'!$E$1:$H$9,4,FALSE)</f>
        <v>GA General Wholesales</v>
      </c>
      <c r="H1735">
        <f t="shared" si="162"/>
        <v>2014</v>
      </c>
      <c r="I1735">
        <f t="shared" si="163"/>
        <v>10</v>
      </c>
      <c r="J1735">
        <f t="shared" si="164"/>
        <v>201410</v>
      </c>
      <c r="K1735">
        <f t="shared" si="165"/>
        <v>40</v>
      </c>
      <c r="L1735">
        <f t="shared" si="166"/>
        <v>201440</v>
      </c>
      <c r="O1735" t="b">
        <f t="shared" si="167"/>
        <v>0</v>
      </c>
      <c r="P1735">
        <f>VLOOKUP(B1735,'SKU Master'!$E$1:$H$9,2,FALSE)</f>
        <v>14.5</v>
      </c>
      <c r="Q1735">
        <f>(F1735/E1735-P1735)*E1735</f>
        <v>16.979999999999997</v>
      </c>
      <c r="R1735">
        <f>Q1735/F1735</f>
        <v>0.3692909960852544</v>
      </c>
    </row>
    <row r="1736" spans="1:18" x14ac:dyDescent="0.25">
      <c r="A1736">
        <v>93695</v>
      </c>
      <c r="B1736">
        <v>7312455530</v>
      </c>
      <c r="C1736">
        <v>312</v>
      </c>
      <c r="D1736" s="6">
        <v>41914</v>
      </c>
      <c r="E1736">
        <v>3</v>
      </c>
      <c r="F1736">
        <v>68.97</v>
      </c>
      <c r="G1736" t="str">
        <f>VLOOKUP(B1736,'SKU Master'!$E$1:$H$9,4,FALSE)</f>
        <v>GA General Wholesales</v>
      </c>
      <c r="H1736">
        <f t="shared" si="162"/>
        <v>2014</v>
      </c>
      <c r="I1736">
        <f t="shared" si="163"/>
        <v>10</v>
      </c>
      <c r="J1736">
        <f t="shared" si="164"/>
        <v>201410</v>
      </c>
      <c r="K1736">
        <f t="shared" si="165"/>
        <v>40</v>
      </c>
      <c r="L1736">
        <f t="shared" si="166"/>
        <v>201440</v>
      </c>
      <c r="O1736" t="b">
        <f t="shared" si="167"/>
        <v>0</v>
      </c>
      <c r="P1736">
        <f>VLOOKUP(B1736,'SKU Master'!$E$1:$H$9,2,FALSE)</f>
        <v>14.5</v>
      </c>
      <c r="Q1736">
        <f>(F1736/E1736-P1736)*E1736</f>
        <v>25.469999999999995</v>
      </c>
      <c r="R1736">
        <f>Q1736/F1736</f>
        <v>0.3692909960852544</v>
      </c>
    </row>
    <row r="1737" spans="1:18" x14ac:dyDescent="0.25">
      <c r="A1737">
        <v>93696</v>
      </c>
      <c r="B1737">
        <v>7312455530</v>
      </c>
      <c r="C1737">
        <v>312</v>
      </c>
      <c r="D1737" s="6">
        <v>41918</v>
      </c>
      <c r="E1737">
        <v>2</v>
      </c>
      <c r="F1737">
        <v>45.98</v>
      </c>
      <c r="G1737" t="str">
        <f>VLOOKUP(B1737,'SKU Master'!$E$1:$H$9,4,FALSE)</f>
        <v>GA General Wholesales</v>
      </c>
      <c r="H1737">
        <f t="shared" si="162"/>
        <v>2014</v>
      </c>
      <c r="I1737">
        <f t="shared" si="163"/>
        <v>10</v>
      </c>
      <c r="J1737">
        <f t="shared" si="164"/>
        <v>201410</v>
      </c>
      <c r="K1737">
        <f t="shared" si="165"/>
        <v>41</v>
      </c>
      <c r="L1737">
        <f t="shared" si="166"/>
        <v>201441</v>
      </c>
      <c r="O1737" t="b">
        <f t="shared" si="167"/>
        <v>0</v>
      </c>
      <c r="P1737">
        <f>VLOOKUP(B1737,'SKU Master'!$E$1:$H$9,2,FALSE)</f>
        <v>14.5</v>
      </c>
      <c r="Q1737">
        <f>(F1737/E1737-P1737)*E1737</f>
        <v>16.979999999999997</v>
      </c>
      <c r="R1737">
        <f>Q1737/F1737</f>
        <v>0.3692909960852544</v>
      </c>
    </row>
    <row r="1738" spans="1:18" x14ac:dyDescent="0.25">
      <c r="A1738">
        <v>93697</v>
      </c>
      <c r="B1738">
        <v>7312455530</v>
      </c>
      <c r="C1738">
        <v>312</v>
      </c>
      <c r="D1738" s="6">
        <v>41923</v>
      </c>
      <c r="E1738">
        <v>2</v>
      </c>
      <c r="F1738">
        <v>45.98</v>
      </c>
      <c r="G1738" t="str">
        <f>VLOOKUP(B1738,'SKU Master'!$E$1:$H$9,4,FALSE)</f>
        <v>GA General Wholesales</v>
      </c>
      <c r="H1738">
        <f t="shared" si="162"/>
        <v>2014</v>
      </c>
      <c r="I1738">
        <f t="shared" si="163"/>
        <v>10</v>
      </c>
      <c r="J1738">
        <f t="shared" si="164"/>
        <v>201410</v>
      </c>
      <c r="K1738">
        <f t="shared" si="165"/>
        <v>41</v>
      </c>
      <c r="L1738">
        <f t="shared" si="166"/>
        <v>201441</v>
      </c>
      <c r="O1738" t="b">
        <f t="shared" si="167"/>
        <v>0</v>
      </c>
      <c r="P1738">
        <f>VLOOKUP(B1738,'SKU Master'!$E$1:$H$9,2,FALSE)</f>
        <v>14.5</v>
      </c>
      <c r="Q1738">
        <f>(F1738/E1738-P1738)*E1738</f>
        <v>16.979999999999997</v>
      </c>
      <c r="R1738">
        <f>Q1738/F1738</f>
        <v>0.3692909960852544</v>
      </c>
    </row>
    <row r="1739" spans="1:18" x14ac:dyDescent="0.25">
      <c r="A1739">
        <v>93698</v>
      </c>
      <c r="B1739">
        <v>7312455530</v>
      </c>
      <c r="C1739">
        <v>312</v>
      </c>
      <c r="D1739" s="6">
        <v>41926</v>
      </c>
      <c r="E1739">
        <v>2</v>
      </c>
      <c r="F1739">
        <v>45.98</v>
      </c>
      <c r="G1739" t="str">
        <f>VLOOKUP(B1739,'SKU Master'!$E$1:$H$9,4,FALSE)</f>
        <v>GA General Wholesales</v>
      </c>
      <c r="H1739">
        <f t="shared" si="162"/>
        <v>2014</v>
      </c>
      <c r="I1739">
        <f t="shared" si="163"/>
        <v>10</v>
      </c>
      <c r="J1739">
        <f t="shared" si="164"/>
        <v>201410</v>
      </c>
      <c r="K1739">
        <f t="shared" si="165"/>
        <v>42</v>
      </c>
      <c r="L1739">
        <f t="shared" si="166"/>
        <v>201442</v>
      </c>
      <c r="O1739" t="b">
        <f t="shared" si="167"/>
        <v>0</v>
      </c>
      <c r="P1739">
        <f>VLOOKUP(B1739,'SKU Master'!$E$1:$H$9,2,FALSE)</f>
        <v>14.5</v>
      </c>
      <c r="Q1739">
        <f>(F1739/E1739-P1739)*E1739</f>
        <v>16.979999999999997</v>
      </c>
      <c r="R1739">
        <f>Q1739/F1739</f>
        <v>0.3692909960852544</v>
      </c>
    </row>
    <row r="1740" spans="1:18" x14ac:dyDescent="0.25">
      <c r="A1740">
        <v>93699</v>
      </c>
      <c r="B1740">
        <v>7312455530</v>
      </c>
      <c r="C1740">
        <v>312</v>
      </c>
      <c r="D1740" s="6">
        <v>41926</v>
      </c>
      <c r="E1740">
        <v>4</v>
      </c>
      <c r="F1740">
        <v>91.96</v>
      </c>
      <c r="G1740" t="str">
        <f>VLOOKUP(B1740,'SKU Master'!$E$1:$H$9,4,FALSE)</f>
        <v>GA General Wholesales</v>
      </c>
      <c r="H1740">
        <f t="shared" si="162"/>
        <v>2014</v>
      </c>
      <c r="I1740">
        <f t="shared" si="163"/>
        <v>10</v>
      </c>
      <c r="J1740">
        <f t="shared" si="164"/>
        <v>201410</v>
      </c>
      <c r="K1740">
        <f t="shared" si="165"/>
        <v>42</v>
      </c>
      <c r="L1740">
        <f t="shared" si="166"/>
        <v>201442</v>
      </c>
      <c r="O1740" t="b">
        <f t="shared" si="167"/>
        <v>0</v>
      </c>
      <c r="P1740">
        <f>VLOOKUP(B1740,'SKU Master'!$E$1:$H$9,2,FALSE)</f>
        <v>14.5</v>
      </c>
      <c r="Q1740">
        <f>(F1740/E1740-P1740)*E1740</f>
        <v>33.959999999999994</v>
      </c>
      <c r="R1740">
        <f>Q1740/F1740</f>
        <v>0.3692909960852544</v>
      </c>
    </row>
    <row r="1741" spans="1:18" x14ac:dyDescent="0.25">
      <c r="A1741">
        <v>93700</v>
      </c>
      <c r="B1741">
        <v>7312455530</v>
      </c>
      <c r="C1741">
        <v>312</v>
      </c>
      <c r="D1741" s="6">
        <v>41927</v>
      </c>
      <c r="E1741">
        <v>5</v>
      </c>
      <c r="F1741">
        <v>114.95</v>
      </c>
      <c r="G1741" t="str">
        <f>VLOOKUP(B1741,'SKU Master'!$E$1:$H$9,4,FALSE)</f>
        <v>GA General Wholesales</v>
      </c>
      <c r="H1741">
        <f t="shared" si="162"/>
        <v>2014</v>
      </c>
      <c r="I1741">
        <f t="shared" si="163"/>
        <v>10</v>
      </c>
      <c r="J1741">
        <f t="shared" si="164"/>
        <v>201410</v>
      </c>
      <c r="K1741">
        <f t="shared" si="165"/>
        <v>42</v>
      </c>
      <c r="L1741">
        <f t="shared" si="166"/>
        <v>201442</v>
      </c>
      <c r="O1741" t="b">
        <f t="shared" si="167"/>
        <v>0</v>
      </c>
      <c r="P1741">
        <f>VLOOKUP(B1741,'SKU Master'!$E$1:$H$9,2,FALSE)</f>
        <v>14.5</v>
      </c>
      <c r="Q1741">
        <f>(F1741/E1741-P1741)*E1741</f>
        <v>42.45000000000001</v>
      </c>
      <c r="R1741">
        <f>Q1741/F1741</f>
        <v>0.36929099608525451</v>
      </c>
    </row>
    <row r="1742" spans="1:18" x14ac:dyDescent="0.25">
      <c r="A1742">
        <v>93701</v>
      </c>
      <c r="B1742">
        <v>7312455530</v>
      </c>
      <c r="C1742">
        <v>312</v>
      </c>
      <c r="D1742" s="6">
        <v>41928</v>
      </c>
      <c r="E1742">
        <v>2</v>
      </c>
      <c r="F1742">
        <v>45.98</v>
      </c>
      <c r="G1742" t="str">
        <f>VLOOKUP(B1742,'SKU Master'!$E$1:$H$9,4,FALSE)</f>
        <v>GA General Wholesales</v>
      </c>
      <c r="H1742">
        <f t="shared" si="162"/>
        <v>2014</v>
      </c>
      <c r="I1742">
        <f t="shared" si="163"/>
        <v>10</v>
      </c>
      <c r="J1742">
        <f t="shared" si="164"/>
        <v>201410</v>
      </c>
      <c r="K1742">
        <f t="shared" si="165"/>
        <v>42</v>
      </c>
      <c r="L1742">
        <f t="shared" si="166"/>
        <v>201442</v>
      </c>
      <c r="O1742" t="b">
        <f t="shared" si="167"/>
        <v>0</v>
      </c>
      <c r="P1742">
        <f>VLOOKUP(B1742,'SKU Master'!$E$1:$H$9,2,FALSE)</f>
        <v>14.5</v>
      </c>
      <c r="Q1742">
        <f>(F1742/E1742-P1742)*E1742</f>
        <v>16.979999999999997</v>
      </c>
      <c r="R1742">
        <f>Q1742/F1742</f>
        <v>0.3692909960852544</v>
      </c>
    </row>
    <row r="1743" spans="1:18" x14ac:dyDescent="0.25">
      <c r="A1743">
        <v>93702</v>
      </c>
      <c r="B1743">
        <v>7312455530</v>
      </c>
      <c r="C1743">
        <v>312</v>
      </c>
      <c r="D1743" s="6">
        <v>41929</v>
      </c>
      <c r="E1743">
        <v>1</v>
      </c>
      <c r="F1743">
        <v>22.99</v>
      </c>
      <c r="G1743" t="str">
        <f>VLOOKUP(B1743,'SKU Master'!$E$1:$H$9,4,FALSE)</f>
        <v>GA General Wholesales</v>
      </c>
      <c r="H1743">
        <f t="shared" si="162"/>
        <v>2014</v>
      </c>
      <c r="I1743">
        <f t="shared" si="163"/>
        <v>10</v>
      </c>
      <c r="J1743">
        <f t="shared" si="164"/>
        <v>201410</v>
      </c>
      <c r="K1743">
        <f t="shared" si="165"/>
        <v>42</v>
      </c>
      <c r="L1743">
        <f t="shared" si="166"/>
        <v>201442</v>
      </c>
      <c r="O1743" t="b">
        <f t="shared" si="167"/>
        <v>0</v>
      </c>
      <c r="P1743">
        <f>VLOOKUP(B1743,'SKU Master'!$E$1:$H$9,2,FALSE)</f>
        <v>14.5</v>
      </c>
      <c r="Q1743">
        <f>(F1743/E1743-P1743)*E1743</f>
        <v>8.4899999999999984</v>
      </c>
      <c r="R1743">
        <f>Q1743/F1743</f>
        <v>0.3692909960852544</v>
      </c>
    </row>
    <row r="1744" spans="1:18" x14ac:dyDescent="0.25">
      <c r="A1744">
        <v>93703</v>
      </c>
      <c r="B1744">
        <v>7312455530</v>
      </c>
      <c r="C1744">
        <v>312</v>
      </c>
      <c r="D1744" s="6">
        <v>41932</v>
      </c>
      <c r="E1744">
        <v>2</v>
      </c>
      <c r="F1744">
        <v>45.98</v>
      </c>
      <c r="G1744" t="str">
        <f>VLOOKUP(B1744,'SKU Master'!$E$1:$H$9,4,FALSE)</f>
        <v>GA General Wholesales</v>
      </c>
      <c r="H1744">
        <f t="shared" si="162"/>
        <v>2014</v>
      </c>
      <c r="I1744">
        <f t="shared" si="163"/>
        <v>10</v>
      </c>
      <c r="J1744">
        <f t="shared" si="164"/>
        <v>201410</v>
      </c>
      <c r="K1744">
        <f t="shared" si="165"/>
        <v>43</v>
      </c>
      <c r="L1744">
        <f t="shared" si="166"/>
        <v>201443</v>
      </c>
      <c r="O1744" t="b">
        <f t="shared" si="167"/>
        <v>0</v>
      </c>
      <c r="P1744">
        <f>VLOOKUP(B1744,'SKU Master'!$E$1:$H$9,2,FALSE)</f>
        <v>14.5</v>
      </c>
      <c r="Q1744">
        <f>(F1744/E1744-P1744)*E1744</f>
        <v>16.979999999999997</v>
      </c>
      <c r="R1744">
        <f>Q1744/F1744</f>
        <v>0.3692909960852544</v>
      </c>
    </row>
    <row r="1745" spans="1:18" x14ac:dyDescent="0.25">
      <c r="A1745">
        <v>93704</v>
      </c>
      <c r="B1745">
        <v>7312455530</v>
      </c>
      <c r="C1745">
        <v>312</v>
      </c>
      <c r="D1745" s="6">
        <v>41935</v>
      </c>
      <c r="E1745">
        <v>2</v>
      </c>
      <c r="F1745">
        <v>45.98</v>
      </c>
      <c r="G1745" t="str">
        <f>VLOOKUP(B1745,'SKU Master'!$E$1:$H$9,4,FALSE)</f>
        <v>GA General Wholesales</v>
      </c>
      <c r="H1745">
        <f t="shared" si="162"/>
        <v>2014</v>
      </c>
      <c r="I1745">
        <f t="shared" si="163"/>
        <v>10</v>
      </c>
      <c r="J1745">
        <f t="shared" si="164"/>
        <v>201410</v>
      </c>
      <c r="K1745">
        <f t="shared" si="165"/>
        <v>43</v>
      </c>
      <c r="L1745">
        <f t="shared" si="166"/>
        <v>201443</v>
      </c>
      <c r="O1745" t="b">
        <f t="shared" si="167"/>
        <v>0</v>
      </c>
      <c r="P1745">
        <f>VLOOKUP(B1745,'SKU Master'!$E$1:$H$9,2,FALSE)</f>
        <v>14.5</v>
      </c>
      <c r="Q1745">
        <f>(F1745/E1745-P1745)*E1745</f>
        <v>16.979999999999997</v>
      </c>
      <c r="R1745">
        <f>Q1745/F1745</f>
        <v>0.3692909960852544</v>
      </c>
    </row>
    <row r="1746" spans="1:18" x14ac:dyDescent="0.25">
      <c r="A1746">
        <v>93705</v>
      </c>
      <c r="B1746">
        <v>7312455530</v>
      </c>
      <c r="C1746">
        <v>312</v>
      </c>
      <c r="D1746" s="6">
        <v>41935</v>
      </c>
      <c r="E1746">
        <v>3</v>
      </c>
      <c r="F1746">
        <v>68.97</v>
      </c>
      <c r="G1746" t="str">
        <f>VLOOKUP(B1746,'SKU Master'!$E$1:$H$9,4,FALSE)</f>
        <v>GA General Wholesales</v>
      </c>
      <c r="H1746">
        <f t="shared" si="162"/>
        <v>2014</v>
      </c>
      <c r="I1746">
        <f t="shared" si="163"/>
        <v>10</v>
      </c>
      <c r="J1746">
        <f t="shared" si="164"/>
        <v>201410</v>
      </c>
      <c r="K1746">
        <f t="shared" si="165"/>
        <v>43</v>
      </c>
      <c r="L1746">
        <f t="shared" si="166"/>
        <v>201443</v>
      </c>
      <c r="O1746" t="b">
        <f t="shared" si="167"/>
        <v>0</v>
      </c>
      <c r="P1746">
        <f>VLOOKUP(B1746,'SKU Master'!$E$1:$H$9,2,FALSE)</f>
        <v>14.5</v>
      </c>
      <c r="Q1746">
        <f>(F1746/E1746-P1746)*E1746</f>
        <v>25.469999999999995</v>
      </c>
      <c r="R1746">
        <f>Q1746/F1746</f>
        <v>0.3692909960852544</v>
      </c>
    </row>
    <row r="1747" spans="1:18" x14ac:dyDescent="0.25">
      <c r="A1747">
        <v>93706</v>
      </c>
      <c r="B1747">
        <v>7312455530</v>
      </c>
      <c r="C1747">
        <v>312</v>
      </c>
      <c r="D1747" s="6">
        <v>41936</v>
      </c>
      <c r="E1747">
        <v>1</v>
      </c>
      <c r="F1747">
        <v>22.99</v>
      </c>
      <c r="G1747" t="str">
        <f>VLOOKUP(B1747,'SKU Master'!$E$1:$H$9,4,FALSE)</f>
        <v>GA General Wholesales</v>
      </c>
      <c r="H1747">
        <f t="shared" si="162"/>
        <v>2014</v>
      </c>
      <c r="I1747">
        <f t="shared" si="163"/>
        <v>10</v>
      </c>
      <c r="J1747">
        <f t="shared" si="164"/>
        <v>201410</v>
      </c>
      <c r="K1747">
        <f t="shared" si="165"/>
        <v>43</v>
      </c>
      <c r="L1747">
        <f t="shared" si="166"/>
        <v>201443</v>
      </c>
      <c r="O1747" t="b">
        <f t="shared" si="167"/>
        <v>0</v>
      </c>
      <c r="P1747">
        <f>VLOOKUP(B1747,'SKU Master'!$E$1:$H$9,2,FALSE)</f>
        <v>14.5</v>
      </c>
      <c r="Q1747">
        <f>(F1747/E1747-P1747)*E1747</f>
        <v>8.4899999999999984</v>
      </c>
      <c r="R1747">
        <f>Q1747/F1747</f>
        <v>0.3692909960852544</v>
      </c>
    </row>
    <row r="1748" spans="1:18" x14ac:dyDescent="0.25">
      <c r="A1748">
        <v>93707</v>
      </c>
      <c r="B1748">
        <v>7312455530</v>
      </c>
      <c r="C1748">
        <v>312</v>
      </c>
      <c r="D1748" s="6">
        <v>41939</v>
      </c>
      <c r="E1748">
        <v>2</v>
      </c>
      <c r="F1748">
        <v>45.98</v>
      </c>
      <c r="G1748" t="str">
        <f>VLOOKUP(B1748,'SKU Master'!$E$1:$H$9,4,FALSE)</f>
        <v>GA General Wholesales</v>
      </c>
      <c r="H1748">
        <f t="shared" si="162"/>
        <v>2014</v>
      </c>
      <c r="I1748">
        <f t="shared" si="163"/>
        <v>10</v>
      </c>
      <c r="J1748">
        <f t="shared" si="164"/>
        <v>201410</v>
      </c>
      <c r="K1748">
        <f t="shared" si="165"/>
        <v>44</v>
      </c>
      <c r="L1748">
        <f t="shared" si="166"/>
        <v>201444</v>
      </c>
      <c r="O1748" t="b">
        <f t="shared" si="167"/>
        <v>1</v>
      </c>
      <c r="P1748">
        <f>VLOOKUP(B1748,'SKU Master'!$E$1:$H$9,2,FALSE)</f>
        <v>14.5</v>
      </c>
      <c r="Q1748">
        <f>(F1748/E1748-P1748)*E1748</f>
        <v>16.979999999999997</v>
      </c>
      <c r="R1748">
        <f>Q1748/F1748</f>
        <v>0.3692909960852544</v>
      </c>
    </row>
    <row r="1749" spans="1:18" x14ac:dyDescent="0.25">
      <c r="A1749">
        <v>93708</v>
      </c>
      <c r="B1749">
        <v>7312455530</v>
      </c>
      <c r="C1749">
        <v>312</v>
      </c>
      <c r="D1749" s="6">
        <v>41939</v>
      </c>
      <c r="E1749">
        <v>2</v>
      </c>
      <c r="F1749">
        <v>45.98</v>
      </c>
      <c r="G1749" t="str">
        <f>VLOOKUP(B1749,'SKU Master'!$E$1:$H$9,4,FALSE)</f>
        <v>GA General Wholesales</v>
      </c>
      <c r="H1749">
        <f t="shared" si="162"/>
        <v>2014</v>
      </c>
      <c r="I1749">
        <f t="shared" si="163"/>
        <v>10</v>
      </c>
      <c r="J1749">
        <f t="shared" si="164"/>
        <v>201410</v>
      </c>
      <c r="K1749">
        <f t="shared" si="165"/>
        <v>44</v>
      </c>
      <c r="L1749">
        <f t="shared" si="166"/>
        <v>201444</v>
      </c>
      <c r="O1749" t="b">
        <f t="shared" si="167"/>
        <v>0</v>
      </c>
      <c r="P1749">
        <f>VLOOKUP(B1749,'SKU Master'!$E$1:$H$9,2,FALSE)</f>
        <v>14.5</v>
      </c>
      <c r="Q1749">
        <f>(F1749/E1749-P1749)*E1749</f>
        <v>16.979999999999997</v>
      </c>
      <c r="R1749">
        <f>Q1749/F1749</f>
        <v>0.3692909960852544</v>
      </c>
    </row>
    <row r="1750" spans="1:18" x14ac:dyDescent="0.25">
      <c r="A1750">
        <v>93709</v>
      </c>
      <c r="B1750">
        <v>7312455530</v>
      </c>
      <c r="C1750">
        <v>312</v>
      </c>
      <c r="D1750" s="6">
        <v>41940</v>
      </c>
      <c r="E1750">
        <v>2</v>
      </c>
      <c r="F1750">
        <v>45.98</v>
      </c>
      <c r="G1750" t="str">
        <f>VLOOKUP(B1750,'SKU Master'!$E$1:$H$9,4,FALSE)</f>
        <v>GA General Wholesales</v>
      </c>
      <c r="H1750">
        <f t="shared" si="162"/>
        <v>2014</v>
      </c>
      <c r="I1750">
        <f t="shared" si="163"/>
        <v>10</v>
      </c>
      <c r="J1750">
        <f t="shared" si="164"/>
        <v>201410</v>
      </c>
      <c r="K1750">
        <f t="shared" si="165"/>
        <v>44</v>
      </c>
      <c r="L1750">
        <f t="shared" si="166"/>
        <v>201444</v>
      </c>
      <c r="O1750" t="b">
        <f t="shared" si="167"/>
        <v>0</v>
      </c>
      <c r="P1750">
        <f>VLOOKUP(B1750,'SKU Master'!$E$1:$H$9,2,FALSE)</f>
        <v>14.5</v>
      </c>
      <c r="Q1750">
        <f>(F1750/E1750-P1750)*E1750</f>
        <v>16.979999999999997</v>
      </c>
      <c r="R1750">
        <f>Q1750/F1750</f>
        <v>0.3692909960852544</v>
      </c>
    </row>
    <row r="1751" spans="1:18" x14ac:dyDescent="0.25">
      <c r="A1751">
        <v>93710</v>
      </c>
      <c r="B1751">
        <v>7312455530</v>
      </c>
      <c r="C1751">
        <v>312</v>
      </c>
      <c r="D1751" s="6">
        <v>41941</v>
      </c>
      <c r="E1751">
        <v>5</v>
      </c>
      <c r="F1751">
        <v>114.95</v>
      </c>
      <c r="G1751" t="str">
        <f>VLOOKUP(B1751,'SKU Master'!$E$1:$H$9,4,FALSE)</f>
        <v>GA General Wholesales</v>
      </c>
      <c r="H1751">
        <f t="shared" si="162"/>
        <v>2014</v>
      </c>
      <c r="I1751">
        <f t="shared" si="163"/>
        <v>10</v>
      </c>
      <c r="J1751">
        <f t="shared" si="164"/>
        <v>201410</v>
      </c>
      <c r="K1751">
        <f t="shared" si="165"/>
        <v>44</v>
      </c>
      <c r="L1751">
        <f t="shared" si="166"/>
        <v>201444</v>
      </c>
      <c r="O1751" t="b">
        <f t="shared" si="167"/>
        <v>0</v>
      </c>
      <c r="P1751">
        <f>VLOOKUP(B1751,'SKU Master'!$E$1:$H$9,2,FALSE)</f>
        <v>14.5</v>
      </c>
      <c r="Q1751">
        <f>(F1751/E1751-P1751)*E1751</f>
        <v>42.45000000000001</v>
      </c>
      <c r="R1751">
        <f>Q1751/F1751</f>
        <v>0.36929099608525451</v>
      </c>
    </row>
    <row r="1752" spans="1:18" x14ac:dyDescent="0.25">
      <c r="A1752">
        <v>93711</v>
      </c>
      <c r="B1752">
        <v>7312455530</v>
      </c>
      <c r="C1752">
        <v>312</v>
      </c>
      <c r="D1752" s="6">
        <v>41942</v>
      </c>
      <c r="E1752">
        <v>2</v>
      </c>
      <c r="F1752">
        <v>45.98</v>
      </c>
      <c r="G1752" t="str">
        <f>VLOOKUP(B1752,'SKU Master'!$E$1:$H$9,4,FALSE)</f>
        <v>GA General Wholesales</v>
      </c>
      <c r="H1752">
        <f t="shared" si="162"/>
        <v>2014</v>
      </c>
      <c r="I1752">
        <f t="shared" si="163"/>
        <v>10</v>
      </c>
      <c r="J1752">
        <f t="shared" si="164"/>
        <v>201410</v>
      </c>
      <c r="K1752">
        <f t="shared" si="165"/>
        <v>44</v>
      </c>
      <c r="L1752">
        <f t="shared" si="166"/>
        <v>201444</v>
      </c>
      <c r="O1752" t="b">
        <f t="shared" si="167"/>
        <v>0</v>
      </c>
      <c r="P1752">
        <f>VLOOKUP(B1752,'SKU Master'!$E$1:$H$9,2,FALSE)</f>
        <v>14.5</v>
      </c>
      <c r="Q1752">
        <f>(F1752/E1752-P1752)*E1752</f>
        <v>16.979999999999997</v>
      </c>
      <c r="R1752">
        <f>Q1752/F1752</f>
        <v>0.3692909960852544</v>
      </c>
    </row>
    <row r="1753" spans="1:18" x14ac:dyDescent="0.25">
      <c r="A1753">
        <v>93712</v>
      </c>
      <c r="B1753">
        <v>7312455530</v>
      </c>
      <c r="C1753">
        <v>312</v>
      </c>
      <c r="D1753" s="6">
        <v>41942</v>
      </c>
      <c r="E1753">
        <v>3</v>
      </c>
      <c r="F1753">
        <v>68.97</v>
      </c>
      <c r="G1753" t="str">
        <f>VLOOKUP(B1753,'SKU Master'!$E$1:$H$9,4,FALSE)</f>
        <v>GA General Wholesales</v>
      </c>
      <c r="H1753">
        <f t="shared" si="162"/>
        <v>2014</v>
      </c>
      <c r="I1753">
        <f t="shared" si="163"/>
        <v>10</v>
      </c>
      <c r="J1753">
        <f t="shared" si="164"/>
        <v>201410</v>
      </c>
      <c r="K1753">
        <f t="shared" si="165"/>
        <v>44</v>
      </c>
      <c r="L1753">
        <f t="shared" si="166"/>
        <v>201444</v>
      </c>
      <c r="O1753" t="b">
        <f t="shared" si="167"/>
        <v>0</v>
      </c>
      <c r="P1753">
        <f>VLOOKUP(B1753,'SKU Master'!$E$1:$H$9,2,FALSE)</f>
        <v>14.5</v>
      </c>
      <c r="Q1753">
        <f>(F1753/E1753-P1753)*E1753</f>
        <v>25.469999999999995</v>
      </c>
      <c r="R1753">
        <f>Q1753/F1753</f>
        <v>0.3692909960852544</v>
      </c>
    </row>
    <row r="1754" spans="1:18" x14ac:dyDescent="0.25">
      <c r="A1754">
        <v>93713</v>
      </c>
      <c r="B1754">
        <v>7312455530</v>
      </c>
      <c r="C1754">
        <v>312</v>
      </c>
      <c r="D1754" s="6">
        <v>41947</v>
      </c>
      <c r="E1754">
        <v>2</v>
      </c>
      <c r="F1754">
        <v>45.98</v>
      </c>
      <c r="G1754" t="str">
        <f>VLOOKUP(B1754,'SKU Master'!$E$1:$H$9,4,FALSE)</f>
        <v>GA General Wholesales</v>
      </c>
      <c r="H1754">
        <f t="shared" si="162"/>
        <v>2014</v>
      </c>
      <c r="I1754">
        <f t="shared" si="163"/>
        <v>11</v>
      </c>
      <c r="J1754">
        <f t="shared" si="164"/>
        <v>201411</v>
      </c>
      <c r="K1754">
        <f t="shared" si="165"/>
        <v>45</v>
      </c>
      <c r="L1754">
        <f t="shared" si="166"/>
        <v>201445</v>
      </c>
      <c r="O1754" t="b">
        <f t="shared" si="167"/>
        <v>1</v>
      </c>
      <c r="P1754">
        <f>VLOOKUP(B1754,'SKU Master'!$E$1:$H$9,2,FALSE)</f>
        <v>14.5</v>
      </c>
      <c r="Q1754">
        <f>(F1754/E1754-P1754)*E1754</f>
        <v>16.979999999999997</v>
      </c>
      <c r="R1754">
        <f>Q1754/F1754</f>
        <v>0.3692909960852544</v>
      </c>
    </row>
    <row r="1755" spans="1:18" x14ac:dyDescent="0.25">
      <c r="A1755">
        <v>93714</v>
      </c>
      <c r="B1755">
        <v>7312455530</v>
      </c>
      <c r="C1755">
        <v>312</v>
      </c>
      <c r="D1755" s="6">
        <v>41947</v>
      </c>
      <c r="E1755">
        <v>2</v>
      </c>
      <c r="F1755">
        <v>45.98</v>
      </c>
      <c r="G1755" t="str">
        <f>VLOOKUP(B1755,'SKU Master'!$E$1:$H$9,4,FALSE)</f>
        <v>GA General Wholesales</v>
      </c>
      <c r="H1755">
        <f t="shared" si="162"/>
        <v>2014</v>
      </c>
      <c r="I1755">
        <f t="shared" si="163"/>
        <v>11</v>
      </c>
      <c r="J1755">
        <f t="shared" si="164"/>
        <v>201411</v>
      </c>
      <c r="K1755">
        <f t="shared" si="165"/>
        <v>45</v>
      </c>
      <c r="L1755">
        <f t="shared" si="166"/>
        <v>201445</v>
      </c>
      <c r="O1755" t="b">
        <f t="shared" si="167"/>
        <v>0</v>
      </c>
      <c r="P1755">
        <f>VLOOKUP(B1755,'SKU Master'!$E$1:$H$9,2,FALSE)</f>
        <v>14.5</v>
      </c>
      <c r="Q1755">
        <f>(F1755/E1755-P1755)*E1755</f>
        <v>16.979999999999997</v>
      </c>
      <c r="R1755">
        <f>Q1755/F1755</f>
        <v>0.3692909960852544</v>
      </c>
    </row>
    <row r="1756" spans="1:18" x14ac:dyDescent="0.25">
      <c r="A1756">
        <v>93715</v>
      </c>
      <c r="B1756">
        <v>7312455530</v>
      </c>
      <c r="C1756">
        <v>312</v>
      </c>
      <c r="D1756" s="6">
        <v>41947</v>
      </c>
      <c r="E1756">
        <v>4</v>
      </c>
      <c r="F1756">
        <v>91.96</v>
      </c>
      <c r="G1756" t="str">
        <f>VLOOKUP(B1756,'SKU Master'!$E$1:$H$9,4,FALSE)</f>
        <v>GA General Wholesales</v>
      </c>
      <c r="H1756">
        <f t="shared" si="162"/>
        <v>2014</v>
      </c>
      <c r="I1756">
        <f t="shared" si="163"/>
        <v>11</v>
      </c>
      <c r="J1756">
        <f t="shared" si="164"/>
        <v>201411</v>
      </c>
      <c r="K1756">
        <f t="shared" si="165"/>
        <v>45</v>
      </c>
      <c r="L1756">
        <f t="shared" si="166"/>
        <v>201445</v>
      </c>
      <c r="O1756" t="b">
        <f t="shared" si="167"/>
        <v>0</v>
      </c>
      <c r="P1756">
        <f>VLOOKUP(B1756,'SKU Master'!$E$1:$H$9,2,FALSE)</f>
        <v>14.5</v>
      </c>
      <c r="Q1756">
        <f>(F1756/E1756-P1756)*E1756</f>
        <v>33.959999999999994</v>
      </c>
      <c r="R1756">
        <f>Q1756/F1756</f>
        <v>0.3692909960852544</v>
      </c>
    </row>
    <row r="1757" spans="1:18" x14ac:dyDescent="0.25">
      <c r="A1757">
        <v>93716</v>
      </c>
      <c r="B1757">
        <v>7312455530</v>
      </c>
      <c r="C1757">
        <v>312</v>
      </c>
      <c r="D1757" s="6">
        <v>41951</v>
      </c>
      <c r="E1757">
        <v>2</v>
      </c>
      <c r="F1757">
        <v>45.98</v>
      </c>
      <c r="G1757" t="str">
        <f>VLOOKUP(B1757,'SKU Master'!$E$1:$H$9,4,FALSE)</f>
        <v>GA General Wholesales</v>
      </c>
      <c r="H1757">
        <f t="shared" si="162"/>
        <v>2014</v>
      </c>
      <c r="I1757">
        <f t="shared" si="163"/>
        <v>11</v>
      </c>
      <c r="J1757">
        <f t="shared" si="164"/>
        <v>201411</v>
      </c>
      <c r="K1757">
        <f t="shared" si="165"/>
        <v>45</v>
      </c>
      <c r="L1757">
        <f t="shared" si="166"/>
        <v>201445</v>
      </c>
      <c r="O1757" t="b">
        <f t="shared" si="167"/>
        <v>0</v>
      </c>
      <c r="P1757">
        <f>VLOOKUP(B1757,'SKU Master'!$E$1:$H$9,2,FALSE)</f>
        <v>14.5</v>
      </c>
      <c r="Q1757">
        <f>(F1757/E1757-P1757)*E1757</f>
        <v>16.979999999999997</v>
      </c>
      <c r="R1757">
        <f>Q1757/F1757</f>
        <v>0.3692909960852544</v>
      </c>
    </row>
    <row r="1758" spans="1:18" x14ac:dyDescent="0.25">
      <c r="A1758">
        <v>93717</v>
      </c>
      <c r="B1758">
        <v>7312455530</v>
      </c>
      <c r="C1758">
        <v>312</v>
      </c>
      <c r="D1758" s="6">
        <v>41953</v>
      </c>
      <c r="E1758">
        <v>2</v>
      </c>
      <c r="F1758">
        <v>45.98</v>
      </c>
      <c r="G1758" t="str">
        <f>VLOOKUP(B1758,'SKU Master'!$E$1:$H$9,4,FALSE)</f>
        <v>GA General Wholesales</v>
      </c>
      <c r="H1758">
        <f t="shared" si="162"/>
        <v>2014</v>
      </c>
      <c r="I1758">
        <f t="shared" si="163"/>
        <v>11</v>
      </c>
      <c r="J1758">
        <f t="shared" si="164"/>
        <v>201411</v>
      </c>
      <c r="K1758">
        <f t="shared" si="165"/>
        <v>46</v>
      </c>
      <c r="L1758">
        <f t="shared" si="166"/>
        <v>201446</v>
      </c>
      <c r="O1758" t="b">
        <f t="shared" si="167"/>
        <v>1</v>
      </c>
      <c r="P1758">
        <f>VLOOKUP(B1758,'SKU Master'!$E$1:$H$9,2,FALSE)</f>
        <v>14.5</v>
      </c>
      <c r="Q1758">
        <f>(F1758/E1758-P1758)*E1758</f>
        <v>16.979999999999997</v>
      </c>
      <c r="R1758">
        <f>Q1758/F1758</f>
        <v>0.3692909960852544</v>
      </c>
    </row>
    <row r="1759" spans="1:18" x14ac:dyDescent="0.25">
      <c r="A1759">
        <v>93718</v>
      </c>
      <c r="B1759">
        <v>7312455530</v>
      </c>
      <c r="C1759">
        <v>312</v>
      </c>
      <c r="D1759" s="6">
        <v>41953</v>
      </c>
      <c r="E1759">
        <v>2</v>
      </c>
      <c r="F1759">
        <v>45.98</v>
      </c>
      <c r="G1759" t="str">
        <f>VLOOKUP(B1759,'SKU Master'!$E$1:$H$9,4,FALSE)</f>
        <v>GA General Wholesales</v>
      </c>
      <c r="H1759">
        <f t="shared" si="162"/>
        <v>2014</v>
      </c>
      <c r="I1759">
        <f t="shared" si="163"/>
        <v>11</v>
      </c>
      <c r="J1759">
        <f t="shared" si="164"/>
        <v>201411</v>
      </c>
      <c r="K1759">
        <f t="shared" si="165"/>
        <v>46</v>
      </c>
      <c r="L1759">
        <f t="shared" si="166"/>
        <v>201446</v>
      </c>
      <c r="O1759" t="b">
        <f t="shared" si="167"/>
        <v>0</v>
      </c>
      <c r="P1759">
        <f>VLOOKUP(B1759,'SKU Master'!$E$1:$H$9,2,FALSE)</f>
        <v>14.5</v>
      </c>
      <c r="Q1759">
        <f>(F1759/E1759-P1759)*E1759</f>
        <v>16.979999999999997</v>
      </c>
      <c r="R1759">
        <f>Q1759/F1759</f>
        <v>0.3692909960852544</v>
      </c>
    </row>
    <row r="1760" spans="1:18" x14ac:dyDescent="0.25">
      <c r="A1760">
        <v>93719</v>
      </c>
      <c r="B1760">
        <v>7312455530</v>
      </c>
      <c r="C1760">
        <v>312</v>
      </c>
      <c r="D1760" s="6">
        <v>41954</v>
      </c>
      <c r="E1760">
        <v>2</v>
      </c>
      <c r="F1760">
        <v>45.98</v>
      </c>
      <c r="G1760" t="str">
        <f>VLOOKUP(B1760,'SKU Master'!$E$1:$H$9,4,FALSE)</f>
        <v>GA General Wholesales</v>
      </c>
      <c r="H1760">
        <f t="shared" si="162"/>
        <v>2014</v>
      </c>
      <c r="I1760">
        <f t="shared" si="163"/>
        <v>11</v>
      </c>
      <c r="J1760">
        <f t="shared" si="164"/>
        <v>201411</v>
      </c>
      <c r="K1760">
        <f t="shared" si="165"/>
        <v>46</v>
      </c>
      <c r="L1760">
        <f t="shared" si="166"/>
        <v>201446</v>
      </c>
      <c r="O1760" t="b">
        <f t="shared" si="167"/>
        <v>0</v>
      </c>
      <c r="P1760">
        <f>VLOOKUP(B1760,'SKU Master'!$E$1:$H$9,2,FALSE)</f>
        <v>14.5</v>
      </c>
      <c r="Q1760">
        <f>(F1760/E1760-P1760)*E1760</f>
        <v>16.979999999999997</v>
      </c>
      <c r="R1760">
        <f>Q1760/F1760</f>
        <v>0.3692909960852544</v>
      </c>
    </row>
    <row r="1761" spans="1:18" x14ac:dyDescent="0.25">
      <c r="A1761">
        <v>93720</v>
      </c>
      <c r="B1761">
        <v>7312455530</v>
      </c>
      <c r="C1761">
        <v>312</v>
      </c>
      <c r="D1761" s="6">
        <v>41956</v>
      </c>
      <c r="E1761">
        <v>2</v>
      </c>
      <c r="F1761">
        <v>45.98</v>
      </c>
      <c r="G1761" t="str">
        <f>VLOOKUP(B1761,'SKU Master'!$E$1:$H$9,4,FALSE)</f>
        <v>GA General Wholesales</v>
      </c>
      <c r="H1761">
        <f t="shared" si="162"/>
        <v>2014</v>
      </c>
      <c r="I1761">
        <f t="shared" si="163"/>
        <v>11</v>
      </c>
      <c r="J1761">
        <f t="shared" si="164"/>
        <v>201411</v>
      </c>
      <c r="K1761">
        <f t="shared" si="165"/>
        <v>46</v>
      </c>
      <c r="L1761">
        <f t="shared" si="166"/>
        <v>201446</v>
      </c>
      <c r="O1761" t="b">
        <f t="shared" si="167"/>
        <v>0</v>
      </c>
      <c r="P1761">
        <f>VLOOKUP(B1761,'SKU Master'!$E$1:$H$9,2,FALSE)</f>
        <v>14.5</v>
      </c>
      <c r="Q1761">
        <f>(F1761/E1761-P1761)*E1761</f>
        <v>16.979999999999997</v>
      </c>
      <c r="R1761">
        <f>Q1761/F1761</f>
        <v>0.3692909960852544</v>
      </c>
    </row>
    <row r="1762" spans="1:18" x14ac:dyDescent="0.25">
      <c r="A1762">
        <v>93721</v>
      </c>
      <c r="B1762">
        <v>7312455530</v>
      </c>
      <c r="C1762">
        <v>312</v>
      </c>
      <c r="D1762" s="6">
        <v>41961</v>
      </c>
      <c r="E1762">
        <v>2</v>
      </c>
      <c r="F1762">
        <v>45.98</v>
      </c>
      <c r="G1762" t="str">
        <f>VLOOKUP(B1762,'SKU Master'!$E$1:$H$9,4,FALSE)</f>
        <v>GA General Wholesales</v>
      </c>
      <c r="H1762">
        <f t="shared" si="162"/>
        <v>2014</v>
      </c>
      <c r="I1762">
        <f t="shared" si="163"/>
        <v>11</v>
      </c>
      <c r="J1762">
        <f t="shared" si="164"/>
        <v>201411</v>
      </c>
      <c r="K1762">
        <f t="shared" si="165"/>
        <v>47</v>
      </c>
      <c r="L1762">
        <f t="shared" si="166"/>
        <v>201447</v>
      </c>
      <c r="O1762" t="b">
        <f t="shared" si="167"/>
        <v>1</v>
      </c>
      <c r="P1762">
        <f>VLOOKUP(B1762,'SKU Master'!$E$1:$H$9,2,FALSE)</f>
        <v>14.5</v>
      </c>
      <c r="Q1762">
        <f>(F1762/E1762-P1762)*E1762</f>
        <v>16.979999999999997</v>
      </c>
      <c r="R1762">
        <f>Q1762/F1762</f>
        <v>0.3692909960852544</v>
      </c>
    </row>
    <row r="1763" spans="1:18" x14ac:dyDescent="0.25">
      <c r="A1763">
        <v>93722</v>
      </c>
      <c r="B1763">
        <v>7312455530</v>
      </c>
      <c r="C1763">
        <v>312</v>
      </c>
      <c r="D1763" s="6">
        <v>41961</v>
      </c>
      <c r="E1763">
        <v>2</v>
      </c>
      <c r="F1763">
        <v>45.98</v>
      </c>
      <c r="G1763" t="str">
        <f>VLOOKUP(B1763,'SKU Master'!$E$1:$H$9,4,FALSE)</f>
        <v>GA General Wholesales</v>
      </c>
      <c r="H1763">
        <f t="shared" si="162"/>
        <v>2014</v>
      </c>
      <c r="I1763">
        <f t="shared" si="163"/>
        <v>11</v>
      </c>
      <c r="J1763">
        <f t="shared" si="164"/>
        <v>201411</v>
      </c>
      <c r="K1763">
        <f t="shared" si="165"/>
        <v>47</v>
      </c>
      <c r="L1763">
        <f t="shared" si="166"/>
        <v>201447</v>
      </c>
      <c r="O1763" t="b">
        <f t="shared" si="167"/>
        <v>0</v>
      </c>
      <c r="P1763">
        <f>VLOOKUP(B1763,'SKU Master'!$E$1:$H$9,2,FALSE)</f>
        <v>14.5</v>
      </c>
      <c r="Q1763">
        <f>(F1763/E1763-P1763)*E1763</f>
        <v>16.979999999999997</v>
      </c>
      <c r="R1763">
        <f>Q1763/F1763</f>
        <v>0.3692909960852544</v>
      </c>
    </row>
    <row r="1764" spans="1:18" x14ac:dyDescent="0.25">
      <c r="A1764">
        <v>93723</v>
      </c>
      <c r="B1764">
        <v>7312455530</v>
      </c>
      <c r="C1764">
        <v>312</v>
      </c>
      <c r="D1764" s="6">
        <v>41963</v>
      </c>
      <c r="E1764">
        <v>2</v>
      </c>
      <c r="F1764">
        <v>45.98</v>
      </c>
      <c r="G1764" t="str">
        <f>VLOOKUP(B1764,'SKU Master'!$E$1:$H$9,4,FALSE)</f>
        <v>GA General Wholesales</v>
      </c>
      <c r="H1764">
        <f t="shared" si="162"/>
        <v>2014</v>
      </c>
      <c r="I1764">
        <f t="shared" si="163"/>
        <v>11</v>
      </c>
      <c r="J1764">
        <f t="shared" si="164"/>
        <v>201411</v>
      </c>
      <c r="K1764">
        <f t="shared" si="165"/>
        <v>47</v>
      </c>
      <c r="L1764">
        <f t="shared" si="166"/>
        <v>201447</v>
      </c>
      <c r="O1764" t="b">
        <f t="shared" si="167"/>
        <v>0</v>
      </c>
      <c r="P1764">
        <f>VLOOKUP(B1764,'SKU Master'!$E$1:$H$9,2,FALSE)</f>
        <v>14.5</v>
      </c>
      <c r="Q1764">
        <f>(F1764/E1764-P1764)*E1764</f>
        <v>16.979999999999997</v>
      </c>
      <c r="R1764">
        <f>Q1764/F1764</f>
        <v>0.3692909960852544</v>
      </c>
    </row>
    <row r="1765" spans="1:18" x14ac:dyDescent="0.25">
      <c r="A1765">
        <v>93724</v>
      </c>
      <c r="B1765">
        <v>7312455530</v>
      </c>
      <c r="C1765">
        <v>312</v>
      </c>
      <c r="D1765" s="6">
        <v>41974</v>
      </c>
      <c r="E1765">
        <v>2</v>
      </c>
      <c r="F1765">
        <v>45.98</v>
      </c>
      <c r="G1765" t="str">
        <f>VLOOKUP(B1765,'SKU Master'!$E$1:$H$9,4,FALSE)</f>
        <v>GA General Wholesales</v>
      </c>
      <c r="H1765">
        <f t="shared" si="162"/>
        <v>2014</v>
      </c>
      <c r="I1765">
        <f t="shared" si="163"/>
        <v>12</v>
      </c>
      <c r="J1765">
        <f t="shared" si="164"/>
        <v>201412</v>
      </c>
      <c r="K1765">
        <f t="shared" si="165"/>
        <v>49</v>
      </c>
      <c r="L1765">
        <f t="shared" si="166"/>
        <v>201449</v>
      </c>
      <c r="O1765" t="b">
        <f t="shared" si="167"/>
        <v>0</v>
      </c>
      <c r="P1765">
        <f>VLOOKUP(B1765,'SKU Master'!$E$1:$H$9,2,FALSE)</f>
        <v>14.5</v>
      </c>
      <c r="Q1765">
        <f>(F1765/E1765-P1765)*E1765</f>
        <v>16.979999999999997</v>
      </c>
      <c r="R1765">
        <f>Q1765/F1765</f>
        <v>0.3692909960852544</v>
      </c>
    </row>
    <row r="1766" spans="1:18" x14ac:dyDescent="0.25">
      <c r="A1766">
        <v>93725</v>
      </c>
      <c r="B1766">
        <v>7312455530</v>
      </c>
      <c r="C1766">
        <v>312</v>
      </c>
      <c r="D1766" s="6">
        <v>41975</v>
      </c>
      <c r="E1766">
        <v>4</v>
      </c>
      <c r="F1766">
        <v>91.96</v>
      </c>
      <c r="G1766" t="str">
        <f>VLOOKUP(B1766,'SKU Master'!$E$1:$H$9,4,FALSE)</f>
        <v>GA General Wholesales</v>
      </c>
      <c r="H1766">
        <f t="shared" si="162"/>
        <v>2014</v>
      </c>
      <c r="I1766">
        <f t="shared" si="163"/>
        <v>12</v>
      </c>
      <c r="J1766">
        <f t="shared" si="164"/>
        <v>201412</v>
      </c>
      <c r="K1766">
        <f t="shared" si="165"/>
        <v>49</v>
      </c>
      <c r="L1766">
        <f t="shared" si="166"/>
        <v>201449</v>
      </c>
      <c r="O1766" t="b">
        <f t="shared" si="167"/>
        <v>0</v>
      </c>
      <c r="P1766">
        <f>VLOOKUP(B1766,'SKU Master'!$E$1:$H$9,2,FALSE)</f>
        <v>14.5</v>
      </c>
      <c r="Q1766">
        <f>(F1766/E1766-P1766)*E1766</f>
        <v>33.959999999999994</v>
      </c>
      <c r="R1766">
        <f>Q1766/F1766</f>
        <v>0.3692909960852544</v>
      </c>
    </row>
    <row r="1767" spans="1:18" x14ac:dyDescent="0.25">
      <c r="A1767">
        <v>93726</v>
      </c>
      <c r="B1767">
        <v>7312455530</v>
      </c>
      <c r="C1767">
        <v>312</v>
      </c>
      <c r="D1767" s="6">
        <v>41977</v>
      </c>
      <c r="E1767">
        <v>2</v>
      </c>
      <c r="F1767">
        <v>45.98</v>
      </c>
      <c r="G1767" t="str">
        <f>VLOOKUP(B1767,'SKU Master'!$E$1:$H$9,4,FALSE)</f>
        <v>GA General Wholesales</v>
      </c>
      <c r="H1767">
        <f t="shared" si="162"/>
        <v>2014</v>
      </c>
      <c r="I1767">
        <f t="shared" si="163"/>
        <v>12</v>
      </c>
      <c r="J1767">
        <f t="shared" si="164"/>
        <v>201412</v>
      </c>
      <c r="K1767">
        <f t="shared" si="165"/>
        <v>49</v>
      </c>
      <c r="L1767">
        <f t="shared" si="166"/>
        <v>201449</v>
      </c>
      <c r="O1767" t="b">
        <f t="shared" si="167"/>
        <v>0</v>
      </c>
      <c r="P1767">
        <f>VLOOKUP(B1767,'SKU Master'!$E$1:$H$9,2,FALSE)</f>
        <v>14.5</v>
      </c>
      <c r="Q1767">
        <f>(F1767/E1767-P1767)*E1767</f>
        <v>16.979999999999997</v>
      </c>
      <c r="R1767">
        <f>Q1767/F1767</f>
        <v>0.3692909960852544</v>
      </c>
    </row>
    <row r="1768" spans="1:18" x14ac:dyDescent="0.25">
      <c r="A1768">
        <v>93727</v>
      </c>
      <c r="B1768">
        <v>7312455530</v>
      </c>
      <c r="C1768">
        <v>312</v>
      </c>
      <c r="D1768" s="6">
        <v>41977</v>
      </c>
      <c r="E1768">
        <v>3</v>
      </c>
      <c r="F1768">
        <v>68.97</v>
      </c>
      <c r="G1768" t="str">
        <f>VLOOKUP(B1768,'SKU Master'!$E$1:$H$9,4,FALSE)</f>
        <v>GA General Wholesales</v>
      </c>
      <c r="H1768">
        <f t="shared" si="162"/>
        <v>2014</v>
      </c>
      <c r="I1768">
        <f t="shared" si="163"/>
        <v>12</v>
      </c>
      <c r="J1768">
        <f t="shared" si="164"/>
        <v>201412</v>
      </c>
      <c r="K1768">
        <f t="shared" si="165"/>
        <v>49</v>
      </c>
      <c r="L1768">
        <f t="shared" si="166"/>
        <v>201449</v>
      </c>
      <c r="O1768" t="b">
        <f t="shared" si="167"/>
        <v>1</v>
      </c>
      <c r="P1768">
        <f>VLOOKUP(B1768,'SKU Master'!$E$1:$H$9,2,FALSE)</f>
        <v>14.5</v>
      </c>
      <c r="Q1768">
        <f>(F1768/E1768-P1768)*E1768</f>
        <v>25.469999999999995</v>
      </c>
      <c r="R1768">
        <f>Q1768/F1768</f>
        <v>0.3692909960852544</v>
      </c>
    </row>
    <row r="1769" spans="1:18" x14ac:dyDescent="0.25">
      <c r="A1769">
        <v>93728</v>
      </c>
      <c r="B1769">
        <v>7312455530</v>
      </c>
      <c r="C1769">
        <v>312</v>
      </c>
      <c r="D1769" s="6">
        <v>41977</v>
      </c>
      <c r="E1769">
        <v>3</v>
      </c>
      <c r="F1769">
        <v>68.97</v>
      </c>
      <c r="G1769" t="str">
        <f>VLOOKUP(B1769,'SKU Master'!$E$1:$H$9,4,FALSE)</f>
        <v>GA General Wholesales</v>
      </c>
      <c r="H1769">
        <f t="shared" si="162"/>
        <v>2014</v>
      </c>
      <c r="I1769">
        <f t="shared" si="163"/>
        <v>12</v>
      </c>
      <c r="J1769">
        <f t="shared" si="164"/>
        <v>201412</v>
      </c>
      <c r="K1769">
        <f t="shared" si="165"/>
        <v>49</v>
      </c>
      <c r="L1769">
        <f t="shared" si="166"/>
        <v>201449</v>
      </c>
      <c r="O1769" t="b">
        <f t="shared" si="167"/>
        <v>0</v>
      </c>
      <c r="P1769">
        <f>VLOOKUP(B1769,'SKU Master'!$E$1:$H$9,2,FALSE)</f>
        <v>14.5</v>
      </c>
      <c r="Q1769">
        <f>(F1769/E1769-P1769)*E1769</f>
        <v>25.469999999999995</v>
      </c>
      <c r="R1769">
        <f>Q1769/F1769</f>
        <v>0.3692909960852544</v>
      </c>
    </row>
    <row r="1770" spans="1:18" x14ac:dyDescent="0.25">
      <c r="A1770">
        <v>93729</v>
      </c>
      <c r="B1770">
        <v>7312455530</v>
      </c>
      <c r="C1770">
        <v>312</v>
      </c>
      <c r="D1770" s="6">
        <v>41982</v>
      </c>
      <c r="E1770">
        <v>2</v>
      </c>
      <c r="F1770">
        <v>45.98</v>
      </c>
      <c r="G1770" t="str">
        <f>VLOOKUP(B1770,'SKU Master'!$E$1:$H$9,4,FALSE)</f>
        <v>GA General Wholesales</v>
      </c>
      <c r="H1770">
        <f t="shared" si="162"/>
        <v>2014</v>
      </c>
      <c r="I1770">
        <f t="shared" si="163"/>
        <v>12</v>
      </c>
      <c r="J1770">
        <f t="shared" si="164"/>
        <v>201412</v>
      </c>
      <c r="K1770">
        <f t="shared" si="165"/>
        <v>50</v>
      </c>
      <c r="L1770">
        <f t="shared" si="166"/>
        <v>201450</v>
      </c>
      <c r="O1770" t="b">
        <f t="shared" si="167"/>
        <v>0</v>
      </c>
      <c r="P1770">
        <f>VLOOKUP(B1770,'SKU Master'!$E$1:$H$9,2,FALSE)</f>
        <v>14.5</v>
      </c>
      <c r="Q1770">
        <f>(F1770/E1770-P1770)*E1770</f>
        <v>16.979999999999997</v>
      </c>
      <c r="R1770">
        <f>Q1770/F1770</f>
        <v>0.3692909960852544</v>
      </c>
    </row>
    <row r="1771" spans="1:18" x14ac:dyDescent="0.25">
      <c r="A1771">
        <v>93730</v>
      </c>
      <c r="B1771">
        <v>7312455530</v>
      </c>
      <c r="C1771">
        <v>312</v>
      </c>
      <c r="D1771" s="6">
        <v>41983</v>
      </c>
      <c r="E1771">
        <v>5</v>
      </c>
      <c r="F1771">
        <v>114.95</v>
      </c>
      <c r="G1771" t="str">
        <f>VLOOKUP(B1771,'SKU Master'!$E$1:$H$9,4,FALSE)</f>
        <v>GA General Wholesales</v>
      </c>
      <c r="H1771">
        <f t="shared" si="162"/>
        <v>2014</v>
      </c>
      <c r="I1771">
        <f t="shared" si="163"/>
        <v>12</v>
      </c>
      <c r="J1771">
        <f t="shared" si="164"/>
        <v>201412</v>
      </c>
      <c r="K1771">
        <f t="shared" si="165"/>
        <v>50</v>
      </c>
      <c r="L1771">
        <f t="shared" si="166"/>
        <v>201450</v>
      </c>
      <c r="O1771" t="b">
        <f t="shared" si="167"/>
        <v>0</v>
      </c>
      <c r="P1771">
        <f>VLOOKUP(B1771,'SKU Master'!$E$1:$H$9,2,FALSE)</f>
        <v>14.5</v>
      </c>
      <c r="Q1771">
        <f>(F1771/E1771-P1771)*E1771</f>
        <v>42.45000000000001</v>
      </c>
      <c r="R1771">
        <f>Q1771/F1771</f>
        <v>0.36929099608525451</v>
      </c>
    </row>
    <row r="1772" spans="1:18" x14ac:dyDescent="0.25">
      <c r="A1772">
        <v>93731</v>
      </c>
      <c r="B1772">
        <v>7312455530</v>
      </c>
      <c r="C1772">
        <v>312</v>
      </c>
      <c r="D1772" s="6">
        <v>41989</v>
      </c>
      <c r="E1772">
        <v>2</v>
      </c>
      <c r="F1772">
        <v>45.98</v>
      </c>
      <c r="G1772" t="str">
        <f>VLOOKUP(B1772,'SKU Master'!$E$1:$H$9,4,FALSE)</f>
        <v>GA General Wholesales</v>
      </c>
      <c r="H1772">
        <f t="shared" si="162"/>
        <v>2014</v>
      </c>
      <c r="I1772">
        <f t="shared" si="163"/>
        <v>12</v>
      </c>
      <c r="J1772">
        <f t="shared" si="164"/>
        <v>201412</v>
      </c>
      <c r="K1772">
        <f t="shared" si="165"/>
        <v>51</v>
      </c>
      <c r="L1772">
        <f t="shared" si="166"/>
        <v>201451</v>
      </c>
      <c r="O1772" t="b">
        <f t="shared" si="167"/>
        <v>0</v>
      </c>
      <c r="P1772">
        <f>VLOOKUP(B1772,'SKU Master'!$E$1:$H$9,2,FALSE)</f>
        <v>14.5</v>
      </c>
      <c r="Q1772">
        <f>(F1772/E1772-P1772)*E1772</f>
        <v>16.979999999999997</v>
      </c>
      <c r="R1772">
        <f>Q1772/F1772</f>
        <v>0.3692909960852544</v>
      </c>
    </row>
    <row r="1773" spans="1:18" x14ac:dyDescent="0.25">
      <c r="A1773">
        <v>93732</v>
      </c>
      <c r="B1773">
        <v>7312455530</v>
      </c>
      <c r="C1773">
        <v>312</v>
      </c>
      <c r="D1773" s="6">
        <v>41991</v>
      </c>
      <c r="E1773">
        <v>2</v>
      </c>
      <c r="F1773">
        <v>45.98</v>
      </c>
      <c r="G1773" t="str">
        <f>VLOOKUP(B1773,'SKU Master'!$E$1:$H$9,4,FALSE)</f>
        <v>GA General Wholesales</v>
      </c>
      <c r="H1773">
        <f t="shared" si="162"/>
        <v>2014</v>
      </c>
      <c r="I1773">
        <f t="shared" si="163"/>
        <v>12</v>
      </c>
      <c r="J1773">
        <f t="shared" si="164"/>
        <v>201412</v>
      </c>
      <c r="K1773">
        <f t="shared" si="165"/>
        <v>51</v>
      </c>
      <c r="L1773">
        <f t="shared" si="166"/>
        <v>201451</v>
      </c>
      <c r="O1773" t="b">
        <f t="shared" si="167"/>
        <v>0</v>
      </c>
      <c r="P1773">
        <f>VLOOKUP(B1773,'SKU Master'!$E$1:$H$9,2,FALSE)</f>
        <v>14.5</v>
      </c>
      <c r="Q1773">
        <f>(F1773/E1773-P1773)*E1773</f>
        <v>16.979999999999997</v>
      </c>
      <c r="R1773">
        <f>Q1773/F1773</f>
        <v>0.3692909960852544</v>
      </c>
    </row>
    <row r="1774" spans="1:18" x14ac:dyDescent="0.25">
      <c r="A1774">
        <v>93733</v>
      </c>
      <c r="B1774">
        <v>7312455530</v>
      </c>
      <c r="C1774">
        <v>312</v>
      </c>
      <c r="D1774" s="6">
        <v>41993</v>
      </c>
      <c r="E1774">
        <v>2</v>
      </c>
      <c r="F1774">
        <v>45.98</v>
      </c>
      <c r="G1774" t="str">
        <f>VLOOKUP(B1774,'SKU Master'!$E$1:$H$9,4,FALSE)</f>
        <v>GA General Wholesales</v>
      </c>
      <c r="H1774">
        <f t="shared" si="162"/>
        <v>2014</v>
      </c>
      <c r="I1774">
        <f t="shared" si="163"/>
        <v>12</v>
      </c>
      <c r="J1774">
        <f t="shared" si="164"/>
        <v>201412</v>
      </c>
      <c r="K1774">
        <f t="shared" si="165"/>
        <v>51</v>
      </c>
      <c r="L1774">
        <f t="shared" si="166"/>
        <v>201451</v>
      </c>
      <c r="O1774" t="b">
        <f t="shared" si="167"/>
        <v>0</v>
      </c>
      <c r="P1774">
        <f>VLOOKUP(B1774,'SKU Master'!$E$1:$H$9,2,FALSE)</f>
        <v>14.5</v>
      </c>
      <c r="Q1774">
        <f>(F1774/E1774-P1774)*E1774</f>
        <v>16.979999999999997</v>
      </c>
      <c r="R1774">
        <f>Q1774/F1774</f>
        <v>0.3692909960852544</v>
      </c>
    </row>
    <row r="1775" spans="1:18" x14ac:dyDescent="0.25">
      <c r="A1775">
        <v>93734</v>
      </c>
      <c r="B1775">
        <v>7312455530</v>
      </c>
      <c r="C1775">
        <v>312</v>
      </c>
      <c r="D1775" s="6">
        <v>41997</v>
      </c>
      <c r="E1775">
        <v>3</v>
      </c>
      <c r="F1775">
        <v>68.97</v>
      </c>
      <c r="G1775" t="str">
        <f>VLOOKUP(B1775,'SKU Master'!$E$1:$H$9,4,FALSE)</f>
        <v>GA General Wholesales</v>
      </c>
      <c r="H1775">
        <f t="shared" si="162"/>
        <v>2014</v>
      </c>
      <c r="I1775">
        <f t="shared" si="163"/>
        <v>12</v>
      </c>
      <c r="J1775">
        <f t="shared" si="164"/>
        <v>201412</v>
      </c>
      <c r="K1775">
        <f t="shared" si="165"/>
        <v>52</v>
      </c>
      <c r="L1775">
        <f t="shared" si="166"/>
        <v>201452</v>
      </c>
      <c r="O1775" t="b">
        <f t="shared" si="167"/>
        <v>0</v>
      </c>
      <c r="P1775">
        <f>VLOOKUP(B1775,'SKU Master'!$E$1:$H$9,2,FALSE)</f>
        <v>14.5</v>
      </c>
      <c r="Q1775">
        <f>(F1775/E1775-P1775)*E1775</f>
        <v>25.469999999999995</v>
      </c>
      <c r="R1775">
        <f>Q1775/F1775</f>
        <v>0.3692909960852544</v>
      </c>
    </row>
    <row r="1776" spans="1:18" x14ac:dyDescent="0.25">
      <c r="A1776">
        <v>93735</v>
      </c>
      <c r="B1776">
        <v>7312455530</v>
      </c>
      <c r="C1776">
        <v>312</v>
      </c>
      <c r="D1776" s="6">
        <v>42000</v>
      </c>
      <c r="E1776">
        <v>2</v>
      </c>
      <c r="F1776">
        <v>45.98</v>
      </c>
      <c r="G1776" t="str">
        <f>VLOOKUP(B1776,'SKU Master'!$E$1:$H$9,4,FALSE)</f>
        <v>GA General Wholesales</v>
      </c>
      <c r="H1776">
        <f t="shared" si="162"/>
        <v>2014</v>
      </c>
      <c r="I1776">
        <f t="shared" si="163"/>
        <v>12</v>
      </c>
      <c r="J1776">
        <f t="shared" si="164"/>
        <v>201412</v>
      </c>
      <c r="K1776">
        <f t="shared" si="165"/>
        <v>52</v>
      </c>
      <c r="L1776">
        <f t="shared" si="166"/>
        <v>201452</v>
      </c>
      <c r="O1776" t="b">
        <f t="shared" si="167"/>
        <v>0</v>
      </c>
      <c r="P1776">
        <f>VLOOKUP(B1776,'SKU Master'!$E$1:$H$9,2,FALSE)</f>
        <v>14.5</v>
      </c>
      <c r="Q1776">
        <f>(F1776/E1776-P1776)*E1776</f>
        <v>16.979999999999997</v>
      </c>
      <c r="R1776">
        <f>Q1776/F1776</f>
        <v>0.3692909960852544</v>
      </c>
    </row>
    <row r="1777" spans="1:18" x14ac:dyDescent="0.25">
      <c r="A1777">
        <v>93736</v>
      </c>
      <c r="B1777">
        <v>7312455530</v>
      </c>
      <c r="C1777">
        <v>312</v>
      </c>
      <c r="D1777" s="6">
        <v>42002</v>
      </c>
      <c r="E1777">
        <v>2</v>
      </c>
      <c r="F1777">
        <v>45.98</v>
      </c>
      <c r="G1777" t="str">
        <f>VLOOKUP(B1777,'SKU Master'!$E$1:$H$9,4,FALSE)</f>
        <v>GA General Wholesales</v>
      </c>
      <c r="H1777">
        <f t="shared" si="162"/>
        <v>2014</v>
      </c>
      <c r="I1777">
        <f t="shared" si="163"/>
        <v>12</v>
      </c>
      <c r="J1777">
        <f t="shared" si="164"/>
        <v>201412</v>
      </c>
      <c r="K1777">
        <f t="shared" si="165"/>
        <v>53</v>
      </c>
      <c r="L1777">
        <f t="shared" si="166"/>
        <v>201453</v>
      </c>
      <c r="O1777" t="b">
        <f t="shared" si="167"/>
        <v>0</v>
      </c>
      <c r="P1777">
        <f>VLOOKUP(B1777,'SKU Master'!$E$1:$H$9,2,FALSE)</f>
        <v>14.5</v>
      </c>
      <c r="Q1777">
        <f>(F1777/E1777-P1777)*E1777</f>
        <v>16.979999999999997</v>
      </c>
      <c r="R1777">
        <f>Q1777/F1777</f>
        <v>0.3692909960852544</v>
      </c>
    </row>
    <row r="1778" spans="1:18" x14ac:dyDescent="0.25">
      <c r="A1778">
        <v>93737</v>
      </c>
      <c r="B1778">
        <v>7312455530</v>
      </c>
      <c r="C1778">
        <v>312</v>
      </c>
      <c r="D1778" s="6">
        <v>42003</v>
      </c>
      <c r="E1778">
        <v>2</v>
      </c>
      <c r="F1778">
        <v>45.98</v>
      </c>
      <c r="G1778" t="str">
        <f>VLOOKUP(B1778,'SKU Master'!$E$1:$H$9,4,FALSE)</f>
        <v>GA General Wholesales</v>
      </c>
      <c r="H1778">
        <f t="shared" si="162"/>
        <v>2014</v>
      </c>
      <c r="I1778">
        <f t="shared" si="163"/>
        <v>12</v>
      </c>
      <c r="J1778">
        <f t="shared" si="164"/>
        <v>201412</v>
      </c>
      <c r="K1778">
        <f t="shared" si="165"/>
        <v>53</v>
      </c>
      <c r="L1778">
        <f t="shared" si="166"/>
        <v>201453</v>
      </c>
      <c r="O1778" t="b">
        <f t="shared" si="167"/>
        <v>0</v>
      </c>
      <c r="P1778">
        <f>VLOOKUP(B1778,'SKU Master'!$E$1:$H$9,2,FALSE)</f>
        <v>14.5</v>
      </c>
      <c r="Q1778">
        <f>(F1778/E1778-P1778)*E1778</f>
        <v>16.979999999999997</v>
      </c>
      <c r="R1778">
        <f>Q1778/F1778</f>
        <v>0.3692909960852544</v>
      </c>
    </row>
    <row r="1779" spans="1:18" x14ac:dyDescent="0.25">
      <c r="A1779">
        <v>93738</v>
      </c>
      <c r="B1779">
        <v>7312455530</v>
      </c>
      <c r="C1779">
        <v>312</v>
      </c>
      <c r="D1779" s="6">
        <v>42006</v>
      </c>
      <c r="E1779">
        <v>1</v>
      </c>
      <c r="F1779">
        <v>22.99</v>
      </c>
      <c r="G1779" t="str">
        <f>VLOOKUP(B1779,'SKU Master'!$E$1:$H$9,4,FALSE)</f>
        <v>GA General Wholesales</v>
      </c>
      <c r="H1779">
        <f t="shared" si="162"/>
        <v>2015</v>
      </c>
      <c r="I1779">
        <f t="shared" si="163"/>
        <v>1</v>
      </c>
      <c r="J1779">
        <f t="shared" si="164"/>
        <v>201501</v>
      </c>
      <c r="K1779">
        <f t="shared" si="165"/>
        <v>1</v>
      </c>
      <c r="L1779">
        <f t="shared" si="166"/>
        <v>201501</v>
      </c>
      <c r="O1779" t="b">
        <f t="shared" si="167"/>
        <v>0</v>
      </c>
      <c r="P1779">
        <f>VLOOKUP(B1779,'SKU Master'!$E$1:$H$9,2,FALSE)</f>
        <v>14.5</v>
      </c>
      <c r="Q1779">
        <f>(F1779/E1779-P1779)*E1779</f>
        <v>8.4899999999999984</v>
      </c>
      <c r="R1779">
        <f>Q1779/F1779</f>
        <v>0.3692909960852544</v>
      </c>
    </row>
    <row r="1780" spans="1:18" x14ac:dyDescent="0.25">
      <c r="A1780">
        <v>93739</v>
      </c>
      <c r="B1780">
        <v>7312455530</v>
      </c>
      <c r="C1780">
        <v>312</v>
      </c>
      <c r="D1780" s="6">
        <v>42007</v>
      </c>
      <c r="E1780">
        <v>2</v>
      </c>
      <c r="F1780">
        <v>45.98</v>
      </c>
      <c r="G1780" t="str">
        <f>VLOOKUP(B1780,'SKU Master'!$E$1:$H$9,4,FALSE)</f>
        <v>GA General Wholesales</v>
      </c>
      <c r="H1780">
        <f t="shared" si="162"/>
        <v>2015</v>
      </c>
      <c r="I1780">
        <f t="shared" si="163"/>
        <v>1</v>
      </c>
      <c r="J1780">
        <f t="shared" si="164"/>
        <v>201501</v>
      </c>
      <c r="K1780">
        <f t="shared" si="165"/>
        <v>1</v>
      </c>
      <c r="L1780">
        <f t="shared" si="166"/>
        <v>201501</v>
      </c>
      <c r="O1780" t="b">
        <f t="shared" si="167"/>
        <v>0</v>
      </c>
      <c r="P1780">
        <f>VLOOKUP(B1780,'SKU Master'!$E$1:$H$9,2,FALSE)</f>
        <v>14.5</v>
      </c>
      <c r="Q1780">
        <f>(F1780/E1780-P1780)*E1780</f>
        <v>16.979999999999997</v>
      </c>
      <c r="R1780">
        <f>Q1780/F1780</f>
        <v>0.3692909960852544</v>
      </c>
    </row>
    <row r="1781" spans="1:18" x14ac:dyDescent="0.25">
      <c r="A1781">
        <v>93740</v>
      </c>
      <c r="B1781">
        <v>7312455530</v>
      </c>
      <c r="C1781">
        <v>312</v>
      </c>
      <c r="D1781" s="6">
        <v>42009</v>
      </c>
      <c r="E1781">
        <v>2</v>
      </c>
      <c r="F1781">
        <v>45.98</v>
      </c>
      <c r="G1781" t="str">
        <f>VLOOKUP(B1781,'SKU Master'!$E$1:$H$9,4,FALSE)</f>
        <v>GA General Wholesales</v>
      </c>
      <c r="H1781">
        <f t="shared" si="162"/>
        <v>2015</v>
      </c>
      <c r="I1781">
        <f t="shared" si="163"/>
        <v>1</v>
      </c>
      <c r="J1781">
        <f t="shared" si="164"/>
        <v>201501</v>
      </c>
      <c r="K1781">
        <f t="shared" si="165"/>
        <v>2</v>
      </c>
      <c r="L1781">
        <f t="shared" si="166"/>
        <v>201502</v>
      </c>
      <c r="O1781" t="b">
        <f t="shared" si="167"/>
        <v>0</v>
      </c>
      <c r="P1781">
        <f>VLOOKUP(B1781,'SKU Master'!$E$1:$H$9,2,FALSE)</f>
        <v>14.5</v>
      </c>
      <c r="Q1781">
        <f>(F1781/E1781-P1781)*E1781</f>
        <v>16.979999999999997</v>
      </c>
      <c r="R1781">
        <f>Q1781/F1781</f>
        <v>0.3692909960852544</v>
      </c>
    </row>
    <row r="1782" spans="1:18" x14ac:dyDescent="0.25">
      <c r="A1782">
        <v>93741</v>
      </c>
      <c r="B1782">
        <v>7312455530</v>
      </c>
      <c r="C1782">
        <v>312</v>
      </c>
      <c r="D1782" s="6">
        <v>42010</v>
      </c>
      <c r="E1782">
        <v>2</v>
      </c>
      <c r="F1782">
        <v>45.98</v>
      </c>
      <c r="G1782" t="str">
        <f>VLOOKUP(B1782,'SKU Master'!$E$1:$H$9,4,FALSE)</f>
        <v>GA General Wholesales</v>
      </c>
      <c r="H1782">
        <f t="shared" si="162"/>
        <v>2015</v>
      </c>
      <c r="I1782">
        <f t="shared" si="163"/>
        <v>1</v>
      </c>
      <c r="J1782">
        <f t="shared" si="164"/>
        <v>201501</v>
      </c>
      <c r="K1782">
        <f t="shared" si="165"/>
        <v>2</v>
      </c>
      <c r="L1782">
        <f t="shared" si="166"/>
        <v>201502</v>
      </c>
      <c r="O1782" t="b">
        <f t="shared" si="167"/>
        <v>1</v>
      </c>
      <c r="P1782">
        <f>VLOOKUP(B1782,'SKU Master'!$E$1:$H$9,2,FALSE)</f>
        <v>14.5</v>
      </c>
      <c r="Q1782">
        <f>(F1782/E1782-P1782)*E1782</f>
        <v>16.979999999999997</v>
      </c>
      <c r="R1782">
        <f>Q1782/F1782</f>
        <v>0.3692909960852544</v>
      </c>
    </row>
    <row r="1783" spans="1:18" x14ac:dyDescent="0.25">
      <c r="A1783">
        <v>93742</v>
      </c>
      <c r="B1783">
        <v>7312455530</v>
      </c>
      <c r="C1783">
        <v>312</v>
      </c>
      <c r="D1783" s="6">
        <v>42010</v>
      </c>
      <c r="E1783">
        <v>2</v>
      </c>
      <c r="F1783">
        <v>45.98</v>
      </c>
      <c r="G1783" t="str">
        <f>VLOOKUP(B1783,'SKU Master'!$E$1:$H$9,4,FALSE)</f>
        <v>GA General Wholesales</v>
      </c>
      <c r="H1783">
        <f t="shared" si="162"/>
        <v>2015</v>
      </c>
      <c r="I1783">
        <f t="shared" si="163"/>
        <v>1</v>
      </c>
      <c r="J1783">
        <f t="shared" si="164"/>
        <v>201501</v>
      </c>
      <c r="K1783">
        <f t="shared" si="165"/>
        <v>2</v>
      </c>
      <c r="L1783">
        <f t="shared" si="166"/>
        <v>201502</v>
      </c>
      <c r="O1783" t="b">
        <f t="shared" si="167"/>
        <v>0</v>
      </c>
      <c r="P1783">
        <f>VLOOKUP(B1783,'SKU Master'!$E$1:$H$9,2,FALSE)</f>
        <v>14.5</v>
      </c>
      <c r="Q1783">
        <f>(F1783/E1783-P1783)*E1783</f>
        <v>16.979999999999997</v>
      </c>
      <c r="R1783">
        <f>Q1783/F1783</f>
        <v>0.3692909960852544</v>
      </c>
    </row>
    <row r="1784" spans="1:18" x14ac:dyDescent="0.25">
      <c r="A1784">
        <v>93743</v>
      </c>
      <c r="B1784">
        <v>7312455530</v>
      </c>
      <c r="C1784">
        <v>312</v>
      </c>
      <c r="D1784" s="6">
        <v>42011</v>
      </c>
      <c r="E1784">
        <v>3</v>
      </c>
      <c r="F1784">
        <v>68.97</v>
      </c>
      <c r="G1784" t="str">
        <f>VLOOKUP(B1784,'SKU Master'!$E$1:$H$9,4,FALSE)</f>
        <v>GA General Wholesales</v>
      </c>
      <c r="H1784">
        <f t="shared" si="162"/>
        <v>2015</v>
      </c>
      <c r="I1784">
        <f t="shared" si="163"/>
        <v>1</v>
      </c>
      <c r="J1784">
        <f t="shared" si="164"/>
        <v>201501</v>
      </c>
      <c r="K1784">
        <f t="shared" si="165"/>
        <v>2</v>
      </c>
      <c r="L1784">
        <f t="shared" si="166"/>
        <v>201502</v>
      </c>
      <c r="O1784" t="b">
        <f t="shared" si="167"/>
        <v>0</v>
      </c>
      <c r="P1784">
        <f>VLOOKUP(B1784,'SKU Master'!$E$1:$H$9,2,FALSE)</f>
        <v>14.5</v>
      </c>
      <c r="Q1784">
        <f>(F1784/E1784-P1784)*E1784</f>
        <v>25.469999999999995</v>
      </c>
      <c r="R1784">
        <f>Q1784/F1784</f>
        <v>0.3692909960852544</v>
      </c>
    </row>
    <row r="1785" spans="1:18" x14ac:dyDescent="0.25">
      <c r="A1785">
        <v>93744</v>
      </c>
      <c r="B1785">
        <v>7312455530</v>
      </c>
      <c r="C1785">
        <v>312</v>
      </c>
      <c r="D1785" s="6">
        <v>42012</v>
      </c>
      <c r="E1785">
        <v>3</v>
      </c>
      <c r="F1785">
        <v>68.97</v>
      </c>
      <c r="G1785" t="str">
        <f>VLOOKUP(B1785,'SKU Master'!$E$1:$H$9,4,FALSE)</f>
        <v>GA General Wholesales</v>
      </c>
      <c r="H1785">
        <f t="shared" si="162"/>
        <v>2015</v>
      </c>
      <c r="I1785">
        <f t="shared" si="163"/>
        <v>1</v>
      </c>
      <c r="J1785">
        <f t="shared" si="164"/>
        <v>201501</v>
      </c>
      <c r="K1785">
        <f t="shared" si="165"/>
        <v>2</v>
      </c>
      <c r="L1785">
        <f t="shared" si="166"/>
        <v>201502</v>
      </c>
      <c r="O1785" t="b">
        <f t="shared" si="167"/>
        <v>0</v>
      </c>
      <c r="P1785">
        <f>VLOOKUP(B1785,'SKU Master'!$E$1:$H$9,2,FALSE)</f>
        <v>14.5</v>
      </c>
      <c r="Q1785">
        <f>(F1785/E1785-P1785)*E1785</f>
        <v>25.469999999999995</v>
      </c>
      <c r="R1785">
        <f>Q1785/F1785</f>
        <v>0.3692909960852544</v>
      </c>
    </row>
    <row r="1786" spans="1:18" x14ac:dyDescent="0.25">
      <c r="A1786">
        <v>93745</v>
      </c>
      <c r="B1786">
        <v>7312455530</v>
      </c>
      <c r="C1786">
        <v>312</v>
      </c>
      <c r="D1786" s="6">
        <v>42016</v>
      </c>
      <c r="E1786">
        <v>2</v>
      </c>
      <c r="F1786">
        <v>45.98</v>
      </c>
      <c r="G1786" t="str">
        <f>VLOOKUP(B1786,'SKU Master'!$E$1:$H$9,4,FALSE)</f>
        <v>GA General Wholesales</v>
      </c>
      <c r="H1786">
        <f t="shared" si="162"/>
        <v>2015</v>
      </c>
      <c r="I1786">
        <f t="shared" si="163"/>
        <v>1</v>
      </c>
      <c r="J1786">
        <f t="shared" si="164"/>
        <v>201501</v>
      </c>
      <c r="K1786">
        <f t="shared" si="165"/>
        <v>3</v>
      </c>
      <c r="L1786">
        <f t="shared" si="166"/>
        <v>201503</v>
      </c>
      <c r="O1786" t="b">
        <f t="shared" si="167"/>
        <v>0</v>
      </c>
      <c r="P1786">
        <f>VLOOKUP(B1786,'SKU Master'!$E$1:$H$9,2,FALSE)</f>
        <v>14.5</v>
      </c>
      <c r="Q1786">
        <f>(F1786/E1786-P1786)*E1786</f>
        <v>16.979999999999997</v>
      </c>
      <c r="R1786">
        <f>Q1786/F1786</f>
        <v>0.3692909960852544</v>
      </c>
    </row>
    <row r="1787" spans="1:18" x14ac:dyDescent="0.25">
      <c r="A1787">
        <v>93746</v>
      </c>
      <c r="B1787">
        <v>7312455530</v>
      </c>
      <c r="C1787">
        <v>312</v>
      </c>
      <c r="D1787" s="6">
        <v>42017</v>
      </c>
      <c r="E1787">
        <v>2</v>
      </c>
      <c r="F1787">
        <v>45.98</v>
      </c>
      <c r="G1787" t="str">
        <f>VLOOKUP(B1787,'SKU Master'!$E$1:$H$9,4,FALSE)</f>
        <v>GA General Wholesales</v>
      </c>
      <c r="H1787">
        <f t="shared" si="162"/>
        <v>2015</v>
      </c>
      <c r="I1787">
        <f t="shared" si="163"/>
        <v>1</v>
      </c>
      <c r="J1787">
        <f t="shared" si="164"/>
        <v>201501</v>
      </c>
      <c r="K1787">
        <f t="shared" si="165"/>
        <v>3</v>
      </c>
      <c r="L1787">
        <f t="shared" si="166"/>
        <v>201503</v>
      </c>
      <c r="O1787" t="b">
        <f t="shared" si="167"/>
        <v>0</v>
      </c>
      <c r="P1787">
        <f>VLOOKUP(B1787,'SKU Master'!$E$1:$H$9,2,FALSE)</f>
        <v>14.5</v>
      </c>
      <c r="Q1787">
        <f>(F1787/E1787-P1787)*E1787</f>
        <v>16.979999999999997</v>
      </c>
      <c r="R1787">
        <f>Q1787/F1787</f>
        <v>0.3692909960852544</v>
      </c>
    </row>
    <row r="1788" spans="1:18" x14ac:dyDescent="0.25">
      <c r="A1788">
        <v>93747</v>
      </c>
      <c r="B1788">
        <v>7312455530</v>
      </c>
      <c r="C1788">
        <v>312</v>
      </c>
      <c r="D1788" s="6">
        <v>42018</v>
      </c>
      <c r="E1788">
        <v>3</v>
      </c>
      <c r="F1788">
        <v>68.97</v>
      </c>
      <c r="G1788" t="str">
        <f>VLOOKUP(B1788,'SKU Master'!$E$1:$H$9,4,FALSE)</f>
        <v>GA General Wholesales</v>
      </c>
      <c r="H1788">
        <f t="shared" si="162"/>
        <v>2015</v>
      </c>
      <c r="I1788">
        <f t="shared" si="163"/>
        <v>1</v>
      </c>
      <c r="J1788">
        <f t="shared" si="164"/>
        <v>201501</v>
      </c>
      <c r="K1788">
        <f t="shared" si="165"/>
        <v>3</v>
      </c>
      <c r="L1788">
        <f t="shared" si="166"/>
        <v>201503</v>
      </c>
      <c r="O1788" t="b">
        <f t="shared" si="167"/>
        <v>0</v>
      </c>
      <c r="P1788">
        <f>VLOOKUP(B1788,'SKU Master'!$E$1:$H$9,2,FALSE)</f>
        <v>14.5</v>
      </c>
      <c r="Q1788">
        <f>(F1788/E1788-P1788)*E1788</f>
        <v>25.469999999999995</v>
      </c>
      <c r="R1788">
        <f>Q1788/F1788</f>
        <v>0.3692909960852544</v>
      </c>
    </row>
    <row r="1789" spans="1:18" x14ac:dyDescent="0.25">
      <c r="A1789">
        <v>93748</v>
      </c>
      <c r="B1789">
        <v>7312455530</v>
      </c>
      <c r="C1789">
        <v>312</v>
      </c>
      <c r="D1789" s="6">
        <v>42019</v>
      </c>
      <c r="E1789">
        <v>2</v>
      </c>
      <c r="F1789">
        <v>45.98</v>
      </c>
      <c r="G1789" t="str">
        <f>VLOOKUP(B1789,'SKU Master'!$E$1:$H$9,4,FALSE)</f>
        <v>GA General Wholesales</v>
      </c>
      <c r="H1789">
        <f t="shared" si="162"/>
        <v>2015</v>
      </c>
      <c r="I1789">
        <f t="shared" si="163"/>
        <v>1</v>
      </c>
      <c r="J1789">
        <f t="shared" si="164"/>
        <v>201501</v>
      </c>
      <c r="K1789">
        <f t="shared" si="165"/>
        <v>3</v>
      </c>
      <c r="L1789">
        <f t="shared" si="166"/>
        <v>201503</v>
      </c>
      <c r="O1789" t="b">
        <f t="shared" si="167"/>
        <v>0</v>
      </c>
      <c r="P1789">
        <f>VLOOKUP(B1789,'SKU Master'!$E$1:$H$9,2,FALSE)</f>
        <v>14.5</v>
      </c>
      <c r="Q1789">
        <f>(F1789/E1789-P1789)*E1789</f>
        <v>16.979999999999997</v>
      </c>
      <c r="R1789">
        <f>Q1789/F1789</f>
        <v>0.3692909960852544</v>
      </c>
    </row>
    <row r="1790" spans="1:18" x14ac:dyDescent="0.25">
      <c r="A1790">
        <v>93749</v>
      </c>
      <c r="B1790">
        <v>7312455530</v>
      </c>
      <c r="C1790">
        <v>312</v>
      </c>
      <c r="D1790" s="6">
        <v>42019</v>
      </c>
      <c r="E1790">
        <v>3</v>
      </c>
      <c r="F1790">
        <v>68.97</v>
      </c>
      <c r="G1790" t="str">
        <f>VLOOKUP(B1790,'SKU Master'!$E$1:$H$9,4,FALSE)</f>
        <v>GA General Wholesales</v>
      </c>
      <c r="H1790">
        <f t="shared" si="162"/>
        <v>2015</v>
      </c>
      <c r="I1790">
        <f t="shared" si="163"/>
        <v>1</v>
      </c>
      <c r="J1790">
        <f t="shared" si="164"/>
        <v>201501</v>
      </c>
      <c r="K1790">
        <f t="shared" si="165"/>
        <v>3</v>
      </c>
      <c r="L1790">
        <f t="shared" si="166"/>
        <v>201503</v>
      </c>
      <c r="O1790" t="b">
        <f t="shared" si="167"/>
        <v>1</v>
      </c>
      <c r="P1790">
        <f>VLOOKUP(B1790,'SKU Master'!$E$1:$H$9,2,FALSE)</f>
        <v>14.5</v>
      </c>
      <c r="Q1790">
        <f>(F1790/E1790-P1790)*E1790</f>
        <v>25.469999999999995</v>
      </c>
      <c r="R1790">
        <f>Q1790/F1790</f>
        <v>0.3692909960852544</v>
      </c>
    </row>
    <row r="1791" spans="1:18" x14ac:dyDescent="0.25">
      <c r="A1791">
        <v>93750</v>
      </c>
      <c r="B1791">
        <v>7312455530</v>
      </c>
      <c r="C1791">
        <v>312</v>
      </c>
      <c r="D1791" s="6">
        <v>42019</v>
      </c>
      <c r="E1791">
        <v>3</v>
      </c>
      <c r="F1791">
        <v>68.97</v>
      </c>
      <c r="G1791" t="str">
        <f>VLOOKUP(B1791,'SKU Master'!$E$1:$H$9,4,FALSE)</f>
        <v>GA General Wholesales</v>
      </c>
      <c r="H1791">
        <f t="shared" si="162"/>
        <v>2015</v>
      </c>
      <c r="I1791">
        <f t="shared" si="163"/>
        <v>1</v>
      </c>
      <c r="J1791">
        <f t="shared" si="164"/>
        <v>201501</v>
      </c>
      <c r="K1791">
        <f t="shared" si="165"/>
        <v>3</v>
      </c>
      <c r="L1791">
        <f t="shared" si="166"/>
        <v>201503</v>
      </c>
      <c r="O1791" t="b">
        <f t="shared" si="167"/>
        <v>0</v>
      </c>
      <c r="P1791">
        <f>VLOOKUP(B1791,'SKU Master'!$E$1:$H$9,2,FALSE)</f>
        <v>14.5</v>
      </c>
      <c r="Q1791">
        <f>(F1791/E1791-P1791)*E1791</f>
        <v>25.469999999999995</v>
      </c>
      <c r="R1791">
        <f>Q1791/F1791</f>
        <v>0.3692909960852544</v>
      </c>
    </row>
    <row r="1792" spans="1:18" x14ac:dyDescent="0.25">
      <c r="A1792">
        <v>93751</v>
      </c>
      <c r="B1792">
        <v>7312455530</v>
      </c>
      <c r="C1792">
        <v>312</v>
      </c>
      <c r="D1792" s="6">
        <v>42023</v>
      </c>
      <c r="E1792">
        <v>2</v>
      </c>
      <c r="F1792">
        <v>45.98</v>
      </c>
      <c r="G1792" t="str">
        <f>VLOOKUP(B1792,'SKU Master'!$E$1:$H$9,4,FALSE)</f>
        <v>GA General Wholesales</v>
      </c>
      <c r="H1792">
        <f t="shared" si="162"/>
        <v>2015</v>
      </c>
      <c r="I1792">
        <f t="shared" si="163"/>
        <v>1</v>
      </c>
      <c r="J1792">
        <f t="shared" si="164"/>
        <v>201501</v>
      </c>
      <c r="K1792">
        <f t="shared" si="165"/>
        <v>4</v>
      </c>
      <c r="L1792">
        <f t="shared" si="166"/>
        <v>201504</v>
      </c>
      <c r="O1792" t="b">
        <f t="shared" si="167"/>
        <v>0</v>
      </c>
      <c r="P1792">
        <f>VLOOKUP(B1792,'SKU Master'!$E$1:$H$9,2,FALSE)</f>
        <v>14.5</v>
      </c>
      <c r="Q1792">
        <f>(F1792/E1792-P1792)*E1792</f>
        <v>16.979999999999997</v>
      </c>
      <c r="R1792">
        <f>Q1792/F1792</f>
        <v>0.3692909960852544</v>
      </c>
    </row>
    <row r="1793" spans="1:18" x14ac:dyDescent="0.25">
      <c r="A1793">
        <v>93752</v>
      </c>
      <c r="B1793">
        <v>7312455530</v>
      </c>
      <c r="C1793">
        <v>312</v>
      </c>
      <c r="D1793" s="6">
        <v>42026</v>
      </c>
      <c r="E1793">
        <v>2</v>
      </c>
      <c r="F1793">
        <v>45.98</v>
      </c>
      <c r="G1793" t="str">
        <f>VLOOKUP(B1793,'SKU Master'!$E$1:$H$9,4,FALSE)</f>
        <v>GA General Wholesales</v>
      </c>
      <c r="H1793">
        <f t="shared" si="162"/>
        <v>2015</v>
      </c>
      <c r="I1793">
        <f t="shared" si="163"/>
        <v>1</v>
      </c>
      <c r="J1793">
        <f t="shared" si="164"/>
        <v>201501</v>
      </c>
      <c r="K1793">
        <f t="shared" si="165"/>
        <v>4</v>
      </c>
      <c r="L1793">
        <f t="shared" si="166"/>
        <v>201504</v>
      </c>
      <c r="O1793" t="b">
        <f t="shared" si="167"/>
        <v>1</v>
      </c>
      <c r="P1793">
        <f>VLOOKUP(B1793,'SKU Master'!$E$1:$H$9,2,FALSE)</f>
        <v>14.5</v>
      </c>
      <c r="Q1793">
        <f>(F1793/E1793-P1793)*E1793</f>
        <v>16.979999999999997</v>
      </c>
      <c r="R1793">
        <f>Q1793/F1793</f>
        <v>0.3692909960852544</v>
      </c>
    </row>
    <row r="1794" spans="1:18" x14ac:dyDescent="0.25">
      <c r="A1794">
        <v>93753</v>
      </c>
      <c r="B1794">
        <v>7312455530</v>
      </c>
      <c r="C1794">
        <v>312</v>
      </c>
      <c r="D1794" s="6">
        <v>42026</v>
      </c>
      <c r="E1794">
        <v>2</v>
      </c>
      <c r="F1794">
        <v>45.98</v>
      </c>
      <c r="G1794" t="str">
        <f>VLOOKUP(B1794,'SKU Master'!$E$1:$H$9,4,FALSE)</f>
        <v>GA General Wholesales</v>
      </c>
      <c r="H1794">
        <f t="shared" ref="H1794:H1857" si="168">YEAR(D1794)</f>
        <v>2015</v>
      </c>
      <c r="I1794">
        <f t="shared" si="163"/>
        <v>1</v>
      </c>
      <c r="J1794">
        <f t="shared" si="164"/>
        <v>201501</v>
      </c>
      <c r="K1794">
        <f t="shared" si="165"/>
        <v>4</v>
      </c>
      <c r="L1794">
        <f t="shared" si="166"/>
        <v>201504</v>
      </c>
      <c r="O1794" t="b">
        <f t="shared" si="167"/>
        <v>0</v>
      </c>
      <c r="P1794">
        <f>VLOOKUP(B1794,'SKU Master'!$E$1:$H$9,2,FALSE)</f>
        <v>14.5</v>
      </c>
      <c r="Q1794">
        <f>(F1794/E1794-P1794)*E1794</f>
        <v>16.979999999999997</v>
      </c>
      <c r="R1794">
        <f>Q1794/F1794</f>
        <v>0.3692909960852544</v>
      </c>
    </row>
    <row r="1795" spans="1:18" x14ac:dyDescent="0.25">
      <c r="A1795">
        <v>93754</v>
      </c>
      <c r="B1795">
        <v>7312455530</v>
      </c>
      <c r="C1795">
        <v>312</v>
      </c>
      <c r="D1795" s="6">
        <v>42026</v>
      </c>
      <c r="E1795">
        <v>3</v>
      </c>
      <c r="F1795">
        <v>68.97</v>
      </c>
      <c r="G1795" t="str">
        <f>VLOOKUP(B1795,'SKU Master'!$E$1:$H$9,4,FALSE)</f>
        <v>GA General Wholesales</v>
      </c>
      <c r="H1795">
        <f t="shared" si="168"/>
        <v>2015</v>
      </c>
      <c r="I1795">
        <f t="shared" ref="I1795:I1858" si="169">MONTH(D1795)</f>
        <v>1</v>
      </c>
      <c r="J1795">
        <f t="shared" ref="J1795:J1858" si="170">H1795*100+I1795</f>
        <v>201501</v>
      </c>
      <c r="K1795">
        <f t="shared" ref="K1795:K1858" si="171">WEEKNUM(D1795)</f>
        <v>4</v>
      </c>
      <c r="L1795">
        <f t="shared" ref="L1795:L1858" si="172">H1795*100+K1795</f>
        <v>201504</v>
      </c>
      <c r="O1795" t="b">
        <f t="shared" ref="O1795:O1858" si="173">AND(B1795=B1796,C1795=C1796,D1795=D1796,E1795=E1796,F1795=F1796)</f>
        <v>0</v>
      </c>
      <c r="P1795">
        <f>VLOOKUP(B1795,'SKU Master'!$E$1:$H$9,2,FALSE)</f>
        <v>14.5</v>
      </c>
      <c r="Q1795">
        <f>(F1795/E1795-P1795)*E1795</f>
        <v>25.469999999999995</v>
      </c>
      <c r="R1795">
        <f>Q1795/F1795</f>
        <v>0.3692909960852544</v>
      </c>
    </row>
    <row r="1796" spans="1:18" x14ac:dyDescent="0.25">
      <c r="A1796">
        <v>93755</v>
      </c>
      <c r="B1796">
        <v>7312455530</v>
      </c>
      <c r="C1796">
        <v>312</v>
      </c>
      <c r="D1796" s="6">
        <v>42031</v>
      </c>
      <c r="E1796">
        <v>2</v>
      </c>
      <c r="F1796">
        <v>45.98</v>
      </c>
      <c r="G1796" t="str">
        <f>VLOOKUP(B1796,'SKU Master'!$E$1:$H$9,4,FALSE)</f>
        <v>GA General Wholesales</v>
      </c>
      <c r="H1796">
        <f t="shared" si="168"/>
        <v>2015</v>
      </c>
      <c r="I1796">
        <f t="shared" si="169"/>
        <v>1</v>
      </c>
      <c r="J1796">
        <f t="shared" si="170"/>
        <v>201501</v>
      </c>
      <c r="K1796">
        <f t="shared" si="171"/>
        <v>5</v>
      </c>
      <c r="L1796">
        <f t="shared" si="172"/>
        <v>201505</v>
      </c>
      <c r="O1796" t="b">
        <f t="shared" si="173"/>
        <v>0</v>
      </c>
      <c r="P1796">
        <f>VLOOKUP(B1796,'SKU Master'!$E$1:$H$9,2,FALSE)</f>
        <v>14.5</v>
      </c>
      <c r="Q1796">
        <f>(F1796/E1796-P1796)*E1796</f>
        <v>16.979999999999997</v>
      </c>
      <c r="R1796">
        <f>Q1796/F1796</f>
        <v>0.3692909960852544</v>
      </c>
    </row>
    <row r="1797" spans="1:18" x14ac:dyDescent="0.25">
      <c r="A1797">
        <v>93756</v>
      </c>
      <c r="B1797">
        <v>7312455530</v>
      </c>
      <c r="C1797">
        <v>312</v>
      </c>
      <c r="D1797" s="6">
        <v>42033</v>
      </c>
      <c r="E1797">
        <v>2</v>
      </c>
      <c r="F1797">
        <v>45.98</v>
      </c>
      <c r="G1797" t="str">
        <f>VLOOKUP(B1797,'SKU Master'!$E$1:$H$9,4,FALSE)</f>
        <v>GA General Wholesales</v>
      </c>
      <c r="H1797">
        <f t="shared" si="168"/>
        <v>2015</v>
      </c>
      <c r="I1797">
        <f t="shared" si="169"/>
        <v>1</v>
      </c>
      <c r="J1797">
        <f t="shared" si="170"/>
        <v>201501</v>
      </c>
      <c r="K1797">
        <f t="shared" si="171"/>
        <v>5</v>
      </c>
      <c r="L1797">
        <f t="shared" si="172"/>
        <v>201505</v>
      </c>
      <c r="O1797" t="b">
        <f t="shared" si="173"/>
        <v>0</v>
      </c>
      <c r="P1797">
        <f>VLOOKUP(B1797,'SKU Master'!$E$1:$H$9,2,FALSE)</f>
        <v>14.5</v>
      </c>
      <c r="Q1797">
        <f>(F1797/E1797-P1797)*E1797</f>
        <v>16.979999999999997</v>
      </c>
      <c r="R1797">
        <f>Q1797/F1797</f>
        <v>0.3692909960852544</v>
      </c>
    </row>
    <row r="1798" spans="1:18" x14ac:dyDescent="0.25">
      <c r="A1798">
        <v>93757</v>
      </c>
      <c r="B1798">
        <v>7312455530</v>
      </c>
      <c r="C1798">
        <v>312</v>
      </c>
      <c r="D1798" s="6">
        <v>42039</v>
      </c>
      <c r="E1798">
        <v>5</v>
      </c>
      <c r="F1798">
        <v>114.95</v>
      </c>
      <c r="G1798" t="str">
        <f>VLOOKUP(B1798,'SKU Master'!$E$1:$H$9,4,FALSE)</f>
        <v>GA General Wholesales</v>
      </c>
      <c r="H1798">
        <f t="shared" si="168"/>
        <v>2015</v>
      </c>
      <c r="I1798">
        <f t="shared" si="169"/>
        <v>2</v>
      </c>
      <c r="J1798">
        <f t="shared" si="170"/>
        <v>201502</v>
      </c>
      <c r="K1798">
        <f t="shared" si="171"/>
        <v>6</v>
      </c>
      <c r="L1798">
        <f t="shared" si="172"/>
        <v>201506</v>
      </c>
      <c r="O1798" t="b">
        <f t="shared" si="173"/>
        <v>0</v>
      </c>
      <c r="P1798">
        <f>VLOOKUP(B1798,'SKU Master'!$E$1:$H$9,2,FALSE)</f>
        <v>14.5</v>
      </c>
      <c r="Q1798">
        <f>(F1798/E1798-P1798)*E1798</f>
        <v>42.45000000000001</v>
      </c>
      <c r="R1798">
        <f>Q1798/F1798</f>
        <v>0.36929099608525451</v>
      </c>
    </row>
    <row r="1799" spans="1:18" x14ac:dyDescent="0.25">
      <c r="A1799">
        <v>93758</v>
      </c>
      <c r="B1799">
        <v>7312455530</v>
      </c>
      <c r="C1799">
        <v>312</v>
      </c>
      <c r="D1799" s="6">
        <v>42040</v>
      </c>
      <c r="E1799">
        <v>3</v>
      </c>
      <c r="F1799">
        <v>68.97</v>
      </c>
      <c r="G1799" t="str">
        <f>VLOOKUP(B1799,'SKU Master'!$E$1:$H$9,4,FALSE)</f>
        <v>GA General Wholesales</v>
      </c>
      <c r="H1799">
        <f t="shared" si="168"/>
        <v>2015</v>
      </c>
      <c r="I1799">
        <f t="shared" si="169"/>
        <v>2</v>
      </c>
      <c r="J1799">
        <f t="shared" si="170"/>
        <v>201502</v>
      </c>
      <c r="K1799">
        <f t="shared" si="171"/>
        <v>6</v>
      </c>
      <c r="L1799">
        <f t="shared" si="172"/>
        <v>201506</v>
      </c>
      <c r="O1799" t="b">
        <f t="shared" si="173"/>
        <v>0</v>
      </c>
      <c r="P1799">
        <f>VLOOKUP(B1799,'SKU Master'!$E$1:$H$9,2,FALSE)</f>
        <v>14.5</v>
      </c>
      <c r="Q1799">
        <f>(F1799/E1799-P1799)*E1799</f>
        <v>25.469999999999995</v>
      </c>
      <c r="R1799">
        <f>Q1799/F1799</f>
        <v>0.3692909960852544</v>
      </c>
    </row>
    <row r="1800" spans="1:18" x14ac:dyDescent="0.25">
      <c r="A1800">
        <v>93759</v>
      </c>
      <c r="B1800">
        <v>7312455530</v>
      </c>
      <c r="C1800">
        <v>312</v>
      </c>
      <c r="D1800" s="6">
        <v>42042</v>
      </c>
      <c r="E1800">
        <v>2</v>
      </c>
      <c r="F1800">
        <v>45.98</v>
      </c>
      <c r="G1800" t="str">
        <f>VLOOKUP(B1800,'SKU Master'!$E$1:$H$9,4,FALSE)</f>
        <v>GA General Wholesales</v>
      </c>
      <c r="H1800">
        <f t="shared" si="168"/>
        <v>2015</v>
      </c>
      <c r="I1800">
        <f t="shared" si="169"/>
        <v>2</v>
      </c>
      <c r="J1800">
        <f t="shared" si="170"/>
        <v>201502</v>
      </c>
      <c r="K1800">
        <f t="shared" si="171"/>
        <v>6</v>
      </c>
      <c r="L1800">
        <f t="shared" si="172"/>
        <v>201506</v>
      </c>
      <c r="O1800" t="b">
        <f t="shared" si="173"/>
        <v>0</v>
      </c>
      <c r="P1800">
        <f>VLOOKUP(B1800,'SKU Master'!$E$1:$H$9,2,FALSE)</f>
        <v>14.5</v>
      </c>
      <c r="Q1800">
        <f>(F1800/E1800-P1800)*E1800</f>
        <v>16.979999999999997</v>
      </c>
      <c r="R1800">
        <f>Q1800/F1800</f>
        <v>0.3692909960852544</v>
      </c>
    </row>
    <row r="1801" spans="1:18" x14ac:dyDescent="0.25">
      <c r="A1801">
        <v>93760</v>
      </c>
      <c r="B1801">
        <v>7312455530</v>
      </c>
      <c r="C1801">
        <v>312</v>
      </c>
      <c r="D1801" s="6">
        <v>42045</v>
      </c>
      <c r="E1801">
        <v>2</v>
      </c>
      <c r="F1801">
        <v>45.98</v>
      </c>
      <c r="G1801" t="str">
        <f>VLOOKUP(B1801,'SKU Master'!$E$1:$H$9,4,FALSE)</f>
        <v>GA General Wholesales</v>
      </c>
      <c r="H1801">
        <f t="shared" si="168"/>
        <v>2015</v>
      </c>
      <c r="I1801">
        <f t="shared" si="169"/>
        <v>2</v>
      </c>
      <c r="J1801">
        <f t="shared" si="170"/>
        <v>201502</v>
      </c>
      <c r="K1801">
        <f t="shared" si="171"/>
        <v>7</v>
      </c>
      <c r="L1801">
        <f t="shared" si="172"/>
        <v>201507</v>
      </c>
      <c r="O1801" t="b">
        <f t="shared" si="173"/>
        <v>1</v>
      </c>
      <c r="P1801">
        <f>VLOOKUP(B1801,'SKU Master'!$E$1:$H$9,2,FALSE)</f>
        <v>14.5</v>
      </c>
      <c r="Q1801">
        <f>(F1801/E1801-P1801)*E1801</f>
        <v>16.979999999999997</v>
      </c>
      <c r="R1801">
        <f>Q1801/F1801</f>
        <v>0.3692909960852544</v>
      </c>
    </row>
    <row r="1802" spans="1:18" x14ac:dyDescent="0.25">
      <c r="A1802">
        <v>93761</v>
      </c>
      <c r="B1802">
        <v>7312455530</v>
      </c>
      <c r="C1802">
        <v>312</v>
      </c>
      <c r="D1802" s="6">
        <v>42045</v>
      </c>
      <c r="E1802">
        <v>2</v>
      </c>
      <c r="F1802">
        <v>45.98</v>
      </c>
      <c r="G1802" t="str">
        <f>VLOOKUP(B1802,'SKU Master'!$E$1:$H$9,4,FALSE)</f>
        <v>GA General Wholesales</v>
      </c>
      <c r="H1802">
        <f t="shared" si="168"/>
        <v>2015</v>
      </c>
      <c r="I1802">
        <f t="shared" si="169"/>
        <v>2</v>
      </c>
      <c r="J1802">
        <f t="shared" si="170"/>
        <v>201502</v>
      </c>
      <c r="K1802">
        <f t="shared" si="171"/>
        <v>7</v>
      </c>
      <c r="L1802">
        <f t="shared" si="172"/>
        <v>201507</v>
      </c>
      <c r="O1802" t="b">
        <f t="shared" si="173"/>
        <v>0</v>
      </c>
      <c r="P1802">
        <f>VLOOKUP(B1802,'SKU Master'!$E$1:$H$9,2,FALSE)</f>
        <v>14.5</v>
      </c>
      <c r="Q1802">
        <f>(F1802/E1802-P1802)*E1802</f>
        <v>16.979999999999997</v>
      </c>
      <c r="R1802">
        <f>Q1802/F1802</f>
        <v>0.3692909960852544</v>
      </c>
    </row>
    <row r="1803" spans="1:18" x14ac:dyDescent="0.25">
      <c r="A1803">
        <v>93762</v>
      </c>
      <c r="B1803">
        <v>7312455530</v>
      </c>
      <c r="C1803">
        <v>312</v>
      </c>
      <c r="D1803" s="6">
        <v>42046</v>
      </c>
      <c r="E1803">
        <v>3</v>
      </c>
      <c r="F1803">
        <v>68.97</v>
      </c>
      <c r="G1803" t="str">
        <f>VLOOKUP(B1803,'SKU Master'!$E$1:$H$9,4,FALSE)</f>
        <v>GA General Wholesales</v>
      </c>
      <c r="H1803">
        <f t="shared" si="168"/>
        <v>2015</v>
      </c>
      <c r="I1803">
        <f t="shared" si="169"/>
        <v>2</v>
      </c>
      <c r="J1803">
        <f t="shared" si="170"/>
        <v>201502</v>
      </c>
      <c r="K1803">
        <f t="shared" si="171"/>
        <v>7</v>
      </c>
      <c r="L1803">
        <f t="shared" si="172"/>
        <v>201507</v>
      </c>
      <c r="O1803" t="b">
        <f t="shared" si="173"/>
        <v>0</v>
      </c>
      <c r="P1803">
        <f>VLOOKUP(B1803,'SKU Master'!$E$1:$H$9,2,FALSE)</f>
        <v>14.5</v>
      </c>
      <c r="Q1803">
        <f>(F1803/E1803-P1803)*E1803</f>
        <v>25.469999999999995</v>
      </c>
      <c r="R1803">
        <f>Q1803/F1803</f>
        <v>0.3692909960852544</v>
      </c>
    </row>
    <row r="1804" spans="1:18" x14ac:dyDescent="0.25">
      <c r="A1804">
        <v>93763</v>
      </c>
      <c r="B1804">
        <v>7312455530</v>
      </c>
      <c r="C1804">
        <v>312</v>
      </c>
      <c r="D1804" s="6">
        <v>42047</v>
      </c>
      <c r="E1804">
        <v>2</v>
      </c>
      <c r="F1804">
        <v>45.98</v>
      </c>
      <c r="G1804" t="str">
        <f>VLOOKUP(B1804,'SKU Master'!$E$1:$H$9,4,FALSE)</f>
        <v>GA General Wholesales</v>
      </c>
      <c r="H1804">
        <f t="shared" si="168"/>
        <v>2015</v>
      </c>
      <c r="I1804">
        <f t="shared" si="169"/>
        <v>2</v>
      </c>
      <c r="J1804">
        <f t="shared" si="170"/>
        <v>201502</v>
      </c>
      <c r="K1804">
        <f t="shared" si="171"/>
        <v>7</v>
      </c>
      <c r="L1804">
        <f t="shared" si="172"/>
        <v>201507</v>
      </c>
      <c r="O1804" t="b">
        <f t="shared" si="173"/>
        <v>0</v>
      </c>
      <c r="P1804">
        <f>VLOOKUP(B1804,'SKU Master'!$E$1:$H$9,2,FALSE)</f>
        <v>14.5</v>
      </c>
      <c r="Q1804">
        <f>(F1804/E1804-P1804)*E1804</f>
        <v>16.979999999999997</v>
      </c>
      <c r="R1804">
        <f>Q1804/F1804</f>
        <v>0.3692909960852544</v>
      </c>
    </row>
    <row r="1805" spans="1:18" x14ac:dyDescent="0.25">
      <c r="A1805">
        <v>93764</v>
      </c>
      <c r="B1805">
        <v>7312455530</v>
      </c>
      <c r="C1805">
        <v>312</v>
      </c>
      <c r="D1805" s="6">
        <v>42051</v>
      </c>
      <c r="E1805">
        <v>2</v>
      </c>
      <c r="F1805">
        <v>45.98</v>
      </c>
      <c r="G1805" t="str">
        <f>VLOOKUP(B1805,'SKU Master'!$E$1:$H$9,4,FALSE)</f>
        <v>GA General Wholesales</v>
      </c>
      <c r="H1805">
        <f t="shared" si="168"/>
        <v>2015</v>
      </c>
      <c r="I1805">
        <f t="shared" si="169"/>
        <v>2</v>
      </c>
      <c r="J1805">
        <f t="shared" si="170"/>
        <v>201502</v>
      </c>
      <c r="K1805">
        <f t="shared" si="171"/>
        <v>8</v>
      </c>
      <c r="L1805">
        <f t="shared" si="172"/>
        <v>201508</v>
      </c>
      <c r="O1805" t="b">
        <f t="shared" si="173"/>
        <v>0</v>
      </c>
      <c r="P1805">
        <f>VLOOKUP(B1805,'SKU Master'!$E$1:$H$9,2,FALSE)</f>
        <v>14.5</v>
      </c>
      <c r="Q1805">
        <f>(F1805/E1805-P1805)*E1805</f>
        <v>16.979999999999997</v>
      </c>
      <c r="R1805">
        <f>Q1805/F1805</f>
        <v>0.3692909960852544</v>
      </c>
    </row>
    <row r="1806" spans="1:18" x14ac:dyDescent="0.25">
      <c r="A1806">
        <v>93765</v>
      </c>
      <c r="B1806">
        <v>7312455530</v>
      </c>
      <c r="C1806">
        <v>312</v>
      </c>
      <c r="D1806" s="6">
        <v>42053</v>
      </c>
      <c r="E1806">
        <v>5</v>
      </c>
      <c r="F1806">
        <v>114.95</v>
      </c>
      <c r="G1806" t="str">
        <f>VLOOKUP(B1806,'SKU Master'!$E$1:$H$9,4,FALSE)</f>
        <v>GA General Wholesales</v>
      </c>
      <c r="H1806">
        <f t="shared" si="168"/>
        <v>2015</v>
      </c>
      <c r="I1806">
        <f t="shared" si="169"/>
        <v>2</v>
      </c>
      <c r="J1806">
        <f t="shared" si="170"/>
        <v>201502</v>
      </c>
      <c r="K1806">
        <f t="shared" si="171"/>
        <v>8</v>
      </c>
      <c r="L1806">
        <f t="shared" si="172"/>
        <v>201508</v>
      </c>
      <c r="O1806" t="b">
        <f t="shared" si="173"/>
        <v>1</v>
      </c>
      <c r="P1806">
        <f>VLOOKUP(B1806,'SKU Master'!$E$1:$H$9,2,FALSE)</f>
        <v>14.5</v>
      </c>
      <c r="Q1806">
        <f>(F1806/E1806-P1806)*E1806</f>
        <v>42.45000000000001</v>
      </c>
      <c r="R1806">
        <f>Q1806/F1806</f>
        <v>0.36929099608525451</v>
      </c>
    </row>
    <row r="1807" spans="1:18" x14ac:dyDescent="0.25">
      <c r="A1807">
        <v>93766</v>
      </c>
      <c r="B1807">
        <v>7312455530</v>
      </c>
      <c r="C1807">
        <v>312</v>
      </c>
      <c r="D1807" s="6">
        <v>42053</v>
      </c>
      <c r="E1807">
        <v>5</v>
      </c>
      <c r="F1807">
        <v>114.95</v>
      </c>
      <c r="G1807" t="str">
        <f>VLOOKUP(B1807,'SKU Master'!$E$1:$H$9,4,FALSE)</f>
        <v>GA General Wholesales</v>
      </c>
      <c r="H1807">
        <f t="shared" si="168"/>
        <v>2015</v>
      </c>
      <c r="I1807">
        <f t="shared" si="169"/>
        <v>2</v>
      </c>
      <c r="J1807">
        <f t="shared" si="170"/>
        <v>201502</v>
      </c>
      <c r="K1807">
        <f t="shared" si="171"/>
        <v>8</v>
      </c>
      <c r="L1807">
        <f t="shared" si="172"/>
        <v>201508</v>
      </c>
      <c r="O1807" t="b">
        <f t="shared" si="173"/>
        <v>0</v>
      </c>
      <c r="P1807">
        <f>VLOOKUP(B1807,'SKU Master'!$E$1:$H$9,2,FALSE)</f>
        <v>14.5</v>
      </c>
      <c r="Q1807">
        <f>(F1807/E1807-P1807)*E1807</f>
        <v>42.45000000000001</v>
      </c>
      <c r="R1807">
        <f>Q1807/F1807</f>
        <v>0.36929099608525451</v>
      </c>
    </row>
    <row r="1808" spans="1:18" x14ac:dyDescent="0.25">
      <c r="A1808">
        <v>93767</v>
      </c>
      <c r="B1808">
        <v>7312455530</v>
      </c>
      <c r="C1808">
        <v>312</v>
      </c>
      <c r="D1808" s="6">
        <v>42054</v>
      </c>
      <c r="E1808">
        <v>3</v>
      </c>
      <c r="F1808">
        <v>68.97</v>
      </c>
      <c r="G1808" t="str">
        <f>VLOOKUP(B1808,'SKU Master'!$E$1:$H$9,4,FALSE)</f>
        <v>GA General Wholesales</v>
      </c>
      <c r="H1808">
        <f t="shared" si="168"/>
        <v>2015</v>
      </c>
      <c r="I1808">
        <f t="shared" si="169"/>
        <v>2</v>
      </c>
      <c r="J1808">
        <f t="shared" si="170"/>
        <v>201502</v>
      </c>
      <c r="K1808">
        <f t="shared" si="171"/>
        <v>8</v>
      </c>
      <c r="L1808">
        <f t="shared" si="172"/>
        <v>201508</v>
      </c>
      <c r="O1808" t="b">
        <f t="shared" si="173"/>
        <v>0</v>
      </c>
      <c r="P1808">
        <f>VLOOKUP(B1808,'SKU Master'!$E$1:$H$9,2,FALSE)</f>
        <v>14.5</v>
      </c>
      <c r="Q1808">
        <f>(F1808/E1808-P1808)*E1808</f>
        <v>25.469999999999995</v>
      </c>
      <c r="R1808">
        <f>Q1808/F1808</f>
        <v>0.3692909960852544</v>
      </c>
    </row>
    <row r="1809" spans="1:18" x14ac:dyDescent="0.25">
      <c r="A1809">
        <v>93768</v>
      </c>
      <c r="B1809">
        <v>7312455530</v>
      </c>
      <c r="C1809">
        <v>312</v>
      </c>
      <c r="D1809" s="6">
        <v>42059</v>
      </c>
      <c r="E1809">
        <v>2</v>
      </c>
      <c r="F1809">
        <v>45.98</v>
      </c>
      <c r="G1809" t="str">
        <f>VLOOKUP(B1809,'SKU Master'!$E$1:$H$9,4,FALSE)</f>
        <v>GA General Wholesales</v>
      </c>
      <c r="H1809">
        <f t="shared" si="168"/>
        <v>2015</v>
      </c>
      <c r="I1809">
        <f t="shared" si="169"/>
        <v>2</v>
      </c>
      <c r="J1809">
        <f t="shared" si="170"/>
        <v>201502</v>
      </c>
      <c r="K1809">
        <f t="shared" si="171"/>
        <v>9</v>
      </c>
      <c r="L1809">
        <f t="shared" si="172"/>
        <v>201509</v>
      </c>
      <c r="O1809" t="b">
        <f t="shared" si="173"/>
        <v>1</v>
      </c>
      <c r="P1809">
        <f>VLOOKUP(B1809,'SKU Master'!$E$1:$H$9,2,FALSE)</f>
        <v>14.5</v>
      </c>
      <c r="Q1809">
        <f>(F1809/E1809-P1809)*E1809</f>
        <v>16.979999999999997</v>
      </c>
      <c r="R1809">
        <f>Q1809/F1809</f>
        <v>0.3692909960852544</v>
      </c>
    </row>
    <row r="1810" spans="1:18" x14ac:dyDescent="0.25">
      <c r="A1810">
        <v>93769</v>
      </c>
      <c r="B1810">
        <v>7312455530</v>
      </c>
      <c r="C1810">
        <v>312</v>
      </c>
      <c r="D1810" s="6">
        <v>42059</v>
      </c>
      <c r="E1810">
        <v>2</v>
      </c>
      <c r="F1810">
        <v>45.98</v>
      </c>
      <c r="G1810" t="str">
        <f>VLOOKUP(B1810,'SKU Master'!$E$1:$H$9,4,FALSE)</f>
        <v>GA General Wholesales</v>
      </c>
      <c r="H1810">
        <f t="shared" si="168"/>
        <v>2015</v>
      </c>
      <c r="I1810">
        <f t="shared" si="169"/>
        <v>2</v>
      </c>
      <c r="J1810">
        <f t="shared" si="170"/>
        <v>201502</v>
      </c>
      <c r="K1810">
        <f t="shared" si="171"/>
        <v>9</v>
      </c>
      <c r="L1810">
        <f t="shared" si="172"/>
        <v>201509</v>
      </c>
      <c r="O1810" t="b">
        <f t="shared" si="173"/>
        <v>1</v>
      </c>
      <c r="P1810">
        <f>VLOOKUP(B1810,'SKU Master'!$E$1:$H$9,2,FALSE)</f>
        <v>14.5</v>
      </c>
      <c r="Q1810">
        <f>(F1810/E1810-P1810)*E1810</f>
        <v>16.979999999999997</v>
      </c>
      <c r="R1810">
        <f>Q1810/F1810</f>
        <v>0.3692909960852544</v>
      </c>
    </row>
    <row r="1811" spans="1:18" x14ac:dyDescent="0.25">
      <c r="A1811">
        <v>93770</v>
      </c>
      <c r="B1811">
        <v>7312455530</v>
      </c>
      <c r="C1811">
        <v>312</v>
      </c>
      <c r="D1811" s="6">
        <v>42059</v>
      </c>
      <c r="E1811">
        <v>2</v>
      </c>
      <c r="F1811">
        <v>45.98</v>
      </c>
      <c r="G1811" t="str">
        <f>VLOOKUP(B1811,'SKU Master'!$E$1:$H$9,4,FALSE)</f>
        <v>GA General Wholesales</v>
      </c>
      <c r="H1811">
        <f t="shared" si="168"/>
        <v>2015</v>
      </c>
      <c r="I1811">
        <f t="shared" si="169"/>
        <v>2</v>
      </c>
      <c r="J1811">
        <f t="shared" si="170"/>
        <v>201502</v>
      </c>
      <c r="K1811">
        <f t="shared" si="171"/>
        <v>9</v>
      </c>
      <c r="L1811">
        <f t="shared" si="172"/>
        <v>201509</v>
      </c>
      <c r="O1811" t="b">
        <f t="shared" si="173"/>
        <v>0</v>
      </c>
      <c r="P1811">
        <f>VLOOKUP(B1811,'SKU Master'!$E$1:$H$9,2,FALSE)</f>
        <v>14.5</v>
      </c>
      <c r="Q1811">
        <f>(F1811/E1811-P1811)*E1811</f>
        <v>16.979999999999997</v>
      </c>
      <c r="R1811">
        <f>Q1811/F1811</f>
        <v>0.3692909960852544</v>
      </c>
    </row>
    <row r="1812" spans="1:18" x14ac:dyDescent="0.25">
      <c r="A1812">
        <v>93771</v>
      </c>
      <c r="B1812">
        <v>7312455530</v>
      </c>
      <c r="C1812">
        <v>312</v>
      </c>
      <c r="D1812" s="6">
        <v>42060</v>
      </c>
      <c r="E1812">
        <v>3</v>
      </c>
      <c r="F1812">
        <v>68.97</v>
      </c>
      <c r="G1812" t="str">
        <f>VLOOKUP(B1812,'SKU Master'!$E$1:$H$9,4,FALSE)</f>
        <v>GA General Wholesales</v>
      </c>
      <c r="H1812">
        <f t="shared" si="168"/>
        <v>2015</v>
      </c>
      <c r="I1812">
        <f t="shared" si="169"/>
        <v>2</v>
      </c>
      <c r="J1812">
        <f t="shared" si="170"/>
        <v>201502</v>
      </c>
      <c r="K1812">
        <f t="shared" si="171"/>
        <v>9</v>
      </c>
      <c r="L1812">
        <f t="shared" si="172"/>
        <v>201509</v>
      </c>
      <c r="O1812" t="b">
        <f t="shared" si="173"/>
        <v>0</v>
      </c>
      <c r="P1812">
        <f>VLOOKUP(B1812,'SKU Master'!$E$1:$H$9,2,FALSE)</f>
        <v>14.5</v>
      </c>
      <c r="Q1812">
        <f>(F1812/E1812-P1812)*E1812</f>
        <v>25.469999999999995</v>
      </c>
      <c r="R1812">
        <f>Q1812/F1812</f>
        <v>0.3692909960852544</v>
      </c>
    </row>
    <row r="1813" spans="1:18" x14ac:dyDescent="0.25">
      <c r="A1813">
        <v>93772</v>
      </c>
      <c r="B1813">
        <v>7312455530</v>
      </c>
      <c r="C1813">
        <v>312</v>
      </c>
      <c r="D1813" s="6">
        <v>42060</v>
      </c>
      <c r="E1813">
        <v>5</v>
      </c>
      <c r="F1813">
        <v>114.95</v>
      </c>
      <c r="G1813" t="str">
        <f>VLOOKUP(B1813,'SKU Master'!$E$1:$H$9,4,FALSE)</f>
        <v>GA General Wholesales</v>
      </c>
      <c r="H1813">
        <f t="shared" si="168"/>
        <v>2015</v>
      </c>
      <c r="I1813">
        <f t="shared" si="169"/>
        <v>2</v>
      </c>
      <c r="J1813">
        <f t="shared" si="170"/>
        <v>201502</v>
      </c>
      <c r="K1813">
        <f t="shared" si="171"/>
        <v>9</v>
      </c>
      <c r="L1813">
        <f t="shared" si="172"/>
        <v>201509</v>
      </c>
      <c r="O1813" t="b">
        <f t="shared" si="173"/>
        <v>0</v>
      </c>
      <c r="P1813">
        <f>VLOOKUP(B1813,'SKU Master'!$E$1:$H$9,2,FALSE)</f>
        <v>14.5</v>
      </c>
      <c r="Q1813">
        <f>(F1813/E1813-P1813)*E1813</f>
        <v>42.45000000000001</v>
      </c>
      <c r="R1813">
        <f>Q1813/F1813</f>
        <v>0.36929099608525451</v>
      </c>
    </row>
    <row r="1814" spans="1:18" x14ac:dyDescent="0.25">
      <c r="A1814">
        <v>93773</v>
      </c>
      <c r="B1814">
        <v>7312455530</v>
      </c>
      <c r="C1814">
        <v>312</v>
      </c>
      <c r="D1814" s="6">
        <v>42066</v>
      </c>
      <c r="E1814">
        <v>4</v>
      </c>
      <c r="F1814">
        <v>91.96</v>
      </c>
      <c r="G1814" t="str">
        <f>VLOOKUP(B1814,'SKU Master'!$E$1:$H$9,4,FALSE)</f>
        <v>GA General Wholesales</v>
      </c>
      <c r="H1814">
        <f t="shared" si="168"/>
        <v>2015</v>
      </c>
      <c r="I1814">
        <f t="shared" si="169"/>
        <v>3</v>
      </c>
      <c r="J1814">
        <f t="shared" si="170"/>
        <v>201503</v>
      </c>
      <c r="K1814">
        <f t="shared" si="171"/>
        <v>10</v>
      </c>
      <c r="L1814">
        <f t="shared" si="172"/>
        <v>201510</v>
      </c>
      <c r="O1814" t="b">
        <f t="shared" si="173"/>
        <v>0</v>
      </c>
      <c r="P1814">
        <f>VLOOKUP(B1814,'SKU Master'!$E$1:$H$9,2,FALSE)</f>
        <v>14.5</v>
      </c>
      <c r="Q1814">
        <f>(F1814/E1814-P1814)*E1814</f>
        <v>33.959999999999994</v>
      </c>
      <c r="R1814">
        <f>Q1814/F1814</f>
        <v>0.3692909960852544</v>
      </c>
    </row>
    <row r="1815" spans="1:18" x14ac:dyDescent="0.25">
      <c r="A1815">
        <v>93774</v>
      </c>
      <c r="B1815">
        <v>7312455530</v>
      </c>
      <c r="C1815">
        <v>312</v>
      </c>
      <c r="D1815" s="6">
        <v>42069</v>
      </c>
      <c r="E1815">
        <v>3</v>
      </c>
      <c r="F1815">
        <v>68.97</v>
      </c>
      <c r="G1815" t="str">
        <f>VLOOKUP(B1815,'SKU Master'!$E$1:$H$9,4,FALSE)</f>
        <v>GA General Wholesales</v>
      </c>
      <c r="H1815">
        <f t="shared" si="168"/>
        <v>2015</v>
      </c>
      <c r="I1815">
        <f t="shared" si="169"/>
        <v>3</v>
      </c>
      <c r="J1815">
        <f t="shared" si="170"/>
        <v>201503</v>
      </c>
      <c r="K1815">
        <f t="shared" si="171"/>
        <v>10</v>
      </c>
      <c r="L1815">
        <f t="shared" si="172"/>
        <v>201510</v>
      </c>
      <c r="O1815" t="b">
        <f t="shared" si="173"/>
        <v>0</v>
      </c>
      <c r="P1815">
        <f>VLOOKUP(B1815,'SKU Master'!$E$1:$H$9,2,FALSE)</f>
        <v>14.5</v>
      </c>
      <c r="Q1815">
        <f>(F1815/E1815-P1815)*E1815</f>
        <v>25.469999999999995</v>
      </c>
      <c r="R1815">
        <f>Q1815/F1815</f>
        <v>0.3692909960852544</v>
      </c>
    </row>
    <row r="1816" spans="1:18" x14ac:dyDescent="0.25">
      <c r="A1816">
        <v>93775</v>
      </c>
      <c r="B1816">
        <v>7312455530</v>
      </c>
      <c r="C1816">
        <v>312</v>
      </c>
      <c r="D1816" s="6">
        <v>42070</v>
      </c>
      <c r="E1816">
        <v>2</v>
      </c>
      <c r="F1816">
        <v>45.98</v>
      </c>
      <c r="G1816" t="str">
        <f>VLOOKUP(B1816,'SKU Master'!$E$1:$H$9,4,FALSE)</f>
        <v>GA General Wholesales</v>
      </c>
      <c r="H1816">
        <f t="shared" si="168"/>
        <v>2015</v>
      </c>
      <c r="I1816">
        <f t="shared" si="169"/>
        <v>3</v>
      </c>
      <c r="J1816">
        <f t="shared" si="170"/>
        <v>201503</v>
      </c>
      <c r="K1816">
        <f t="shared" si="171"/>
        <v>10</v>
      </c>
      <c r="L1816">
        <f t="shared" si="172"/>
        <v>201510</v>
      </c>
      <c r="O1816" t="b">
        <f t="shared" si="173"/>
        <v>0</v>
      </c>
      <c r="P1816">
        <f>VLOOKUP(B1816,'SKU Master'!$E$1:$H$9,2,FALSE)</f>
        <v>14.5</v>
      </c>
      <c r="Q1816">
        <f>(F1816/E1816-P1816)*E1816</f>
        <v>16.979999999999997</v>
      </c>
      <c r="R1816">
        <f>Q1816/F1816</f>
        <v>0.3692909960852544</v>
      </c>
    </row>
    <row r="1817" spans="1:18" x14ac:dyDescent="0.25">
      <c r="A1817">
        <v>93776</v>
      </c>
      <c r="B1817">
        <v>7312455530</v>
      </c>
      <c r="C1817">
        <v>312</v>
      </c>
      <c r="D1817" s="6">
        <v>42074</v>
      </c>
      <c r="E1817">
        <v>3</v>
      </c>
      <c r="F1817">
        <v>68.97</v>
      </c>
      <c r="G1817" t="str">
        <f>VLOOKUP(B1817,'SKU Master'!$E$1:$H$9,4,FALSE)</f>
        <v>GA General Wholesales</v>
      </c>
      <c r="H1817">
        <f t="shared" si="168"/>
        <v>2015</v>
      </c>
      <c r="I1817">
        <f t="shared" si="169"/>
        <v>3</v>
      </c>
      <c r="J1817">
        <f t="shared" si="170"/>
        <v>201503</v>
      </c>
      <c r="K1817">
        <f t="shared" si="171"/>
        <v>11</v>
      </c>
      <c r="L1817">
        <f t="shared" si="172"/>
        <v>201511</v>
      </c>
      <c r="O1817" t="b">
        <f t="shared" si="173"/>
        <v>0</v>
      </c>
      <c r="P1817">
        <f>VLOOKUP(B1817,'SKU Master'!$E$1:$H$9,2,FALSE)</f>
        <v>14.5</v>
      </c>
      <c r="Q1817">
        <f>(F1817/E1817-P1817)*E1817</f>
        <v>25.469999999999995</v>
      </c>
      <c r="R1817">
        <f>Q1817/F1817</f>
        <v>0.3692909960852544</v>
      </c>
    </row>
    <row r="1818" spans="1:18" x14ac:dyDescent="0.25">
      <c r="A1818">
        <v>93777</v>
      </c>
      <c r="B1818">
        <v>7312455530</v>
      </c>
      <c r="C1818">
        <v>312</v>
      </c>
      <c r="D1818" s="6">
        <v>42074</v>
      </c>
      <c r="E1818">
        <v>5</v>
      </c>
      <c r="F1818">
        <v>114.95</v>
      </c>
      <c r="G1818" t="str">
        <f>VLOOKUP(B1818,'SKU Master'!$E$1:$H$9,4,FALSE)</f>
        <v>GA General Wholesales</v>
      </c>
      <c r="H1818">
        <f t="shared" si="168"/>
        <v>2015</v>
      </c>
      <c r="I1818">
        <f t="shared" si="169"/>
        <v>3</v>
      </c>
      <c r="J1818">
        <f t="shared" si="170"/>
        <v>201503</v>
      </c>
      <c r="K1818">
        <f t="shared" si="171"/>
        <v>11</v>
      </c>
      <c r="L1818">
        <f t="shared" si="172"/>
        <v>201511</v>
      </c>
      <c r="O1818" t="b">
        <f t="shared" si="173"/>
        <v>0</v>
      </c>
      <c r="P1818">
        <f>VLOOKUP(B1818,'SKU Master'!$E$1:$H$9,2,FALSE)</f>
        <v>14.5</v>
      </c>
      <c r="Q1818">
        <f>(F1818/E1818-P1818)*E1818</f>
        <v>42.45000000000001</v>
      </c>
      <c r="R1818">
        <f>Q1818/F1818</f>
        <v>0.36929099608525451</v>
      </c>
    </row>
    <row r="1819" spans="1:18" x14ac:dyDescent="0.25">
      <c r="A1819">
        <v>93778</v>
      </c>
      <c r="B1819">
        <v>7312455530</v>
      </c>
      <c r="C1819">
        <v>312</v>
      </c>
      <c r="D1819" s="6">
        <v>42075</v>
      </c>
      <c r="E1819">
        <v>2</v>
      </c>
      <c r="F1819">
        <v>45.98</v>
      </c>
      <c r="G1819" t="str">
        <f>VLOOKUP(B1819,'SKU Master'!$E$1:$H$9,4,FALSE)</f>
        <v>GA General Wholesales</v>
      </c>
      <c r="H1819">
        <f t="shared" si="168"/>
        <v>2015</v>
      </c>
      <c r="I1819">
        <f t="shared" si="169"/>
        <v>3</v>
      </c>
      <c r="J1819">
        <f t="shared" si="170"/>
        <v>201503</v>
      </c>
      <c r="K1819">
        <f t="shared" si="171"/>
        <v>11</v>
      </c>
      <c r="L1819">
        <f t="shared" si="172"/>
        <v>201511</v>
      </c>
      <c r="O1819" t="b">
        <f t="shared" si="173"/>
        <v>0</v>
      </c>
      <c r="P1819">
        <f>VLOOKUP(B1819,'SKU Master'!$E$1:$H$9,2,FALSE)</f>
        <v>14.5</v>
      </c>
      <c r="Q1819">
        <f>(F1819/E1819-P1819)*E1819</f>
        <v>16.979999999999997</v>
      </c>
      <c r="R1819">
        <f>Q1819/F1819</f>
        <v>0.3692909960852544</v>
      </c>
    </row>
    <row r="1820" spans="1:18" x14ac:dyDescent="0.25">
      <c r="A1820">
        <v>93779</v>
      </c>
      <c r="B1820">
        <v>7312455530</v>
      </c>
      <c r="C1820">
        <v>312</v>
      </c>
      <c r="D1820" s="6">
        <v>42077</v>
      </c>
      <c r="E1820">
        <v>2</v>
      </c>
      <c r="F1820">
        <v>45.98</v>
      </c>
      <c r="G1820" t="str">
        <f>VLOOKUP(B1820,'SKU Master'!$E$1:$H$9,4,FALSE)</f>
        <v>GA General Wholesales</v>
      </c>
      <c r="H1820">
        <f t="shared" si="168"/>
        <v>2015</v>
      </c>
      <c r="I1820">
        <f t="shared" si="169"/>
        <v>3</v>
      </c>
      <c r="J1820">
        <f t="shared" si="170"/>
        <v>201503</v>
      </c>
      <c r="K1820">
        <f t="shared" si="171"/>
        <v>11</v>
      </c>
      <c r="L1820">
        <f t="shared" si="172"/>
        <v>201511</v>
      </c>
      <c r="O1820" t="b">
        <f t="shared" si="173"/>
        <v>0</v>
      </c>
      <c r="P1820">
        <f>VLOOKUP(B1820,'SKU Master'!$E$1:$H$9,2,FALSE)</f>
        <v>14.5</v>
      </c>
      <c r="Q1820">
        <f>(F1820/E1820-P1820)*E1820</f>
        <v>16.979999999999997</v>
      </c>
      <c r="R1820">
        <f>Q1820/F1820</f>
        <v>0.3692909960852544</v>
      </c>
    </row>
    <row r="1821" spans="1:18" x14ac:dyDescent="0.25">
      <c r="A1821">
        <v>93780</v>
      </c>
      <c r="B1821">
        <v>7312455530</v>
      </c>
      <c r="C1821">
        <v>312</v>
      </c>
      <c r="D1821" s="6">
        <v>42080</v>
      </c>
      <c r="E1821">
        <v>2</v>
      </c>
      <c r="F1821">
        <v>45.98</v>
      </c>
      <c r="G1821" t="str">
        <f>VLOOKUP(B1821,'SKU Master'!$E$1:$H$9,4,FALSE)</f>
        <v>GA General Wholesales</v>
      </c>
      <c r="H1821">
        <f t="shared" si="168"/>
        <v>2015</v>
      </c>
      <c r="I1821">
        <f t="shared" si="169"/>
        <v>3</v>
      </c>
      <c r="J1821">
        <f t="shared" si="170"/>
        <v>201503</v>
      </c>
      <c r="K1821">
        <f t="shared" si="171"/>
        <v>12</v>
      </c>
      <c r="L1821">
        <f t="shared" si="172"/>
        <v>201512</v>
      </c>
      <c r="O1821" t="b">
        <f t="shared" si="173"/>
        <v>0</v>
      </c>
      <c r="P1821">
        <f>VLOOKUP(B1821,'SKU Master'!$E$1:$H$9,2,FALSE)</f>
        <v>14.5</v>
      </c>
      <c r="Q1821">
        <f>(F1821/E1821-P1821)*E1821</f>
        <v>16.979999999999997</v>
      </c>
      <c r="R1821">
        <f>Q1821/F1821</f>
        <v>0.3692909960852544</v>
      </c>
    </row>
    <row r="1822" spans="1:18" x14ac:dyDescent="0.25">
      <c r="A1822">
        <v>93781</v>
      </c>
      <c r="B1822">
        <v>7312455530</v>
      </c>
      <c r="C1822">
        <v>312</v>
      </c>
      <c r="D1822" s="6">
        <v>42081</v>
      </c>
      <c r="E1822">
        <v>5</v>
      </c>
      <c r="F1822">
        <v>114.95</v>
      </c>
      <c r="G1822" t="str">
        <f>VLOOKUP(B1822,'SKU Master'!$E$1:$H$9,4,FALSE)</f>
        <v>GA General Wholesales</v>
      </c>
      <c r="H1822">
        <f t="shared" si="168"/>
        <v>2015</v>
      </c>
      <c r="I1822">
        <f t="shared" si="169"/>
        <v>3</v>
      </c>
      <c r="J1822">
        <f t="shared" si="170"/>
        <v>201503</v>
      </c>
      <c r="K1822">
        <f t="shared" si="171"/>
        <v>12</v>
      </c>
      <c r="L1822">
        <f t="shared" si="172"/>
        <v>201512</v>
      </c>
      <c r="O1822" t="b">
        <f t="shared" si="173"/>
        <v>0</v>
      </c>
      <c r="P1822">
        <f>VLOOKUP(B1822,'SKU Master'!$E$1:$H$9,2,FALSE)</f>
        <v>14.5</v>
      </c>
      <c r="Q1822">
        <f>(F1822/E1822-P1822)*E1822</f>
        <v>42.45000000000001</v>
      </c>
      <c r="R1822">
        <f>Q1822/F1822</f>
        <v>0.36929099608525451</v>
      </c>
    </row>
    <row r="1823" spans="1:18" x14ac:dyDescent="0.25">
      <c r="A1823">
        <v>93782</v>
      </c>
      <c r="B1823">
        <v>7312455530</v>
      </c>
      <c r="C1823">
        <v>312</v>
      </c>
      <c r="D1823" s="6">
        <v>42086</v>
      </c>
      <c r="E1823">
        <v>2</v>
      </c>
      <c r="F1823">
        <v>45.98</v>
      </c>
      <c r="G1823" t="str">
        <f>VLOOKUP(B1823,'SKU Master'!$E$1:$H$9,4,FALSE)</f>
        <v>GA General Wholesales</v>
      </c>
      <c r="H1823">
        <f t="shared" si="168"/>
        <v>2015</v>
      </c>
      <c r="I1823">
        <f t="shared" si="169"/>
        <v>3</v>
      </c>
      <c r="J1823">
        <f t="shared" si="170"/>
        <v>201503</v>
      </c>
      <c r="K1823">
        <f t="shared" si="171"/>
        <v>13</v>
      </c>
      <c r="L1823">
        <f t="shared" si="172"/>
        <v>201513</v>
      </c>
      <c r="O1823" t="b">
        <f t="shared" si="173"/>
        <v>0</v>
      </c>
      <c r="P1823">
        <f>VLOOKUP(B1823,'SKU Master'!$E$1:$H$9,2,FALSE)</f>
        <v>14.5</v>
      </c>
      <c r="Q1823">
        <f>(F1823/E1823-P1823)*E1823</f>
        <v>16.979999999999997</v>
      </c>
      <c r="R1823">
        <f>Q1823/F1823</f>
        <v>0.3692909960852544</v>
      </c>
    </row>
    <row r="1824" spans="1:18" x14ac:dyDescent="0.25">
      <c r="A1824">
        <v>93783</v>
      </c>
      <c r="B1824">
        <v>7312455530</v>
      </c>
      <c r="C1824">
        <v>312</v>
      </c>
      <c r="D1824" s="6">
        <v>42089</v>
      </c>
      <c r="E1824">
        <v>2</v>
      </c>
      <c r="F1824">
        <v>45.98</v>
      </c>
      <c r="G1824" t="str">
        <f>VLOOKUP(B1824,'SKU Master'!$E$1:$H$9,4,FALSE)</f>
        <v>GA General Wholesales</v>
      </c>
      <c r="H1824">
        <f t="shared" si="168"/>
        <v>2015</v>
      </c>
      <c r="I1824">
        <f t="shared" si="169"/>
        <v>3</v>
      </c>
      <c r="J1824">
        <f t="shared" si="170"/>
        <v>201503</v>
      </c>
      <c r="K1824">
        <f t="shared" si="171"/>
        <v>13</v>
      </c>
      <c r="L1824">
        <f t="shared" si="172"/>
        <v>201513</v>
      </c>
      <c r="O1824" t="b">
        <f t="shared" si="173"/>
        <v>1</v>
      </c>
      <c r="P1824">
        <f>VLOOKUP(B1824,'SKU Master'!$E$1:$H$9,2,FALSE)</f>
        <v>14.5</v>
      </c>
      <c r="Q1824">
        <f>(F1824/E1824-P1824)*E1824</f>
        <v>16.979999999999997</v>
      </c>
      <c r="R1824">
        <f>Q1824/F1824</f>
        <v>0.3692909960852544</v>
      </c>
    </row>
    <row r="1825" spans="1:18" x14ac:dyDescent="0.25">
      <c r="A1825">
        <v>93784</v>
      </c>
      <c r="B1825">
        <v>7312455530</v>
      </c>
      <c r="C1825">
        <v>312</v>
      </c>
      <c r="D1825" s="6">
        <v>42089</v>
      </c>
      <c r="E1825">
        <v>2</v>
      </c>
      <c r="F1825">
        <v>45.98</v>
      </c>
      <c r="G1825" t="str">
        <f>VLOOKUP(B1825,'SKU Master'!$E$1:$H$9,4,FALSE)</f>
        <v>GA General Wholesales</v>
      </c>
      <c r="H1825">
        <f t="shared" si="168"/>
        <v>2015</v>
      </c>
      <c r="I1825">
        <f t="shared" si="169"/>
        <v>3</v>
      </c>
      <c r="J1825">
        <f t="shared" si="170"/>
        <v>201503</v>
      </c>
      <c r="K1825">
        <f t="shared" si="171"/>
        <v>13</v>
      </c>
      <c r="L1825">
        <f t="shared" si="172"/>
        <v>201513</v>
      </c>
      <c r="O1825" t="b">
        <f t="shared" si="173"/>
        <v>0</v>
      </c>
      <c r="P1825">
        <f>VLOOKUP(B1825,'SKU Master'!$E$1:$H$9,2,FALSE)</f>
        <v>14.5</v>
      </c>
      <c r="Q1825">
        <f>(F1825/E1825-P1825)*E1825</f>
        <v>16.979999999999997</v>
      </c>
      <c r="R1825">
        <f>Q1825/F1825</f>
        <v>0.3692909960852544</v>
      </c>
    </row>
    <row r="1826" spans="1:18" x14ac:dyDescent="0.25">
      <c r="A1826">
        <v>93785</v>
      </c>
      <c r="B1826">
        <v>7312455530</v>
      </c>
      <c r="C1826">
        <v>312</v>
      </c>
      <c r="D1826" s="6">
        <v>42089</v>
      </c>
      <c r="E1826">
        <v>3</v>
      </c>
      <c r="F1826">
        <v>68.97</v>
      </c>
      <c r="G1826" t="str">
        <f>VLOOKUP(B1826,'SKU Master'!$E$1:$H$9,4,FALSE)</f>
        <v>GA General Wholesales</v>
      </c>
      <c r="H1826">
        <f t="shared" si="168"/>
        <v>2015</v>
      </c>
      <c r="I1826">
        <f t="shared" si="169"/>
        <v>3</v>
      </c>
      <c r="J1826">
        <f t="shared" si="170"/>
        <v>201503</v>
      </c>
      <c r="K1826">
        <f t="shared" si="171"/>
        <v>13</v>
      </c>
      <c r="L1826">
        <f t="shared" si="172"/>
        <v>201513</v>
      </c>
      <c r="O1826" t="b">
        <f t="shared" si="173"/>
        <v>0</v>
      </c>
      <c r="P1826">
        <f>VLOOKUP(B1826,'SKU Master'!$E$1:$H$9,2,FALSE)</f>
        <v>14.5</v>
      </c>
      <c r="Q1826">
        <f>(F1826/E1826-P1826)*E1826</f>
        <v>25.469999999999995</v>
      </c>
      <c r="R1826">
        <f>Q1826/F1826</f>
        <v>0.3692909960852544</v>
      </c>
    </row>
    <row r="1827" spans="1:18" x14ac:dyDescent="0.25">
      <c r="A1827">
        <v>93786</v>
      </c>
      <c r="B1827">
        <v>7312455530</v>
      </c>
      <c r="C1827">
        <v>312</v>
      </c>
      <c r="D1827" s="6">
        <v>42095</v>
      </c>
      <c r="E1827">
        <v>3</v>
      </c>
      <c r="F1827">
        <v>68.97</v>
      </c>
      <c r="G1827" t="str">
        <f>VLOOKUP(B1827,'SKU Master'!$E$1:$H$9,4,FALSE)</f>
        <v>GA General Wholesales</v>
      </c>
      <c r="H1827">
        <f t="shared" si="168"/>
        <v>2015</v>
      </c>
      <c r="I1827">
        <f t="shared" si="169"/>
        <v>4</v>
      </c>
      <c r="J1827">
        <f t="shared" si="170"/>
        <v>201504</v>
      </c>
      <c r="K1827">
        <f t="shared" si="171"/>
        <v>14</v>
      </c>
      <c r="L1827">
        <f t="shared" si="172"/>
        <v>201514</v>
      </c>
      <c r="O1827" t="b">
        <f t="shared" si="173"/>
        <v>0</v>
      </c>
      <c r="P1827">
        <f>VLOOKUP(B1827,'SKU Master'!$E$1:$H$9,2,FALSE)</f>
        <v>14.5</v>
      </c>
      <c r="Q1827">
        <f>(F1827/E1827-P1827)*E1827</f>
        <v>25.469999999999995</v>
      </c>
      <c r="R1827">
        <f>Q1827/F1827</f>
        <v>0.3692909960852544</v>
      </c>
    </row>
    <row r="1828" spans="1:18" x14ac:dyDescent="0.25">
      <c r="A1828">
        <v>93787</v>
      </c>
      <c r="B1828">
        <v>7312455530</v>
      </c>
      <c r="C1828">
        <v>312</v>
      </c>
      <c r="D1828" s="6">
        <v>42098</v>
      </c>
      <c r="E1828">
        <v>2</v>
      </c>
      <c r="F1828">
        <v>45.98</v>
      </c>
      <c r="G1828" t="str">
        <f>VLOOKUP(B1828,'SKU Master'!$E$1:$H$9,4,FALSE)</f>
        <v>GA General Wholesales</v>
      </c>
      <c r="H1828">
        <f t="shared" si="168"/>
        <v>2015</v>
      </c>
      <c r="I1828">
        <f t="shared" si="169"/>
        <v>4</v>
      </c>
      <c r="J1828">
        <f t="shared" si="170"/>
        <v>201504</v>
      </c>
      <c r="K1828">
        <f t="shared" si="171"/>
        <v>14</v>
      </c>
      <c r="L1828">
        <f t="shared" si="172"/>
        <v>201514</v>
      </c>
      <c r="O1828" t="b">
        <f t="shared" si="173"/>
        <v>0</v>
      </c>
      <c r="P1828">
        <f>VLOOKUP(B1828,'SKU Master'!$E$1:$H$9,2,FALSE)</f>
        <v>14.5</v>
      </c>
      <c r="Q1828">
        <f>(F1828/E1828-P1828)*E1828</f>
        <v>16.979999999999997</v>
      </c>
      <c r="R1828">
        <f>Q1828/F1828</f>
        <v>0.3692909960852544</v>
      </c>
    </row>
    <row r="1829" spans="1:18" x14ac:dyDescent="0.25">
      <c r="A1829">
        <v>93788</v>
      </c>
      <c r="B1829">
        <v>7312455530</v>
      </c>
      <c r="C1829">
        <v>312</v>
      </c>
      <c r="D1829" s="6">
        <v>42100</v>
      </c>
      <c r="E1829">
        <v>2</v>
      </c>
      <c r="F1829">
        <v>45.98</v>
      </c>
      <c r="G1829" t="str">
        <f>VLOOKUP(B1829,'SKU Master'!$E$1:$H$9,4,FALSE)</f>
        <v>GA General Wholesales</v>
      </c>
      <c r="H1829">
        <f t="shared" si="168"/>
        <v>2015</v>
      </c>
      <c r="I1829">
        <f t="shared" si="169"/>
        <v>4</v>
      </c>
      <c r="J1829">
        <f t="shared" si="170"/>
        <v>201504</v>
      </c>
      <c r="K1829">
        <f t="shared" si="171"/>
        <v>15</v>
      </c>
      <c r="L1829">
        <f t="shared" si="172"/>
        <v>201515</v>
      </c>
      <c r="O1829" t="b">
        <f t="shared" si="173"/>
        <v>0</v>
      </c>
      <c r="P1829">
        <f>VLOOKUP(B1829,'SKU Master'!$E$1:$H$9,2,FALSE)</f>
        <v>14.5</v>
      </c>
      <c r="Q1829">
        <f>(F1829/E1829-P1829)*E1829</f>
        <v>16.979999999999997</v>
      </c>
      <c r="R1829">
        <f>Q1829/F1829</f>
        <v>0.3692909960852544</v>
      </c>
    </row>
    <row r="1830" spans="1:18" x14ac:dyDescent="0.25">
      <c r="A1830">
        <v>93789</v>
      </c>
      <c r="B1830">
        <v>7312455530</v>
      </c>
      <c r="C1830">
        <v>312</v>
      </c>
      <c r="D1830" s="6">
        <v>42101</v>
      </c>
      <c r="E1830">
        <v>2</v>
      </c>
      <c r="F1830">
        <v>45.98</v>
      </c>
      <c r="G1830" t="str">
        <f>VLOOKUP(B1830,'SKU Master'!$E$1:$H$9,4,FALSE)</f>
        <v>GA General Wholesales</v>
      </c>
      <c r="H1830">
        <f t="shared" si="168"/>
        <v>2015</v>
      </c>
      <c r="I1830">
        <f t="shared" si="169"/>
        <v>4</v>
      </c>
      <c r="J1830">
        <f t="shared" si="170"/>
        <v>201504</v>
      </c>
      <c r="K1830">
        <f t="shared" si="171"/>
        <v>15</v>
      </c>
      <c r="L1830">
        <f t="shared" si="172"/>
        <v>201515</v>
      </c>
      <c r="O1830" t="b">
        <f t="shared" si="173"/>
        <v>0</v>
      </c>
      <c r="P1830">
        <f>VLOOKUP(B1830,'SKU Master'!$E$1:$H$9,2,FALSE)</f>
        <v>14.5</v>
      </c>
      <c r="Q1830">
        <f>(F1830/E1830-P1830)*E1830</f>
        <v>16.979999999999997</v>
      </c>
      <c r="R1830">
        <f>Q1830/F1830</f>
        <v>0.3692909960852544</v>
      </c>
    </row>
    <row r="1831" spans="1:18" x14ac:dyDescent="0.25">
      <c r="A1831">
        <v>93790</v>
      </c>
      <c r="B1831">
        <v>7312455530</v>
      </c>
      <c r="C1831">
        <v>312</v>
      </c>
      <c r="D1831" s="6">
        <v>42103</v>
      </c>
      <c r="E1831">
        <v>3</v>
      </c>
      <c r="F1831">
        <v>68.97</v>
      </c>
      <c r="G1831" t="str">
        <f>VLOOKUP(B1831,'SKU Master'!$E$1:$H$9,4,FALSE)</f>
        <v>GA General Wholesales</v>
      </c>
      <c r="H1831">
        <f t="shared" si="168"/>
        <v>2015</v>
      </c>
      <c r="I1831">
        <f t="shared" si="169"/>
        <v>4</v>
      </c>
      <c r="J1831">
        <f t="shared" si="170"/>
        <v>201504</v>
      </c>
      <c r="K1831">
        <f t="shared" si="171"/>
        <v>15</v>
      </c>
      <c r="L1831">
        <f t="shared" si="172"/>
        <v>201515</v>
      </c>
      <c r="O1831" t="b">
        <f t="shared" si="173"/>
        <v>0</v>
      </c>
      <c r="P1831">
        <f>VLOOKUP(B1831,'SKU Master'!$E$1:$H$9,2,FALSE)</f>
        <v>14.5</v>
      </c>
      <c r="Q1831">
        <f>(F1831/E1831-P1831)*E1831</f>
        <v>25.469999999999995</v>
      </c>
      <c r="R1831">
        <f>Q1831/F1831</f>
        <v>0.3692909960852544</v>
      </c>
    </row>
    <row r="1832" spans="1:18" x14ac:dyDescent="0.25">
      <c r="A1832">
        <v>93791</v>
      </c>
      <c r="B1832">
        <v>7312455530</v>
      </c>
      <c r="C1832">
        <v>312</v>
      </c>
      <c r="D1832" s="6">
        <v>42105</v>
      </c>
      <c r="E1832">
        <v>2</v>
      </c>
      <c r="F1832">
        <v>45.98</v>
      </c>
      <c r="G1832" t="str">
        <f>VLOOKUP(B1832,'SKU Master'!$E$1:$H$9,4,FALSE)</f>
        <v>GA General Wholesales</v>
      </c>
      <c r="H1832">
        <f t="shared" si="168"/>
        <v>2015</v>
      </c>
      <c r="I1832">
        <f t="shared" si="169"/>
        <v>4</v>
      </c>
      <c r="J1832">
        <f t="shared" si="170"/>
        <v>201504</v>
      </c>
      <c r="K1832">
        <f t="shared" si="171"/>
        <v>15</v>
      </c>
      <c r="L1832">
        <f t="shared" si="172"/>
        <v>201515</v>
      </c>
      <c r="O1832" t="b">
        <f t="shared" si="173"/>
        <v>0</v>
      </c>
      <c r="P1832">
        <f>VLOOKUP(B1832,'SKU Master'!$E$1:$H$9,2,FALSE)</f>
        <v>14.5</v>
      </c>
      <c r="Q1832">
        <f>(F1832/E1832-P1832)*E1832</f>
        <v>16.979999999999997</v>
      </c>
      <c r="R1832">
        <f>Q1832/F1832</f>
        <v>0.3692909960852544</v>
      </c>
    </row>
    <row r="1833" spans="1:18" x14ac:dyDescent="0.25">
      <c r="A1833">
        <v>93792</v>
      </c>
      <c r="B1833">
        <v>7312455530</v>
      </c>
      <c r="C1833">
        <v>312</v>
      </c>
      <c r="D1833" s="6">
        <v>42109</v>
      </c>
      <c r="E1833">
        <v>3</v>
      </c>
      <c r="F1833">
        <v>68.97</v>
      </c>
      <c r="G1833" t="str">
        <f>VLOOKUP(B1833,'SKU Master'!$E$1:$H$9,4,FALSE)</f>
        <v>GA General Wholesales</v>
      </c>
      <c r="H1833">
        <f t="shared" si="168"/>
        <v>2015</v>
      </c>
      <c r="I1833">
        <f t="shared" si="169"/>
        <v>4</v>
      </c>
      <c r="J1833">
        <f t="shared" si="170"/>
        <v>201504</v>
      </c>
      <c r="K1833">
        <f t="shared" si="171"/>
        <v>16</v>
      </c>
      <c r="L1833">
        <f t="shared" si="172"/>
        <v>201516</v>
      </c>
      <c r="O1833" t="b">
        <f t="shared" si="173"/>
        <v>0</v>
      </c>
      <c r="P1833">
        <f>VLOOKUP(B1833,'SKU Master'!$E$1:$H$9,2,FALSE)</f>
        <v>14.5</v>
      </c>
      <c r="Q1833">
        <f>(F1833/E1833-P1833)*E1833</f>
        <v>25.469999999999995</v>
      </c>
      <c r="R1833">
        <f>Q1833/F1833</f>
        <v>0.3692909960852544</v>
      </c>
    </row>
    <row r="1834" spans="1:18" x14ac:dyDescent="0.25">
      <c r="A1834">
        <v>93793</v>
      </c>
      <c r="B1834">
        <v>7312455530</v>
      </c>
      <c r="C1834">
        <v>312</v>
      </c>
      <c r="D1834" s="6">
        <v>42110</v>
      </c>
      <c r="E1834">
        <v>3</v>
      </c>
      <c r="F1834">
        <v>68.97</v>
      </c>
      <c r="G1834" t="str">
        <f>VLOOKUP(B1834,'SKU Master'!$E$1:$H$9,4,FALSE)</f>
        <v>GA General Wholesales</v>
      </c>
      <c r="H1834">
        <f t="shared" si="168"/>
        <v>2015</v>
      </c>
      <c r="I1834">
        <f t="shared" si="169"/>
        <v>4</v>
      </c>
      <c r="J1834">
        <f t="shared" si="170"/>
        <v>201504</v>
      </c>
      <c r="K1834">
        <f t="shared" si="171"/>
        <v>16</v>
      </c>
      <c r="L1834">
        <f t="shared" si="172"/>
        <v>201516</v>
      </c>
      <c r="O1834" t="b">
        <f t="shared" si="173"/>
        <v>0</v>
      </c>
      <c r="P1834">
        <f>VLOOKUP(B1834,'SKU Master'!$E$1:$H$9,2,FALSE)</f>
        <v>14.5</v>
      </c>
      <c r="Q1834">
        <f>(F1834/E1834-P1834)*E1834</f>
        <v>25.469999999999995</v>
      </c>
      <c r="R1834">
        <f>Q1834/F1834</f>
        <v>0.3692909960852544</v>
      </c>
    </row>
    <row r="1835" spans="1:18" x14ac:dyDescent="0.25">
      <c r="A1835">
        <v>93794</v>
      </c>
      <c r="B1835">
        <v>7312455530</v>
      </c>
      <c r="C1835">
        <v>312</v>
      </c>
      <c r="D1835" s="6">
        <v>42111</v>
      </c>
      <c r="E1835">
        <v>1</v>
      </c>
      <c r="F1835">
        <v>22.99</v>
      </c>
      <c r="G1835" t="str">
        <f>VLOOKUP(B1835,'SKU Master'!$E$1:$H$9,4,FALSE)</f>
        <v>GA General Wholesales</v>
      </c>
      <c r="H1835">
        <f t="shared" si="168"/>
        <v>2015</v>
      </c>
      <c r="I1835">
        <f t="shared" si="169"/>
        <v>4</v>
      </c>
      <c r="J1835">
        <f t="shared" si="170"/>
        <v>201504</v>
      </c>
      <c r="K1835">
        <f t="shared" si="171"/>
        <v>16</v>
      </c>
      <c r="L1835">
        <f t="shared" si="172"/>
        <v>201516</v>
      </c>
      <c r="O1835" t="b">
        <f t="shared" si="173"/>
        <v>0</v>
      </c>
      <c r="P1835">
        <f>VLOOKUP(B1835,'SKU Master'!$E$1:$H$9,2,FALSE)</f>
        <v>14.5</v>
      </c>
      <c r="Q1835">
        <f>(F1835/E1835-P1835)*E1835</f>
        <v>8.4899999999999984</v>
      </c>
      <c r="R1835">
        <f>Q1835/F1835</f>
        <v>0.3692909960852544</v>
      </c>
    </row>
    <row r="1836" spans="1:18" x14ac:dyDescent="0.25">
      <c r="A1836">
        <v>93795</v>
      </c>
      <c r="B1836">
        <v>7312455530</v>
      </c>
      <c r="C1836">
        <v>312</v>
      </c>
      <c r="D1836" s="6">
        <v>42112</v>
      </c>
      <c r="E1836">
        <v>2</v>
      </c>
      <c r="F1836">
        <v>45.98</v>
      </c>
      <c r="G1836" t="str">
        <f>VLOOKUP(B1836,'SKU Master'!$E$1:$H$9,4,FALSE)</f>
        <v>GA General Wholesales</v>
      </c>
      <c r="H1836">
        <f t="shared" si="168"/>
        <v>2015</v>
      </c>
      <c r="I1836">
        <f t="shared" si="169"/>
        <v>4</v>
      </c>
      <c r="J1836">
        <f t="shared" si="170"/>
        <v>201504</v>
      </c>
      <c r="K1836">
        <f t="shared" si="171"/>
        <v>16</v>
      </c>
      <c r="L1836">
        <f t="shared" si="172"/>
        <v>201516</v>
      </c>
      <c r="O1836" t="b">
        <f t="shared" si="173"/>
        <v>0</v>
      </c>
      <c r="P1836">
        <f>VLOOKUP(B1836,'SKU Master'!$E$1:$H$9,2,FALSE)</f>
        <v>14.5</v>
      </c>
      <c r="Q1836">
        <f>(F1836/E1836-P1836)*E1836</f>
        <v>16.979999999999997</v>
      </c>
      <c r="R1836">
        <f>Q1836/F1836</f>
        <v>0.3692909960852544</v>
      </c>
    </row>
    <row r="1837" spans="1:18" x14ac:dyDescent="0.25">
      <c r="A1837">
        <v>93796</v>
      </c>
      <c r="B1837">
        <v>7312455530</v>
      </c>
      <c r="C1837">
        <v>312</v>
      </c>
      <c r="D1837" s="6">
        <v>42116</v>
      </c>
      <c r="E1837">
        <v>3</v>
      </c>
      <c r="F1837">
        <v>68.97</v>
      </c>
      <c r="G1837" t="str">
        <f>VLOOKUP(B1837,'SKU Master'!$E$1:$H$9,4,FALSE)</f>
        <v>GA General Wholesales</v>
      </c>
      <c r="H1837">
        <f t="shared" si="168"/>
        <v>2015</v>
      </c>
      <c r="I1837">
        <f t="shared" si="169"/>
        <v>4</v>
      </c>
      <c r="J1837">
        <f t="shared" si="170"/>
        <v>201504</v>
      </c>
      <c r="K1837">
        <f t="shared" si="171"/>
        <v>17</v>
      </c>
      <c r="L1837">
        <f t="shared" si="172"/>
        <v>201517</v>
      </c>
      <c r="O1837" t="b">
        <f t="shared" si="173"/>
        <v>0</v>
      </c>
      <c r="P1837">
        <f>VLOOKUP(B1837,'SKU Master'!$E$1:$H$9,2,FALSE)</f>
        <v>14.5</v>
      </c>
      <c r="Q1837">
        <f>(F1837/E1837-P1837)*E1837</f>
        <v>25.469999999999995</v>
      </c>
      <c r="R1837">
        <f>Q1837/F1837</f>
        <v>0.3692909960852544</v>
      </c>
    </row>
    <row r="1838" spans="1:18" x14ac:dyDescent="0.25">
      <c r="A1838">
        <v>93797</v>
      </c>
      <c r="B1838">
        <v>7312455530</v>
      </c>
      <c r="C1838">
        <v>312</v>
      </c>
      <c r="D1838" s="6">
        <v>42118</v>
      </c>
      <c r="E1838">
        <v>3</v>
      </c>
      <c r="F1838">
        <v>68.97</v>
      </c>
      <c r="G1838" t="str">
        <f>VLOOKUP(B1838,'SKU Master'!$E$1:$H$9,4,FALSE)</f>
        <v>GA General Wholesales</v>
      </c>
      <c r="H1838">
        <f t="shared" si="168"/>
        <v>2015</v>
      </c>
      <c r="I1838">
        <f t="shared" si="169"/>
        <v>4</v>
      </c>
      <c r="J1838">
        <f t="shared" si="170"/>
        <v>201504</v>
      </c>
      <c r="K1838">
        <f t="shared" si="171"/>
        <v>17</v>
      </c>
      <c r="L1838">
        <f t="shared" si="172"/>
        <v>201517</v>
      </c>
      <c r="O1838" t="b">
        <f t="shared" si="173"/>
        <v>0</v>
      </c>
      <c r="P1838">
        <f>VLOOKUP(B1838,'SKU Master'!$E$1:$H$9,2,FALSE)</f>
        <v>14.5</v>
      </c>
      <c r="Q1838">
        <f>(F1838/E1838-P1838)*E1838</f>
        <v>25.469999999999995</v>
      </c>
      <c r="R1838">
        <f>Q1838/F1838</f>
        <v>0.3692909960852544</v>
      </c>
    </row>
    <row r="1839" spans="1:18" x14ac:dyDescent="0.25">
      <c r="A1839">
        <v>93798</v>
      </c>
      <c r="B1839">
        <v>7312455530</v>
      </c>
      <c r="C1839">
        <v>312</v>
      </c>
      <c r="D1839" s="6">
        <v>42122</v>
      </c>
      <c r="E1839">
        <v>2</v>
      </c>
      <c r="F1839">
        <v>45.98</v>
      </c>
      <c r="G1839" t="str">
        <f>VLOOKUP(B1839,'SKU Master'!$E$1:$H$9,4,FALSE)</f>
        <v>GA General Wholesales</v>
      </c>
      <c r="H1839">
        <f t="shared" si="168"/>
        <v>2015</v>
      </c>
      <c r="I1839">
        <f t="shared" si="169"/>
        <v>4</v>
      </c>
      <c r="J1839">
        <f t="shared" si="170"/>
        <v>201504</v>
      </c>
      <c r="K1839">
        <f t="shared" si="171"/>
        <v>18</v>
      </c>
      <c r="L1839">
        <f t="shared" si="172"/>
        <v>201518</v>
      </c>
      <c r="O1839" t="b">
        <f t="shared" si="173"/>
        <v>1</v>
      </c>
      <c r="P1839">
        <f>VLOOKUP(B1839,'SKU Master'!$E$1:$H$9,2,FALSE)</f>
        <v>14.5</v>
      </c>
      <c r="Q1839">
        <f>(F1839/E1839-P1839)*E1839</f>
        <v>16.979999999999997</v>
      </c>
      <c r="R1839">
        <f>Q1839/F1839</f>
        <v>0.3692909960852544</v>
      </c>
    </row>
    <row r="1840" spans="1:18" x14ac:dyDescent="0.25">
      <c r="A1840">
        <v>93799</v>
      </c>
      <c r="B1840">
        <v>7312455530</v>
      </c>
      <c r="C1840">
        <v>312</v>
      </c>
      <c r="D1840" s="6">
        <v>42122</v>
      </c>
      <c r="E1840">
        <v>2</v>
      </c>
      <c r="F1840">
        <v>45.98</v>
      </c>
      <c r="G1840" t="str">
        <f>VLOOKUP(B1840,'SKU Master'!$E$1:$H$9,4,FALSE)</f>
        <v>GA General Wholesales</v>
      </c>
      <c r="H1840">
        <f t="shared" si="168"/>
        <v>2015</v>
      </c>
      <c r="I1840">
        <f t="shared" si="169"/>
        <v>4</v>
      </c>
      <c r="J1840">
        <f t="shared" si="170"/>
        <v>201504</v>
      </c>
      <c r="K1840">
        <f t="shared" si="171"/>
        <v>18</v>
      </c>
      <c r="L1840">
        <f t="shared" si="172"/>
        <v>201518</v>
      </c>
      <c r="O1840" t="b">
        <f t="shared" si="173"/>
        <v>0</v>
      </c>
      <c r="P1840">
        <f>VLOOKUP(B1840,'SKU Master'!$E$1:$H$9,2,FALSE)</f>
        <v>14.5</v>
      </c>
      <c r="Q1840">
        <f>(F1840/E1840-P1840)*E1840</f>
        <v>16.979999999999997</v>
      </c>
      <c r="R1840">
        <f>Q1840/F1840</f>
        <v>0.3692909960852544</v>
      </c>
    </row>
    <row r="1841" spans="1:18" x14ac:dyDescent="0.25">
      <c r="A1841">
        <v>93800</v>
      </c>
      <c r="B1841">
        <v>7312455530</v>
      </c>
      <c r="C1841">
        <v>312</v>
      </c>
      <c r="D1841" s="6">
        <v>42123</v>
      </c>
      <c r="E1841">
        <v>3</v>
      </c>
      <c r="F1841">
        <v>68.97</v>
      </c>
      <c r="G1841" t="str">
        <f>VLOOKUP(B1841,'SKU Master'!$E$1:$H$9,4,FALSE)</f>
        <v>GA General Wholesales</v>
      </c>
      <c r="H1841">
        <f t="shared" si="168"/>
        <v>2015</v>
      </c>
      <c r="I1841">
        <f t="shared" si="169"/>
        <v>4</v>
      </c>
      <c r="J1841">
        <f t="shared" si="170"/>
        <v>201504</v>
      </c>
      <c r="K1841">
        <f t="shared" si="171"/>
        <v>18</v>
      </c>
      <c r="L1841">
        <f t="shared" si="172"/>
        <v>201518</v>
      </c>
      <c r="O1841" t="b">
        <f t="shared" si="173"/>
        <v>0</v>
      </c>
      <c r="P1841">
        <f>VLOOKUP(B1841,'SKU Master'!$E$1:$H$9,2,FALSE)</f>
        <v>14.5</v>
      </c>
      <c r="Q1841">
        <f>(F1841/E1841-P1841)*E1841</f>
        <v>25.469999999999995</v>
      </c>
      <c r="R1841">
        <f>Q1841/F1841</f>
        <v>0.3692909960852544</v>
      </c>
    </row>
    <row r="1842" spans="1:18" x14ac:dyDescent="0.25">
      <c r="A1842">
        <v>93801</v>
      </c>
      <c r="B1842">
        <v>7312455530</v>
      </c>
      <c r="C1842">
        <v>312</v>
      </c>
      <c r="D1842" s="6">
        <v>42124</v>
      </c>
      <c r="E1842">
        <v>3</v>
      </c>
      <c r="F1842">
        <v>68.97</v>
      </c>
      <c r="G1842" t="str">
        <f>VLOOKUP(B1842,'SKU Master'!$E$1:$H$9,4,FALSE)</f>
        <v>GA General Wholesales</v>
      </c>
      <c r="H1842">
        <f t="shared" si="168"/>
        <v>2015</v>
      </c>
      <c r="I1842">
        <f t="shared" si="169"/>
        <v>4</v>
      </c>
      <c r="J1842">
        <f t="shared" si="170"/>
        <v>201504</v>
      </c>
      <c r="K1842">
        <f t="shared" si="171"/>
        <v>18</v>
      </c>
      <c r="L1842">
        <f t="shared" si="172"/>
        <v>201518</v>
      </c>
      <c r="O1842" t="b">
        <f t="shared" si="173"/>
        <v>0</v>
      </c>
      <c r="P1842">
        <f>VLOOKUP(B1842,'SKU Master'!$E$1:$H$9,2,FALSE)</f>
        <v>14.5</v>
      </c>
      <c r="Q1842">
        <f>(F1842/E1842-P1842)*E1842</f>
        <v>25.469999999999995</v>
      </c>
      <c r="R1842">
        <f>Q1842/F1842</f>
        <v>0.3692909960852544</v>
      </c>
    </row>
    <row r="1843" spans="1:18" x14ac:dyDescent="0.25">
      <c r="A1843">
        <v>93802</v>
      </c>
      <c r="B1843">
        <v>7312455530</v>
      </c>
      <c r="C1843">
        <v>312</v>
      </c>
      <c r="D1843" s="6">
        <v>42126</v>
      </c>
      <c r="E1843">
        <v>2</v>
      </c>
      <c r="F1843">
        <v>45.98</v>
      </c>
      <c r="G1843" t="str">
        <f>VLOOKUP(B1843,'SKU Master'!$E$1:$H$9,4,FALSE)</f>
        <v>GA General Wholesales</v>
      </c>
      <c r="H1843">
        <f t="shared" si="168"/>
        <v>2015</v>
      </c>
      <c r="I1843">
        <f t="shared" si="169"/>
        <v>5</v>
      </c>
      <c r="J1843">
        <f t="shared" si="170"/>
        <v>201505</v>
      </c>
      <c r="K1843">
        <f t="shared" si="171"/>
        <v>18</v>
      </c>
      <c r="L1843">
        <f t="shared" si="172"/>
        <v>201518</v>
      </c>
      <c r="O1843" t="b">
        <f t="shared" si="173"/>
        <v>0</v>
      </c>
      <c r="P1843">
        <f>VLOOKUP(B1843,'SKU Master'!$E$1:$H$9,2,FALSE)</f>
        <v>14.5</v>
      </c>
      <c r="Q1843">
        <f>(F1843/E1843-P1843)*E1843</f>
        <v>16.979999999999997</v>
      </c>
      <c r="R1843">
        <f>Q1843/F1843</f>
        <v>0.3692909960852544</v>
      </c>
    </row>
    <row r="1844" spans="1:18" x14ac:dyDescent="0.25">
      <c r="A1844">
        <v>93803</v>
      </c>
      <c r="B1844">
        <v>7312455530</v>
      </c>
      <c r="C1844">
        <v>312</v>
      </c>
      <c r="D1844" s="6">
        <v>42128</v>
      </c>
      <c r="E1844">
        <v>2</v>
      </c>
      <c r="F1844">
        <v>45.98</v>
      </c>
      <c r="G1844" t="str">
        <f>VLOOKUP(B1844,'SKU Master'!$E$1:$H$9,4,FALSE)</f>
        <v>GA General Wholesales</v>
      </c>
      <c r="H1844">
        <f t="shared" si="168"/>
        <v>2015</v>
      </c>
      <c r="I1844">
        <f t="shared" si="169"/>
        <v>5</v>
      </c>
      <c r="J1844">
        <f t="shared" si="170"/>
        <v>201505</v>
      </c>
      <c r="K1844">
        <f t="shared" si="171"/>
        <v>19</v>
      </c>
      <c r="L1844">
        <f t="shared" si="172"/>
        <v>201519</v>
      </c>
      <c r="O1844" t="b">
        <f t="shared" si="173"/>
        <v>0</v>
      </c>
      <c r="P1844">
        <f>VLOOKUP(B1844,'SKU Master'!$E$1:$H$9,2,FALSE)</f>
        <v>14.5</v>
      </c>
      <c r="Q1844">
        <f>(F1844/E1844-P1844)*E1844</f>
        <v>16.979999999999997</v>
      </c>
      <c r="R1844">
        <f>Q1844/F1844</f>
        <v>0.3692909960852544</v>
      </c>
    </row>
    <row r="1845" spans="1:18" x14ac:dyDescent="0.25">
      <c r="A1845">
        <v>93804</v>
      </c>
      <c r="B1845">
        <v>7312455530</v>
      </c>
      <c r="C1845">
        <v>312</v>
      </c>
      <c r="D1845" s="6">
        <v>42129</v>
      </c>
      <c r="E1845">
        <v>2</v>
      </c>
      <c r="F1845">
        <v>45.98</v>
      </c>
      <c r="G1845" t="str">
        <f>VLOOKUP(B1845,'SKU Master'!$E$1:$H$9,4,FALSE)</f>
        <v>GA General Wholesales</v>
      </c>
      <c r="H1845">
        <f t="shared" si="168"/>
        <v>2015</v>
      </c>
      <c r="I1845">
        <f t="shared" si="169"/>
        <v>5</v>
      </c>
      <c r="J1845">
        <f t="shared" si="170"/>
        <v>201505</v>
      </c>
      <c r="K1845">
        <f t="shared" si="171"/>
        <v>19</v>
      </c>
      <c r="L1845">
        <f t="shared" si="172"/>
        <v>201519</v>
      </c>
      <c r="O1845" t="b">
        <f t="shared" si="173"/>
        <v>0</v>
      </c>
      <c r="P1845">
        <f>VLOOKUP(B1845,'SKU Master'!$E$1:$H$9,2,FALSE)</f>
        <v>14.5</v>
      </c>
      <c r="Q1845">
        <f>(F1845/E1845-P1845)*E1845</f>
        <v>16.979999999999997</v>
      </c>
      <c r="R1845">
        <f>Q1845/F1845</f>
        <v>0.3692909960852544</v>
      </c>
    </row>
    <row r="1846" spans="1:18" x14ac:dyDescent="0.25">
      <c r="A1846">
        <v>93805</v>
      </c>
      <c r="B1846">
        <v>7312455530</v>
      </c>
      <c r="C1846">
        <v>312</v>
      </c>
      <c r="D1846" s="6">
        <v>42129</v>
      </c>
      <c r="E1846">
        <v>4</v>
      </c>
      <c r="F1846">
        <v>91.96</v>
      </c>
      <c r="G1846" t="str">
        <f>VLOOKUP(B1846,'SKU Master'!$E$1:$H$9,4,FALSE)</f>
        <v>GA General Wholesales</v>
      </c>
      <c r="H1846">
        <f t="shared" si="168"/>
        <v>2015</v>
      </c>
      <c r="I1846">
        <f t="shared" si="169"/>
        <v>5</v>
      </c>
      <c r="J1846">
        <f t="shared" si="170"/>
        <v>201505</v>
      </c>
      <c r="K1846">
        <f t="shared" si="171"/>
        <v>19</v>
      </c>
      <c r="L1846">
        <f t="shared" si="172"/>
        <v>201519</v>
      </c>
      <c r="O1846" t="b">
        <f t="shared" si="173"/>
        <v>0</v>
      </c>
      <c r="P1846">
        <f>VLOOKUP(B1846,'SKU Master'!$E$1:$H$9,2,FALSE)</f>
        <v>14.5</v>
      </c>
      <c r="Q1846">
        <f>(F1846/E1846-P1846)*E1846</f>
        <v>33.959999999999994</v>
      </c>
      <c r="R1846">
        <f>Q1846/F1846</f>
        <v>0.3692909960852544</v>
      </c>
    </row>
    <row r="1847" spans="1:18" x14ac:dyDescent="0.25">
      <c r="A1847">
        <v>93806</v>
      </c>
      <c r="B1847">
        <v>7312455530</v>
      </c>
      <c r="C1847">
        <v>312</v>
      </c>
      <c r="D1847" s="6">
        <v>42131</v>
      </c>
      <c r="E1847">
        <v>2</v>
      </c>
      <c r="F1847">
        <v>45.98</v>
      </c>
      <c r="G1847" t="str">
        <f>VLOOKUP(B1847,'SKU Master'!$E$1:$H$9,4,FALSE)</f>
        <v>GA General Wholesales</v>
      </c>
      <c r="H1847">
        <f t="shared" si="168"/>
        <v>2015</v>
      </c>
      <c r="I1847">
        <f t="shared" si="169"/>
        <v>5</v>
      </c>
      <c r="J1847">
        <f t="shared" si="170"/>
        <v>201505</v>
      </c>
      <c r="K1847">
        <f t="shared" si="171"/>
        <v>19</v>
      </c>
      <c r="L1847">
        <f t="shared" si="172"/>
        <v>201519</v>
      </c>
      <c r="O1847" t="b">
        <f t="shared" si="173"/>
        <v>0</v>
      </c>
      <c r="P1847">
        <f>VLOOKUP(B1847,'SKU Master'!$E$1:$H$9,2,FALSE)</f>
        <v>14.5</v>
      </c>
      <c r="Q1847">
        <f>(F1847/E1847-P1847)*E1847</f>
        <v>16.979999999999997</v>
      </c>
      <c r="R1847">
        <f>Q1847/F1847</f>
        <v>0.3692909960852544</v>
      </c>
    </row>
    <row r="1848" spans="1:18" x14ac:dyDescent="0.25">
      <c r="A1848">
        <v>93807</v>
      </c>
      <c r="B1848">
        <v>7312455530</v>
      </c>
      <c r="C1848">
        <v>312</v>
      </c>
      <c r="D1848" s="6">
        <v>42131</v>
      </c>
      <c r="E1848">
        <v>3</v>
      </c>
      <c r="F1848">
        <v>68.97</v>
      </c>
      <c r="G1848" t="str">
        <f>VLOOKUP(B1848,'SKU Master'!$E$1:$H$9,4,FALSE)</f>
        <v>GA General Wholesales</v>
      </c>
      <c r="H1848">
        <f t="shared" si="168"/>
        <v>2015</v>
      </c>
      <c r="I1848">
        <f t="shared" si="169"/>
        <v>5</v>
      </c>
      <c r="J1848">
        <f t="shared" si="170"/>
        <v>201505</v>
      </c>
      <c r="K1848">
        <f t="shared" si="171"/>
        <v>19</v>
      </c>
      <c r="L1848">
        <f t="shared" si="172"/>
        <v>201519</v>
      </c>
      <c r="O1848" t="b">
        <f t="shared" si="173"/>
        <v>0</v>
      </c>
      <c r="P1848">
        <f>VLOOKUP(B1848,'SKU Master'!$E$1:$H$9,2,FALSE)</f>
        <v>14.5</v>
      </c>
      <c r="Q1848">
        <f>(F1848/E1848-P1848)*E1848</f>
        <v>25.469999999999995</v>
      </c>
      <c r="R1848">
        <f>Q1848/F1848</f>
        <v>0.3692909960852544</v>
      </c>
    </row>
    <row r="1849" spans="1:18" x14ac:dyDescent="0.25">
      <c r="A1849">
        <v>93808</v>
      </c>
      <c r="B1849">
        <v>7312455530</v>
      </c>
      <c r="C1849">
        <v>312</v>
      </c>
      <c r="D1849" s="6">
        <v>42133</v>
      </c>
      <c r="E1849">
        <v>2</v>
      </c>
      <c r="F1849">
        <v>45.98</v>
      </c>
      <c r="G1849" t="str">
        <f>VLOOKUP(B1849,'SKU Master'!$E$1:$H$9,4,FALSE)</f>
        <v>GA General Wholesales</v>
      </c>
      <c r="H1849">
        <f t="shared" si="168"/>
        <v>2015</v>
      </c>
      <c r="I1849">
        <f t="shared" si="169"/>
        <v>5</v>
      </c>
      <c r="J1849">
        <f t="shared" si="170"/>
        <v>201505</v>
      </c>
      <c r="K1849">
        <f t="shared" si="171"/>
        <v>19</v>
      </c>
      <c r="L1849">
        <f t="shared" si="172"/>
        <v>201519</v>
      </c>
      <c r="O1849" t="b">
        <f t="shared" si="173"/>
        <v>0</v>
      </c>
      <c r="P1849">
        <f>VLOOKUP(B1849,'SKU Master'!$E$1:$H$9,2,FALSE)</f>
        <v>14.5</v>
      </c>
      <c r="Q1849">
        <f>(F1849/E1849-P1849)*E1849</f>
        <v>16.979999999999997</v>
      </c>
      <c r="R1849">
        <f>Q1849/F1849</f>
        <v>0.3692909960852544</v>
      </c>
    </row>
    <row r="1850" spans="1:18" x14ac:dyDescent="0.25">
      <c r="A1850">
        <v>93809</v>
      </c>
      <c r="B1850">
        <v>7312455530</v>
      </c>
      <c r="C1850">
        <v>312</v>
      </c>
      <c r="D1850" s="6">
        <v>42137</v>
      </c>
      <c r="E1850">
        <v>3</v>
      </c>
      <c r="F1850">
        <v>68.97</v>
      </c>
      <c r="G1850" t="str">
        <f>VLOOKUP(B1850,'SKU Master'!$E$1:$H$9,4,FALSE)</f>
        <v>GA General Wholesales</v>
      </c>
      <c r="H1850">
        <f t="shared" si="168"/>
        <v>2015</v>
      </c>
      <c r="I1850">
        <f t="shared" si="169"/>
        <v>5</v>
      </c>
      <c r="J1850">
        <f t="shared" si="170"/>
        <v>201505</v>
      </c>
      <c r="K1850">
        <f t="shared" si="171"/>
        <v>20</v>
      </c>
      <c r="L1850">
        <f t="shared" si="172"/>
        <v>201520</v>
      </c>
      <c r="O1850" t="b">
        <f t="shared" si="173"/>
        <v>0</v>
      </c>
      <c r="P1850">
        <f>VLOOKUP(B1850,'SKU Master'!$E$1:$H$9,2,FALSE)</f>
        <v>14.5</v>
      </c>
      <c r="Q1850">
        <f>(F1850/E1850-P1850)*E1850</f>
        <v>25.469999999999995</v>
      </c>
      <c r="R1850">
        <f>Q1850/F1850</f>
        <v>0.3692909960852544</v>
      </c>
    </row>
    <row r="1851" spans="1:18" x14ac:dyDescent="0.25">
      <c r="A1851">
        <v>93810</v>
      </c>
      <c r="B1851">
        <v>7312455530</v>
      </c>
      <c r="C1851">
        <v>312</v>
      </c>
      <c r="D1851" s="6">
        <v>42138</v>
      </c>
      <c r="E1851">
        <v>2</v>
      </c>
      <c r="F1851">
        <v>45.98</v>
      </c>
      <c r="G1851" t="str">
        <f>VLOOKUP(B1851,'SKU Master'!$E$1:$H$9,4,FALSE)</f>
        <v>GA General Wholesales</v>
      </c>
      <c r="H1851">
        <f t="shared" si="168"/>
        <v>2015</v>
      </c>
      <c r="I1851">
        <f t="shared" si="169"/>
        <v>5</v>
      </c>
      <c r="J1851">
        <f t="shared" si="170"/>
        <v>201505</v>
      </c>
      <c r="K1851">
        <f t="shared" si="171"/>
        <v>20</v>
      </c>
      <c r="L1851">
        <f t="shared" si="172"/>
        <v>201520</v>
      </c>
      <c r="O1851" t="b">
        <f t="shared" si="173"/>
        <v>0</v>
      </c>
      <c r="P1851">
        <f>VLOOKUP(B1851,'SKU Master'!$E$1:$H$9,2,FALSE)</f>
        <v>14.5</v>
      </c>
      <c r="Q1851">
        <f>(F1851/E1851-P1851)*E1851</f>
        <v>16.979999999999997</v>
      </c>
      <c r="R1851">
        <f>Q1851/F1851</f>
        <v>0.3692909960852544</v>
      </c>
    </row>
    <row r="1852" spans="1:18" x14ac:dyDescent="0.25">
      <c r="A1852">
        <v>93811</v>
      </c>
      <c r="B1852">
        <v>7312455530</v>
      </c>
      <c r="C1852">
        <v>312</v>
      </c>
      <c r="D1852" s="6">
        <v>42139</v>
      </c>
      <c r="E1852">
        <v>3</v>
      </c>
      <c r="F1852">
        <v>68.97</v>
      </c>
      <c r="G1852" t="str">
        <f>VLOOKUP(B1852,'SKU Master'!$E$1:$H$9,4,FALSE)</f>
        <v>GA General Wholesales</v>
      </c>
      <c r="H1852">
        <f t="shared" si="168"/>
        <v>2015</v>
      </c>
      <c r="I1852">
        <f t="shared" si="169"/>
        <v>5</v>
      </c>
      <c r="J1852">
        <f t="shared" si="170"/>
        <v>201505</v>
      </c>
      <c r="K1852">
        <f t="shared" si="171"/>
        <v>20</v>
      </c>
      <c r="L1852">
        <f t="shared" si="172"/>
        <v>201520</v>
      </c>
      <c r="O1852" t="b">
        <f t="shared" si="173"/>
        <v>0</v>
      </c>
      <c r="P1852">
        <f>VLOOKUP(B1852,'SKU Master'!$E$1:$H$9,2,FALSE)</f>
        <v>14.5</v>
      </c>
      <c r="Q1852">
        <f>(F1852/E1852-P1852)*E1852</f>
        <v>25.469999999999995</v>
      </c>
      <c r="R1852">
        <f>Q1852/F1852</f>
        <v>0.3692909960852544</v>
      </c>
    </row>
    <row r="1853" spans="1:18" x14ac:dyDescent="0.25">
      <c r="A1853">
        <v>93812</v>
      </c>
      <c r="B1853">
        <v>7312455530</v>
      </c>
      <c r="C1853">
        <v>312</v>
      </c>
      <c r="D1853" s="6">
        <v>42142</v>
      </c>
      <c r="E1853">
        <v>2</v>
      </c>
      <c r="F1853">
        <v>45.98</v>
      </c>
      <c r="G1853" t="str">
        <f>VLOOKUP(B1853,'SKU Master'!$E$1:$H$9,4,FALSE)</f>
        <v>GA General Wholesales</v>
      </c>
      <c r="H1853">
        <f t="shared" si="168"/>
        <v>2015</v>
      </c>
      <c r="I1853">
        <f t="shared" si="169"/>
        <v>5</v>
      </c>
      <c r="J1853">
        <f t="shared" si="170"/>
        <v>201505</v>
      </c>
      <c r="K1853">
        <f t="shared" si="171"/>
        <v>21</v>
      </c>
      <c r="L1853">
        <f t="shared" si="172"/>
        <v>201521</v>
      </c>
      <c r="O1853" t="b">
        <f t="shared" si="173"/>
        <v>0</v>
      </c>
      <c r="P1853">
        <f>VLOOKUP(B1853,'SKU Master'!$E$1:$H$9,2,FALSE)</f>
        <v>14.5</v>
      </c>
      <c r="Q1853">
        <f>(F1853/E1853-P1853)*E1853</f>
        <v>16.979999999999997</v>
      </c>
      <c r="R1853">
        <f>Q1853/F1853</f>
        <v>0.3692909960852544</v>
      </c>
    </row>
    <row r="1854" spans="1:18" x14ac:dyDescent="0.25">
      <c r="A1854">
        <v>93813</v>
      </c>
      <c r="B1854">
        <v>7312455530</v>
      </c>
      <c r="C1854">
        <v>312</v>
      </c>
      <c r="D1854" s="6">
        <v>42143</v>
      </c>
      <c r="E1854">
        <v>2</v>
      </c>
      <c r="F1854">
        <v>45.98</v>
      </c>
      <c r="G1854" t="str">
        <f>VLOOKUP(B1854,'SKU Master'!$E$1:$H$9,4,FALSE)</f>
        <v>GA General Wholesales</v>
      </c>
      <c r="H1854">
        <f t="shared" si="168"/>
        <v>2015</v>
      </c>
      <c r="I1854">
        <f t="shared" si="169"/>
        <v>5</v>
      </c>
      <c r="J1854">
        <f t="shared" si="170"/>
        <v>201505</v>
      </c>
      <c r="K1854">
        <f t="shared" si="171"/>
        <v>21</v>
      </c>
      <c r="L1854">
        <f t="shared" si="172"/>
        <v>201521</v>
      </c>
      <c r="O1854" t="b">
        <f t="shared" si="173"/>
        <v>0</v>
      </c>
      <c r="P1854">
        <f>VLOOKUP(B1854,'SKU Master'!$E$1:$H$9,2,FALSE)</f>
        <v>14.5</v>
      </c>
      <c r="Q1854">
        <f>(F1854/E1854-P1854)*E1854</f>
        <v>16.979999999999997</v>
      </c>
      <c r="R1854">
        <f>Q1854/F1854</f>
        <v>0.3692909960852544</v>
      </c>
    </row>
    <row r="1855" spans="1:18" x14ac:dyDescent="0.25">
      <c r="A1855">
        <v>93814</v>
      </c>
      <c r="B1855">
        <v>7312455530</v>
      </c>
      <c r="C1855">
        <v>312</v>
      </c>
      <c r="D1855" s="6">
        <v>42144</v>
      </c>
      <c r="E1855">
        <v>5</v>
      </c>
      <c r="F1855">
        <v>114.95</v>
      </c>
      <c r="G1855" t="str">
        <f>VLOOKUP(B1855,'SKU Master'!$E$1:$H$9,4,FALSE)</f>
        <v>GA General Wholesales</v>
      </c>
      <c r="H1855">
        <f t="shared" si="168"/>
        <v>2015</v>
      </c>
      <c r="I1855">
        <f t="shared" si="169"/>
        <v>5</v>
      </c>
      <c r="J1855">
        <f t="shared" si="170"/>
        <v>201505</v>
      </c>
      <c r="K1855">
        <f t="shared" si="171"/>
        <v>21</v>
      </c>
      <c r="L1855">
        <f t="shared" si="172"/>
        <v>201521</v>
      </c>
      <c r="O1855" t="b">
        <f t="shared" si="173"/>
        <v>0</v>
      </c>
      <c r="P1855">
        <f>VLOOKUP(B1855,'SKU Master'!$E$1:$H$9,2,FALSE)</f>
        <v>14.5</v>
      </c>
      <c r="Q1855">
        <f>(F1855/E1855-P1855)*E1855</f>
        <v>42.45000000000001</v>
      </c>
      <c r="R1855">
        <f>Q1855/F1855</f>
        <v>0.36929099608525451</v>
      </c>
    </row>
    <row r="1856" spans="1:18" x14ac:dyDescent="0.25">
      <c r="A1856">
        <v>93815</v>
      </c>
      <c r="B1856">
        <v>7312455530</v>
      </c>
      <c r="C1856">
        <v>312</v>
      </c>
      <c r="D1856" s="6">
        <v>42150</v>
      </c>
      <c r="E1856">
        <v>4</v>
      </c>
      <c r="F1856">
        <v>91.96</v>
      </c>
      <c r="G1856" t="str">
        <f>VLOOKUP(B1856,'SKU Master'!$E$1:$H$9,4,FALSE)</f>
        <v>GA General Wholesales</v>
      </c>
      <c r="H1856">
        <f t="shared" si="168"/>
        <v>2015</v>
      </c>
      <c r="I1856">
        <f t="shared" si="169"/>
        <v>5</v>
      </c>
      <c r="J1856">
        <f t="shared" si="170"/>
        <v>201505</v>
      </c>
      <c r="K1856">
        <f t="shared" si="171"/>
        <v>22</v>
      </c>
      <c r="L1856">
        <f t="shared" si="172"/>
        <v>201522</v>
      </c>
      <c r="O1856" t="b">
        <f t="shared" si="173"/>
        <v>0</v>
      </c>
      <c r="P1856">
        <f>VLOOKUP(B1856,'SKU Master'!$E$1:$H$9,2,FALSE)</f>
        <v>14.5</v>
      </c>
      <c r="Q1856">
        <f>(F1856/E1856-P1856)*E1856</f>
        <v>33.959999999999994</v>
      </c>
      <c r="R1856">
        <f>Q1856/F1856</f>
        <v>0.3692909960852544</v>
      </c>
    </row>
    <row r="1857" spans="1:18" x14ac:dyDescent="0.25">
      <c r="A1857">
        <v>93816</v>
      </c>
      <c r="B1857">
        <v>7312455530</v>
      </c>
      <c r="C1857">
        <v>312</v>
      </c>
      <c r="D1857" s="6">
        <v>42151</v>
      </c>
      <c r="E1857">
        <v>3</v>
      </c>
      <c r="F1857">
        <v>68.97</v>
      </c>
      <c r="G1857" t="str">
        <f>VLOOKUP(B1857,'SKU Master'!$E$1:$H$9,4,FALSE)</f>
        <v>GA General Wholesales</v>
      </c>
      <c r="H1857">
        <f t="shared" si="168"/>
        <v>2015</v>
      </c>
      <c r="I1857">
        <f t="shared" si="169"/>
        <v>5</v>
      </c>
      <c r="J1857">
        <f t="shared" si="170"/>
        <v>201505</v>
      </c>
      <c r="K1857">
        <f t="shared" si="171"/>
        <v>22</v>
      </c>
      <c r="L1857">
        <f t="shared" si="172"/>
        <v>201522</v>
      </c>
      <c r="O1857" t="b">
        <f t="shared" si="173"/>
        <v>0</v>
      </c>
      <c r="P1857">
        <f>VLOOKUP(B1857,'SKU Master'!$E$1:$H$9,2,FALSE)</f>
        <v>14.5</v>
      </c>
      <c r="Q1857">
        <f>(F1857/E1857-P1857)*E1857</f>
        <v>25.469999999999995</v>
      </c>
      <c r="R1857">
        <f>Q1857/F1857</f>
        <v>0.3692909960852544</v>
      </c>
    </row>
    <row r="1858" spans="1:18" x14ac:dyDescent="0.25">
      <c r="A1858">
        <v>93817</v>
      </c>
      <c r="B1858">
        <v>7312455530</v>
      </c>
      <c r="C1858">
        <v>312</v>
      </c>
      <c r="D1858" s="6">
        <v>42158</v>
      </c>
      <c r="E1858">
        <v>3</v>
      </c>
      <c r="F1858">
        <v>68.97</v>
      </c>
      <c r="G1858" t="str">
        <f>VLOOKUP(B1858,'SKU Master'!$E$1:$H$9,4,FALSE)</f>
        <v>GA General Wholesales</v>
      </c>
      <c r="H1858">
        <f t="shared" ref="H1858:H1921" si="174">YEAR(D1858)</f>
        <v>2015</v>
      </c>
      <c r="I1858">
        <f t="shared" si="169"/>
        <v>6</v>
      </c>
      <c r="J1858">
        <f t="shared" si="170"/>
        <v>201506</v>
      </c>
      <c r="K1858">
        <f t="shared" si="171"/>
        <v>23</v>
      </c>
      <c r="L1858">
        <f t="shared" si="172"/>
        <v>201523</v>
      </c>
      <c r="O1858" t="b">
        <f t="shared" si="173"/>
        <v>0</v>
      </c>
      <c r="P1858">
        <f>VLOOKUP(B1858,'SKU Master'!$E$1:$H$9,2,FALSE)</f>
        <v>14.5</v>
      </c>
      <c r="Q1858">
        <f>(F1858/E1858-P1858)*E1858</f>
        <v>25.469999999999995</v>
      </c>
      <c r="R1858">
        <f>Q1858/F1858</f>
        <v>0.3692909960852544</v>
      </c>
    </row>
    <row r="1859" spans="1:18" x14ac:dyDescent="0.25">
      <c r="A1859">
        <v>93818</v>
      </c>
      <c r="B1859">
        <v>7312455530</v>
      </c>
      <c r="C1859">
        <v>312</v>
      </c>
      <c r="D1859" s="6">
        <v>42158</v>
      </c>
      <c r="E1859">
        <v>5</v>
      </c>
      <c r="F1859">
        <v>114.95</v>
      </c>
      <c r="G1859" t="str">
        <f>VLOOKUP(B1859,'SKU Master'!$E$1:$H$9,4,FALSE)</f>
        <v>GA General Wholesales</v>
      </c>
      <c r="H1859">
        <f t="shared" si="174"/>
        <v>2015</v>
      </c>
      <c r="I1859">
        <f t="shared" ref="I1859:I1922" si="175">MONTH(D1859)</f>
        <v>6</v>
      </c>
      <c r="J1859">
        <f t="shared" ref="J1859:J1922" si="176">H1859*100+I1859</f>
        <v>201506</v>
      </c>
      <c r="K1859">
        <f t="shared" ref="K1859:K1922" si="177">WEEKNUM(D1859)</f>
        <v>23</v>
      </c>
      <c r="L1859">
        <f t="shared" ref="L1859:L1922" si="178">H1859*100+K1859</f>
        <v>201523</v>
      </c>
      <c r="O1859" t="b">
        <f t="shared" ref="O1859:O1922" si="179">AND(B1859=B1860,C1859=C1860,D1859=D1860,E1859=E1860,F1859=F1860)</f>
        <v>0</v>
      </c>
      <c r="P1859">
        <f>VLOOKUP(B1859,'SKU Master'!$E$1:$H$9,2,FALSE)</f>
        <v>14.5</v>
      </c>
      <c r="Q1859">
        <f>(F1859/E1859-P1859)*E1859</f>
        <v>42.45000000000001</v>
      </c>
      <c r="R1859">
        <f>Q1859/F1859</f>
        <v>0.36929099608525451</v>
      </c>
    </row>
    <row r="1860" spans="1:18" x14ac:dyDescent="0.25">
      <c r="A1860">
        <v>93819</v>
      </c>
      <c r="B1860">
        <v>7312455530</v>
      </c>
      <c r="C1860">
        <v>312</v>
      </c>
      <c r="D1860" s="6">
        <v>42159</v>
      </c>
      <c r="E1860">
        <v>3</v>
      </c>
      <c r="F1860">
        <v>68.97</v>
      </c>
      <c r="G1860" t="str">
        <f>VLOOKUP(B1860,'SKU Master'!$E$1:$H$9,4,FALSE)</f>
        <v>GA General Wholesales</v>
      </c>
      <c r="H1860">
        <f t="shared" si="174"/>
        <v>2015</v>
      </c>
      <c r="I1860">
        <f t="shared" si="175"/>
        <v>6</v>
      </c>
      <c r="J1860">
        <f t="shared" si="176"/>
        <v>201506</v>
      </c>
      <c r="K1860">
        <f t="shared" si="177"/>
        <v>23</v>
      </c>
      <c r="L1860">
        <f t="shared" si="178"/>
        <v>201523</v>
      </c>
      <c r="O1860" t="b">
        <f t="shared" si="179"/>
        <v>0</v>
      </c>
      <c r="P1860">
        <f>VLOOKUP(B1860,'SKU Master'!$E$1:$H$9,2,FALSE)</f>
        <v>14.5</v>
      </c>
      <c r="Q1860">
        <f>(F1860/E1860-P1860)*E1860</f>
        <v>25.469999999999995</v>
      </c>
      <c r="R1860">
        <f>Q1860/F1860</f>
        <v>0.3692909960852544</v>
      </c>
    </row>
    <row r="1861" spans="1:18" x14ac:dyDescent="0.25">
      <c r="A1861">
        <v>93820</v>
      </c>
      <c r="B1861">
        <v>7312455530</v>
      </c>
      <c r="C1861">
        <v>312</v>
      </c>
      <c r="D1861" s="6">
        <v>42160</v>
      </c>
      <c r="E1861">
        <v>3</v>
      </c>
      <c r="F1861">
        <v>68.97</v>
      </c>
      <c r="G1861" t="str">
        <f>VLOOKUP(B1861,'SKU Master'!$E$1:$H$9,4,FALSE)</f>
        <v>GA General Wholesales</v>
      </c>
      <c r="H1861">
        <f t="shared" si="174"/>
        <v>2015</v>
      </c>
      <c r="I1861">
        <f t="shared" si="175"/>
        <v>6</v>
      </c>
      <c r="J1861">
        <f t="shared" si="176"/>
        <v>201506</v>
      </c>
      <c r="K1861">
        <f t="shared" si="177"/>
        <v>23</v>
      </c>
      <c r="L1861">
        <f t="shared" si="178"/>
        <v>201523</v>
      </c>
      <c r="O1861" t="b">
        <f t="shared" si="179"/>
        <v>0</v>
      </c>
      <c r="P1861">
        <f>VLOOKUP(B1861,'SKU Master'!$E$1:$H$9,2,FALSE)</f>
        <v>14.5</v>
      </c>
      <c r="Q1861">
        <f>(F1861/E1861-P1861)*E1861</f>
        <v>25.469999999999995</v>
      </c>
      <c r="R1861">
        <f>Q1861/F1861</f>
        <v>0.3692909960852544</v>
      </c>
    </row>
    <row r="1862" spans="1:18" x14ac:dyDescent="0.25">
      <c r="A1862">
        <v>93821</v>
      </c>
      <c r="B1862">
        <v>7312455530</v>
      </c>
      <c r="C1862">
        <v>312</v>
      </c>
      <c r="D1862" s="6">
        <v>42161</v>
      </c>
      <c r="E1862">
        <v>2</v>
      </c>
      <c r="F1862">
        <v>45.98</v>
      </c>
      <c r="G1862" t="str">
        <f>VLOOKUP(B1862,'SKU Master'!$E$1:$H$9,4,FALSE)</f>
        <v>GA General Wholesales</v>
      </c>
      <c r="H1862">
        <f t="shared" si="174"/>
        <v>2015</v>
      </c>
      <c r="I1862">
        <f t="shared" si="175"/>
        <v>6</v>
      </c>
      <c r="J1862">
        <f t="shared" si="176"/>
        <v>201506</v>
      </c>
      <c r="K1862">
        <f t="shared" si="177"/>
        <v>23</v>
      </c>
      <c r="L1862">
        <f t="shared" si="178"/>
        <v>201523</v>
      </c>
      <c r="O1862" t="b">
        <f t="shared" si="179"/>
        <v>0</v>
      </c>
      <c r="P1862">
        <f>VLOOKUP(B1862,'SKU Master'!$E$1:$H$9,2,FALSE)</f>
        <v>14.5</v>
      </c>
      <c r="Q1862">
        <f>(F1862/E1862-P1862)*E1862</f>
        <v>16.979999999999997</v>
      </c>
      <c r="R1862">
        <f>Q1862/F1862</f>
        <v>0.3692909960852544</v>
      </c>
    </row>
    <row r="1863" spans="1:18" x14ac:dyDescent="0.25">
      <c r="A1863">
        <v>93822</v>
      </c>
      <c r="B1863">
        <v>7312455530</v>
      </c>
      <c r="C1863">
        <v>312</v>
      </c>
      <c r="D1863" s="6">
        <v>42164</v>
      </c>
      <c r="E1863">
        <v>2</v>
      </c>
      <c r="F1863">
        <v>45.98</v>
      </c>
      <c r="G1863" t="str">
        <f>VLOOKUP(B1863,'SKU Master'!$E$1:$H$9,4,FALSE)</f>
        <v>GA General Wholesales</v>
      </c>
      <c r="H1863">
        <f t="shared" si="174"/>
        <v>2015</v>
      </c>
      <c r="I1863">
        <f t="shared" si="175"/>
        <v>6</v>
      </c>
      <c r="J1863">
        <f t="shared" si="176"/>
        <v>201506</v>
      </c>
      <c r="K1863">
        <f t="shared" si="177"/>
        <v>24</v>
      </c>
      <c r="L1863">
        <f t="shared" si="178"/>
        <v>201524</v>
      </c>
      <c r="O1863" t="b">
        <f t="shared" si="179"/>
        <v>0</v>
      </c>
      <c r="P1863">
        <f>VLOOKUP(B1863,'SKU Master'!$E$1:$H$9,2,FALSE)</f>
        <v>14.5</v>
      </c>
      <c r="Q1863">
        <f>(F1863/E1863-P1863)*E1863</f>
        <v>16.979999999999997</v>
      </c>
      <c r="R1863">
        <f>Q1863/F1863</f>
        <v>0.3692909960852544</v>
      </c>
    </row>
    <row r="1864" spans="1:18" x14ac:dyDescent="0.25">
      <c r="A1864">
        <v>93823</v>
      </c>
      <c r="B1864">
        <v>7312455530</v>
      </c>
      <c r="C1864">
        <v>312</v>
      </c>
      <c r="D1864" s="6">
        <v>42165</v>
      </c>
      <c r="E1864">
        <v>5</v>
      </c>
      <c r="F1864">
        <v>114.95</v>
      </c>
      <c r="G1864" t="str">
        <f>VLOOKUP(B1864,'SKU Master'!$E$1:$H$9,4,FALSE)</f>
        <v>GA General Wholesales</v>
      </c>
      <c r="H1864">
        <f t="shared" si="174"/>
        <v>2015</v>
      </c>
      <c r="I1864">
        <f t="shared" si="175"/>
        <v>6</v>
      </c>
      <c r="J1864">
        <f t="shared" si="176"/>
        <v>201506</v>
      </c>
      <c r="K1864">
        <f t="shared" si="177"/>
        <v>24</v>
      </c>
      <c r="L1864">
        <f t="shared" si="178"/>
        <v>201524</v>
      </c>
      <c r="O1864" t="b">
        <f t="shared" si="179"/>
        <v>0</v>
      </c>
      <c r="P1864">
        <f>VLOOKUP(B1864,'SKU Master'!$E$1:$H$9,2,FALSE)</f>
        <v>14.5</v>
      </c>
      <c r="Q1864">
        <f>(F1864/E1864-P1864)*E1864</f>
        <v>42.45000000000001</v>
      </c>
      <c r="R1864">
        <f>Q1864/F1864</f>
        <v>0.36929099608525451</v>
      </c>
    </row>
    <row r="1865" spans="1:18" x14ac:dyDescent="0.25">
      <c r="A1865">
        <v>93824</v>
      </c>
      <c r="B1865">
        <v>7312455530</v>
      </c>
      <c r="C1865">
        <v>312</v>
      </c>
      <c r="D1865" s="6">
        <v>42170</v>
      </c>
      <c r="E1865">
        <v>2</v>
      </c>
      <c r="F1865">
        <v>45.98</v>
      </c>
      <c r="G1865" t="str">
        <f>VLOOKUP(B1865,'SKU Master'!$E$1:$H$9,4,FALSE)</f>
        <v>GA General Wholesales</v>
      </c>
      <c r="H1865">
        <f t="shared" si="174"/>
        <v>2015</v>
      </c>
      <c r="I1865">
        <f t="shared" si="175"/>
        <v>6</v>
      </c>
      <c r="J1865">
        <f t="shared" si="176"/>
        <v>201506</v>
      </c>
      <c r="K1865">
        <f t="shared" si="177"/>
        <v>25</v>
      </c>
      <c r="L1865">
        <f t="shared" si="178"/>
        <v>201525</v>
      </c>
      <c r="O1865" t="b">
        <f t="shared" si="179"/>
        <v>0</v>
      </c>
      <c r="P1865">
        <f>VLOOKUP(B1865,'SKU Master'!$E$1:$H$9,2,FALSE)</f>
        <v>14.5</v>
      </c>
      <c r="Q1865">
        <f>(F1865/E1865-P1865)*E1865</f>
        <v>16.979999999999997</v>
      </c>
      <c r="R1865">
        <f>Q1865/F1865</f>
        <v>0.3692909960852544</v>
      </c>
    </row>
    <row r="1866" spans="1:18" x14ac:dyDescent="0.25">
      <c r="A1866">
        <v>93825</v>
      </c>
      <c r="B1866">
        <v>7312455530</v>
      </c>
      <c r="C1866">
        <v>312</v>
      </c>
      <c r="D1866" s="6">
        <v>42174</v>
      </c>
      <c r="E1866">
        <v>3</v>
      </c>
      <c r="F1866">
        <v>68.97</v>
      </c>
      <c r="G1866" t="str">
        <f>VLOOKUP(B1866,'SKU Master'!$E$1:$H$9,4,FALSE)</f>
        <v>GA General Wholesales</v>
      </c>
      <c r="H1866">
        <f t="shared" si="174"/>
        <v>2015</v>
      </c>
      <c r="I1866">
        <f t="shared" si="175"/>
        <v>6</v>
      </c>
      <c r="J1866">
        <f t="shared" si="176"/>
        <v>201506</v>
      </c>
      <c r="K1866">
        <f t="shared" si="177"/>
        <v>25</v>
      </c>
      <c r="L1866">
        <f t="shared" si="178"/>
        <v>201525</v>
      </c>
      <c r="O1866" t="b">
        <f t="shared" si="179"/>
        <v>0</v>
      </c>
      <c r="P1866">
        <f>VLOOKUP(B1866,'SKU Master'!$E$1:$H$9,2,FALSE)</f>
        <v>14.5</v>
      </c>
      <c r="Q1866">
        <f>(F1866/E1866-P1866)*E1866</f>
        <v>25.469999999999995</v>
      </c>
      <c r="R1866">
        <f>Q1866/F1866</f>
        <v>0.3692909960852544</v>
      </c>
    </row>
    <row r="1867" spans="1:18" x14ac:dyDescent="0.25">
      <c r="A1867">
        <v>93826</v>
      </c>
      <c r="B1867">
        <v>7312455530</v>
      </c>
      <c r="C1867">
        <v>312</v>
      </c>
      <c r="D1867" s="6">
        <v>42177</v>
      </c>
      <c r="E1867">
        <v>2</v>
      </c>
      <c r="F1867">
        <v>45.98</v>
      </c>
      <c r="G1867" t="str">
        <f>VLOOKUP(B1867,'SKU Master'!$E$1:$H$9,4,FALSE)</f>
        <v>GA General Wholesales</v>
      </c>
      <c r="H1867">
        <f t="shared" si="174"/>
        <v>2015</v>
      </c>
      <c r="I1867">
        <f t="shared" si="175"/>
        <v>6</v>
      </c>
      <c r="J1867">
        <f t="shared" si="176"/>
        <v>201506</v>
      </c>
      <c r="K1867">
        <f t="shared" si="177"/>
        <v>26</v>
      </c>
      <c r="L1867">
        <f t="shared" si="178"/>
        <v>201526</v>
      </c>
      <c r="O1867" t="b">
        <f t="shared" si="179"/>
        <v>0</v>
      </c>
      <c r="P1867">
        <f>VLOOKUP(B1867,'SKU Master'!$E$1:$H$9,2,FALSE)</f>
        <v>14.5</v>
      </c>
      <c r="Q1867">
        <f>(F1867/E1867-P1867)*E1867</f>
        <v>16.979999999999997</v>
      </c>
      <c r="R1867">
        <f>Q1867/F1867</f>
        <v>0.3692909960852544</v>
      </c>
    </row>
    <row r="1868" spans="1:18" x14ac:dyDescent="0.25">
      <c r="A1868">
        <v>93827</v>
      </c>
      <c r="B1868">
        <v>7312455530</v>
      </c>
      <c r="C1868">
        <v>312</v>
      </c>
      <c r="D1868" s="6">
        <v>42179</v>
      </c>
      <c r="E1868">
        <v>5</v>
      </c>
      <c r="F1868">
        <v>114.95</v>
      </c>
      <c r="G1868" t="str">
        <f>VLOOKUP(B1868,'SKU Master'!$E$1:$H$9,4,FALSE)</f>
        <v>GA General Wholesales</v>
      </c>
      <c r="H1868">
        <f t="shared" si="174"/>
        <v>2015</v>
      </c>
      <c r="I1868">
        <f t="shared" si="175"/>
        <v>6</v>
      </c>
      <c r="J1868">
        <f t="shared" si="176"/>
        <v>201506</v>
      </c>
      <c r="K1868">
        <f t="shared" si="177"/>
        <v>26</v>
      </c>
      <c r="L1868">
        <f t="shared" si="178"/>
        <v>201526</v>
      </c>
      <c r="O1868" t="b">
        <f t="shared" si="179"/>
        <v>0</v>
      </c>
      <c r="P1868">
        <f>VLOOKUP(B1868,'SKU Master'!$E$1:$H$9,2,FALSE)</f>
        <v>14.5</v>
      </c>
      <c r="Q1868">
        <f>(F1868/E1868-P1868)*E1868</f>
        <v>42.45000000000001</v>
      </c>
      <c r="R1868">
        <f>Q1868/F1868</f>
        <v>0.36929099608525451</v>
      </c>
    </row>
    <row r="1869" spans="1:18" x14ac:dyDescent="0.25">
      <c r="A1869">
        <v>93828</v>
      </c>
      <c r="B1869">
        <v>7312455530</v>
      </c>
      <c r="C1869">
        <v>312</v>
      </c>
      <c r="D1869" s="6">
        <v>42180</v>
      </c>
      <c r="E1869">
        <v>2</v>
      </c>
      <c r="F1869">
        <v>45.98</v>
      </c>
      <c r="G1869" t="str">
        <f>VLOOKUP(B1869,'SKU Master'!$E$1:$H$9,4,FALSE)</f>
        <v>GA General Wholesales</v>
      </c>
      <c r="H1869">
        <f t="shared" si="174"/>
        <v>2015</v>
      </c>
      <c r="I1869">
        <f t="shared" si="175"/>
        <v>6</v>
      </c>
      <c r="J1869">
        <f t="shared" si="176"/>
        <v>201506</v>
      </c>
      <c r="K1869">
        <f t="shared" si="177"/>
        <v>26</v>
      </c>
      <c r="L1869">
        <f t="shared" si="178"/>
        <v>201526</v>
      </c>
      <c r="O1869" t="b">
        <f t="shared" si="179"/>
        <v>0</v>
      </c>
      <c r="P1869">
        <f>VLOOKUP(B1869,'SKU Master'!$E$1:$H$9,2,FALSE)</f>
        <v>14.5</v>
      </c>
      <c r="Q1869">
        <f>(F1869/E1869-P1869)*E1869</f>
        <v>16.979999999999997</v>
      </c>
      <c r="R1869">
        <f>Q1869/F1869</f>
        <v>0.3692909960852544</v>
      </c>
    </row>
    <row r="1870" spans="1:18" x14ac:dyDescent="0.25">
      <c r="A1870">
        <v>93829</v>
      </c>
      <c r="B1870">
        <v>7312455530</v>
      </c>
      <c r="C1870">
        <v>312</v>
      </c>
      <c r="D1870" s="6">
        <v>42185</v>
      </c>
      <c r="E1870">
        <v>2</v>
      </c>
      <c r="F1870">
        <v>45.98</v>
      </c>
      <c r="G1870" t="str">
        <f>VLOOKUP(B1870,'SKU Master'!$E$1:$H$9,4,FALSE)</f>
        <v>GA General Wholesales</v>
      </c>
      <c r="H1870">
        <f t="shared" si="174"/>
        <v>2015</v>
      </c>
      <c r="I1870">
        <f t="shared" si="175"/>
        <v>6</v>
      </c>
      <c r="J1870">
        <f t="shared" si="176"/>
        <v>201506</v>
      </c>
      <c r="K1870">
        <f t="shared" si="177"/>
        <v>27</v>
      </c>
      <c r="L1870">
        <f t="shared" si="178"/>
        <v>201527</v>
      </c>
      <c r="O1870" t="b">
        <f t="shared" si="179"/>
        <v>0</v>
      </c>
      <c r="P1870">
        <f>VLOOKUP(B1870,'SKU Master'!$E$1:$H$9,2,FALSE)</f>
        <v>14.5</v>
      </c>
      <c r="Q1870">
        <f>(F1870/E1870-P1870)*E1870</f>
        <v>16.979999999999997</v>
      </c>
      <c r="R1870">
        <f>Q1870/F1870</f>
        <v>0.3692909960852544</v>
      </c>
    </row>
    <row r="1871" spans="1:18" x14ac:dyDescent="0.25">
      <c r="A1871">
        <v>93830</v>
      </c>
      <c r="B1871">
        <v>7312455530</v>
      </c>
      <c r="C1871">
        <v>312</v>
      </c>
      <c r="D1871" s="6">
        <v>42186</v>
      </c>
      <c r="E1871">
        <v>5</v>
      </c>
      <c r="F1871">
        <v>114.95</v>
      </c>
      <c r="G1871" t="str">
        <f>VLOOKUP(B1871,'SKU Master'!$E$1:$H$9,4,FALSE)</f>
        <v>GA General Wholesales</v>
      </c>
      <c r="H1871">
        <f t="shared" si="174"/>
        <v>2015</v>
      </c>
      <c r="I1871">
        <f t="shared" si="175"/>
        <v>7</v>
      </c>
      <c r="J1871">
        <f t="shared" si="176"/>
        <v>201507</v>
      </c>
      <c r="K1871">
        <f t="shared" si="177"/>
        <v>27</v>
      </c>
      <c r="L1871">
        <f t="shared" si="178"/>
        <v>201527</v>
      </c>
      <c r="O1871" t="b">
        <f t="shared" si="179"/>
        <v>0</v>
      </c>
      <c r="P1871">
        <f>VLOOKUP(B1871,'SKU Master'!$E$1:$H$9,2,FALSE)</f>
        <v>14.5</v>
      </c>
      <c r="Q1871">
        <f>(F1871/E1871-P1871)*E1871</f>
        <v>42.45000000000001</v>
      </c>
      <c r="R1871">
        <f>Q1871/F1871</f>
        <v>0.36929099608525451</v>
      </c>
    </row>
    <row r="1872" spans="1:18" x14ac:dyDescent="0.25">
      <c r="A1872">
        <v>93831</v>
      </c>
      <c r="B1872">
        <v>7312455530</v>
      </c>
      <c r="C1872">
        <v>312</v>
      </c>
      <c r="D1872" s="6">
        <v>42187</v>
      </c>
      <c r="E1872">
        <v>2</v>
      </c>
      <c r="F1872">
        <v>45.98</v>
      </c>
      <c r="G1872" t="str">
        <f>VLOOKUP(B1872,'SKU Master'!$E$1:$H$9,4,FALSE)</f>
        <v>GA General Wholesales</v>
      </c>
      <c r="H1872">
        <f t="shared" si="174"/>
        <v>2015</v>
      </c>
      <c r="I1872">
        <f t="shared" si="175"/>
        <v>7</v>
      </c>
      <c r="J1872">
        <f t="shared" si="176"/>
        <v>201507</v>
      </c>
      <c r="K1872">
        <f t="shared" si="177"/>
        <v>27</v>
      </c>
      <c r="L1872">
        <f t="shared" si="178"/>
        <v>201527</v>
      </c>
      <c r="O1872" t="b">
        <f t="shared" si="179"/>
        <v>0</v>
      </c>
      <c r="P1872">
        <f>VLOOKUP(B1872,'SKU Master'!$E$1:$H$9,2,FALSE)</f>
        <v>14.5</v>
      </c>
      <c r="Q1872">
        <f>(F1872/E1872-P1872)*E1872</f>
        <v>16.979999999999997</v>
      </c>
      <c r="R1872">
        <f>Q1872/F1872</f>
        <v>0.3692909960852544</v>
      </c>
    </row>
    <row r="1873" spans="1:18" x14ac:dyDescent="0.25">
      <c r="A1873">
        <v>93832</v>
      </c>
      <c r="B1873">
        <v>7312455530</v>
      </c>
      <c r="C1873">
        <v>312</v>
      </c>
      <c r="D1873" s="6">
        <v>42189</v>
      </c>
      <c r="E1873">
        <v>2</v>
      </c>
      <c r="F1873">
        <v>45.98</v>
      </c>
      <c r="G1873" t="str">
        <f>VLOOKUP(B1873,'SKU Master'!$E$1:$H$9,4,FALSE)</f>
        <v>GA General Wholesales</v>
      </c>
      <c r="H1873">
        <f t="shared" si="174"/>
        <v>2015</v>
      </c>
      <c r="I1873">
        <f t="shared" si="175"/>
        <v>7</v>
      </c>
      <c r="J1873">
        <f t="shared" si="176"/>
        <v>201507</v>
      </c>
      <c r="K1873">
        <f t="shared" si="177"/>
        <v>27</v>
      </c>
      <c r="L1873">
        <f t="shared" si="178"/>
        <v>201527</v>
      </c>
      <c r="O1873" t="b">
        <f t="shared" si="179"/>
        <v>0</v>
      </c>
      <c r="P1873">
        <f>VLOOKUP(B1873,'SKU Master'!$E$1:$H$9,2,FALSE)</f>
        <v>14.5</v>
      </c>
      <c r="Q1873">
        <f>(F1873/E1873-P1873)*E1873</f>
        <v>16.979999999999997</v>
      </c>
      <c r="R1873">
        <f>Q1873/F1873</f>
        <v>0.3692909960852544</v>
      </c>
    </row>
    <row r="1874" spans="1:18" x14ac:dyDescent="0.25">
      <c r="A1874">
        <v>93833</v>
      </c>
      <c r="B1874">
        <v>7312455530</v>
      </c>
      <c r="C1874">
        <v>312</v>
      </c>
      <c r="D1874" s="6">
        <v>42191</v>
      </c>
      <c r="E1874">
        <v>2</v>
      </c>
      <c r="F1874">
        <v>45.98</v>
      </c>
      <c r="G1874" t="str">
        <f>VLOOKUP(B1874,'SKU Master'!$E$1:$H$9,4,FALSE)</f>
        <v>GA General Wholesales</v>
      </c>
      <c r="H1874">
        <f t="shared" si="174"/>
        <v>2015</v>
      </c>
      <c r="I1874">
        <f t="shared" si="175"/>
        <v>7</v>
      </c>
      <c r="J1874">
        <f t="shared" si="176"/>
        <v>201507</v>
      </c>
      <c r="K1874">
        <f t="shared" si="177"/>
        <v>28</v>
      </c>
      <c r="L1874">
        <f t="shared" si="178"/>
        <v>201528</v>
      </c>
      <c r="O1874" t="b">
        <f t="shared" si="179"/>
        <v>0</v>
      </c>
      <c r="P1874">
        <f>VLOOKUP(B1874,'SKU Master'!$E$1:$H$9,2,FALSE)</f>
        <v>14.5</v>
      </c>
      <c r="Q1874">
        <f>(F1874/E1874-P1874)*E1874</f>
        <v>16.979999999999997</v>
      </c>
      <c r="R1874">
        <f>Q1874/F1874</f>
        <v>0.3692909960852544</v>
      </c>
    </row>
    <row r="1875" spans="1:18" x14ac:dyDescent="0.25">
      <c r="A1875">
        <v>93834</v>
      </c>
      <c r="B1875">
        <v>7312455530</v>
      </c>
      <c r="C1875">
        <v>312</v>
      </c>
      <c r="D1875" s="6">
        <v>42192</v>
      </c>
      <c r="E1875">
        <v>2</v>
      </c>
      <c r="F1875">
        <v>45.98</v>
      </c>
      <c r="G1875" t="str">
        <f>VLOOKUP(B1875,'SKU Master'!$E$1:$H$9,4,FALSE)</f>
        <v>GA General Wholesales</v>
      </c>
      <c r="H1875">
        <f t="shared" si="174"/>
        <v>2015</v>
      </c>
      <c r="I1875">
        <f t="shared" si="175"/>
        <v>7</v>
      </c>
      <c r="J1875">
        <f t="shared" si="176"/>
        <v>201507</v>
      </c>
      <c r="K1875">
        <f t="shared" si="177"/>
        <v>28</v>
      </c>
      <c r="L1875">
        <f t="shared" si="178"/>
        <v>201528</v>
      </c>
      <c r="O1875" t="b">
        <f t="shared" si="179"/>
        <v>1</v>
      </c>
      <c r="P1875">
        <f>VLOOKUP(B1875,'SKU Master'!$E$1:$H$9,2,FALSE)</f>
        <v>14.5</v>
      </c>
      <c r="Q1875">
        <f>(F1875/E1875-P1875)*E1875</f>
        <v>16.979999999999997</v>
      </c>
      <c r="R1875">
        <f>Q1875/F1875</f>
        <v>0.3692909960852544</v>
      </c>
    </row>
    <row r="1876" spans="1:18" x14ac:dyDescent="0.25">
      <c r="A1876">
        <v>93835</v>
      </c>
      <c r="B1876">
        <v>7312455530</v>
      </c>
      <c r="C1876">
        <v>312</v>
      </c>
      <c r="D1876" s="6">
        <v>42192</v>
      </c>
      <c r="E1876">
        <v>2</v>
      </c>
      <c r="F1876">
        <v>45.98</v>
      </c>
      <c r="G1876" t="str">
        <f>VLOOKUP(B1876,'SKU Master'!$E$1:$H$9,4,FALSE)</f>
        <v>GA General Wholesales</v>
      </c>
      <c r="H1876">
        <f t="shared" si="174"/>
        <v>2015</v>
      </c>
      <c r="I1876">
        <f t="shared" si="175"/>
        <v>7</v>
      </c>
      <c r="J1876">
        <f t="shared" si="176"/>
        <v>201507</v>
      </c>
      <c r="K1876">
        <f t="shared" si="177"/>
        <v>28</v>
      </c>
      <c r="L1876">
        <f t="shared" si="178"/>
        <v>201528</v>
      </c>
      <c r="O1876" t="b">
        <f t="shared" si="179"/>
        <v>0</v>
      </c>
      <c r="P1876">
        <f>VLOOKUP(B1876,'SKU Master'!$E$1:$H$9,2,FALSE)</f>
        <v>14.5</v>
      </c>
      <c r="Q1876">
        <f>(F1876/E1876-P1876)*E1876</f>
        <v>16.979999999999997</v>
      </c>
      <c r="R1876">
        <f>Q1876/F1876</f>
        <v>0.3692909960852544</v>
      </c>
    </row>
    <row r="1877" spans="1:18" x14ac:dyDescent="0.25">
      <c r="A1877">
        <v>93836</v>
      </c>
      <c r="B1877">
        <v>7312455530</v>
      </c>
      <c r="C1877">
        <v>312</v>
      </c>
      <c r="D1877" s="6">
        <v>42194</v>
      </c>
      <c r="E1877">
        <v>2</v>
      </c>
      <c r="F1877">
        <v>45.98</v>
      </c>
      <c r="G1877" t="str">
        <f>VLOOKUP(B1877,'SKU Master'!$E$1:$H$9,4,FALSE)</f>
        <v>GA General Wholesales</v>
      </c>
      <c r="H1877">
        <f t="shared" si="174"/>
        <v>2015</v>
      </c>
      <c r="I1877">
        <f t="shared" si="175"/>
        <v>7</v>
      </c>
      <c r="J1877">
        <f t="shared" si="176"/>
        <v>201507</v>
      </c>
      <c r="K1877">
        <f t="shared" si="177"/>
        <v>28</v>
      </c>
      <c r="L1877">
        <f t="shared" si="178"/>
        <v>201528</v>
      </c>
      <c r="O1877" t="b">
        <f t="shared" si="179"/>
        <v>1</v>
      </c>
      <c r="P1877">
        <f>VLOOKUP(B1877,'SKU Master'!$E$1:$H$9,2,FALSE)</f>
        <v>14.5</v>
      </c>
      <c r="Q1877">
        <f>(F1877/E1877-P1877)*E1877</f>
        <v>16.979999999999997</v>
      </c>
      <c r="R1877">
        <f>Q1877/F1877</f>
        <v>0.3692909960852544</v>
      </c>
    </row>
    <row r="1878" spans="1:18" x14ac:dyDescent="0.25">
      <c r="A1878">
        <v>93837</v>
      </c>
      <c r="B1878">
        <v>7312455530</v>
      </c>
      <c r="C1878">
        <v>312</v>
      </c>
      <c r="D1878" s="6">
        <v>42194</v>
      </c>
      <c r="E1878">
        <v>2</v>
      </c>
      <c r="F1878">
        <v>45.98</v>
      </c>
      <c r="G1878" t="str">
        <f>VLOOKUP(B1878,'SKU Master'!$E$1:$H$9,4,FALSE)</f>
        <v>GA General Wholesales</v>
      </c>
      <c r="H1878">
        <f t="shared" si="174"/>
        <v>2015</v>
      </c>
      <c r="I1878">
        <f t="shared" si="175"/>
        <v>7</v>
      </c>
      <c r="J1878">
        <f t="shared" si="176"/>
        <v>201507</v>
      </c>
      <c r="K1878">
        <f t="shared" si="177"/>
        <v>28</v>
      </c>
      <c r="L1878">
        <f t="shared" si="178"/>
        <v>201528</v>
      </c>
      <c r="O1878" t="b">
        <f t="shared" si="179"/>
        <v>1</v>
      </c>
      <c r="P1878">
        <f>VLOOKUP(B1878,'SKU Master'!$E$1:$H$9,2,FALSE)</f>
        <v>14.5</v>
      </c>
      <c r="Q1878">
        <f>(F1878/E1878-P1878)*E1878</f>
        <v>16.979999999999997</v>
      </c>
      <c r="R1878">
        <f>Q1878/F1878</f>
        <v>0.3692909960852544</v>
      </c>
    </row>
    <row r="1879" spans="1:18" x14ac:dyDescent="0.25">
      <c r="A1879">
        <v>93838</v>
      </c>
      <c r="B1879">
        <v>7312455530</v>
      </c>
      <c r="C1879">
        <v>312</v>
      </c>
      <c r="D1879" s="6">
        <v>42194</v>
      </c>
      <c r="E1879">
        <v>2</v>
      </c>
      <c r="F1879">
        <v>45.98</v>
      </c>
      <c r="G1879" t="str">
        <f>VLOOKUP(B1879,'SKU Master'!$E$1:$H$9,4,FALSE)</f>
        <v>GA General Wholesales</v>
      </c>
      <c r="H1879">
        <f t="shared" si="174"/>
        <v>2015</v>
      </c>
      <c r="I1879">
        <f t="shared" si="175"/>
        <v>7</v>
      </c>
      <c r="J1879">
        <f t="shared" si="176"/>
        <v>201507</v>
      </c>
      <c r="K1879">
        <f t="shared" si="177"/>
        <v>28</v>
      </c>
      <c r="L1879">
        <f t="shared" si="178"/>
        <v>201528</v>
      </c>
      <c r="O1879" t="b">
        <f t="shared" si="179"/>
        <v>0</v>
      </c>
      <c r="P1879">
        <f>VLOOKUP(B1879,'SKU Master'!$E$1:$H$9,2,FALSE)</f>
        <v>14.5</v>
      </c>
      <c r="Q1879">
        <f>(F1879/E1879-P1879)*E1879</f>
        <v>16.979999999999997</v>
      </c>
      <c r="R1879">
        <f>Q1879/F1879</f>
        <v>0.3692909960852544</v>
      </c>
    </row>
    <row r="1880" spans="1:18" x14ac:dyDescent="0.25">
      <c r="A1880">
        <v>93839</v>
      </c>
      <c r="B1880">
        <v>7312455530</v>
      </c>
      <c r="C1880">
        <v>312</v>
      </c>
      <c r="D1880" s="6">
        <v>42196</v>
      </c>
      <c r="E1880">
        <v>2</v>
      </c>
      <c r="F1880">
        <v>45.98</v>
      </c>
      <c r="G1880" t="str">
        <f>VLOOKUP(B1880,'SKU Master'!$E$1:$H$9,4,FALSE)</f>
        <v>GA General Wholesales</v>
      </c>
      <c r="H1880">
        <f t="shared" si="174"/>
        <v>2015</v>
      </c>
      <c r="I1880">
        <f t="shared" si="175"/>
        <v>7</v>
      </c>
      <c r="J1880">
        <f t="shared" si="176"/>
        <v>201507</v>
      </c>
      <c r="K1880">
        <f t="shared" si="177"/>
        <v>28</v>
      </c>
      <c r="L1880">
        <f t="shared" si="178"/>
        <v>201528</v>
      </c>
      <c r="O1880" t="b">
        <f t="shared" si="179"/>
        <v>0</v>
      </c>
      <c r="P1880">
        <f>VLOOKUP(B1880,'SKU Master'!$E$1:$H$9,2,FALSE)</f>
        <v>14.5</v>
      </c>
      <c r="Q1880">
        <f>(F1880/E1880-P1880)*E1880</f>
        <v>16.979999999999997</v>
      </c>
      <c r="R1880">
        <f>Q1880/F1880</f>
        <v>0.3692909960852544</v>
      </c>
    </row>
    <row r="1881" spans="1:18" x14ac:dyDescent="0.25">
      <c r="A1881">
        <v>93840</v>
      </c>
      <c r="B1881">
        <v>7312455530</v>
      </c>
      <c r="C1881">
        <v>312</v>
      </c>
      <c r="D1881" s="6">
        <v>42203</v>
      </c>
      <c r="E1881">
        <v>2</v>
      </c>
      <c r="F1881">
        <v>45.98</v>
      </c>
      <c r="G1881" t="str">
        <f>VLOOKUP(B1881,'SKU Master'!$E$1:$H$9,4,FALSE)</f>
        <v>GA General Wholesales</v>
      </c>
      <c r="H1881">
        <f t="shared" si="174"/>
        <v>2015</v>
      </c>
      <c r="I1881">
        <f t="shared" si="175"/>
        <v>7</v>
      </c>
      <c r="J1881">
        <f t="shared" si="176"/>
        <v>201507</v>
      </c>
      <c r="K1881">
        <f t="shared" si="177"/>
        <v>29</v>
      </c>
      <c r="L1881">
        <f t="shared" si="178"/>
        <v>201529</v>
      </c>
      <c r="O1881" t="b">
        <f t="shared" si="179"/>
        <v>0</v>
      </c>
      <c r="P1881">
        <f>VLOOKUP(B1881,'SKU Master'!$E$1:$H$9,2,FALSE)</f>
        <v>14.5</v>
      </c>
      <c r="Q1881">
        <f>(F1881/E1881-P1881)*E1881</f>
        <v>16.979999999999997</v>
      </c>
      <c r="R1881">
        <f>Q1881/F1881</f>
        <v>0.3692909960852544</v>
      </c>
    </row>
    <row r="1882" spans="1:18" x14ac:dyDescent="0.25">
      <c r="A1882">
        <v>93841</v>
      </c>
      <c r="B1882">
        <v>7312455530</v>
      </c>
      <c r="C1882">
        <v>312</v>
      </c>
      <c r="D1882" s="6">
        <v>42207</v>
      </c>
      <c r="E1882">
        <v>3</v>
      </c>
      <c r="F1882">
        <v>68.97</v>
      </c>
      <c r="G1882" t="str">
        <f>VLOOKUP(B1882,'SKU Master'!$E$1:$H$9,4,FALSE)</f>
        <v>GA General Wholesales</v>
      </c>
      <c r="H1882">
        <f t="shared" si="174"/>
        <v>2015</v>
      </c>
      <c r="I1882">
        <f t="shared" si="175"/>
        <v>7</v>
      </c>
      <c r="J1882">
        <f t="shared" si="176"/>
        <v>201507</v>
      </c>
      <c r="K1882">
        <f t="shared" si="177"/>
        <v>30</v>
      </c>
      <c r="L1882">
        <f t="shared" si="178"/>
        <v>201530</v>
      </c>
      <c r="O1882" t="b">
        <f t="shared" si="179"/>
        <v>0</v>
      </c>
      <c r="P1882">
        <f>VLOOKUP(B1882,'SKU Master'!$E$1:$H$9,2,FALSE)</f>
        <v>14.5</v>
      </c>
      <c r="Q1882">
        <f>(F1882/E1882-P1882)*E1882</f>
        <v>25.469999999999995</v>
      </c>
      <c r="R1882">
        <f>Q1882/F1882</f>
        <v>0.3692909960852544</v>
      </c>
    </row>
    <row r="1883" spans="1:18" x14ac:dyDescent="0.25">
      <c r="A1883">
        <v>93842</v>
      </c>
      <c r="B1883">
        <v>7312455530</v>
      </c>
      <c r="C1883">
        <v>312</v>
      </c>
      <c r="D1883" s="6">
        <v>42208</v>
      </c>
      <c r="E1883">
        <v>2</v>
      </c>
      <c r="F1883">
        <v>45.98</v>
      </c>
      <c r="G1883" t="str">
        <f>VLOOKUP(B1883,'SKU Master'!$E$1:$H$9,4,FALSE)</f>
        <v>GA General Wholesales</v>
      </c>
      <c r="H1883">
        <f t="shared" si="174"/>
        <v>2015</v>
      </c>
      <c r="I1883">
        <f t="shared" si="175"/>
        <v>7</v>
      </c>
      <c r="J1883">
        <f t="shared" si="176"/>
        <v>201507</v>
      </c>
      <c r="K1883">
        <f t="shared" si="177"/>
        <v>30</v>
      </c>
      <c r="L1883">
        <f t="shared" si="178"/>
        <v>201530</v>
      </c>
      <c r="O1883" t="b">
        <f t="shared" si="179"/>
        <v>1</v>
      </c>
      <c r="P1883">
        <f>VLOOKUP(B1883,'SKU Master'!$E$1:$H$9,2,FALSE)</f>
        <v>14.5</v>
      </c>
      <c r="Q1883">
        <f>(F1883/E1883-P1883)*E1883</f>
        <v>16.979999999999997</v>
      </c>
      <c r="R1883">
        <f>Q1883/F1883</f>
        <v>0.3692909960852544</v>
      </c>
    </row>
    <row r="1884" spans="1:18" x14ac:dyDescent="0.25">
      <c r="A1884">
        <v>93843</v>
      </c>
      <c r="B1884">
        <v>7312455530</v>
      </c>
      <c r="C1884">
        <v>312</v>
      </c>
      <c r="D1884" s="6">
        <v>42208</v>
      </c>
      <c r="E1884">
        <v>2</v>
      </c>
      <c r="F1884">
        <v>45.98</v>
      </c>
      <c r="G1884" t="str">
        <f>VLOOKUP(B1884,'SKU Master'!$E$1:$H$9,4,FALSE)</f>
        <v>GA General Wholesales</v>
      </c>
      <c r="H1884">
        <f t="shared" si="174"/>
        <v>2015</v>
      </c>
      <c r="I1884">
        <f t="shared" si="175"/>
        <v>7</v>
      </c>
      <c r="J1884">
        <f t="shared" si="176"/>
        <v>201507</v>
      </c>
      <c r="K1884">
        <f t="shared" si="177"/>
        <v>30</v>
      </c>
      <c r="L1884">
        <f t="shared" si="178"/>
        <v>201530</v>
      </c>
      <c r="O1884" t="b">
        <f t="shared" si="179"/>
        <v>0</v>
      </c>
      <c r="P1884">
        <f>VLOOKUP(B1884,'SKU Master'!$E$1:$H$9,2,FALSE)</f>
        <v>14.5</v>
      </c>
      <c r="Q1884">
        <f>(F1884/E1884-P1884)*E1884</f>
        <v>16.979999999999997</v>
      </c>
      <c r="R1884">
        <f>Q1884/F1884</f>
        <v>0.3692909960852544</v>
      </c>
    </row>
    <row r="1885" spans="1:18" x14ac:dyDescent="0.25">
      <c r="A1885">
        <v>93844</v>
      </c>
      <c r="B1885">
        <v>7312455530</v>
      </c>
      <c r="C1885">
        <v>312</v>
      </c>
      <c r="D1885" s="6">
        <v>42208</v>
      </c>
      <c r="E1885">
        <v>3</v>
      </c>
      <c r="F1885">
        <v>68.97</v>
      </c>
      <c r="G1885" t="str">
        <f>VLOOKUP(B1885,'SKU Master'!$E$1:$H$9,4,FALSE)</f>
        <v>GA General Wholesales</v>
      </c>
      <c r="H1885">
        <f t="shared" si="174"/>
        <v>2015</v>
      </c>
      <c r="I1885">
        <f t="shared" si="175"/>
        <v>7</v>
      </c>
      <c r="J1885">
        <f t="shared" si="176"/>
        <v>201507</v>
      </c>
      <c r="K1885">
        <f t="shared" si="177"/>
        <v>30</v>
      </c>
      <c r="L1885">
        <f t="shared" si="178"/>
        <v>201530</v>
      </c>
      <c r="O1885" t="b">
        <f t="shared" si="179"/>
        <v>0</v>
      </c>
      <c r="P1885">
        <f>VLOOKUP(B1885,'SKU Master'!$E$1:$H$9,2,FALSE)</f>
        <v>14.5</v>
      </c>
      <c r="Q1885">
        <f>(F1885/E1885-P1885)*E1885</f>
        <v>25.469999999999995</v>
      </c>
      <c r="R1885">
        <f>Q1885/F1885</f>
        <v>0.3692909960852544</v>
      </c>
    </row>
    <row r="1886" spans="1:18" x14ac:dyDescent="0.25">
      <c r="A1886">
        <v>93845</v>
      </c>
      <c r="B1886">
        <v>7312455530</v>
      </c>
      <c r="C1886">
        <v>312</v>
      </c>
      <c r="D1886" s="6">
        <v>42210</v>
      </c>
      <c r="E1886">
        <v>2</v>
      </c>
      <c r="F1886">
        <v>45.98</v>
      </c>
      <c r="G1886" t="str">
        <f>VLOOKUP(B1886,'SKU Master'!$E$1:$H$9,4,FALSE)</f>
        <v>GA General Wholesales</v>
      </c>
      <c r="H1886">
        <f t="shared" si="174"/>
        <v>2015</v>
      </c>
      <c r="I1886">
        <f t="shared" si="175"/>
        <v>7</v>
      </c>
      <c r="J1886">
        <f t="shared" si="176"/>
        <v>201507</v>
      </c>
      <c r="K1886">
        <f t="shared" si="177"/>
        <v>30</v>
      </c>
      <c r="L1886">
        <f t="shared" si="178"/>
        <v>201530</v>
      </c>
      <c r="O1886" t="b">
        <f t="shared" si="179"/>
        <v>0</v>
      </c>
      <c r="P1886">
        <f>VLOOKUP(B1886,'SKU Master'!$E$1:$H$9,2,FALSE)</f>
        <v>14.5</v>
      </c>
      <c r="Q1886">
        <f>(F1886/E1886-P1886)*E1886</f>
        <v>16.979999999999997</v>
      </c>
      <c r="R1886">
        <f>Q1886/F1886</f>
        <v>0.3692909960852544</v>
      </c>
    </row>
    <row r="1887" spans="1:18" x14ac:dyDescent="0.25">
      <c r="A1887">
        <v>93846</v>
      </c>
      <c r="B1887">
        <v>7312455530</v>
      </c>
      <c r="C1887">
        <v>312</v>
      </c>
      <c r="D1887" s="6">
        <v>42212</v>
      </c>
      <c r="E1887">
        <v>2</v>
      </c>
      <c r="F1887">
        <v>45.98</v>
      </c>
      <c r="G1887" t="str">
        <f>VLOOKUP(B1887,'SKU Master'!$E$1:$H$9,4,FALSE)</f>
        <v>GA General Wholesales</v>
      </c>
      <c r="H1887">
        <f t="shared" si="174"/>
        <v>2015</v>
      </c>
      <c r="I1887">
        <f t="shared" si="175"/>
        <v>7</v>
      </c>
      <c r="J1887">
        <f t="shared" si="176"/>
        <v>201507</v>
      </c>
      <c r="K1887">
        <f t="shared" si="177"/>
        <v>31</v>
      </c>
      <c r="L1887">
        <f t="shared" si="178"/>
        <v>201531</v>
      </c>
      <c r="O1887" t="b">
        <f t="shared" si="179"/>
        <v>1</v>
      </c>
      <c r="P1887">
        <f>VLOOKUP(B1887,'SKU Master'!$E$1:$H$9,2,FALSE)</f>
        <v>14.5</v>
      </c>
      <c r="Q1887">
        <f>(F1887/E1887-P1887)*E1887</f>
        <v>16.979999999999997</v>
      </c>
      <c r="R1887">
        <f>Q1887/F1887</f>
        <v>0.3692909960852544</v>
      </c>
    </row>
    <row r="1888" spans="1:18" x14ac:dyDescent="0.25">
      <c r="A1888">
        <v>93847</v>
      </c>
      <c r="B1888">
        <v>7312455530</v>
      </c>
      <c r="C1888">
        <v>312</v>
      </c>
      <c r="D1888" s="6">
        <v>42212</v>
      </c>
      <c r="E1888">
        <v>2</v>
      </c>
      <c r="F1888">
        <v>45.98</v>
      </c>
      <c r="G1888" t="str">
        <f>VLOOKUP(B1888,'SKU Master'!$E$1:$H$9,4,FALSE)</f>
        <v>GA General Wholesales</v>
      </c>
      <c r="H1888">
        <f t="shared" si="174"/>
        <v>2015</v>
      </c>
      <c r="I1888">
        <f t="shared" si="175"/>
        <v>7</v>
      </c>
      <c r="J1888">
        <f t="shared" si="176"/>
        <v>201507</v>
      </c>
      <c r="K1888">
        <f t="shared" si="177"/>
        <v>31</v>
      </c>
      <c r="L1888">
        <f t="shared" si="178"/>
        <v>201531</v>
      </c>
      <c r="O1888" t="b">
        <f t="shared" si="179"/>
        <v>0</v>
      </c>
      <c r="P1888">
        <f>VLOOKUP(B1888,'SKU Master'!$E$1:$H$9,2,FALSE)</f>
        <v>14.5</v>
      </c>
      <c r="Q1888">
        <f>(F1888/E1888-P1888)*E1888</f>
        <v>16.979999999999997</v>
      </c>
      <c r="R1888">
        <f>Q1888/F1888</f>
        <v>0.3692909960852544</v>
      </c>
    </row>
    <row r="1889" spans="1:18" x14ac:dyDescent="0.25">
      <c r="A1889">
        <v>93848</v>
      </c>
      <c r="B1889">
        <v>7312455530</v>
      </c>
      <c r="C1889">
        <v>312</v>
      </c>
      <c r="D1889" s="6">
        <v>42213</v>
      </c>
      <c r="E1889">
        <v>2</v>
      </c>
      <c r="F1889">
        <v>45.98</v>
      </c>
      <c r="G1889" t="str">
        <f>VLOOKUP(B1889,'SKU Master'!$E$1:$H$9,4,FALSE)</f>
        <v>GA General Wholesales</v>
      </c>
      <c r="H1889">
        <f t="shared" si="174"/>
        <v>2015</v>
      </c>
      <c r="I1889">
        <f t="shared" si="175"/>
        <v>7</v>
      </c>
      <c r="J1889">
        <f t="shared" si="176"/>
        <v>201507</v>
      </c>
      <c r="K1889">
        <f t="shared" si="177"/>
        <v>31</v>
      </c>
      <c r="L1889">
        <f t="shared" si="178"/>
        <v>201531</v>
      </c>
      <c r="O1889" t="b">
        <f t="shared" si="179"/>
        <v>1</v>
      </c>
      <c r="P1889">
        <f>VLOOKUP(B1889,'SKU Master'!$E$1:$H$9,2,FALSE)</f>
        <v>14.5</v>
      </c>
      <c r="Q1889">
        <f>(F1889/E1889-P1889)*E1889</f>
        <v>16.979999999999997</v>
      </c>
      <c r="R1889">
        <f>Q1889/F1889</f>
        <v>0.3692909960852544</v>
      </c>
    </row>
    <row r="1890" spans="1:18" x14ac:dyDescent="0.25">
      <c r="A1890">
        <v>93849</v>
      </c>
      <c r="B1890">
        <v>7312455530</v>
      </c>
      <c r="C1890">
        <v>312</v>
      </c>
      <c r="D1890" s="6">
        <v>42213</v>
      </c>
      <c r="E1890">
        <v>2</v>
      </c>
      <c r="F1890">
        <v>45.98</v>
      </c>
      <c r="G1890" t="str">
        <f>VLOOKUP(B1890,'SKU Master'!$E$1:$H$9,4,FALSE)</f>
        <v>GA General Wholesales</v>
      </c>
      <c r="H1890">
        <f t="shared" si="174"/>
        <v>2015</v>
      </c>
      <c r="I1890">
        <f t="shared" si="175"/>
        <v>7</v>
      </c>
      <c r="J1890">
        <f t="shared" si="176"/>
        <v>201507</v>
      </c>
      <c r="K1890">
        <f t="shared" si="177"/>
        <v>31</v>
      </c>
      <c r="L1890">
        <f t="shared" si="178"/>
        <v>201531</v>
      </c>
      <c r="O1890" t="b">
        <f t="shared" si="179"/>
        <v>1</v>
      </c>
      <c r="P1890">
        <f>VLOOKUP(B1890,'SKU Master'!$E$1:$H$9,2,FALSE)</f>
        <v>14.5</v>
      </c>
      <c r="Q1890">
        <f>(F1890/E1890-P1890)*E1890</f>
        <v>16.979999999999997</v>
      </c>
      <c r="R1890">
        <f>Q1890/F1890</f>
        <v>0.3692909960852544</v>
      </c>
    </row>
    <row r="1891" spans="1:18" x14ac:dyDescent="0.25">
      <c r="A1891">
        <v>93850</v>
      </c>
      <c r="B1891">
        <v>7312455530</v>
      </c>
      <c r="C1891">
        <v>312</v>
      </c>
      <c r="D1891" s="6">
        <v>42213</v>
      </c>
      <c r="E1891">
        <v>2</v>
      </c>
      <c r="F1891">
        <v>45.98</v>
      </c>
      <c r="G1891" t="str">
        <f>VLOOKUP(B1891,'SKU Master'!$E$1:$H$9,4,FALSE)</f>
        <v>GA General Wholesales</v>
      </c>
      <c r="H1891">
        <f t="shared" si="174"/>
        <v>2015</v>
      </c>
      <c r="I1891">
        <f t="shared" si="175"/>
        <v>7</v>
      </c>
      <c r="J1891">
        <f t="shared" si="176"/>
        <v>201507</v>
      </c>
      <c r="K1891">
        <f t="shared" si="177"/>
        <v>31</v>
      </c>
      <c r="L1891">
        <f t="shared" si="178"/>
        <v>201531</v>
      </c>
      <c r="O1891" t="b">
        <f t="shared" si="179"/>
        <v>0</v>
      </c>
      <c r="P1891">
        <f>VLOOKUP(B1891,'SKU Master'!$E$1:$H$9,2,FALSE)</f>
        <v>14.5</v>
      </c>
      <c r="Q1891">
        <f>(F1891/E1891-P1891)*E1891</f>
        <v>16.979999999999997</v>
      </c>
      <c r="R1891">
        <f>Q1891/F1891</f>
        <v>0.3692909960852544</v>
      </c>
    </row>
    <row r="1892" spans="1:18" x14ac:dyDescent="0.25">
      <c r="A1892">
        <v>93851</v>
      </c>
      <c r="B1892">
        <v>7312455530</v>
      </c>
      <c r="C1892">
        <v>312</v>
      </c>
      <c r="D1892" s="6">
        <v>42219</v>
      </c>
      <c r="E1892">
        <v>2</v>
      </c>
      <c r="F1892">
        <v>45.98</v>
      </c>
      <c r="G1892" t="str">
        <f>VLOOKUP(B1892,'SKU Master'!$E$1:$H$9,4,FALSE)</f>
        <v>GA General Wholesales</v>
      </c>
      <c r="H1892">
        <f t="shared" si="174"/>
        <v>2015</v>
      </c>
      <c r="I1892">
        <f t="shared" si="175"/>
        <v>8</v>
      </c>
      <c r="J1892">
        <f t="shared" si="176"/>
        <v>201508</v>
      </c>
      <c r="K1892">
        <f t="shared" si="177"/>
        <v>32</v>
      </c>
      <c r="L1892">
        <f t="shared" si="178"/>
        <v>201532</v>
      </c>
      <c r="O1892" t="b">
        <f t="shared" si="179"/>
        <v>0</v>
      </c>
      <c r="P1892">
        <f>VLOOKUP(B1892,'SKU Master'!$E$1:$H$9,2,FALSE)</f>
        <v>14.5</v>
      </c>
      <c r="Q1892">
        <f>(F1892/E1892-P1892)*E1892</f>
        <v>16.979999999999997</v>
      </c>
      <c r="R1892">
        <f>Q1892/F1892</f>
        <v>0.3692909960852544</v>
      </c>
    </row>
    <row r="1893" spans="1:18" x14ac:dyDescent="0.25">
      <c r="A1893">
        <v>93852</v>
      </c>
      <c r="B1893">
        <v>7312455530</v>
      </c>
      <c r="C1893">
        <v>312</v>
      </c>
      <c r="D1893" s="6">
        <v>42220</v>
      </c>
      <c r="E1893">
        <v>4</v>
      </c>
      <c r="F1893">
        <v>91.96</v>
      </c>
      <c r="G1893" t="str">
        <f>VLOOKUP(B1893,'SKU Master'!$E$1:$H$9,4,FALSE)</f>
        <v>GA General Wholesales</v>
      </c>
      <c r="H1893">
        <f t="shared" si="174"/>
        <v>2015</v>
      </c>
      <c r="I1893">
        <f t="shared" si="175"/>
        <v>8</v>
      </c>
      <c r="J1893">
        <f t="shared" si="176"/>
        <v>201508</v>
      </c>
      <c r="K1893">
        <f t="shared" si="177"/>
        <v>32</v>
      </c>
      <c r="L1893">
        <f t="shared" si="178"/>
        <v>201532</v>
      </c>
      <c r="O1893" t="b">
        <f t="shared" si="179"/>
        <v>0</v>
      </c>
      <c r="P1893">
        <f>VLOOKUP(B1893,'SKU Master'!$E$1:$H$9,2,FALSE)</f>
        <v>14.5</v>
      </c>
      <c r="Q1893">
        <f>(F1893/E1893-P1893)*E1893</f>
        <v>33.959999999999994</v>
      </c>
      <c r="R1893">
        <f>Q1893/F1893</f>
        <v>0.3692909960852544</v>
      </c>
    </row>
    <row r="1894" spans="1:18" x14ac:dyDescent="0.25">
      <c r="A1894">
        <v>93853</v>
      </c>
      <c r="B1894">
        <v>7312455530</v>
      </c>
      <c r="C1894">
        <v>312</v>
      </c>
      <c r="D1894" s="6">
        <v>42224</v>
      </c>
      <c r="E1894">
        <v>2</v>
      </c>
      <c r="F1894">
        <v>45.98</v>
      </c>
      <c r="G1894" t="str">
        <f>VLOOKUP(B1894,'SKU Master'!$E$1:$H$9,4,FALSE)</f>
        <v>GA General Wholesales</v>
      </c>
      <c r="H1894">
        <f t="shared" si="174"/>
        <v>2015</v>
      </c>
      <c r="I1894">
        <f t="shared" si="175"/>
        <v>8</v>
      </c>
      <c r="J1894">
        <f t="shared" si="176"/>
        <v>201508</v>
      </c>
      <c r="K1894">
        <f t="shared" si="177"/>
        <v>32</v>
      </c>
      <c r="L1894">
        <f t="shared" si="178"/>
        <v>201532</v>
      </c>
      <c r="O1894" t="b">
        <f t="shared" si="179"/>
        <v>0</v>
      </c>
      <c r="P1894">
        <f>VLOOKUP(B1894,'SKU Master'!$E$1:$H$9,2,FALSE)</f>
        <v>14.5</v>
      </c>
      <c r="Q1894">
        <f>(F1894/E1894-P1894)*E1894</f>
        <v>16.979999999999997</v>
      </c>
      <c r="R1894">
        <f>Q1894/F1894</f>
        <v>0.3692909960852544</v>
      </c>
    </row>
    <row r="1895" spans="1:18" x14ac:dyDescent="0.25">
      <c r="A1895">
        <v>93854</v>
      </c>
      <c r="B1895">
        <v>7312455530</v>
      </c>
      <c r="C1895">
        <v>312</v>
      </c>
      <c r="D1895" s="6">
        <v>42228</v>
      </c>
      <c r="E1895">
        <v>3</v>
      </c>
      <c r="F1895">
        <v>68.97</v>
      </c>
      <c r="G1895" t="str">
        <f>VLOOKUP(B1895,'SKU Master'!$E$1:$H$9,4,FALSE)</f>
        <v>GA General Wholesales</v>
      </c>
      <c r="H1895">
        <f t="shared" si="174"/>
        <v>2015</v>
      </c>
      <c r="I1895">
        <f t="shared" si="175"/>
        <v>8</v>
      </c>
      <c r="J1895">
        <f t="shared" si="176"/>
        <v>201508</v>
      </c>
      <c r="K1895">
        <f t="shared" si="177"/>
        <v>33</v>
      </c>
      <c r="L1895">
        <f t="shared" si="178"/>
        <v>201533</v>
      </c>
      <c r="O1895" t="b">
        <f t="shared" si="179"/>
        <v>0</v>
      </c>
      <c r="P1895">
        <f>VLOOKUP(B1895,'SKU Master'!$E$1:$H$9,2,FALSE)</f>
        <v>14.5</v>
      </c>
      <c r="Q1895">
        <f>(F1895/E1895-P1895)*E1895</f>
        <v>25.469999999999995</v>
      </c>
      <c r="R1895">
        <f>Q1895/F1895</f>
        <v>0.3692909960852544</v>
      </c>
    </row>
    <row r="1896" spans="1:18" x14ac:dyDescent="0.25">
      <c r="A1896">
        <v>93855</v>
      </c>
      <c r="B1896">
        <v>7312455530</v>
      </c>
      <c r="C1896">
        <v>312</v>
      </c>
      <c r="D1896" s="6">
        <v>42228</v>
      </c>
      <c r="E1896">
        <v>5</v>
      </c>
      <c r="F1896">
        <v>114.95</v>
      </c>
      <c r="G1896" t="str">
        <f>VLOOKUP(B1896,'SKU Master'!$E$1:$H$9,4,FALSE)</f>
        <v>GA General Wholesales</v>
      </c>
      <c r="H1896">
        <f t="shared" si="174"/>
        <v>2015</v>
      </c>
      <c r="I1896">
        <f t="shared" si="175"/>
        <v>8</v>
      </c>
      <c r="J1896">
        <f t="shared" si="176"/>
        <v>201508</v>
      </c>
      <c r="K1896">
        <f t="shared" si="177"/>
        <v>33</v>
      </c>
      <c r="L1896">
        <f t="shared" si="178"/>
        <v>201533</v>
      </c>
      <c r="O1896" t="b">
        <f t="shared" si="179"/>
        <v>0</v>
      </c>
      <c r="P1896">
        <f>VLOOKUP(B1896,'SKU Master'!$E$1:$H$9,2,FALSE)</f>
        <v>14.5</v>
      </c>
      <c r="Q1896">
        <f>(F1896/E1896-P1896)*E1896</f>
        <v>42.45000000000001</v>
      </c>
      <c r="R1896">
        <f>Q1896/F1896</f>
        <v>0.36929099608525451</v>
      </c>
    </row>
    <row r="1897" spans="1:18" x14ac:dyDescent="0.25">
      <c r="A1897">
        <v>93856</v>
      </c>
      <c r="B1897">
        <v>7312455530</v>
      </c>
      <c r="C1897">
        <v>312</v>
      </c>
      <c r="D1897" s="6">
        <v>42231</v>
      </c>
      <c r="E1897">
        <v>2</v>
      </c>
      <c r="F1897">
        <v>45.98</v>
      </c>
      <c r="G1897" t="str">
        <f>VLOOKUP(B1897,'SKU Master'!$E$1:$H$9,4,FALSE)</f>
        <v>GA General Wholesales</v>
      </c>
      <c r="H1897">
        <f t="shared" si="174"/>
        <v>2015</v>
      </c>
      <c r="I1897">
        <f t="shared" si="175"/>
        <v>8</v>
      </c>
      <c r="J1897">
        <f t="shared" si="176"/>
        <v>201508</v>
      </c>
      <c r="K1897">
        <f t="shared" si="177"/>
        <v>33</v>
      </c>
      <c r="L1897">
        <f t="shared" si="178"/>
        <v>201533</v>
      </c>
      <c r="O1897" t="b">
        <f t="shared" si="179"/>
        <v>0</v>
      </c>
      <c r="P1897">
        <f>VLOOKUP(B1897,'SKU Master'!$E$1:$H$9,2,FALSE)</f>
        <v>14.5</v>
      </c>
      <c r="Q1897">
        <f>(F1897/E1897-P1897)*E1897</f>
        <v>16.979999999999997</v>
      </c>
      <c r="R1897">
        <f>Q1897/F1897</f>
        <v>0.3692909960852544</v>
      </c>
    </row>
    <row r="1898" spans="1:18" x14ac:dyDescent="0.25">
      <c r="A1898">
        <v>93857</v>
      </c>
      <c r="B1898">
        <v>7312455530</v>
      </c>
      <c r="C1898">
        <v>312</v>
      </c>
      <c r="D1898" s="6">
        <v>42235</v>
      </c>
      <c r="E1898">
        <v>5</v>
      </c>
      <c r="F1898">
        <v>114.95</v>
      </c>
      <c r="G1898" t="str">
        <f>VLOOKUP(B1898,'SKU Master'!$E$1:$H$9,4,FALSE)</f>
        <v>GA General Wholesales</v>
      </c>
      <c r="H1898">
        <f t="shared" si="174"/>
        <v>2015</v>
      </c>
      <c r="I1898">
        <f t="shared" si="175"/>
        <v>8</v>
      </c>
      <c r="J1898">
        <f t="shared" si="176"/>
        <v>201508</v>
      </c>
      <c r="K1898">
        <f t="shared" si="177"/>
        <v>34</v>
      </c>
      <c r="L1898">
        <f t="shared" si="178"/>
        <v>201534</v>
      </c>
      <c r="O1898" t="b">
        <f t="shared" si="179"/>
        <v>1</v>
      </c>
      <c r="P1898">
        <f>VLOOKUP(B1898,'SKU Master'!$E$1:$H$9,2,FALSE)</f>
        <v>14.5</v>
      </c>
      <c r="Q1898">
        <f>(F1898/E1898-P1898)*E1898</f>
        <v>42.45000000000001</v>
      </c>
      <c r="R1898">
        <f>Q1898/F1898</f>
        <v>0.36929099608525451</v>
      </c>
    </row>
    <row r="1899" spans="1:18" x14ac:dyDescent="0.25">
      <c r="A1899">
        <v>93858</v>
      </c>
      <c r="B1899">
        <v>7312455530</v>
      </c>
      <c r="C1899">
        <v>312</v>
      </c>
      <c r="D1899" s="6">
        <v>42235</v>
      </c>
      <c r="E1899">
        <v>5</v>
      </c>
      <c r="F1899">
        <v>114.95</v>
      </c>
      <c r="G1899" t="str">
        <f>VLOOKUP(B1899,'SKU Master'!$E$1:$H$9,4,FALSE)</f>
        <v>GA General Wholesales</v>
      </c>
      <c r="H1899">
        <f t="shared" si="174"/>
        <v>2015</v>
      </c>
      <c r="I1899">
        <f t="shared" si="175"/>
        <v>8</v>
      </c>
      <c r="J1899">
        <f t="shared" si="176"/>
        <v>201508</v>
      </c>
      <c r="K1899">
        <f t="shared" si="177"/>
        <v>34</v>
      </c>
      <c r="L1899">
        <f t="shared" si="178"/>
        <v>201534</v>
      </c>
      <c r="O1899" t="b">
        <f t="shared" si="179"/>
        <v>0</v>
      </c>
      <c r="P1899">
        <f>VLOOKUP(B1899,'SKU Master'!$E$1:$H$9,2,FALSE)</f>
        <v>14.5</v>
      </c>
      <c r="Q1899">
        <f>(F1899/E1899-P1899)*E1899</f>
        <v>42.45000000000001</v>
      </c>
      <c r="R1899">
        <f>Q1899/F1899</f>
        <v>0.36929099608525451</v>
      </c>
    </row>
    <row r="1900" spans="1:18" x14ac:dyDescent="0.25">
      <c r="A1900">
        <v>93859</v>
      </c>
      <c r="B1900">
        <v>7312455530</v>
      </c>
      <c r="C1900">
        <v>312</v>
      </c>
      <c r="D1900" s="6">
        <v>42236</v>
      </c>
      <c r="E1900">
        <v>3</v>
      </c>
      <c r="F1900">
        <v>68.97</v>
      </c>
      <c r="G1900" t="str">
        <f>VLOOKUP(B1900,'SKU Master'!$E$1:$H$9,4,FALSE)</f>
        <v>GA General Wholesales</v>
      </c>
      <c r="H1900">
        <f t="shared" si="174"/>
        <v>2015</v>
      </c>
      <c r="I1900">
        <f t="shared" si="175"/>
        <v>8</v>
      </c>
      <c r="J1900">
        <f t="shared" si="176"/>
        <v>201508</v>
      </c>
      <c r="K1900">
        <f t="shared" si="177"/>
        <v>34</v>
      </c>
      <c r="L1900">
        <f t="shared" si="178"/>
        <v>201534</v>
      </c>
      <c r="O1900" t="b">
        <f t="shared" si="179"/>
        <v>1</v>
      </c>
      <c r="P1900">
        <f>VLOOKUP(B1900,'SKU Master'!$E$1:$H$9,2,FALSE)</f>
        <v>14.5</v>
      </c>
      <c r="Q1900">
        <f>(F1900/E1900-P1900)*E1900</f>
        <v>25.469999999999995</v>
      </c>
      <c r="R1900">
        <f>Q1900/F1900</f>
        <v>0.3692909960852544</v>
      </c>
    </row>
    <row r="1901" spans="1:18" x14ac:dyDescent="0.25">
      <c r="A1901">
        <v>93860</v>
      </c>
      <c r="B1901">
        <v>7312455530</v>
      </c>
      <c r="C1901">
        <v>312</v>
      </c>
      <c r="D1901" s="6">
        <v>42236</v>
      </c>
      <c r="E1901">
        <v>3</v>
      </c>
      <c r="F1901">
        <v>68.97</v>
      </c>
      <c r="G1901" t="str">
        <f>VLOOKUP(B1901,'SKU Master'!$E$1:$H$9,4,FALSE)</f>
        <v>GA General Wholesales</v>
      </c>
      <c r="H1901">
        <f t="shared" si="174"/>
        <v>2015</v>
      </c>
      <c r="I1901">
        <f t="shared" si="175"/>
        <v>8</v>
      </c>
      <c r="J1901">
        <f t="shared" si="176"/>
        <v>201508</v>
      </c>
      <c r="K1901">
        <f t="shared" si="177"/>
        <v>34</v>
      </c>
      <c r="L1901">
        <f t="shared" si="178"/>
        <v>201534</v>
      </c>
      <c r="O1901" t="b">
        <f t="shared" si="179"/>
        <v>0</v>
      </c>
      <c r="P1901">
        <f>VLOOKUP(B1901,'SKU Master'!$E$1:$H$9,2,FALSE)</f>
        <v>14.5</v>
      </c>
      <c r="Q1901">
        <f>(F1901/E1901-P1901)*E1901</f>
        <v>25.469999999999995</v>
      </c>
      <c r="R1901">
        <f>Q1901/F1901</f>
        <v>0.3692909960852544</v>
      </c>
    </row>
    <row r="1902" spans="1:18" x14ac:dyDescent="0.25">
      <c r="A1902">
        <v>93861</v>
      </c>
      <c r="B1902">
        <v>7312455530</v>
      </c>
      <c r="C1902">
        <v>312</v>
      </c>
      <c r="D1902" s="6">
        <v>42237</v>
      </c>
      <c r="E1902">
        <v>3</v>
      </c>
      <c r="F1902">
        <v>68.97</v>
      </c>
      <c r="G1902" t="str">
        <f>VLOOKUP(B1902,'SKU Master'!$E$1:$H$9,4,FALSE)</f>
        <v>GA General Wholesales</v>
      </c>
      <c r="H1902">
        <f t="shared" si="174"/>
        <v>2015</v>
      </c>
      <c r="I1902">
        <f t="shared" si="175"/>
        <v>8</v>
      </c>
      <c r="J1902">
        <f t="shared" si="176"/>
        <v>201508</v>
      </c>
      <c r="K1902">
        <f t="shared" si="177"/>
        <v>34</v>
      </c>
      <c r="L1902">
        <f t="shared" si="178"/>
        <v>201534</v>
      </c>
      <c r="O1902" t="b">
        <f t="shared" si="179"/>
        <v>0</v>
      </c>
      <c r="P1902">
        <f>VLOOKUP(B1902,'SKU Master'!$E$1:$H$9,2,FALSE)</f>
        <v>14.5</v>
      </c>
      <c r="Q1902">
        <f>(F1902/E1902-P1902)*E1902</f>
        <v>25.469999999999995</v>
      </c>
      <c r="R1902">
        <f>Q1902/F1902</f>
        <v>0.3692909960852544</v>
      </c>
    </row>
    <row r="1903" spans="1:18" x14ac:dyDescent="0.25">
      <c r="A1903">
        <v>93862</v>
      </c>
      <c r="B1903">
        <v>7312455530</v>
      </c>
      <c r="C1903">
        <v>312</v>
      </c>
      <c r="D1903" s="6">
        <v>42240</v>
      </c>
      <c r="E1903">
        <v>2</v>
      </c>
      <c r="F1903">
        <v>45.98</v>
      </c>
      <c r="G1903" t="str">
        <f>VLOOKUP(B1903,'SKU Master'!$E$1:$H$9,4,FALSE)</f>
        <v>GA General Wholesales</v>
      </c>
      <c r="H1903">
        <f t="shared" si="174"/>
        <v>2015</v>
      </c>
      <c r="I1903">
        <f t="shared" si="175"/>
        <v>8</v>
      </c>
      <c r="J1903">
        <f t="shared" si="176"/>
        <v>201508</v>
      </c>
      <c r="K1903">
        <f t="shared" si="177"/>
        <v>35</v>
      </c>
      <c r="L1903">
        <f t="shared" si="178"/>
        <v>201535</v>
      </c>
      <c r="O1903" t="b">
        <f t="shared" si="179"/>
        <v>0</v>
      </c>
      <c r="P1903">
        <f>VLOOKUP(B1903,'SKU Master'!$E$1:$H$9,2,FALSE)</f>
        <v>14.5</v>
      </c>
      <c r="Q1903">
        <f>(F1903/E1903-P1903)*E1903</f>
        <v>16.979999999999997</v>
      </c>
      <c r="R1903">
        <f>Q1903/F1903</f>
        <v>0.3692909960852544</v>
      </c>
    </row>
    <row r="1904" spans="1:18" x14ac:dyDescent="0.25">
      <c r="A1904">
        <v>93863</v>
      </c>
      <c r="B1904">
        <v>7312455530</v>
      </c>
      <c r="C1904">
        <v>312</v>
      </c>
      <c r="D1904" s="6">
        <v>42241</v>
      </c>
      <c r="E1904">
        <v>4</v>
      </c>
      <c r="F1904">
        <v>91.96</v>
      </c>
      <c r="G1904" t="str">
        <f>VLOOKUP(B1904,'SKU Master'!$E$1:$H$9,4,FALSE)</f>
        <v>GA General Wholesales</v>
      </c>
      <c r="H1904">
        <f t="shared" si="174"/>
        <v>2015</v>
      </c>
      <c r="I1904">
        <f t="shared" si="175"/>
        <v>8</v>
      </c>
      <c r="J1904">
        <f t="shared" si="176"/>
        <v>201508</v>
      </c>
      <c r="K1904">
        <f t="shared" si="177"/>
        <v>35</v>
      </c>
      <c r="L1904">
        <f t="shared" si="178"/>
        <v>201535</v>
      </c>
      <c r="O1904" t="b">
        <f t="shared" si="179"/>
        <v>0</v>
      </c>
      <c r="P1904">
        <f>VLOOKUP(B1904,'SKU Master'!$E$1:$H$9,2,FALSE)</f>
        <v>14.5</v>
      </c>
      <c r="Q1904">
        <f>(F1904/E1904-P1904)*E1904</f>
        <v>33.959999999999994</v>
      </c>
      <c r="R1904">
        <f>Q1904/F1904</f>
        <v>0.3692909960852544</v>
      </c>
    </row>
    <row r="1905" spans="1:18" x14ac:dyDescent="0.25">
      <c r="A1905">
        <v>93864</v>
      </c>
      <c r="B1905">
        <v>7312455530</v>
      </c>
      <c r="C1905">
        <v>312</v>
      </c>
      <c r="D1905" s="6">
        <v>42242</v>
      </c>
      <c r="E1905">
        <v>5</v>
      </c>
      <c r="F1905">
        <v>114.95</v>
      </c>
      <c r="G1905" t="str">
        <f>VLOOKUP(B1905,'SKU Master'!$E$1:$H$9,4,FALSE)</f>
        <v>GA General Wholesales</v>
      </c>
      <c r="H1905">
        <f t="shared" si="174"/>
        <v>2015</v>
      </c>
      <c r="I1905">
        <f t="shared" si="175"/>
        <v>8</v>
      </c>
      <c r="J1905">
        <f t="shared" si="176"/>
        <v>201508</v>
      </c>
      <c r="K1905">
        <f t="shared" si="177"/>
        <v>35</v>
      </c>
      <c r="L1905">
        <f t="shared" si="178"/>
        <v>201535</v>
      </c>
      <c r="O1905" t="b">
        <f t="shared" si="179"/>
        <v>0</v>
      </c>
      <c r="P1905">
        <f>VLOOKUP(B1905,'SKU Master'!$E$1:$H$9,2,FALSE)</f>
        <v>14.5</v>
      </c>
      <c r="Q1905">
        <f>(F1905/E1905-P1905)*E1905</f>
        <v>42.45000000000001</v>
      </c>
      <c r="R1905">
        <f>Q1905/F1905</f>
        <v>0.36929099608525451</v>
      </c>
    </row>
    <row r="1906" spans="1:18" x14ac:dyDescent="0.25">
      <c r="A1906">
        <v>93865</v>
      </c>
      <c r="B1906">
        <v>7312455530</v>
      </c>
      <c r="C1906">
        <v>312</v>
      </c>
      <c r="D1906" s="6">
        <v>42243</v>
      </c>
      <c r="E1906">
        <v>3</v>
      </c>
      <c r="F1906">
        <v>68.97</v>
      </c>
      <c r="G1906" t="str">
        <f>VLOOKUP(B1906,'SKU Master'!$E$1:$H$9,4,FALSE)</f>
        <v>GA General Wholesales</v>
      </c>
      <c r="H1906">
        <f t="shared" si="174"/>
        <v>2015</v>
      </c>
      <c r="I1906">
        <f t="shared" si="175"/>
        <v>8</v>
      </c>
      <c r="J1906">
        <f t="shared" si="176"/>
        <v>201508</v>
      </c>
      <c r="K1906">
        <f t="shared" si="177"/>
        <v>35</v>
      </c>
      <c r="L1906">
        <f t="shared" si="178"/>
        <v>201535</v>
      </c>
      <c r="O1906" t="b">
        <f t="shared" si="179"/>
        <v>0</v>
      </c>
      <c r="P1906">
        <f>VLOOKUP(B1906,'SKU Master'!$E$1:$H$9,2,FALSE)</f>
        <v>14.5</v>
      </c>
      <c r="Q1906">
        <f>(F1906/E1906-P1906)*E1906</f>
        <v>25.469999999999995</v>
      </c>
      <c r="R1906">
        <f>Q1906/F1906</f>
        <v>0.3692909960852544</v>
      </c>
    </row>
    <row r="1907" spans="1:18" x14ac:dyDescent="0.25">
      <c r="A1907">
        <v>93866</v>
      </c>
      <c r="B1907">
        <v>7312455530</v>
      </c>
      <c r="C1907">
        <v>312</v>
      </c>
      <c r="D1907" s="6">
        <v>42244</v>
      </c>
      <c r="E1907">
        <v>1</v>
      </c>
      <c r="F1907">
        <v>22.99</v>
      </c>
      <c r="G1907" t="str">
        <f>VLOOKUP(B1907,'SKU Master'!$E$1:$H$9,4,FALSE)</f>
        <v>GA General Wholesales</v>
      </c>
      <c r="H1907">
        <f t="shared" si="174"/>
        <v>2015</v>
      </c>
      <c r="I1907">
        <f t="shared" si="175"/>
        <v>8</v>
      </c>
      <c r="J1907">
        <f t="shared" si="176"/>
        <v>201508</v>
      </c>
      <c r="K1907">
        <f t="shared" si="177"/>
        <v>35</v>
      </c>
      <c r="L1907">
        <f t="shared" si="178"/>
        <v>201535</v>
      </c>
      <c r="O1907" t="b">
        <f t="shared" si="179"/>
        <v>0</v>
      </c>
      <c r="P1907">
        <f>VLOOKUP(B1907,'SKU Master'!$E$1:$H$9,2,FALSE)</f>
        <v>14.5</v>
      </c>
      <c r="Q1907">
        <f>(F1907/E1907-P1907)*E1907</f>
        <v>8.4899999999999984</v>
      </c>
      <c r="R1907">
        <f>Q1907/F1907</f>
        <v>0.3692909960852544</v>
      </c>
    </row>
    <row r="1908" spans="1:18" x14ac:dyDescent="0.25">
      <c r="A1908">
        <v>93867</v>
      </c>
      <c r="B1908">
        <v>7312455530</v>
      </c>
      <c r="C1908">
        <v>312</v>
      </c>
      <c r="D1908" s="6">
        <v>42245</v>
      </c>
      <c r="E1908">
        <v>2</v>
      </c>
      <c r="F1908">
        <v>45.98</v>
      </c>
      <c r="G1908" t="str">
        <f>VLOOKUP(B1908,'SKU Master'!$E$1:$H$9,4,FALSE)</f>
        <v>GA General Wholesales</v>
      </c>
      <c r="H1908">
        <f t="shared" si="174"/>
        <v>2015</v>
      </c>
      <c r="I1908">
        <f t="shared" si="175"/>
        <v>8</v>
      </c>
      <c r="J1908">
        <f t="shared" si="176"/>
        <v>201508</v>
      </c>
      <c r="K1908">
        <f t="shared" si="177"/>
        <v>35</v>
      </c>
      <c r="L1908">
        <f t="shared" si="178"/>
        <v>201535</v>
      </c>
      <c r="O1908" t="b">
        <f t="shared" si="179"/>
        <v>0</v>
      </c>
      <c r="P1908">
        <f>VLOOKUP(B1908,'SKU Master'!$E$1:$H$9,2,FALSE)</f>
        <v>14.5</v>
      </c>
      <c r="Q1908">
        <f>(F1908/E1908-P1908)*E1908</f>
        <v>16.979999999999997</v>
      </c>
      <c r="R1908">
        <f>Q1908/F1908</f>
        <v>0.3692909960852544</v>
      </c>
    </row>
    <row r="1909" spans="1:18" x14ac:dyDescent="0.25">
      <c r="A1909">
        <v>93868</v>
      </c>
      <c r="B1909">
        <v>7312455530</v>
      </c>
      <c r="C1909">
        <v>312</v>
      </c>
      <c r="D1909" s="6">
        <v>42248</v>
      </c>
      <c r="E1909">
        <v>4</v>
      </c>
      <c r="F1909">
        <v>91.96</v>
      </c>
      <c r="G1909" t="str">
        <f>VLOOKUP(B1909,'SKU Master'!$E$1:$H$9,4,FALSE)</f>
        <v>GA General Wholesales</v>
      </c>
      <c r="H1909">
        <f t="shared" si="174"/>
        <v>2015</v>
      </c>
      <c r="I1909">
        <f t="shared" si="175"/>
        <v>9</v>
      </c>
      <c r="J1909">
        <f t="shared" si="176"/>
        <v>201509</v>
      </c>
      <c r="K1909">
        <f t="shared" si="177"/>
        <v>36</v>
      </c>
      <c r="L1909">
        <f t="shared" si="178"/>
        <v>201536</v>
      </c>
      <c r="O1909" t="b">
        <f t="shared" si="179"/>
        <v>0</v>
      </c>
      <c r="P1909">
        <f>VLOOKUP(B1909,'SKU Master'!$E$1:$H$9,2,FALSE)</f>
        <v>14.5</v>
      </c>
      <c r="Q1909">
        <f>(F1909/E1909-P1909)*E1909</f>
        <v>33.959999999999994</v>
      </c>
      <c r="R1909">
        <f>Q1909/F1909</f>
        <v>0.3692909960852544</v>
      </c>
    </row>
    <row r="1910" spans="1:18" x14ac:dyDescent="0.25">
      <c r="A1910">
        <v>93869</v>
      </c>
      <c r="B1910">
        <v>7312455530</v>
      </c>
      <c r="C1910">
        <v>312</v>
      </c>
      <c r="D1910" s="6">
        <v>42249</v>
      </c>
      <c r="E1910">
        <v>5</v>
      </c>
      <c r="F1910">
        <v>114.95</v>
      </c>
      <c r="G1910" t="str">
        <f>VLOOKUP(B1910,'SKU Master'!$E$1:$H$9,4,FALSE)</f>
        <v>GA General Wholesales</v>
      </c>
      <c r="H1910">
        <f t="shared" si="174"/>
        <v>2015</v>
      </c>
      <c r="I1910">
        <f t="shared" si="175"/>
        <v>9</v>
      </c>
      <c r="J1910">
        <f t="shared" si="176"/>
        <v>201509</v>
      </c>
      <c r="K1910">
        <f t="shared" si="177"/>
        <v>36</v>
      </c>
      <c r="L1910">
        <f t="shared" si="178"/>
        <v>201536</v>
      </c>
      <c r="O1910" t="b">
        <f t="shared" si="179"/>
        <v>0</v>
      </c>
      <c r="P1910">
        <f>VLOOKUP(B1910,'SKU Master'!$E$1:$H$9,2,FALSE)</f>
        <v>14.5</v>
      </c>
      <c r="Q1910">
        <f>(F1910/E1910-P1910)*E1910</f>
        <v>42.45000000000001</v>
      </c>
      <c r="R1910">
        <f>Q1910/F1910</f>
        <v>0.36929099608525451</v>
      </c>
    </row>
    <row r="1911" spans="1:18" x14ac:dyDescent="0.25">
      <c r="A1911">
        <v>93870</v>
      </c>
      <c r="B1911">
        <v>7312455530</v>
      </c>
      <c r="C1911">
        <v>312</v>
      </c>
      <c r="D1911" s="6">
        <v>42250</v>
      </c>
      <c r="E1911">
        <v>3</v>
      </c>
      <c r="F1911">
        <v>68.97</v>
      </c>
      <c r="G1911" t="str">
        <f>VLOOKUP(B1911,'SKU Master'!$E$1:$H$9,4,FALSE)</f>
        <v>GA General Wholesales</v>
      </c>
      <c r="H1911">
        <f t="shared" si="174"/>
        <v>2015</v>
      </c>
      <c r="I1911">
        <f t="shared" si="175"/>
        <v>9</v>
      </c>
      <c r="J1911">
        <f t="shared" si="176"/>
        <v>201509</v>
      </c>
      <c r="K1911">
        <f t="shared" si="177"/>
        <v>36</v>
      </c>
      <c r="L1911">
        <f t="shared" si="178"/>
        <v>201536</v>
      </c>
      <c r="O1911" t="b">
        <f t="shared" si="179"/>
        <v>0</v>
      </c>
      <c r="P1911">
        <f>VLOOKUP(B1911,'SKU Master'!$E$1:$H$9,2,FALSE)</f>
        <v>14.5</v>
      </c>
      <c r="Q1911">
        <f>(F1911/E1911-P1911)*E1911</f>
        <v>25.469999999999995</v>
      </c>
      <c r="R1911">
        <f>Q1911/F1911</f>
        <v>0.3692909960852544</v>
      </c>
    </row>
    <row r="1912" spans="1:18" x14ac:dyDescent="0.25">
      <c r="A1912">
        <v>93871</v>
      </c>
      <c r="B1912">
        <v>7312455530</v>
      </c>
      <c r="C1912">
        <v>312</v>
      </c>
      <c r="D1912" s="6">
        <v>42252</v>
      </c>
      <c r="E1912">
        <v>2</v>
      </c>
      <c r="F1912">
        <v>45.98</v>
      </c>
      <c r="G1912" t="str">
        <f>VLOOKUP(B1912,'SKU Master'!$E$1:$H$9,4,FALSE)</f>
        <v>GA General Wholesales</v>
      </c>
      <c r="H1912">
        <f t="shared" si="174"/>
        <v>2015</v>
      </c>
      <c r="I1912">
        <f t="shared" si="175"/>
        <v>9</v>
      </c>
      <c r="J1912">
        <f t="shared" si="176"/>
        <v>201509</v>
      </c>
      <c r="K1912">
        <f t="shared" si="177"/>
        <v>36</v>
      </c>
      <c r="L1912">
        <f t="shared" si="178"/>
        <v>201536</v>
      </c>
      <c r="O1912" t="b">
        <f t="shared" si="179"/>
        <v>1</v>
      </c>
      <c r="P1912">
        <f>VLOOKUP(B1912,'SKU Master'!$E$1:$H$9,2,FALSE)</f>
        <v>14.5</v>
      </c>
      <c r="Q1912">
        <f>(F1912/E1912-P1912)*E1912</f>
        <v>16.979999999999997</v>
      </c>
      <c r="R1912">
        <f>Q1912/F1912</f>
        <v>0.3692909960852544</v>
      </c>
    </row>
    <row r="1913" spans="1:18" x14ac:dyDescent="0.25">
      <c r="A1913">
        <v>93872</v>
      </c>
      <c r="B1913">
        <v>7312455530</v>
      </c>
      <c r="C1913">
        <v>312</v>
      </c>
      <c r="D1913" s="6">
        <v>42252</v>
      </c>
      <c r="E1913">
        <v>2</v>
      </c>
      <c r="F1913">
        <v>45.98</v>
      </c>
      <c r="G1913" t="str">
        <f>VLOOKUP(B1913,'SKU Master'!$E$1:$H$9,4,FALSE)</f>
        <v>GA General Wholesales</v>
      </c>
      <c r="H1913">
        <f t="shared" si="174"/>
        <v>2015</v>
      </c>
      <c r="I1913">
        <f t="shared" si="175"/>
        <v>9</v>
      </c>
      <c r="J1913">
        <f t="shared" si="176"/>
        <v>201509</v>
      </c>
      <c r="K1913">
        <f t="shared" si="177"/>
        <v>36</v>
      </c>
      <c r="L1913">
        <f t="shared" si="178"/>
        <v>201536</v>
      </c>
      <c r="O1913" t="b">
        <f t="shared" si="179"/>
        <v>0</v>
      </c>
      <c r="P1913">
        <f>VLOOKUP(B1913,'SKU Master'!$E$1:$H$9,2,FALSE)</f>
        <v>14.5</v>
      </c>
      <c r="Q1913">
        <f>(F1913/E1913-P1913)*E1913</f>
        <v>16.979999999999997</v>
      </c>
      <c r="R1913">
        <f>Q1913/F1913</f>
        <v>0.3692909960852544</v>
      </c>
    </row>
    <row r="1914" spans="1:18" x14ac:dyDescent="0.25">
      <c r="A1914">
        <v>93873</v>
      </c>
      <c r="B1914">
        <v>7312455530</v>
      </c>
      <c r="C1914">
        <v>312</v>
      </c>
      <c r="D1914" s="6">
        <v>42255</v>
      </c>
      <c r="E1914">
        <v>4</v>
      </c>
      <c r="F1914">
        <v>91.96</v>
      </c>
      <c r="G1914" t="str">
        <f>VLOOKUP(B1914,'SKU Master'!$E$1:$H$9,4,FALSE)</f>
        <v>GA General Wholesales</v>
      </c>
      <c r="H1914">
        <f t="shared" si="174"/>
        <v>2015</v>
      </c>
      <c r="I1914">
        <f t="shared" si="175"/>
        <v>9</v>
      </c>
      <c r="J1914">
        <f t="shared" si="176"/>
        <v>201509</v>
      </c>
      <c r="K1914">
        <f t="shared" si="177"/>
        <v>37</v>
      </c>
      <c r="L1914">
        <f t="shared" si="178"/>
        <v>201537</v>
      </c>
      <c r="O1914" t="b">
        <f t="shared" si="179"/>
        <v>0</v>
      </c>
      <c r="P1914">
        <f>VLOOKUP(B1914,'SKU Master'!$E$1:$H$9,2,FALSE)</f>
        <v>14.5</v>
      </c>
      <c r="Q1914">
        <f>(F1914/E1914-P1914)*E1914</f>
        <v>33.959999999999994</v>
      </c>
      <c r="R1914">
        <f>Q1914/F1914</f>
        <v>0.3692909960852544</v>
      </c>
    </row>
    <row r="1915" spans="1:18" x14ac:dyDescent="0.25">
      <c r="A1915">
        <v>93874</v>
      </c>
      <c r="B1915">
        <v>7312455530</v>
      </c>
      <c r="C1915">
        <v>312</v>
      </c>
      <c r="D1915" s="6">
        <v>42259</v>
      </c>
      <c r="E1915">
        <v>2</v>
      </c>
      <c r="F1915">
        <v>45.98</v>
      </c>
      <c r="G1915" t="str">
        <f>VLOOKUP(B1915,'SKU Master'!$E$1:$H$9,4,FALSE)</f>
        <v>GA General Wholesales</v>
      </c>
      <c r="H1915">
        <f t="shared" si="174"/>
        <v>2015</v>
      </c>
      <c r="I1915">
        <f t="shared" si="175"/>
        <v>9</v>
      </c>
      <c r="J1915">
        <f t="shared" si="176"/>
        <v>201509</v>
      </c>
      <c r="K1915">
        <f t="shared" si="177"/>
        <v>37</v>
      </c>
      <c r="L1915">
        <f t="shared" si="178"/>
        <v>201537</v>
      </c>
      <c r="O1915" t="b">
        <f t="shared" si="179"/>
        <v>0</v>
      </c>
      <c r="P1915">
        <f>VLOOKUP(B1915,'SKU Master'!$E$1:$H$9,2,FALSE)</f>
        <v>14.5</v>
      </c>
      <c r="Q1915">
        <f>(F1915/E1915-P1915)*E1915</f>
        <v>16.979999999999997</v>
      </c>
      <c r="R1915">
        <f>Q1915/F1915</f>
        <v>0.3692909960852544</v>
      </c>
    </row>
    <row r="1916" spans="1:18" x14ac:dyDescent="0.25">
      <c r="A1916">
        <v>93875</v>
      </c>
      <c r="B1916">
        <v>7312455530</v>
      </c>
      <c r="C1916">
        <v>312</v>
      </c>
      <c r="D1916" s="6">
        <v>42262</v>
      </c>
      <c r="E1916">
        <v>2</v>
      </c>
      <c r="F1916">
        <v>45.98</v>
      </c>
      <c r="G1916" t="str">
        <f>VLOOKUP(B1916,'SKU Master'!$E$1:$H$9,4,FALSE)</f>
        <v>GA General Wholesales</v>
      </c>
      <c r="H1916">
        <f t="shared" si="174"/>
        <v>2015</v>
      </c>
      <c r="I1916">
        <f t="shared" si="175"/>
        <v>9</v>
      </c>
      <c r="J1916">
        <f t="shared" si="176"/>
        <v>201509</v>
      </c>
      <c r="K1916">
        <f t="shared" si="177"/>
        <v>38</v>
      </c>
      <c r="L1916">
        <f t="shared" si="178"/>
        <v>201538</v>
      </c>
      <c r="O1916" t="b">
        <f t="shared" si="179"/>
        <v>0</v>
      </c>
      <c r="P1916">
        <f>VLOOKUP(B1916,'SKU Master'!$E$1:$H$9,2,FALSE)</f>
        <v>14.5</v>
      </c>
      <c r="Q1916">
        <f>(F1916/E1916-P1916)*E1916</f>
        <v>16.979999999999997</v>
      </c>
      <c r="R1916">
        <f>Q1916/F1916</f>
        <v>0.3692909960852544</v>
      </c>
    </row>
    <row r="1917" spans="1:18" x14ac:dyDescent="0.25">
      <c r="A1917">
        <v>93876</v>
      </c>
      <c r="B1917">
        <v>7312455530</v>
      </c>
      <c r="C1917">
        <v>312</v>
      </c>
      <c r="D1917" s="6">
        <v>42265</v>
      </c>
      <c r="E1917">
        <v>3</v>
      </c>
      <c r="F1917">
        <v>68.97</v>
      </c>
      <c r="G1917" t="str">
        <f>VLOOKUP(B1917,'SKU Master'!$E$1:$H$9,4,FALSE)</f>
        <v>GA General Wholesales</v>
      </c>
      <c r="H1917">
        <f t="shared" si="174"/>
        <v>2015</v>
      </c>
      <c r="I1917">
        <f t="shared" si="175"/>
        <v>9</v>
      </c>
      <c r="J1917">
        <f t="shared" si="176"/>
        <v>201509</v>
      </c>
      <c r="K1917">
        <f t="shared" si="177"/>
        <v>38</v>
      </c>
      <c r="L1917">
        <f t="shared" si="178"/>
        <v>201538</v>
      </c>
      <c r="O1917" t="b">
        <f t="shared" si="179"/>
        <v>0</v>
      </c>
      <c r="P1917">
        <f>VLOOKUP(B1917,'SKU Master'!$E$1:$H$9,2,FALSE)</f>
        <v>14.5</v>
      </c>
      <c r="Q1917">
        <f>(F1917/E1917-P1917)*E1917</f>
        <v>25.469999999999995</v>
      </c>
      <c r="R1917">
        <f>Q1917/F1917</f>
        <v>0.3692909960852544</v>
      </c>
    </row>
    <row r="1918" spans="1:18" x14ac:dyDescent="0.25">
      <c r="A1918">
        <v>93877</v>
      </c>
      <c r="B1918">
        <v>7312455530</v>
      </c>
      <c r="C1918">
        <v>312</v>
      </c>
      <c r="D1918" s="6">
        <v>42266</v>
      </c>
      <c r="E1918">
        <v>2</v>
      </c>
      <c r="F1918">
        <v>45.98</v>
      </c>
      <c r="G1918" t="str">
        <f>VLOOKUP(B1918,'SKU Master'!$E$1:$H$9,4,FALSE)</f>
        <v>GA General Wholesales</v>
      </c>
      <c r="H1918">
        <f t="shared" si="174"/>
        <v>2015</v>
      </c>
      <c r="I1918">
        <f t="shared" si="175"/>
        <v>9</v>
      </c>
      <c r="J1918">
        <f t="shared" si="176"/>
        <v>201509</v>
      </c>
      <c r="K1918">
        <f t="shared" si="177"/>
        <v>38</v>
      </c>
      <c r="L1918">
        <f t="shared" si="178"/>
        <v>201538</v>
      </c>
      <c r="O1918" t="b">
        <f t="shared" si="179"/>
        <v>0</v>
      </c>
      <c r="P1918">
        <f>VLOOKUP(B1918,'SKU Master'!$E$1:$H$9,2,FALSE)</f>
        <v>14.5</v>
      </c>
      <c r="Q1918">
        <f>(F1918/E1918-P1918)*E1918</f>
        <v>16.979999999999997</v>
      </c>
      <c r="R1918">
        <f>Q1918/F1918</f>
        <v>0.3692909960852544</v>
      </c>
    </row>
    <row r="1919" spans="1:18" x14ac:dyDescent="0.25">
      <c r="A1919">
        <v>93878</v>
      </c>
      <c r="B1919">
        <v>7312455530</v>
      </c>
      <c r="C1919">
        <v>312</v>
      </c>
      <c r="D1919" s="6">
        <v>42268</v>
      </c>
      <c r="E1919">
        <v>2</v>
      </c>
      <c r="F1919">
        <v>45.98</v>
      </c>
      <c r="G1919" t="str">
        <f>VLOOKUP(B1919,'SKU Master'!$E$1:$H$9,4,FALSE)</f>
        <v>GA General Wholesales</v>
      </c>
      <c r="H1919">
        <f t="shared" si="174"/>
        <v>2015</v>
      </c>
      <c r="I1919">
        <f t="shared" si="175"/>
        <v>9</v>
      </c>
      <c r="J1919">
        <f t="shared" si="176"/>
        <v>201509</v>
      </c>
      <c r="K1919">
        <f t="shared" si="177"/>
        <v>39</v>
      </c>
      <c r="L1919">
        <f t="shared" si="178"/>
        <v>201539</v>
      </c>
      <c r="O1919" t="b">
        <f t="shared" si="179"/>
        <v>0</v>
      </c>
      <c r="P1919">
        <f>VLOOKUP(B1919,'SKU Master'!$E$1:$H$9,2,FALSE)</f>
        <v>14.5</v>
      </c>
      <c r="Q1919">
        <f>(F1919/E1919-P1919)*E1919</f>
        <v>16.979999999999997</v>
      </c>
      <c r="R1919">
        <f>Q1919/F1919</f>
        <v>0.3692909960852544</v>
      </c>
    </row>
    <row r="1920" spans="1:18" x14ac:dyDescent="0.25">
      <c r="A1920">
        <v>93879</v>
      </c>
      <c r="B1920">
        <v>7312455530</v>
      </c>
      <c r="C1920">
        <v>312</v>
      </c>
      <c r="D1920" s="6">
        <v>42271</v>
      </c>
      <c r="E1920">
        <v>3</v>
      </c>
      <c r="F1920">
        <v>68.97</v>
      </c>
      <c r="G1920" t="str">
        <f>VLOOKUP(B1920,'SKU Master'!$E$1:$H$9,4,FALSE)</f>
        <v>GA General Wholesales</v>
      </c>
      <c r="H1920">
        <f t="shared" si="174"/>
        <v>2015</v>
      </c>
      <c r="I1920">
        <f t="shared" si="175"/>
        <v>9</v>
      </c>
      <c r="J1920">
        <f t="shared" si="176"/>
        <v>201509</v>
      </c>
      <c r="K1920">
        <f t="shared" si="177"/>
        <v>39</v>
      </c>
      <c r="L1920">
        <f t="shared" si="178"/>
        <v>201539</v>
      </c>
      <c r="O1920" t="b">
        <f t="shared" si="179"/>
        <v>0</v>
      </c>
      <c r="P1920">
        <f>VLOOKUP(B1920,'SKU Master'!$E$1:$H$9,2,FALSE)</f>
        <v>14.5</v>
      </c>
      <c r="Q1920">
        <f>(F1920/E1920-P1920)*E1920</f>
        <v>25.469999999999995</v>
      </c>
      <c r="R1920">
        <f>Q1920/F1920</f>
        <v>0.3692909960852544</v>
      </c>
    </row>
    <row r="1921" spans="1:18" x14ac:dyDescent="0.25">
      <c r="A1921">
        <v>93880</v>
      </c>
      <c r="B1921">
        <v>7312455530</v>
      </c>
      <c r="C1921">
        <v>312</v>
      </c>
      <c r="D1921" s="6">
        <v>42272</v>
      </c>
      <c r="E1921">
        <v>3</v>
      </c>
      <c r="F1921">
        <v>68.97</v>
      </c>
      <c r="G1921" t="str">
        <f>VLOOKUP(B1921,'SKU Master'!$E$1:$H$9,4,FALSE)</f>
        <v>GA General Wholesales</v>
      </c>
      <c r="H1921">
        <f t="shared" si="174"/>
        <v>2015</v>
      </c>
      <c r="I1921">
        <f t="shared" si="175"/>
        <v>9</v>
      </c>
      <c r="J1921">
        <f t="shared" si="176"/>
        <v>201509</v>
      </c>
      <c r="K1921">
        <f t="shared" si="177"/>
        <v>39</v>
      </c>
      <c r="L1921">
        <f t="shared" si="178"/>
        <v>201539</v>
      </c>
      <c r="O1921" t="b">
        <f t="shared" si="179"/>
        <v>0</v>
      </c>
      <c r="P1921">
        <f>VLOOKUP(B1921,'SKU Master'!$E$1:$H$9,2,FALSE)</f>
        <v>14.5</v>
      </c>
      <c r="Q1921">
        <f>(F1921/E1921-P1921)*E1921</f>
        <v>25.469999999999995</v>
      </c>
      <c r="R1921">
        <f>Q1921/F1921</f>
        <v>0.3692909960852544</v>
      </c>
    </row>
    <row r="1922" spans="1:18" x14ac:dyDescent="0.25">
      <c r="A1922">
        <v>93881</v>
      </c>
      <c r="B1922">
        <v>7312455530</v>
      </c>
      <c r="C1922">
        <v>312</v>
      </c>
      <c r="D1922" s="6">
        <v>42277</v>
      </c>
      <c r="E1922">
        <v>5</v>
      </c>
      <c r="F1922">
        <v>114.95</v>
      </c>
      <c r="G1922" t="str">
        <f>VLOOKUP(B1922,'SKU Master'!$E$1:$H$9,4,FALSE)</f>
        <v>GA General Wholesales</v>
      </c>
      <c r="H1922">
        <f t="shared" ref="H1922:H1985" si="180">YEAR(D1922)</f>
        <v>2015</v>
      </c>
      <c r="I1922">
        <f t="shared" si="175"/>
        <v>9</v>
      </c>
      <c r="J1922">
        <f t="shared" si="176"/>
        <v>201509</v>
      </c>
      <c r="K1922">
        <f t="shared" si="177"/>
        <v>40</v>
      </c>
      <c r="L1922">
        <f t="shared" si="178"/>
        <v>201540</v>
      </c>
      <c r="O1922" t="b">
        <f t="shared" si="179"/>
        <v>0</v>
      </c>
      <c r="P1922">
        <f>VLOOKUP(B1922,'SKU Master'!$E$1:$H$9,2,FALSE)</f>
        <v>14.5</v>
      </c>
      <c r="Q1922">
        <f>(F1922/E1922-P1922)*E1922</f>
        <v>42.45000000000001</v>
      </c>
      <c r="R1922">
        <f>Q1922/F1922</f>
        <v>0.36929099608525451</v>
      </c>
    </row>
    <row r="1923" spans="1:18" x14ac:dyDescent="0.25">
      <c r="A1923">
        <v>93882</v>
      </c>
      <c r="B1923">
        <v>7312455530</v>
      </c>
      <c r="C1923">
        <v>312</v>
      </c>
      <c r="D1923" s="6">
        <v>42278</v>
      </c>
      <c r="E1923">
        <v>2</v>
      </c>
      <c r="F1923">
        <v>45.98</v>
      </c>
      <c r="G1923" t="str">
        <f>VLOOKUP(B1923,'SKU Master'!$E$1:$H$9,4,FALSE)</f>
        <v>GA General Wholesales</v>
      </c>
      <c r="H1923">
        <f t="shared" si="180"/>
        <v>2015</v>
      </c>
      <c r="I1923">
        <f t="shared" ref="I1923:I1986" si="181">MONTH(D1923)</f>
        <v>10</v>
      </c>
      <c r="J1923">
        <f t="shared" ref="J1923:J1986" si="182">H1923*100+I1923</f>
        <v>201510</v>
      </c>
      <c r="K1923">
        <f t="shared" ref="K1923:K1986" si="183">WEEKNUM(D1923)</f>
        <v>40</v>
      </c>
      <c r="L1923">
        <f t="shared" ref="L1923:L1986" si="184">H1923*100+K1923</f>
        <v>201540</v>
      </c>
      <c r="O1923" t="b">
        <f t="shared" ref="O1923:O1986" si="185">AND(B1923=B1924,C1923=C1924,D1923=D1924,E1923=E1924,F1923=F1924)</f>
        <v>0</v>
      </c>
      <c r="P1923">
        <f>VLOOKUP(B1923,'SKU Master'!$E$1:$H$9,2,FALSE)</f>
        <v>14.5</v>
      </c>
      <c r="Q1923">
        <f>(F1923/E1923-P1923)*E1923</f>
        <v>16.979999999999997</v>
      </c>
      <c r="R1923">
        <f>Q1923/F1923</f>
        <v>0.3692909960852544</v>
      </c>
    </row>
    <row r="1924" spans="1:18" x14ac:dyDescent="0.25">
      <c r="A1924">
        <v>93883</v>
      </c>
      <c r="B1924">
        <v>7312455530</v>
      </c>
      <c r="C1924">
        <v>312</v>
      </c>
      <c r="D1924" s="6">
        <v>42278</v>
      </c>
      <c r="E1924">
        <v>3</v>
      </c>
      <c r="F1924">
        <v>68.97</v>
      </c>
      <c r="G1924" t="str">
        <f>VLOOKUP(B1924,'SKU Master'!$E$1:$H$9,4,FALSE)</f>
        <v>GA General Wholesales</v>
      </c>
      <c r="H1924">
        <f t="shared" si="180"/>
        <v>2015</v>
      </c>
      <c r="I1924">
        <f t="shared" si="181"/>
        <v>10</v>
      </c>
      <c r="J1924">
        <f t="shared" si="182"/>
        <v>201510</v>
      </c>
      <c r="K1924">
        <f t="shared" si="183"/>
        <v>40</v>
      </c>
      <c r="L1924">
        <f t="shared" si="184"/>
        <v>201540</v>
      </c>
      <c r="O1924" t="b">
        <f t="shared" si="185"/>
        <v>0</v>
      </c>
      <c r="P1924">
        <f>VLOOKUP(B1924,'SKU Master'!$E$1:$H$9,2,FALSE)</f>
        <v>14.5</v>
      </c>
      <c r="Q1924">
        <f>(F1924/E1924-P1924)*E1924</f>
        <v>25.469999999999995</v>
      </c>
      <c r="R1924">
        <f>Q1924/F1924</f>
        <v>0.3692909960852544</v>
      </c>
    </row>
    <row r="1925" spans="1:18" x14ac:dyDescent="0.25">
      <c r="A1925">
        <v>93884</v>
      </c>
      <c r="B1925">
        <v>7312455530</v>
      </c>
      <c r="C1925">
        <v>312</v>
      </c>
      <c r="D1925" s="6">
        <v>42280</v>
      </c>
      <c r="E1925">
        <v>2</v>
      </c>
      <c r="F1925">
        <v>45.98</v>
      </c>
      <c r="G1925" t="str">
        <f>VLOOKUP(B1925,'SKU Master'!$E$1:$H$9,4,FALSE)</f>
        <v>GA General Wholesales</v>
      </c>
      <c r="H1925">
        <f t="shared" si="180"/>
        <v>2015</v>
      </c>
      <c r="I1925">
        <f t="shared" si="181"/>
        <v>10</v>
      </c>
      <c r="J1925">
        <f t="shared" si="182"/>
        <v>201510</v>
      </c>
      <c r="K1925">
        <f t="shared" si="183"/>
        <v>40</v>
      </c>
      <c r="L1925">
        <f t="shared" si="184"/>
        <v>201540</v>
      </c>
      <c r="O1925" t="b">
        <f t="shared" si="185"/>
        <v>0</v>
      </c>
      <c r="P1925">
        <f>VLOOKUP(B1925,'SKU Master'!$E$1:$H$9,2,FALSE)</f>
        <v>14.5</v>
      </c>
      <c r="Q1925">
        <f>(F1925/E1925-P1925)*E1925</f>
        <v>16.979999999999997</v>
      </c>
      <c r="R1925">
        <f>Q1925/F1925</f>
        <v>0.3692909960852544</v>
      </c>
    </row>
    <row r="1926" spans="1:18" x14ac:dyDescent="0.25">
      <c r="A1926">
        <v>93885</v>
      </c>
      <c r="B1926">
        <v>7312455530</v>
      </c>
      <c r="C1926">
        <v>312</v>
      </c>
      <c r="D1926" s="6">
        <v>42282</v>
      </c>
      <c r="E1926">
        <v>2</v>
      </c>
      <c r="F1926">
        <v>45.98</v>
      </c>
      <c r="G1926" t="str">
        <f>VLOOKUP(B1926,'SKU Master'!$E$1:$H$9,4,FALSE)</f>
        <v>GA General Wholesales</v>
      </c>
      <c r="H1926">
        <f t="shared" si="180"/>
        <v>2015</v>
      </c>
      <c r="I1926">
        <f t="shared" si="181"/>
        <v>10</v>
      </c>
      <c r="J1926">
        <f t="shared" si="182"/>
        <v>201510</v>
      </c>
      <c r="K1926">
        <f t="shared" si="183"/>
        <v>41</v>
      </c>
      <c r="L1926">
        <f t="shared" si="184"/>
        <v>201541</v>
      </c>
      <c r="O1926" t="b">
        <f t="shared" si="185"/>
        <v>0</v>
      </c>
      <c r="P1926">
        <f>VLOOKUP(B1926,'SKU Master'!$E$1:$H$9,2,FALSE)</f>
        <v>14.5</v>
      </c>
      <c r="Q1926">
        <f>(F1926/E1926-P1926)*E1926</f>
        <v>16.979999999999997</v>
      </c>
      <c r="R1926">
        <f>Q1926/F1926</f>
        <v>0.3692909960852544</v>
      </c>
    </row>
    <row r="1927" spans="1:18" x14ac:dyDescent="0.25">
      <c r="A1927">
        <v>93886</v>
      </c>
      <c r="B1927">
        <v>7312455530</v>
      </c>
      <c r="C1927">
        <v>312</v>
      </c>
      <c r="D1927" s="6">
        <v>42284</v>
      </c>
      <c r="E1927">
        <v>3</v>
      </c>
      <c r="F1927">
        <v>68.97</v>
      </c>
      <c r="G1927" t="str">
        <f>VLOOKUP(B1927,'SKU Master'!$E$1:$H$9,4,FALSE)</f>
        <v>GA General Wholesales</v>
      </c>
      <c r="H1927">
        <f t="shared" si="180"/>
        <v>2015</v>
      </c>
      <c r="I1927">
        <f t="shared" si="181"/>
        <v>10</v>
      </c>
      <c r="J1927">
        <f t="shared" si="182"/>
        <v>201510</v>
      </c>
      <c r="K1927">
        <f t="shared" si="183"/>
        <v>41</v>
      </c>
      <c r="L1927">
        <f t="shared" si="184"/>
        <v>201541</v>
      </c>
      <c r="O1927" t="b">
        <f t="shared" si="185"/>
        <v>0</v>
      </c>
      <c r="P1927">
        <f>VLOOKUP(B1927,'SKU Master'!$E$1:$H$9,2,FALSE)</f>
        <v>14.5</v>
      </c>
      <c r="Q1927">
        <f>(F1927/E1927-P1927)*E1927</f>
        <v>25.469999999999995</v>
      </c>
      <c r="R1927">
        <f>Q1927/F1927</f>
        <v>0.3692909960852544</v>
      </c>
    </row>
    <row r="1928" spans="1:18" x14ac:dyDescent="0.25">
      <c r="A1928">
        <v>93887</v>
      </c>
      <c r="B1928">
        <v>7312455530</v>
      </c>
      <c r="C1928">
        <v>312</v>
      </c>
      <c r="D1928" s="6">
        <v>42285</v>
      </c>
      <c r="E1928">
        <v>3</v>
      </c>
      <c r="F1928">
        <v>68.97</v>
      </c>
      <c r="G1928" t="str">
        <f>VLOOKUP(B1928,'SKU Master'!$E$1:$H$9,4,FALSE)</f>
        <v>GA General Wholesales</v>
      </c>
      <c r="H1928">
        <f t="shared" si="180"/>
        <v>2015</v>
      </c>
      <c r="I1928">
        <f t="shared" si="181"/>
        <v>10</v>
      </c>
      <c r="J1928">
        <f t="shared" si="182"/>
        <v>201510</v>
      </c>
      <c r="K1928">
        <f t="shared" si="183"/>
        <v>41</v>
      </c>
      <c r="L1928">
        <f t="shared" si="184"/>
        <v>201541</v>
      </c>
      <c r="O1928" t="b">
        <f t="shared" si="185"/>
        <v>0</v>
      </c>
      <c r="P1928">
        <f>VLOOKUP(B1928,'SKU Master'!$E$1:$H$9,2,FALSE)</f>
        <v>14.5</v>
      </c>
      <c r="Q1928">
        <f>(F1928/E1928-P1928)*E1928</f>
        <v>25.469999999999995</v>
      </c>
      <c r="R1928">
        <f>Q1928/F1928</f>
        <v>0.3692909960852544</v>
      </c>
    </row>
    <row r="1929" spans="1:18" x14ac:dyDescent="0.25">
      <c r="A1929">
        <v>93888</v>
      </c>
      <c r="B1929">
        <v>7312455530</v>
      </c>
      <c r="C1929">
        <v>312</v>
      </c>
      <c r="D1929" s="6">
        <v>42287</v>
      </c>
      <c r="E1929">
        <v>2</v>
      </c>
      <c r="F1929">
        <v>45.98</v>
      </c>
      <c r="G1929" t="str">
        <f>VLOOKUP(B1929,'SKU Master'!$E$1:$H$9,4,FALSE)</f>
        <v>GA General Wholesales</v>
      </c>
      <c r="H1929">
        <f t="shared" si="180"/>
        <v>2015</v>
      </c>
      <c r="I1929">
        <f t="shared" si="181"/>
        <v>10</v>
      </c>
      <c r="J1929">
        <f t="shared" si="182"/>
        <v>201510</v>
      </c>
      <c r="K1929">
        <f t="shared" si="183"/>
        <v>41</v>
      </c>
      <c r="L1929">
        <f t="shared" si="184"/>
        <v>201541</v>
      </c>
      <c r="O1929" t="b">
        <f t="shared" si="185"/>
        <v>0</v>
      </c>
      <c r="P1929">
        <f>VLOOKUP(B1929,'SKU Master'!$E$1:$H$9,2,FALSE)</f>
        <v>14.5</v>
      </c>
      <c r="Q1929">
        <f>(F1929/E1929-P1929)*E1929</f>
        <v>16.979999999999997</v>
      </c>
      <c r="R1929">
        <f>Q1929/F1929</f>
        <v>0.3692909960852544</v>
      </c>
    </row>
    <row r="1930" spans="1:18" x14ac:dyDescent="0.25">
      <c r="A1930">
        <v>93889</v>
      </c>
      <c r="B1930">
        <v>7312455530</v>
      </c>
      <c r="C1930">
        <v>312</v>
      </c>
      <c r="D1930" s="6">
        <v>42290</v>
      </c>
      <c r="E1930">
        <v>2</v>
      </c>
      <c r="F1930">
        <v>45.98</v>
      </c>
      <c r="G1930" t="str">
        <f>VLOOKUP(B1930,'SKU Master'!$E$1:$H$9,4,FALSE)</f>
        <v>GA General Wholesales</v>
      </c>
      <c r="H1930">
        <f t="shared" si="180"/>
        <v>2015</v>
      </c>
      <c r="I1930">
        <f t="shared" si="181"/>
        <v>10</v>
      </c>
      <c r="J1930">
        <f t="shared" si="182"/>
        <v>201510</v>
      </c>
      <c r="K1930">
        <f t="shared" si="183"/>
        <v>42</v>
      </c>
      <c r="L1930">
        <f t="shared" si="184"/>
        <v>201542</v>
      </c>
      <c r="O1930" t="b">
        <f t="shared" si="185"/>
        <v>0</v>
      </c>
      <c r="P1930">
        <f>VLOOKUP(B1930,'SKU Master'!$E$1:$H$9,2,FALSE)</f>
        <v>14.5</v>
      </c>
      <c r="Q1930">
        <f>(F1930/E1930-P1930)*E1930</f>
        <v>16.979999999999997</v>
      </c>
      <c r="R1930">
        <f>Q1930/F1930</f>
        <v>0.3692909960852544</v>
      </c>
    </row>
    <row r="1931" spans="1:18" x14ac:dyDescent="0.25">
      <c r="A1931">
        <v>93890</v>
      </c>
      <c r="B1931">
        <v>7312455530</v>
      </c>
      <c r="C1931">
        <v>312</v>
      </c>
      <c r="D1931" s="6">
        <v>42291</v>
      </c>
      <c r="E1931">
        <v>3</v>
      </c>
      <c r="F1931">
        <v>68.97</v>
      </c>
      <c r="G1931" t="str">
        <f>VLOOKUP(B1931,'SKU Master'!$E$1:$H$9,4,FALSE)</f>
        <v>GA General Wholesales</v>
      </c>
      <c r="H1931">
        <f t="shared" si="180"/>
        <v>2015</v>
      </c>
      <c r="I1931">
        <f t="shared" si="181"/>
        <v>10</v>
      </c>
      <c r="J1931">
        <f t="shared" si="182"/>
        <v>201510</v>
      </c>
      <c r="K1931">
        <f t="shared" si="183"/>
        <v>42</v>
      </c>
      <c r="L1931">
        <f t="shared" si="184"/>
        <v>201542</v>
      </c>
      <c r="O1931" t="b">
        <f t="shared" si="185"/>
        <v>0</v>
      </c>
      <c r="P1931">
        <f>VLOOKUP(B1931,'SKU Master'!$E$1:$H$9,2,FALSE)</f>
        <v>14.5</v>
      </c>
      <c r="Q1931">
        <f>(F1931/E1931-P1931)*E1931</f>
        <v>25.469999999999995</v>
      </c>
      <c r="R1931">
        <f>Q1931/F1931</f>
        <v>0.3692909960852544</v>
      </c>
    </row>
    <row r="1932" spans="1:18" x14ac:dyDescent="0.25">
      <c r="A1932">
        <v>93891</v>
      </c>
      <c r="B1932">
        <v>7312455530</v>
      </c>
      <c r="C1932">
        <v>312</v>
      </c>
      <c r="D1932" s="6">
        <v>42292</v>
      </c>
      <c r="E1932">
        <v>2</v>
      </c>
      <c r="F1932">
        <v>45.98</v>
      </c>
      <c r="G1932" t="str">
        <f>VLOOKUP(B1932,'SKU Master'!$E$1:$H$9,4,FALSE)</f>
        <v>GA General Wholesales</v>
      </c>
      <c r="H1932">
        <f t="shared" si="180"/>
        <v>2015</v>
      </c>
      <c r="I1932">
        <f t="shared" si="181"/>
        <v>10</v>
      </c>
      <c r="J1932">
        <f t="shared" si="182"/>
        <v>201510</v>
      </c>
      <c r="K1932">
        <f t="shared" si="183"/>
        <v>42</v>
      </c>
      <c r="L1932">
        <f t="shared" si="184"/>
        <v>201542</v>
      </c>
      <c r="O1932" t="b">
        <f t="shared" si="185"/>
        <v>1</v>
      </c>
      <c r="P1932">
        <f>VLOOKUP(B1932,'SKU Master'!$E$1:$H$9,2,FALSE)</f>
        <v>14.5</v>
      </c>
      <c r="Q1932">
        <f>(F1932/E1932-P1932)*E1932</f>
        <v>16.979999999999997</v>
      </c>
      <c r="R1932">
        <f>Q1932/F1932</f>
        <v>0.3692909960852544</v>
      </c>
    </row>
    <row r="1933" spans="1:18" x14ac:dyDescent="0.25">
      <c r="A1933">
        <v>93892</v>
      </c>
      <c r="B1933">
        <v>7312455530</v>
      </c>
      <c r="C1933">
        <v>312</v>
      </c>
      <c r="D1933" s="6">
        <v>42292</v>
      </c>
      <c r="E1933">
        <v>2</v>
      </c>
      <c r="F1933">
        <v>45.98</v>
      </c>
      <c r="G1933" t="str">
        <f>VLOOKUP(B1933,'SKU Master'!$E$1:$H$9,4,FALSE)</f>
        <v>GA General Wholesales</v>
      </c>
      <c r="H1933">
        <f t="shared" si="180"/>
        <v>2015</v>
      </c>
      <c r="I1933">
        <f t="shared" si="181"/>
        <v>10</v>
      </c>
      <c r="J1933">
        <f t="shared" si="182"/>
        <v>201510</v>
      </c>
      <c r="K1933">
        <f t="shared" si="183"/>
        <v>42</v>
      </c>
      <c r="L1933">
        <f t="shared" si="184"/>
        <v>201542</v>
      </c>
      <c r="O1933" t="b">
        <f t="shared" si="185"/>
        <v>0</v>
      </c>
      <c r="P1933">
        <f>VLOOKUP(B1933,'SKU Master'!$E$1:$H$9,2,FALSE)</f>
        <v>14.5</v>
      </c>
      <c r="Q1933">
        <f>(F1933/E1933-P1933)*E1933</f>
        <v>16.979999999999997</v>
      </c>
      <c r="R1933">
        <f>Q1933/F1933</f>
        <v>0.3692909960852544</v>
      </c>
    </row>
    <row r="1934" spans="1:18" x14ac:dyDescent="0.25">
      <c r="A1934">
        <v>93893</v>
      </c>
      <c r="B1934">
        <v>7312455530</v>
      </c>
      <c r="C1934">
        <v>312</v>
      </c>
      <c r="D1934" s="6">
        <v>42294</v>
      </c>
      <c r="E1934">
        <v>2</v>
      </c>
      <c r="F1934">
        <v>45.98</v>
      </c>
      <c r="G1934" t="str">
        <f>VLOOKUP(B1934,'SKU Master'!$E$1:$H$9,4,FALSE)</f>
        <v>GA General Wholesales</v>
      </c>
      <c r="H1934">
        <f t="shared" si="180"/>
        <v>2015</v>
      </c>
      <c r="I1934">
        <f t="shared" si="181"/>
        <v>10</v>
      </c>
      <c r="J1934">
        <f t="shared" si="182"/>
        <v>201510</v>
      </c>
      <c r="K1934">
        <f t="shared" si="183"/>
        <v>42</v>
      </c>
      <c r="L1934">
        <f t="shared" si="184"/>
        <v>201542</v>
      </c>
      <c r="O1934" t="b">
        <f t="shared" si="185"/>
        <v>0</v>
      </c>
      <c r="P1934">
        <f>VLOOKUP(B1934,'SKU Master'!$E$1:$H$9,2,FALSE)</f>
        <v>14.5</v>
      </c>
      <c r="Q1934">
        <f>(F1934/E1934-P1934)*E1934</f>
        <v>16.979999999999997</v>
      </c>
      <c r="R1934">
        <f>Q1934/F1934</f>
        <v>0.3692909960852544</v>
      </c>
    </row>
    <row r="1935" spans="1:18" x14ac:dyDescent="0.25">
      <c r="A1935">
        <v>93894</v>
      </c>
      <c r="B1935">
        <v>7312455530</v>
      </c>
      <c r="C1935">
        <v>312</v>
      </c>
      <c r="D1935" s="6">
        <v>42297</v>
      </c>
      <c r="E1935">
        <v>2</v>
      </c>
      <c r="F1935">
        <v>45.98</v>
      </c>
      <c r="G1935" t="str">
        <f>VLOOKUP(B1935,'SKU Master'!$E$1:$H$9,4,FALSE)</f>
        <v>GA General Wholesales</v>
      </c>
      <c r="H1935">
        <f t="shared" si="180"/>
        <v>2015</v>
      </c>
      <c r="I1935">
        <f t="shared" si="181"/>
        <v>10</v>
      </c>
      <c r="J1935">
        <f t="shared" si="182"/>
        <v>201510</v>
      </c>
      <c r="K1935">
        <f t="shared" si="183"/>
        <v>43</v>
      </c>
      <c r="L1935">
        <f t="shared" si="184"/>
        <v>201543</v>
      </c>
      <c r="O1935" t="b">
        <f t="shared" si="185"/>
        <v>1</v>
      </c>
      <c r="P1935">
        <f>VLOOKUP(B1935,'SKU Master'!$E$1:$H$9,2,FALSE)</f>
        <v>14.5</v>
      </c>
      <c r="Q1935">
        <f>(F1935/E1935-P1935)*E1935</f>
        <v>16.979999999999997</v>
      </c>
      <c r="R1935">
        <f>Q1935/F1935</f>
        <v>0.3692909960852544</v>
      </c>
    </row>
    <row r="1936" spans="1:18" x14ac:dyDescent="0.25">
      <c r="A1936">
        <v>93895</v>
      </c>
      <c r="B1936">
        <v>7312455530</v>
      </c>
      <c r="C1936">
        <v>312</v>
      </c>
      <c r="D1936" s="6">
        <v>42297</v>
      </c>
      <c r="E1936">
        <v>2</v>
      </c>
      <c r="F1936">
        <v>45.98</v>
      </c>
      <c r="G1936" t="str">
        <f>VLOOKUP(B1936,'SKU Master'!$E$1:$H$9,4,FALSE)</f>
        <v>GA General Wholesales</v>
      </c>
      <c r="H1936">
        <f t="shared" si="180"/>
        <v>2015</v>
      </c>
      <c r="I1936">
        <f t="shared" si="181"/>
        <v>10</v>
      </c>
      <c r="J1936">
        <f t="shared" si="182"/>
        <v>201510</v>
      </c>
      <c r="K1936">
        <f t="shared" si="183"/>
        <v>43</v>
      </c>
      <c r="L1936">
        <f t="shared" si="184"/>
        <v>201543</v>
      </c>
      <c r="O1936" t="b">
        <f t="shared" si="185"/>
        <v>0</v>
      </c>
      <c r="P1936">
        <f>VLOOKUP(B1936,'SKU Master'!$E$1:$H$9,2,FALSE)</f>
        <v>14.5</v>
      </c>
      <c r="Q1936">
        <f>(F1936/E1936-P1936)*E1936</f>
        <v>16.979999999999997</v>
      </c>
      <c r="R1936">
        <f>Q1936/F1936</f>
        <v>0.3692909960852544</v>
      </c>
    </row>
    <row r="1937" spans="1:18" x14ac:dyDescent="0.25">
      <c r="A1937">
        <v>93896</v>
      </c>
      <c r="B1937">
        <v>7312455530</v>
      </c>
      <c r="C1937">
        <v>312</v>
      </c>
      <c r="D1937" s="6">
        <v>42298</v>
      </c>
      <c r="E1937">
        <v>3</v>
      </c>
      <c r="F1937">
        <v>68.97</v>
      </c>
      <c r="G1937" t="str">
        <f>VLOOKUP(B1937,'SKU Master'!$E$1:$H$9,4,FALSE)</f>
        <v>GA General Wholesales</v>
      </c>
      <c r="H1937">
        <f t="shared" si="180"/>
        <v>2015</v>
      </c>
      <c r="I1937">
        <f t="shared" si="181"/>
        <v>10</v>
      </c>
      <c r="J1937">
        <f t="shared" si="182"/>
        <v>201510</v>
      </c>
      <c r="K1937">
        <f t="shared" si="183"/>
        <v>43</v>
      </c>
      <c r="L1937">
        <f t="shared" si="184"/>
        <v>201543</v>
      </c>
      <c r="O1937" t="b">
        <f t="shared" si="185"/>
        <v>0</v>
      </c>
      <c r="P1937">
        <f>VLOOKUP(B1937,'SKU Master'!$E$1:$H$9,2,FALSE)</f>
        <v>14.5</v>
      </c>
      <c r="Q1937">
        <f>(F1937/E1937-P1937)*E1937</f>
        <v>25.469999999999995</v>
      </c>
      <c r="R1937">
        <f>Q1937/F1937</f>
        <v>0.3692909960852544</v>
      </c>
    </row>
    <row r="1938" spans="1:18" x14ac:dyDescent="0.25">
      <c r="A1938">
        <v>93897</v>
      </c>
      <c r="B1938">
        <v>7312455530</v>
      </c>
      <c r="C1938">
        <v>312</v>
      </c>
      <c r="D1938" s="6">
        <v>42299</v>
      </c>
      <c r="E1938">
        <v>3</v>
      </c>
      <c r="F1938">
        <v>68.97</v>
      </c>
      <c r="G1938" t="str">
        <f>VLOOKUP(B1938,'SKU Master'!$E$1:$H$9,4,FALSE)</f>
        <v>GA General Wholesales</v>
      </c>
      <c r="H1938">
        <f t="shared" si="180"/>
        <v>2015</v>
      </c>
      <c r="I1938">
        <f t="shared" si="181"/>
        <v>10</v>
      </c>
      <c r="J1938">
        <f t="shared" si="182"/>
        <v>201510</v>
      </c>
      <c r="K1938">
        <f t="shared" si="183"/>
        <v>43</v>
      </c>
      <c r="L1938">
        <f t="shared" si="184"/>
        <v>201543</v>
      </c>
      <c r="O1938" t="b">
        <f t="shared" si="185"/>
        <v>1</v>
      </c>
      <c r="P1938">
        <f>VLOOKUP(B1938,'SKU Master'!$E$1:$H$9,2,FALSE)</f>
        <v>14.5</v>
      </c>
      <c r="Q1938">
        <f>(F1938/E1938-P1938)*E1938</f>
        <v>25.469999999999995</v>
      </c>
      <c r="R1938">
        <f>Q1938/F1938</f>
        <v>0.3692909960852544</v>
      </c>
    </row>
    <row r="1939" spans="1:18" x14ac:dyDescent="0.25">
      <c r="A1939">
        <v>93898</v>
      </c>
      <c r="B1939">
        <v>7312455530</v>
      </c>
      <c r="C1939">
        <v>312</v>
      </c>
      <c r="D1939" s="6">
        <v>42299</v>
      </c>
      <c r="E1939">
        <v>3</v>
      </c>
      <c r="F1939">
        <v>68.97</v>
      </c>
      <c r="G1939" t="str">
        <f>VLOOKUP(B1939,'SKU Master'!$E$1:$H$9,4,FALSE)</f>
        <v>GA General Wholesales</v>
      </c>
      <c r="H1939">
        <f t="shared" si="180"/>
        <v>2015</v>
      </c>
      <c r="I1939">
        <f t="shared" si="181"/>
        <v>10</v>
      </c>
      <c r="J1939">
        <f t="shared" si="182"/>
        <v>201510</v>
      </c>
      <c r="K1939">
        <f t="shared" si="183"/>
        <v>43</v>
      </c>
      <c r="L1939">
        <f t="shared" si="184"/>
        <v>201543</v>
      </c>
      <c r="O1939" t="b">
        <f t="shared" si="185"/>
        <v>0</v>
      </c>
      <c r="P1939">
        <f>VLOOKUP(B1939,'SKU Master'!$E$1:$H$9,2,FALSE)</f>
        <v>14.5</v>
      </c>
      <c r="Q1939">
        <f>(F1939/E1939-P1939)*E1939</f>
        <v>25.469999999999995</v>
      </c>
      <c r="R1939">
        <f>Q1939/F1939</f>
        <v>0.3692909960852544</v>
      </c>
    </row>
    <row r="1940" spans="1:18" x14ac:dyDescent="0.25">
      <c r="A1940">
        <v>93899</v>
      </c>
      <c r="B1940">
        <v>7312455530</v>
      </c>
      <c r="C1940">
        <v>312</v>
      </c>
      <c r="D1940" s="6">
        <v>42300</v>
      </c>
      <c r="E1940">
        <v>1</v>
      </c>
      <c r="F1940">
        <v>22.99</v>
      </c>
      <c r="G1940" t="str">
        <f>VLOOKUP(B1940,'SKU Master'!$E$1:$H$9,4,FALSE)</f>
        <v>GA General Wholesales</v>
      </c>
      <c r="H1940">
        <f t="shared" si="180"/>
        <v>2015</v>
      </c>
      <c r="I1940">
        <f t="shared" si="181"/>
        <v>10</v>
      </c>
      <c r="J1940">
        <f t="shared" si="182"/>
        <v>201510</v>
      </c>
      <c r="K1940">
        <f t="shared" si="183"/>
        <v>43</v>
      </c>
      <c r="L1940">
        <f t="shared" si="184"/>
        <v>201543</v>
      </c>
      <c r="O1940" t="b">
        <f t="shared" si="185"/>
        <v>0</v>
      </c>
      <c r="P1940">
        <f>VLOOKUP(B1940,'SKU Master'!$E$1:$H$9,2,FALSE)</f>
        <v>14.5</v>
      </c>
      <c r="Q1940">
        <f>(F1940/E1940-P1940)*E1940</f>
        <v>8.4899999999999984</v>
      </c>
      <c r="R1940">
        <f>Q1940/F1940</f>
        <v>0.3692909960852544</v>
      </c>
    </row>
    <row r="1941" spans="1:18" x14ac:dyDescent="0.25">
      <c r="A1941">
        <v>93900</v>
      </c>
      <c r="B1941">
        <v>7312455530</v>
      </c>
      <c r="C1941">
        <v>312</v>
      </c>
      <c r="D1941" s="6">
        <v>42301</v>
      </c>
      <c r="E1941">
        <v>2</v>
      </c>
      <c r="F1941">
        <v>45.98</v>
      </c>
      <c r="G1941" t="str">
        <f>VLOOKUP(B1941,'SKU Master'!$E$1:$H$9,4,FALSE)</f>
        <v>GA General Wholesales</v>
      </c>
      <c r="H1941">
        <f t="shared" si="180"/>
        <v>2015</v>
      </c>
      <c r="I1941">
        <f t="shared" si="181"/>
        <v>10</v>
      </c>
      <c r="J1941">
        <f t="shared" si="182"/>
        <v>201510</v>
      </c>
      <c r="K1941">
        <f t="shared" si="183"/>
        <v>43</v>
      </c>
      <c r="L1941">
        <f t="shared" si="184"/>
        <v>201543</v>
      </c>
      <c r="O1941" t="b">
        <f t="shared" si="185"/>
        <v>0</v>
      </c>
      <c r="P1941">
        <f>VLOOKUP(B1941,'SKU Master'!$E$1:$H$9,2,FALSE)</f>
        <v>14.5</v>
      </c>
      <c r="Q1941">
        <f>(F1941/E1941-P1941)*E1941</f>
        <v>16.979999999999997</v>
      </c>
      <c r="R1941">
        <f>Q1941/F1941</f>
        <v>0.3692909960852544</v>
      </c>
    </row>
    <row r="1942" spans="1:18" x14ac:dyDescent="0.25">
      <c r="A1942">
        <v>93901</v>
      </c>
      <c r="B1942">
        <v>7312455530</v>
      </c>
      <c r="C1942">
        <v>312</v>
      </c>
      <c r="D1942" s="6">
        <v>42306</v>
      </c>
      <c r="E1942">
        <v>3</v>
      </c>
      <c r="F1942">
        <v>68.97</v>
      </c>
      <c r="G1942" t="str">
        <f>VLOOKUP(B1942,'SKU Master'!$E$1:$H$9,4,FALSE)</f>
        <v>GA General Wholesales</v>
      </c>
      <c r="H1942">
        <f t="shared" si="180"/>
        <v>2015</v>
      </c>
      <c r="I1942">
        <f t="shared" si="181"/>
        <v>10</v>
      </c>
      <c r="J1942">
        <f t="shared" si="182"/>
        <v>201510</v>
      </c>
      <c r="K1942">
        <f t="shared" si="183"/>
        <v>44</v>
      </c>
      <c r="L1942">
        <f t="shared" si="184"/>
        <v>201544</v>
      </c>
      <c r="O1942" t="b">
        <f t="shared" si="185"/>
        <v>0</v>
      </c>
      <c r="P1942">
        <f>VLOOKUP(B1942,'SKU Master'!$E$1:$H$9,2,FALSE)</f>
        <v>14.5</v>
      </c>
      <c r="Q1942">
        <f>(F1942/E1942-P1942)*E1942</f>
        <v>25.469999999999995</v>
      </c>
      <c r="R1942">
        <f>Q1942/F1942</f>
        <v>0.3692909960852544</v>
      </c>
    </row>
    <row r="1943" spans="1:18" x14ac:dyDescent="0.25">
      <c r="A1943">
        <v>93902</v>
      </c>
      <c r="B1943">
        <v>7312455530</v>
      </c>
      <c r="C1943">
        <v>312</v>
      </c>
      <c r="D1943" s="6">
        <v>42310</v>
      </c>
      <c r="E1943">
        <v>2</v>
      </c>
      <c r="F1943">
        <v>45.98</v>
      </c>
      <c r="G1943" t="str">
        <f>VLOOKUP(B1943,'SKU Master'!$E$1:$H$9,4,FALSE)</f>
        <v>GA General Wholesales</v>
      </c>
      <c r="H1943">
        <f t="shared" si="180"/>
        <v>2015</v>
      </c>
      <c r="I1943">
        <f t="shared" si="181"/>
        <v>11</v>
      </c>
      <c r="J1943">
        <f t="shared" si="182"/>
        <v>201511</v>
      </c>
      <c r="K1943">
        <f t="shared" si="183"/>
        <v>45</v>
      </c>
      <c r="L1943">
        <f t="shared" si="184"/>
        <v>201545</v>
      </c>
      <c r="O1943" t="b">
        <f t="shared" si="185"/>
        <v>0</v>
      </c>
      <c r="P1943">
        <f>VLOOKUP(B1943,'SKU Master'!$E$1:$H$9,2,FALSE)</f>
        <v>14.5</v>
      </c>
      <c r="Q1943">
        <f>(F1943/E1943-P1943)*E1943</f>
        <v>16.979999999999997</v>
      </c>
      <c r="R1943">
        <f>Q1943/F1943</f>
        <v>0.3692909960852544</v>
      </c>
    </row>
    <row r="1944" spans="1:18" x14ac:dyDescent="0.25">
      <c r="A1944">
        <v>93903</v>
      </c>
      <c r="B1944">
        <v>7312455530</v>
      </c>
      <c r="C1944">
        <v>312</v>
      </c>
      <c r="D1944" s="6">
        <v>42311</v>
      </c>
      <c r="E1944">
        <v>2</v>
      </c>
      <c r="F1944">
        <v>45.98</v>
      </c>
      <c r="G1944" t="str">
        <f>VLOOKUP(B1944,'SKU Master'!$E$1:$H$9,4,FALSE)</f>
        <v>GA General Wholesales</v>
      </c>
      <c r="H1944">
        <f t="shared" si="180"/>
        <v>2015</v>
      </c>
      <c r="I1944">
        <f t="shared" si="181"/>
        <v>11</v>
      </c>
      <c r="J1944">
        <f t="shared" si="182"/>
        <v>201511</v>
      </c>
      <c r="K1944">
        <f t="shared" si="183"/>
        <v>45</v>
      </c>
      <c r="L1944">
        <f t="shared" si="184"/>
        <v>201545</v>
      </c>
      <c r="O1944" t="b">
        <f t="shared" si="185"/>
        <v>0</v>
      </c>
      <c r="P1944">
        <f>VLOOKUP(B1944,'SKU Master'!$E$1:$H$9,2,FALSE)</f>
        <v>14.5</v>
      </c>
      <c r="Q1944">
        <f>(F1944/E1944-P1944)*E1944</f>
        <v>16.979999999999997</v>
      </c>
      <c r="R1944">
        <f>Q1944/F1944</f>
        <v>0.3692909960852544</v>
      </c>
    </row>
    <row r="1945" spans="1:18" x14ac:dyDescent="0.25">
      <c r="A1945">
        <v>93904</v>
      </c>
      <c r="B1945">
        <v>7312455530</v>
      </c>
      <c r="C1945">
        <v>312</v>
      </c>
      <c r="D1945" s="6">
        <v>42312</v>
      </c>
      <c r="E1945">
        <v>5</v>
      </c>
      <c r="F1945">
        <v>114.95</v>
      </c>
      <c r="G1945" t="str">
        <f>VLOOKUP(B1945,'SKU Master'!$E$1:$H$9,4,FALSE)</f>
        <v>GA General Wholesales</v>
      </c>
      <c r="H1945">
        <f t="shared" si="180"/>
        <v>2015</v>
      </c>
      <c r="I1945">
        <f t="shared" si="181"/>
        <v>11</v>
      </c>
      <c r="J1945">
        <f t="shared" si="182"/>
        <v>201511</v>
      </c>
      <c r="K1945">
        <f t="shared" si="183"/>
        <v>45</v>
      </c>
      <c r="L1945">
        <f t="shared" si="184"/>
        <v>201545</v>
      </c>
      <c r="O1945" t="b">
        <f t="shared" si="185"/>
        <v>0</v>
      </c>
      <c r="P1945">
        <f>VLOOKUP(B1945,'SKU Master'!$E$1:$H$9,2,FALSE)</f>
        <v>14.5</v>
      </c>
      <c r="Q1945">
        <f>(F1945/E1945-P1945)*E1945</f>
        <v>42.45000000000001</v>
      </c>
      <c r="R1945">
        <f>Q1945/F1945</f>
        <v>0.36929099608525451</v>
      </c>
    </row>
    <row r="1946" spans="1:18" x14ac:dyDescent="0.25">
      <c r="A1946">
        <v>93905</v>
      </c>
      <c r="B1946">
        <v>7312455530</v>
      </c>
      <c r="C1946">
        <v>312</v>
      </c>
      <c r="D1946" s="6">
        <v>42315</v>
      </c>
      <c r="E1946">
        <v>2</v>
      </c>
      <c r="F1946">
        <v>45.98</v>
      </c>
      <c r="G1946" t="str">
        <f>VLOOKUP(B1946,'SKU Master'!$E$1:$H$9,4,FALSE)</f>
        <v>GA General Wholesales</v>
      </c>
      <c r="H1946">
        <f t="shared" si="180"/>
        <v>2015</v>
      </c>
      <c r="I1946">
        <f t="shared" si="181"/>
        <v>11</v>
      </c>
      <c r="J1946">
        <f t="shared" si="182"/>
        <v>201511</v>
      </c>
      <c r="K1946">
        <f t="shared" si="183"/>
        <v>45</v>
      </c>
      <c r="L1946">
        <f t="shared" si="184"/>
        <v>201545</v>
      </c>
      <c r="O1946" t="b">
        <f t="shared" si="185"/>
        <v>0</v>
      </c>
      <c r="P1946">
        <f>VLOOKUP(B1946,'SKU Master'!$E$1:$H$9,2,FALSE)</f>
        <v>14.5</v>
      </c>
      <c r="Q1946">
        <f>(F1946/E1946-P1946)*E1946</f>
        <v>16.979999999999997</v>
      </c>
      <c r="R1946">
        <f>Q1946/F1946</f>
        <v>0.3692909960852544</v>
      </c>
    </row>
    <row r="1947" spans="1:18" x14ac:dyDescent="0.25">
      <c r="A1947">
        <v>93906</v>
      </c>
      <c r="B1947">
        <v>7312455530</v>
      </c>
      <c r="C1947">
        <v>312</v>
      </c>
      <c r="D1947" s="6">
        <v>42317</v>
      </c>
      <c r="E1947">
        <v>2</v>
      </c>
      <c r="F1947">
        <v>45.98</v>
      </c>
      <c r="G1947" t="str">
        <f>VLOOKUP(B1947,'SKU Master'!$E$1:$H$9,4,FALSE)</f>
        <v>GA General Wholesales</v>
      </c>
      <c r="H1947">
        <f t="shared" si="180"/>
        <v>2015</v>
      </c>
      <c r="I1947">
        <f t="shared" si="181"/>
        <v>11</v>
      </c>
      <c r="J1947">
        <f t="shared" si="182"/>
        <v>201511</v>
      </c>
      <c r="K1947">
        <f t="shared" si="183"/>
        <v>46</v>
      </c>
      <c r="L1947">
        <f t="shared" si="184"/>
        <v>201546</v>
      </c>
      <c r="O1947" t="b">
        <f t="shared" si="185"/>
        <v>0</v>
      </c>
      <c r="P1947">
        <f>VLOOKUP(B1947,'SKU Master'!$E$1:$H$9,2,FALSE)</f>
        <v>14.5</v>
      </c>
      <c r="Q1947">
        <f>(F1947/E1947-P1947)*E1947</f>
        <v>16.979999999999997</v>
      </c>
      <c r="R1947">
        <f>Q1947/F1947</f>
        <v>0.3692909960852544</v>
      </c>
    </row>
    <row r="1948" spans="1:18" x14ac:dyDescent="0.25">
      <c r="A1948">
        <v>93907</v>
      </c>
      <c r="B1948">
        <v>7312455530</v>
      </c>
      <c r="C1948">
        <v>312</v>
      </c>
      <c r="D1948" s="6">
        <v>42318</v>
      </c>
      <c r="E1948">
        <v>2</v>
      </c>
      <c r="F1948">
        <v>45.98</v>
      </c>
      <c r="G1948" t="str">
        <f>VLOOKUP(B1948,'SKU Master'!$E$1:$H$9,4,FALSE)</f>
        <v>GA General Wholesales</v>
      </c>
      <c r="H1948">
        <f t="shared" si="180"/>
        <v>2015</v>
      </c>
      <c r="I1948">
        <f t="shared" si="181"/>
        <v>11</v>
      </c>
      <c r="J1948">
        <f t="shared" si="182"/>
        <v>201511</v>
      </c>
      <c r="K1948">
        <f t="shared" si="183"/>
        <v>46</v>
      </c>
      <c r="L1948">
        <f t="shared" si="184"/>
        <v>201546</v>
      </c>
      <c r="O1948" t="b">
        <f t="shared" si="185"/>
        <v>0</v>
      </c>
      <c r="P1948">
        <f>VLOOKUP(B1948,'SKU Master'!$E$1:$H$9,2,FALSE)</f>
        <v>14.5</v>
      </c>
      <c r="Q1948">
        <f>(F1948/E1948-P1948)*E1948</f>
        <v>16.979999999999997</v>
      </c>
      <c r="R1948">
        <f>Q1948/F1948</f>
        <v>0.3692909960852544</v>
      </c>
    </row>
    <row r="1949" spans="1:18" x14ac:dyDescent="0.25">
      <c r="A1949">
        <v>93908</v>
      </c>
      <c r="B1949">
        <v>7312455530</v>
      </c>
      <c r="C1949">
        <v>312</v>
      </c>
      <c r="D1949" s="6">
        <v>42319</v>
      </c>
      <c r="E1949">
        <v>5</v>
      </c>
      <c r="F1949">
        <v>114.95</v>
      </c>
      <c r="G1949" t="str">
        <f>VLOOKUP(B1949,'SKU Master'!$E$1:$H$9,4,FALSE)</f>
        <v>GA General Wholesales</v>
      </c>
      <c r="H1949">
        <f t="shared" si="180"/>
        <v>2015</v>
      </c>
      <c r="I1949">
        <f t="shared" si="181"/>
        <v>11</v>
      </c>
      <c r="J1949">
        <f t="shared" si="182"/>
        <v>201511</v>
      </c>
      <c r="K1949">
        <f t="shared" si="183"/>
        <v>46</v>
      </c>
      <c r="L1949">
        <f t="shared" si="184"/>
        <v>201546</v>
      </c>
      <c r="O1949" t="b">
        <f t="shared" si="185"/>
        <v>0</v>
      </c>
      <c r="P1949">
        <f>VLOOKUP(B1949,'SKU Master'!$E$1:$H$9,2,FALSE)</f>
        <v>14.5</v>
      </c>
      <c r="Q1949">
        <f>(F1949/E1949-P1949)*E1949</f>
        <v>42.45000000000001</v>
      </c>
      <c r="R1949">
        <f>Q1949/F1949</f>
        <v>0.36929099608525451</v>
      </c>
    </row>
    <row r="1950" spans="1:18" x14ac:dyDescent="0.25">
      <c r="A1950">
        <v>93909</v>
      </c>
      <c r="B1950">
        <v>7312455530</v>
      </c>
      <c r="C1950">
        <v>312</v>
      </c>
      <c r="D1950" s="6">
        <v>42320</v>
      </c>
      <c r="E1950">
        <v>2</v>
      </c>
      <c r="F1950">
        <v>45.98</v>
      </c>
      <c r="G1950" t="str">
        <f>VLOOKUP(B1950,'SKU Master'!$E$1:$H$9,4,FALSE)</f>
        <v>GA General Wholesales</v>
      </c>
      <c r="H1950">
        <f t="shared" si="180"/>
        <v>2015</v>
      </c>
      <c r="I1950">
        <f t="shared" si="181"/>
        <v>11</v>
      </c>
      <c r="J1950">
        <f t="shared" si="182"/>
        <v>201511</v>
      </c>
      <c r="K1950">
        <f t="shared" si="183"/>
        <v>46</v>
      </c>
      <c r="L1950">
        <f t="shared" si="184"/>
        <v>201546</v>
      </c>
      <c r="O1950" t="b">
        <f t="shared" si="185"/>
        <v>0</v>
      </c>
      <c r="P1950">
        <f>VLOOKUP(B1950,'SKU Master'!$E$1:$H$9,2,FALSE)</f>
        <v>14.5</v>
      </c>
      <c r="Q1950">
        <f>(F1950/E1950-P1950)*E1950</f>
        <v>16.979999999999997</v>
      </c>
      <c r="R1950">
        <f>Q1950/F1950</f>
        <v>0.3692909960852544</v>
      </c>
    </row>
    <row r="1951" spans="1:18" x14ac:dyDescent="0.25">
      <c r="A1951">
        <v>93910</v>
      </c>
      <c r="B1951">
        <v>7312455530</v>
      </c>
      <c r="C1951">
        <v>312</v>
      </c>
      <c r="D1951" s="6">
        <v>42320</v>
      </c>
      <c r="E1951">
        <v>3</v>
      </c>
      <c r="F1951">
        <v>68.97</v>
      </c>
      <c r="G1951" t="str">
        <f>VLOOKUP(B1951,'SKU Master'!$E$1:$H$9,4,FALSE)</f>
        <v>GA General Wholesales</v>
      </c>
      <c r="H1951">
        <f t="shared" si="180"/>
        <v>2015</v>
      </c>
      <c r="I1951">
        <f t="shared" si="181"/>
        <v>11</v>
      </c>
      <c r="J1951">
        <f t="shared" si="182"/>
        <v>201511</v>
      </c>
      <c r="K1951">
        <f t="shared" si="183"/>
        <v>46</v>
      </c>
      <c r="L1951">
        <f t="shared" si="184"/>
        <v>201546</v>
      </c>
      <c r="O1951" t="b">
        <f t="shared" si="185"/>
        <v>0</v>
      </c>
      <c r="P1951">
        <f>VLOOKUP(B1951,'SKU Master'!$E$1:$H$9,2,FALSE)</f>
        <v>14.5</v>
      </c>
      <c r="Q1951">
        <f>(F1951/E1951-P1951)*E1951</f>
        <v>25.469999999999995</v>
      </c>
      <c r="R1951">
        <f>Q1951/F1951</f>
        <v>0.3692909960852544</v>
      </c>
    </row>
    <row r="1952" spans="1:18" x14ac:dyDescent="0.25">
      <c r="A1952">
        <v>93911</v>
      </c>
      <c r="B1952">
        <v>7312455530</v>
      </c>
      <c r="C1952">
        <v>312</v>
      </c>
      <c r="D1952" s="6">
        <v>42322</v>
      </c>
      <c r="E1952">
        <v>2</v>
      </c>
      <c r="F1952">
        <v>45.98</v>
      </c>
      <c r="G1952" t="str">
        <f>VLOOKUP(B1952,'SKU Master'!$E$1:$H$9,4,FALSE)</f>
        <v>GA General Wholesales</v>
      </c>
      <c r="H1952">
        <f t="shared" si="180"/>
        <v>2015</v>
      </c>
      <c r="I1952">
        <f t="shared" si="181"/>
        <v>11</v>
      </c>
      <c r="J1952">
        <f t="shared" si="182"/>
        <v>201511</v>
      </c>
      <c r="K1952">
        <f t="shared" si="183"/>
        <v>46</v>
      </c>
      <c r="L1952">
        <f t="shared" si="184"/>
        <v>201546</v>
      </c>
      <c r="O1952" t="b">
        <f t="shared" si="185"/>
        <v>0</v>
      </c>
      <c r="P1952">
        <f>VLOOKUP(B1952,'SKU Master'!$E$1:$H$9,2,FALSE)</f>
        <v>14.5</v>
      </c>
      <c r="Q1952">
        <f>(F1952/E1952-P1952)*E1952</f>
        <v>16.979999999999997</v>
      </c>
      <c r="R1952">
        <f>Q1952/F1952</f>
        <v>0.3692909960852544</v>
      </c>
    </row>
    <row r="1953" spans="1:18" x14ac:dyDescent="0.25">
      <c r="A1953">
        <v>93912</v>
      </c>
      <c r="B1953">
        <v>7312455530</v>
      </c>
      <c r="C1953">
        <v>312</v>
      </c>
      <c r="D1953" s="6">
        <v>42325</v>
      </c>
      <c r="E1953">
        <v>2</v>
      </c>
      <c r="F1953">
        <v>45.98</v>
      </c>
      <c r="G1953" t="str">
        <f>VLOOKUP(B1953,'SKU Master'!$E$1:$H$9,4,FALSE)</f>
        <v>GA General Wholesales</v>
      </c>
      <c r="H1953">
        <f t="shared" si="180"/>
        <v>2015</v>
      </c>
      <c r="I1953">
        <f t="shared" si="181"/>
        <v>11</v>
      </c>
      <c r="J1953">
        <f t="shared" si="182"/>
        <v>201511</v>
      </c>
      <c r="K1953">
        <f t="shared" si="183"/>
        <v>47</v>
      </c>
      <c r="L1953">
        <f t="shared" si="184"/>
        <v>201547</v>
      </c>
      <c r="O1953" t="b">
        <f t="shared" si="185"/>
        <v>0</v>
      </c>
      <c r="P1953">
        <f>VLOOKUP(B1953,'SKU Master'!$E$1:$H$9,2,FALSE)</f>
        <v>14.5</v>
      </c>
      <c r="Q1953">
        <f>(F1953/E1953-P1953)*E1953</f>
        <v>16.979999999999997</v>
      </c>
      <c r="R1953">
        <f>Q1953/F1953</f>
        <v>0.3692909960852544</v>
      </c>
    </row>
    <row r="1954" spans="1:18" x14ac:dyDescent="0.25">
      <c r="A1954">
        <v>93913</v>
      </c>
      <c r="B1954">
        <v>7312455530</v>
      </c>
      <c r="C1954">
        <v>312</v>
      </c>
      <c r="D1954" s="6">
        <v>42327</v>
      </c>
      <c r="E1954">
        <v>3</v>
      </c>
      <c r="F1954">
        <v>68.97</v>
      </c>
      <c r="G1954" t="str">
        <f>VLOOKUP(B1954,'SKU Master'!$E$1:$H$9,4,FALSE)</f>
        <v>GA General Wholesales</v>
      </c>
      <c r="H1954">
        <f t="shared" si="180"/>
        <v>2015</v>
      </c>
      <c r="I1954">
        <f t="shared" si="181"/>
        <v>11</v>
      </c>
      <c r="J1954">
        <f t="shared" si="182"/>
        <v>201511</v>
      </c>
      <c r="K1954">
        <f t="shared" si="183"/>
        <v>47</v>
      </c>
      <c r="L1954">
        <f t="shared" si="184"/>
        <v>201547</v>
      </c>
      <c r="O1954" t="b">
        <f t="shared" si="185"/>
        <v>0</v>
      </c>
      <c r="P1954">
        <f>VLOOKUP(B1954,'SKU Master'!$E$1:$H$9,2,FALSE)</f>
        <v>14.5</v>
      </c>
      <c r="Q1954">
        <f>(F1954/E1954-P1954)*E1954</f>
        <v>25.469999999999995</v>
      </c>
      <c r="R1954">
        <f>Q1954/F1954</f>
        <v>0.3692909960852544</v>
      </c>
    </row>
    <row r="1955" spans="1:18" x14ac:dyDescent="0.25">
      <c r="A1955">
        <v>93914</v>
      </c>
      <c r="B1955">
        <v>7312455530</v>
      </c>
      <c r="C1955">
        <v>312</v>
      </c>
      <c r="D1955" s="6">
        <v>42329</v>
      </c>
      <c r="E1955">
        <v>2</v>
      </c>
      <c r="F1955">
        <v>45.98</v>
      </c>
      <c r="G1955" t="str">
        <f>VLOOKUP(B1955,'SKU Master'!$E$1:$H$9,4,FALSE)</f>
        <v>GA General Wholesales</v>
      </c>
      <c r="H1955">
        <f t="shared" si="180"/>
        <v>2015</v>
      </c>
      <c r="I1955">
        <f t="shared" si="181"/>
        <v>11</v>
      </c>
      <c r="J1955">
        <f t="shared" si="182"/>
        <v>201511</v>
      </c>
      <c r="K1955">
        <f t="shared" si="183"/>
        <v>47</v>
      </c>
      <c r="L1955">
        <f t="shared" si="184"/>
        <v>201547</v>
      </c>
      <c r="O1955" t="b">
        <f t="shared" si="185"/>
        <v>0</v>
      </c>
      <c r="P1955">
        <f>VLOOKUP(B1955,'SKU Master'!$E$1:$H$9,2,FALSE)</f>
        <v>14.5</v>
      </c>
      <c r="Q1955">
        <f>(F1955/E1955-P1955)*E1955</f>
        <v>16.979999999999997</v>
      </c>
      <c r="R1955">
        <f>Q1955/F1955</f>
        <v>0.3692909960852544</v>
      </c>
    </row>
    <row r="1956" spans="1:18" x14ac:dyDescent="0.25">
      <c r="A1956">
        <v>93915</v>
      </c>
      <c r="B1956">
        <v>7312455530</v>
      </c>
      <c r="C1956">
        <v>312</v>
      </c>
      <c r="D1956" s="6">
        <v>42331</v>
      </c>
      <c r="E1956">
        <v>2</v>
      </c>
      <c r="F1956">
        <v>45.98</v>
      </c>
      <c r="G1956" t="str">
        <f>VLOOKUP(B1956,'SKU Master'!$E$1:$H$9,4,FALSE)</f>
        <v>GA General Wholesales</v>
      </c>
      <c r="H1956">
        <f t="shared" si="180"/>
        <v>2015</v>
      </c>
      <c r="I1956">
        <f t="shared" si="181"/>
        <v>11</v>
      </c>
      <c r="J1956">
        <f t="shared" si="182"/>
        <v>201511</v>
      </c>
      <c r="K1956">
        <f t="shared" si="183"/>
        <v>48</v>
      </c>
      <c r="L1956">
        <f t="shared" si="184"/>
        <v>201548</v>
      </c>
      <c r="O1956" t="b">
        <f t="shared" si="185"/>
        <v>0</v>
      </c>
      <c r="P1956">
        <f>VLOOKUP(B1956,'SKU Master'!$E$1:$H$9,2,FALSE)</f>
        <v>14.5</v>
      </c>
      <c r="Q1956">
        <f>(F1956/E1956-P1956)*E1956</f>
        <v>16.979999999999997</v>
      </c>
      <c r="R1956">
        <f>Q1956/F1956</f>
        <v>0.3692909960852544</v>
      </c>
    </row>
    <row r="1957" spans="1:18" x14ac:dyDescent="0.25">
      <c r="A1957">
        <v>93916</v>
      </c>
      <c r="B1957">
        <v>7312455530</v>
      </c>
      <c r="C1957">
        <v>312</v>
      </c>
      <c r="D1957" s="6">
        <v>42332</v>
      </c>
      <c r="E1957">
        <v>2</v>
      </c>
      <c r="F1957">
        <v>45.98</v>
      </c>
      <c r="G1957" t="str">
        <f>VLOOKUP(B1957,'SKU Master'!$E$1:$H$9,4,FALSE)</f>
        <v>GA General Wholesales</v>
      </c>
      <c r="H1957">
        <f t="shared" si="180"/>
        <v>2015</v>
      </c>
      <c r="I1957">
        <f t="shared" si="181"/>
        <v>11</v>
      </c>
      <c r="J1957">
        <f t="shared" si="182"/>
        <v>201511</v>
      </c>
      <c r="K1957">
        <f t="shared" si="183"/>
        <v>48</v>
      </c>
      <c r="L1957">
        <f t="shared" si="184"/>
        <v>201548</v>
      </c>
      <c r="O1957" t="b">
        <f t="shared" si="185"/>
        <v>1</v>
      </c>
      <c r="P1957">
        <f>VLOOKUP(B1957,'SKU Master'!$E$1:$H$9,2,FALSE)</f>
        <v>14.5</v>
      </c>
      <c r="Q1957">
        <f>(F1957/E1957-P1957)*E1957</f>
        <v>16.979999999999997</v>
      </c>
      <c r="R1957">
        <f>Q1957/F1957</f>
        <v>0.3692909960852544</v>
      </c>
    </row>
    <row r="1958" spans="1:18" x14ac:dyDescent="0.25">
      <c r="A1958">
        <v>93917</v>
      </c>
      <c r="B1958">
        <v>7312455530</v>
      </c>
      <c r="C1958">
        <v>312</v>
      </c>
      <c r="D1958" s="6">
        <v>42332</v>
      </c>
      <c r="E1958">
        <v>2</v>
      </c>
      <c r="F1958">
        <v>45.98</v>
      </c>
      <c r="G1958" t="str">
        <f>VLOOKUP(B1958,'SKU Master'!$E$1:$H$9,4,FALSE)</f>
        <v>GA General Wholesales</v>
      </c>
      <c r="H1958">
        <f t="shared" si="180"/>
        <v>2015</v>
      </c>
      <c r="I1958">
        <f t="shared" si="181"/>
        <v>11</v>
      </c>
      <c r="J1958">
        <f t="shared" si="182"/>
        <v>201511</v>
      </c>
      <c r="K1958">
        <f t="shared" si="183"/>
        <v>48</v>
      </c>
      <c r="L1958">
        <f t="shared" si="184"/>
        <v>201548</v>
      </c>
      <c r="O1958" t="b">
        <f t="shared" si="185"/>
        <v>0</v>
      </c>
      <c r="P1958">
        <f>VLOOKUP(B1958,'SKU Master'!$E$1:$H$9,2,FALSE)</f>
        <v>14.5</v>
      </c>
      <c r="Q1958">
        <f>(F1958/E1958-P1958)*E1958</f>
        <v>16.979999999999997</v>
      </c>
      <c r="R1958">
        <f>Q1958/F1958</f>
        <v>0.3692909960852544</v>
      </c>
    </row>
    <row r="1959" spans="1:18" x14ac:dyDescent="0.25">
      <c r="A1959">
        <v>93918</v>
      </c>
      <c r="B1959">
        <v>7312455530</v>
      </c>
      <c r="C1959">
        <v>312</v>
      </c>
      <c r="D1959" s="6">
        <v>42334</v>
      </c>
      <c r="E1959">
        <v>2</v>
      </c>
      <c r="F1959">
        <v>45.98</v>
      </c>
      <c r="G1959" t="str">
        <f>VLOOKUP(B1959,'SKU Master'!$E$1:$H$9,4,FALSE)</f>
        <v>GA General Wholesales</v>
      </c>
      <c r="H1959">
        <f t="shared" si="180"/>
        <v>2015</v>
      </c>
      <c r="I1959">
        <f t="shared" si="181"/>
        <v>11</v>
      </c>
      <c r="J1959">
        <f t="shared" si="182"/>
        <v>201511</v>
      </c>
      <c r="K1959">
        <f t="shared" si="183"/>
        <v>48</v>
      </c>
      <c r="L1959">
        <f t="shared" si="184"/>
        <v>201548</v>
      </c>
      <c r="O1959" t="b">
        <f t="shared" si="185"/>
        <v>0</v>
      </c>
      <c r="P1959">
        <f>VLOOKUP(B1959,'SKU Master'!$E$1:$H$9,2,FALSE)</f>
        <v>14.5</v>
      </c>
      <c r="Q1959">
        <f>(F1959/E1959-P1959)*E1959</f>
        <v>16.979999999999997</v>
      </c>
      <c r="R1959">
        <f>Q1959/F1959</f>
        <v>0.3692909960852544</v>
      </c>
    </row>
    <row r="1960" spans="1:18" x14ac:dyDescent="0.25">
      <c r="A1960">
        <v>93919</v>
      </c>
      <c r="B1960">
        <v>7312455530</v>
      </c>
      <c r="C1960">
        <v>312</v>
      </c>
      <c r="D1960" s="6">
        <v>42341</v>
      </c>
      <c r="E1960">
        <v>3</v>
      </c>
      <c r="F1960">
        <v>68.97</v>
      </c>
      <c r="G1960" t="str">
        <f>VLOOKUP(B1960,'SKU Master'!$E$1:$H$9,4,FALSE)</f>
        <v>GA General Wholesales</v>
      </c>
      <c r="H1960">
        <f t="shared" si="180"/>
        <v>2015</v>
      </c>
      <c r="I1960">
        <f t="shared" si="181"/>
        <v>12</v>
      </c>
      <c r="J1960">
        <f t="shared" si="182"/>
        <v>201512</v>
      </c>
      <c r="K1960">
        <f t="shared" si="183"/>
        <v>49</v>
      </c>
      <c r="L1960">
        <f t="shared" si="184"/>
        <v>201549</v>
      </c>
      <c r="O1960" t="b">
        <f t="shared" si="185"/>
        <v>0</v>
      </c>
      <c r="P1960">
        <f>VLOOKUP(B1960,'SKU Master'!$E$1:$H$9,2,FALSE)</f>
        <v>14.5</v>
      </c>
      <c r="Q1960">
        <f>(F1960/E1960-P1960)*E1960</f>
        <v>25.469999999999995</v>
      </c>
      <c r="R1960">
        <f>Q1960/F1960</f>
        <v>0.3692909960852544</v>
      </c>
    </row>
    <row r="1961" spans="1:18" x14ac:dyDescent="0.25">
      <c r="A1961">
        <v>93920</v>
      </c>
      <c r="B1961">
        <v>7312455530</v>
      </c>
      <c r="C1961">
        <v>312</v>
      </c>
      <c r="D1961" s="6">
        <v>42346</v>
      </c>
      <c r="E1961">
        <v>4</v>
      </c>
      <c r="F1961">
        <v>91.96</v>
      </c>
      <c r="G1961" t="str">
        <f>VLOOKUP(B1961,'SKU Master'!$E$1:$H$9,4,FALSE)</f>
        <v>GA General Wholesales</v>
      </c>
      <c r="H1961">
        <f t="shared" si="180"/>
        <v>2015</v>
      </c>
      <c r="I1961">
        <f t="shared" si="181"/>
        <v>12</v>
      </c>
      <c r="J1961">
        <f t="shared" si="182"/>
        <v>201512</v>
      </c>
      <c r="K1961">
        <f t="shared" si="183"/>
        <v>50</v>
      </c>
      <c r="L1961">
        <f t="shared" si="184"/>
        <v>201550</v>
      </c>
      <c r="O1961" t="b">
        <f t="shared" si="185"/>
        <v>0</v>
      </c>
      <c r="P1961">
        <f>VLOOKUP(B1961,'SKU Master'!$E$1:$H$9,2,FALSE)</f>
        <v>14.5</v>
      </c>
      <c r="Q1961">
        <f>(F1961/E1961-P1961)*E1961</f>
        <v>33.959999999999994</v>
      </c>
      <c r="R1961">
        <f>Q1961/F1961</f>
        <v>0.3692909960852544</v>
      </c>
    </row>
    <row r="1962" spans="1:18" x14ac:dyDescent="0.25">
      <c r="A1962">
        <v>93921</v>
      </c>
      <c r="B1962">
        <v>7312455530</v>
      </c>
      <c r="C1962">
        <v>312</v>
      </c>
      <c r="D1962" s="6">
        <v>42347</v>
      </c>
      <c r="E1962">
        <v>3</v>
      </c>
      <c r="F1962">
        <v>68.97</v>
      </c>
      <c r="G1962" t="str">
        <f>VLOOKUP(B1962,'SKU Master'!$E$1:$H$9,4,FALSE)</f>
        <v>GA General Wholesales</v>
      </c>
      <c r="H1962">
        <f t="shared" si="180"/>
        <v>2015</v>
      </c>
      <c r="I1962">
        <f t="shared" si="181"/>
        <v>12</v>
      </c>
      <c r="J1962">
        <f t="shared" si="182"/>
        <v>201512</v>
      </c>
      <c r="K1962">
        <f t="shared" si="183"/>
        <v>50</v>
      </c>
      <c r="L1962">
        <f t="shared" si="184"/>
        <v>201550</v>
      </c>
      <c r="O1962" t="b">
        <f t="shared" si="185"/>
        <v>0</v>
      </c>
      <c r="P1962">
        <f>VLOOKUP(B1962,'SKU Master'!$E$1:$H$9,2,FALSE)</f>
        <v>14.5</v>
      </c>
      <c r="Q1962">
        <f>(F1962/E1962-P1962)*E1962</f>
        <v>25.469999999999995</v>
      </c>
      <c r="R1962">
        <f>Q1962/F1962</f>
        <v>0.3692909960852544</v>
      </c>
    </row>
    <row r="1963" spans="1:18" x14ac:dyDescent="0.25">
      <c r="A1963">
        <v>93922</v>
      </c>
      <c r="B1963">
        <v>7312455530</v>
      </c>
      <c r="C1963">
        <v>312</v>
      </c>
      <c r="D1963" s="6">
        <v>42347</v>
      </c>
      <c r="E1963">
        <v>5</v>
      </c>
      <c r="F1963">
        <v>114.95</v>
      </c>
      <c r="G1963" t="str">
        <f>VLOOKUP(B1963,'SKU Master'!$E$1:$H$9,4,FALSE)</f>
        <v>GA General Wholesales</v>
      </c>
      <c r="H1963">
        <f t="shared" si="180"/>
        <v>2015</v>
      </c>
      <c r="I1963">
        <f t="shared" si="181"/>
        <v>12</v>
      </c>
      <c r="J1963">
        <f t="shared" si="182"/>
        <v>201512</v>
      </c>
      <c r="K1963">
        <f t="shared" si="183"/>
        <v>50</v>
      </c>
      <c r="L1963">
        <f t="shared" si="184"/>
        <v>201550</v>
      </c>
      <c r="O1963" t="b">
        <f t="shared" si="185"/>
        <v>0</v>
      </c>
      <c r="P1963">
        <f>VLOOKUP(B1963,'SKU Master'!$E$1:$H$9,2,FALSE)</f>
        <v>14.5</v>
      </c>
      <c r="Q1963">
        <f>(F1963/E1963-P1963)*E1963</f>
        <v>42.45000000000001</v>
      </c>
      <c r="R1963">
        <f>Q1963/F1963</f>
        <v>0.36929099608525451</v>
      </c>
    </row>
    <row r="1964" spans="1:18" x14ac:dyDescent="0.25">
      <c r="A1964">
        <v>93923</v>
      </c>
      <c r="B1964">
        <v>7312455530</v>
      </c>
      <c r="C1964">
        <v>312</v>
      </c>
      <c r="D1964" s="6">
        <v>42348</v>
      </c>
      <c r="E1964">
        <v>3</v>
      </c>
      <c r="F1964">
        <v>68.97</v>
      </c>
      <c r="G1964" t="str">
        <f>VLOOKUP(B1964,'SKU Master'!$E$1:$H$9,4,FALSE)</f>
        <v>GA General Wholesales</v>
      </c>
      <c r="H1964">
        <f t="shared" si="180"/>
        <v>2015</v>
      </c>
      <c r="I1964">
        <f t="shared" si="181"/>
        <v>12</v>
      </c>
      <c r="J1964">
        <f t="shared" si="182"/>
        <v>201512</v>
      </c>
      <c r="K1964">
        <f t="shared" si="183"/>
        <v>50</v>
      </c>
      <c r="L1964">
        <f t="shared" si="184"/>
        <v>201550</v>
      </c>
      <c r="O1964" t="b">
        <f t="shared" si="185"/>
        <v>1</v>
      </c>
      <c r="P1964">
        <f>VLOOKUP(B1964,'SKU Master'!$E$1:$H$9,2,FALSE)</f>
        <v>14.5</v>
      </c>
      <c r="Q1964">
        <f>(F1964/E1964-P1964)*E1964</f>
        <v>25.469999999999995</v>
      </c>
      <c r="R1964">
        <f>Q1964/F1964</f>
        <v>0.3692909960852544</v>
      </c>
    </row>
    <row r="1965" spans="1:18" x14ac:dyDescent="0.25">
      <c r="A1965">
        <v>93924</v>
      </c>
      <c r="B1965">
        <v>7312455530</v>
      </c>
      <c r="C1965">
        <v>312</v>
      </c>
      <c r="D1965" s="6">
        <v>42348</v>
      </c>
      <c r="E1965">
        <v>3</v>
      </c>
      <c r="F1965">
        <v>68.97</v>
      </c>
      <c r="G1965" t="str">
        <f>VLOOKUP(B1965,'SKU Master'!$E$1:$H$9,4,FALSE)</f>
        <v>GA General Wholesales</v>
      </c>
      <c r="H1965">
        <f t="shared" si="180"/>
        <v>2015</v>
      </c>
      <c r="I1965">
        <f t="shared" si="181"/>
        <v>12</v>
      </c>
      <c r="J1965">
        <f t="shared" si="182"/>
        <v>201512</v>
      </c>
      <c r="K1965">
        <f t="shared" si="183"/>
        <v>50</v>
      </c>
      <c r="L1965">
        <f t="shared" si="184"/>
        <v>201550</v>
      </c>
      <c r="O1965" t="b">
        <f t="shared" si="185"/>
        <v>0</v>
      </c>
      <c r="P1965">
        <f>VLOOKUP(B1965,'SKU Master'!$E$1:$H$9,2,FALSE)</f>
        <v>14.5</v>
      </c>
      <c r="Q1965">
        <f>(F1965/E1965-P1965)*E1965</f>
        <v>25.469999999999995</v>
      </c>
      <c r="R1965">
        <f>Q1965/F1965</f>
        <v>0.3692909960852544</v>
      </c>
    </row>
    <row r="1966" spans="1:18" x14ac:dyDescent="0.25">
      <c r="A1966">
        <v>93925</v>
      </c>
      <c r="B1966">
        <v>7312455530</v>
      </c>
      <c r="C1966">
        <v>312</v>
      </c>
      <c r="D1966" s="6">
        <v>42353</v>
      </c>
      <c r="E1966">
        <v>2</v>
      </c>
      <c r="F1966">
        <v>45.98</v>
      </c>
      <c r="G1966" t="str">
        <f>VLOOKUP(B1966,'SKU Master'!$E$1:$H$9,4,FALSE)</f>
        <v>GA General Wholesales</v>
      </c>
      <c r="H1966">
        <f t="shared" si="180"/>
        <v>2015</v>
      </c>
      <c r="I1966">
        <f t="shared" si="181"/>
        <v>12</v>
      </c>
      <c r="J1966">
        <f t="shared" si="182"/>
        <v>201512</v>
      </c>
      <c r="K1966">
        <f t="shared" si="183"/>
        <v>51</v>
      </c>
      <c r="L1966">
        <f t="shared" si="184"/>
        <v>201551</v>
      </c>
      <c r="O1966" t="b">
        <f t="shared" si="185"/>
        <v>1</v>
      </c>
      <c r="P1966">
        <f>VLOOKUP(B1966,'SKU Master'!$E$1:$H$9,2,FALSE)</f>
        <v>14.5</v>
      </c>
      <c r="Q1966">
        <f>(F1966/E1966-P1966)*E1966</f>
        <v>16.979999999999997</v>
      </c>
      <c r="R1966">
        <f>Q1966/F1966</f>
        <v>0.3692909960852544</v>
      </c>
    </row>
    <row r="1967" spans="1:18" x14ac:dyDescent="0.25">
      <c r="A1967">
        <v>93926</v>
      </c>
      <c r="B1967">
        <v>7312455530</v>
      </c>
      <c r="C1967">
        <v>312</v>
      </c>
      <c r="D1967" s="6">
        <v>42353</v>
      </c>
      <c r="E1967">
        <v>2</v>
      </c>
      <c r="F1967">
        <v>45.98</v>
      </c>
      <c r="G1967" t="str">
        <f>VLOOKUP(B1967,'SKU Master'!$E$1:$H$9,4,FALSE)</f>
        <v>GA General Wholesales</v>
      </c>
      <c r="H1967">
        <f t="shared" si="180"/>
        <v>2015</v>
      </c>
      <c r="I1967">
        <f t="shared" si="181"/>
        <v>12</v>
      </c>
      <c r="J1967">
        <f t="shared" si="182"/>
        <v>201512</v>
      </c>
      <c r="K1967">
        <f t="shared" si="183"/>
        <v>51</v>
      </c>
      <c r="L1967">
        <f t="shared" si="184"/>
        <v>201551</v>
      </c>
      <c r="O1967" t="b">
        <f t="shared" si="185"/>
        <v>0</v>
      </c>
      <c r="P1967">
        <f>VLOOKUP(B1967,'SKU Master'!$E$1:$H$9,2,FALSE)</f>
        <v>14.5</v>
      </c>
      <c r="Q1967">
        <f>(F1967/E1967-P1967)*E1967</f>
        <v>16.979999999999997</v>
      </c>
      <c r="R1967">
        <f>Q1967/F1967</f>
        <v>0.3692909960852544</v>
      </c>
    </row>
    <row r="1968" spans="1:18" x14ac:dyDescent="0.25">
      <c r="A1968">
        <v>93927</v>
      </c>
      <c r="B1968">
        <v>7312455530</v>
      </c>
      <c r="C1968">
        <v>312</v>
      </c>
      <c r="D1968" s="6">
        <v>42353</v>
      </c>
      <c r="E1968">
        <v>4</v>
      </c>
      <c r="F1968">
        <v>91.96</v>
      </c>
      <c r="G1968" t="str">
        <f>VLOOKUP(B1968,'SKU Master'!$E$1:$H$9,4,FALSE)</f>
        <v>GA General Wholesales</v>
      </c>
      <c r="H1968">
        <f t="shared" si="180"/>
        <v>2015</v>
      </c>
      <c r="I1968">
        <f t="shared" si="181"/>
        <v>12</v>
      </c>
      <c r="J1968">
        <f t="shared" si="182"/>
        <v>201512</v>
      </c>
      <c r="K1968">
        <f t="shared" si="183"/>
        <v>51</v>
      </c>
      <c r="L1968">
        <f t="shared" si="184"/>
        <v>201551</v>
      </c>
      <c r="O1968" t="b">
        <f t="shared" si="185"/>
        <v>0</v>
      </c>
      <c r="P1968">
        <f>VLOOKUP(B1968,'SKU Master'!$E$1:$H$9,2,FALSE)</f>
        <v>14.5</v>
      </c>
      <c r="Q1968">
        <f>(F1968/E1968-P1968)*E1968</f>
        <v>33.959999999999994</v>
      </c>
      <c r="R1968">
        <f>Q1968/F1968</f>
        <v>0.3692909960852544</v>
      </c>
    </row>
    <row r="1969" spans="1:18" x14ac:dyDescent="0.25">
      <c r="A1969">
        <v>93928</v>
      </c>
      <c r="B1969">
        <v>7312455530</v>
      </c>
      <c r="C1969">
        <v>312</v>
      </c>
      <c r="D1969" s="6">
        <v>42355</v>
      </c>
      <c r="E1969">
        <v>3</v>
      </c>
      <c r="F1969">
        <v>68.97</v>
      </c>
      <c r="G1969" t="str">
        <f>VLOOKUP(B1969,'SKU Master'!$E$1:$H$9,4,FALSE)</f>
        <v>GA General Wholesales</v>
      </c>
      <c r="H1969">
        <f t="shared" si="180"/>
        <v>2015</v>
      </c>
      <c r="I1969">
        <f t="shared" si="181"/>
        <v>12</v>
      </c>
      <c r="J1969">
        <f t="shared" si="182"/>
        <v>201512</v>
      </c>
      <c r="K1969">
        <f t="shared" si="183"/>
        <v>51</v>
      </c>
      <c r="L1969">
        <f t="shared" si="184"/>
        <v>201551</v>
      </c>
      <c r="O1969" t="b">
        <f t="shared" si="185"/>
        <v>0</v>
      </c>
      <c r="P1969">
        <f>VLOOKUP(B1969,'SKU Master'!$E$1:$H$9,2,FALSE)</f>
        <v>14.5</v>
      </c>
      <c r="Q1969">
        <f>(F1969/E1969-P1969)*E1969</f>
        <v>25.469999999999995</v>
      </c>
      <c r="R1969">
        <f>Q1969/F1969</f>
        <v>0.3692909960852544</v>
      </c>
    </row>
    <row r="1970" spans="1:18" x14ac:dyDescent="0.25">
      <c r="A1970">
        <v>93929</v>
      </c>
      <c r="B1970">
        <v>7312455530</v>
      </c>
      <c r="C1970">
        <v>312</v>
      </c>
      <c r="D1970" s="6">
        <v>42359</v>
      </c>
      <c r="E1970">
        <v>2</v>
      </c>
      <c r="F1970">
        <v>45.98</v>
      </c>
      <c r="G1970" t="str">
        <f>VLOOKUP(B1970,'SKU Master'!$E$1:$H$9,4,FALSE)</f>
        <v>GA General Wholesales</v>
      </c>
      <c r="H1970">
        <f t="shared" si="180"/>
        <v>2015</v>
      </c>
      <c r="I1970">
        <f t="shared" si="181"/>
        <v>12</v>
      </c>
      <c r="J1970">
        <f t="shared" si="182"/>
        <v>201512</v>
      </c>
      <c r="K1970">
        <f t="shared" si="183"/>
        <v>52</v>
      </c>
      <c r="L1970">
        <f t="shared" si="184"/>
        <v>201552</v>
      </c>
      <c r="O1970" t="b">
        <f t="shared" si="185"/>
        <v>0</v>
      </c>
      <c r="P1970">
        <f>VLOOKUP(B1970,'SKU Master'!$E$1:$H$9,2,FALSE)</f>
        <v>14.5</v>
      </c>
      <c r="Q1970">
        <f>(F1970/E1970-P1970)*E1970</f>
        <v>16.979999999999997</v>
      </c>
      <c r="R1970">
        <f>Q1970/F1970</f>
        <v>0.3692909960852544</v>
      </c>
    </row>
    <row r="1971" spans="1:18" x14ac:dyDescent="0.25">
      <c r="A1971">
        <v>93930</v>
      </c>
      <c r="B1971">
        <v>7312455530</v>
      </c>
      <c r="C1971">
        <v>312</v>
      </c>
      <c r="D1971" s="6">
        <v>42360</v>
      </c>
      <c r="E1971">
        <v>2</v>
      </c>
      <c r="F1971">
        <v>45.98</v>
      </c>
      <c r="G1971" t="str">
        <f>VLOOKUP(B1971,'SKU Master'!$E$1:$H$9,4,FALSE)</f>
        <v>GA General Wholesales</v>
      </c>
      <c r="H1971">
        <f t="shared" si="180"/>
        <v>2015</v>
      </c>
      <c r="I1971">
        <f t="shared" si="181"/>
        <v>12</v>
      </c>
      <c r="J1971">
        <f t="shared" si="182"/>
        <v>201512</v>
      </c>
      <c r="K1971">
        <f t="shared" si="183"/>
        <v>52</v>
      </c>
      <c r="L1971">
        <f t="shared" si="184"/>
        <v>201552</v>
      </c>
      <c r="O1971" t="b">
        <f t="shared" si="185"/>
        <v>1</v>
      </c>
      <c r="P1971">
        <f>VLOOKUP(B1971,'SKU Master'!$E$1:$H$9,2,FALSE)</f>
        <v>14.5</v>
      </c>
      <c r="Q1971">
        <f>(F1971/E1971-P1971)*E1971</f>
        <v>16.979999999999997</v>
      </c>
      <c r="R1971">
        <f>Q1971/F1971</f>
        <v>0.3692909960852544</v>
      </c>
    </row>
    <row r="1972" spans="1:18" x14ac:dyDescent="0.25">
      <c r="A1972">
        <v>93931</v>
      </c>
      <c r="B1972">
        <v>7312455530</v>
      </c>
      <c r="C1972">
        <v>312</v>
      </c>
      <c r="D1972" s="6">
        <v>42360</v>
      </c>
      <c r="E1972">
        <v>2</v>
      </c>
      <c r="F1972">
        <v>45.98</v>
      </c>
      <c r="G1972" t="str">
        <f>VLOOKUP(B1972,'SKU Master'!$E$1:$H$9,4,FALSE)</f>
        <v>GA General Wholesales</v>
      </c>
      <c r="H1972">
        <f t="shared" si="180"/>
        <v>2015</v>
      </c>
      <c r="I1972">
        <f t="shared" si="181"/>
        <v>12</v>
      </c>
      <c r="J1972">
        <f t="shared" si="182"/>
        <v>201512</v>
      </c>
      <c r="K1972">
        <f t="shared" si="183"/>
        <v>52</v>
      </c>
      <c r="L1972">
        <f t="shared" si="184"/>
        <v>201552</v>
      </c>
      <c r="O1972" t="b">
        <f t="shared" si="185"/>
        <v>0</v>
      </c>
      <c r="P1972">
        <f>VLOOKUP(B1972,'SKU Master'!$E$1:$H$9,2,FALSE)</f>
        <v>14.5</v>
      </c>
      <c r="Q1972">
        <f>(F1972/E1972-P1972)*E1972</f>
        <v>16.979999999999997</v>
      </c>
      <c r="R1972">
        <f>Q1972/F1972</f>
        <v>0.3692909960852544</v>
      </c>
    </row>
    <row r="1973" spans="1:18" x14ac:dyDescent="0.25">
      <c r="A1973">
        <v>93932</v>
      </c>
      <c r="B1973">
        <v>7312455530</v>
      </c>
      <c r="C1973">
        <v>312</v>
      </c>
      <c r="D1973" s="6">
        <v>42362</v>
      </c>
      <c r="E1973">
        <v>3</v>
      </c>
      <c r="F1973">
        <v>68.97</v>
      </c>
      <c r="G1973" t="str">
        <f>VLOOKUP(B1973,'SKU Master'!$E$1:$H$9,4,FALSE)</f>
        <v>GA General Wholesales</v>
      </c>
      <c r="H1973">
        <f t="shared" si="180"/>
        <v>2015</v>
      </c>
      <c r="I1973">
        <f t="shared" si="181"/>
        <v>12</v>
      </c>
      <c r="J1973">
        <f t="shared" si="182"/>
        <v>201512</v>
      </c>
      <c r="K1973">
        <f t="shared" si="183"/>
        <v>52</v>
      </c>
      <c r="L1973">
        <f t="shared" si="184"/>
        <v>201552</v>
      </c>
      <c r="O1973" t="b">
        <f t="shared" si="185"/>
        <v>0</v>
      </c>
      <c r="P1973">
        <f>VLOOKUP(B1973,'SKU Master'!$E$1:$H$9,2,FALSE)</f>
        <v>14.5</v>
      </c>
      <c r="Q1973">
        <f>(F1973/E1973-P1973)*E1973</f>
        <v>25.469999999999995</v>
      </c>
      <c r="R1973">
        <f>Q1973/F1973</f>
        <v>0.3692909960852544</v>
      </c>
    </row>
    <row r="1974" spans="1:18" x14ac:dyDescent="0.25">
      <c r="A1974">
        <v>93933</v>
      </c>
      <c r="B1974">
        <v>7312455530</v>
      </c>
      <c r="C1974">
        <v>312</v>
      </c>
      <c r="D1974" s="6">
        <v>42363</v>
      </c>
      <c r="E1974">
        <v>3</v>
      </c>
      <c r="F1974">
        <v>68.97</v>
      </c>
      <c r="G1974" t="str">
        <f>VLOOKUP(B1974,'SKU Master'!$E$1:$H$9,4,FALSE)</f>
        <v>GA General Wholesales</v>
      </c>
      <c r="H1974">
        <f t="shared" si="180"/>
        <v>2015</v>
      </c>
      <c r="I1974">
        <f t="shared" si="181"/>
        <v>12</v>
      </c>
      <c r="J1974">
        <f t="shared" si="182"/>
        <v>201512</v>
      </c>
      <c r="K1974">
        <f t="shared" si="183"/>
        <v>52</v>
      </c>
      <c r="L1974">
        <f t="shared" si="184"/>
        <v>201552</v>
      </c>
      <c r="O1974" t="b">
        <f t="shared" si="185"/>
        <v>0</v>
      </c>
      <c r="P1974">
        <f>VLOOKUP(B1974,'SKU Master'!$E$1:$H$9,2,FALSE)</f>
        <v>14.5</v>
      </c>
      <c r="Q1974">
        <f>(F1974/E1974-P1974)*E1974</f>
        <v>25.469999999999995</v>
      </c>
      <c r="R1974">
        <f>Q1974/F1974</f>
        <v>0.3692909960852544</v>
      </c>
    </row>
    <row r="1975" spans="1:18" x14ac:dyDescent="0.25">
      <c r="A1975">
        <v>93934</v>
      </c>
      <c r="B1975">
        <v>7312455530</v>
      </c>
      <c r="C1975">
        <v>312</v>
      </c>
      <c r="D1975" s="6">
        <v>42366</v>
      </c>
      <c r="E1975">
        <v>2</v>
      </c>
      <c r="F1975">
        <v>45.98</v>
      </c>
      <c r="G1975" t="str">
        <f>VLOOKUP(B1975,'SKU Master'!$E$1:$H$9,4,FALSE)</f>
        <v>GA General Wholesales</v>
      </c>
      <c r="H1975">
        <f t="shared" si="180"/>
        <v>2015</v>
      </c>
      <c r="I1975">
        <f t="shared" si="181"/>
        <v>12</v>
      </c>
      <c r="J1975">
        <f t="shared" si="182"/>
        <v>201512</v>
      </c>
      <c r="K1975">
        <f t="shared" si="183"/>
        <v>53</v>
      </c>
      <c r="L1975">
        <f t="shared" si="184"/>
        <v>201553</v>
      </c>
      <c r="O1975" t="b">
        <f t="shared" si="185"/>
        <v>0</v>
      </c>
      <c r="P1975">
        <f>VLOOKUP(B1975,'SKU Master'!$E$1:$H$9,2,FALSE)</f>
        <v>14.5</v>
      </c>
      <c r="Q1975">
        <f>(F1975/E1975-P1975)*E1975</f>
        <v>16.979999999999997</v>
      </c>
      <c r="R1975">
        <f>Q1975/F1975</f>
        <v>0.3692909960852544</v>
      </c>
    </row>
    <row r="1976" spans="1:18" x14ac:dyDescent="0.25">
      <c r="A1976">
        <v>93935</v>
      </c>
      <c r="B1976">
        <v>7312455530</v>
      </c>
      <c r="C1976">
        <v>312</v>
      </c>
      <c r="D1976" s="6">
        <v>42367</v>
      </c>
      <c r="E1976">
        <v>4</v>
      </c>
      <c r="F1976">
        <v>91.96</v>
      </c>
      <c r="G1976" t="str">
        <f>VLOOKUP(B1976,'SKU Master'!$E$1:$H$9,4,FALSE)</f>
        <v>GA General Wholesales</v>
      </c>
      <c r="H1976">
        <f t="shared" si="180"/>
        <v>2015</v>
      </c>
      <c r="I1976">
        <f t="shared" si="181"/>
        <v>12</v>
      </c>
      <c r="J1976">
        <f t="shared" si="182"/>
        <v>201512</v>
      </c>
      <c r="K1976">
        <f t="shared" si="183"/>
        <v>53</v>
      </c>
      <c r="L1976">
        <f t="shared" si="184"/>
        <v>201553</v>
      </c>
      <c r="O1976" t="b">
        <f t="shared" si="185"/>
        <v>0</v>
      </c>
      <c r="P1976">
        <f>VLOOKUP(B1976,'SKU Master'!$E$1:$H$9,2,FALSE)</f>
        <v>14.5</v>
      </c>
      <c r="Q1976">
        <f>(F1976/E1976-P1976)*E1976</f>
        <v>33.959999999999994</v>
      </c>
      <c r="R1976">
        <f>Q1976/F1976</f>
        <v>0.3692909960852544</v>
      </c>
    </row>
    <row r="1977" spans="1:18" x14ac:dyDescent="0.25">
      <c r="A1977">
        <v>93936</v>
      </c>
      <c r="B1977">
        <v>7312455530</v>
      </c>
      <c r="C1977">
        <v>312</v>
      </c>
      <c r="D1977" s="6">
        <v>42369</v>
      </c>
      <c r="E1977">
        <v>3</v>
      </c>
      <c r="F1977">
        <v>68.97</v>
      </c>
      <c r="G1977" t="str">
        <f>VLOOKUP(B1977,'SKU Master'!$E$1:$H$9,4,FALSE)</f>
        <v>GA General Wholesales</v>
      </c>
      <c r="H1977">
        <f t="shared" si="180"/>
        <v>2015</v>
      </c>
      <c r="I1977">
        <f t="shared" si="181"/>
        <v>12</v>
      </c>
      <c r="J1977">
        <f t="shared" si="182"/>
        <v>201512</v>
      </c>
      <c r="K1977">
        <f t="shared" si="183"/>
        <v>53</v>
      </c>
      <c r="L1977">
        <f t="shared" si="184"/>
        <v>201553</v>
      </c>
      <c r="O1977" t="b">
        <f t="shared" si="185"/>
        <v>0</v>
      </c>
      <c r="P1977">
        <f>VLOOKUP(B1977,'SKU Master'!$E$1:$H$9,2,FALSE)</f>
        <v>14.5</v>
      </c>
      <c r="Q1977">
        <f>(F1977/E1977-P1977)*E1977</f>
        <v>25.469999999999995</v>
      </c>
      <c r="R1977">
        <f>Q1977/F1977</f>
        <v>0.3692909960852544</v>
      </c>
    </row>
    <row r="1978" spans="1:18" x14ac:dyDescent="0.25">
      <c r="A1978">
        <v>93937</v>
      </c>
      <c r="B1978">
        <v>7312455530</v>
      </c>
      <c r="C1978">
        <v>312</v>
      </c>
      <c r="D1978" s="6">
        <v>42374</v>
      </c>
      <c r="E1978">
        <v>2</v>
      </c>
      <c r="F1978">
        <v>45.98</v>
      </c>
      <c r="G1978" t="str">
        <f>VLOOKUP(B1978,'SKU Master'!$E$1:$H$9,4,FALSE)</f>
        <v>GA General Wholesales</v>
      </c>
      <c r="H1978">
        <f t="shared" si="180"/>
        <v>2016</v>
      </c>
      <c r="I1978">
        <f t="shared" si="181"/>
        <v>1</v>
      </c>
      <c r="J1978">
        <f t="shared" si="182"/>
        <v>201601</v>
      </c>
      <c r="K1978">
        <f t="shared" si="183"/>
        <v>2</v>
      </c>
      <c r="L1978">
        <f t="shared" si="184"/>
        <v>201602</v>
      </c>
      <c r="O1978" t="b">
        <f t="shared" si="185"/>
        <v>1</v>
      </c>
      <c r="P1978">
        <f>VLOOKUP(B1978,'SKU Master'!$E$1:$H$9,2,FALSE)</f>
        <v>14.5</v>
      </c>
      <c r="Q1978">
        <f>(F1978/E1978-P1978)*E1978</f>
        <v>16.979999999999997</v>
      </c>
      <c r="R1978">
        <f>Q1978/F1978</f>
        <v>0.3692909960852544</v>
      </c>
    </row>
    <row r="1979" spans="1:18" x14ac:dyDescent="0.25">
      <c r="A1979">
        <v>93938</v>
      </c>
      <c r="B1979">
        <v>7312455530</v>
      </c>
      <c r="C1979">
        <v>312</v>
      </c>
      <c r="D1979" s="6">
        <v>42374</v>
      </c>
      <c r="E1979">
        <v>2</v>
      </c>
      <c r="F1979">
        <v>45.98</v>
      </c>
      <c r="G1979" t="str">
        <f>VLOOKUP(B1979,'SKU Master'!$E$1:$H$9,4,FALSE)</f>
        <v>GA General Wholesales</v>
      </c>
      <c r="H1979">
        <f t="shared" si="180"/>
        <v>2016</v>
      </c>
      <c r="I1979">
        <f t="shared" si="181"/>
        <v>1</v>
      </c>
      <c r="J1979">
        <f t="shared" si="182"/>
        <v>201601</v>
      </c>
      <c r="K1979">
        <f t="shared" si="183"/>
        <v>2</v>
      </c>
      <c r="L1979">
        <f t="shared" si="184"/>
        <v>201602</v>
      </c>
      <c r="O1979" t="b">
        <f t="shared" si="185"/>
        <v>0</v>
      </c>
      <c r="P1979">
        <f>VLOOKUP(B1979,'SKU Master'!$E$1:$H$9,2,FALSE)</f>
        <v>14.5</v>
      </c>
      <c r="Q1979">
        <f>(F1979/E1979-P1979)*E1979</f>
        <v>16.979999999999997</v>
      </c>
      <c r="R1979">
        <f>Q1979/F1979</f>
        <v>0.3692909960852544</v>
      </c>
    </row>
    <row r="1980" spans="1:18" x14ac:dyDescent="0.25">
      <c r="A1980">
        <v>93939</v>
      </c>
      <c r="B1980">
        <v>7312455530</v>
      </c>
      <c r="C1980">
        <v>312</v>
      </c>
      <c r="D1980" s="6">
        <v>42375</v>
      </c>
      <c r="E1980">
        <v>3</v>
      </c>
      <c r="F1980">
        <v>68.97</v>
      </c>
      <c r="G1980" t="str">
        <f>VLOOKUP(B1980,'SKU Master'!$E$1:$H$9,4,FALSE)</f>
        <v>GA General Wholesales</v>
      </c>
      <c r="H1980">
        <f t="shared" si="180"/>
        <v>2016</v>
      </c>
      <c r="I1980">
        <f t="shared" si="181"/>
        <v>1</v>
      </c>
      <c r="J1980">
        <f t="shared" si="182"/>
        <v>201601</v>
      </c>
      <c r="K1980">
        <f t="shared" si="183"/>
        <v>2</v>
      </c>
      <c r="L1980">
        <f t="shared" si="184"/>
        <v>201602</v>
      </c>
      <c r="O1980" t="b">
        <f t="shared" si="185"/>
        <v>0</v>
      </c>
      <c r="P1980">
        <f>VLOOKUP(B1980,'SKU Master'!$E$1:$H$9,2,FALSE)</f>
        <v>14.5</v>
      </c>
      <c r="Q1980">
        <f>(F1980/E1980-P1980)*E1980</f>
        <v>25.469999999999995</v>
      </c>
      <c r="R1980">
        <f>Q1980/F1980</f>
        <v>0.3692909960852544</v>
      </c>
    </row>
    <row r="1981" spans="1:18" x14ac:dyDescent="0.25">
      <c r="A1981">
        <v>93940</v>
      </c>
      <c r="B1981">
        <v>7312455530</v>
      </c>
      <c r="C1981">
        <v>312</v>
      </c>
      <c r="D1981" s="6">
        <v>42375</v>
      </c>
      <c r="E1981">
        <v>5</v>
      </c>
      <c r="F1981">
        <v>114.95</v>
      </c>
      <c r="G1981" t="str">
        <f>VLOOKUP(B1981,'SKU Master'!$E$1:$H$9,4,FALSE)</f>
        <v>GA General Wholesales</v>
      </c>
      <c r="H1981">
        <f t="shared" si="180"/>
        <v>2016</v>
      </c>
      <c r="I1981">
        <f t="shared" si="181"/>
        <v>1</v>
      </c>
      <c r="J1981">
        <f t="shared" si="182"/>
        <v>201601</v>
      </c>
      <c r="K1981">
        <f t="shared" si="183"/>
        <v>2</v>
      </c>
      <c r="L1981">
        <f t="shared" si="184"/>
        <v>201602</v>
      </c>
      <c r="O1981" t="b">
        <f t="shared" si="185"/>
        <v>1</v>
      </c>
      <c r="P1981">
        <f>VLOOKUP(B1981,'SKU Master'!$E$1:$H$9,2,FALSE)</f>
        <v>14.5</v>
      </c>
      <c r="Q1981">
        <f>(F1981/E1981-P1981)*E1981</f>
        <v>42.45000000000001</v>
      </c>
      <c r="R1981">
        <f>Q1981/F1981</f>
        <v>0.36929099608525451</v>
      </c>
    </row>
    <row r="1982" spans="1:18" x14ac:dyDescent="0.25">
      <c r="A1982">
        <v>93941</v>
      </c>
      <c r="B1982">
        <v>7312455530</v>
      </c>
      <c r="C1982">
        <v>312</v>
      </c>
      <c r="D1982" s="6">
        <v>42375</v>
      </c>
      <c r="E1982">
        <v>5</v>
      </c>
      <c r="F1982">
        <v>114.95</v>
      </c>
      <c r="G1982" t="str">
        <f>VLOOKUP(B1982,'SKU Master'!$E$1:$H$9,4,FALSE)</f>
        <v>GA General Wholesales</v>
      </c>
      <c r="H1982">
        <f t="shared" si="180"/>
        <v>2016</v>
      </c>
      <c r="I1982">
        <f t="shared" si="181"/>
        <v>1</v>
      </c>
      <c r="J1982">
        <f t="shared" si="182"/>
        <v>201601</v>
      </c>
      <c r="K1982">
        <f t="shared" si="183"/>
        <v>2</v>
      </c>
      <c r="L1982">
        <f t="shared" si="184"/>
        <v>201602</v>
      </c>
      <c r="O1982" t="b">
        <f t="shared" si="185"/>
        <v>0</v>
      </c>
      <c r="P1982">
        <f>VLOOKUP(B1982,'SKU Master'!$E$1:$H$9,2,FALSE)</f>
        <v>14.5</v>
      </c>
      <c r="Q1982">
        <f>(F1982/E1982-P1982)*E1982</f>
        <v>42.45000000000001</v>
      </c>
      <c r="R1982">
        <f>Q1982/F1982</f>
        <v>0.36929099608525451</v>
      </c>
    </row>
    <row r="1983" spans="1:18" x14ac:dyDescent="0.25">
      <c r="A1983">
        <v>93942</v>
      </c>
      <c r="B1983">
        <v>7312455530</v>
      </c>
      <c r="C1983">
        <v>312</v>
      </c>
      <c r="D1983" s="6">
        <v>42376</v>
      </c>
      <c r="E1983">
        <v>2</v>
      </c>
      <c r="F1983">
        <v>45.98</v>
      </c>
      <c r="G1983" t="str">
        <f>VLOOKUP(B1983,'SKU Master'!$E$1:$H$9,4,FALSE)</f>
        <v>GA General Wholesales</v>
      </c>
      <c r="H1983">
        <f t="shared" si="180"/>
        <v>2016</v>
      </c>
      <c r="I1983">
        <f t="shared" si="181"/>
        <v>1</v>
      </c>
      <c r="J1983">
        <f t="shared" si="182"/>
        <v>201601</v>
      </c>
      <c r="K1983">
        <f t="shared" si="183"/>
        <v>2</v>
      </c>
      <c r="L1983">
        <f t="shared" si="184"/>
        <v>201602</v>
      </c>
      <c r="O1983" t="b">
        <f t="shared" si="185"/>
        <v>1</v>
      </c>
      <c r="P1983">
        <f>VLOOKUP(B1983,'SKU Master'!$E$1:$H$9,2,FALSE)</f>
        <v>14.5</v>
      </c>
      <c r="Q1983">
        <f>(F1983/E1983-P1983)*E1983</f>
        <v>16.979999999999997</v>
      </c>
      <c r="R1983">
        <f>Q1983/F1983</f>
        <v>0.3692909960852544</v>
      </c>
    </row>
    <row r="1984" spans="1:18" x14ac:dyDescent="0.25">
      <c r="A1984">
        <v>93943</v>
      </c>
      <c r="B1984">
        <v>7312455530</v>
      </c>
      <c r="C1984">
        <v>312</v>
      </c>
      <c r="D1984" s="6">
        <v>42376</v>
      </c>
      <c r="E1984">
        <v>2</v>
      </c>
      <c r="F1984">
        <v>45.98</v>
      </c>
      <c r="G1984" t="str">
        <f>VLOOKUP(B1984,'SKU Master'!$E$1:$H$9,4,FALSE)</f>
        <v>GA General Wholesales</v>
      </c>
      <c r="H1984">
        <f t="shared" si="180"/>
        <v>2016</v>
      </c>
      <c r="I1984">
        <f t="shared" si="181"/>
        <v>1</v>
      </c>
      <c r="J1984">
        <f t="shared" si="182"/>
        <v>201601</v>
      </c>
      <c r="K1984">
        <f t="shared" si="183"/>
        <v>2</v>
      </c>
      <c r="L1984">
        <f t="shared" si="184"/>
        <v>201602</v>
      </c>
      <c r="O1984" t="b">
        <f t="shared" si="185"/>
        <v>0</v>
      </c>
      <c r="P1984">
        <f>VLOOKUP(B1984,'SKU Master'!$E$1:$H$9,2,FALSE)</f>
        <v>14.5</v>
      </c>
      <c r="Q1984">
        <f>(F1984/E1984-P1984)*E1984</f>
        <v>16.979999999999997</v>
      </c>
      <c r="R1984">
        <f>Q1984/F1984</f>
        <v>0.3692909960852544</v>
      </c>
    </row>
    <row r="1985" spans="1:18" x14ac:dyDescent="0.25">
      <c r="A1985">
        <v>93944</v>
      </c>
      <c r="B1985">
        <v>7312455530</v>
      </c>
      <c r="C1985">
        <v>312</v>
      </c>
      <c r="D1985" s="6">
        <v>42376</v>
      </c>
      <c r="E1985">
        <v>3</v>
      </c>
      <c r="F1985">
        <v>68.97</v>
      </c>
      <c r="G1985" t="str">
        <f>VLOOKUP(B1985,'SKU Master'!$E$1:$H$9,4,FALSE)</f>
        <v>GA General Wholesales</v>
      </c>
      <c r="H1985">
        <f t="shared" si="180"/>
        <v>2016</v>
      </c>
      <c r="I1985">
        <f t="shared" si="181"/>
        <v>1</v>
      </c>
      <c r="J1985">
        <f t="shared" si="182"/>
        <v>201601</v>
      </c>
      <c r="K1985">
        <f t="shared" si="183"/>
        <v>2</v>
      </c>
      <c r="L1985">
        <f t="shared" si="184"/>
        <v>201602</v>
      </c>
      <c r="O1985" t="b">
        <f t="shared" si="185"/>
        <v>0</v>
      </c>
      <c r="P1985">
        <f>VLOOKUP(B1985,'SKU Master'!$E$1:$H$9,2,FALSE)</f>
        <v>14.5</v>
      </c>
      <c r="Q1985">
        <f>(F1985/E1985-P1985)*E1985</f>
        <v>25.469999999999995</v>
      </c>
      <c r="R1985">
        <f>Q1985/F1985</f>
        <v>0.3692909960852544</v>
      </c>
    </row>
    <row r="1986" spans="1:18" x14ac:dyDescent="0.25">
      <c r="A1986">
        <v>93945</v>
      </c>
      <c r="B1986">
        <v>7312455530</v>
      </c>
      <c r="C1986">
        <v>312</v>
      </c>
      <c r="D1986" s="6">
        <v>42381</v>
      </c>
      <c r="E1986">
        <v>2</v>
      </c>
      <c r="F1986">
        <v>45.98</v>
      </c>
      <c r="G1986" t="str">
        <f>VLOOKUP(B1986,'SKU Master'!$E$1:$H$9,4,FALSE)</f>
        <v>GA General Wholesales</v>
      </c>
      <c r="H1986">
        <f t="shared" ref="H1986:H2049" si="186">YEAR(D1986)</f>
        <v>2016</v>
      </c>
      <c r="I1986">
        <f t="shared" si="181"/>
        <v>1</v>
      </c>
      <c r="J1986">
        <f t="shared" si="182"/>
        <v>201601</v>
      </c>
      <c r="K1986">
        <f t="shared" si="183"/>
        <v>3</v>
      </c>
      <c r="L1986">
        <f t="shared" si="184"/>
        <v>201603</v>
      </c>
      <c r="O1986" t="b">
        <f t="shared" si="185"/>
        <v>1</v>
      </c>
      <c r="P1986">
        <f>VLOOKUP(B1986,'SKU Master'!$E$1:$H$9,2,FALSE)</f>
        <v>14.5</v>
      </c>
      <c r="Q1986">
        <f>(F1986/E1986-P1986)*E1986</f>
        <v>16.979999999999997</v>
      </c>
      <c r="R1986">
        <f>Q1986/F1986</f>
        <v>0.3692909960852544</v>
      </c>
    </row>
    <row r="1987" spans="1:18" x14ac:dyDescent="0.25">
      <c r="A1987">
        <v>93946</v>
      </c>
      <c r="B1987">
        <v>7312455530</v>
      </c>
      <c r="C1987">
        <v>312</v>
      </c>
      <c r="D1987" s="6">
        <v>42381</v>
      </c>
      <c r="E1987">
        <v>2</v>
      </c>
      <c r="F1987">
        <v>45.98</v>
      </c>
      <c r="G1987" t="str">
        <f>VLOOKUP(B1987,'SKU Master'!$E$1:$H$9,4,FALSE)</f>
        <v>GA General Wholesales</v>
      </c>
      <c r="H1987">
        <f t="shared" si="186"/>
        <v>2016</v>
      </c>
      <c r="I1987">
        <f t="shared" ref="I1987:I2050" si="187">MONTH(D1987)</f>
        <v>1</v>
      </c>
      <c r="J1987">
        <f t="shared" ref="J1987:J2050" si="188">H1987*100+I1987</f>
        <v>201601</v>
      </c>
      <c r="K1987">
        <f t="shared" ref="K1987:K2050" si="189">WEEKNUM(D1987)</f>
        <v>3</v>
      </c>
      <c r="L1987">
        <f t="shared" ref="L1987:L2050" si="190">H1987*100+K1987</f>
        <v>201603</v>
      </c>
      <c r="O1987" t="b">
        <f t="shared" ref="O1987:O2050" si="191">AND(B1987=B1988,C1987=C1988,D1987=D1988,E1987=E1988,F1987=F1988)</f>
        <v>0</v>
      </c>
      <c r="P1987">
        <f>VLOOKUP(B1987,'SKU Master'!$E$1:$H$9,2,FALSE)</f>
        <v>14.5</v>
      </c>
      <c r="Q1987">
        <f>(F1987/E1987-P1987)*E1987</f>
        <v>16.979999999999997</v>
      </c>
      <c r="R1987">
        <f>Q1987/F1987</f>
        <v>0.3692909960852544</v>
      </c>
    </row>
    <row r="1988" spans="1:18" x14ac:dyDescent="0.25">
      <c r="A1988">
        <v>93947</v>
      </c>
      <c r="B1988">
        <v>7312455530</v>
      </c>
      <c r="C1988">
        <v>312</v>
      </c>
      <c r="D1988" s="6">
        <v>42382</v>
      </c>
      <c r="E1988">
        <v>5</v>
      </c>
      <c r="F1988">
        <v>114.95</v>
      </c>
      <c r="G1988" t="str">
        <f>VLOOKUP(B1988,'SKU Master'!$E$1:$H$9,4,FALSE)</f>
        <v>GA General Wholesales</v>
      </c>
      <c r="H1988">
        <f t="shared" si="186"/>
        <v>2016</v>
      </c>
      <c r="I1988">
        <f t="shared" si="187"/>
        <v>1</v>
      </c>
      <c r="J1988">
        <f t="shared" si="188"/>
        <v>201601</v>
      </c>
      <c r="K1988">
        <f t="shared" si="189"/>
        <v>3</v>
      </c>
      <c r="L1988">
        <f t="shared" si="190"/>
        <v>201603</v>
      </c>
      <c r="O1988" t="b">
        <f t="shared" si="191"/>
        <v>0</v>
      </c>
      <c r="P1988">
        <f>VLOOKUP(B1988,'SKU Master'!$E$1:$H$9,2,FALSE)</f>
        <v>14.5</v>
      </c>
      <c r="Q1988">
        <f>(F1988/E1988-P1988)*E1988</f>
        <v>42.45000000000001</v>
      </c>
      <c r="R1988">
        <f>Q1988/F1988</f>
        <v>0.36929099608525451</v>
      </c>
    </row>
    <row r="1989" spans="1:18" x14ac:dyDescent="0.25">
      <c r="A1989">
        <v>93948</v>
      </c>
      <c r="B1989">
        <v>7312455530</v>
      </c>
      <c r="C1989">
        <v>312</v>
      </c>
      <c r="D1989" s="6">
        <v>42383</v>
      </c>
      <c r="E1989">
        <v>3</v>
      </c>
      <c r="F1989">
        <v>68.97</v>
      </c>
      <c r="G1989" t="str">
        <f>VLOOKUP(B1989,'SKU Master'!$E$1:$H$9,4,FALSE)</f>
        <v>GA General Wholesales</v>
      </c>
      <c r="H1989">
        <f t="shared" si="186"/>
        <v>2016</v>
      </c>
      <c r="I1989">
        <f t="shared" si="187"/>
        <v>1</v>
      </c>
      <c r="J1989">
        <f t="shared" si="188"/>
        <v>201601</v>
      </c>
      <c r="K1989">
        <f t="shared" si="189"/>
        <v>3</v>
      </c>
      <c r="L1989">
        <f t="shared" si="190"/>
        <v>201603</v>
      </c>
      <c r="O1989" t="b">
        <f t="shared" si="191"/>
        <v>1</v>
      </c>
      <c r="P1989">
        <f>VLOOKUP(B1989,'SKU Master'!$E$1:$H$9,2,FALSE)</f>
        <v>14.5</v>
      </c>
      <c r="Q1989">
        <f>(F1989/E1989-P1989)*E1989</f>
        <v>25.469999999999995</v>
      </c>
      <c r="R1989">
        <f>Q1989/F1989</f>
        <v>0.3692909960852544</v>
      </c>
    </row>
    <row r="1990" spans="1:18" x14ac:dyDescent="0.25">
      <c r="A1990">
        <v>93949</v>
      </c>
      <c r="B1990">
        <v>7312455530</v>
      </c>
      <c r="C1990">
        <v>312</v>
      </c>
      <c r="D1990" s="6">
        <v>42383</v>
      </c>
      <c r="E1990">
        <v>3</v>
      </c>
      <c r="F1990">
        <v>68.97</v>
      </c>
      <c r="G1990" t="str">
        <f>VLOOKUP(B1990,'SKU Master'!$E$1:$H$9,4,FALSE)</f>
        <v>GA General Wholesales</v>
      </c>
      <c r="H1990">
        <f t="shared" si="186"/>
        <v>2016</v>
      </c>
      <c r="I1990">
        <f t="shared" si="187"/>
        <v>1</v>
      </c>
      <c r="J1990">
        <f t="shared" si="188"/>
        <v>201601</v>
      </c>
      <c r="K1990">
        <f t="shared" si="189"/>
        <v>3</v>
      </c>
      <c r="L1990">
        <f t="shared" si="190"/>
        <v>201603</v>
      </c>
      <c r="O1990" t="b">
        <f t="shared" si="191"/>
        <v>1</v>
      </c>
      <c r="P1990">
        <f>VLOOKUP(B1990,'SKU Master'!$E$1:$H$9,2,FALSE)</f>
        <v>14.5</v>
      </c>
      <c r="Q1990">
        <f>(F1990/E1990-P1990)*E1990</f>
        <v>25.469999999999995</v>
      </c>
      <c r="R1990">
        <f>Q1990/F1990</f>
        <v>0.3692909960852544</v>
      </c>
    </row>
    <row r="1991" spans="1:18" x14ac:dyDescent="0.25">
      <c r="A1991">
        <v>93950</v>
      </c>
      <c r="B1991">
        <v>7312455530</v>
      </c>
      <c r="C1991">
        <v>312</v>
      </c>
      <c r="D1991" s="6">
        <v>42383</v>
      </c>
      <c r="E1991">
        <v>3</v>
      </c>
      <c r="F1991">
        <v>68.97</v>
      </c>
      <c r="G1991" t="str">
        <f>VLOOKUP(B1991,'SKU Master'!$E$1:$H$9,4,FALSE)</f>
        <v>GA General Wholesales</v>
      </c>
      <c r="H1991">
        <f t="shared" si="186"/>
        <v>2016</v>
      </c>
      <c r="I1991">
        <f t="shared" si="187"/>
        <v>1</v>
      </c>
      <c r="J1991">
        <f t="shared" si="188"/>
        <v>201601</v>
      </c>
      <c r="K1991">
        <f t="shared" si="189"/>
        <v>3</v>
      </c>
      <c r="L1991">
        <f t="shared" si="190"/>
        <v>201603</v>
      </c>
      <c r="O1991" t="b">
        <f t="shared" si="191"/>
        <v>0</v>
      </c>
      <c r="P1991">
        <f>VLOOKUP(B1991,'SKU Master'!$E$1:$H$9,2,FALSE)</f>
        <v>14.5</v>
      </c>
      <c r="Q1991">
        <f>(F1991/E1991-P1991)*E1991</f>
        <v>25.469999999999995</v>
      </c>
      <c r="R1991">
        <f>Q1991/F1991</f>
        <v>0.3692909960852544</v>
      </c>
    </row>
    <row r="1992" spans="1:18" x14ac:dyDescent="0.25">
      <c r="A1992">
        <v>93951</v>
      </c>
      <c r="B1992">
        <v>7312455530</v>
      </c>
      <c r="C1992">
        <v>312</v>
      </c>
      <c r="D1992" s="6">
        <v>42388</v>
      </c>
      <c r="E1992">
        <v>2</v>
      </c>
      <c r="F1992">
        <v>45.98</v>
      </c>
      <c r="G1992" t="str">
        <f>VLOOKUP(B1992,'SKU Master'!$E$1:$H$9,4,FALSE)</f>
        <v>GA General Wholesales</v>
      </c>
      <c r="H1992">
        <f t="shared" si="186"/>
        <v>2016</v>
      </c>
      <c r="I1992">
        <f t="shared" si="187"/>
        <v>1</v>
      </c>
      <c r="J1992">
        <f t="shared" si="188"/>
        <v>201601</v>
      </c>
      <c r="K1992">
        <f t="shared" si="189"/>
        <v>4</v>
      </c>
      <c r="L1992">
        <f t="shared" si="190"/>
        <v>201604</v>
      </c>
      <c r="O1992" t="b">
        <f t="shared" si="191"/>
        <v>0</v>
      </c>
      <c r="P1992">
        <f>VLOOKUP(B1992,'SKU Master'!$E$1:$H$9,2,FALSE)</f>
        <v>14.5</v>
      </c>
      <c r="Q1992">
        <f>(F1992/E1992-P1992)*E1992</f>
        <v>16.979999999999997</v>
      </c>
      <c r="R1992">
        <f>Q1992/F1992</f>
        <v>0.3692909960852544</v>
      </c>
    </row>
    <row r="1993" spans="1:18" x14ac:dyDescent="0.25">
      <c r="A1993">
        <v>93952</v>
      </c>
      <c r="B1993">
        <v>7312455530</v>
      </c>
      <c r="C1993">
        <v>312</v>
      </c>
      <c r="D1993" s="6">
        <v>42389</v>
      </c>
      <c r="E1993">
        <v>5</v>
      </c>
      <c r="F1993">
        <v>114.95</v>
      </c>
      <c r="G1993" t="str">
        <f>VLOOKUP(B1993,'SKU Master'!$E$1:$H$9,4,FALSE)</f>
        <v>GA General Wholesales</v>
      </c>
      <c r="H1993">
        <f t="shared" si="186"/>
        <v>2016</v>
      </c>
      <c r="I1993">
        <f t="shared" si="187"/>
        <v>1</v>
      </c>
      <c r="J1993">
        <f t="shared" si="188"/>
        <v>201601</v>
      </c>
      <c r="K1993">
        <f t="shared" si="189"/>
        <v>4</v>
      </c>
      <c r="L1993">
        <f t="shared" si="190"/>
        <v>201604</v>
      </c>
      <c r="O1993" t="b">
        <f t="shared" si="191"/>
        <v>0</v>
      </c>
      <c r="P1993">
        <f>VLOOKUP(B1993,'SKU Master'!$E$1:$H$9,2,FALSE)</f>
        <v>14.5</v>
      </c>
      <c r="Q1993">
        <f>(F1993/E1993-P1993)*E1993</f>
        <v>42.45000000000001</v>
      </c>
      <c r="R1993">
        <f>Q1993/F1993</f>
        <v>0.36929099608525451</v>
      </c>
    </row>
    <row r="1994" spans="1:18" x14ac:dyDescent="0.25">
      <c r="A1994">
        <v>93953</v>
      </c>
      <c r="B1994">
        <v>7312455530</v>
      </c>
      <c r="C1994">
        <v>312</v>
      </c>
      <c r="D1994" s="6">
        <v>42390</v>
      </c>
      <c r="E1994">
        <v>2</v>
      </c>
      <c r="F1994">
        <v>45.98</v>
      </c>
      <c r="G1994" t="str">
        <f>VLOOKUP(B1994,'SKU Master'!$E$1:$H$9,4,FALSE)</f>
        <v>GA General Wholesales</v>
      </c>
      <c r="H1994">
        <f t="shared" si="186"/>
        <v>2016</v>
      </c>
      <c r="I1994">
        <f t="shared" si="187"/>
        <v>1</v>
      </c>
      <c r="J1994">
        <f t="shared" si="188"/>
        <v>201601</v>
      </c>
      <c r="K1994">
        <f t="shared" si="189"/>
        <v>4</v>
      </c>
      <c r="L1994">
        <f t="shared" si="190"/>
        <v>201604</v>
      </c>
      <c r="O1994" t="b">
        <f t="shared" si="191"/>
        <v>0</v>
      </c>
      <c r="P1994">
        <f>VLOOKUP(B1994,'SKU Master'!$E$1:$H$9,2,FALSE)</f>
        <v>14.5</v>
      </c>
      <c r="Q1994">
        <f>(F1994/E1994-P1994)*E1994</f>
        <v>16.979999999999997</v>
      </c>
      <c r="R1994">
        <f>Q1994/F1994</f>
        <v>0.3692909960852544</v>
      </c>
    </row>
    <row r="1995" spans="1:18" x14ac:dyDescent="0.25">
      <c r="A1995">
        <v>93954</v>
      </c>
      <c r="B1995">
        <v>7312455530</v>
      </c>
      <c r="C1995">
        <v>312</v>
      </c>
      <c r="D1995" s="6">
        <v>42390</v>
      </c>
      <c r="E1995">
        <v>3</v>
      </c>
      <c r="F1995">
        <v>68.97</v>
      </c>
      <c r="G1995" t="str">
        <f>VLOOKUP(B1995,'SKU Master'!$E$1:$H$9,4,FALSE)</f>
        <v>GA General Wholesales</v>
      </c>
      <c r="H1995">
        <f t="shared" si="186"/>
        <v>2016</v>
      </c>
      <c r="I1995">
        <f t="shared" si="187"/>
        <v>1</v>
      </c>
      <c r="J1995">
        <f t="shared" si="188"/>
        <v>201601</v>
      </c>
      <c r="K1995">
        <f t="shared" si="189"/>
        <v>4</v>
      </c>
      <c r="L1995">
        <f t="shared" si="190"/>
        <v>201604</v>
      </c>
      <c r="O1995" t="b">
        <f t="shared" si="191"/>
        <v>0</v>
      </c>
      <c r="P1995">
        <f>VLOOKUP(B1995,'SKU Master'!$E$1:$H$9,2,FALSE)</f>
        <v>14.5</v>
      </c>
      <c r="Q1995">
        <f>(F1995/E1995-P1995)*E1995</f>
        <v>25.469999999999995</v>
      </c>
      <c r="R1995">
        <f>Q1995/F1995</f>
        <v>0.3692909960852544</v>
      </c>
    </row>
    <row r="1996" spans="1:18" x14ac:dyDescent="0.25">
      <c r="A1996">
        <v>93955</v>
      </c>
      <c r="B1996">
        <v>7312455530</v>
      </c>
      <c r="C1996">
        <v>312</v>
      </c>
      <c r="D1996" s="6">
        <v>42391</v>
      </c>
      <c r="E1996">
        <v>3</v>
      </c>
      <c r="F1996">
        <v>68.97</v>
      </c>
      <c r="G1996" t="str">
        <f>VLOOKUP(B1996,'SKU Master'!$E$1:$H$9,4,FALSE)</f>
        <v>GA General Wholesales</v>
      </c>
      <c r="H1996">
        <f t="shared" si="186"/>
        <v>2016</v>
      </c>
      <c r="I1996">
        <f t="shared" si="187"/>
        <v>1</v>
      </c>
      <c r="J1996">
        <f t="shared" si="188"/>
        <v>201601</v>
      </c>
      <c r="K1996">
        <f t="shared" si="189"/>
        <v>4</v>
      </c>
      <c r="L1996">
        <f t="shared" si="190"/>
        <v>201604</v>
      </c>
      <c r="O1996" t="b">
        <f t="shared" si="191"/>
        <v>0</v>
      </c>
      <c r="P1996">
        <f>VLOOKUP(B1996,'SKU Master'!$E$1:$H$9,2,FALSE)</f>
        <v>14.5</v>
      </c>
      <c r="Q1996">
        <f>(F1996/E1996-P1996)*E1996</f>
        <v>25.469999999999995</v>
      </c>
      <c r="R1996">
        <f>Q1996/F1996</f>
        <v>0.3692909960852544</v>
      </c>
    </row>
    <row r="1997" spans="1:18" x14ac:dyDescent="0.25">
      <c r="A1997">
        <v>93956</v>
      </c>
      <c r="B1997">
        <v>7312455530</v>
      </c>
      <c r="C1997">
        <v>312</v>
      </c>
      <c r="D1997" s="6">
        <v>42392</v>
      </c>
      <c r="E1997">
        <v>2</v>
      </c>
      <c r="F1997">
        <v>45.98</v>
      </c>
      <c r="G1997" t="str">
        <f>VLOOKUP(B1997,'SKU Master'!$E$1:$H$9,4,FALSE)</f>
        <v>GA General Wholesales</v>
      </c>
      <c r="H1997">
        <f t="shared" si="186"/>
        <v>2016</v>
      </c>
      <c r="I1997">
        <f t="shared" si="187"/>
        <v>1</v>
      </c>
      <c r="J1997">
        <f t="shared" si="188"/>
        <v>201601</v>
      </c>
      <c r="K1997">
        <f t="shared" si="189"/>
        <v>4</v>
      </c>
      <c r="L1997">
        <f t="shared" si="190"/>
        <v>201604</v>
      </c>
      <c r="O1997" t="b">
        <f t="shared" si="191"/>
        <v>0</v>
      </c>
      <c r="P1997">
        <f>VLOOKUP(B1997,'SKU Master'!$E$1:$H$9,2,FALSE)</f>
        <v>14.5</v>
      </c>
      <c r="Q1997">
        <f>(F1997/E1997-P1997)*E1997</f>
        <v>16.979999999999997</v>
      </c>
      <c r="R1997">
        <f>Q1997/F1997</f>
        <v>0.3692909960852544</v>
      </c>
    </row>
    <row r="1998" spans="1:18" x14ac:dyDescent="0.25">
      <c r="A1998">
        <v>93957</v>
      </c>
      <c r="B1998">
        <v>7312455530</v>
      </c>
      <c r="C1998">
        <v>312</v>
      </c>
      <c r="D1998" s="6">
        <v>42395</v>
      </c>
      <c r="E1998">
        <v>2</v>
      </c>
      <c r="F1998">
        <v>45.98</v>
      </c>
      <c r="G1998" t="str">
        <f>VLOOKUP(B1998,'SKU Master'!$E$1:$H$9,4,FALSE)</f>
        <v>GA General Wholesales</v>
      </c>
      <c r="H1998">
        <f t="shared" si="186"/>
        <v>2016</v>
      </c>
      <c r="I1998">
        <f t="shared" si="187"/>
        <v>1</v>
      </c>
      <c r="J1998">
        <f t="shared" si="188"/>
        <v>201601</v>
      </c>
      <c r="K1998">
        <f t="shared" si="189"/>
        <v>5</v>
      </c>
      <c r="L1998">
        <f t="shared" si="190"/>
        <v>201605</v>
      </c>
      <c r="O1998" t="b">
        <f t="shared" si="191"/>
        <v>0</v>
      </c>
      <c r="P1998">
        <f>VLOOKUP(B1998,'SKU Master'!$E$1:$H$9,2,FALSE)</f>
        <v>14.5</v>
      </c>
      <c r="Q1998">
        <f>(F1998/E1998-P1998)*E1998</f>
        <v>16.979999999999997</v>
      </c>
      <c r="R1998">
        <f>Q1998/F1998</f>
        <v>0.3692909960852544</v>
      </c>
    </row>
    <row r="1999" spans="1:18" x14ac:dyDescent="0.25">
      <c r="A1999">
        <v>93958</v>
      </c>
      <c r="B1999">
        <v>7312455530</v>
      </c>
      <c r="C1999">
        <v>312</v>
      </c>
      <c r="D1999" s="6">
        <v>42397</v>
      </c>
      <c r="E1999">
        <v>3</v>
      </c>
      <c r="F1999">
        <v>68.97</v>
      </c>
      <c r="G1999" t="str">
        <f>VLOOKUP(B1999,'SKU Master'!$E$1:$H$9,4,FALSE)</f>
        <v>GA General Wholesales</v>
      </c>
      <c r="H1999">
        <f t="shared" si="186"/>
        <v>2016</v>
      </c>
      <c r="I1999">
        <f t="shared" si="187"/>
        <v>1</v>
      </c>
      <c r="J1999">
        <f t="shared" si="188"/>
        <v>201601</v>
      </c>
      <c r="K1999">
        <f t="shared" si="189"/>
        <v>5</v>
      </c>
      <c r="L1999">
        <f t="shared" si="190"/>
        <v>201605</v>
      </c>
      <c r="O1999" t="b">
        <f t="shared" si="191"/>
        <v>0</v>
      </c>
      <c r="P1999">
        <f>VLOOKUP(B1999,'SKU Master'!$E$1:$H$9,2,FALSE)</f>
        <v>14.5</v>
      </c>
      <c r="Q1999">
        <f>(F1999/E1999-P1999)*E1999</f>
        <v>25.469999999999995</v>
      </c>
      <c r="R1999">
        <f>Q1999/F1999</f>
        <v>0.3692909960852544</v>
      </c>
    </row>
    <row r="2000" spans="1:18" x14ac:dyDescent="0.25">
      <c r="A2000">
        <v>93959</v>
      </c>
      <c r="B2000">
        <v>7312455530</v>
      </c>
      <c r="C2000">
        <v>312</v>
      </c>
      <c r="D2000" s="6">
        <v>42402</v>
      </c>
      <c r="E2000">
        <v>4</v>
      </c>
      <c r="F2000">
        <v>91.96</v>
      </c>
      <c r="G2000" t="str">
        <f>VLOOKUP(B2000,'SKU Master'!$E$1:$H$9,4,FALSE)</f>
        <v>GA General Wholesales</v>
      </c>
      <c r="H2000">
        <f t="shared" si="186"/>
        <v>2016</v>
      </c>
      <c r="I2000">
        <f t="shared" si="187"/>
        <v>2</v>
      </c>
      <c r="J2000">
        <f t="shared" si="188"/>
        <v>201602</v>
      </c>
      <c r="K2000">
        <f t="shared" si="189"/>
        <v>6</v>
      </c>
      <c r="L2000">
        <f t="shared" si="190"/>
        <v>201606</v>
      </c>
      <c r="O2000" t="b">
        <f t="shared" si="191"/>
        <v>0</v>
      </c>
      <c r="P2000">
        <f>VLOOKUP(B2000,'SKU Master'!$E$1:$H$9,2,FALSE)</f>
        <v>14.5</v>
      </c>
      <c r="Q2000">
        <f>(F2000/E2000-P2000)*E2000</f>
        <v>33.959999999999994</v>
      </c>
      <c r="R2000">
        <f>Q2000/F2000</f>
        <v>0.3692909960852544</v>
      </c>
    </row>
    <row r="2001" spans="1:18" x14ac:dyDescent="0.25">
      <c r="A2001">
        <v>93960</v>
      </c>
      <c r="B2001">
        <v>7312455530</v>
      </c>
      <c r="C2001">
        <v>312</v>
      </c>
      <c r="D2001" s="6">
        <v>42403</v>
      </c>
      <c r="E2001">
        <v>5</v>
      </c>
      <c r="F2001">
        <v>114.95</v>
      </c>
      <c r="G2001" t="str">
        <f>VLOOKUP(B2001,'SKU Master'!$E$1:$H$9,4,FALSE)</f>
        <v>GA General Wholesales</v>
      </c>
      <c r="H2001">
        <f t="shared" si="186"/>
        <v>2016</v>
      </c>
      <c r="I2001">
        <f t="shared" si="187"/>
        <v>2</v>
      </c>
      <c r="J2001">
        <f t="shared" si="188"/>
        <v>201602</v>
      </c>
      <c r="K2001">
        <f t="shared" si="189"/>
        <v>6</v>
      </c>
      <c r="L2001">
        <f t="shared" si="190"/>
        <v>201606</v>
      </c>
      <c r="O2001" t="b">
        <f t="shared" si="191"/>
        <v>0</v>
      </c>
      <c r="P2001">
        <f>VLOOKUP(B2001,'SKU Master'!$E$1:$H$9,2,FALSE)</f>
        <v>14.5</v>
      </c>
      <c r="Q2001">
        <f>(F2001/E2001-P2001)*E2001</f>
        <v>42.45000000000001</v>
      </c>
      <c r="R2001">
        <f>Q2001/F2001</f>
        <v>0.36929099608525451</v>
      </c>
    </row>
    <row r="2002" spans="1:18" x14ac:dyDescent="0.25">
      <c r="A2002">
        <v>93961</v>
      </c>
      <c r="B2002">
        <v>7312455530</v>
      </c>
      <c r="C2002">
        <v>312</v>
      </c>
      <c r="D2002" s="6">
        <v>42409</v>
      </c>
      <c r="E2002">
        <v>2</v>
      </c>
      <c r="F2002">
        <v>45.98</v>
      </c>
      <c r="G2002" t="str">
        <f>VLOOKUP(B2002,'SKU Master'!$E$1:$H$9,4,FALSE)</f>
        <v>GA General Wholesales</v>
      </c>
      <c r="H2002">
        <f t="shared" si="186"/>
        <v>2016</v>
      </c>
      <c r="I2002">
        <f t="shared" si="187"/>
        <v>2</v>
      </c>
      <c r="J2002">
        <f t="shared" si="188"/>
        <v>201602</v>
      </c>
      <c r="K2002">
        <f t="shared" si="189"/>
        <v>7</v>
      </c>
      <c r="L2002">
        <f t="shared" si="190"/>
        <v>201607</v>
      </c>
      <c r="O2002" t="b">
        <f t="shared" si="191"/>
        <v>0</v>
      </c>
      <c r="P2002">
        <f>VLOOKUP(B2002,'SKU Master'!$E$1:$H$9,2,FALSE)</f>
        <v>14.5</v>
      </c>
      <c r="Q2002">
        <f>(F2002/E2002-P2002)*E2002</f>
        <v>16.979999999999997</v>
      </c>
      <c r="R2002">
        <f>Q2002/F2002</f>
        <v>0.3692909960852544</v>
      </c>
    </row>
    <row r="2003" spans="1:18" x14ac:dyDescent="0.25">
      <c r="A2003">
        <v>93962</v>
      </c>
      <c r="B2003">
        <v>7312455530</v>
      </c>
      <c r="C2003">
        <v>312</v>
      </c>
      <c r="D2003" s="6">
        <v>42410</v>
      </c>
      <c r="E2003">
        <v>5</v>
      </c>
      <c r="F2003">
        <v>114.95</v>
      </c>
      <c r="G2003" t="str">
        <f>VLOOKUP(B2003,'SKU Master'!$E$1:$H$9,4,FALSE)</f>
        <v>GA General Wholesales</v>
      </c>
      <c r="H2003">
        <f t="shared" si="186"/>
        <v>2016</v>
      </c>
      <c r="I2003">
        <f t="shared" si="187"/>
        <v>2</v>
      </c>
      <c r="J2003">
        <f t="shared" si="188"/>
        <v>201602</v>
      </c>
      <c r="K2003">
        <f t="shared" si="189"/>
        <v>7</v>
      </c>
      <c r="L2003">
        <f t="shared" si="190"/>
        <v>201607</v>
      </c>
      <c r="O2003" t="b">
        <f t="shared" si="191"/>
        <v>0</v>
      </c>
      <c r="P2003">
        <f>VLOOKUP(B2003,'SKU Master'!$E$1:$H$9,2,FALSE)</f>
        <v>14.5</v>
      </c>
      <c r="Q2003">
        <f>(F2003/E2003-P2003)*E2003</f>
        <v>42.45000000000001</v>
      </c>
      <c r="R2003">
        <f>Q2003/F2003</f>
        <v>0.36929099608525451</v>
      </c>
    </row>
    <row r="2004" spans="1:18" x14ac:dyDescent="0.25">
      <c r="A2004">
        <v>93963</v>
      </c>
      <c r="B2004">
        <v>7312455530</v>
      </c>
      <c r="C2004">
        <v>312</v>
      </c>
      <c r="D2004" s="6">
        <v>42411</v>
      </c>
      <c r="E2004">
        <v>2</v>
      </c>
      <c r="F2004">
        <v>45.98</v>
      </c>
      <c r="G2004" t="str">
        <f>VLOOKUP(B2004,'SKU Master'!$E$1:$H$9,4,FALSE)</f>
        <v>GA General Wholesales</v>
      </c>
      <c r="H2004">
        <f t="shared" si="186"/>
        <v>2016</v>
      </c>
      <c r="I2004">
        <f t="shared" si="187"/>
        <v>2</v>
      </c>
      <c r="J2004">
        <f t="shared" si="188"/>
        <v>201602</v>
      </c>
      <c r="K2004">
        <f t="shared" si="189"/>
        <v>7</v>
      </c>
      <c r="L2004">
        <f t="shared" si="190"/>
        <v>201607</v>
      </c>
      <c r="O2004" t="b">
        <f t="shared" si="191"/>
        <v>0</v>
      </c>
      <c r="P2004">
        <f>VLOOKUP(B2004,'SKU Master'!$E$1:$H$9,2,FALSE)</f>
        <v>14.5</v>
      </c>
      <c r="Q2004">
        <f>(F2004/E2004-P2004)*E2004</f>
        <v>16.979999999999997</v>
      </c>
      <c r="R2004">
        <f>Q2004/F2004</f>
        <v>0.3692909960852544</v>
      </c>
    </row>
    <row r="2005" spans="1:18" x14ac:dyDescent="0.25">
      <c r="A2005">
        <v>93964</v>
      </c>
      <c r="B2005">
        <v>7312455530</v>
      </c>
      <c r="C2005">
        <v>312</v>
      </c>
      <c r="D2005" s="6">
        <v>42411</v>
      </c>
      <c r="E2005">
        <v>3</v>
      </c>
      <c r="F2005">
        <v>68.97</v>
      </c>
      <c r="G2005" t="str">
        <f>VLOOKUP(B2005,'SKU Master'!$E$1:$H$9,4,FALSE)</f>
        <v>GA General Wholesales</v>
      </c>
      <c r="H2005">
        <f t="shared" si="186"/>
        <v>2016</v>
      </c>
      <c r="I2005">
        <f t="shared" si="187"/>
        <v>2</v>
      </c>
      <c r="J2005">
        <f t="shared" si="188"/>
        <v>201602</v>
      </c>
      <c r="K2005">
        <f t="shared" si="189"/>
        <v>7</v>
      </c>
      <c r="L2005">
        <f t="shared" si="190"/>
        <v>201607</v>
      </c>
      <c r="O2005" t="b">
        <f t="shared" si="191"/>
        <v>0</v>
      </c>
      <c r="P2005">
        <f>VLOOKUP(B2005,'SKU Master'!$E$1:$H$9,2,FALSE)</f>
        <v>14.5</v>
      </c>
      <c r="Q2005">
        <f>(F2005/E2005-P2005)*E2005</f>
        <v>25.469999999999995</v>
      </c>
      <c r="R2005">
        <f>Q2005/F2005</f>
        <v>0.3692909960852544</v>
      </c>
    </row>
    <row r="2006" spans="1:18" x14ac:dyDescent="0.25">
      <c r="A2006">
        <v>93965</v>
      </c>
      <c r="B2006">
        <v>7312455530</v>
      </c>
      <c r="C2006">
        <v>312</v>
      </c>
      <c r="D2006" s="6">
        <v>42412</v>
      </c>
      <c r="E2006">
        <v>1</v>
      </c>
      <c r="F2006">
        <v>22.99</v>
      </c>
      <c r="G2006" t="str">
        <f>VLOOKUP(B2006,'SKU Master'!$E$1:$H$9,4,FALSE)</f>
        <v>GA General Wholesales</v>
      </c>
      <c r="H2006">
        <f t="shared" si="186"/>
        <v>2016</v>
      </c>
      <c r="I2006">
        <f t="shared" si="187"/>
        <v>2</v>
      </c>
      <c r="J2006">
        <f t="shared" si="188"/>
        <v>201602</v>
      </c>
      <c r="K2006">
        <f t="shared" si="189"/>
        <v>7</v>
      </c>
      <c r="L2006">
        <f t="shared" si="190"/>
        <v>201607</v>
      </c>
      <c r="O2006" t="b">
        <f t="shared" si="191"/>
        <v>0</v>
      </c>
      <c r="P2006">
        <f>VLOOKUP(B2006,'SKU Master'!$E$1:$H$9,2,FALSE)</f>
        <v>14.5</v>
      </c>
      <c r="Q2006">
        <f>(F2006/E2006-P2006)*E2006</f>
        <v>8.4899999999999984</v>
      </c>
      <c r="R2006">
        <f>Q2006/F2006</f>
        <v>0.3692909960852544</v>
      </c>
    </row>
    <row r="2007" spans="1:18" x14ac:dyDescent="0.25">
      <c r="A2007">
        <v>93966</v>
      </c>
      <c r="B2007">
        <v>7312455530</v>
      </c>
      <c r="C2007">
        <v>312</v>
      </c>
      <c r="D2007" s="6">
        <v>42415</v>
      </c>
      <c r="E2007">
        <v>2</v>
      </c>
      <c r="F2007">
        <v>45.98</v>
      </c>
      <c r="G2007" t="str">
        <f>VLOOKUP(B2007,'SKU Master'!$E$1:$H$9,4,FALSE)</f>
        <v>GA General Wholesales</v>
      </c>
      <c r="H2007">
        <f t="shared" si="186"/>
        <v>2016</v>
      </c>
      <c r="I2007">
        <f t="shared" si="187"/>
        <v>2</v>
      </c>
      <c r="J2007">
        <f t="shared" si="188"/>
        <v>201602</v>
      </c>
      <c r="K2007">
        <f t="shared" si="189"/>
        <v>8</v>
      </c>
      <c r="L2007">
        <f t="shared" si="190"/>
        <v>201608</v>
      </c>
      <c r="O2007" t="b">
        <f t="shared" si="191"/>
        <v>0</v>
      </c>
      <c r="P2007">
        <f>VLOOKUP(B2007,'SKU Master'!$E$1:$H$9,2,FALSE)</f>
        <v>14.5</v>
      </c>
      <c r="Q2007">
        <f>(F2007/E2007-P2007)*E2007</f>
        <v>16.979999999999997</v>
      </c>
      <c r="R2007">
        <f>Q2007/F2007</f>
        <v>0.3692909960852544</v>
      </c>
    </row>
    <row r="2008" spans="1:18" x14ac:dyDescent="0.25">
      <c r="A2008">
        <v>93967</v>
      </c>
      <c r="B2008">
        <v>7312455530</v>
      </c>
      <c r="C2008">
        <v>312</v>
      </c>
      <c r="D2008" s="6">
        <v>42416</v>
      </c>
      <c r="E2008">
        <v>4</v>
      </c>
      <c r="F2008">
        <v>91.96</v>
      </c>
      <c r="G2008" t="str">
        <f>VLOOKUP(B2008,'SKU Master'!$E$1:$H$9,4,FALSE)</f>
        <v>GA General Wholesales</v>
      </c>
      <c r="H2008">
        <f t="shared" si="186"/>
        <v>2016</v>
      </c>
      <c r="I2008">
        <f t="shared" si="187"/>
        <v>2</v>
      </c>
      <c r="J2008">
        <f t="shared" si="188"/>
        <v>201602</v>
      </c>
      <c r="K2008">
        <f t="shared" si="189"/>
        <v>8</v>
      </c>
      <c r="L2008">
        <f t="shared" si="190"/>
        <v>201608</v>
      </c>
      <c r="O2008" t="b">
        <f t="shared" si="191"/>
        <v>0</v>
      </c>
      <c r="P2008">
        <f>VLOOKUP(B2008,'SKU Master'!$E$1:$H$9,2,FALSE)</f>
        <v>14.5</v>
      </c>
      <c r="Q2008">
        <f>(F2008/E2008-P2008)*E2008</f>
        <v>33.959999999999994</v>
      </c>
      <c r="R2008">
        <f>Q2008/F2008</f>
        <v>0.3692909960852544</v>
      </c>
    </row>
    <row r="2009" spans="1:18" x14ac:dyDescent="0.25">
      <c r="A2009">
        <v>93968</v>
      </c>
      <c r="B2009">
        <v>7312455530</v>
      </c>
      <c r="C2009">
        <v>312</v>
      </c>
      <c r="D2009" s="6">
        <v>42418</v>
      </c>
      <c r="E2009">
        <v>3</v>
      </c>
      <c r="F2009">
        <v>68.97</v>
      </c>
      <c r="G2009" t="str">
        <f>VLOOKUP(B2009,'SKU Master'!$E$1:$H$9,4,FALSE)</f>
        <v>GA General Wholesales</v>
      </c>
      <c r="H2009">
        <f t="shared" si="186"/>
        <v>2016</v>
      </c>
      <c r="I2009">
        <f t="shared" si="187"/>
        <v>2</v>
      </c>
      <c r="J2009">
        <f t="shared" si="188"/>
        <v>201602</v>
      </c>
      <c r="K2009">
        <f t="shared" si="189"/>
        <v>8</v>
      </c>
      <c r="L2009">
        <f t="shared" si="190"/>
        <v>201608</v>
      </c>
      <c r="O2009" t="b">
        <f t="shared" si="191"/>
        <v>0</v>
      </c>
      <c r="P2009">
        <f>VLOOKUP(B2009,'SKU Master'!$E$1:$H$9,2,FALSE)</f>
        <v>14.5</v>
      </c>
      <c r="Q2009">
        <f>(F2009/E2009-P2009)*E2009</f>
        <v>25.469999999999995</v>
      </c>
      <c r="R2009">
        <f>Q2009/F2009</f>
        <v>0.3692909960852544</v>
      </c>
    </row>
    <row r="2010" spans="1:18" x14ac:dyDescent="0.25">
      <c r="A2010">
        <v>93969</v>
      </c>
      <c r="B2010">
        <v>7312455530</v>
      </c>
      <c r="C2010">
        <v>312</v>
      </c>
      <c r="D2010" s="6">
        <v>42419</v>
      </c>
      <c r="E2010">
        <v>3</v>
      </c>
      <c r="F2010">
        <v>68.97</v>
      </c>
      <c r="G2010" t="str">
        <f>VLOOKUP(B2010,'SKU Master'!$E$1:$H$9,4,FALSE)</f>
        <v>GA General Wholesales</v>
      </c>
      <c r="H2010">
        <f t="shared" si="186"/>
        <v>2016</v>
      </c>
      <c r="I2010">
        <f t="shared" si="187"/>
        <v>2</v>
      </c>
      <c r="J2010">
        <f t="shared" si="188"/>
        <v>201602</v>
      </c>
      <c r="K2010">
        <f t="shared" si="189"/>
        <v>8</v>
      </c>
      <c r="L2010">
        <f t="shared" si="190"/>
        <v>201608</v>
      </c>
      <c r="O2010" t="b">
        <f t="shared" si="191"/>
        <v>0</v>
      </c>
      <c r="P2010">
        <f>VLOOKUP(B2010,'SKU Master'!$E$1:$H$9,2,FALSE)</f>
        <v>14.5</v>
      </c>
      <c r="Q2010">
        <f>(F2010/E2010-P2010)*E2010</f>
        <v>25.469999999999995</v>
      </c>
      <c r="R2010">
        <f>Q2010/F2010</f>
        <v>0.3692909960852544</v>
      </c>
    </row>
    <row r="2011" spans="1:18" x14ac:dyDescent="0.25">
      <c r="A2011">
        <v>93970</v>
      </c>
      <c r="B2011">
        <v>7312455530</v>
      </c>
      <c r="C2011">
        <v>312</v>
      </c>
      <c r="D2011" s="6">
        <v>42423</v>
      </c>
      <c r="E2011">
        <v>4</v>
      </c>
      <c r="F2011">
        <v>91.96</v>
      </c>
      <c r="G2011" t="str">
        <f>VLOOKUP(B2011,'SKU Master'!$E$1:$H$9,4,FALSE)</f>
        <v>GA General Wholesales</v>
      </c>
      <c r="H2011">
        <f t="shared" si="186"/>
        <v>2016</v>
      </c>
      <c r="I2011">
        <f t="shared" si="187"/>
        <v>2</v>
      </c>
      <c r="J2011">
        <f t="shared" si="188"/>
        <v>201602</v>
      </c>
      <c r="K2011">
        <f t="shared" si="189"/>
        <v>9</v>
      </c>
      <c r="L2011">
        <f t="shared" si="190"/>
        <v>201609</v>
      </c>
      <c r="O2011" t="b">
        <f t="shared" si="191"/>
        <v>0</v>
      </c>
      <c r="P2011">
        <f>VLOOKUP(B2011,'SKU Master'!$E$1:$H$9,2,FALSE)</f>
        <v>14.5</v>
      </c>
      <c r="Q2011">
        <f>(F2011/E2011-P2011)*E2011</f>
        <v>33.959999999999994</v>
      </c>
      <c r="R2011">
        <f>Q2011/F2011</f>
        <v>0.3692909960852544</v>
      </c>
    </row>
    <row r="2012" spans="1:18" x14ac:dyDescent="0.25">
      <c r="A2012">
        <v>93971</v>
      </c>
      <c r="B2012">
        <v>7312455530</v>
      </c>
      <c r="C2012">
        <v>312</v>
      </c>
      <c r="D2012" s="6">
        <v>42424</v>
      </c>
      <c r="E2012">
        <v>3</v>
      </c>
      <c r="F2012">
        <v>68.97</v>
      </c>
      <c r="G2012" t="str">
        <f>VLOOKUP(B2012,'SKU Master'!$E$1:$H$9,4,FALSE)</f>
        <v>GA General Wholesales</v>
      </c>
      <c r="H2012">
        <f t="shared" si="186"/>
        <v>2016</v>
      </c>
      <c r="I2012">
        <f t="shared" si="187"/>
        <v>2</v>
      </c>
      <c r="J2012">
        <f t="shared" si="188"/>
        <v>201602</v>
      </c>
      <c r="K2012">
        <f t="shared" si="189"/>
        <v>9</v>
      </c>
      <c r="L2012">
        <f t="shared" si="190"/>
        <v>201609</v>
      </c>
      <c r="O2012" t="b">
        <f t="shared" si="191"/>
        <v>0</v>
      </c>
      <c r="P2012">
        <f>VLOOKUP(B2012,'SKU Master'!$E$1:$H$9,2,FALSE)</f>
        <v>14.5</v>
      </c>
      <c r="Q2012">
        <f>(F2012/E2012-P2012)*E2012</f>
        <v>25.469999999999995</v>
      </c>
      <c r="R2012">
        <f>Q2012/F2012</f>
        <v>0.3692909960852544</v>
      </c>
    </row>
    <row r="2013" spans="1:18" x14ac:dyDescent="0.25">
      <c r="A2013">
        <v>93972</v>
      </c>
      <c r="B2013">
        <v>7312455530</v>
      </c>
      <c r="C2013">
        <v>312</v>
      </c>
      <c r="D2013" s="6">
        <v>42425</v>
      </c>
      <c r="E2013">
        <v>3</v>
      </c>
      <c r="F2013">
        <v>68.97</v>
      </c>
      <c r="G2013" t="str">
        <f>VLOOKUP(B2013,'SKU Master'!$E$1:$H$9,4,FALSE)</f>
        <v>GA General Wholesales</v>
      </c>
      <c r="H2013">
        <f t="shared" si="186"/>
        <v>2016</v>
      </c>
      <c r="I2013">
        <f t="shared" si="187"/>
        <v>2</v>
      </c>
      <c r="J2013">
        <f t="shared" si="188"/>
        <v>201602</v>
      </c>
      <c r="K2013">
        <f t="shared" si="189"/>
        <v>9</v>
      </c>
      <c r="L2013">
        <f t="shared" si="190"/>
        <v>201609</v>
      </c>
      <c r="O2013" t="b">
        <f t="shared" si="191"/>
        <v>1</v>
      </c>
      <c r="P2013">
        <f>VLOOKUP(B2013,'SKU Master'!$E$1:$H$9,2,FALSE)</f>
        <v>14.5</v>
      </c>
      <c r="Q2013">
        <f>(F2013/E2013-P2013)*E2013</f>
        <v>25.469999999999995</v>
      </c>
      <c r="R2013">
        <f>Q2013/F2013</f>
        <v>0.3692909960852544</v>
      </c>
    </row>
    <row r="2014" spans="1:18" x14ac:dyDescent="0.25">
      <c r="A2014">
        <v>93973</v>
      </c>
      <c r="B2014">
        <v>7312455530</v>
      </c>
      <c r="C2014">
        <v>312</v>
      </c>
      <c r="D2014" s="6">
        <v>42425</v>
      </c>
      <c r="E2014">
        <v>3</v>
      </c>
      <c r="F2014">
        <v>68.97</v>
      </c>
      <c r="G2014" t="str">
        <f>VLOOKUP(B2014,'SKU Master'!$E$1:$H$9,4,FALSE)</f>
        <v>GA General Wholesales</v>
      </c>
      <c r="H2014">
        <f t="shared" si="186"/>
        <v>2016</v>
      </c>
      <c r="I2014">
        <f t="shared" si="187"/>
        <v>2</v>
      </c>
      <c r="J2014">
        <f t="shared" si="188"/>
        <v>201602</v>
      </c>
      <c r="K2014">
        <f t="shared" si="189"/>
        <v>9</v>
      </c>
      <c r="L2014">
        <f t="shared" si="190"/>
        <v>201609</v>
      </c>
      <c r="O2014" t="b">
        <f t="shared" si="191"/>
        <v>0</v>
      </c>
      <c r="P2014">
        <f>VLOOKUP(B2014,'SKU Master'!$E$1:$H$9,2,FALSE)</f>
        <v>14.5</v>
      </c>
      <c r="Q2014">
        <f>(F2014/E2014-P2014)*E2014</f>
        <v>25.469999999999995</v>
      </c>
      <c r="R2014">
        <f>Q2014/F2014</f>
        <v>0.3692909960852544</v>
      </c>
    </row>
    <row r="2015" spans="1:18" x14ac:dyDescent="0.25">
      <c r="A2015">
        <v>93974</v>
      </c>
      <c r="B2015">
        <v>7312455530</v>
      </c>
      <c r="C2015">
        <v>312</v>
      </c>
      <c r="D2015" s="6">
        <v>42426</v>
      </c>
      <c r="E2015">
        <v>1</v>
      </c>
      <c r="F2015">
        <v>22.99</v>
      </c>
      <c r="G2015" t="str">
        <f>VLOOKUP(B2015,'SKU Master'!$E$1:$H$9,4,FALSE)</f>
        <v>GA General Wholesales</v>
      </c>
      <c r="H2015">
        <f t="shared" si="186"/>
        <v>2016</v>
      </c>
      <c r="I2015">
        <f t="shared" si="187"/>
        <v>2</v>
      </c>
      <c r="J2015">
        <f t="shared" si="188"/>
        <v>201602</v>
      </c>
      <c r="K2015">
        <f t="shared" si="189"/>
        <v>9</v>
      </c>
      <c r="L2015">
        <f t="shared" si="190"/>
        <v>201609</v>
      </c>
      <c r="O2015" t="b">
        <f t="shared" si="191"/>
        <v>0</v>
      </c>
      <c r="P2015">
        <f>VLOOKUP(B2015,'SKU Master'!$E$1:$H$9,2,FALSE)</f>
        <v>14.5</v>
      </c>
      <c r="Q2015">
        <f>(F2015/E2015-P2015)*E2015</f>
        <v>8.4899999999999984</v>
      </c>
      <c r="R2015">
        <f>Q2015/F2015</f>
        <v>0.3692909960852544</v>
      </c>
    </row>
    <row r="2016" spans="1:18" x14ac:dyDescent="0.25">
      <c r="A2016">
        <v>93975</v>
      </c>
      <c r="B2016">
        <v>7312455530</v>
      </c>
      <c r="C2016">
        <v>312</v>
      </c>
      <c r="D2016" s="6">
        <v>42431</v>
      </c>
      <c r="E2016">
        <v>5</v>
      </c>
      <c r="F2016">
        <v>114.95</v>
      </c>
      <c r="G2016" t="str">
        <f>VLOOKUP(B2016,'SKU Master'!$E$1:$H$9,4,FALSE)</f>
        <v>GA General Wholesales</v>
      </c>
      <c r="H2016">
        <f t="shared" si="186"/>
        <v>2016</v>
      </c>
      <c r="I2016">
        <f t="shared" si="187"/>
        <v>3</v>
      </c>
      <c r="J2016">
        <f t="shared" si="188"/>
        <v>201603</v>
      </c>
      <c r="K2016">
        <f t="shared" si="189"/>
        <v>10</v>
      </c>
      <c r="L2016">
        <f t="shared" si="190"/>
        <v>201610</v>
      </c>
      <c r="O2016" t="b">
        <f t="shared" si="191"/>
        <v>0</v>
      </c>
      <c r="P2016">
        <f>VLOOKUP(B2016,'SKU Master'!$E$1:$H$9,2,FALSE)</f>
        <v>14.5</v>
      </c>
      <c r="Q2016">
        <f>(F2016/E2016-P2016)*E2016</f>
        <v>42.45000000000001</v>
      </c>
      <c r="R2016">
        <f>Q2016/F2016</f>
        <v>0.36929099608525451</v>
      </c>
    </row>
    <row r="2017" spans="1:18" x14ac:dyDescent="0.25">
      <c r="A2017">
        <v>93976</v>
      </c>
      <c r="B2017">
        <v>7312455530</v>
      </c>
      <c r="C2017">
        <v>312</v>
      </c>
      <c r="D2017" s="6">
        <v>42432</v>
      </c>
      <c r="E2017">
        <v>2</v>
      </c>
      <c r="F2017">
        <v>45.98</v>
      </c>
      <c r="G2017" t="str">
        <f>VLOOKUP(B2017,'SKU Master'!$E$1:$H$9,4,FALSE)</f>
        <v>GA General Wholesales</v>
      </c>
      <c r="H2017">
        <f t="shared" si="186"/>
        <v>2016</v>
      </c>
      <c r="I2017">
        <f t="shared" si="187"/>
        <v>3</v>
      </c>
      <c r="J2017">
        <f t="shared" si="188"/>
        <v>201603</v>
      </c>
      <c r="K2017">
        <f t="shared" si="189"/>
        <v>10</v>
      </c>
      <c r="L2017">
        <f t="shared" si="190"/>
        <v>201610</v>
      </c>
      <c r="O2017" t="b">
        <f t="shared" si="191"/>
        <v>1</v>
      </c>
      <c r="P2017">
        <f>VLOOKUP(B2017,'SKU Master'!$E$1:$H$9,2,FALSE)</f>
        <v>14.5</v>
      </c>
      <c r="Q2017">
        <f>(F2017/E2017-P2017)*E2017</f>
        <v>16.979999999999997</v>
      </c>
      <c r="R2017">
        <f>Q2017/F2017</f>
        <v>0.3692909960852544</v>
      </c>
    </row>
    <row r="2018" spans="1:18" x14ac:dyDescent="0.25">
      <c r="A2018">
        <v>93977</v>
      </c>
      <c r="B2018">
        <v>7312455530</v>
      </c>
      <c r="C2018">
        <v>312</v>
      </c>
      <c r="D2018" s="6">
        <v>42432</v>
      </c>
      <c r="E2018">
        <v>2</v>
      </c>
      <c r="F2018">
        <v>45.98</v>
      </c>
      <c r="G2018" t="str">
        <f>VLOOKUP(B2018,'SKU Master'!$E$1:$H$9,4,FALSE)</f>
        <v>GA General Wholesales</v>
      </c>
      <c r="H2018">
        <f t="shared" si="186"/>
        <v>2016</v>
      </c>
      <c r="I2018">
        <f t="shared" si="187"/>
        <v>3</v>
      </c>
      <c r="J2018">
        <f t="shared" si="188"/>
        <v>201603</v>
      </c>
      <c r="K2018">
        <f t="shared" si="189"/>
        <v>10</v>
      </c>
      <c r="L2018">
        <f t="shared" si="190"/>
        <v>201610</v>
      </c>
      <c r="O2018" t="b">
        <f t="shared" si="191"/>
        <v>0</v>
      </c>
      <c r="P2018">
        <f>VLOOKUP(B2018,'SKU Master'!$E$1:$H$9,2,FALSE)</f>
        <v>14.5</v>
      </c>
      <c r="Q2018">
        <f>(F2018/E2018-P2018)*E2018</f>
        <v>16.979999999999997</v>
      </c>
      <c r="R2018">
        <f>Q2018/F2018</f>
        <v>0.3692909960852544</v>
      </c>
    </row>
    <row r="2019" spans="1:18" x14ac:dyDescent="0.25">
      <c r="A2019">
        <v>93978</v>
      </c>
      <c r="B2019">
        <v>7312455530</v>
      </c>
      <c r="C2019">
        <v>312</v>
      </c>
      <c r="D2019" s="6">
        <v>42436</v>
      </c>
      <c r="E2019">
        <v>2</v>
      </c>
      <c r="F2019">
        <v>45.98</v>
      </c>
      <c r="G2019" t="str">
        <f>VLOOKUP(B2019,'SKU Master'!$E$1:$H$9,4,FALSE)</f>
        <v>GA General Wholesales</v>
      </c>
      <c r="H2019">
        <f t="shared" si="186"/>
        <v>2016</v>
      </c>
      <c r="I2019">
        <f t="shared" si="187"/>
        <v>3</v>
      </c>
      <c r="J2019">
        <f t="shared" si="188"/>
        <v>201603</v>
      </c>
      <c r="K2019">
        <f t="shared" si="189"/>
        <v>11</v>
      </c>
      <c r="L2019">
        <f t="shared" si="190"/>
        <v>201611</v>
      </c>
      <c r="O2019" t="b">
        <f t="shared" si="191"/>
        <v>0</v>
      </c>
      <c r="P2019">
        <f>VLOOKUP(B2019,'SKU Master'!$E$1:$H$9,2,FALSE)</f>
        <v>14.5</v>
      </c>
      <c r="Q2019">
        <f>(F2019/E2019-P2019)*E2019</f>
        <v>16.979999999999997</v>
      </c>
      <c r="R2019">
        <f>Q2019/F2019</f>
        <v>0.3692909960852544</v>
      </c>
    </row>
    <row r="2020" spans="1:18" x14ac:dyDescent="0.25">
      <c r="A2020">
        <v>93979</v>
      </c>
      <c r="B2020">
        <v>7312455530</v>
      </c>
      <c r="C2020">
        <v>312</v>
      </c>
      <c r="D2020" s="6">
        <v>42437</v>
      </c>
      <c r="E2020">
        <v>2</v>
      </c>
      <c r="F2020">
        <v>45.98</v>
      </c>
      <c r="G2020" t="str">
        <f>VLOOKUP(B2020,'SKU Master'!$E$1:$H$9,4,FALSE)</f>
        <v>GA General Wholesales</v>
      </c>
      <c r="H2020">
        <f t="shared" si="186"/>
        <v>2016</v>
      </c>
      <c r="I2020">
        <f t="shared" si="187"/>
        <v>3</v>
      </c>
      <c r="J2020">
        <f t="shared" si="188"/>
        <v>201603</v>
      </c>
      <c r="K2020">
        <f t="shared" si="189"/>
        <v>11</v>
      </c>
      <c r="L2020">
        <f t="shared" si="190"/>
        <v>201611</v>
      </c>
      <c r="O2020" t="b">
        <f t="shared" si="191"/>
        <v>0</v>
      </c>
      <c r="P2020">
        <f>VLOOKUP(B2020,'SKU Master'!$E$1:$H$9,2,FALSE)</f>
        <v>14.5</v>
      </c>
      <c r="Q2020">
        <f>(F2020/E2020-P2020)*E2020</f>
        <v>16.979999999999997</v>
      </c>
      <c r="R2020">
        <f>Q2020/F2020</f>
        <v>0.3692909960852544</v>
      </c>
    </row>
    <row r="2021" spans="1:18" x14ac:dyDescent="0.25">
      <c r="A2021">
        <v>93980</v>
      </c>
      <c r="B2021">
        <v>7312455530</v>
      </c>
      <c r="C2021">
        <v>312</v>
      </c>
      <c r="D2021" s="6">
        <v>42437</v>
      </c>
      <c r="E2021">
        <v>4</v>
      </c>
      <c r="F2021">
        <v>91.96</v>
      </c>
      <c r="G2021" t="str">
        <f>VLOOKUP(B2021,'SKU Master'!$E$1:$H$9,4,FALSE)</f>
        <v>GA General Wholesales</v>
      </c>
      <c r="H2021">
        <f t="shared" si="186"/>
        <v>2016</v>
      </c>
      <c r="I2021">
        <f t="shared" si="187"/>
        <v>3</v>
      </c>
      <c r="J2021">
        <f t="shared" si="188"/>
        <v>201603</v>
      </c>
      <c r="K2021">
        <f t="shared" si="189"/>
        <v>11</v>
      </c>
      <c r="L2021">
        <f t="shared" si="190"/>
        <v>201611</v>
      </c>
      <c r="O2021" t="b">
        <f t="shared" si="191"/>
        <v>1</v>
      </c>
      <c r="P2021">
        <f>VLOOKUP(B2021,'SKU Master'!$E$1:$H$9,2,FALSE)</f>
        <v>14.5</v>
      </c>
      <c r="Q2021">
        <f>(F2021/E2021-P2021)*E2021</f>
        <v>33.959999999999994</v>
      </c>
      <c r="R2021">
        <f>Q2021/F2021</f>
        <v>0.3692909960852544</v>
      </c>
    </row>
    <row r="2022" spans="1:18" x14ac:dyDescent="0.25">
      <c r="A2022">
        <v>93981</v>
      </c>
      <c r="B2022">
        <v>7312455530</v>
      </c>
      <c r="C2022">
        <v>312</v>
      </c>
      <c r="D2022" s="6">
        <v>42437</v>
      </c>
      <c r="E2022">
        <v>4</v>
      </c>
      <c r="F2022">
        <v>91.96</v>
      </c>
      <c r="G2022" t="str">
        <f>VLOOKUP(B2022,'SKU Master'!$E$1:$H$9,4,FALSE)</f>
        <v>GA General Wholesales</v>
      </c>
      <c r="H2022">
        <f t="shared" si="186"/>
        <v>2016</v>
      </c>
      <c r="I2022">
        <f t="shared" si="187"/>
        <v>3</v>
      </c>
      <c r="J2022">
        <f t="shared" si="188"/>
        <v>201603</v>
      </c>
      <c r="K2022">
        <f t="shared" si="189"/>
        <v>11</v>
      </c>
      <c r="L2022">
        <f t="shared" si="190"/>
        <v>201611</v>
      </c>
      <c r="O2022" t="b">
        <f t="shared" si="191"/>
        <v>0</v>
      </c>
      <c r="P2022">
        <f>VLOOKUP(B2022,'SKU Master'!$E$1:$H$9,2,FALSE)</f>
        <v>14.5</v>
      </c>
      <c r="Q2022">
        <f>(F2022/E2022-P2022)*E2022</f>
        <v>33.959999999999994</v>
      </c>
      <c r="R2022">
        <f>Q2022/F2022</f>
        <v>0.3692909960852544</v>
      </c>
    </row>
    <row r="2023" spans="1:18" x14ac:dyDescent="0.25">
      <c r="A2023">
        <v>93982</v>
      </c>
      <c r="B2023">
        <v>7312455530</v>
      </c>
      <c r="C2023">
        <v>312</v>
      </c>
      <c r="D2023" s="6">
        <v>42445</v>
      </c>
      <c r="E2023">
        <v>5</v>
      </c>
      <c r="F2023">
        <v>114.95</v>
      </c>
      <c r="G2023" t="str">
        <f>VLOOKUP(B2023,'SKU Master'!$E$1:$H$9,4,FALSE)</f>
        <v>GA General Wholesales</v>
      </c>
      <c r="H2023">
        <f t="shared" si="186"/>
        <v>2016</v>
      </c>
      <c r="I2023">
        <f t="shared" si="187"/>
        <v>3</v>
      </c>
      <c r="J2023">
        <f t="shared" si="188"/>
        <v>201603</v>
      </c>
      <c r="K2023">
        <f t="shared" si="189"/>
        <v>12</v>
      </c>
      <c r="L2023">
        <f t="shared" si="190"/>
        <v>201612</v>
      </c>
      <c r="O2023" t="b">
        <f t="shared" si="191"/>
        <v>0</v>
      </c>
      <c r="P2023">
        <f>VLOOKUP(B2023,'SKU Master'!$E$1:$H$9,2,FALSE)</f>
        <v>14.5</v>
      </c>
      <c r="Q2023">
        <f>(F2023/E2023-P2023)*E2023</f>
        <v>42.45000000000001</v>
      </c>
      <c r="R2023">
        <f>Q2023/F2023</f>
        <v>0.36929099608525451</v>
      </c>
    </row>
    <row r="2024" spans="1:18" x14ac:dyDescent="0.25">
      <c r="A2024">
        <v>93983</v>
      </c>
      <c r="B2024">
        <v>7312455530</v>
      </c>
      <c r="C2024">
        <v>312</v>
      </c>
      <c r="D2024" s="6">
        <v>42446</v>
      </c>
      <c r="E2024">
        <v>2</v>
      </c>
      <c r="F2024">
        <v>45.98</v>
      </c>
      <c r="G2024" t="str">
        <f>VLOOKUP(B2024,'SKU Master'!$E$1:$H$9,4,FALSE)</f>
        <v>GA General Wholesales</v>
      </c>
      <c r="H2024">
        <f t="shared" si="186"/>
        <v>2016</v>
      </c>
      <c r="I2024">
        <f t="shared" si="187"/>
        <v>3</v>
      </c>
      <c r="J2024">
        <f t="shared" si="188"/>
        <v>201603</v>
      </c>
      <c r="K2024">
        <f t="shared" si="189"/>
        <v>12</v>
      </c>
      <c r="L2024">
        <f t="shared" si="190"/>
        <v>201612</v>
      </c>
      <c r="O2024" t="b">
        <f t="shared" si="191"/>
        <v>0</v>
      </c>
      <c r="P2024">
        <f>VLOOKUP(B2024,'SKU Master'!$E$1:$H$9,2,FALSE)</f>
        <v>14.5</v>
      </c>
      <c r="Q2024">
        <f>(F2024/E2024-P2024)*E2024</f>
        <v>16.979999999999997</v>
      </c>
      <c r="R2024">
        <f>Q2024/F2024</f>
        <v>0.3692909960852544</v>
      </c>
    </row>
    <row r="2025" spans="1:18" x14ac:dyDescent="0.25">
      <c r="A2025">
        <v>93984</v>
      </c>
      <c r="B2025">
        <v>7312455530</v>
      </c>
      <c r="C2025">
        <v>312</v>
      </c>
      <c r="D2025" s="6">
        <v>42446</v>
      </c>
      <c r="E2025">
        <v>3</v>
      </c>
      <c r="F2025">
        <v>68.97</v>
      </c>
      <c r="G2025" t="str">
        <f>VLOOKUP(B2025,'SKU Master'!$E$1:$H$9,4,FALSE)</f>
        <v>GA General Wholesales</v>
      </c>
      <c r="H2025">
        <f t="shared" si="186"/>
        <v>2016</v>
      </c>
      <c r="I2025">
        <f t="shared" si="187"/>
        <v>3</v>
      </c>
      <c r="J2025">
        <f t="shared" si="188"/>
        <v>201603</v>
      </c>
      <c r="K2025">
        <f t="shared" si="189"/>
        <v>12</v>
      </c>
      <c r="L2025">
        <f t="shared" si="190"/>
        <v>201612</v>
      </c>
      <c r="O2025" t="b">
        <f t="shared" si="191"/>
        <v>1</v>
      </c>
      <c r="P2025">
        <f>VLOOKUP(B2025,'SKU Master'!$E$1:$H$9,2,FALSE)</f>
        <v>14.5</v>
      </c>
      <c r="Q2025">
        <f>(F2025/E2025-P2025)*E2025</f>
        <v>25.469999999999995</v>
      </c>
      <c r="R2025">
        <f>Q2025/F2025</f>
        <v>0.3692909960852544</v>
      </c>
    </row>
    <row r="2026" spans="1:18" x14ac:dyDescent="0.25">
      <c r="A2026">
        <v>93985</v>
      </c>
      <c r="B2026">
        <v>7312455530</v>
      </c>
      <c r="C2026">
        <v>312</v>
      </c>
      <c r="D2026" s="6">
        <v>42446</v>
      </c>
      <c r="E2026">
        <v>3</v>
      </c>
      <c r="F2026">
        <v>68.97</v>
      </c>
      <c r="G2026" t="str">
        <f>VLOOKUP(B2026,'SKU Master'!$E$1:$H$9,4,FALSE)</f>
        <v>GA General Wholesales</v>
      </c>
      <c r="H2026">
        <f t="shared" si="186"/>
        <v>2016</v>
      </c>
      <c r="I2026">
        <f t="shared" si="187"/>
        <v>3</v>
      </c>
      <c r="J2026">
        <f t="shared" si="188"/>
        <v>201603</v>
      </c>
      <c r="K2026">
        <f t="shared" si="189"/>
        <v>12</v>
      </c>
      <c r="L2026">
        <f t="shared" si="190"/>
        <v>201612</v>
      </c>
      <c r="O2026" t="b">
        <f t="shared" si="191"/>
        <v>1</v>
      </c>
      <c r="P2026">
        <f>VLOOKUP(B2026,'SKU Master'!$E$1:$H$9,2,FALSE)</f>
        <v>14.5</v>
      </c>
      <c r="Q2026">
        <f>(F2026/E2026-P2026)*E2026</f>
        <v>25.469999999999995</v>
      </c>
      <c r="R2026">
        <f>Q2026/F2026</f>
        <v>0.3692909960852544</v>
      </c>
    </row>
    <row r="2027" spans="1:18" x14ac:dyDescent="0.25">
      <c r="A2027">
        <v>93986</v>
      </c>
      <c r="B2027">
        <v>7312455530</v>
      </c>
      <c r="C2027">
        <v>312</v>
      </c>
      <c r="D2027" s="6">
        <v>42446</v>
      </c>
      <c r="E2027">
        <v>3</v>
      </c>
      <c r="F2027">
        <v>68.97</v>
      </c>
      <c r="G2027" t="str">
        <f>VLOOKUP(B2027,'SKU Master'!$E$1:$H$9,4,FALSE)</f>
        <v>GA General Wholesales</v>
      </c>
      <c r="H2027">
        <f t="shared" si="186"/>
        <v>2016</v>
      </c>
      <c r="I2027">
        <f t="shared" si="187"/>
        <v>3</v>
      </c>
      <c r="J2027">
        <f t="shared" si="188"/>
        <v>201603</v>
      </c>
      <c r="K2027">
        <f t="shared" si="189"/>
        <v>12</v>
      </c>
      <c r="L2027">
        <f t="shared" si="190"/>
        <v>201612</v>
      </c>
      <c r="O2027" t="b">
        <f t="shared" si="191"/>
        <v>0</v>
      </c>
      <c r="P2027">
        <f>VLOOKUP(B2027,'SKU Master'!$E$1:$H$9,2,FALSE)</f>
        <v>14.5</v>
      </c>
      <c r="Q2027">
        <f>(F2027/E2027-P2027)*E2027</f>
        <v>25.469999999999995</v>
      </c>
      <c r="R2027">
        <f>Q2027/F2027</f>
        <v>0.3692909960852544</v>
      </c>
    </row>
    <row r="2028" spans="1:18" x14ac:dyDescent="0.25">
      <c r="A2028">
        <v>93987</v>
      </c>
      <c r="B2028">
        <v>7312455530</v>
      </c>
      <c r="C2028">
        <v>312</v>
      </c>
      <c r="D2028" s="6">
        <v>42447</v>
      </c>
      <c r="E2028">
        <v>3</v>
      </c>
      <c r="F2028">
        <v>68.97</v>
      </c>
      <c r="G2028" t="str">
        <f>VLOOKUP(B2028,'SKU Master'!$E$1:$H$9,4,FALSE)</f>
        <v>GA General Wholesales</v>
      </c>
      <c r="H2028">
        <f t="shared" si="186"/>
        <v>2016</v>
      </c>
      <c r="I2028">
        <f t="shared" si="187"/>
        <v>3</v>
      </c>
      <c r="J2028">
        <f t="shared" si="188"/>
        <v>201603</v>
      </c>
      <c r="K2028">
        <f t="shared" si="189"/>
        <v>12</v>
      </c>
      <c r="L2028">
        <f t="shared" si="190"/>
        <v>201612</v>
      </c>
      <c r="O2028" t="b">
        <f t="shared" si="191"/>
        <v>0</v>
      </c>
      <c r="P2028">
        <f>VLOOKUP(B2028,'SKU Master'!$E$1:$H$9,2,FALSE)</f>
        <v>14.5</v>
      </c>
      <c r="Q2028">
        <f>(F2028/E2028-P2028)*E2028</f>
        <v>25.469999999999995</v>
      </c>
      <c r="R2028">
        <f>Q2028/F2028</f>
        <v>0.3692909960852544</v>
      </c>
    </row>
    <row r="2029" spans="1:18" x14ac:dyDescent="0.25">
      <c r="A2029">
        <v>93988</v>
      </c>
      <c r="B2029">
        <v>7312455530</v>
      </c>
      <c r="C2029">
        <v>312</v>
      </c>
      <c r="D2029" s="6">
        <v>42451</v>
      </c>
      <c r="E2029">
        <v>2</v>
      </c>
      <c r="F2029">
        <v>45.98</v>
      </c>
      <c r="G2029" t="str">
        <f>VLOOKUP(B2029,'SKU Master'!$E$1:$H$9,4,FALSE)</f>
        <v>GA General Wholesales</v>
      </c>
      <c r="H2029">
        <f t="shared" si="186"/>
        <v>2016</v>
      </c>
      <c r="I2029">
        <f t="shared" si="187"/>
        <v>3</v>
      </c>
      <c r="J2029">
        <f t="shared" si="188"/>
        <v>201603</v>
      </c>
      <c r="K2029">
        <f t="shared" si="189"/>
        <v>13</v>
      </c>
      <c r="L2029">
        <f t="shared" si="190"/>
        <v>201613</v>
      </c>
      <c r="O2029" t="b">
        <f t="shared" si="191"/>
        <v>1</v>
      </c>
      <c r="P2029">
        <f>VLOOKUP(B2029,'SKU Master'!$E$1:$H$9,2,FALSE)</f>
        <v>14.5</v>
      </c>
      <c r="Q2029">
        <f>(F2029/E2029-P2029)*E2029</f>
        <v>16.979999999999997</v>
      </c>
      <c r="R2029">
        <f>Q2029/F2029</f>
        <v>0.3692909960852544</v>
      </c>
    </row>
    <row r="2030" spans="1:18" x14ac:dyDescent="0.25">
      <c r="A2030">
        <v>93989</v>
      </c>
      <c r="B2030">
        <v>7312455530</v>
      </c>
      <c r="C2030">
        <v>312</v>
      </c>
      <c r="D2030" s="6">
        <v>42451</v>
      </c>
      <c r="E2030">
        <v>2</v>
      </c>
      <c r="F2030">
        <v>45.98</v>
      </c>
      <c r="G2030" t="str">
        <f>VLOOKUP(B2030,'SKU Master'!$E$1:$H$9,4,FALSE)</f>
        <v>GA General Wholesales</v>
      </c>
      <c r="H2030">
        <f t="shared" si="186"/>
        <v>2016</v>
      </c>
      <c r="I2030">
        <f t="shared" si="187"/>
        <v>3</v>
      </c>
      <c r="J2030">
        <f t="shared" si="188"/>
        <v>201603</v>
      </c>
      <c r="K2030">
        <f t="shared" si="189"/>
        <v>13</v>
      </c>
      <c r="L2030">
        <f t="shared" si="190"/>
        <v>201613</v>
      </c>
      <c r="O2030" t="b">
        <f t="shared" si="191"/>
        <v>0</v>
      </c>
      <c r="P2030">
        <f>VLOOKUP(B2030,'SKU Master'!$E$1:$H$9,2,FALSE)</f>
        <v>14.5</v>
      </c>
      <c r="Q2030">
        <f>(F2030/E2030-P2030)*E2030</f>
        <v>16.979999999999997</v>
      </c>
      <c r="R2030">
        <f>Q2030/F2030</f>
        <v>0.3692909960852544</v>
      </c>
    </row>
    <row r="2031" spans="1:18" x14ac:dyDescent="0.25">
      <c r="A2031">
        <v>93990</v>
      </c>
      <c r="B2031">
        <v>7312455530</v>
      </c>
      <c r="C2031">
        <v>312</v>
      </c>
      <c r="D2031" s="6">
        <v>42451</v>
      </c>
      <c r="E2031">
        <v>4</v>
      </c>
      <c r="F2031">
        <v>91.96</v>
      </c>
      <c r="G2031" t="str">
        <f>VLOOKUP(B2031,'SKU Master'!$E$1:$H$9,4,FALSE)</f>
        <v>GA General Wholesales</v>
      </c>
      <c r="H2031">
        <f t="shared" si="186"/>
        <v>2016</v>
      </c>
      <c r="I2031">
        <f t="shared" si="187"/>
        <v>3</v>
      </c>
      <c r="J2031">
        <f t="shared" si="188"/>
        <v>201603</v>
      </c>
      <c r="K2031">
        <f t="shared" si="189"/>
        <v>13</v>
      </c>
      <c r="L2031">
        <f t="shared" si="190"/>
        <v>201613</v>
      </c>
      <c r="O2031" t="b">
        <f t="shared" si="191"/>
        <v>0</v>
      </c>
      <c r="P2031">
        <f>VLOOKUP(B2031,'SKU Master'!$E$1:$H$9,2,FALSE)</f>
        <v>14.5</v>
      </c>
      <c r="Q2031">
        <f>(F2031/E2031-P2031)*E2031</f>
        <v>33.959999999999994</v>
      </c>
      <c r="R2031">
        <f>Q2031/F2031</f>
        <v>0.3692909960852544</v>
      </c>
    </row>
    <row r="2032" spans="1:18" x14ac:dyDescent="0.25">
      <c r="A2032">
        <v>93991</v>
      </c>
      <c r="B2032">
        <v>7312455530</v>
      </c>
      <c r="C2032">
        <v>312</v>
      </c>
      <c r="D2032" s="6">
        <v>42452</v>
      </c>
      <c r="E2032">
        <v>3</v>
      </c>
      <c r="F2032">
        <v>68.97</v>
      </c>
      <c r="G2032" t="str">
        <f>VLOOKUP(B2032,'SKU Master'!$E$1:$H$9,4,FALSE)</f>
        <v>GA General Wholesales</v>
      </c>
      <c r="H2032">
        <f t="shared" si="186"/>
        <v>2016</v>
      </c>
      <c r="I2032">
        <f t="shared" si="187"/>
        <v>3</v>
      </c>
      <c r="J2032">
        <f t="shared" si="188"/>
        <v>201603</v>
      </c>
      <c r="K2032">
        <f t="shared" si="189"/>
        <v>13</v>
      </c>
      <c r="L2032">
        <f t="shared" si="190"/>
        <v>201613</v>
      </c>
      <c r="O2032" t="b">
        <f t="shared" si="191"/>
        <v>0</v>
      </c>
      <c r="P2032">
        <f>VLOOKUP(B2032,'SKU Master'!$E$1:$H$9,2,FALSE)</f>
        <v>14.5</v>
      </c>
      <c r="Q2032">
        <f>(F2032/E2032-P2032)*E2032</f>
        <v>25.469999999999995</v>
      </c>
      <c r="R2032">
        <f>Q2032/F2032</f>
        <v>0.3692909960852544</v>
      </c>
    </row>
    <row r="2033" spans="1:18" x14ac:dyDescent="0.25">
      <c r="A2033">
        <v>93992</v>
      </c>
      <c r="B2033">
        <v>7312455530</v>
      </c>
      <c r="C2033">
        <v>312</v>
      </c>
      <c r="D2033" s="6">
        <v>42453</v>
      </c>
      <c r="E2033">
        <v>3</v>
      </c>
      <c r="F2033">
        <v>68.97</v>
      </c>
      <c r="G2033" t="str">
        <f>VLOOKUP(B2033,'SKU Master'!$E$1:$H$9,4,FALSE)</f>
        <v>GA General Wholesales</v>
      </c>
      <c r="H2033">
        <f t="shared" si="186"/>
        <v>2016</v>
      </c>
      <c r="I2033">
        <f t="shared" si="187"/>
        <v>3</v>
      </c>
      <c r="J2033">
        <f t="shared" si="188"/>
        <v>201603</v>
      </c>
      <c r="K2033">
        <f t="shared" si="189"/>
        <v>13</v>
      </c>
      <c r="L2033">
        <f t="shared" si="190"/>
        <v>201613</v>
      </c>
      <c r="O2033" t="b">
        <f t="shared" si="191"/>
        <v>0</v>
      </c>
      <c r="P2033">
        <f>VLOOKUP(B2033,'SKU Master'!$E$1:$H$9,2,FALSE)</f>
        <v>14.5</v>
      </c>
      <c r="Q2033">
        <f>(F2033/E2033-P2033)*E2033</f>
        <v>25.469999999999995</v>
      </c>
      <c r="R2033">
        <f>Q2033/F2033</f>
        <v>0.3692909960852544</v>
      </c>
    </row>
    <row r="2034" spans="1:18" x14ac:dyDescent="0.25">
      <c r="A2034">
        <v>93993</v>
      </c>
      <c r="B2034">
        <v>7312455530</v>
      </c>
      <c r="C2034">
        <v>312</v>
      </c>
      <c r="D2034" s="6">
        <v>42458</v>
      </c>
      <c r="E2034">
        <v>2</v>
      </c>
      <c r="F2034">
        <v>45.98</v>
      </c>
      <c r="G2034" t="str">
        <f>VLOOKUP(B2034,'SKU Master'!$E$1:$H$9,4,FALSE)</f>
        <v>GA General Wholesales</v>
      </c>
      <c r="H2034">
        <f t="shared" si="186"/>
        <v>2016</v>
      </c>
      <c r="I2034">
        <f t="shared" si="187"/>
        <v>3</v>
      </c>
      <c r="J2034">
        <f t="shared" si="188"/>
        <v>201603</v>
      </c>
      <c r="K2034">
        <f t="shared" si="189"/>
        <v>14</v>
      </c>
      <c r="L2034">
        <f t="shared" si="190"/>
        <v>201614</v>
      </c>
      <c r="O2034" t="b">
        <f t="shared" si="191"/>
        <v>1</v>
      </c>
      <c r="P2034">
        <f>VLOOKUP(B2034,'SKU Master'!$E$1:$H$9,2,FALSE)</f>
        <v>14.5</v>
      </c>
      <c r="Q2034">
        <f>(F2034/E2034-P2034)*E2034</f>
        <v>16.979999999999997</v>
      </c>
      <c r="R2034">
        <f>Q2034/F2034</f>
        <v>0.3692909960852544</v>
      </c>
    </row>
    <row r="2035" spans="1:18" x14ac:dyDescent="0.25">
      <c r="A2035">
        <v>93994</v>
      </c>
      <c r="B2035">
        <v>7312455530</v>
      </c>
      <c r="C2035">
        <v>312</v>
      </c>
      <c r="D2035" s="6">
        <v>42458</v>
      </c>
      <c r="E2035">
        <v>2</v>
      </c>
      <c r="F2035">
        <v>45.98</v>
      </c>
      <c r="G2035" t="str">
        <f>VLOOKUP(B2035,'SKU Master'!$E$1:$H$9,4,FALSE)</f>
        <v>GA General Wholesales</v>
      </c>
      <c r="H2035">
        <f t="shared" si="186"/>
        <v>2016</v>
      </c>
      <c r="I2035">
        <f t="shared" si="187"/>
        <v>3</v>
      </c>
      <c r="J2035">
        <f t="shared" si="188"/>
        <v>201603</v>
      </c>
      <c r="K2035">
        <f t="shared" si="189"/>
        <v>14</v>
      </c>
      <c r="L2035">
        <f t="shared" si="190"/>
        <v>201614</v>
      </c>
      <c r="O2035" t="b">
        <f t="shared" si="191"/>
        <v>0</v>
      </c>
      <c r="P2035">
        <f>VLOOKUP(B2035,'SKU Master'!$E$1:$H$9,2,FALSE)</f>
        <v>14.5</v>
      </c>
      <c r="Q2035">
        <f>(F2035/E2035-P2035)*E2035</f>
        <v>16.979999999999997</v>
      </c>
      <c r="R2035">
        <f>Q2035/F2035</f>
        <v>0.3692909960852544</v>
      </c>
    </row>
    <row r="2036" spans="1:18" x14ac:dyDescent="0.25">
      <c r="A2036">
        <v>93995</v>
      </c>
      <c r="B2036">
        <v>7312455530</v>
      </c>
      <c r="C2036">
        <v>312</v>
      </c>
      <c r="D2036" s="6">
        <v>42459</v>
      </c>
      <c r="E2036">
        <v>5</v>
      </c>
      <c r="F2036">
        <v>114.95</v>
      </c>
      <c r="G2036" t="str">
        <f>VLOOKUP(B2036,'SKU Master'!$E$1:$H$9,4,FALSE)</f>
        <v>GA General Wholesales</v>
      </c>
      <c r="H2036">
        <f t="shared" si="186"/>
        <v>2016</v>
      </c>
      <c r="I2036">
        <f t="shared" si="187"/>
        <v>3</v>
      </c>
      <c r="J2036">
        <f t="shared" si="188"/>
        <v>201603</v>
      </c>
      <c r="K2036">
        <f t="shared" si="189"/>
        <v>14</v>
      </c>
      <c r="L2036">
        <f t="shared" si="190"/>
        <v>201614</v>
      </c>
      <c r="O2036" t="b">
        <f t="shared" si="191"/>
        <v>0</v>
      </c>
      <c r="P2036">
        <f>VLOOKUP(B2036,'SKU Master'!$E$1:$H$9,2,FALSE)</f>
        <v>14.5</v>
      </c>
      <c r="Q2036">
        <f>(F2036/E2036-P2036)*E2036</f>
        <v>42.45000000000001</v>
      </c>
      <c r="R2036">
        <f>Q2036/F2036</f>
        <v>0.36929099608525451</v>
      </c>
    </row>
    <row r="2037" spans="1:18" x14ac:dyDescent="0.25">
      <c r="A2037">
        <v>93996</v>
      </c>
      <c r="B2037">
        <v>7312455530</v>
      </c>
      <c r="C2037">
        <v>312</v>
      </c>
      <c r="D2037" s="6">
        <v>42460</v>
      </c>
      <c r="E2037">
        <v>3</v>
      </c>
      <c r="F2037">
        <v>68.97</v>
      </c>
      <c r="G2037" t="str">
        <f>VLOOKUP(B2037,'SKU Master'!$E$1:$H$9,4,FALSE)</f>
        <v>GA General Wholesales</v>
      </c>
      <c r="H2037">
        <f t="shared" si="186"/>
        <v>2016</v>
      </c>
      <c r="I2037">
        <f t="shared" si="187"/>
        <v>3</v>
      </c>
      <c r="J2037">
        <f t="shared" si="188"/>
        <v>201603</v>
      </c>
      <c r="K2037">
        <f t="shared" si="189"/>
        <v>14</v>
      </c>
      <c r="L2037">
        <f t="shared" si="190"/>
        <v>201614</v>
      </c>
      <c r="O2037" t="b">
        <f t="shared" si="191"/>
        <v>0</v>
      </c>
      <c r="P2037">
        <f>VLOOKUP(B2037,'SKU Master'!$E$1:$H$9,2,FALSE)</f>
        <v>14.5</v>
      </c>
      <c r="Q2037">
        <f>(F2037/E2037-P2037)*E2037</f>
        <v>25.469999999999995</v>
      </c>
      <c r="R2037">
        <f>Q2037/F2037</f>
        <v>0.3692909960852544</v>
      </c>
    </row>
    <row r="2038" spans="1:18" x14ac:dyDescent="0.25">
      <c r="A2038">
        <v>93997</v>
      </c>
      <c r="B2038">
        <v>7312455530</v>
      </c>
      <c r="C2038">
        <v>312</v>
      </c>
      <c r="D2038" s="6">
        <v>42461</v>
      </c>
      <c r="E2038">
        <v>1</v>
      </c>
      <c r="F2038">
        <v>22.99</v>
      </c>
      <c r="G2038" t="str">
        <f>VLOOKUP(B2038,'SKU Master'!$E$1:$H$9,4,FALSE)</f>
        <v>GA General Wholesales</v>
      </c>
      <c r="H2038">
        <f t="shared" si="186"/>
        <v>2016</v>
      </c>
      <c r="I2038">
        <f t="shared" si="187"/>
        <v>4</v>
      </c>
      <c r="J2038">
        <f t="shared" si="188"/>
        <v>201604</v>
      </c>
      <c r="K2038">
        <f t="shared" si="189"/>
        <v>14</v>
      </c>
      <c r="L2038">
        <f t="shared" si="190"/>
        <v>201614</v>
      </c>
      <c r="O2038" t="b">
        <f t="shared" si="191"/>
        <v>0</v>
      </c>
      <c r="P2038">
        <f>VLOOKUP(B2038,'SKU Master'!$E$1:$H$9,2,FALSE)</f>
        <v>14.5</v>
      </c>
      <c r="Q2038">
        <f>(F2038/E2038-P2038)*E2038</f>
        <v>8.4899999999999984</v>
      </c>
      <c r="R2038">
        <f>Q2038/F2038</f>
        <v>0.3692909960852544</v>
      </c>
    </row>
    <row r="2039" spans="1:18" x14ac:dyDescent="0.25">
      <c r="A2039">
        <v>93998</v>
      </c>
      <c r="B2039">
        <v>7312455530</v>
      </c>
      <c r="C2039">
        <v>312</v>
      </c>
      <c r="D2039" s="6">
        <v>42464</v>
      </c>
      <c r="E2039">
        <v>2</v>
      </c>
      <c r="F2039">
        <v>45.98</v>
      </c>
      <c r="G2039" t="str">
        <f>VLOOKUP(B2039,'SKU Master'!$E$1:$H$9,4,FALSE)</f>
        <v>GA General Wholesales</v>
      </c>
      <c r="H2039">
        <f t="shared" si="186"/>
        <v>2016</v>
      </c>
      <c r="I2039">
        <f t="shared" si="187"/>
        <v>4</v>
      </c>
      <c r="J2039">
        <f t="shared" si="188"/>
        <v>201604</v>
      </c>
      <c r="K2039">
        <f t="shared" si="189"/>
        <v>15</v>
      </c>
      <c r="L2039">
        <f t="shared" si="190"/>
        <v>201615</v>
      </c>
      <c r="O2039" t="b">
        <f t="shared" si="191"/>
        <v>0</v>
      </c>
      <c r="P2039">
        <f>VLOOKUP(B2039,'SKU Master'!$E$1:$H$9,2,FALSE)</f>
        <v>14.5</v>
      </c>
      <c r="Q2039">
        <f>(F2039/E2039-P2039)*E2039</f>
        <v>16.979999999999997</v>
      </c>
      <c r="R2039">
        <f>Q2039/F2039</f>
        <v>0.3692909960852544</v>
      </c>
    </row>
    <row r="2040" spans="1:18" x14ac:dyDescent="0.25">
      <c r="A2040">
        <v>93999</v>
      </c>
      <c r="B2040">
        <v>7312455530</v>
      </c>
      <c r="C2040">
        <v>312</v>
      </c>
      <c r="D2040" s="6">
        <v>42465</v>
      </c>
      <c r="E2040">
        <v>4</v>
      </c>
      <c r="F2040">
        <v>91.96</v>
      </c>
      <c r="G2040" t="str">
        <f>VLOOKUP(B2040,'SKU Master'!$E$1:$H$9,4,FALSE)</f>
        <v>GA General Wholesales</v>
      </c>
      <c r="H2040">
        <f t="shared" si="186"/>
        <v>2016</v>
      </c>
      <c r="I2040">
        <f t="shared" si="187"/>
        <v>4</v>
      </c>
      <c r="J2040">
        <f t="shared" si="188"/>
        <v>201604</v>
      </c>
      <c r="K2040">
        <f t="shared" si="189"/>
        <v>15</v>
      </c>
      <c r="L2040">
        <f t="shared" si="190"/>
        <v>201615</v>
      </c>
      <c r="O2040" t="b">
        <f t="shared" si="191"/>
        <v>0</v>
      </c>
      <c r="P2040">
        <f>VLOOKUP(B2040,'SKU Master'!$E$1:$H$9,2,FALSE)</f>
        <v>14.5</v>
      </c>
      <c r="Q2040">
        <f>(F2040/E2040-P2040)*E2040</f>
        <v>33.959999999999994</v>
      </c>
      <c r="R2040">
        <f>Q2040/F2040</f>
        <v>0.3692909960852544</v>
      </c>
    </row>
    <row r="2041" spans="1:18" x14ac:dyDescent="0.25">
      <c r="A2041">
        <v>94000</v>
      </c>
      <c r="B2041">
        <v>7312455530</v>
      </c>
      <c r="C2041">
        <v>312</v>
      </c>
      <c r="D2041" s="6">
        <v>42467</v>
      </c>
      <c r="E2041">
        <v>2</v>
      </c>
      <c r="F2041">
        <v>45.98</v>
      </c>
      <c r="G2041" t="str">
        <f>VLOOKUP(B2041,'SKU Master'!$E$1:$H$9,4,FALSE)</f>
        <v>GA General Wholesales</v>
      </c>
      <c r="H2041">
        <f t="shared" si="186"/>
        <v>2016</v>
      </c>
      <c r="I2041">
        <f t="shared" si="187"/>
        <v>4</v>
      </c>
      <c r="J2041">
        <f t="shared" si="188"/>
        <v>201604</v>
      </c>
      <c r="K2041">
        <f t="shared" si="189"/>
        <v>15</v>
      </c>
      <c r="L2041">
        <f t="shared" si="190"/>
        <v>201615</v>
      </c>
      <c r="O2041" t="b">
        <f t="shared" si="191"/>
        <v>0</v>
      </c>
      <c r="P2041">
        <f>VLOOKUP(B2041,'SKU Master'!$E$1:$H$9,2,FALSE)</f>
        <v>14.5</v>
      </c>
      <c r="Q2041">
        <f>(F2041/E2041-P2041)*E2041</f>
        <v>16.979999999999997</v>
      </c>
      <c r="R2041">
        <f>Q2041/F2041</f>
        <v>0.3692909960852544</v>
      </c>
    </row>
    <row r="2042" spans="1:18" x14ac:dyDescent="0.25">
      <c r="A2042">
        <v>94001</v>
      </c>
      <c r="B2042">
        <v>7312455530</v>
      </c>
      <c r="C2042">
        <v>312</v>
      </c>
      <c r="D2042" s="6">
        <v>42467</v>
      </c>
      <c r="E2042">
        <v>3</v>
      </c>
      <c r="F2042">
        <v>68.97</v>
      </c>
      <c r="G2042" t="str">
        <f>VLOOKUP(B2042,'SKU Master'!$E$1:$H$9,4,FALSE)</f>
        <v>GA General Wholesales</v>
      </c>
      <c r="H2042">
        <f t="shared" si="186"/>
        <v>2016</v>
      </c>
      <c r="I2042">
        <f t="shared" si="187"/>
        <v>4</v>
      </c>
      <c r="J2042">
        <f t="shared" si="188"/>
        <v>201604</v>
      </c>
      <c r="K2042">
        <f t="shared" si="189"/>
        <v>15</v>
      </c>
      <c r="L2042">
        <f t="shared" si="190"/>
        <v>201615</v>
      </c>
      <c r="O2042" t="b">
        <f t="shared" si="191"/>
        <v>0</v>
      </c>
      <c r="P2042">
        <f>VLOOKUP(B2042,'SKU Master'!$E$1:$H$9,2,FALSE)</f>
        <v>14.5</v>
      </c>
      <c r="Q2042">
        <f>(F2042/E2042-P2042)*E2042</f>
        <v>25.469999999999995</v>
      </c>
      <c r="R2042">
        <f>Q2042/F2042</f>
        <v>0.3692909960852544</v>
      </c>
    </row>
    <row r="2043" spans="1:18" x14ac:dyDescent="0.25">
      <c r="A2043">
        <v>94002</v>
      </c>
      <c r="B2043">
        <v>7312455530</v>
      </c>
      <c r="C2043">
        <v>312</v>
      </c>
      <c r="D2043" s="6">
        <v>42468</v>
      </c>
      <c r="E2043">
        <v>1</v>
      </c>
      <c r="F2043">
        <v>22.99</v>
      </c>
      <c r="G2043" t="str">
        <f>VLOOKUP(B2043,'SKU Master'!$E$1:$H$9,4,FALSE)</f>
        <v>GA General Wholesales</v>
      </c>
      <c r="H2043">
        <f t="shared" si="186"/>
        <v>2016</v>
      </c>
      <c r="I2043">
        <f t="shared" si="187"/>
        <v>4</v>
      </c>
      <c r="J2043">
        <f t="shared" si="188"/>
        <v>201604</v>
      </c>
      <c r="K2043">
        <f t="shared" si="189"/>
        <v>15</v>
      </c>
      <c r="L2043">
        <f t="shared" si="190"/>
        <v>201615</v>
      </c>
      <c r="O2043" t="b">
        <f t="shared" si="191"/>
        <v>0</v>
      </c>
      <c r="P2043">
        <f>VLOOKUP(B2043,'SKU Master'!$E$1:$H$9,2,FALSE)</f>
        <v>14.5</v>
      </c>
      <c r="Q2043">
        <f>(F2043/E2043-P2043)*E2043</f>
        <v>8.4899999999999984</v>
      </c>
      <c r="R2043">
        <f>Q2043/F2043</f>
        <v>0.3692909960852544</v>
      </c>
    </row>
    <row r="2044" spans="1:18" x14ac:dyDescent="0.25">
      <c r="A2044">
        <v>94003</v>
      </c>
      <c r="B2044">
        <v>7312455530</v>
      </c>
      <c r="C2044">
        <v>312</v>
      </c>
      <c r="D2044" s="6">
        <v>42468</v>
      </c>
      <c r="E2044">
        <v>3</v>
      </c>
      <c r="F2044">
        <v>68.97</v>
      </c>
      <c r="G2044" t="str">
        <f>VLOOKUP(B2044,'SKU Master'!$E$1:$H$9,4,FALSE)</f>
        <v>GA General Wholesales</v>
      </c>
      <c r="H2044">
        <f t="shared" si="186"/>
        <v>2016</v>
      </c>
      <c r="I2044">
        <f t="shared" si="187"/>
        <v>4</v>
      </c>
      <c r="J2044">
        <f t="shared" si="188"/>
        <v>201604</v>
      </c>
      <c r="K2044">
        <f t="shared" si="189"/>
        <v>15</v>
      </c>
      <c r="L2044">
        <f t="shared" si="190"/>
        <v>201615</v>
      </c>
      <c r="O2044" t="b">
        <f t="shared" si="191"/>
        <v>0</v>
      </c>
      <c r="P2044">
        <f>VLOOKUP(B2044,'SKU Master'!$E$1:$H$9,2,FALSE)</f>
        <v>14.5</v>
      </c>
      <c r="Q2044">
        <f>(F2044/E2044-P2044)*E2044</f>
        <v>25.469999999999995</v>
      </c>
      <c r="R2044">
        <f>Q2044/F2044</f>
        <v>0.3692909960852544</v>
      </c>
    </row>
    <row r="2045" spans="1:18" x14ac:dyDescent="0.25">
      <c r="A2045">
        <v>94004</v>
      </c>
      <c r="B2045">
        <v>7312455530</v>
      </c>
      <c r="C2045">
        <v>312</v>
      </c>
      <c r="D2045" s="6">
        <v>42472</v>
      </c>
      <c r="E2045">
        <v>2</v>
      </c>
      <c r="F2045">
        <v>45.98</v>
      </c>
      <c r="G2045" t="str">
        <f>VLOOKUP(B2045,'SKU Master'!$E$1:$H$9,4,FALSE)</f>
        <v>GA General Wholesales</v>
      </c>
      <c r="H2045">
        <f t="shared" si="186"/>
        <v>2016</v>
      </c>
      <c r="I2045">
        <f t="shared" si="187"/>
        <v>4</v>
      </c>
      <c r="J2045">
        <f t="shared" si="188"/>
        <v>201604</v>
      </c>
      <c r="K2045">
        <f t="shared" si="189"/>
        <v>16</v>
      </c>
      <c r="L2045">
        <f t="shared" si="190"/>
        <v>201616</v>
      </c>
      <c r="O2045" t="b">
        <f t="shared" si="191"/>
        <v>0</v>
      </c>
      <c r="P2045">
        <f>VLOOKUP(B2045,'SKU Master'!$E$1:$H$9,2,FALSE)</f>
        <v>14.5</v>
      </c>
      <c r="Q2045">
        <f>(F2045/E2045-P2045)*E2045</f>
        <v>16.979999999999997</v>
      </c>
      <c r="R2045">
        <f>Q2045/F2045</f>
        <v>0.3692909960852544</v>
      </c>
    </row>
    <row r="2046" spans="1:18" x14ac:dyDescent="0.25">
      <c r="A2046">
        <v>94005</v>
      </c>
      <c r="B2046">
        <v>7312455530</v>
      </c>
      <c r="C2046">
        <v>312</v>
      </c>
      <c r="D2046" s="6">
        <v>42473</v>
      </c>
      <c r="E2046">
        <v>5</v>
      </c>
      <c r="F2046">
        <v>114.95</v>
      </c>
      <c r="G2046" t="str">
        <f>VLOOKUP(B2046,'SKU Master'!$E$1:$H$9,4,FALSE)</f>
        <v>GA General Wholesales</v>
      </c>
      <c r="H2046">
        <f t="shared" si="186"/>
        <v>2016</v>
      </c>
      <c r="I2046">
        <f t="shared" si="187"/>
        <v>4</v>
      </c>
      <c r="J2046">
        <f t="shared" si="188"/>
        <v>201604</v>
      </c>
      <c r="K2046">
        <f t="shared" si="189"/>
        <v>16</v>
      </c>
      <c r="L2046">
        <f t="shared" si="190"/>
        <v>201616</v>
      </c>
      <c r="O2046" t="b">
        <f t="shared" si="191"/>
        <v>1</v>
      </c>
      <c r="P2046">
        <f>VLOOKUP(B2046,'SKU Master'!$E$1:$H$9,2,FALSE)</f>
        <v>14.5</v>
      </c>
      <c r="Q2046">
        <f>(F2046/E2046-P2046)*E2046</f>
        <v>42.45000000000001</v>
      </c>
      <c r="R2046">
        <f>Q2046/F2046</f>
        <v>0.36929099608525451</v>
      </c>
    </row>
    <row r="2047" spans="1:18" x14ac:dyDescent="0.25">
      <c r="A2047">
        <v>94006</v>
      </c>
      <c r="B2047">
        <v>7312455530</v>
      </c>
      <c r="C2047">
        <v>312</v>
      </c>
      <c r="D2047" s="6">
        <v>42473</v>
      </c>
      <c r="E2047">
        <v>5</v>
      </c>
      <c r="F2047">
        <v>114.95</v>
      </c>
      <c r="G2047" t="str">
        <f>VLOOKUP(B2047,'SKU Master'!$E$1:$H$9,4,FALSE)</f>
        <v>GA General Wholesales</v>
      </c>
      <c r="H2047">
        <f t="shared" si="186"/>
        <v>2016</v>
      </c>
      <c r="I2047">
        <f t="shared" si="187"/>
        <v>4</v>
      </c>
      <c r="J2047">
        <f t="shared" si="188"/>
        <v>201604</v>
      </c>
      <c r="K2047">
        <f t="shared" si="189"/>
        <v>16</v>
      </c>
      <c r="L2047">
        <f t="shared" si="190"/>
        <v>201616</v>
      </c>
      <c r="O2047" t="b">
        <f t="shared" si="191"/>
        <v>0</v>
      </c>
      <c r="P2047">
        <f>VLOOKUP(B2047,'SKU Master'!$E$1:$H$9,2,FALSE)</f>
        <v>14.5</v>
      </c>
      <c r="Q2047">
        <f>(F2047/E2047-P2047)*E2047</f>
        <v>42.45000000000001</v>
      </c>
      <c r="R2047">
        <f>Q2047/F2047</f>
        <v>0.36929099608525451</v>
      </c>
    </row>
    <row r="2048" spans="1:18" x14ac:dyDescent="0.25">
      <c r="A2048">
        <v>94007</v>
      </c>
      <c r="B2048">
        <v>7312455530</v>
      </c>
      <c r="C2048">
        <v>312</v>
      </c>
      <c r="D2048" s="6">
        <v>42474</v>
      </c>
      <c r="E2048">
        <v>2</v>
      </c>
      <c r="F2048">
        <v>45.98</v>
      </c>
      <c r="G2048" t="str">
        <f>VLOOKUP(B2048,'SKU Master'!$E$1:$H$9,4,FALSE)</f>
        <v>GA General Wholesales</v>
      </c>
      <c r="H2048">
        <f t="shared" si="186"/>
        <v>2016</v>
      </c>
      <c r="I2048">
        <f t="shared" si="187"/>
        <v>4</v>
      </c>
      <c r="J2048">
        <f t="shared" si="188"/>
        <v>201604</v>
      </c>
      <c r="K2048">
        <f t="shared" si="189"/>
        <v>16</v>
      </c>
      <c r="L2048">
        <f t="shared" si="190"/>
        <v>201616</v>
      </c>
      <c r="O2048" t="b">
        <f t="shared" si="191"/>
        <v>0</v>
      </c>
      <c r="P2048">
        <f>VLOOKUP(B2048,'SKU Master'!$E$1:$H$9,2,FALSE)</f>
        <v>14.5</v>
      </c>
      <c r="Q2048">
        <f>(F2048/E2048-P2048)*E2048</f>
        <v>16.979999999999997</v>
      </c>
      <c r="R2048">
        <f>Q2048/F2048</f>
        <v>0.3692909960852544</v>
      </c>
    </row>
    <row r="2049" spans="1:18" x14ac:dyDescent="0.25">
      <c r="A2049">
        <v>94008</v>
      </c>
      <c r="B2049">
        <v>7312455530</v>
      </c>
      <c r="C2049">
        <v>312</v>
      </c>
      <c r="D2049" s="6">
        <v>42481</v>
      </c>
      <c r="E2049">
        <v>3</v>
      </c>
      <c r="F2049">
        <v>68.97</v>
      </c>
      <c r="G2049" t="str">
        <f>VLOOKUP(B2049,'SKU Master'!$E$1:$H$9,4,FALSE)</f>
        <v>GA General Wholesales</v>
      </c>
      <c r="H2049">
        <f t="shared" si="186"/>
        <v>2016</v>
      </c>
      <c r="I2049">
        <f t="shared" si="187"/>
        <v>4</v>
      </c>
      <c r="J2049">
        <f t="shared" si="188"/>
        <v>201604</v>
      </c>
      <c r="K2049">
        <f t="shared" si="189"/>
        <v>17</v>
      </c>
      <c r="L2049">
        <f t="shared" si="190"/>
        <v>201617</v>
      </c>
      <c r="O2049" t="b">
        <f t="shared" si="191"/>
        <v>0</v>
      </c>
      <c r="P2049">
        <f>VLOOKUP(B2049,'SKU Master'!$E$1:$H$9,2,FALSE)</f>
        <v>14.5</v>
      </c>
      <c r="Q2049">
        <f>(F2049/E2049-P2049)*E2049</f>
        <v>25.469999999999995</v>
      </c>
      <c r="R2049">
        <f>Q2049/F2049</f>
        <v>0.3692909960852544</v>
      </c>
    </row>
    <row r="2050" spans="1:18" x14ac:dyDescent="0.25">
      <c r="A2050">
        <v>94009</v>
      </c>
      <c r="B2050">
        <v>7312455530</v>
      </c>
      <c r="C2050">
        <v>312</v>
      </c>
      <c r="D2050" s="6">
        <v>42485</v>
      </c>
      <c r="E2050">
        <v>2</v>
      </c>
      <c r="F2050">
        <v>45.98</v>
      </c>
      <c r="G2050" t="str">
        <f>VLOOKUP(B2050,'SKU Master'!$E$1:$H$9,4,FALSE)</f>
        <v>GA General Wholesales</v>
      </c>
      <c r="H2050">
        <f t="shared" ref="H2050:H2113" si="192">YEAR(D2050)</f>
        <v>2016</v>
      </c>
      <c r="I2050">
        <f t="shared" si="187"/>
        <v>4</v>
      </c>
      <c r="J2050">
        <f t="shared" si="188"/>
        <v>201604</v>
      </c>
      <c r="K2050">
        <f t="shared" si="189"/>
        <v>18</v>
      </c>
      <c r="L2050">
        <f t="shared" si="190"/>
        <v>201618</v>
      </c>
      <c r="O2050" t="b">
        <f t="shared" si="191"/>
        <v>0</v>
      </c>
      <c r="P2050">
        <f>VLOOKUP(B2050,'SKU Master'!$E$1:$H$9,2,FALSE)</f>
        <v>14.5</v>
      </c>
      <c r="Q2050">
        <f>(F2050/E2050-P2050)*E2050</f>
        <v>16.979999999999997</v>
      </c>
      <c r="R2050">
        <f>Q2050/F2050</f>
        <v>0.3692909960852544</v>
      </c>
    </row>
    <row r="2051" spans="1:18" x14ac:dyDescent="0.25">
      <c r="A2051">
        <v>94010</v>
      </c>
      <c r="B2051">
        <v>7312455530</v>
      </c>
      <c r="C2051">
        <v>312</v>
      </c>
      <c r="D2051" s="6">
        <v>42486</v>
      </c>
      <c r="E2051">
        <v>2</v>
      </c>
      <c r="F2051">
        <v>45.98</v>
      </c>
      <c r="G2051" t="str">
        <f>VLOOKUP(B2051,'SKU Master'!$E$1:$H$9,4,FALSE)</f>
        <v>GA General Wholesales</v>
      </c>
      <c r="H2051">
        <f t="shared" si="192"/>
        <v>2016</v>
      </c>
      <c r="I2051">
        <f t="shared" ref="I2051:I2114" si="193">MONTH(D2051)</f>
        <v>4</v>
      </c>
      <c r="J2051">
        <f t="shared" ref="J2051:J2114" si="194">H2051*100+I2051</f>
        <v>201604</v>
      </c>
      <c r="K2051">
        <f t="shared" ref="K2051:K2114" si="195">WEEKNUM(D2051)</f>
        <v>18</v>
      </c>
      <c r="L2051">
        <f t="shared" ref="L2051:L2114" si="196">H2051*100+K2051</f>
        <v>201618</v>
      </c>
      <c r="O2051" t="b">
        <f t="shared" ref="O2051:O2114" si="197">AND(B2051=B2052,C2051=C2052,D2051=D2052,E2051=E2052,F2051=F2052)</f>
        <v>0</v>
      </c>
      <c r="P2051">
        <f>VLOOKUP(B2051,'SKU Master'!$E$1:$H$9,2,FALSE)</f>
        <v>14.5</v>
      </c>
      <c r="Q2051">
        <f>(F2051/E2051-P2051)*E2051</f>
        <v>16.979999999999997</v>
      </c>
      <c r="R2051">
        <f>Q2051/F2051</f>
        <v>0.3692909960852544</v>
      </c>
    </row>
    <row r="2052" spans="1:18" x14ac:dyDescent="0.25">
      <c r="A2052">
        <v>94011</v>
      </c>
      <c r="B2052">
        <v>7312455530</v>
      </c>
      <c r="C2052">
        <v>312</v>
      </c>
      <c r="D2052" s="6">
        <v>42486</v>
      </c>
      <c r="E2052">
        <v>4</v>
      </c>
      <c r="F2052">
        <v>91.96</v>
      </c>
      <c r="G2052" t="str">
        <f>VLOOKUP(B2052,'SKU Master'!$E$1:$H$9,4,FALSE)</f>
        <v>GA General Wholesales</v>
      </c>
      <c r="H2052">
        <f t="shared" si="192"/>
        <v>2016</v>
      </c>
      <c r="I2052">
        <f t="shared" si="193"/>
        <v>4</v>
      </c>
      <c r="J2052">
        <f t="shared" si="194"/>
        <v>201604</v>
      </c>
      <c r="K2052">
        <f t="shared" si="195"/>
        <v>18</v>
      </c>
      <c r="L2052">
        <f t="shared" si="196"/>
        <v>201618</v>
      </c>
      <c r="O2052" t="b">
        <f t="shared" si="197"/>
        <v>0</v>
      </c>
      <c r="P2052">
        <f>VLOOKUP(B2052,'SKU Master'!$E$1:$H$9,2,FALSE)</f>
        <v>14.5</v>
      </c>
      <c r="Q2052">
        <f>(F2052/E2052-P2052)*E2052</f>
        <v>33.959999999999994</v>
      </c>
      <c r="R2052">
        <f>Q2052/F2052</f>
        <v>0.3692909960852544</v>
      </c>
    </row>
    <row r="2053" spans="1:18" x14ac:dyDescent="0.25">
      <c r="A2053">
        <v>94012</v>
      </c>
      <c r="B2053">
        <v>7312455530</v>
      </c>
      <c r="C2053">
        <v>312</v>
      </c>
      <c r="D2053" s="6">
        <v>42488</v>
      </c>
      <c r="E2053">
        <v>2</v>
      </c>
      <c r="F2053">
        <v>45.98</v>
      </c>
      <c r="G2053" t="str">
        <f>VLOOKUP(B2053,'SKU Master'!$E$1:$H$9,4,FALSE)</f>
        <v>GA General Wholesales</v>
      </c>
      <c r="H2053">
        <f t="shared" si="192"/>
        <v>2016</v>
      </c>
      <c r="I2053">
        <f t="shared" si="193"/>
        <v>4</v>
      </c>
      <c r="J2053">
        <f t="shared" si="194"/>
        <v>201604</v>
      </c>
      <c r="K2053">
        <f t="shared" si="195"/>
        <v>18</v>
      </c>
      <c r="L2053">
        <f t="shared" si="196"/>
        <v>201618</v>
      </c>
      <c r="O2053" t="b">
        <f t="shared" si="197"/>
        <v>1</v>
      </c>
      <c r="P2053">
        <f>VLOOKUP(B2053,'SKU Master'!$E$1:$H$9,2,FALSE)</f>
        <v>14.5</v>
      </c>
      <c r="Q2053">
        <f>(F2053/E2053-P2053)*E2053</f>
        <v>16.979999999999997</v>
      </c>
      <c r="R2053">
        <f>Q2053/F2053</f>
        <v>0.3692909960852544</v>
      </c>
    </row>
    <row r="2054" spans="1:18" x14ac:dyDescent="0.25">
      <c r="A2054">
        <v>94013</v>
      </c>
      <c r="B2054">
        <v>7312455530</v>
      </c>
      <c r="C2054">
        <v>312</v>
      </c>
      <c r="D2054" s="6">
        <v>42488</v>
      </c>
      <c r="E2054">
        <v>2</v>
      </c>
      <c r="F2054">
        <v>45.98</v>
      </c>
      <c r="G2054" t="str">
        <f>VLOOKUP(B2054,'SKU Master'!$E$1:$H$9,4,FALSE)</f>
        <v>GA General Wholesales</v>
      </c>
      <c r="H2054">
        <f t="shared" si="192"/>
        <v>2016</v>
      </c>
      <c r="I2054">
        <f t="shared" si="193"/>
        <v>4</v>
      </c>
      <c r="J2054">
        <f t="shared" si="194"/>
        <v>201604</v>
      </c>
      <c r="K2054">
        <f t="shared" si="195"/>
        <v>18</v>
      </c>
      <c r="L2054">
        <f t="shared" si="196"/>
        <v>201618</v>
      </c>
      <c r="O2054" t="b">
        <f t="shared" si="197"/>
        <v>0</v>
      </c>
      <c r="P2054">
        <f>VLOOKUP(B2054,'SKU Master'!$E$1:$H$9,2,FALSE)</f>
        <v>14.5</v>
      </c>
      <c r="Q2054">
        <f>(F2054/E2054-P2054)*E2054</f>
        <v>16.979999999999997</v>
      </c>
      <c r="R2054">
        <f>Q2054/F2054</f>
        <v>0.3692909960852544</v>
      </c>
    </row>
    <row r="2055" spans="1:18" x14ac:dyDescent="0.25">
      <c r="A2055">
        <v>94014</v>
      </c>
      <c r="B2055">
        <v>7312455530</v>
      </c>
      <c r="C2055">
        <v>312</v>
      </c>
      <c r="D2055" s="6">
        <v>42489</v>
      </c>
      <c r="E2055">
        <v>3</v>
      </c>
      <c r="F2055">
        <v>68.97</v>
      </c>
      <c r="G2055" t="str">
        <f>VLOOKUP(B2055,'SKU Master'!$E$1:$H$9,4,FALSE)</f>
        <v>GA General Wholesales</v>
      </c>
      <c r="H2055">
        <f t="shared" si="192"/>
        <v>2016</v>
      </c>
      <c r="I2055">
        <f t="shared" si="193"/>
        <v>4</v>
      </c>
      <c r="J2055">
        <f t="shared" si="194"/>
        <v>201604</v>
      </c>
      <c r="K2055">
        <f t="shared" si="195"/>
        <v>18</v>
      </c>
      <c r="L2055">
        <f t="shared" si="196"/>
        <v>201618</v>
      </c>
      <c r="O2055" t="b">
        <f t="shared" si="197"/>
        <v>0</v>
      </c>
      <c r="P2055">
        <f>VLOOKUP(B2055,'SKU Master'!$E$1:$H$9,2,FALSE)</f>
        <v>14.5</v>
      </c>
      <c r="Q2055">
        <f>(F2055/E2055-P2055)*E2055</f>
        <v>25.469999999999995</v>
      </c>
      <c r="R2055">
        <f>Q2055/F2055</f>
        <v>0.3692909960852544</v>
      </c>
    </row>
    <row r="2056" spans="1:18" x14ac:dyDescent="0.25">
      <c r="A2056">
        <v>94015</v>
      </c>
      <c r="B2056">
        <v>7312455530</v>
      </c>
      <c r="C2056">
        <v>312</v>
      </c>
      <c r="D2056" s="6">
        <v>42492</v>
      </c>
      <c r="E2056">
        <v>2</v>
      </c>
      <c r="F2056">
        <v>45.98</v>
      </c>
      <c r="G2056" t="str">
        <f>VLOOKUP(B2056,'SKU Master'!$E$1:$H$9,4,FALSE)</f>
        <v>GA General Wholesales</v>
      </c>
      <c r="H2056">
        <f t="shared" si="192"/>
        <v>2016</v>
      </c>
      <c r="I2056">
        <f t="shared" si="193"/>
        <v>5</v>
      </c>
      <c r="J2056">
        <f t="shared" si="194"/>
        <v>201605</v>
      </c>
      <c r="K2056">
        <f t="shared" si="195"/>
        <v>19</v>
      </c>
      <c r="L2056">
        <f t="shared" si="196"/>
        <v>201619</v>
      </c>
      <c r="O2056" t="b">
        <f t="shared" si="197"/>
        <v>0</v>
      </c>
      <c r="P2056">
        <f>VLOOKUP(B2056,'SKU Master'!$E$1:$H$9,2,FALSE)</f>
        <v>14.5</v>
      </c>
      <c r="Q2056">
        <f>(F2056/E2056-P2056)*E2056</f>
        <v>16.979999999999997</v>
      </c>
      <c r="R2056">
        <f>Q2056/F2056</f>
        <v>0.3692909960852544</v>
      </c>
    </row>
    <row r="2057" spans="1:18" x14ac:dyDescent="0.25">
      <c r="A2057">
        <v>94016</v>
      </c>
      <c r="B2057">
        <v>7312455530</v>
      </c>
      <c r="C2057">
        <v>312</v>
      </c>
      <c r="D2057" s="6">
        <v>42493</v>
      </c>
      <c r="E2057">
        <v>2</v>
      </c>
      <c r="F2057">
        <v>45.98</v>
      </c>
      <c r="G2057" t="str">
        <f>VLOOKUP(B2057,'SKU Master'!$E$1:$H$9,4,FALSE)</f>
        <v>GA General Wholesales</v>
      </c>
      <c r="H2057">
        <f t="shared" si="192"/>
        <v>2016</v>
      </c>
      <c r="I2057">
        <f t="shared" si="193"/>
        <v>5</v>
      </c>
      <c r="J2057">
        <f t="shared" si="194"/>
        <v>201605</v>
      </c>
      <c r="K2057">
        <f t="shared" si="195"/>
        <v>19</v>
      </c>
      <c r="L2057">
        <f t="shared" si="196"/>
        <v>201619</v>
      </c>
      <c r="O2057" t="b">
        <f t="shared" si="197"/>
        <v>0</v>
      </c>
      <c r="P2057">
        <f>VLOOKUP(B2057,'SKU Master'!$E$1:$H$9,2,FALSE)</f>
        <v>14.5</v>
      </c>
      <c r="Q2057">
        <f>(F2057/E2057-P2057)*E2057</f>
        <v>16.979999999999997</v>
      </c>
      <c r="R2057">
        <f>Q2057/F2057</f>
        <v>0.3692909960852544</v>
      </c>
    </row>
    <row r="2058" spans="1:18" x14ac:dyDescent="0.25">
      <c r="A2058">
        <v>94017</v>
      </c>
      <c r="B2058">
        <v>7312455530</v>
      </c>
      <c r="C2058">
        <v>312</v>
      </c>
      <c r="D2058" s="6">
        <v>42495</v>
      </c>
      <c r="E2058">
        <v>2</v>
      </c>
      <c r="F2058">
        <v>45.98</v>
      </c>
      <c r="G2058" t="str">
        <f>VLOOKUP(B2058,'SKU Master'!$E$1:$H$9,4,FALSE)</f>
        <v>GA General Wholesales</v>
      </c>
      <c r="H2058">
        <f t="shared" si="192"/>
        <v>2016</v>
      </c>
      <c r="I2058">
        <f t="shared" si="193"/>
        <v>5</v>
      </c>
      <c r="J2058">
        <f t="shared" si="194"/>
        <v>201605</v>
      </c>
      <c r="K2058">
        <f t="shared" si="195"/>
        <v>19</v>
      </c>
      <c r="L2058">
        <f t="shared" si="196"/>
        <v>201619</v>
      </c>
      <c r="O2058" t="b">
        <f t="shared" si="197"/>
        <v>0</v>
      </c>
      <c r="P2058">
        <f>VLOOKUP(B2058,'SKU Master'!$E$1:$H$9,2,FALSE)</f>
        <v>14.5</v>
      </c>
      <c r="Q2058">
        <f>(F2058/E2058-P2058)*E2058</f>
        <v>16.979999999999997</v>
      </c>
      <c r="R2058">
        <f>Q2058/F2058</f>
        <v>0.3692909960852544</v>
      </c>
    </row>
    <row r="2059" spans="1:18" x14ac:dyDescent="0.25">
      <c r="A2059">
        <v>94018</v>
      </c>
      <c r="B2059">
        <v>7312455530</v>
      </c>
      <c r="C2059">
        <v>312</v>
      </c>
      <c r="D2059" s="6">
        <v>42500</v>
      </c>
      <c r="E2059">
        <v>2</v>
      </c>
      <c r="F2059">
        <v>45.98</v>
      </c>
      <c r="G2059" t="str">
        <f>VLOOKUP(B2059,'SKU Master'!$E$1:$H$9,4,FALSE)</f>
        <v>GA General Wholesales</v>
      </c>
      <c r="H2059">
        <f t="shared" si="192"/>
        <v>2016</v>
      </c>
      <c r="I2059">
        <f t="shared" si="193"/>
        <v>5</v>
      </c>
      <c r="J2059">
        <f t="shared" si="194"/>
        <v>201605</v>
      </c>
      <c r="K2059">
        <f t="shared" si="195"/>
        <v>20</v>
      </c>
      <c r="L2059">
        <f t="shared" si="196"/>
        <v>201620</v>
      </c>
      <c r="O2059" t="b">
        <f t="shared" si="197"/>
        <v>1</v>
      </c>
      <c r="P2059">
        <f>VLOOKUP(B2059,'SKU Master'!$E$1:$H$9,2,FALSE)</f>
        <v>14.5</v>
      </c>
      <c r="Q2059">
        <f>(F2059/E2059-P2059)*E2059</f>
        <v>16.979999999999997</v>
      </c>
      <c r="R2059">
        <f>Q2059/F2059</f>
        <v>0.3692909960852544</v>
      </c>
    </row>
    <row r="2060" spans="1:18" x14ac:dyDescent="0.25">
      <c r="A2060">
        <v>94019</v>
      </c>
      <c r="B2060">
        <v>7312455530</v>
      </c>
      <c r="C2060">
        <v>312</v>
      </c>
      <c r="D2060" s="6">
        <v>42500</v>
      </c>
      <c r="E2060">
        <v>2</v>
      </c>
      <c r="F2060">
        <v>45.98</v>
      </c>
      <c r="G2060" t="str">
        <f>VLOOKUP(B2060,'SKU Master'!$E$1:$H$9,4,FALSE)</f>
        <v>GA General Wholesales</v>
      </c>
      <c r="H2060">
        <f t="shared" si="192"/>
        <v>2016</v>
      </c>
      <c r="I2060">
        <f t="shared" si="193"/>
        <v>5</v>
      </c>
      <c r="J2060">
        <f t="shared" si="194"/>
        <v>201605</v>
      </c>
      <c r="K2060">
        <f t="shared" si="195"/>
        <v>20</v>
      </c>
      <c r="L2060">
        <f t="shared" si="196"/>
        <v>201620</v>
      </c>
      <c r="O2060" t="b">
        <f t="shared" si="197"/>
        <v>0</v>
      </c>
      <c r="P2060">
        <f>VLOOKUP(B2060,'SKU Master'!$E$1:$H$9,2,FALSE)</f>
        <v>14.5</v>
      </c>
      <c r="Q2060">
        <f>(F2060/E2060-P2060)*E2060</f>
        <v>16.979999999999997</v>
      </c>
      <c r="R2060">
        <f>Q2060/F2060</f>
        <v>0.3692909960852544</v>
      </c>
    </row>
    <row r="2061" spans="1:18" x14ac:dyDescent="0.25">
      <c r="A2061">
        <v>94020</v>
      </c>
      <c r="B2061">
        <v>7312455530</v>
      </c>
      <c r="C2061">
        <v>312</v>
      </c>
      <c r="D2061" s="6">
        <v>42500</v>
      </c>
      <c r="E2061">
        <v>4</v>
      </c>
      <c r="F2061">
        <v>91.96</v>
      </c>
      <c r="G2061" t="str">
        <f>VLOOKUP(B2061,'SKU Master'!$E$1:$H$9,4,FALSE)</f>
        <v>GA General Wholesales</v>
      </c>
      <c r="H2061">
        <f t="shared" si="192"/>
        <v>2016</v>
      </c>
      <c r="I2061">
        <f t="shared" si="193"/>
        <v>5</v>
      </c>
      <c r="J2061">
        <f t="shared" si="194"/>
        <v>201605</v>
      </c>
      <c r="K2061">
        <f t="shared" si="195"/>
        <v>20</v>
      </c>
      <c r="L2061">
        <f t="shared" si="196"/>
        <v>201620</v>
      </c>
      <c r="O2061" t="b">
        <f t="shared" si="197"/>
        <v>0</v>
      </c>
      <c r="P2061">
        <f>VLOOKUP(B2061,'SKU Master'!$E$1:$H$9,2,FALSE)</f>
        <v>14.5</v>
      </c>
      <c r="Q2061">
        <f>(F2061/E2061-P2061)*E2061</f>
        <v>33.959999999999994</v>
      </c>
      <c r="R2061">
        <f>Q2061/F2061</f>
        <v>0.3692909960852544</v>
      </c>
    </row>
    <row r="2062" spans="1:18" x14ac:dyDescent="0.25">
      <c r="A2062">
        <v>94021</v>
      </c>
      <c r="B2062">
        <v>7312455530</v>
      </c>
      <c r="C2062">
        <v>312</v>
      </c>
      <c r="D2062" s="6">
        <v>42502</v>
      </c>
      <c r="E2062">
        <v>3</v>
      </c>
      <c r="F2062">
        <v>68.97</v>
      </c>
      <c r="G2062" t="str">
        <f>VLOOKUP(B2062,'SKU Master'!$E$1:$H$9,4,FALSE)</f>
        <v>GA General Wholesales</v>
      </c>
      <c r="H2062">
        <f t="shared" si="192"/>
        <v>2016</v>
      </c>
      <c r="I2062">
        <f t="shared" si="193"/>
        <v>5</v>
      </c>
      <c r="J2062">
        <f t="shared" si="194"/>
        <v>201605</v>
      </c>
      <c r="K2062">
        <f t="shared" si="195"/>
        <v>20</v>
      </c>
      <c r="L2062">
        <f t="shared" si="196"/>
        <v>201620</v>
      </c>
      <c r="O2062" t="b">
        <f t="shared" si="197"/>
        <v>0</v>
      </c>
      <c r="P2062">
        <f>VLOOKUP(B2062,'SKU Master'!$E$1:$H$9,2,FALSE)</f>
        <v>14.5</v>
      </c>
      <c r="Q2062">
        <f>(F2062/E2062-P2062)*E2062</f>
        <v>25.469999999999995</v>
      </c>
      <c r="R2062">
        <f>Q2062/F2062</f>
        <v>0.3692909960852544</v>
      </c>
    </row>
    <row r="2063" spans="1:18" x14ac:dyDescent="0.25">
      <c r="A2063">
        <v>94022</v>
      </c>
      <c r="B2063">
        <v>7312455530</v>
      </c>
      <c r="C2063">
        <v>312</v>
      </c>
      <c r="D2063" s="6">
        <v>42503</v>
      </c>
      <c r="E2063">
        <v>3</v>
      </c>
      <c r="F2063">
        <v>68.97</v>
      </c>
      <c r="G2063" t="str">
        <f>VLOOKUP(B2063,'SKU Master'!$E$1:$H$9,4,FALSE)</f>
        <v>GA General Wholesales</v>
      </c>
      <c r="H2063">
        <f t="shared" si="192"/>
        <v>2016</v>
      </c>
      <c r="I2063">
        <f t="shared" si="193"/>
        <v>5</v>
      </c>
      <c r="J2063">
        <f t="shared" si="194"/>
        <v>201605</v>
      </c>
      <c r="K2063">
        <f t="shared" si="195"/>
        <v>20</v>
      </c>
      <c r="L2063">
        <f t="shared" si="196"/>
        <v>201620</v>
      </c>
      <c r="O2063" t="b">
        <f t="shared" si="197"/>
        <v>0</v>
      </c>
      <c r="P2063">
        <f>VLOOKUP(B2063,'SKU Master'!$E$1:$H$9,2,FALSE)</f>
        <v>14.5</v>
      </c>
      <c r="Q2063">
        <f>(F2063/E2063-P2063)*E2063</f>
        <v>25.469999999999995</v>
      </c>
      <c r="R2063">
        <f>Q2063/F2063</f>
        <v>0.3692909960852544</v>
      </c>
    </row>
    <row r="2064" spans="1:18" x14ac:dyDescent="0.25">
      <c r="A2064">
        <v>94023</v>
      </c>
      <c r="B2064">
        <v>7312455530</v>
      </c>
      <c r="C2064">
        <v>312</v>
      </c>
      <c r="D2064" s="6">
        <v>42507</v>
      </c>
      <c r="E2064">
        <v>4</v>
      </c>
      <c r="F2064">
        <v>91.96</v>
      </c>
      <c r="G2064" t="str">
        <f>VLOOKUP(B2064,'SKU Master'!$E$1:$H$9,4,FALSE)</f>
        <v>GA General Wholesales</v>
      </c>
      <c r="H2064">
        <f t="shared" si="192"/>
        <v>2016</v>
      </c>
      <c r="I2064">
        <f t="shared" si="193"/>
        <v>5</v>
      </c>
      <c r="J2064">
        <f t="shared" si="194"/>
        <v>201605</v>
      </c>
      <c r="K2064">
        <f t="shared" si="195"/>
        <v>21</v>
      </c>
      <c r="L2064">
        <f t="shared" si="196"/>
        <v>201621</v>
      </c>
      <c r="O2064" t="b">
        <f t="shared" si="197"/>
        <v>0</v>
      </c>
      <c r="P2064">
        <f>VLOOKUP(B2064,'SKU Master'!$E$1:$H$9,2,FALSE)</f>
        <v>14.5</v>
      </c>
      <c r="Q2064">
        <f>(F2064/E2064-P2064)*E2064</f>
        <v>33.959999999999994</v>
      </c>
      <c r="R2064">
        <f>Q2064/F2064</f>
        <v>0.3692909960852544</v>
      </c>
    </row>
    <row r="2065" spans="1:18" x14ac:dyDescent="0.25">
      <c r="A2065">
        <v>94024</v>
      </c>
      <c r="B2065">
        <v>7312455530</v>
      </c>
      <c r="C2065">
        <v>312</v>
      </c>
      <c r="D2065" s="6">
        <v>42509</v>
      </c>
      <c r="E2065">
        <v>2</v>
      </c>
      <c r="F2065">
        <v>45.98</v>
      </c>
      <c r="G2065" t="str">
        <f>VLOOKUP(B2065,'SKU Master'!$E$1:$H$9,4,FALSE)</f>
        <v>GA General Wholesales</v>
      </c>
      <c r="H2065">
        <f t="shared" si="192"/>
        <v>2016</v>
      </c>
      <c r="I2065">
        <f t="shared" si="193"/>
        <v>5</v>
      </c>
      <c r="J2065">
        <f t="shared" si="194"/>
        <v>201605</v>
      </c>
      <c r="K2065">
        <f t="shared" si="195"/>
        <v>21</v>
      </c>
      <c r="L2065">
        <f t="shared" si="196"/>
        <v>201621</v>
      </c>
      <c r="O2065" t="b">
        <f t="shared" si="197"/>
        <v>0</v>
      </c>
      <c r="P2065">
        <f>VLOOKUP(B2065,'SKU Master'!$E$1:$H$9,2,FALSE)</f>
        <v>14.5</v>
      </c>
      <c r="Q2065">
        <f>(F2065/E2065-P2065)*E2065</f>
        <v>16.979999999999997</v>
      </c>
      <c r="R2065">
        <f>Q2065/F2065</f>
        <v>0.3692909960852544</v>
      </c>
    </row>
    <row r="2066" spans="1:18" x14ac:dyDescent="0.25">
      <c r="A2066">
        <v>94025</v>
      </c>
      <c r="B2066">
        <v>7312455530</v>
      </c>
      <c r="C2066">
        <v>312</v>
      </c>
      <c r="D2066" s="6">
        <v>42510</v>
      </c>
      <c r="E2066">
        <v>1</v>
      </c>
      <c r="F2066">
        <v>22.99</v>
      </c>
      <c r="G2066" t="str">
        <f>VLOOKUP(B2066,'SKU Master'!$E$1:$H$9,4,FALSE)</f>
        <v>GA General Wholesales</v>
      </c>
      <c r="H2066">
        <f t="shared" si="192"/>
        <v>2016</v>
      </c>
      <c r="I2066">
        <f t="shared" si="193"/>
        <v>5</v>
      </c>
      <c r="J2066">
        <f t="shared" si="194"/>
        <v>201605</v>
      </c>
      <c r="K2066">
        <f t="shared" si="195"/>
        <v>21</v>
      </c>
      <c r="L2066">
        <f t="shared" si="196"/>
        <v>201621</v>
      </c>
      <c r="O2066" t="b">
        <f t="shared" si="197"/>
        <v>0</v>
      </c>
      <c r="P2066">
        <f>VLOOKUP(B2066,'SKU Master'!$E$1:$H$9,2,FALSE)</f>
        <v>14.5</v>
      </c>
      <c r="Q2066">
        <f>(F2066/E2066-P2066)*E2066</f>
        <v>8.4899999999999984</v>
      </c>
      <c r="R2066">
        <f>Q2066/F2066</f>
        <v>0.3692909960852544</v>
      </c>
    </row>
    <row r="2067" spans="1:18" x14ac:dyDescent="0.25">
      <c r="A2067">
        <v>94026</v>
      </c>
      <c r="B2067">
        <v>7312455530</v>
      </c>
      <c r="C2067">
        <v>312</v>
      </c>
      <c r="D2067" s="6">
        <v>42514</v>
      </c>
      <c r="E2067">
        <v>2</v>
      </c>
      <c r="F2067">
        <v>45.98</v>
      </c>
      <c r="G2067" t="str">
        <f>VLOOKUP(B2067,'SKU Master'!$E$1:$H$9,4,FALSE)</f>
        <v>GA General Wholesales</v>
      </c>
      <c r="H2067">
        <f t="shared" si="192"/>
        <v>2016</v>
      </c>
      <c r="I2067">
        <f t="shared" si="193"/>
        <v>5</v>
      </c>
      <c r="J2067">
        <f t="shared" si="194"/>
        <v>201605</v>
      </c>
      <c r="K2067">
        <f t="shared" si="195"/>
        <v>22</v>
      </c>
      <c r="L2067">
        <f t="shared" si="196"/>
        <v>201622</v>
      </c>
      <c r="O2067" t="b">
        <f t="shared" si="197"/>
        <v>0</v>
      </c>
      <c r="P2067">
        <f>VLOOKUP(B2067,'SKU Master'!$E$1:$H$9,2,FALSE)</f>
        <v>14.5</v>
      </c>
      <c r="Q2067">
        <f>(F2067/E2067-P2067)*E2067</f>
        <v>16.979999999999997</v>
      </c>
      <c r="R2067">
        <f>Q2067/F2067</f>
        <v>0.3692909960852544</v>
      </c>
    </row>
    <row r="2068" spans="1:18" x14ac:dyDescent="0.25">
      <c r="A2068">
        <v>94027</v>
      </c>
      <c r="B2068">
        <v>7312455530</v>
      </c>
      <c r="C2068">
        <v>312</v>
      </c>
      <c r="D2068" s="6">
        <v>42514</v>
      </c>
      <c r="E2068">
        <v>4</v>
      </c>
      <c r="F2068">
        <v>91.96</v>
      </c>
      <c r="G2068" t="str">
        <f>VLOOKUP(B2068,'SKU Master'!$E$1:$H$9,4,FALSE)</f>
        <v>GA General Wholesales</v>
      </c>
      <c r="H2068">
        <f t="shared" si="192"/>
        <v>2016</v>
      </c>
      <c r="I2068">
        <f t="shared" si="193"/>
        <v>5</v>
      </c>
      <c r="J2068">
        <f t="shared" si="194"/>
        <v>201605</v>
      </c>
      <c r="K2068">
        <f t="shared" si="195"/>
        <v>22</v>
      </c>
      <c r="L2068">
        <f t="shared" si="196"/>
        <v>201622</v>
      </c>
      <c r="O2068" t="b">
        <f t="shared" si="197"/>
        <v>0</v>
      </c>
      <c r="P2068">
        <f>VLOOKUP(B2068,'SKU Master'!$E$1:$H$9,2,FALSE)</f>
        <v>14.5</v>
      </c>
      <c r="Q2068">
        <f>(F2068/E2068-P2068)*E2068</f>
        <v>33.959999999999994</v>
      </c>
      <c r="R2068">
        <f>Q2068/F2068</f>
        <v>0.3692909960852544</v>
      </c>
    </row>
    <row r="2069" spans="1:18" x14ac:dyDescent="0.25">
      <c r="A2069">
        <v>94028</v>
      </c>
      <c r="B2069">
        <v>7312455530</v>
      </c>
      <c r="C2069">
        <v>312</v>
      </c>
      <c r="D2069" s="6">
        <v>42515</v>
      </c>
      <c r="E2069">
        <v>5</v>
      </c>
      <c r="F2069">
        <v>114.95</v>
      </c>
      <c r="G2069" t="str">
        <f>VLOOKUP(B2069,'SKU Master'!$E$1:$H$9,4,FALSE)</f>
        <v>GA General Wholesales</v>
      </c>
      <c r="H2069">
        <f t="shared" si="192"/>
        <v>2016</v>
      </c>
      <c r="I2069">
        <f t="shared" si="193"/>
        <v>5</v>
      </c>
      <c r="J2069">
        <f t="shared" si="194"/>
        <v>201605</v>
      </c>
      <c r="K2069">
        <f t="shared" si="195"/>
        <v>22</v>
      </c>
      <c r="L2069">
        <f t="shared" si="196"/>
        <v>201622</v>
      </c>
      <c r="O2069" t="b">
        <f t="shared" si="197"/>
        <v>0</v>
      </c>
      <c r="P2069">
        <f>VLOOKUP(B2069,'SKU Master'!$E$1:$H$9,2,FALSE)</f>
        <v>14.5</v>
      </c>
      <c r="Q2069">
        <f>(F2069/E2069-P2069)*E2069</f>
        <v>42.45000000000001</v>
      </c>
      <c r="R2069">
        <f>Q2069/F2069</f>
        <v>0.36929099608525451</v>
      </c>
    </row>
    <row r="2070" spans="1:18" x14ac:dyDescent="0.25">
      <c r="A2070">
        <v>94029</v>
      </c>
      <c r="B2070">
        <v>7312455530</v>
      </c>
      <c r="C2070">
        <v>312</v>
      </c>
      <c r="D2070" s="6">
        <v>42516</v>
      </c>
      <c r="E2070">
        <v>2</v>
      </c>
      <c r="F2070">
        <v>45.98</v>
      </c>
      <c r="G2070" t="str">
        <f>VLOOKUP(B2070,'SKU Master'!$E$1:$H$9,4,FALSE)</f>
        <v>GA General Wholesales</v>
      </c>
      <c r="H2070">
        <f t="shared" si="192"/>
        <v>2016</v>
      </c>
      <c r="I2070">
        <f t="shared" si="193"/>
        <v>5</v>
      </c>
      <c r="J2070">
        <f t="shared" si="194"/>
        <v>201605</v>
      </c>
      <c r="K2070">
        <f t="shared" si="195"/>
        <v>22</v>
      </c>
      <c r="L2070">
        <f t="shared" si="196"/>
        <v>201622</v>
      </c>
      <c r="O2070" t="b">
        <f t="shared" si="197"/>
        <v>0</v>
      </c>
      <c r="P2070">
        <f>VLOOKUP(B2070,'SKU Master'!$E$1:$H$9,2,FALSE)</f>
        <v>14.5</v>
      </c>
      <c r="Q2070">
        <f>(F2070/E2070-P2070)*E2070</f>
        <v>16.979999999999997</v>
      </c>
      <c r="R2070">
        <f>Q2070/F2070</f>
        <v>0.3692909960852544</v>
      </c>
    </row>
    <row r="2071" spans="1:18" x14ac:dyDescent="0.25">
      <c r="A2071">
        <v>94030</v>
      </c>
      <c r="B2071">
        <v>7312455530</v>
      </c>
      <c r="C2071">
        <v>312</v>
      </c>
      <c r="D2071" s="6">
        <v>42521</v>
      </c>
      <c r="E2071">
        <v>2</v>
      </c>
      <c r="F2071">
        <v>45.98</v>
      </c>
      <c r="G2071" t="str">
        <f>VLOOKUP(B2071,'SKU Master'!$E$1:$H$9,4,FALSE)</f>
        <v>GA General Wholesales</v>
      </c>
      <c r="H2071">
        <f t="shared" si="192"/>
        <v>2016</v>
      </c>
      <c r="I2071">
        <f t="shared" si="193"/>
        <v>5</v>
      </c>
      <c r="J2071">
        <f t="shared" si="194"/>
        <v>201605</v>
      </c>
      <c r="K2071">
        <f t="shared" si="195"/>
        <v>23</v>
      </c>
      <c r="L2071">
        <f t="shared" si="196"/>
        <v>201623</v>
      </c>
      <c r="O2071" t="b">
        <f t="shared" si="197"/>
        <v>0</v>
      </c>
      <c r="P2071">
        <f>VLOOKUP(B2071,'SKU Master'!$E$1:$H$9,2,FALSE)</f>
        <v>14.5</v>
      </c>
      <c r="Q2071">
        <f>(F2071/E2071-P2071)*E2071</f>
        <v>16.979999999999997</v>
      </c>
      <c r="R2071">
        <f>Q2071/F2071</f>
        <v>0.3692909960852544</v>
      </c>
    </row>
    <row r="2072" spans="1:18" x14ac:dyDescent="0.25">
      <c r="A2072">
        <v>94031</v>
      </c>
      <c r="B2072">
        <v>7312455530</v>
      </c>
      <c r="C2072">
        <v>312</v>
      </c>
      <c r="D2072" s="6">
        <v>42522</v>
      </c>
      <c r="E2072">
        <v>5</v>
      </c>
      <c r="F2072">
        <v>114.95</v>
      </c>
      <c r="G2072" t="str">
        <f>VLOOKUP(B2072,'SKU Master'!$E$1:$H$9,4,FALSE)</f>
        <v>GA General Wholesales</v>
      </c>
      <c r="H2072">
        <f t="shared" si="192"/>
        <v>2016</v>
      </c>
      <c r="I2072">
        <f t="shared" si="193"/>
        <v>6</v>
      </c>
      <c r="J2072">
        <f t="shared" si="194"/>
        <v>201606</v>
      </c>
      <c r="K2072">
        <f t="shared" si="195"/>
        <v>23</v>
      </c>
      <c r="L2072">
        <f t="shared" si="196"/>
        <v>201623</v>
      </c>
      <c r="O2072" t="b">
        <f t="shared" si="197"/>
        <v>1</v>
      </c>
      <c r="P2072">
        <f>VLOOKUP(B2072,'SKU Master'!$E$1:$H$9,2,FALSE)</f>
        <v>14.5</v>
      </c>
      <c r="Q2072">
        <f>(F2072/E2072-P2072)*E2072</f>
        <v>42.45000000000001</v>
      </c>
      <c r="R2072">
        <f>Q2072/F2072</f>
        <v>0.36929099608525451</v>
      </c>
    </row>
    <row r="2073" spans="1:18" x14ac:dyDescent="0.25">
      <c r="A2073">
        <v>94032</v>
      </c>
      <c r="B2073">
        <v>7312455530</v>
      </c>
      <c r="C2073">
        <v>312</v>
      </c>
      <c r="D2073" s="6">
        <v>42522</v>
      </c>
      <c r="E2073">
        <v>5</v>
      </c>
      <c r="F2073">
        <v>114.95</v>
      </c>
      <c r="G2073" t="str">
        <f>VLOOKUP(B2073,'SKU Master'!$E$1:$H$9,4,FALSE)</f>
        <v>GA General Wholesales</v>
      </c>
      <c r="H2073">
        <f t="shared" si="192"/>
        <v>2016</v>
      </c>
      <c r="I2073">
        <f t="shared" si="193"/>
        <v>6</v>
      </c>
      <c r="J2073">
        <f t="shared" si="194"/>
        <v>201606</v>
      </c>
      <c r="K2073">
        <f t="shared" si="195"/>
        <v>23</v>
      </c>
      <c r="L2073">
        <f t="shared" si="196"/>
        <v>201623</v>
      </c>
      <c r="O2073" t="b">
        <f t="shared" si="197"/>
        <v>0</v>
      </c>
      <c r="P2073">
        <f>VLOOKUP(B2073,'SKU Master'!$E$1:$H$9,2,FALSE)</f>
        <v>14.5</v>
      </c>
      <c r="Q2073">
        <f>(F2073/E2073-P2073)*E2073</f>
        <v>42.45000000000001</v>
      </c>
      <c r="R2073">
        <f>Q2073/F2073</f>
        <v>0.36929099608525451</v>
      </c>
    </row>
    <row r="2074" spans="1:18" x14ac:dyDescent="0.25">
      <c r="A2074">
        <v>94033</v>
      </c>
      <c r="B2074">
        <v>7312455530</v>
      </c>
      <c r="C2074">
        <v>312</v>
      </c>
      <c r="D2074" s="6">
        <v>42523</v>
      </c>
      <c r="E2074">
        <v>3</v>
      </c>
      <c r="F2074">
        <v>68.97</v>
      </c>
      <c r="G2074" t="str">
        <f>VLOOKUP(B2074,'SKU Master'!$E$1:$H$9,4,FALSE)</f>
        <v>GA General Wholesales</v>
      </c>
      <c r="H2074">
        <f t="shared" si="192"/>
        <v>2016</v>
      </c>
      <c r="I2074">
        <f t="shared" si="193"/>
        <v>6</v>
      </c>
      <c r="J2074">
        <f t="shared" si="194"/>
        <v>201606</v>
      </c>
      <c r="K2074">
        <f t="shared" si="195"/>
        <v>23</v>
      </c>
      <c r="L2074">
        <f t="shared" si="196"/>
        <v>201623</v>
      </c>
      <c r="O2074" t="b">
        <f t="shared" si="197"/>
        <v>0</v>
      </c>
      <c r="P2074">
        <f>VLOOKUP(B2074,'SKU Master'!$E$1:$H$9,2,FALSE)</f>
        <v>14.5</v>
      </c>
      <c r="Q2074">
        <f>(F2074/E2074-P2074)*E2074</f>
        <v>25.469999999999995</v>
      </c>
      <c r="R2074">
        <f>Q2074/F2074</f>
        <v>0.3692909960852544</v>
      </c>
    </row>
    <row r="2075" spans="1:18" x14ac:dyDescent="0.25">
      <c r="A2075">
        <v>94034</v>
      </c>
      <c r="B2075">
        <v>7312455530</v>
      </c>
      <c r="C2075">
        <v>312</v>
      </c>
      <c r="D2075" s="6">
        <v>42524</v>
      </c>
      <c r="E2075">
        <v>3</v>
      </c>
      <c r="F2075">
        <v>68.97</v>
      </c>
      <c r="G2075" t="str">
        <f>VLOOKUP(B2075,'SKU Master'!$E$1:$H$9,4,FALSE)</f>
        <v>GA General Wholesales</v>
      </c>
      <c r="H2075">
        <f t="shared" si="192"/>
        <v>2016</v>
      </c>
      <c r="I2075">
        <f t="shared" si="193"/>
        <v>6</v>
      </c>
      <c r="J2075">
        <f t="shared" si="194"/>
        <v>201606</v>
      </c>
      <c r="K2075">
        <f t="shared" si="195"/>
        <v>23</v>
      </c>
      <c r="L2075">
        <f t="shared" si="196"/>
        <v>201623</v>
      </c>
      <c r="O2075" t="b">
        <f t="shared" si="197"/>
        <v>0</v>
      </c>
      <c r="P2075">
        <f>VLOOKUP(B2075,'SKU Master'!$E$1:$H$9,2,FALSE)</f>
        <v>14.5</v>
      </c>
      <c r="Q2075">
        <f>(F2075/E2075-P2075)*E2075</f>
        <v>25.469999999999995</v>
      </c>
      <c r="R2075">
        <f>Q2075/F2075</f>
        <v>0.3692909960852544</v>
      </c>
    </row>
    <row r="2076" spans="1:18" x14ac:dyDescent="0.25">
      <c r="A2076">
        <v>94035</v>
      </c>
      <c r="B2076">
        <v>7312455530</v>
      </c>
      <c r="C2076">
        <v>312</v>
      </c>
      <c r="D2076" s="6">
        <v>42527</v>
      </c>
      <c r="E2076">
        <v>2</v>
      </c>
      <c r="F2076">
        <v>45.98</v>
      </c>
      <c r="G2076" t="str">
        <f>VLOOKUP(B2076,'SKU Master'!$E$1:$H$9,4,FALSE)</f>
        <v>GA General Wholesales</v>
      </c>
      <c r="H2076">
        <f t="shared" si="192"/>
        <v>2016</v>
      </c>
      <c r="I2076">
        <f t="shared" si="193"/>
        <v>6</v>
      </c>
      <c r="J2076">
        <f t="shared" si="194"/>
        <v>201606</v>
      </c>
      <c r="K2076">
        <f t="shared" si="195"/>
        <v>24</v>
      </c>
      <c r="L2076">
        <f t="shared" si="196"/>
        <v>201624</v>
      </c>
      <c r="O2076" t="b">
        <f t="shared" si="197"/>
        <v>0</v>
      </c>
      <c r="P2076">
        <f>VLOOKUP(B2076,'SKU Master'!$E$1:$H$9,2,FALSE)</f>
        <v>14.5</v>
      </c>
      <c r="Q2076">
        <f>(F2076/E2076-P2076)*E2076</f>
        <v>16.979999999999997</v>
      </c>
      <c r="R2076">
        <f>Q2076/F2076</f>
        <v>0.3692909960852544</v>
      </c>
    </row>
    <row r="2077" spans="1:18" x14ac:dyDescent="0.25">
      <c r="A2077">
        <v>94036</v>
      </c>
      <c r="B2077">
        <v>7312455530</v>
      </c>
      <c r="C2077">
        <v>312</v>
      </c>
      <c r="D2077" s="6">
        <v>42528</v>
      </c>
      <c r="E2077">
        <v>4</v>
      </c>
      <c r="F2077">
        <v>91.96</v>
      </c>
      <c r="G2077" t="str">
        <f>VLOOKUP(B2077,'SKU Master'!$E$1:$H$9,4,FALSE)</f>
        <v>GA General Wholesales</v>
      </c>
      <c r="H2077">
        <f t="shared" si="192"/>
        <v>2016</v>
      </c>
      <c r="I2077">
        <f t="shared" si="193"/>
        <v>6</v>
      </c>
      <c r="J2077">
        <f t="shared" si="194"/>
        <v>201606</v>
      </c>
      <c r="K2077">
        <f t="shared" si="195"/>
        <v>24</v>
      </c>
      <c r="L2077">
        <f t="shared" si="196"/>
        <v>201624</v>
      </c>
      <c r="O2077" t="b">
        <f t="shared" si="197"/>
        <v>1</v>
      </c>
      <c r="P2077">
        <f>VLOOKUP(B2077,'SKU Master'!$E$1:$H$9,2,FALSE)</f>
        <v>14.5</v>
      </c>
      <c r="Q2077">
        <f>(F2077/E2077-P2077)*E2077</f>
        <v>33.959999999999994</v>
      </c>
      <c r="R2077">
        <f>Q2077/F2077</f>
        <v>0.3692909960852544</v>
      </c>
    </row>
    <row r="2078" spans="1:18" x14ac:dyDescent="0.25">
      <c r="A2078">
        <v>94037</v>
      </c>
      <c r="B2078">
        <v>7312455530</v>
      </c>
      <c r="C2078">
        <v>312</v>
      </c>
      <c r="D2078" s="6">
        <v>42528</v>
      </c>
      <c r="E2078">
        <v>4</v>
      </c>
      <c r="F2078">
        <v>91.96</v>
      </c>
      <c r="G2078" t="str">
        <f>VLOOKUP(B2078,'SKU Master'!$E$1:$H$9,4,FALSE)</f>
        <v>GA General Wholesales</v>
      </c>
      <c r="H2078">
        <f t="shared" si="192"/>
        <v>2016</v>
      </c>
      <c r="I2078">
        <f t="shared" si="193"/>
        <v>6</v>
      </c>
      <c r="J2078">
        <f t="shared" si="194"/>
        <v>201606</v>
      </c>
      <c r="K2078">
        <f t="shared" si="195"/>
        <v>24</v>
      </c>
      <c r="L2078">
        <f t="shared" si="196"/>
        <v>201624</v>
      </c>
      <c r="O2078" t="b">
        <f t="shared" si="197"/>
        <v>0</v>
      </c>
      <c r="P2078">
        <f>VLOOKUP(B2078,'SKU Master'!$E$1:$H$9,2,FALSE)</f>
        <v>14.5</v>
      </c>
      <c r="Q2078">
        <f>(F2078/E2078-P2078)*E2078</f>
        <v>33.959999999999994</v>
      </c>
      <c r="R2078">
        <f>Q2078/F2078</f>
        <v>0.3692909960852544</v>
      </c>
    </row>
    <row r="2079" spans="1:18" x14ac:dyDescent="0.25">
      <c r="A2079">
        <v>94038</v>
      </c>
      <c r="B2079">
        <v>7312455530</v>
      </c>
      <c r="C2079">
        <v>312</v>
      </c>
      <c r="D2079" s="6">
        <v>42529</v>
      </c>
      <c r="E2079">
        <v>5</v>
      </c>
      <c r="F2079">
        <v>114.95</v>
      </c>
      <c r="G2079" t="str">
        <f>VLOOKUP(B2079,'SKU Master'!$E$1:$H$9,4,FALSE)</f>
        <v>GA General Wholesales</v>
      </c>
      <c r="H2079">
        <f t="shared" si="192"/>
        <v>2016</v>
      </c>
      <c r="I2079">
        <f t="shared" si="193"/>
        <v>6</v>
      </c>
      <c r="J2079">
        <f t="shared" si="194"/>
        <v>201606</v>
      </c>
      <c r="K2079">
        <f t="shared" si="195"/>
        <v>24</v>
      </c>
      <c r="L2079">
        <f t="shared" si="196"/>
        <v>201624</v>
      </c>
      <c r="O2079" t="b">
        <f t="shared" si="197"/>
        <v>0</v>
      </c>
      <c r="P2079">
        <f>VLOOKUP(B2079,'SKU Master'!$E$1:$H$9,2,FALSE)</f>
        <v>14.5</v>
      </c>
      <c r="Q2079">
        <f>(F2079/E2079-P2079)*E2079</f>
        <v>42.45000000000001</v>
      </c>
      <c r="R2079">
        <f>Q2079/F2079</f>
        <v>0.36929099608525451</v>
      </c>
    </row>
    <row r="2080" spans="1:18" x14ac:dyDescent="0.25">
      <c r="A2080">
        <v>94039</v>
      </c>
      <c r="B2080">
        <v>7312455530</v>
      </c>
      <c r="C2080">
        <v>312</v>
      </c>
      <c r="D2080" s="6">
        <v>42531</v>
      </c>
      <c r="E2080">
        <v>3</v>
      </c>
      <c r="F2080">
        <v>68.97</v>
      </c>
      <c r="G2080" t="str">
        <f>VLOOKUP(B2080,'SKU Master'!$E$1:$H$9,4,FALSE)</f>
        <v>GA General Wholesales</v>
      </c>
      <c r="H2080">
        <f t="shared" si="192"/>
        <v>2016</v>
      </c>
      <c r="I2080">
        <f t="shared" si="193"/>
        <v>6</v>
      </c>
      <c r="J2080">
        <f t="shared" si="194"/>
        <v>201606</v>
      </c>
      <c r="K2080">
        <f t="shared" si="195"/>
        <v>24</v>
      </c>
      <c r="L2080">
        <f t="shared" si="196"/>
        <v>201624</v>
      </c>
      <c r="O2080" t="b">
        <f t="shared" si="197"/>
        <v>0</v>
      </c>
      <c r="P2080">
        <f>VLOOKUP(B2080,'SKU Master'!$E$1:$H$9,2,FALSE)</f>
        <v>14.5</v>
      </c>
      <c r="Q2080">
        <f>(F2080/E2080-P2080)*E2080</f>
        <v>25.469999999999995</v>
      </c>
      <c r="R2080">
        <f>Q2080/F2080</f>
        <v>0.3692909960852544</v>
      </c>
    </row>
    <row r="2081" spans="1:18" x14ac:dyDescent="0.25">
      <c r="A2081">
        <v>94040</v>
      </c>
      <c r="B2081">
        <v>7312455530</v>
      </c>
      <c r="C2081">
        <v>312</v>
      </c>
      <c r="D2081" s="6">
        <v>42535</v>
      </c>
      <c r="E2081">
        <v>4</v>
      </c>
      <c r="F2081">
        <v>91.96</v>
      </c>
      <c r="G2081" t="str">
        <f>VLOOKUP(B2081,'SKU Master'!$E$1:$H$9,4,FALSE)</f>
        <v>GA General Wholesales</v>
      </c>
      <c r="H2081">
        <f t="shared" si="192"/>
        <v>2016</v>
      </c>
      <c r="I2081">
        <f t="shared" si="193"/>
        <v>6</v>
      </c>
      <c r="J2081">
        <f t="shared" si="194"/>
        <v>201606</v>
      </c>
      <c r="K2081">
        <f t="shared" si="195"/>
        <v>25</v>
      </c>
      <c r="L2081">
        <f t="shared" si="196"/>
        <v>201625</v>
      </c>
      <c r="O2081" t="b">
        <f t="shared" si="197"/>
        <v>0</v>
      </c>
      <c r="P2081">
        <f>VLOOKUP(B2081,'SKU Master'!$E$1:$H$9,2,FALSE)</f>
        <v>14.5</v>
      </c>
      <c r="Q2081">
        <f>(F2081/E2081-P2081)*E2081</f>
        <v>33.959999999999994</v>
      </c>
      <c r="R2081">
        <f>Q2081/F2081</f>
        <v>0.3692909960852544</v>
      </c>
    </row>
    <row r="2082" spans="1:18" x14ac:dyDescent="0.25">
      <c r="A2082">
        <v>94041</v>
      </c>
      <c r="B2082">
        <v>7312455530</v>
      </c>
      <c r="C2082">
        <v>312</v>
      </c>
      <c r="D2082" s="6">
        <v>42536</v>
      </c>
      <c r="E2082">
        <v>5</v>
      </c>
      <c r="F2082">
        <v>114.95</v>
      </c>
      <c r="G2082" t="str">
        <f>VLOOKUP(B2082,'SKU Master'!$E$1:$H$9,4,FALSE)</f>
        <v>GA General Wholesales</v>
      </c>
      <c r="H2082">
        <f t="shared" si="192"/>
        <v>2016</v>
      </c>
      <c r="I2082">
        <f t="shared" si="193"/>
        <v>6</v>
      </c>
      <c r="J2082">
        <f t="shared" si="194"/>
        <v>201606</v>
      </c>
      <c r="K2082">
        <f t="shared" si="195"/>
        <v>25</v>
      </c>
      <c r="L2082">
        <f t="shared" si="196"/>
        <v>201625</v>
      </c>
      <c r="O2082" t="b">
        <f t="shared" si="197"/>
        <v>0</v>
      </c>
      <c r="P2082">
        <f>VLOOKUP(B2082,'SKU Master'!$E$1:$H$9,2,FALSE)</f>
        <v>14.5</v>
      </c>
      <c r="Q2082">
        <f>(F2082/E2082-P2082)*E2082</f>
        <v>42.45000000000001</v>
      </c>
      <c r="R2082">
        <f>Q2082/F2082</f>
        <v>0.36929099608525451</v>
      </c>
    </row>
    <row r="2083" spans="1:18" x14ac:dyDescent="0.25">
      <c r="A2083">
        <v>94042</v>
      </c>
      <c r="B2083">
        <v>7312455530</v>
      </c>
      <c r="C2083">
        <v>312</v>
      </c>
      <c r="D2083" s="6">
        <v>42537</v>
      </c>
      <c r="E2083">
        <v>3</v>
      </c>
      <c r="F2083">
        <v>68.97</v>
      </c>
      <c r="G2083" t="str">
        <f>VLOOKUP(B2083,'SKU Master'!$E$1:$H$9,4,FALSE)</f>
        <v>GA General Wholesales</v>
      </c>
      <c r="H2083">
        <f t="shared" si="192"/>
        <v>2016</v>
      </c>
      <c r="I2083">
        <f t="shared" si="193"/>
        <v>6</v>
      </c>
      <c r="J2083">
        <f t="shared" si="194"/>
        <v>201606</v>
      </c>
      <c r="K2083">
        <f t="shared" si="195"/>
        <v>25</v>
      </c>
      <c r="L2083">
        <f t="shared" si="196"/>
        <v>201625</v>
      </c>
      <c r="O2083" t="b">
        <f t="shared" si="197"/>
        <v>1</v>
      </c>
      <c r="P2083">
        <f>VLOOKUP(B2083,'SKU Master'!$E$1:$H$9,2,FALSE)</f>
        <v>14.5</v>
      </c>
      <c r="Q2083">
        <f>(F2083/E2083-P2083)*E2083</f>
        <v>25.469999999999995</v>
      </c>
      <c r="R2083">
        <f>Q2083/F2083</f>
        <v>0.3692909960852544</v>
      </c>
    </row>
    <row r="2084" spans="1:18" x14ac:dyDescent="0.25">
      <c r="A2084">
        <v>94043</v>
      </c>
      <c r="B2084">
        <v>7312455530</v>
      </c>
      <c r="C2084">
        <v>312</v>
      </c>
      <c r="D2084" s="6">
        <v>42537</v>
      </c>
      <c r="E2084">
        <v>3</v>
      </c>
      <c r="F2084">
        <v>68.97</v>
      </c>
      <c r="G2084" t="str">
        <f>VLOOKUP(B2084,'SKU Master'!$E$1:$H$9,4,FALSE)</f>
        <v>GA General Wholesales</v>
      </c>
      <c r="H2084">
        <f t="shared" si="192"/>
        <v>2016</v>
      </c>
      <c r="I2084">
        <f t="shared" si="193"/>
        <v>6</v>
      </c>
      <c r="J2084">
        <f t="shared" si="194"/>
        <v>201606</v>
      </c>
      <c r="K2084">
        <f t="shared" si="195"/>
        <v>25</v>
      </c>
      <c r="L2084">
        <f t="shared" si="196"/>
        <v>201625</v>
      </c>
      <c r="O2084" t="b">
        <f t="shared" si="197"/>
        <v>0</v>
      </c>
      <c r="P2084">
        <f>VLOOKUP(B2084,'SKU Master'!$E$1:$H$9,2,FALSE)</f>
        <v>14.5</v>
      </c>
      <c r="Q2084">
        <f>(F2084/E2084-P2084)*E2084</f>
        <v>25.469999999999995</v>
      </c>
      <c r="R2084">
        <f>Q2084/F2084</f>
        <v>0.3692909960852544</v>
      </c>
    </row>
    <row r="2085" spans="1:18" x14ac:dyDescent="0.25">
      <c r="A2085">
        <v>94044</v>
      </c>
      <c r="B2085">
        <v>7312455530</v>
      </c>
      <c r="C2085">
        <v>312</v>
      </c>
      <c r="D2085" s="6">
        <v>42542</v>
      </c>
      <c r="E2085">
        <v>4</v>
      </c>
      <c r="F2085">
        <v>91.96</v>
      </c>
      <c r="G2085" t="str">
        <f>VLOOKUP(B2085,'SKU Master'!$E$1:$H$9,4,FALSE)</f>
        <v>GA General Wholesales</v>
      </c>
      <c r="H2085">
        <f t="shared" si="192"/>
        <v>2016</v>
      </c>
      <c r="I2085">
        <f t="shared" si="193"/>
        <v>6</v>
      </c>
      <c r="J2085">
        <f t="shared" si="194"/>
        <v>201606</v>
      </c>
      <c r="K2085">
        <f t="shared" si="195"/>
        <v>26</v>
      </c>
      <c r="L2085">
        <f t="shared" si="196"/>
        <v>201626</v>
      </c>
      <c r="O2085" t="b">
        <f t="shared" si="197"/>
        <v>0</v>
      </c>
      <c r="P2085">
        <f>VLOOKUP(B2085,'SKU Master'!$E$1:$H$9,2,FALSE)</f>
        <v>14.5</v>
      </c>
      <c r="Q2085">
        <f>(F2085/E2085-P2085)*E2085</f>
        <v>33.959999999999994</v>
      </c>
      <c r="R2085">
        <f>Q2085/F2085</f>
        <v>0.3692909960852544</v>
      </c>
    </row>
    <row r="2086" spans="1:18" x14ac:dyDescent="0.25">
      <c r="A2086">
        <v>94045</v>
      </c>
      <c r="B2086">
        <v>7312455530</v>
      </c>
      <c r="C2086">
        <v>312</v>
      </c>
      <c r="D2086" s="6">
        <v>42543</v>
      </c>
      <c r="E2086">
        <v>3</v>
      </c>
      <c r="F2086">
        <v>68.97</v>
      </c>
      <c r="G2086" t="str">
        <f>VLOOKUP(B2086,'SKU Master'!$E$1:$H$9,4,FALSE)</f>
        <v>GA General Wholesales</v>
      </c>
      <c r="H2086">
        <f t="shared" si="192"/>
        <v>2016</v>
      </c>
      <c r="I2086">
        <f t="shared" si="193"/>
        <v>6</v>
      </c>
      <c r="J2086">
        <f t="shared" si="194"/>
        <v>201606</v>
      </c>
      <c r="K2086">
        <f t="shared" si="195"/>
        <v>26</v>
      </c>
      <c r="L2086">
        <f t="shared" si="196"/>
        <v>201626</v>
      </c>
      <c r="O2086" t="b">
        <f t="shared" si="197"/>
        <v>0</v>
      </c>
      <c r="P2086">
        <f>VLOOKUP(B2086,'SKU Master'!$E$1:$H$9,2,FALSE)</f>
        <v>14.5</v>
      </c>
      <c r="Q2086">
        <f>(F2086/E2086-P2086)*E2086</f>
        <v>25.469999999999995</v>
      </c>
      <c r="R2086">
        <f>Q2086/F2086</f>
        <v>0.3692909960852544</v>
      </c>
    </row>
    <row r="2087" spans="1:18" x14ac:dyDescent="0.25">
      <c r="A2087">
        <v>94046</v>
      </c>
      <c r="B2087">
        <v>7312455530</v>
      </c>
      <c r="C2087">
        <v>312</v>
      </c>
      <c r="D2087" s="6">
        <v>42544</v>
      </c>
      <c r="E2087">
        <v>2</v>
      </c>
      <c r="F2087">
        <v>45.98</v>
      </c>
      <c r="G2087" t="str">
        <f>VLOOKUP(B2087,'SKU Master'!$E$1:$H$9,4,FALSE)</f>
        <v>GA General Wholesales</v>
      </c>
      <c r="H2087">
        <f t="shared" si="192"/>
        <v>2016</v>
      </c>
      <c r="I2087">
        <f t="shared" si="193"/>
        <v>6</v>
      </c>
      <c r="J2087">
        <f t="shared" si="194"/>
        <v>201606</v>
      </c>
      <c r="K2087">
        <f t="shared" si="195"/>
        <v>26</v>
      </c>
      <c r="L2087">
        <f t="shared" si="196"/>
        <v>201626</v>
      </c>
      <c r="O2087" t="b">
        <f t="shared" si="197"/>
        <v>0</v>
      </c>
      <c r="P2087">
        <f>VLOOKUP(B2087,'SKU Master'!$E$1:$H$9,2,FALSE)</f>
        <v>14.5</v>
      </c>
      <c r="Q2087">
        <f>(F2087/E2087-P2087)*E2087</f>
        <v>16.979999999999997</v>
      </c>
      <c r="R2087">
        <f>Q2087/F2087</f>
        <v>0.3692909960852544</v>
      </c>
    </row>
    <row r="2088" spans="1:18" x14ac:dyDescent="0.25">
      <c r="A2088">
        <v>94047</v>
      </c>
      <c r="B2088">
        <v>7312455530</v>
      </c>
      <c r="C2088">
        <v>312</v>
      </c>
      <c r="D2088" s="6">
        <v>42549</v>
      </c>
      <c r="E2088">
        <v>2</v>
      </c>
      <c r="F2088">
        <v>45.98</v>
      </c>
      <c r="G2088" t="str">
        <f>VLOOKUP(B2088,'SKU Master'!$E$1:$H$9,4,FALSE)</f>
        <v>GA General Wholesales</v>
      </c>
      <c r="H2088">
        <f t="shared" si="192"/>
        <v>2016</v>
      </c>
      <c r="I2088">
        <f t="shared" si="193"/>
        <v>6</v>
      </c>
      <c r="J2088">
        <f t="shared" si="194"/>
        <v>201606</v>
      </c>
      <c r="K2088">
        <f t="shared" si="195"/>
        <v>27</v>
      </c>
      <c r="L2088">
        <f t="shared" si="196"/>
        <v>201627</v>
      </c>
      <c r="O2088" t="b">
        <f t="shared" si="197"/>
        <v>0</v>
      </c>
      <c r="P2088">
        <f>VLOOKUP(B2088,'SKU Master'!$E$1:$H$9,2,FALSE)</f>
        <v>14.5</v>
      </c>
      <c r="Q2088">
        <f>(F2088/E2088-P2088)*E2088</f>
        <v>16.979999999999997</v>
      </c>
      <c r="R2088">
        <f>Q2088/F2088</f>
        <v>0.3692909960852544</v>
      </c>
    </row>
    <row r="2089" spans="1:18" x14ac:dyDescent="0.25">
      <c r="A2089">
        <v>94048</v>
      </c>
      <c r="B2089">
        <v>7312455530</v>
      </c>
      <c r="C2089">
        <v>312</v>
      </c>
      <c r="D2089" s="6">
        <v>42549</v>
      </c>
      <c r="E2089">
        <v>4</v>
      </c>
      <c r="F2089">
        <v>91.96</v>
      </c>
      <c r="G2089" t="str">
        <f>VLOOKUP(B2089,'SKU Master'!$E$1:$H$9,4,FALSE)</f>
        <v>GA General Wholesales</v>
      </c>
      <c r="H2089">
        <f t="shared" si="192"/>
        <v>2016</v>
      </c>
      <c r="I2089">
        <f t="shared" si="193"/>
        <v>6</v>
      </c>
      <c r="J2089">
        <f t="shared" si="194"/>
        <v>201606</v>
      </c>
      <c r="K2089">
        <f t="shared" si="195"/>
        <v>27</v>
      </c>
      <c r="L2089">
        <f t="shared" si="196"/>
        <v>201627</v>
      </c>
      <c r="O2089" t="b">
        <f t="shared" si="197"/>
        <v>0</v>
      </c>
      <c r="P2089">
        <f>VLOOKUP(B2089,'SKU Master'!$E$1:$H$9,2,FALSE)</f>
        <v>14.5</v>
      </c>
      <c r="Q2089">
        <f>(F2089/E2089-P2089)*E2089</f>
        <v>33.959999999999994</v>
      </c>
      <c r="R2089">
        <f>Q2089/F2089</f>
        <v>0.3692909960852544</v>
      </c>
    </row>
    <row r="2090" spans="1:18" x14ac:dyDescent="0.25">
      <c r="A2090">
        <v>94049</v>
      </c>
      <c r="B2090">
        <v>7312455530</v>
      </c>
      <c r="C2090">
        <v>312</v>
      </c>
      <c r="D2090" s="6">
        <v>42550</v>
      </c>
      <c r="E2090">
        <v>5</v>
      </c>
      <c r="F2090">
        <v>114.95</v>
      </c>
      <c r="G2090" t="str">
        <f>VLOOKUP(B2090,'SKU Master'!$E$1:$H$9,4,FALSE)</f>
        <v>GA General Wholesales</v>
      </c>
      <c r="H2090">
        <f t="shared" si="192"/>
        <v>2016</v>
      </c>
      <c r="I2090">
        <f t="shared" si="193"/>
        <v>6</v>
      </c>
      <c r="J2090">
        <f t="shared" si="194"/>
        <v>201606</v>
      </c>
      <c r="K2090">
        <f t="shared" si="195"/>
        <v>27</v>
      </c>
      <c r="L2090">
        <f t="shared" si="196"/>
        <v>201627</v>
      </c>
      <c r="O2090" t="b">
        <f t="shared" si="197"/>
        <v>0</v>
      </c>
      <c r="P2090">
        <f>VLOOKUP(B2090,'SKU Master'!$E$1:$H$9,2,FALSE)</f>
        <v>14.5</v>
      </c>
      <c r="Q2090">
        <f>(F2090/E2090-P2090)*E2090</f>
        <v>42.45000000000001</v>
      </c>
      <c r="R2090">
        <f>Q2090/F2090</f>
        <v>0.36929099608525451</v>
      </c>
    </row>
    <row r="2091" spans="1:18" x14ac:dyDescent="0.25">
      <c r="A2091">
        <v>94050</v>
      </c>
      <c r="B2091">
        <v>7312455530</v>
      </c>
      <c r="C2091">
        <v>312</v>
      </c>
      <c r="D2091" s="6">
        <v>42551</v>
      </c>
      <c r="E2091">
        <v>3</v>
      </c>
      <c r="F2091">
        <v>68.97</v>
      </c>
      <c r="G2091" t="str">
        <f>VLOOKUP(B2091,'SKU Master'!$E$1:$H$9,4,FALSE)</f>
        <v>GA General Wholesales</v>
      </c>
      <c r="H2091">
        <f t="shared" si="192"/>
        <v>2016</v>
      </c>
      <c r="I2091">
        <f t="shared" si="193"/>
        <v>6</v>
      </c>
      <c r="J2091">
        <f t="shared" si="194"/>
        <v>201606</v>
      </c>
      <c r="K2091">
        <f t="shared" si="195"/>
        <v>27</v>
      </c>
      <c r="L2091">
        <f t="shared" si="196"/>
        <v>201627</v>
      </c>
      <c r="O2091" t="b">
        <f t="shared" si="197"/>
        <v>0</v>
      </c>
      <c r="P2091">
        <f>VLOOKUP(B2091,'SKU Master'!$E$1:$H$9,2,FALSE)</f>
        <v>14.5</v>
      </c>
      <c r="Q2091">
        <f>(F2091/E2091-P2091)*E2091</f>
        <v>25.469999999999995</v>
      </c>
      <c r="R2091">
        <f>Q2091/F2091</f>
        <v>0.3692909960852544</v>
      </c>
    </row>
    <row r="2092" spans="1:18" x14ac:dyDescent="0.25">
      <c r="A2092">
        <v>94051</v>
      </c>
      <c r="B2092">
        <v>7312455530</v>
      </c>
      <c r="C2092">
        <v>312</v>
      </c>
      <c r="D2092" s="6">
        <v>42557</v>
      </c>
      <c r="E2092">
        <v>3</v>
      </c>
      <c r="F2092">
        <v>68.97</v>
      </c>
      <c r="G2092" t="str">
        <f>VLOOKUP(B2092,'SKU Master'!$E$1:$H$9,4,FALSE)</f>
        <v>GA General Wholesales</v>
      </c>
      <c r="H2092">
        <f t="shared" si="192"/>
        <v>2016</v>
      </c>
      <c r="I2092">
        <f t="shared" si="193"/>
        <v>7</v>
      </c>
      <c r="J2092">
        <f t="shared" si="194"/>
        <v>201607</v>
      </c>
      <c r="K2092">
        <f t="shared" si="195"/>
        <v>28</v>
      </c>
      <c r="L2092">
        <f t="shared" si="196"/>
        <v>201628</v>
      </c>
      <c r="O2092" t="b">
        <f t="shared" si="197"/>
        <v>0</v>
      </c>
      <c r="P2092">
        <f>VLOOKUP(B2092,'SKU Master'!$E$1:$H$9,2,FALSE)</f>
        <v>14.5</v>
      </c>
      <c r="Q2092">
        <f>(F2092/E2092-P2092)*E2092</f>
        <v>25.469999999999995</v>
      </c>
      <c r="R2092">
        <f>Q2092/F2092</f>
        <v>0.3692909960852544</v>
      </c>
    </row>
    <row r="2093" spans="1:18" x14ac:dyDescent="0.25">
      <c r="A2093">
        <v>94052</v>
      </c>
      <c r="B2093">
        <v>7312455530</v>
      </c>
      <c r="C2093">
        <v>312</v>
      </c>
      <c r="D2093" s="6">
        <v>42558</v>
      </c>
      <c r="E2093">
        <v>2</v>
      </c>
      <c r="F2093">
        <v>45.98</v>
      </c>
      <c r="G2093" t="str">
        <f>VLOOKUP(B2093,'SKU Master'!$E$1:$H$9,4,FALSE)</f>
        <v>GA General Wholesales</v>
      </c>
      <c r="H2093">
        <f t="shared" si="192"/>
        <v>2016</v>
      </c>
      <c r="I2093">
        <f t="shared" si="193"/>
        <v>7</v>
      </c>
      <c r="J2093">
        <f t="shared" si="194"/>
        <v>201607</v>
      </c>
      <c r="K2093">
        <f t="shared" si="195"/>
        <v>28</v>
      </c>
      <c r="L2093">
        <f t="shared" si="196"/>
        <v>201628</v>
      </c>
      <c r="O2093" t="b">
        <f t="shared" si="197"/>
        <v>0</v>
      </c>
      <c r="P2093">
        <f>VLOOKUP(B2093,'SKU Master'!$E$1:$H$9,2,FALSE)</f>
        <v>14.5</v>
      </c>
      <c r="Q2093">
        <f>(F2093/E2093-P2093)*E2093</f>
        <v>16.979999999999997</v>
      </c>
      <c r="R2093">
        <f>Q2093/F2093</f>
        <v>0.3692909960852544</v>
      </c>
    </row>
    <row r="2094" spans="1:18" x14ac:dyDescent="0.25">
      <c r="A2094">
        <v>94053</v>
      </c>
      <c r="B2094">
        <v>7312455530</v>
      </c>
      <c r="C2094">
        <v>312</v>
      </c>
      <c r="D2094" s="6">
        <v>42558</v>
      </c>
      <c r="E2094">
        <v>3</v>
      </c>
      <c r="F2094">
        <v>68.97</v>
      </c>
      <c r="G2094" t="str">
        <f>VLOOKUP(B2094,'SKU Master'!$E$1:$H$9,4,FALSE)</f>
        <v>GA General Wholesales</v>
      </c>
      <c r="H2094">
        <f t="shared" si="192"/>
        <v>2016</v>
      </c>
      <c r="I2094">
        <f t="shared" si="193"/>
        <v>7</v>
      </c>
      <c r="J2094">
        <f t="shared" si="194"/>
        <v>201607</v>
      </c>
      <c r="K2094">
        <f t="shared" si="195"/>
        <v>28</v>
      </c>
      <c r="L2094">
        <f t="shared" si="196"/>
        <v>201628</v>
      </c>
      <c r="O2094" t="b">
        <f t="shared" si="197"/>
        <v>0</v>
      </c>
      <c r="P2094">
        <f>VLOOKUP(B2094,'SKU Master'!$E$1:$H$9,2,FALSE)</f>
        <v>14.5</v>
      </c>
      <c r="Q2094">
        <f>(F2094/E2094-P2094)*E2094</f>
        <v>25.469999999999995</v>
      </c>
      <c r="R2094">
        <f>Q2094/F2094</f>
        <v>0.3692909960852544</v>
      </c>
    </row>
    <row r="2095" spans="1:18" x14ac:dyDescent="0.25">
      <c r="A2095">
        <v>94054</v>
      </c>
      <c r="B2095">
        <v>7312455530</v>
      </c>
      <c r="C2095">
        <v>312</v>
      </c>
      <c r="D2095" s="6">
        <v>42563</v>
      </c>
      <c r="E2095">
        <v>2</v>
      </c>
      <c r="F2095">
        <v>45.98</v>
      </c>
      <c r="G2095" t="str">
        <f>VLOOKUP(B2095,'SKU Master'!$E$1:$H$9,4,FALSE)</f>
        <v>GA General Wholesales</v>
      </c>
      <c r="H2095">
        <f t="shared" si="192"/>
        <v>2016</v>
      </c>
      <c r="I2095">
        <f t="shared" si="193"/>
        <v>7</v>
      </c>
      <c r="J2095">
        <f t="shared" si="194"/>
        <v>201607</v>
      </c>
      <c r="K2095">
        <f t="shared" si="195"/>
        <v>29</v>
      </c>
      <c r="L2095">
        <f t="shared" si="196"/>
        <v>201629</v>
      </c>
      <c r="O2095" t="b">
        <f t="shared" si="197"/>
        <v>0</v>
      </c>
      <c r="P2095">
        <f>VLOOKUP(B2095,'SKU Master'!$E$1:$H$9,2,FALSE)</f>
        <v>14.5</v>
      </c>
      <c r="Q2095">
        <f>(F2095/E2095-P2095)*E2095</f>
        <v>16.979999999999997</v>
      </c>
      <c r="R2095">
        <f>Q2095/F2095</f>
        <v>0.3692909960852544</v>
      </c>
    </row>
    <row r="2096" spans="1:18" x14ac:dyDescent="0.25">
      <c r="A2096">
        <v>94055</v>
      </c>
      <c r="B2096">
        <v>7312455530</v>
      </c>
      <c r="C2096">
        <v>312</v>
      </c>
      <c r="D2096" s="6">
        <v>42563</v>
      </c>
      <c r="E2096">
        <v>4</v>
      </c>
      <c r="F2096">
        <v>91.96</v>
      </c>
      <c r="G2096" t="str">
        <f>VLOOKUP(B2096,'SKU Master'!$E$1:$H$9,4,FALSE)</f>
        <v>GA General Wholesales</v>
      </c>
      <c r="H2096">
        <f t="shared" si="192"/>
        <v>2016</v>
      </c>
      <c r="I2096">
        <f t="shared" si="193"/>
        <v>7</v>
      </c>
      <c r="J2096">
        <f t="shared" si="194"/>
        <v>201607</v>
      </c>
      <c r="K2096">
        <f t="shared" si="195"/>
        <v>29</v>
      </c>
      <c r="L2096">
        <f t="shared" si="196"/>
        <v>201629</v>
      </c>
      <c r="O2096" t="b">
        <f t="shared" si="197"/>
        <v>0</v>
      </c>
      <c r="P2096">
        <f>VLOOKUP(B2096,'SKU Master'!$E$1:$H$9,2,FALSE)</f>
        <v>14.5</v>
      </c>
      <c r="Q2096">
        <f>(F2096/E2096-P2096)*E2096</f>
        <v>33.959999999999994</v>
      </c>
      <c r="R2096">
        <f>Q2096/F2096</f>
        <v>0.3692909960852544</v>
      </c>
    </row>
    <row r="2097" spans="1:18" x14ac:dyDescent="0.25">
      <c r="A2097">
        <v>94056</v>
      </c>
      <c r="B2097">
        <v>7312455530</v>
      </c>
      <c r="C2097">
        <v>312</v>
      </c>
      <c r="D2097" s="6">
        <v>42564</v>
      </c>
      <c r="E2097">
        <v>3</v>
      </c>
      <c r="F2097">
        <v>68.97</v>
      </c>
      <c r="G2097" t="str">
        <f>VLOOKUP(B2097,'SKU Master'!$E$1:$H$9,4,FALSE)</f>
        <v>GA General Wholesales</v>
      </c>
      <c r="H2097">
        <f t="shared" si="192"/>
        <v>2016</v>
      </c>
      <c r="I2097">
        <f t="shared" si="193"/>
        <v>7</v>
      </c>
      <c r="J2097">
        <f t="shared" si="194"/>
        <v>201607</v>
      </c>
      <c r="K2097">
        <f t="shared" si="195"/>
        <v>29</v>
      </c>
      <c r="L2097">
        <f t="shared" si="196"/>
        <v>201629</v>
      </c>
      <c r="O2097" t="b">
        <f t="shared" si="197"/>
        <v>0</v>
      </c>
      <c r="P2097">
        <f>VLOOKUP(B2097,'SKU Master'!$E$1:$H$9,2,FALSE)</f>
        <v>14.5</v>
      </c>
      <c r="Q2097">
        <f>(F2097/E2097-P2097)*E2097</f>
        <v>25.469999999999995</v>
      </c>
      <c r="R2097">
        <f>Q2097/F2097</f>
        <v>0.3692909960852544</v>
      </c>
    </row>
    <row r="2098" spans="1:18" x14ac:dyDescent="0.25">
      <c r="A2098">
        <v>94057</v>
      </c>
      <c r="B2098">
        <v>7312455530</v>
      </c>
      <c r="C2098">
        <v>312</v>
      </c>
      <c r="D2098" s="6">
        <v>42565</v>
      </c>
      <c r="E2098">
        <v>2</v>
      </c>
      <c r="F2098">
        <v>45.98</v>
      </c>
      <c r="G2098" t="str">
        <f>VLOOKUP(B2098,'SKU Master'!$E$1:$H$9,4,FALSE)</f>
        <v>GA General Wholesales</v>
      </c>
      <c r="H2098">
        <f t="shared" si="192"/>
        <v>2016</v>
      </c>
      <c r="I2098">
        <f t="shared" si="193"/>
        <v>7</v>
      </c>
      <c r="J2098">
        <f t="shared" si="194"/>
        <v>201607</v>
      </c>
      <c r="K2098">
        <f t="shared" si="195"/>
        <v>29</v>
      </c>
      <c r="L2098">
        <f t="shared" si="196"/>
        <v>201629</v>
      </c>
      <c r="O2098" t="b">
        <f t="shared" si="197"/>
        <v>0</v>
      </c>
      <c r="P2098">
        <f>VLOOKUP(B2098,'SKU Master'!$E$1:$H$9,2,FALSE)</f>
        <v>14.5</v>
      </c>
      <c r="Q2098">
        <f>(F2098/E2098-P2098)*E2098</f>
        <v>16.979999999999997</v>
      </c>
      <c r="R2098">
        <f>Q2098/F2098</f>
        <v>0.3692909960852544</v>
      </c>
    </row>
    <row r="2099" spans="1:18" x14ac:dyDescent="0.25">
      <c r="A2099">
        <v>94058</v>
      </c>
      <c r="B2099">
        <v>7312455530</v>
      </c>
      <c r="C2099">
        <v>312</v>
      </c>
      <c r="D2099" s="6">
        <v>42569</v>
      </c>
      <c r="E2099">
        <v>2</v>
      </c>
      <c r="F2099">
        <v>45.98</v>
      </c>
      <c r="G2099" t="str">
        <f>VLOOKUP(B2099,'SKU Master'!$E$1:$H$9,4,FALSE)</f>
        <v>GA General Wholesales</v>
      </c>
      <c r="H2099">
        <f t="shared" si="192"/>
        <v>2016</v>
      </c>
      <c r="I2099">
        <f t="shared" si="193"/>
        <v>7</v>
      </c>
      <c r="J2099">
        <f t="shared" si="194"/>
        <v>201607</v>
      </c>
      <c r="K2099">
        <f t="shared" si="195"/>
        <v>30</v>
      </c>
      <c r="L2099">
        <f t="shared" si="196"/>
        <v>201630</v>
      </c>
      <c r="O2099" t="b">
        <f t="shared" si="197"/>
        <v>0</v>
      </c>
      <c r="P2099">
        <f>VLOOKUP(B2099,'SKU Master'!$E$1:$H$9,2,FALSE)</f>
        <v>14.5</v>
      </c>
      <c r="Q2099">
        <f>(F2099/E2099-P2099)*E2099</f>
        <v>16.979999999999997</v>
      </c>
      <c r="R2099">
        <f>Q2099/F2099</f>
        <v>0.3692909960852544</v>
      </c>
    </row>
    <row r="2100" spans="1:18" x14ac:dyDescent="0.25">
      <c r="A2100">
        <v>94059</v>
      </c>
      <c r="B2100">
        <v>7312455530</v>
      </c>
      <c r="C2100">
        <v>312</v>
      </c>
      <c r="D2100" s="6">
        <v>42571</v>
      </c>
      <c r="E2100">
        <v>5</v>
      </c>
      <c r="F2100">
        <v>114.95</v>
      </c>
      <c r="G2100" t="str">
        <f>VLOOKUP(B2100,'SKU Master'!$E$1:$H$9,4,FALSE)</f>
        <v>GA General Wholesales</v>
      </c>
      <c r="H2100">
        <f t="shared" si="192"/>
        <v>2016</v>
      </c>
      <c r="I2100">
        <f t="shared" si="193"/>
        <v>7</v>
      </c>
      <c r="J2100">
        <f t="shared" si="194"/>
        <v>201607</v>
      </c>
      <c r="K2100">
        <f t="shared" si="195"/>
        <v>30</v>
      </c>
      <c r="L2100">
        <f t="shared" si="196"/>
        <v>201630</v>
      </c>
      <c r="O2100" t="b">
        <f t="shared" si="197"/>
        <v>0</v>
      </c>
      <c r="P2100">
        <f>VLOOKUP(B2100,'SKU Master'!$E$1:$H$9,2,FALSE)</f>
        <v>14.5</v>
      </c>
      <c r="Q2100">
        <f>(F2100/E2100-P2100)*E2100</f>
        <v>42.45000000000001</v>
      </c>
      <c r="R2100">
        <f>Q2100/F2100</f>
        <v>0.36929099608525451</v>
      </c>
    </row>
    <row r="2101" spans="1:18" x14ac:dyDescent="0.25">
      <c r="A2101">
        <v>94060</v>
      </c>
      <c r="B2101">
        <v>7312455530</v>
      </c>
      <c r="C2101">
        <v>312</v>
      </c>
      <c r="D2101" s="6">
        <v>42572</v>
      </c>
      <c r="E2101">
        <v>2</v>
      </c>
      <c r="F2101">
        <v>45.98</v>
      </c>
      <c r="G2101" t="str">
        <f>VLOOKUP(B2101,'SKU Master'!$E$1:$H$9,4,FALSE)</f>
        <v>GA General Wholesales</v>
      </c>
      <c r="H2101">
        <f t="shared" si="192"/>
        <v>2016</v>
      </c>
      <c r="I2101">
        <f t="shared" si="193"/>
        <v>7</v>
      </c>
      <c r="J2101">
        <f t="shared" si="194"/>
        <v>201607</v>
      </c>
      <c r="K2101">
        <f t="shared" si="195"/>
        <v>30</v>
      </c>
      <c r="L2101">
        <f t="shared" si="196"/>
        <v>201630</v>
      </c>
      <c r="O2101" t="b">
        <f t="shared" si="197"/>
        <v>0</v>
      </c>
      <c r="P2101">
        <f>VLOOKUP(B2101,'SKU Master'!$E$1:$H$9,2,FALSE)</f>
        <v>14.5</v>
      </c>
      <c r="Q2101">
        <f>(F2101/E2101-P2101)*E2101</f>
        <v>16.979999999999997</v>
      </c>
      <c r="R2101">
        <f>Q2101/F2101</f>
        <v>0.3692909960852544</v>
      </c>
    </row>
    <row r="2102" spans="1:18" x14ac:dyDescent="0.25">
      <c r="A2102">
        <v>94061</v>
      </c>
      <c r="B2102">
        <v>7312455530</v>
      </c>
      <c r="C2102">
        <v>312</v>
      </c>
      <c r="D2102" s="6">
        <v>42577</v>
      </c>
      <c r="E2102">
        <v>4</v>
      </c>
      <c r="F2102">
        <v>91.96</v>
      </c>
      <c r="G2102" t="str">
        <f>VLOOKUP(B2102,'SKU Master'!$E$1:$H$9,4,FALSE)</f>
        <v>GA General Wholesales</v>
      </c>
      <c r="H2102">
        <f t="shared" si="192"/>
        <v>2016</v>
      </c>
      <c r="I2102">
        <f t="shared" si="193"/>
        <v>7</v>
      </c>
      <c r="J2102">
        <f t="shared" si="194"/>
        <v>201607</v>
      </c>
      <c r="K2102">
        <f t="shared" si="195"/>
        <v>31</v>
      </c>
      <c r="L2102">
        <f t="shared" si="196"/>
        <v>201631</v>
      </c>
      <c r="O2102" t="b">
        <f t="shared" si="197"/>
        <v>0</v>
      </c>
      <c r="P2102">
        <f>VLOOKUP(B2102,'SKU Master'!$E$1:$H$9,2,FALSE)</f>
        <v>14.5</v>
      </c>
      <c r="Q2102">
        <f>(F2102/E2102-P2102)*E2102</f>
        <v>33.959999999999994</v>
      </c>
      <c r="R2102">
        <f>Q2102/F2102</f>
        <v>0.3692909960852544</v>
      </c>
    </row>
    <row r="2103" spans="1:18" x14ac:dyDescent="0.25">
      <c r="A2103">
        <v>94062</v>
      </c>
      <c r="B2103">
        <v>7312455530</v>
      </c>
      <c r="C2103">
        <v>312</v>
      </c>
      <c r="D2103" s="6">
        <v>42578</v>
      </c>
      <c r="E2103">
        <v>5</v>
      </c>
      <c r="F2103">
        <v>114.95</v>
      </c>
      <c r="G2103" t="str">
        <f>VLOOKUP(B2103,'SKU Master'!$E$1:$H$9,4,FALSE)</f>
        <v>GA General Wholesales</v>
      </c>
      <c r="H2103">
        <f t="shared" si="192"/>
        <v>2016</v>
      </c>
      <c r="I2103">
        <f t="shared" si="193"/>
        <v>7</v>
      </c>
      <c r="J2103">
        <f t="shared" si="194"/>
        <v>201607</v>
      </c>
      <c r="K2103">
        <f t="shared" si="195"/>
        <v>31</v>
      </c>
      <c r="L2103">
        <f t="shared" si="196"/>
        <v>201631</v>
      </c>
      <c r="O2103" t="b">
        <f t="shared" si="197"/>
        <v>0</v>
      </c>
      <c r="P2103">
        <f>VLOOKUP(B2103,'SKU Master'!$E$1:$H$9,2,FALSE)</f>
        <v>14.5</v>
      </c>
      <c r="Q2103">
        <f>(F2103/E2103-P2103)*E2103</f>
        <v>42.45000000000001</v>
      </c>
      <c r="R2103">
        <f>Q2103/F2103</f>
        <v>0.36929099608525451</v>
      </c>
    </row>
    <row r="2104" spans="1:18" x14ac:dyDescent="0.25">
      <c r="A2104">
        <v>94063</v>
      </c>
      <c r="B2104">
        <v>7312455530</v>
      </c>
      <c r="C2104">
        <v>312</v>
      </c>
      <c r="D2104" s="6">
        <v>42579</v>
      </c>
      <c r="E2104">
        <v>2</v>
      </c>
      <c r="F2104">
        <v>45.98</v>
      </c>
      <c r="G2104" t="str">
        <f>VLOOKUP(B2104,'SKU Master'!$E$1:$H$9,4,FALSE)</f>
        <v>GA General Wholesales</v>
      </c>
      <c r="H2104">
        <f t="shared" si="192"/>
        <v>2016</v>
      </c>
      <c r="I2104">
        <f t="shared" si="193"/>
        <v>7</v>
      </c>
      <c r="J2104">
        <f t="shared" si="194"/>
        <v>201607</v>
      </c>
      <c r="K2104">
        <f t="shared" si="195"/>
        <v>31</v>
      </c>
      <c r="L2104">
        <f t="shared" si="196"/>
        <v>201631</v>
      </c>
      <c r="O2104" t="b">
        <f t="shared" si="197"/>
        <v>0</v>
      </c>
      <c r="P2104">
        <f>VLOOKUP(B2104,'SKU Master'!$E$1:$H$9,2,FALSE)</f>
        <v>14.5</v>
      </c>
      <c r="Q2104">
        <f>(F2104/E2104-P2104)*E2104</f>
        <v>16.979999999999997</v>
      </c>
      <c r="R2104">
        <f>Q2104/F2104</f>
        <v>0.3692909960852544</v>
      </c>
    </row>
    <row r="2105" spans="1:18" x14ac:dyDescent="0.25">
      <c r="A2105">
        <v>94064</v>
      </c>
      <c r="B2105">
        <v>7312455530</v>
      </c>
      <c r="C2105">
        <v>312</v>
      </c>
      <c r="D2105" s="6">
        <v>42579</v>
      </c>
      <c r="E2105">
        <v>3</v>
      </c>
      <c r="F2105">
        <v>68.97</v>
      </c>
      <c r="G2105" t="str">
        <f>VLOOKUP(B2105,'SKU Master'!$E$1:$H$9,4,FALSE)</f>
        <v>GA General Wholesales</v>
      </c>
      <c r="H2105">
        <f t="shared" si="192"/>
        <v>2016</v>
      </c>
      <c r="I2105">
        <f t="shared" si="193"/>
        <v>7</v>
      </c>
      <c r="J2105">
        <f t="shared" si="194"/>
        <v>201607</v>
      </c>
      <c r="K2105">
        <f t="shared" si="195"/>
        <v>31</v>
      </c>
      <c r="L2105">
        <f t="shared" si="196"/>
        <v>201631</v>
      </c>
      <c r="O2105" t="b">
        <f t="shared" si="197"/>
        <v>0</v>
      </c>
      <c r="P2105">
        <f>VLOOKUP(B2105,'SKU Master'!$E$1:$H$9,2,FALSE)</f>
        <v>14.5</v>
      </c>
      <c r="Q2105">
        <f>(F2105/E2105-P2105)*E2105</f>
        <v>25.469999999999995</v>
      </c>
      <c r="R2105">
        <f>Q2105/F2105</f>
        <v>0.3692909960852544</v>
      </c>
    </row>
    <row r="2106" spans="1:18" x14ac:dyDescent="0.25">
      <c r="A2106">
        <v>94065</v>
      </c>
      <c r="B2106">
        <v>7312455530</v>
      </c>
      <c r="C2106">
        <v>312</v>
      </c>
      <c r="D2106" s="6">
        <v>42585</v>
      </c>
      <c r="E2106">
        <v>3</v>
      </c>
      <c r="F2106">
        <v>68.97</v>
      </c>
      <c r="G2106" t="str">
        <f>VLOOKUP(B2106,'SKU Master'!$E$1:$H$9,4,FALSE)</f>
        <v>GA General Wholesales</v>
      </c>
      <c r="H2106">
        <f t="shared" si="192"/>
        <v>2016</v>
      </c>
      <c r="I2106">
        <f t="shared" si="193"/>
        <v>8</v>
      </c>
      <c r="J2106">
        <f t="shared" si="194"/>
        <v>201608</v>
      </c>
      <c r="K2106">
        <f t="shared" si="195"/>
        <v>32</v>
      </c>
      <c r="L2106">
        <f t="shared" si="196"/>
        <v>201632</v>
      </c>
      <c r="O2106" t="b">
        <f t="shared" si="197"/>
        <v>0</v>
      </c>
      <c r="P2106">
        <f>VLOOKUP(B2106,'SKU Master'!$E$1:$H$9,2,FALSE)</f>
        <v>14.5</v>
      </c>
      <c r="Q2106">
        <f>(F2106/E2106-P2106)*E2106</f>
        <v>25.469999999999995</v>
      </c>
      <c r="R2106">
        <f>Q2106/F2106</f>
        <v>0.3692909960852544</v>
      </c>
    </row>
    <row r="2107" spans="1:18" x14ac:dyDescent="0.25">
      <c r="A2107">
        <v>94066</v>
      </c>
      <c r="B2107">
        <v>7312455530</v>
      </c>
      <c r="C2107">
        <v>312</v>
      </c>
      <c r="D2107" s="6">
        <v>42585</v>
      </c>
      <c r="E2107">
        <v>5</v>
      </c>
      <c r="F2107">
        <v>114.95</v>
      </c>
      <c r="G2107" t="str">
        <f>VLOOKUP(B2107,'SKU Master'!$E$1:$H$9,4,FALSE)</f>
        <v>GA General Wholesales</v>
      </c>
      <c r="H2107">
        <f t="shared" si="192"/>
        <v>2016</v>
      </c>
      <c r="I2107">
        <f t="shared" si="193"/>
        <v>8</v>
      </c>
      <c r="J2107">
        <f t="shared" si="194"/>
        <v>201608</v>
      </c>
      <c r="K2107">
        <f t="shared" si="195"/>
        <v>32</v>
      </c>
      <c r="L2107">
        <f t="shared" si="196"/>
        <v>201632</v>
      </c>
      <c r="O2107" t="b">
        <f t="shared" si="197"/>
        <v>1</v>
      </c>
      <c r="P2107">
        <f>VLOOKUP(B2107,'SKU Master'!$E$1:$H$9,2,FALSE)</f>
        <v>14.5</v>
      </c>
      <c r="Q2107">
        <f>(F2107/E2107-P2107)*E2107</f>
        <v>42.45000000000001</v>
      </c>
      <c r="R2107">
        <f>Q2107/F2107</f>
        <v>0.36929099608525451</v>
      </c>
    </row>
    <row r="2108" spans="1:18" x14ac:dyDescent="0.25">
      <c r="A2108">
        <v>94067</v>
      </c>
      <c r="B2108">
        <v>7312455530</v>
      </c>
      <c r="C2108">
        <v>312</v>
      </c>
      <c r="D2108" s="6">
        <v>42585</v>
      </c>
      <c r="E2108">
        <v>5</v>
      </c>
      <c r="F2108">
        <v>114.95</v>
      </c>
      <c r="G2108" t="str">
        <f>VLOOKUP(B2108,'SKU Master'!$E$1:$H$9,4,FALSE)</f>
        <v>GA General Wholesales</v>
      </c>
      <c r="H2108">
        <f t="shared" si="192"/>
        <v>2016</v>
      </c>
      <c r="I2108">
        <f t="shared" si="193"/>
        <v>8</v>
      </c>
      <c r="J2108">
        <f t="shared" si="194"/>
        <v>201608</v>
      </c>
      <c r="K2108">
        <f t="shared" si="195"/>
        <v>32</v>
      </c>
      <c r="L2108">
        <f t="shared" si="196"/>
        <v>201632</v>
      </c>
      <c r="O2108" t="b">
        <f t="shared" si="197"/>
        <v>0</v>
      </c>
      <c r="P2108">
        <f>VLOOKUP(B2108,'SKU Master'!$E$1:$H$9,2,FALSE)</f>
        <v>14.5</v>
      </c>
      <c r="Q2108">
        <f>(F2108/E2108-P2108)*E2108</f>
        <v>42.45000000000001</v>
      </c>
      <c r="R2108">
        <f>Q2108/F2108</f>
        <v>0.36929099608525451</v>
      </c>
    </row>
    <row r="2109" spans="1:18" x14ac:dyDescent="0.25">
      <c r="A2109">
        <v>94068</v>
      </c>
      <c r="B2109">
        <v>7312455530</v>
      </c>
      <c r="C2109">
        <v>312</v>
      </c>
      <c r="D2109" s="6">
        <v>42586</v>
      </c>
      <c r="E2109">
        <v>2</v>
      </c>
      <c r="F2109">
        <v>45.98</v>
      </c>
      <c r="G2109" t="str">
        <f>VLOOKUP(B2109,'SKU Master'!$E$1:$H$9,4,FALSE)</f>
        <v>GA General Wholesales</v>
      </c>
      <c r="H2109">
        <f t="shared" si="192"/>
        <v>2016</v>
      </c>
      <c r="I2109">
        <f t="shared" si="193"/>
        <v>8</v>
      </c>
      <c r="J2109">
        <f t="shared" si="194"/>
        <v>201608</v>
      </c>
      <c r="K2109">
        <f t="shared" si="195"/>
        <v>32</v>
      </c>
      <c r="L2109">
        <f t="shared" si="196"/>
        <v>201632</v>
      </c>
      <c r="O2109" t="b">
        <f t="shared" si="197"/>
        <v>0</v>
      </c>
      <c r="P2109">
        <f>VLOOKUP(B2109,'SKU Master'!$E$1:$H$9,2,FALSE)</f>
        <v>14.5</v>
      </c>
      <c r="Q2109">
        <f>(F2109/E2109-P2109)*E2109</f>
        <v>16.979999999999997</v>
      </c>
      <c r="R2109">
        <f>Q2109/F2109</f>
        <v>0.3692909960852544</v>
      </c>
    </row>
    <row r="2110" spans="1:18" x14ac:dyDescent="0.25">
      <c r="A2110">
        <v>94069</v>
      </c>
      <c r="B2110">
        <v>7312455530</v>
      </c>
      <c r="C2110">
        <v>312</v>
      </c>
      <c r="D2110" s="6">
        <v>42587</v>
      </c>
      <c r="E2110">
        <v>3</v>
      </c>
      <c r="F2110">
        <v>68.97</v>
      </c>
      <c r="G2110" t="str">
        <f>VLOOKUP(B2110,'SKU Master'!$E$1:$H$9,4,FALSE)</f>
        <v>GA General Wholesales</v>
      </c>
      <c r="H2110">
        <f t="shared" si="192"/>
        <v>2016</v>
      </c>
      <c r="I2110">
        <f t="shared" si="193"/>
        <v>8</v>
      </c>
      <c r="J2110">
        <f t="shared" si="194"/>
        <v>201608</v>
      </c>
      <c r="K2110">
        <f t="shared" si="195"/>
        <v>32</v>
      </c>
      <c r="L2110">
        <f t="shared" si="196"/>
        <v>201632</v>
      </c>
      <c r="O2110" t="b">
        <f t="shared" si="197"/>
        <v>0</v>
      </c>
      <c r="P2110">
        <f>VLOOKUP(B2110,'SKU Master'!$E$1:$H$9,2,FALSE)</f>
        <v>14.5</v>
      </c>
      <c r="Q2110">
        <f>(F2110/E2110-P2110)*E2110</f>
        <v>25.469999999999995</v>
      </c>
      <c r="R2110">
        <f>Q2110/F2110</f>
        <v>0.3692909960852544</v>
      </c>
    </row>
    <row r="2111" spans="1:18" x14ac:dyDescent="0.25">
      <c r="A2111">
        <v>94070</v>
      </c>
      <c r="B2111">
        <v>7312455530</v>
      </c>
      <c r="C2111">
        <v>312</v>
      </c>
      <c r="D2111" s="6">
        <v>42588</v>
      </c>
      <c r="E2111">
        <v>2</v>
      </c>
      <c r="F2111">
        <v>45.98</v>
      </c>
      <c r="G2111" t="str">
        <f>VLOOKUP(B2111,'SKU Master'!$E$1:$H$9,4,FALSE)</f>
        <v>GA General Wholesales</v>
      </c>
      <c r="H2111">
        <f t="shared" si="192"/>
        <v>2016</v>
      </c>
      <c r="I2111">
        <f t="shared" si="193"/>
        <v>8</v>
      </c>
      <c r="J2111">
        <f t="shared" si="194"/>
        <v>201608</v>
      </c>
      <c r="K2111">
        <f t="shared" si="195"/>
        <v>32</v>
      </c>
      <c r="L2111">
        <f t="shared" si="196"/>
        <v>201632</v>
      </c>
      <c r="O2111" t="b">
        <f t="shared" si="197"/>
        <v>0</v>
      </c>
      <c r="P2111">
        <f>VLOOKUP(B2111,'SKU Master'!$E$1:$H$9,2,FALSE)</f>
        <v>14.5</v>
      </c>
      <c r="Q2111">
        <f>(F2111/E2111-P2111)*E2111</f>
        <v>16.979999999999997</v>
      </c>
      <c r="R2111">
        <f>Q2111/F2111</f>
        <v>0.3692909960852544</v>
      </c>
    </row>
    <row r="2112" spans="1:18" x14ac:dyDescent="0.25">
      <c r="A2112">
        <v>94071</v>
      </c>
      <c r="B2112">
        <v>7312455530</v>
      </c>
      <c r="C2112">
        <v>312</v>
      </c>
      <c r="D2112" s="6">
        <v>42591</v>
      </c>
      <c r="E2112">
        <v>2</v>
      </c>
      <c r="F2112">
        <v>45.98</v>
      </c>
      <c r="G2112" t="str">
        <f>VLOOKUP(B2112,'SKU Master'!$E$1:$H$9,4,FALSE)</f>
        <v>GA General Wholesales</v>
      </c>
      <c r="H2112">
        <f t="shared" si="192"/>
        <v>2016</v>
      </c>
      <c r="I2112">
        <f t="shared" si="193"/>
        <v>8</v>
      </c>
      <c r="J2112">
        <f t="shared" si="194"/>
        <v>201608</v>
      </c>
      <c r="K2112">
        <f t="shared" si="195"/>
        <v>33</v>
      </c>
      <c r="L2112">
        <f t="shared" si="196"/>
        <v>201633</v>
      </c>
      <c r="O2112" t="b">
        <f t="shared" si="197"/>
        <v>0</v>
      </c>
      <c r="P2112">
        <f>VLOOKUP(B2112,'SKU Master'!$E$1:$H$9,2,FALSE)</f>
        <v>14.5</v>
      </c>
      <c r="Q2112">
        <f>(F2112/E2112-P2112)*E2112</f>
        <v>16.979999999999997</v>
      </c>
      <c r="R2112">
        <f>Q2112/F2112</f>
        <v>0.3692909960852544</v>
      </c>
    </row>
    <row r="2113" spans="1:18" x14ac:dyDescent="0.25">
      <c r="A2113">
        <v>94072</v>
      </c>
      <c r="B2113">
        <v>7312455530</v>
      </c>
      <c r="C2113">
        <v>312</v>
      </c>
      <c r="D2113" s="6">
        <v>42591</v>
      </c>
      <c r="E2113">
        <v>4</v>
      </c>
      <c r="F2113">
        <v>91.96</v>
      </c>
      <c r="G2113" t="str">
        <f>VLOOKUP(B2113,'SKU Master'!$E$1:$H$9,4,FALSE)</f>
        <v>GA General Wholesales</v>
      </c>
      <c r="H2113">
        <f t="shared" si="192"/>
        <v>2016</v>
      </c>
      <c r="I2113">
        <f t="shared" si="193"/>
        <v>8</v>
      </c>
      <c r="J2113">
        <f t="shared" si="194"/>
        <v>201608</v>
      </c>
      <c r="K2113">
        <f t="shared" si="195"/>
        <v>33</v>
      </c>
      <c r="L2113">
        <f t="shared" si="196"/>
        <v>201633</v>
      </c>
      <c r="O2113" t="b">
        <f t="shared" si="197"/>
        <v>0</v>
      </c>
      <c r="P2113">
        <f>VLOOKUP(B2113,'SKU Master'!$E$1:$H$9,2,FALSE)</f>
        <v>14.5</v>
      </c>
      <c r="Q2113">
        <f>(F2113/E2113-P2113)*E2113</f>
        <v>33.959999999999994</v>
      </c>
      <c r="R2113">
        <f>Q2113/F2113</f>
        <v>0.3692909960852544</v>
      </c>
    </row>
    <row r="2114" spans="1:18" x14ac:dyDescent="0.25">
      <c r="A2114">
        <v>94073</v>
      </c>
      <c r="B2114">
        <v>7312455530</v>
      </c>
      <c r="C2114">
        <v>312</v>
      </c>
      <c r="D2114" s="6">
        <v>42592</v>
      </c>
      <c r="E2114">
        <v>3</v>
      </c>
      <c r="F2114">
        <v>68.97</v>
      </c>
      <c r="G2114" t="str">
        <f>VLOOKUP(B2114,'SKU Master'!$E$1:$H$9,4,FALSE)</f>
        <v>GA General Wholesales</v>
      </c>
      <c r="H2114">
        <f t="shared" ref="H2114:H2177" si="198">YEAR(D2114)</f>
        <v>2016</v>
      </c>
      <c r="I2114">
        <f t="shared" si="193"/>
        <v>8</v>
      </c>
      <c r="J2114">
        <f t="shared" si="194"/>
        <v>201608</v>
      </c>
      <c r="K2114">
        <f t="shared" si="195"/>
        <v>33</v>
      </c>
      <c r="L2114">
        <f t="shared" si="196"/>
        <v>201633</v>
      </c>
      <c r="O2114" t="b">
        <f t="shared" si="197"/>
        <v>0</v>
      </c>
      <c r="P2114">
        <f>VLOOKUP(B2114,'SKU Master'!$E$1:$H$9,2,FALSE)</f>
        <v>14.5</v>
      </c>
      <c r="Q2114">
        <f>(F2114/E2114-P2114)*E2114</f>
        <v>25.469999999999995</v>
      </c>
      <c r="R2114">
        <f>Q2114/F2114</f>
        <v>0.3692909960852544</v>
      </c>
    </row>
    <row r="2115" spans="1:18" x14ac:dyDescent="0.25">
      <c r="A2115">
        <v>94074</v>
      </c>
      <c r="B2115">
        <v>7312455530</v>
      </c>
      <c r="C2115">
        <v>312</v>
      </c>
      <c r="D2115" s="6">
        <v>42593</v>
      </c>
      <c r="E2115">
        <v>3</v>
      </c>
      <c r="F2115">
        <v>68.97</v>
      </c>
      <c r="G2115" t="str">
        <f>VLOOKUP(B2115,'SKU Master'!$E$1:$H$9,4,FALSE)</f>
        <v>GA General Wholesales</v>
      </c>
      <c r="H2115">
        <f t="shared" si="198"/>
        <v>2016</v>
      </c>
      <c r="I2115">
        <f t="shared" ref="I2115:I2178" si="199">MONTH(D2115)</f>
        <v>8</v>
      </c>
      <c r="J2115">
        <f t="shared" ref="J2115:J2178" si="200">H2115*100+I2115</f>
        <v>201608</v>
      </c>
      <c r="K2115">
        <f t="shared" ref="K2115:K2178" si="201">WEEKNUM(D2115)</f>
        <v>33</v>
      </c>
      <c r="L2115">
        <f t="shared" ref="L2115:L2178" si="202">H2115*100+K2115</f>
        <v>201633</v>
      </c>
      <c r="O2115" t="b">
        <f t="shared" ref="O2115:O2178" si="203">AND(B2115=B2116,C2115=C2116,D2115=D2116,E2115=E2116,F2115=F2116)</f>
        <v>0</v>
      </c>
      <c r="P2115">
        <f>VLOOKUP(B2115,'SKU Master'!$E$1:$H$9,2,FALSE)</f>
        <v>14.5</v>
      </c>
      <c r="Q2115">
        <f>(F2115/E2115-P2115)*E2115</f>
        <v>25.469999999999995</v>
      </c>
      <c r="R2115">
        <f>Q2115/F2115</f>
        <v>0.3692909960852544</v>
      </c>
    </row>
    <row r="2116" spans="1:18" x14ac:dyDescent="0.25">
      <c r="A2116">
        <v>94075</v>
      </c>
      <c r="B2116">
        <v>7312455530</v>
      </c>
      <c r="C2116">
        <v>312</v>
      </c>
      <c r="D2116" s="6">
        <v>42597</v>
      </c>
      <c r="E2116">
        <v>2</v>
      </c>
      <c r="F2116">
        <v>45.98</v>
      </c>
      <c r="G2116" t="str">
        <f>VLOOKUP(B2116,'SKU Master'!$E$1:$H$9,4,FALSE)</f>
        <v>GA General Wholesales</v>
      </c>
      <c r="H2116">
        <f t="shared" si="198"/>
        <v>2016</v>
      </c>
      <c r="I2116">
        <f t="shared" si="199"/>
        <v>8</v>
      </c>
      <c r="J2116">
        <f t="shared" si="200"/>
        <v>201608</v>
      </c>
      <c r="K2116">
        <f t="shared" si="201"/>
        <v>34</v>
      </c>
      <c r="L2116">
        <f t="shared" si="202"/>
        <v>201634</v>
      </c>
      <c r="O2116" t="b">
        <f t="shared" si="203"/>
        <v>0</v>
      </c>
      <c r="P2116">
        <f>VLOOKUP(B2116,'SKU Master'!$E$1:$H$9,2,FALSE)</f>
        <v>14.5</v>
      </c>
      <c r="Q2116">
        <f>(F2116/E2116-P2116)*E2116</f>
        <v>16.979999999999997</v>
      </c>
      <c r="R2116">
        <f>Q2116/F2116</f>
        <v>0.3692909960852544</v>
      </c>
    </row>
    <row r="2117" spans="1:18" x14ac:dyDescent="0.25">
      <c r="A2117">
        <v>94076</v>
      </c>
      <c r="B2117">
        <v>7312455530</v>
      </c>
      <c r="C2117">
        <v>312</v>
      </c>
      <c r="D2117" s="6">
        <v>42598</v>
      </c>
      <c r="E2117">
        <v>2</v>
      </c>
      <c r="F2117">
        <v>45.98</v>
      </c>
      <c r="G2117" t="str">
        <f>VLOOKUP(B2117,'SKU Master'!$E$1:$H$9,4,FALSE)</f>
        <v>GA General Wholesales</v>
      </c>
      <c r="H2117">
        <f t="shared" si="198"/>
        <v>2016</v>
      </c>
      <c r="I2117">
        <f t="shared" si="199"/>
        <v>8</v>
      </c>
      <c r="J2117">
        <f t="shared" si="200"/>
        <v>201608</v>
      </c>
      <c r="K2117">
        <f t="shared" si="201"/>
        <v>34</v>
      </c>
      <c r="L2117">
        <f t="shared" si="202"/>
        <v>201634</v>
      </c>
      <c r="O2117" t="b">
        <f t="shared" si="203"/>
        <v>1</v>
      </c>
      <c r="P2117">
        <f>VLOOKUP(B2117,'SKU Master'!$E$1:$H$9,2,FALSE)</f>
        <v>14.5</v>
      </c>
      <c r="Q2117">
        <f>(F2117/E2117-P2117)*E2117</f>
        <v>16.979999999999997</v>
      </c>
      <c r="R2117">
        <f>Q2117/F2117</f>
        <v>0.3692909960852544</v>
      </c>
    </row>
    <row r="2118" spans="1:18" x14ac:dyDescent="0.25">
      <c r="A2118">
        <v>94077</v>
      </c>
      <c r="B2118">
        <v>7312455530</v>
      </c>
      <c r="C2118">
        <v>312</v>
      </c>
      <c r="D2118" s="6">
        <v>42598</v>
      </c>
      <c r="E2118">
        <v>2</v>
      </c>
      <c r="F2118">
        <v>45.98</v>
      </c>
      <c r="G2118" t="str">
        <f>VLOOKUP(B2118,'SKU Master'!$E$1:$H$9,4,FALSE)</f>
        <v>GA General Wholesales</v>
      </c>
      <c r="H2118">
        <f t="shared" si="198"/>
        <v>2016</v>
      </c>
      <c r="I2118">
        <f t="shared" si="199"/>
        <v>8</v>
      </c>
      <c r="J2118">
        <f t="shared" si="200"/>
        <v>201608</v>
      </c>
      <c r="K2118">
        <f t="shared" si="201"/>
        <v>34</v>
      </c>
      <c r="L2118">
        <f t="shared" si="202"/>
        <v>201634</v>
      </c>
      <c r="O2118" t="b">
        <f t="shared" si="203"/>
        <v>0</v>
      </c>
      <c r="P2118">
        <f>VLOOKUP(B2118,'SKU Master'!$E$1:$H$9,2,FALSE)</f>
        <v>14.5</v>
      </c>
      <c r="Q2118">
        <f>(F2118/E2118-P2118)*E2118</f>
        <v>16.979999999999997</v>
      </c>
      <c r="R2118">
        <f>Q2118/F2118</f>
        <v>0.3692909960852544</v>
      </c>
    </row>
    <row r="2119" spans="1:18" x14ac:dyDescent="0.25">
      <c r="A2119">
        <v>94078</v>
      </c>
      <c r="B2119">
        <v>7312455530</v>
      </c>
      <c r="C2119">
        <v>312</v>
      </c>
      <c r="D2119" s="6">
        <v>42599</v>
      </c>
      <c r="E2119">
        <v>3</v>
      </c>
      <c r="F2119">
        <v>68.97</v>
      </c>
      <c r="G2119" t="str">
        <f>VLOOKUP(B2119,'SKU Master'!$E$1:$H$9,4,FALSE)</f>
        <v>GA General Wholesales</v>
      </c>
      <c r="H2119">
        <f t="shared" si="198"/>
        <v>2016</v>
      </c>
      <c r="I2119">
        <f t="shared" si="199"/>
        <v>8</v>
      </c>
      <c r="J2119">
        <f t="shared" si="200"/>
        <v>201608</v>
      </c>
      <c r="K2119">
        <f t="shared" si="201"/>
        <v>34</v>
      </c>
      <c r="L2119">
        <f t="shared" si="202"/>
        <v>201634</v>
      </c>
      <c r="O2119" t="b">
        <f t="shared" si="203"/>
        <v>0</v>
      </c>
      <c r="P2119">
        <f>VLOOKUP(B2119,'SKU Master'!$E$1:$H$9,2,FALSE)</f>
        <v>14.5</v>
      </c>
      <c r="Q2119">
        <f>(F2119/E2119-P2119)*E2119</f>
        <v>25.469999999999995</v>
      </c>
      <c r="R2119">
        <f>Q2119/F2119</f>
        <v>0.3692909960852544</v>
      </c>
    </row>
    <row r="2120" spans="1:18" x14ac:dyDescent="0.25">
      <c r="A2120">
        <v>94079</v>
      </c>
      <c r="B2120">
        <v>7312455530</v>
      </c>
      <c r="C2120">
        <v>312</v>
      </c>
      <c r="D2120" s="6">
        <v>42599</v>
      </c>
      <c r="E2120">
        <v>5</v>
      </c>
      <c r="F2120">
        <v>114.95</v>
      </c>
      <c r="G2120" t="str">
        <f>VLOOKUP(B2120,'SKU Master'!$E$1:$H$9,4,FALSE)</f>
        <v>GA General Wholesales</v>
      </c>
      <c r="H2120">
        <f t="shared" si="198"/>
        <v>2016</v>
      </c>
      <c r="I2120">
        <f t="shared" si="199"/>
        <v>8</v>
      </c>
      <c r="J2120">
        <f t="shared" si="200"/>
        <v>201608</v>
      </c>
      <c r="K2120">
        <f t="shared" si="201"/>
        <v>34</v>
      </c>
      <c r="L2120">
        <f t="shared" si="202"/>
        <v>201634</v>
      </c>
      <c r="O2120" t="b">
        <f t="shared" si="203"/>
        <v>0</v>
      </c>
      <c r="P2120">
        <f>VLOOKUP(B2120,'SKU Master'!$E$1:$H$9,2,FALSE)</f>
        <v>14.5</v>
      </c>
      <c r="Q2120">
        <f>(F2120/E2120-P2120)*E2120</f>
        <v>42.45000000000001</v>
      </c>
      <c r="R2120">
        <f>Q2120/F2120</f>
        <v>0.36929099608525451</v>
      </c>
    </row>
    <row r="2121" spans="1:18" x14ac:dyDescent="0.25">
      <c r="A2121">
        <v>94080</v>
      </c>
      <c r="B2121">
        <v>7312455530</v>
      </c>
      <c r="C2121">
        <v>312</v>
      </c>
      <c r="D2121" s="6">
        <v>42600</v>
      </c>
      <c r="E2121">
        <v>3</v>
      </c>
      <c r="F2121">
        <v>68.97</v>
      </c>
      <c r="G2121" t="str">
        <f>VLOOKUP(B2121,'SKU Master'!$E$1:$H$9,4,FALSE)</f>
        <v>GA General Wholesales</v>
      </c>
      <c r="H2121">
        <f t="shared" si="198"/>
        <v>2016</v>
      </c>
      <c r="I2121">
        <f t="shared" si="199"/>
        <v>8</v>
      </c>
      <c r="J2121">
        <f t="shared" si="200"/>
        <v>201608</v>
      </c>
      <c r="K2121">
        <f t="shared" si="201"/>
        <v>34</v>
      </c>
      <c r="L2121">
        <f t="shared" si="202"/>
        <v>201634</v>
      </c>
      <c r="O2121" t="b">
        <f t="shared" si="203"/>
        <v>0</v>
      </c>
      <c r="P2121">
        <f>VLOOKUP(B2121,'SKU Master'!$E$1:$H$9,2,FALSE)</f>
        <v>14.5</v>
      </c>
      <c r="Q2121">
        <f>(F2121/E2121-P2121)*E2121</f>
        <v>25.469999999999995</v>
      </c>
      <c r="R2121">
        <f>Q2121/F2121</f>
        <v>0.3692909960852544</v>
      </c>
    </row>
    <row r="2122" spans="1:18" x14ac:dyDescent="0.25">
      <c r="A2122">
        <v>94081</v>
      </c>
      <c r="B2122">
        <v>7312455530</v>
      </c>
      <c r="C2122">
        <v>312</v>
      </c>
      <c r="D2122" s="6">
        <v>42601</v>
      </c>
      <c r="E2122">
        <v>1</v>
      </c>
      <c r="F2122">
        <v>22.99</v>
      </c>
      <c r="G2122" t="str">
        <f>VLOOKUP(B2122,'SKU Master'!$E$1:$H$9,4,FALSE)</f>
        <v>GA General Wholesales</v>
      </c>
      <c r="H2122">
        <f t="shared" si="198"/>
        <v>2016</v>
      </c>
      <c r="I2122">
        <f t="shared" si="199"/>
        <v>8</v>
      </c>
      <c r="J2122">
        <f t="shared" si="200"/>
        <v>201608</v>
      </c>
      <c r="K2122">
        <f t="shared" si="201"/>
        <v>34</v>
      </c>
      <c r="L2122">
        <f t="shared" si="202"/>
        <v>201634</v>
      </c>
      <c r="O2122" t="b">
        <f t="shared" si="203"/>
        <v>0</v>
      </c>
      <c r="P2122">
        <f>VLOOKUP(B2122,'SKU Master'!$E$1:$H$9,2,FALSE)</f>
        <v>14.5</v>
      </c>
      <c r="Q2122">
        <f>(F2122/E2122-P2122)*E2122</f>
        <v>8.4899999999999984</v>
      </c>
      <c r="R2122">
        <f>Q2122/F2122</f>
        <v>0.3692909960852544</v>
      </c>
    </row>
    <row r="2123" spans="1:18" x14ac:dyDescent="0.25">
      <c r="A2123">
        <v>94082</v>
      </c>
      <c r="B2123">
        <v>7312455530</v>
      </c>
      <c r="C2123">
        <v>312</v>
      </c>
      <c r="D2123" s="6">
        <v>42601</v>
      </c>
      <c r="E2123">
        <v>3</v>
      </c>
      <c r="F2123">
        <v>68.97</v>
      </c>
      <c r="G2123" t="str">
        <f>VLOOKUP(B2123,'SKU Master'!$E$1:$H$9,4,FALSE)</f>
        <v>GA General Wholesales</v>
      </c>
      <c r="H2123">
        <f t="shared" si="198"/>
        <v>2016</v>
      </c>
      <c r="I2123">
        <f t="shared" si="199"/>
        <v>8</v>
      </c>
      <c r="J2123">
        <f t="shared" si="200"/>
        <v>201608</v>
      </c>
      <c r="K2123">
        <f t="shared" si="201"/>
        <v>34</v>
      </c>
      <c r="L2123">
        <f t="shared" si="202"/>
        <v>201634</v>
      </c>
      <c r="O2123" t="b">
        <f t="shared" si="203"/>
        <v>0</v>
      </c>
      <c r="P2123">
        <f>VLOOKUP(B2123,'SKU Master'!$E$1:$H$9,2,FALSE)</f>
        <v>14.5</v>
      </c>
      <c r="Q2123">
        <f>(F2123/E2123-P2123)*E2123</f>
        <v>25.469999999999995</v>
      </c>
      <c r="R2123">
        <f>Q2123/F2123</f>
        <v>0.3692909960852544</v>
      </c>
    </row>
    <row r="2124" spans="1:18" x14ac:dyDescent="0.25">
      <c r="A2124">
        <v>94597</v>
      </c>
      <c r="B2124">
        <v>7312455520</v>
      </c>
      <c r="C2124">
        <v>312</v>
      </c>
      <c r="D2124" s="6">
        <v>41871</v>
      </c>
      <c r="E2124">
        <v>1</v>
      </c>
      <c r="F2124">
        <v>25.99</v>
      </c>
      <c r="G2124" t="str">
        <f>VLOOKUP(B2124,'SKU Master'!$E$1:$H$9,4,FALSE)</f>
        <v>MA Excellent Products</v>
      </c>
      <c r="H2124">
        <f t="shared" si="198"/>
        <v>2014</v>
      </c>
      <c r="I2124">
        <f t="shared" si="199"/>
        <v>8</v>
      </c>
      <c r="J2124">
        <f t="shared" si="200"/>
        <v>201408</v>
      </c>
      <c r="K2124">
        <f t="shared" si="201"/>
        <v>34</v>
      </c>
      <c r="L2124">
        <f t="shared" si="202"/>
        <v>201434</v>
      </c>
      <c r="O2124" t="b">
        <f t="shared" si="203"/>
        <v>0</v>
      </c>
      <c r="P2124">
        <f>VLOOKUP(B2124,'SKU Master'!$E$1:$H$9,2,FALSE)</f>
        <v>25</v>
      </c>
      <c r="Q2124">
        <f>(F2124/E2124-P2124)*E2124</f>
        <v>0.98999999999999844</v>
      </c>
      <c r="R2124">
        <f>Q2124/F2124</f>
        <v>3.8091573682185395E-2</v>
      </c>
    </row>
    <row r="2125" spans="1:18" x14ac:dyDescent="0.25">
      <c r="A2125">
        <v>94598</v>
      </c>
      <c r="B2125">
        <v>7312455520</v>
      </c>
      <c r="C2125">
        <v>312</v>
      </c>
      <c r="D2125" s="6">
        <v>41871</v>
      </c>
      <c r="E2125">
        <v>1</v>
      </c>
      <c r="F2125">
        <v>22.99</v>
      </c>
      <c r="G2125" t="str">
        <f>VLOOKUP(B2125,'SKU Master'!$E$1:$H$9,4,FALSE)</f>
        <v>MA Excellent Products</v>
      </c>
      <c r="H2125">
        <f t="shared" si="198"/>
        <v>2014</v>
      </c>
      <c r="I2125">
        <f t="shared" si="199"/>
        <v>8</v>
      </c>
      <c r="J2125">
        <f t="shared" si="200"/>
        <v>201408</v>
      </c>
      <c r="K2125">
        <f t="shared" si="201"/>
        <v>34</v>
      </c>
      <c r="L2125">
        <f t="shared" si="202"/>
        <v>201434</v>
      </c>
      <c r="O2125" t="b">
        <f t="shared" si="203"/>
        <v>0</v>
      </c>
      <c r="P2125">
        <f>VLOOKUP(B2125,'SKU Master'!$E$1:$H$9,2,FALSE)</f>
        <v>25</v>
      </c>
      <c r="Q2125">
        <f>(F2125/E2125-P2125)*E2125</f>
        <v>-2.0100000000000016</v>
      </c>
      <c r="R2125">
        <f>Q2125/F2125</f>
        <v>-8.7429317094388934E-2</v>
      </c>
    </row>
    <row r="2126" spans="1:18" x14ac:dyDescent="0.25">
      <c r="A2126">
        <v>94599</v>
      </c>
      <c r="B2126">
        <v>7312455520</v>
      </c>
      <c r="C2126">
        <v>312</v>
      </c>
      <c r="D2126" s="6">
        <v>41873</v>
      </c>
      <c r="E2126">
        <v>2</v>
      </c>
      <c r="F2126">
        <v>51.98</v>
      </c>
      <c r="G2126" t="str">
        <f>VLOOKUP(B2126,'SKU Master'!$E$1:$H$9,4,FALSE)</f>
        <v>MA Excellent Products</v>
      </c>
      <c r="H2126">
        <f t="shared" si="198"/>
        <v>2014</v>
      </c>
      <c r="I2126">
        <f t="shared" si="199"/>
        <v>8</v>
      </c>
      <c r="J2126">
        <f t="shared" si="200"/>
        <v>201408</v>
      </c>
      <c r="K2126">
        <f t="shared" si="201"/>
        <v>34</v>
      </c>
      <c r="L2126">
        <f t="shared" si="202"/>
        <v>201434</v>
      </c>
      <c r="O2126" t="b">
        <f t="shared" si="203"/>
        <v>0</v>
      </c>
      <c r="P2126">
        <f>VLOOKUP(B2126,'SKU Master'!$E$1:$H$9,2,FALSE)</f>
        <v>25</v>
      </c>
      <c r="Q2126">
        <f>(F2126/E2126-P2126)*E2126</f>
        <v>1.9799999999999969</v>
      </c>
      <c r="R2126">
        <f>Q2126/F2126</f>
        <v>3.8091573682185395E-2</v>
      </c>
    </row>
    <row r="2127" spans="1:18" x14ac:dyDescent="0.25">
      <c r="A2127">
        <v>94600</v>
      </c>
      <c r="B2127">
        <v>7312455520</v>
      </c>
      <c r="C2127">
        <v>312</v>
      </c>
      <c r="D2127" s="6">
        <v>41879</v>
      </c>
      <c r="E2127">
        <v>1</v>
      </c>
      <c r="F2127">
        <v>25.99</v>
      </c>
      <c r="G2127" t="str">
        <f>VLOOKUP(B2127,'SKU Master'!$E$1:$H$9,4,FALSE)</f>
        <v>MA Excellent Products</v>
      </c>
      <c r="H2127">
        <f t="shared" si="198"/>
        <v>2014</v>
      </c>
      <c r="I2127">
        <f t="shared" si="199"/>
        <v>8</v>
      </c>
      <c r="J2127">
        <f t="shared" si="200"/>
        <v>201408</v>
      </c>
      <c r="K2127">
        <f t="shared" si="201"/>
        <v>35</v>
      </c>
      <c r="L2127">
        <f t="shared" si="202"/>
        <v>201435</v>
      </c>
      <c r="O2127" t="b">
        <f t="shared" si="203"/>
        <v>0</v>
      </c>
      <c r="P2127">
        <f>VLOOKUP(B2127,'SKU Master'!$E$1:$H$9,2,FALSE)</f>
        <v>25</v>
      </c>
      <c r="Q2127">
        <f>(F2127/E2127-P2127)*E2127</f>
        <v>0.98999999999999844</v>
      </c>
      <c r="R2127">
        <f>Q2127/F2127</f>
        <v>3.8091573682185395E-2</v>
      </c>
    </row>
    <row r="2128" spans="1:18" x14ac:dyDescent="0.25">
      <c r="A2128">
        <v>94601</v>
      </c>
      <c r="B2128">
        <v>7312455520</v>
      </c>
      <c r="C2128">
        <v>312</v>
      </c>
      <c r="D2128" s="6">
        <v>41880</v>
      </c>
      <c r="E2128">
        <v>2</v>
      </c>
      <c r="F2128">
        <v>51.98</v>
      </c>
      <c r="G2128" t="str">
        <f>VLOOKUP(B2128,'SKU Master'!$E$1:$H$9,4,FALSE)</f>
        <v>MA Excellent Products</v>
      </c>
      <c r="H2128">
        <f t="shared" si="198"/>
        <v>2014</v>
      </c>
      <c r="I2128">
        <f t="shared" si="199"/>
        <v>8</v>
      </c>
      <c r="J2128">
        <f t="shared" si="200"/>
        <v>201408</v>
      </c>
      <c r="K2128">
        <f t="shared" si="201"/>
        <v>35</v>
      </c>
      <c r="L2128">
        <f t="shared" si="202"/>
        <v>201435</v>
      </c>
      <c r="O2128" t="b">
        <f t="shared" si="203"/>
        <v>1</v>
      </c>
      <c r="P2128">
        <f>VLOOKUP(B2128,'SKU Master'!$E$1:$H$9,2,FALSE)</f>
        <v>25</v>
      </c>
      <c r="Q2128">
        <f>(F2128/E2128-P2128)*E2128</f>
        <v>1.9799999999999969</v>
      </c>
      <c r="R2128">
        <f>Q2128/F2128</f>
        <v>3.8091573682185395E-2</v>
      </c>
    </row>
    <row r="2129" spans="1:18" x14ac:dyDescent="0.25">
      <c r="A2129">
        <v>94602</v>
      </c>
      <c r="B2129">
        <v>7312455520</v>
      </c>
      <c r="C2129">
        <v>312</v>
      </c>
      <c r="D2129" s="6">
        <v>41880</v>
      </c>
      <c r="E2129">
        <v>2</v>
      </c>
      <c r="F2129">
        <v>51.98</v>
      </c>
      <c r="G2129" t="str">
        <f>VLOOKUP(B2129,'SKU Master'!$E$1:$H$9,4,FALSE)</f>
        <v>MA Excellent Products</v>
      </c>
      <c r="H2129">
        <f t="shared" si="198"/>
        <v>2014</v>
      </c>
      <c r="I2129">
        <f t="shared" si="199"/>
        <v>8</v>
      </c>
      <c r="J2129">
        <f t="shared" si="200"/>
        <v>201408</v>
      </c>
      <c r="K2129">
        <f t="shared" si="201"/>
        <v>35</v>
      </c>
      <c r="L2129">
        <f t="shared" si="202"/>
        <v>201435</v>
      </c>
      <c r="O2129" t="b">
        <f t="shared" si="203"/>
        <v>0</v>
      </c>
      <c r="P2129">
        <f>VLOOKUP(B2129,'SKU Master'!$E$1:$H$9,2,FALSE)</f>
        <v>25</v>
      </c>
      <c r="Q2129">
        <f>(F2129/E2129-P2129)*E2129</f>
        <v>1.9799999999999969</v>
      </c>
      <c r="R2129">
        <f>Q2129/F2129</f>
        <v>3.8091573682185395E-2</v>
      </c>
    </row>
    <row r="2130" spans="1:18" x14ac:dyDescent="0.25">
      <c r="A2130">
        <v>94603</v>
      </c>
      <c r="B2130">
        <v>7312455520</v>
      </c>
      <c r="C2130">
        <v>312</v>
      </c>
      <c r="D2130" s="6">
        <v>41883</v>
      </c>
      <c r="E2130">
        <v>3</v>
      </c>
      <c r="F2130">
        <v>77.97</v>
      </c>
      <c r="G2130" t="str">
        <f>VLOOKUP(B2130,'SKU Master'!$E$1:$H$9,4,FALSE)</f>
        <v>MA Excellent Products</v>
      </c>
      <c r="H2130">
        <f t="shared" si="198"/>
        <v>2014</v>
      </c>
      <c r="I2130">
        <f t="shared" si="199"/>
        <v>9</v>
      </c>
      <c r="J2130">
        <f t="shared" si="200"/>
        <v>201409</v>
      </c>
      <c r="K2130">
        <f t="shared" si="201"/>
        <v>36</v>
      </c>
      <c r="L2130">
        <f t="shared" si="202"/>
        <v>201436</v>
      </c>
      <c r="O2130" t="b">
        <f t="shared" si="203"/>
        <v>0</v>
      </c>
      <c r="P2130">
        <f>VLOOKUP(B2130,'SKU Master'!$E$1:$H$9,2,FALSE)</f>
        <v>25</v>
      </c>
      <c r="Q2130">
        <f>(F2130/E2130-P2130)*E2130</f>
        <v>2.9699999999999953</v>
      </c>
      <c r="R2130">
        <f>Q2130/F2130</f>
        <v>3.8091573682185395E-2</v>
      </c>
    </row>
    <row r="2131" spans="1:18" x14ac:dyDescent="0.25">
      <c r="A2131">
        <v>94604</v>
      </c>
      <c r="B2131">
        <v>7312455520</v>
      </c>
      <c r="C2131">
        <v>312</v>
      </c>
      <c r="D2131" s="6">
        <v>41885</v>
      </c>
      <c r="E2131">
        <v>1</v>
      </c>
      <c r="F2131">
        <v>22.99</v>
      </c>
      <c r="G2131" t="str">
        <f>VLOOKUP(B2131,'SKU Master'!$E$1:$H$9,4,FALSE)</f>
        <v>MA Excellent Products</v>
      </c>
      <c r="H2131">
        <f t="shared" si="198"/>
        <v>2014</v>
      </c>
      <c r="I2131">
        <f t="shared" si="199"/>
        <v>9</v>
      </c>
      <c r="J2131">
        <f t="shared" si="200"/>
        <v>201409</v>
      </c>
      <c r="K2131">
        <f t="shared" si="201"/>
        <v>36</v>
      </c>
      <c r="L2131">
        <f t="shared" si="202"/>
        <v>201436</v>
      </c>
      <c r="O2131" t="b">
        <f t="shared" si="203"/>
        <v>1</v>
      </c>
      <c r="P2131">
        <f>VLOOKUP(B2131,'SKU Master'!$E$1:$H$9,2,FALSE)</f>
        <v>25</v>
      </c>
      <c r="Q2131">
        <f>(F2131/E2131-P2131)*E2131</f>
        <v>-2.0100000000000016</v>
      </c>
      <c r="R2131">
        <f>Q2131/F2131</f>
        <v>-8.7429317094388934E-2</v>
      </c>
    </row>
    <row r="2132" spans="1:18" x14ac:dyDescent="0.25">
      <c r="A2132">
        <v>94605</v>
      </c>
      <c r="B2132">
        <v>7312455520</v>
      </c>
      <c r="C2132">
        <v>312</v>
      </c>
      <c r="D2132" s="6">
        <v>41885</v>
      </c>
      <c r="E2132">
        <v>1</v>
      </c>
      <c r="F2132">
        <v>22.99</v>
      </c>
      <c r="G2132" t="str">
        <f>VLOOKUP(B2132,'SKU Master'!$E$1:$H$9,4,FALSE)</f>
        <v>MA Excellent Products</v>
      </c>
      <c r="H2132">
        <f t="shared" si="198"/>
        <v>2014</v>
      </c>
      <c r="I2132">
        <f t="shared" si="199"/>
        <v>9</v>
      </c>
      <c r="J2132">
        <f t="shared" si="200"/>
        <v>201409</v>
      </c>
      <c r="K2132">
        <f t="shared" si="201"/>
        <v>36</v>
      </c>
      <c r="L2132">
        <f t="shared" si="202"/>
        <v>201436</v>
      </c>
      <c r="O2132" t="b">
        <f t="shared" si="203"/>
        <v>0</v>
      </c>
      <c r="P2132">
        <f>VLOOKUP(B2132,'SKU Master'!$E$1:$H$9,2,FALSE)</f>
        <v>25</v>
      </c>
      <c r="Q2132">
        <f>(F2132/E2132-P2132)*E2132</f>
        <v>-2.0100000000000016</v>
      </c>
      <c r="R2132">
        <f>Q2132/F2132</f>
        <v>-8.7429317094388934E-2</v>
      </c>
    </row>
    <row r="2133" spans="1:18" x14ac:dyDescent="0.25">
      <c r="A2133">
        <v>94606</v>
      </c>
      <c r="B2133">
        <v>7312455520</v>
      </c>
      <c r="C2133">
        <v>312</v>
      </c>
      <c r="D2133" s="6">
        <v>41886</v>
      </c>
      <c r="E2133">
        <v>1</v>
      </c>
      <c r="F2133">
        <v>25.99</v>
      </c>
      <c r="G2133" t="str">
        <f>VLOOKUP(B2133,'SKU Master'!$E$1:$H$9,4,FALSE)</f>
        <v>MA Excellent Products</v>
      </c>
      <c r="H2133">
        <f t="shared" si="198"/>
        <v>2014</v>
      </c>
      <c r="I2133">
        <f t="shared" si="199"/>
        <v>9</v>
      </c>
      <c r="J2133">
        <f t="shared" si="200"/>
        <v>201409</v>
      </c>
      <c r="K2133">
        <f t="shared" si="201"/>
        <v>36</v>
      </c>
      <c r="L2133">
        <f t="shared" si="202"/>
        <v>201436</v>
      </c>
      <c r="O2133" t="b">
        <f t="shared" si="203"/>
        <v>1</v>
      </c>
      <c r="P2133">
        <f>VLOOKUP(B2133,'SKU Master'!$E$1:$H$9,2,FALSE)</f>
        <v>25</v>
      </c>
      <c r="Q2133">
        <f>(F2133/E2133-P2133)*E2133</f>
        <v>0.98999999999999844</v>
      </c>
      <c r="R2133">
        <f>Q2133/F2133</f>
        <v>3.8091573682185395E-2</v>
      </c>
    </row>
    <row r="2134" spans="1:18" x14ac:dyDescent="0.25">
      <c r="A2134">
        <v>94607</v>
      </c>
      <c r="B2134">
        <v>7312455520</v>
      </c>
      <c r="C2134">
        <v>312</v>
      </c>
      <c r="D2134" s="6">
        <v>41886</v>
      </c>
      <c r="E2134">
        <v>1</v>
      </c>
      <c r="F2134">
        <v>25.99</v>
      </c>
      <c r="G2134" t="str">
        <f>VLOOKUP(B2134,'SKU Master'!$E$1:$H$9,4,FALSE)</f>
        <v>MA Excellent Products</v>
      </c>
      <c r="H2134">
        <f t="shared" si="198"/>
        <v>2014</v>
      </c>
      <c r="I2134">
        <f t="shared" si="199"/>
        <v>9</v>
      </c>
      <c r="J2134">
        <f t="shared" si="200"/>
        <v>201409</v>
      </c>
      <c r="K2134">
        <f t="shared" si="201"/>
        <v>36</v>
      </c>
      <c r="L2134">
        <f t="shared" si="202"/>
        <v>201436</v>
      </c>
      <c r="O2134" t="b">
        <f t="shared" si="203"/>
        <v>0</v>
      </c>
      <c r="P2134">
        <f>VLOOKUP(B2134,'SKU Master'!$E$1:$H$9,2,FALSE)</f>
        <v>25</v>
      </c>
      <c r="Q2134">
        <f>(F2134/E2134-P2134)*E2134</f>
        <v>0.98999999999999844</v>
      </c>
      <c r="R2134">
        <f>Q2134/F2134</f>
        <v>3.8091573682185395E-2</v>
      </c>
    </row>
    <row r="2135" spans="1:18" x14ac:dyDescent="0.25">
      <c r="A2135">
        <v>94608</v>
      </c>
      <c r="B2135">
        <v>7312455520</v>
      </c>
      <c r="C2135">
        <v>312</v>
      </c>
      <c r="D2135" s="6">
        <v>41887</v>
      </c>
      <c r="E2135">
        <v>2</v>
      </c>
      <c r="F2135">
        <v>51.98</v>
      </c>
      <c r="G2135" t="str">
        <f>VLOOKUP(B2135,'SKU Master'!$E$1:$H$9,4,FALSE)</f>
        <v>MA Excellent Products</v>
      </c>
      <c r="H2135">
        <f t="shared" si="198"/>
        <v>2014</v>
      </c>
      <c r="I2135">
        <f t="shared" si="199"/>
        <v>9</v>
      </c>
      <c r="J2135">
        <f t="shared" si="200"/>
        <v>201409</v>
      </c>
      <c r="K2135">
        <f t="shared" si="201"/>
        <v>36</v>
      </c>
      <c r="L2135">
        <f t="shared" si="202"/>
        <v>201436</v>
      </c>
      <c r="O2135" t="b">
        <f t="shared" si="203"/>
        <v>0</v>
      </c>
      <c r="P2135">
        <f>VLOOKUP(B2135,'SKU Master'!$E$1:$H$9,2,FALSE)</f>
        <v>25</v>
      </c>
      <c r="Q2135">
        <f>(F2135/E2135-P2135)*E2135</f>
        <v>1.9799999999999969</v>
      </c>
      <c r="R2135">
        <f>Q2135/F2135</f>
        <v>3.8091573682185395E-2</v>
      </c>
    </row>
    <row r="2136" spans="1:18" x14ac:dyDescent="0.25">
      <c r="A2136">
        <v>94609</v>
      </c>
      <c r="B2136">
        <v>7312455520</v>
      </c>
      <c r="C2136">
        <v>312</v>
      </c>
      <c r="D2136" s="6">
        <v>41892</v>
      </c>
      <c r="E2136">
        <v>1</v>
      </c>
      <c r="F2136">
        <v>22.99</v>
      </c>
      <c r="G2136" t="str">
        <f>VLOOKUP(B2136,'SKU Master'!$E$1:$H$9,4,FALSE)</f>
        <v>MA Excellent Products</v>
      </c>
      <c r="H2136">
        <f t="shared" si="198"/>
        <v>2014</v>
      </c>
      <c r="I2136">
        <f t="shared" si="199"/>
        <v>9</v>
      </c>
      <c r="J2136">
        <f t="shared" si="200"/>
        <v>201409</v>
      </c>
      <c r="K2136">
        <f t="shared" si="201"/>
        <v>37</v>
      </c>
      <c r="L2136">
        <f t="shared" si="202"/>
        <v>201437</v>
      </c>
      <c r="O2136" t="b">
        <f t="shared" si="203"/>
        <v>0</v>
      </c>
      <c r="P2136">
        <f>VLOOKUP(B2136,'SKU Master'!$E$1:$H$9,2,FALSE)</f>
        <v>25</v>
      </c>
      <c r="Q2136">
        <f>(F2136/E2136-P2136)*E2136</f>
        <v>-2.0100000000000016</v>
      </c>
      <c r="R2136">
        <f>Q2136/F2136</f>
        <v>-8.7429317094388934E-2</v>
      </c>
    </row>
    <row r="2137" spans="1:18" x14ac:dyDescent="0.25">
      <c r="A2137">
        <v>94610</v>
      </c>
      <c r="B2137">
        <v>7312455520</v>
      </c>
      <c r="C2137">
        <v>312</v>
      </c>
      <c r="D2137" s="6">
        <v>41893</v>
      </c>
      <c r="E2137">
        <v>1</v>
      </c>
      <c r="F2137">
        <v>25.99</v>
      </c>
      <c r="G2137" t="str">
        <f>VLOOKUP(B2137,'SKU Master'!$E$1:$H$9,4,FALSE)</f>
        <v>MA Excellent Products</v>
      </c>
      <c r="H2137">
        <f t="shared" si="198"/>
        <v>2014</v>
      </c>
      <c r="I2137">
        <f t="shared" si="199"/>
        <v>9</v>
      </c>
      <c r="J2137">
        <f t="shared" si="200"/>
        <v>201409</v>
      </c>
      <c r="K2137">
        <f t="shared" si="201"/>
        <v>37</v>
      </c>
      <c r="L2137">
        <f t="shared" si="202"/>
        <v>201437</v>
      </c>
      <c r="O2137" t="b">
        <f t="shared" si="203"/>
        <v>1</v>
      </c>
      <c r="P2137">
        <f>VLOOKUP(B2137,'SKU Master'!$E$1:$H$9,2,FALSE)</f>
        <v>25</v>
      </c>
      <c r="Q2137">
        <f>(F2137/E2137-P2137)*E2137</f>
        <v>0.98999999999999844</v>
      </c>
      <c r="R2137">
        <f>Q2137/F2137</f>
        <v>3.8091573682185395E-2</v>
      </c>
    </row>
    <row r="2138" spans="1:18" x14ac:dyDescent="0.25">
      <c r="A2138">
        <v>94611</v>
      </c>
      <c r="B2138">
        <v>7312455520</v>
      </c>
      <c r="C2138">
        <v>312</v>
      </c>
      <c r="D2138" s="6">
        <v>41893</v>
      </c>
      <c r="E2138">
        <v>1</v>
      </c>
      <c r="F2138">
        <v>25.99</v>
      </c>
      <c r="G2138" t="str">
        <f>VLOOKUP(B2138,'SKU Master'!$E$1:$H$9,4,FALSE)</f>
        <v>MA Excellent Products</v>
      </c>
      <c r="H2138">
        <f t="shared" si="198"/>
        <v>2014</v>
      </c>
      <c r="I2138">
        <f t="shared" si="199"/>
        <v>9</v>
      </c>
      <c r="J2138">
        <f t="shared" si="200"/>
        <v>201409</v>
      </c>
      <c r="K2138">
        <f t="shared" si="201"/>
        <v>37</v>
      </c>
      <c r="L2138">
        <f t="shared" si="202"/>
        <v>201437</v>
      </c>
      <c r="O2138" t="b">
        <f t="shared" si="203"/>
        <v>0</v>
      </c>
      <c r="P2138">
        <f>VLOOKUP(B2138,'SKU Master'!$E$1:$H$9,2,FALSE)</f>
        <v>25</v>
      </c>
      <c r="Q2138">
        <f>(F2138/E2138-P2138)*E2138</f>
        <v>0.98999999999999844</v>
      </c>
      <c r="R2138">
        <f>Q2138/F2138</f>
        <v>3.8091573682185395E-2</v>
      </c>
    </row>
    <row r="2139" spans="1:18" x14ac:dyDescent="0.25">
      <c r="A2139">
        <v>94612</v>
      </c>
      <c r="B2139">
        <v>7312455520</v>
      </c>
      <c r="C2139">
        <v>312</v>
      </c>
      <c r="D2139" s="6">
        <v>41894</v>
      </c>
      <c r="E2139">
        <v>2</v>
      </c>
      <c r="F2139">
        <v>51.98</v>
      </c>
      <c r="G2139" t="str">
        <f>VLOOKUP(B2139,'SKU Master'!$E$1:$H$9,4,FALSE)</f>
        <v>MA Excellent Products</v>
      </c>
      <c r="H2139">
        <f t="shared" si="198"/>
        <v>2014</v>
      </c>
      <c r="I2139">
        <f t="shared" si="199"/>
        <v>9</v>
      </c>
      <c r="J2139">
        <f t="shared" si="200"/>
        <v>201409</v>
      </c>
      <c r="K2139">
        <f t="shared" si="201"/>
        <v>37</v>
      </c>
      <c r="L2139">
        <f t="shared" si="202"/>
        <v>201437</v>
      </c>
      <c r="O2139" t="b">
        <f t="shared" si="203"/>
        <v>1</v>
      </c>
      <c r="P2139">
        <f>VLOOKUP(B2139,'SKU Master'!$E$1:$H$9,2,FALSE)</f>
        <v>25</v>
      </c>
      <c r="Q2139">
        <f>(F2139/E2139-P2139)*E2139</f>
        <v>1.9799999999999969</v>
      </c>
      <c r="R2139">
        <f>Q2139/F2139</f>
        <v>3.8091573682185395E-2</v>
      </c>
    </row>
    <row r="2140" spans="1:18" x14ac:dyDescent="0.25">
      <c r="A2140">
        <v>94613</v>
      </c>
      <c r="B2140">
        <v>7312455520</v>
      </c>
      <c r="C2140">
        <v>312</v>
      </c>
      <c r="D2140" s="6">
        <v>41894</v>
      </c>
      <c r="E2140">
        <v>2</v>
      </c>
      <c r="F2140">
        <v>51.98</v>
      </c>
      <c r="G2140" t="str">
        <f>VLOOKUP(B2140,'SKU Master'!$E$1:$H$9,4,FALSE)</f>
        <v>MA Excellent Products</v>
      </c>
      <c r="H2140">
        <f t="shared" si="198"/>
        <v>2014</v>
      </c>
      <c r="I2140">
        <f t="shared" si="199"/>
        <v>9</v>
      </c>
      <c r="J2140">
        <f t="shared" si="200"/>
        <v>201409</v>
      </c>
      <c r="K2140">
        <f t="shared" si="201"/>
        <v>37</v>
      </c>
      <c r="L2140">
        <f t="shared" si="202"/>
        <v>201437</v>
      </c>
      <c r="O2140" t="b">
        <f t="shared" si="203"/>
        <v>0</v>
      </c>
      <c r="P2140">
        <f>VLOOKUP(B2140,'SKU Master'!$E$1:$H$9,2,FALSE)</f>
        <v>25</v>
      </c>
      <c r="Q2140">
        <f>(F2140/E2140-P2140)*E2140</f>
        <v>1.9799999999999969</v>
      </c>
      <c r="R2140">
        <f>Q2140/F2140</f>
        <v>3.8091573682185395E-2</v>
      </c>
    </row>
    <row r="2141" spans="1:18" x14ac:dyDescent="0.25">
      <c r="A2141">
        <v>94614</v>
      </c>
      <c r="B2141">
        <v>7312455520</v>
      </c>
      <c r="C2141">
        <v>312</v>
      </c>
      <c r="D2141" s="6">
        <v>41895</v>
      </c>
      <c r="E2141">
        <v>2</v>
      </c>
      <c r="F2141">
        <v>51.98</v>
      </c>
      <c r="G2141" t="str">
        <f>VLOOKUP(B2141,'SKU Master'!$E$1:$H$9,4,FALSE)</f>
        <v>MA Excellent Products</v>
      </c>
      <c r="H2141">
        <f t="shared" si="198"/>
        <v>2014</v>
      </c>
      <c r="I2141">
        <f t="shared" si="199"/>
        <v>9</v>
      </c>
      <c r="J2141">
        <f t="shared" si="200"/>
        <v>201409</v>
      </c>
      <c r="K2141">
        <f t="shared" si="201"/>
        <v>37</v>
      </c>
      <c r="L2141">
        <f t="shared" si="202"/>
        <v>201437</v>
      </c>
      <c r="O2141" t="b">
        <f t="shared" si="203"/>
        <v>0</v>
      </c>
      <c r="P2141">
        <f>VLOOKUP(B2141,'SKU Master'!$E$1:$H$9,2,FALSE)</f>
        <v>25</v>
      </c>
      <c r="Q2141">
        <f>(F2141/E2141-P2141)*E2141</f>
        <v>1.9799999999999969</v>
      </c>
      <c r="R2141">
        <f>Q2141/F2141</f>
        <v>3.8091573682185395E-2</v>
      </c>
    </row>
    <row r="2142" spans="1:18" x14ac:dyDescent="0.25">
      <c r="A2142">
        <v>94615</v>
      </c>
      <c r="B2142">
        <v>7312455520</v>
      </c>
      <c r="C2142">
        <v>312</v>
      </c>
      <c r="D2142" s="6">
        <v>41897</v>
      </c>
      <c r="E2142">
        <v>3</v>
      </c>
      <c r="F2142">
        <v>77.97</v>
      </c>
      <c r="G2142" t="str">
        <f>VLOOKUP(B2142,'SKU Master'!$E$1:$H$9,4,FALSE)</f>
        <v>MA Excellent Products</v>
      </c>
      <c r="H2142">
        <f t="shared" si="198"/>
        <v>2014</v>
      </c>
      <c r="I2142">
        <f t="shared" si="199"/>
        <v>9</v>
      </c>
      <c r="J2142">
        <f t="shared" si="200"/>
        <v>201409</v>
      </c>
      <c r="K2142">
        <f t="shared" si="201"/>
        <v>38</v>
      </c>
      <c r="L2142">
        <f t="shared" si="202"/>
        <v>201438</v>
      </c>
      <c r="O2142" t="b">
        <f t="shared" si="203"/>
        <v>0</v>
      </c>
      <c r="P2142">
        <f>VLOOKUP(B2142,'SKU Master'!$E$1:$H$9,2,FALSE)</f>
        <v>25</v>
      </c>
      <c r="Q2142">
        <f>(F2142/E2142-P2142)*E2142</f>
        <v>2.9699999999999953</v>
      </c>
      <c r="R2142">
        <f>Q2142/F2142</f>
        <v>3.8091573682185395E-2</v>
      </c>
    </row>
    <row r="2143" spans="1:18" x14ac:dyDescent="0.25">
      <c r="A2143">
        <v>94616</v>
      </c>
      <c r="B2143">
        <v>7312455520</v>
      </c>
      <c r="C2143">
        <v>312</v>
      </c>
      <c r="D2143" s="6">
        <v>41899</v>
      </c>
      <c r="E2143">
        <v>1</v>
      </c>
      <c r="F2143">
        <v>22.99</v>
      </c>
      <c r="G2143" t="str">
        <f>VLOOKUP(B2143,'SKU Master'!$E$1:$H$9,4,FALSE)</f>
        <v>MA Excellent Products</v>
      </c>
      <c r="H2143">
        <f t="shared" si="198"/>
        <v>2014</v>
      </c>
      <c r="I2143">
        <f t="shared" si="199"/>
        <v>9</v>
      </c>
      <c r="J2143">
        <f t="shared" si="200"/>
        <v>201409</v>
      </c>
      <c r="K2143">
        <f t="shared" si="201"/>
        <v>38</v>
      </c>
      <c r="L2143">
        <f t="shared" si="202"/>
        <v>201438</v>
      </c>
      <c r="O2143" t="b">
        <f t="shared" si="203"/>
        <v>0</v>
      </c>
      <c r="P2143">
        <f>VLOOKUP(B2143,'SKU Master'!$E$1:$H$9,2,FALSE)</f>
        <v>25</v>
      </c>
      <c r="Q2143">
        <f>(F2143/E2143-P2143)*E2143</f>
        <v>-2.0100000000000016</v>
      </c>
      <c r="R2143">
        <f>Q2143/F2143</f>
        <v>-8.7429317094388934E-2</v>
      </c>
    </row>
    <row r="2144" spans="1:18" x14ac:dyDescent="0.25">
      <c r="A2144">
        <v>94617</v>
      </c>
      <c r="B2144">
        <v>7312455520</v>
      </c>
      <c r="C2144">
        <v>312</v>
      </c>
      <c r="D2144" s="6">
        <v>41900</v>
      </c>
      <c r="E2144">
        <v>1</v>
      </c>
      <c r="F2144">
        <v>25.99</v>
      </c>
      <c r="G2144" t="str">
        <f>VLOOKUP(B2144,'SKU Master'!$E$1:$H$9,4,FALSE)</f>
        <v>MA Excellent Products</v>
      </c>
      <c r="H2144">
        <f t="shared" si="198"/>
        <v>2014</v>
      </c>
      <c r="I2144">
        <f t="shared" si="199"/>
        <v>9</v>
      </c>
      <c r="J2144">
        <f t="shared" si="200"/>
        <v>201409</v>
      </c>
      <c r="K2144">
        <f t="shared" si="201"/>
        <v>38</v>
      </c>
      <c r="L2144">
        <f t="shared" si="202"/>
        <v>201438</v>
      </c>
      <c r="O2144" t="b">
        <f t="shared" si="203"/>
        <v>0</v>
      </c>
      <c r="P2144">
        <f>VLOOKUP(B2144,'SKU Master'!$E$1:$H$9,2,FALSE)</f>
        <v>25</v>
      </c>
      <c r="Q2144">
        <f>(F2144/E2144-P2144)*E2144</f>
        <v>0.98999999999999844</v>
      </c>
      <c r="R2144">
        <f>Q2144/F2144</f>
        <v>3.8091573682185395E-2</v>
      </c>
    </row>
    <row r="2145" spans="1:18" x14ac:dyDescent="0.25">
      <c r="A2145">
        <v>94618</v>
      </c>
      <c r="B2145">
        <v>7312455520</v>
      </c>
      <c r="C2145">
        <v>312</v>
      </c>
      <c r="D2145" s="6">
        <v>41901</v>
      </c>
      <c r="E2145">
        <v>2</v>
      </c>
      <c r="F2145">
        <v>51.98</v>
      </c>
      <c r="G2145" t="str">
        <f>VLOOKUP(B2145,'SKU Master'!$E$1:$H$9,4,FALSE)</f>
        <v>MA Excellent Products</v>
      </c>
      <c r="H2145">
        <f t="shared" si="198"/>
        <v>2014</v>
      </c>
      <c r="I2145">
        <f t="shared" si="199"/>
        <v>9</v>
      </c>
      <c r="J2145">
        <f t="shared" si="200"/>
        <v>201409</v>
      </c>
      <c r="K2145">
        <f t="shared" si="201"/>
        <v>38</v>
      </c>
      <c r="L2145">
        <f t="shared" si="202"/>
        <v>201438</v>
      </c>
      <c r="O2145" t="b">
        <f t="shared" si="203"/>
        <v>0</v>
      </c>
      <c r="P2145">
        <f>VLOOKUP(B2145,'SKU Master'!$E$1:$H$9,2,FALSE)</f>
        <v>25</v>
      </c>
      <c r="Q2145">
        <f>(F2145/E2145-P2145)*E2145</f>
        <v>1.9799999999999969</v>
      </c>
      <c r="R2145">
        <f>Q2145/F2145</f>
        <v>3.8091573682185395E-2</v>
      </c>
    </row>
    <row r="2146" spans="1:18" x14ac:dyDescent="0.25">
      <c r="A2146">
        <v>94619</v>
      </c>
      <c r="B2146">
        <v>7312455520</v>
      </c>
      <c r="C2146">
        <v>312</v>
      </c>
      <c r="D2146" s="6">
        <v>41906</v>
      </c>
      <c r="E2146">
        <v>1</v>
      </c>
      <c r="F2146">
        <v>25.99</v>
      </c>
      <c r="G2146" t="str">
        <f>VLOOKUP(B2146,'SKU Master'!$E$1:$H$9,4,FALSE)</f>
        <v>MA Excellent Products</v>
      </c>
      <c r="H2146">
        <f t="shared" si="198"/>
        <v>2014</v>
      </c>
      <c r="I2146">
        <f t="shared" si="199"/>
        <v>9</v>
      </c>
      <c r="J2146">
        <f t="shared" si="200"/>
        <v>201409</v>
      </c>
      <c r="K2146">
        <f t="shared" si="201"/>
        <v>39</v>
      </c>
      <c r="L2146">
        <f t="shared" si="202"/>
        <v>201439</v>
      </c>
      <c r="O2146" t="b">
        <f t="shared" si="203"/>
        <v>1</v>
      </c>
      <c r="P2146">
        <f>VLOOKUP(B2146,'SKU Master'!$E$1:$H$9,2,FALSE)</f>
        <v>25</v>
      </c>
      <c r="Q2146">
        <f>(F2146/E2146-P2146)*E2146</f>
        <v>0.98999999999999844</v>
      </c>
      <c r="R2146">
        <f>Q2146/F2146</f>
        <v>3.8091573682185395E-2</v>
      </c>
    </row>
    <row r="2147" spans="1:18" x14ac:dyDescent="0.25">
      <c r="A2147">
        <v>94620</v>
      </c>
      <c r="B2147">
        <v>7312455520</v>
      </c>
      <c r="C2147">
        <v>312</v>
      </c>
      <c r="D2147" s="6">
        <v>41906</v>
      </c>
      <c r="E2147">
        <v>1</v>
      </c>
      <c r="F2147">
        <v>25.99</v>
      </c>
      <c r="G2147" t="str">
        <f>VLOOKUP(B2147,'SKU Master'!$E$1:$H$9,4,FALSE)</f>
        <v>MA Excellent Products</v>
      </c>
      <c r="H2147">
        <f t="shared" si="198"/>
        <v>2014</v>
      </c>
      <c r="I2147">
        <f t="shared" si="199"/>
        <v>9</v>
      </c>
      <c r="J2147">
        <f t="shared" si="200"/>
        <v>201409</v>
      </c>
      <c r="K2147">
        <f t="shared" si="201"/>
        <v>39</v>
      </c>
      <c r="L2147">
        <f t="shared" si="202"/>
        <v>201439</v>
      </c>
      <c r="O2147" t="b">
        <f t="shared" si="203"/>
        <v>0</v>
      </c>
      <c r="P2147">
        <f>VLOOKUP(B2147,'SKU Master'!$E$1:$H$9,2,FALSE)</f>
        <v>25</v>
      </c>
      <c r="Q2147">
        <f>(F2147/E2147-P2147)*E2147</f>
        <v>0.98999999999999844</v>
      </c>
      <c r="R2147">
        <f>Q2147/F2147</f>
        <v>3.8091573682185395E-2</v>
      </c>
    </row>
    <row r="2148" spans="1:18" x14ac:dyDescent="0.25">
      <c r="A2148">
        <v>94621</v>
      </c>
      <c r="B2148">
        <v>7312455520</v>
      </c>
      <c r="C2148">
        <v>312</v>
      </c>
      <c r="D2148" s="6">
        <v>41906</v>
      </c>
      <c r="E2148">
        <v>1</v>
      </c>
      <c r="F2148">
        <v>22.99</v>
      </c>
      <c r="G2148" t="str">
        <f>VLOOKUP(B2148,'SKU Master'!$E$1:$H$9,4,FALSE)</f>
        <v>MA Excellent Products</v>
      </c>
      <c r="H2148">
        <f t="shared" si="198"/>
        <v>2014</v>
      </c>
      <c r="I2148">
        <f t="shared" si="199"/>
        <v>9</v>
      </c>
      <c r="J2148">
        <f t="shared" si="200"/>
        <v>201409</v>
      </c>
      <c r="K2148">
        <f t="shared" si="201"/>
        <v>39</v>
      </c>
      <c r="L2148">
        <f t="shared" si="202"/>
        <v>201439</v>
      </c>
      <c r="O2148" t="b">
        <f t="shared" si="203"/>
        <v>0</v>
      </c>
      <c r="P2148">
        <f>VLOOKUP(B2148,'SKU Master'!$E$1:$H$9,2,FALSE)</f>
        <v>25</v>
      </c>
      <c r="Q2148">
        <f>(F2148/E2148-P2148)*E2148</f>
        <v>-2.0100000000000016</v>
      </c>
      <c r="R2148">
        <f>Q2148/F2148</f>
        <v>-8.7429317094388934E-2</v>
      </c>
    </row>
    <row r="2149" spans="1:18" x14ac:dyDescent="0.25">
      <c r="A2149">
        <v>94622</v>
      </c>
      <c r="B2149">
        <v>7312455520</v>
      </c>
      <c r="C2149">
        <v>312</v>
      </c>
      <c r="D2149" s="6">
        <v>41911</v>
      </c>
      <c r="E2149">
        <v>3</v>
      </c>
      <c r="F2149">
        <v>77.97</v>
      </c>
      <c r="G2149" t="str">
        <f>VLOOKUP(B2149,'SKU Master'!$E$1:$H$9,4,FALSE)</f>
        <v>MA Excellent Products</v>
      </c>
      <c r="H2149">
        <f t="shared" si="198"/>
        <v>2014</v>
      </c>
      <c r="I2149">
        <f t="shared" si="199"/>
        <v>9</v>
      </c>
      <c r="J2149">
        <f t="shared" si="200"/>
        <v>201409</v>
      </c>
      <c r="K2149">
        <f t="shared" si="201"/>
        <v>40</v>
      </c>
      <c r="L2149">
        <f t="shared" si="202"/>
        <v>201440</v>
      </c>
      <c r="O2149" t="b">
        <f t="shared" si="203"/>
        <v>0</v>
      </c>
      <c r="P2149">
        <f>VLOOKUP(B2149,'SKU Master'!$E$1:$H$9,2,FALSE)</f>
        <v>25</v>
      </c>
      <c r="Q2149">
        <f>(F2149/E2149-P2149)*E2149</f>
        <v>2.9699999999999953</v>
      </c>
      <c r="R2149">
        <f>Q2149/F2149</f>
        <v>3.8091573682185395E-2</v>
      </c>
    </row>
    <row r="2150" spans="1:18" x14ac:dyDescent="0.25">
      <c r="A2150">
        <v>94623</v>
      </c>
      <c r="B2150">
        <v>7312455520</v>
      </c>
      <c r="C2150">
        <v>312</v>
      </c>
      <c r="D2150" s="6">
        <v>41913</v>
      </c>
      <c r="E2150">
        <v>1</v>
      </c>
      <c r="F2150">
        <v>25.99</v>
      </c>
      <c r="G2150" t="str">
        <f>VLOOKUP(B2150,'SKU Master'!$E$1:$H$9,4,FALSE)</f>
        <v>MA Excellent Products</v>
      </c>
      <c r="H2150">
        <f t="shared" si="198"/>
        <v>2014</v>
      </c>
      <c r="I2150">
        <f t="shared" si="199"/>
        <v>10</v>
      </c>
      <c r="J2150">
        <f t="shared" si="200"/>
        <v>201410</v>
      </c>
      <c r="K2150">
        <f t="shared" si="201"/>
        <v>40</v>
      </c>
      <c r="L2150">
        <f t="shared" si="202"/>
        <v>201440</v>
      </c>
      <c r="O2150" t="b">
        <f t="shared" si="203"/>
        <v>1</v>
      </c>
      <c r="P2150">
        <f>VLOOKUP(B2150,'SKU Master'!$E$1:$H$9,2,FALSE)</f>
        <v>25</v>
      </c>
      <c r="Q2150">
        <f>(F2150/E2150-P2150)*E2150</f>
        <v>0.98999999999999844</v>
      </c>
      <c r="R2150">
        <f>Q2150/F2150</f>
        <v>3.8091573682185395E-2</v>
      </c>
    </row>
    <row r="2151" spans="1:18" x14ac:dyDescent="0.25">
      <c r="A2151">
        <v>94624</v>
      </c>
      <c r="B2151">
        <v>7312455520</v>
      </c>
      <c r="C2151">
        <v>312</v>
      </c>
      <c r="D2151" s="6">
        <v>41913</v>
      </c>
      <c r="E2151">
        <v>1</v>
      </c>
      <c r="F2151">
        <v>25.99</v>
      </c>
      <c r="G2151" t="str">
        <f>VLOOKUP(B2151,'SKU Master'!$E$1:$H$9,4,FALSE)</f>
        <v>MA Excellent Products</v>
      </c>
      <c r="H2151">
        <f t="shared" si="198"/>
        <v>2014</v>
      </c>
      <c r="I2151">
        <f t="shared" si="199"/>
        <v>10</v>
      </c>
      <c r="J2151">
        <f t="shared" si="200"/>
        <v>201410</v>
      </c>
      <c r="K2151">
        <f t="shared" si="201"/>
        <v>40</v>
      </c>
      <c r="L2151">
        <f t="shared" si="202"/>
        <v>201440</v>
      </c>
      <c r="O2151" t="b">
        <f t="shared" si="203"/>
        <v>0</v>
      </c>
      <c r="P2151">
        <f>VLOOKUP(B2151,'SKU Master'!$E$1:$H$9,2,FALSE)</f>
        <v>25</v>
      </c>
      <c r="Q2151">
        <f>(F2151/E2151-P2151)*E2151</f>
        <v>0.98999999999999844</v>
      </c>
      <c r="R2151">
        <f>Q2151/F2151</f>
        <v>3.8091573682185395E-2</v>
      </c>
    </row>
    <row r="2152" spans="1:18" x14ac:dyDescent="0.25">
      <c r="A2152">
        <v>94625</v>
      </c>
      <c r="B2152">
        <v>7312455520</v>
      </c>
      <c r="C2152">
        <v>312</v>
      </c>
      <c r="D2152" s="6">
        <v>41913</v>
      </c>
      <c r="E2152">
        <v>1</v>
      </c>
      <c r="F2152">
        <v>22.99</v>
      </c>
      <c r="G2152" t="str">
        <f>VLOOKUP(B2152,'SKU Master'!$E$1:$H$9,4,FALSE)</f>
        <v>MA Excellent Products</v>
      </c>
      <c r="H2152">
        <f t="shared" si="198"/>
        <v>2014</v>
      </c>
      <c r="I2152">
        <f t="shared" si="199"/>
        <v>10</v>
      </c>
      <c r="J2152">
        <f t="shared" si="200"/>
        <v>201410</v>
      </c>
      <c r="K2152">
        <f t="shared" si="201"/>
        <v>40</v>
      </c>
      <c r="L2152">
        <f t="shared" si="202"/>
        <v>201440</v>
      </c>
      <c r="O2152" t="b">
        <f t="shared" si="203"/>
        <v>0</v>
      </c>
      <c r="P2152">
        <f>VLOOKUP(B2152,'SKU Master'!$E$1:$H$9,2,FALSE)</f>
        <v>25</v>
      </c>
      <c r="Q2152">
        <f>(F2152/E2152-P2152)*E2152</f>
        <v>-2.0100000000000016</v>
      </c>
      <c r="R2152">
        <f>Q2152/F2152</f>
        <v>-8.7429317094388934E-2</v>
      </c>
    </row>
    <row r="2153" spans="1:18" x14ac:dyDescent="0.25">
      <c r="A2153">
        <v>94626</v>
      </c>
      <c r="B2153">
        <v>7312455520</v>
      </c>
      <c r="C2153">
        <v>312</v>
      </c>
      <c r="D2153" s="6">
        <v>41914</v>
      </c>
      <c r="E2153">
        <v>1</v>
      </c>
      <c r="F2153">
        <v>25.99</v>
      </c>
      <c r="G2153" t="str">
        <f>VLOOKUP(B2153,'SKU Master'!$E$1:$H$9,4,FALSE)</f>
        <v>MA Excellent Products</v>
      </c>
      <c r="H2153">
        <f t="shared" si="198"/>
        <v>2014</v>
      </c>
      <c r="I2153">
        <f t="shared" si="199"/>
        <v>10</v>
      </c>
      <c r="J2153">
        <f t="shared" si="200"/>
        <v>201410</v>
      </c>
      <c r="K2153">
        <f t="shared" si="201"/>
        <v>40</v>
      </c>
      <c r="L2153">
        <f t="shared" si="202"/>
        <v>201440</v>
      </c>
      <c r="O2153" t="b">
        <f t="shared" si="203"/>
        <v>0</v>
      </c>
      <c r="P2153">
        <f>VLOOKUP(B2153,'SKU Master'!$E$1:$H$9,2,FALSE)</f>
        <v>25</v>
      </c>
      <c r="Q2153">
        <f>(F2153/E2153-P2153)*E2153</f>
        <v>0.98999999999999844</v>
      </c>
      <c r="R2153">
        <f>Q2153/F2153</f>
        <v>3.8091573682185395E-2</v>
      </c>
    </row>
    <row r="2154" spans="1:18" x14ac:dyDescent="0.25">
      <c r="A2154">
        <v>94627</v>
      </c>
      <c r="B2154">
        <v>7312455520</v>
      </c>
      <c r="C2154">
        <v>312</v>
      </c>
      <c r="D2154" s="6">
        <v>41915</v>
      </c>
      <c r="E2154">
        <v>2</v>
      </c>
      <c r="F2154">
        <v>51.98</v>
      </c>
      <c r="G2154" t="str">
        <f>VLOOKUP(B2154,'SKU Master'!$E$1:$H$9,4,FALSE)</f>
        <v>MA Excellent Products</v>
      </c>
      <c r="H2154">
        <f t="shared" si="198"/>
        <v>2014</v>
      </c>
      <c r="I2154">
        <f t="shared" si="199"/>
        <v>10</v>
      </c>
      <c r="J2154">
        <f t="shared" si="200"/>
        <v>201410</v>
      </c>
      <c r="K2154">
        <f t="shared" si="201"/>
        <v>40</v>
      </c>
      <c r="L2154">
        <f t="shared" si="202"/>
        <v>201440</v>
      </c>
      <c r="O2154" t="b">
        <f t="shared" si="203"/>
        <v>1</v>
      </c>
      <c r="P2154">
        <f>VLOOKUP(B2154,'SKU Master'!$E$1:$H$9,2,FALSE)</f>
        <v>25</v>
      </c>
      <c r="Q2154">
        <f>(F2154/E2154-P2154)*E2154</f>
        <v>1.9799999999999969</v>
      </c>
      <c r="R2154">
        <f>Q2154/F2154</f>
        <v>3.8091573682185395E-2</v>
      </c>
    </row>
    <row r="2155" spans="1:18" x14ac:dyDescent="0.25">
      <c r="A2155">
        <v>94628</v>
      </c>
      <c r="B2155">
        <v>7312455520</v>
      </c>
      <c r="C2155">
        <v>312</v>
      </c>
      <c r="D2155" s="6">
        <v>41915</v>
      </c>
      <c r="E2155">
        <v>2</v>
      </c>
      <c r="F2155">
        <v>51.98</v>
      </c>
      <c r="G2155" t="str">
        <f>VLOOKUP(B2155,'SKU Master'!$E$1:$H$9,4,FALSE)</f>
        <v>MA Excellent Products</v>
      </c>
      <c r="H2155">
        <f t="shared" si="198"/>
        <v>2014</v>
      </c>
      <c r="I2155">
        <f t="shared" si="199"/>
        <v>10</v>
      </c>
      <c r="J2155">
        <f t="shared" si="200"/>
        <v>201410</v>
      </c>
      <c r="K2155">
        <f t="shared" si="201"/>
        <v>40</v>
      </c>
      <c r="L2155">
        <f t="shared" si="202"/>
        <v>201440</v>
      </c>
      <c r="O2155" t="b">
        <f t="shared" si="203"/>
        <v>0</v>
      </c>
      <c r="P2155">
        <f>VLOOKUP(B2155,'SKU Master'!$E$1:$H$9,2,FALSE)</f>
        <v>25</v>
      </c>
      <c r="Q2155">
        <f>(F2155/E2155-P2155)*E2155</f>
        <v>1.9799999999999969</v>
      </c>
      <c r="R2155">
        <f>Q2155/F2155</f>
        <v>3.8091573682185395E-2</v>
      </c>
    </row>
    <row r="2156" spans="1:18" x14ac:dyDescent="0.25">
      <c r="A2156">
        <v>94629</v>
      </c>
      <c r="B2156">
        <v>7312455520</v>
      </c>
      <c r="C2156">
        <v>312</v>
      </c>
      <c r="D2156" s="6">
        <v>41918</v>
      </c>
      <c r="E2156">
        <v>3</v>
      </c>
      <c r="F2156">
        <v>77.97</v>
      </c>
      <c r="G2156" t="str">
        <f>VLOOKUP(B2156,'SKU Master'!$E$1:$H$9,4,FALSE)</f>
        <v>MA Excellent Products</v>
      </c>
      <c r="H2156">
        <f t="shared" si="198"/>
        <v>2014</v>
      </c>
      <c r="I2156">
        <f t="shared" si="199"/>
        <v>10</v>
      </c>
      <c r="J2156">
        <f t="shared" si="200"/>
        <v>201410</v>
      </c>
      <c r="K2156">
        <f t="shared" si="201"/>
        <v>41</v>
      </c>
      <c r="L2156">
        <f t="shared" si="202"/>
        <v>201441</v>
      </c>
      <c r="O2156" t="b">
        <f t="shared" si="203"/>
        <v>0</v>
      </c>
      <c r="P2156">
        <f>VLOOKUP(B2156,'SKU Master'!$E$1:$H$9,2,FALSE)</f>
        <v>25</v>
      </c>
      <c r="Q2156">
        <f>(F2156/E2156-P2156)*E2156</f>
        <v>2.9699999999999953</v>
      </c>
      <c r="R2156">
        <f>Q2156/F2156</f>
        <v>3.8091573682185395E-2</v>
      </c>
    </row>
    <row r="2157" spans="1:18" x14ac:dyDescent="0.25">
      <c r="A2157">
        <v>94630</v>
      </c>
      <c r="B2157">
        <v>7312455520</v>
      </c>
      <c r="C2157">
        <v>312</v>
      </c>
      <c r="D2157" s="6">
        <v>41920</v>
      </c>
      <c r="E2157">
        <v>1</v>
      </c>
      <c r="F2157">
        <v>25.99</v>
      </c>
      <c r="G2157" t="str">
        <f>VLOOKUP(B2157,'SKU Master'!$E$1:$H$9,4,FALSE)</f>
        <v>MA Excellent Products</v>
      </c>
      <c r="H2157">
        <f t="shared" si="198"/>
        <v>2014</v>
      </c>
      <c r="I2157">
        <f t="shared" si="199"/>
        <v>10</v>
      </c>
      <c r="J2157">
        <f t="shared" si="200"/>
        <v>201410</v>
      </c>
      <c r="K2157">
        <f t="shared" si="201"/>
        <v>41</v>
      </c>
      <c r="L2157">
        <f t="shared" si="202"/>
        <v>201441</v>
      </c>
      <c r="O2157" t="b">
        <f t="shared" si="203"/>
        <v>0</v>
      </c>
      <c r="P2157">
        <f>VLOOKUP(B2157,'SKU Master'!$E$1:$H$9,2,FALSE)</f>
        <v>25</v>
      </c>
      <c r="Q2157">
        <f>(F2157/E2157-P2157)*E2157</f>
        <v>0.98999999999999844</v>
      </c>
      <c r="R2157">
        <f>Q2157/F2157</f>
        <v>3.8091573682185395E-2</v>
      </c>
    </row>
    <row r="2158" spans="1:18" x14ac:dyDescent="0.25">
      <c r="A2158">
        <v>94631</v>
      </c>
      <c r="B2158">
        <v>7312455520</v>
      </c>
      <c r="C2158">
        <v>312</v>
      </c>
      <c r="D2158" s="6">
        <v>41926</v>
      </c>
      <c r="E2158">
        <v>3</v>
      </c>
      <c r="F2158">
        <v>77.97</v>
      </c>
      <c r="G2158" t="str">
        <f>VLOOKUP(B2158,'SKU Master'!$E$1:$H$9,4,FALSE)</f>
        <v>MA Excellent Products</v>
      </c>
      <c r="H2158">
        <f t="shared" si="198"/>
        <v>2014</v>
      </c>
      <c r="I2158">
        <f t="shared" si="199"/>
        <v>10</v>
      </c>
      <c r="J2158">
        <f t="shared" si="200"/>
        <v>201410</v>
      </c>
      <c r="K2158">
        <f t="shared" si="201"/>
        <v>42</v>
      </c>
      <c r="L2158">
        <f t="shared" si="202"/>
        <v>201442</v>
      </c>
      <c r="O2158" t="b">
        <f t="shared" si="203"/>
        <v>1</v>
      </c>
      <c r="P2158">
        <f>VLOOKUP(B2158,'SKU Master'!$E$1:$H$9,2,FALSE)</f>
        <v>25</v>
      </c>
      <c r="Q2158">
        <f>(F2158/E2158-P2158)*E2158</f>
        <v>2.9699999999999953</v>
      </c>
      <c r="R2158">
        <f>Q2158/F2158</f>
        <v>3.8091573682185395E-2</v>
      </c>
    </row>
    <row r="2159" spans="1:18" x14ac:dyDescent="0.25">
      <c r="A2159">
        <v>94632</v>
      </c>
      <c r="B2159">
        <v>7312455520</v>
      </c>
      <c r="C2159">
        <v>312</v>
      </c>
      <c r="D2159" s="6">
        <v>41926</v>
      </c>
      <c r="E2159">
        <v>3</v>
      </c>
      <c r="F2159">
        <v>77.97</v>
      </c>
      <c r="G2159" t="str">
        <f>VLOOKUP(B2159,'SKU Master'!$E$1:$H$9,4,FALSE)</f>
        <v>MA Excellent Products</v>
      </c>
      <c r="H2159">
        <f t="shared" si="198"/>
        <v>2014</v>
      </c>
      <c r="I2159">
        <f t="shared" si="199"/>
        <v>10</v>
      </c>
      <c r="J2159">
        <f t="shared" si="200"/>
        <v>201410</v>
      </c>
      <c r="K2159">
        <f t="shared" si="201"/>
        <v>42</v>
      </c>
      <c r="L2159">
        <f t="shared" si="202"/>
        <v>201442</v>
      </c>
      <c r="O2159" t="b">
        <f t="shared" si="203"/>
        <v>0</v>
      </c>
      <c r="P2159">
        <f>VLOOKUP(B2159,'SKU Master'!$E$1:$H$9,2,FALSE)</f>
        <v>25</v>
      </c>
      <c r="Q2159">
        <f>(F2159/E2159-P2159)*E2159</f>
        <v>2.9699999999999953</v>
      </c>
      <c r="R2159">
        <f>Q2159/F2159</f>
        <v>3.8091573682185395E-2</v>
      </c>
    </row>
    <row r="2160" spans="1:18" x14ac:dyDescent="0.25">
      <c r="A2160">
        <v>94633</v>
      </c>
      <c r="B2160">
        <v>7312455520</v>
      </c>
      <c r="C2160">
        <v>312</v>
      </c>
      <c r="D2160" s="6">
        <v>41927</v>
      </c>
      <c r="E2160">
        <v>1</v>
      </c>
      <c r="F2160">
        <v>25.99</v>
      </c>
      <c r="G2160" t="str">
        <f>VLOOKUP(B2160,'SKU Master'!$E$1:$H$9,4,FALSE)</f>
        <v>MA Excellent Products</v>
      </c>
      <c r="H2160">
        <f t="shared" si="198"/>
        <v>2014</v>
      </c>
      <c r="I2160">
        <f t="shared" si="199"/>
        <v>10</v>
      </c>
      <c r="J2160">
        <f t="shared" si="200"/>
        <v>201410</v>
      </c>
      <c r="K2160">
        <f t="shared" si="201"/>
        <v>42</v>
      </c>
      <c r="L2160">
        <f t="shared" si="202"/>
        <v>201442</v>
      </c>
      <c r="O2160" t="b">
        <f t="shared" si="203"/>
        <v>1</v>
      </c>
      <c r="P2160">
        <f>VLOOKUP(B2160,'SKU Master'!$E$1:$H$9,2,FALSE)</f>
        <v>25</v>
      </c>
      <c r="Q2160">
        <f>(F2160/E2160-P2160)*E2160</f>
        <v>0.98999999999999844</v>
      </c>
      <c r="R2160">
        <f>Q2160/F2160</f>
        <v>3.8091573682185395E-2</v>
      </c>
    </row>
    <row r="2161" spans="1:18" x14ac:dyDescent="0.25">
      <c r="A2161">
        <v>94634</v>
      </c>
      <c r="B2161">
        <v>7312455520</v>
      </c>
      <c r="C2161">
        <v>312</v>
      </c>
      <c r="D2161" s="6">
        <v>41927</v>
      </c>
      <c r="E2161">
        <v>1</v>
      </c>
      <c r="F2161">
        <v>25.99</v>
      </c>
      <c r="G2161" t="str">
        <f>VLOOKUP(B2161,'SKU Master'!$E$1:$H$9,4,FALSE)</f>
        <v>MA Excellent Products</v>
      </c>
      <c r="H2161">
        <f t="shared" si="198"/>
        <v>2014</v>
      </c>
      <c r="I2161">
        <f t="shared" si="199"/>
        <v>10</v>
      </c>
      <c r="J2161">
        <f t="shared" si="200"/>
        <v>201410</v>
      </c>
      <c r="K2161">
        <f t="shared" si="201"/>
        <v>42</v>
      </c>
      <c r="L2161">
        <f t="shared" si="202"/>
        <v>201442</v>
      </c>
      <c r="O2161" t="b">
        <f t="shared" si="203"/>
        <v>0</v>
      </c>
      <c r="P2161">
        <f>VLOOKUP(B2161,'SKU Master'!$E$1:$H$9,2,FALSE)</f>
        <v>25</v>
      </c>
      <c r="Q2161">
        <f>(F2161/E2161-P2161)*E2161</f>
        <v>0.98999999999999844</v>
      </c>
      <c r="R2161">
        <f>Q2161/F2161</f>
        <v>3.8091573682185395E-2</v>
      </c>
    </row>
    <row r="2162" spans="1:18" x14ac:dyDescent="0.25">
      <c r="A2162">
        <v>94635</v>
      </c>
      <c r="B2162">
        <v>7312455520</v>
      </c>
      <c r="C2162">
        <v>312</v>
      </c>
      <c r="D2162" s="6">
        <v>41927</v>
      </c>
      <c r="E2162">
        <v>1</v>
      </c>
      <c r="F2162">
        <v>22.99</v>
      </c>
      <c r="G2162" t="str">
        <f>VLOOKUP(B2162,'SKU Master'!$E$1:$H$9,4,FALSE)</f>
        <v>MA Excellent Products</v>
      </c>
      <c r="H2162">
        <f t="shared" si="198"/>
        <v>2014</v>
      </c>
      <c r="I2162">
        <f t="shared" si="199"/>
        <v>10</v>
      </c>
      <c r="J2162">
        <f t="shared" si="200"/>
        <v>201410</v>
      </c>
      <c r="K2162">
        <f t="shared" si="201"/>
        <v>42</v>
      </c>
      <c r="L2162">
        <f t="shared" si="202"/>
        <v>201442</v>
      </c>
      <c r="O2162" t="b">
        <f t="shared" si="203"/>
        <v>0</v>
      </c>
      <c r="P2162">
        <f>VLOOKUP(B2162,'SKU Master'!$E$1:$H$9,2,FALSE)</f>
        <v>25</v>
      </c>
      <c r="Q2162">
        <f>(F2162/E2162-P2162)*E2162</f>
        <v>-2.0100000000000016</v>
      </c>
      <c r="R2162">
        <f>Q2162/F2162</f>
        <v>-8.7429317094388934E-2</v>
      </c>
    </row>
    <row r="2163" spans="1:18" x14ac:dyDescent="0.25">
      <c r="A2163">
        <v>94636</v>
      </c>
      <c r="B2163">
        <v>7312455520</v>
      </c>
      <c r="C2163">
        <v>312</v>
      </c>
      <c r="D2163" s="6">
        <v>41928</v>
      </c>
      <c r="E2163">
        <v>1</v>
      </c>
      <c r="F2163">
        <v>25.99</v>
      </c>
      <c r="G2163" t="str">
        <f>VLOOKUP(B2163,'SKU Master'!$E$1:$H$9,4,FALSE)</f>
        <v>MA Excellent Products</v>
      </c>
      <c r="H2163">
        <f t="shared" si="198"/>
        <v>2014</v>
      </c>
      <c r="I2163">
        <f t="shared" si="199"/>
        <v>10</v>
      </c>
      <c r="J2163">
        <f t="shared" si="200"/>
        <v>201410</v>
      </c>
      <c r="K2163">
        <f t="shared" si="201"/>
        <v>42</v>
      </c>
      <c r="L2163">
        <f t="shared" si="202"/>
        <v>201442</v>
      </c>
      <c r="O2163" t="b">
        <f t="shared" si="203"/>
        <v>1</v>
      </c>
      <c r="P2163">
        <f>VLOOKUP(B2163,'SKU Master'!$E$1:$H$9,2,FALSE)</f>
        <v>25</v>
      </c>
      <c r="Q2163">
        <f>(F2163/E2163-P2163)*E2163</f>
        <v>0.98999999999999844</v>
      </c>
      <c r="R2163">
        <f>Q2163/F2163</f>
        <v>3.8091573682185395E-2</v>
      </c>
    </row>
    <row r="2164" spans="1:18" x14ac:dyDescent="0.25">
      <c r="A2164">
        <v>94637</v>
      </c>
      <c r="B2164">
        <v>7312455520</v>
      </c>
      <c r="C2164">
        <v>312</v>
      </c>
      <c r="D2164" s="6">
        <v>41928</v>
      </c>
      <c r="E2164">
        <v>1</v>
      </c>
      <c r="F2164">
        <v>25.99</v>
      </c>
      <c r="G2164" t="str">
        <f>VLOOKUP(B2164,'SKU Master'!$E$1:$H$9,4,FALSE)</f>
        <v>MA Excellent Products</v>
      </c>
      <c r="H2164">
        <f t="shared" si="198"/>
        <v>2014</v>
      </c>
      <c r="I2164">
        <f t="shared" si="199"/>
        <v>10</v>
      </c>
      <c r="J2164">
        <f t="shared" si="200"/>
        <v>201410</v>
      </c>
      <c r="K2164">
        <f t="shared" si="201"/>
        <v>42</v>
      </c>
      <c r="L2164">
        <f t="shared" si="202"/>
        <v>201442</v>
      </c>
      <c r="O2164" t="b">
        <f t="shared" si="203"/>
        <v>0</v>
      </c>
      <c r="P2164">
        <f>VLOOKUP(B2164,'SKU Master'!$E$1:$H$9,2,FALSE)</f>
        <v>25</v>
      </c>
      <c r="Q2164">
        <f>(F2164/E2164-P2164)*E2164</f>
        <v>0.98999999999999844</v>
      </c>
      <c r="R2164">
        <f>Q2164/F2164</f>
        <v>3.8091573682185395E-2</v>
      </c>
    </row>
    <row r="2165" spans="1:18" x14ac:dyDescent="0.25">
      <c r="A2165">
        <v>94638</v>
      </c>
      <c r="B2165">
        <v>7312455520</v>
      </c>
      <c r="C2165">
        <v>312</v>
      </c>
      <c r="D2165" s="6">
        <v>41929</v>
      </c>
      <c r="E2165">
        <v>2</v>
      </c>
      <c r="F2165">
        <v>51.98</v>
      </c>
      <c r="G2165" t="str">
        <f>VLOOKUP(B2165,'SKU Master'!$E$1:$H$9,4,FALSE)</f>
        <v>MA Excellent Products</v>
      </c>
      <c r="H2165">
        <f t="shared" si="198"/>
        <v>2014</v>
      </c>
      <c r="I2165">
        <f t="shared" si="199"/>
        <v>10</v>
      </c>
      <c r="J2165">
        <f t="shared" si="200"/>
        <v>201410</v>
      </c>
      <c r="K2165">
        <f t="shared" si="201"/>
        <v>42</v>
      </c>
      <c r="L2165">
        <f t="shared" si="202"/>
        <v>201442</v>
      </c>
      <c r="O2165" t="b">
        <f t="shared" si="203"/>
        <v>1</v>
      </c>
      <c r="P2165">
        <f>VLOOKUP(B2165,'SKU Master'!$E$1:$H$9,2,FALSE)</f>
        <v>25</v>
      </c>
      <c r="Q2165">
        <f>(F2165/E2165-P2165)*E2165</f>
        <v>1.9799999999999969</v>
      </c>
      <c r="R2165">
        <f>Q2165/F2165</f>
        <v>3.8091573682185395E-2</v>
      </c>
    </row>
    <row r="2166" spans="1:18" x14ac:dyDescent="0.25">
      <c r="A2166">
        <v>94639</v>
      </c>
      <c r="B2166">
        <v>7312455520</v>
      </c>
      <c r="C2166">
        <v>312</v>
      </c>
      <c r="D2166" s="6">
        <v>41929</v>
      </c>
      <c r="E2166">
        <v>2</v>
      </c>
      <c r="F2166">
        <v>51.98</v>
      </c>
      <c r="G2166" t="str">
        <f>VLOOKUP(B2166,'SKU Master'!$E$1:$H$9,4,FALSE)</f>
        <v>MA Excellent Products</v>
      </c>
      <c r="H2166">
        <f t="shared" si="198"/>
        <v>2014</v>
      </c>
      <c r="I2166">
        <f t="shared" si="199"/>
        <v>10</v>
      </c>
      <c r="J2166">
        <f t="shared" si="200"/>
        <v>201410</v>
      </c>
      <c r="K2166">
        <f t="shared" si="201"/>
        <v>42</v>
      </c>
      <c r="L2166">
        <f t="shared" si="202"/>
        <v>201442</v>
      </c>
      <c r="O2166" t="b">
        <f t="shared" si="203"/>
        <v>0</v>
      </c>
      <c r="P2166">
        <f>VLOOKUP(B2166,'SKU Master'!$E$1:$H$9,2,FALSE)</f>
        <v>25</v>
      </c>
      <c r="Q2166">
        <f>(F2166/E2166-P2166)*E2166</f>
        <v>1.9799999999999969</v>
      </c>
      <c r="R2166">
        <f>Q2166/F2166</f>
        <v>3.8091573682185395E-2</v>
      </c>
    </row>
    <row r="2167" spans="1:18" x14ac:dyDescent="0.25">
      <c r="A2167">
        <v>94640</v>
      </c>
      <c r="B2167">
        <v>7312455520</v>
      </c>
      <c r="C2167">
        <v>312</v>
      </c>
      <c r="D2167" s="6">
        <v>41932</v>
      </c>
      <c r="E2167">
        <v>3</v>
      </c>
      <c r="F2167">
        <v>77.97</v>
      </c>
      <c r="G2167" t="str">
        <f>VLOOKUP(B2167,'SKU Master'!$E$1:$H$9,4,FALSE)</f>
        <v>MA Excellent Products</v>
      </c>
      <c r="H2167">
        <f t="shared" si="198"/>
        <v>2014</v>
      </c>
      <c r="I2167">
        <f t="shared" si="199"/>
        <v>10</v>
      </c>
      <c r="J2167">
        <f t="shared" si="200"/>
        <v>201410</v>
      </c>
      <c r="K2167">
        <f t="shared" si="201"/>
        <v>43</v>
      </c>
      <c r="L2167">
        <f t="shared" si="202"/>
        <v>201443</v>
      </c>
      <c r="O2167" t="b">
        <f t="shared" si="203"/>
        <v>0</v>
      </c>
      <c r="P2167">
        <f>VLOOKUP(B2167,'SKU Master'!$E$1:$H$9,2,FALSE)</f>
        <v>25</v>
      </c>
      <c r="Q2167">
        <f>(F2167/E2167-P2167)*E2167</f>
        <v>2.9699999999999953</v>
      </c>
      <c r="R2167">
        <f>Q2167/F2167</f>
        <v>3.8091573682185395E-2</v>
      </c>
    </row>
    <row r="2168" spans="1:18" x14ac:dyDescent="0.25">
      <c r="A2168">
        <v>94641</v>
      </c>
      <c r="B2168">
        <v>7312455520</v>
      </c>
      <c r="C2168">
        <v>312</v>
      </c>
      <c r="D2168" s="6">
        <v>41934</v>
      </c>
      <c r="E2168">
        <v>1</v>
      </c>
      <c r="F2168">
        <v>25.99</v>
      </c>
      <c r="G2168" t="str">
        <f>VLOOKUP(B2168,'SKU Master'!$E$1:$H$9,4,FALSE)</f>
        <v>MA Excellent Products</v>
      </c>
      <c r="H2168">
        <f t="shared" si="198"/>
        <v>2014</v>
      </c>
      <c r="I2168">
        <f t="shared" si="199"/>
        <v>10</v>
      </c>
      <c r="J2168">
        <f t="shared" si="200"/>
        <v>201410</v>
      </c>
      <c r="K2168">
        <f t="shared" si="201"/>
        <v>43</v>
      </c>
      <c r="L2168">
        <f t="shared" si="202"/>
        <v>201443</v>
      </c>
      <c r="O2168" t="b">
        <f t="shared" si="203"/>
        <v>0</v>
      </c>
      <c r="P2168">
        <f>VLOOKUP(B2168,'SKU Master'!$E$1:$H$9,2,FALSE)</f>
        <v>25</v>
      </c>
      <c r="Q2168">
        <f>(F2168/E2168-P2168)*E2168</f>
        <v>0.98999999999999844</v>
      </c>
      <c r="R2168">
        <f>Q2168/F2168</f>
        <v>3.8091573682185395E-2</v>
      </c>
    </row>
    <row r="2169" spans="1:18" x14ac:dyDescent="0.25">
      <c r="A2169">
        <v>94642</v>
      </c>
      <c r="B2169">
        <v>7312455520</v>
      </c>
      <c r="C2169">
        <v>312</v>
      </c>
      <c r="D2169" s="6">
        <v>41934</v>
      </c>
      <c r="E2169">
        <v>1</v>
      </c>
      <c r="F2169">
        <v>22.99</v>
      </c>
      <c r="G2169" t="str">
        <f>VLOOKUP(B2169,'SKU Master'!$E$1:$H$9,4,FALSE)</f>
        <v>MA Excellent Products</v>
      </c>
      <c r="H2169">
        <f t="shared" si="198"/>
        <v>2014</v>
      </c>
      <c r="I2169">
        <f t="shared" si="199"/>
        <v>10</v>
      </c>
      <c r="J2169">
        <f t="shared" si="200"/>
        <v>201410</v>
      </c>
      <c r="K2169">
        <f t="shared" si="201"/>
        <v>43</v>
      </c>
      <c r="L2169">
        <f t="shared" si="202"/>
        <v>201443</v>
      </c>
      <c r="O2169" t="b">
        <f t="shared" si="203"/>
        <v>0</v>
      </c>
      <c r="P2169">
        <f>VLOOKUP(B2169,'SKU Master'!$E$1:$H$9,2,FALSE)</f>
        <v>25</v>
      </c>
      <c r="Q2169">
        <f>(F2169/E2169-P2169)*E2169</f>
        <v>-2.0100000000000016</v>
      </c>
      <c r="R2169">
        <f>Q2169/F2169</f>
        <v>-8.7429317094388934E-2</v>
      </c>
    </row>
    <row r="2170" spans="1:18" x14ac:dyDescent="0.25">
      <c r="A2170">
        <v>94643</v>
      </c>
      <c r="B2170">
        <v>7312455520</v>
      </c>
      <c r="C2170">
        <v>312</v>
      </c>
      <c r="D2170" s="6">
        <v>41937</v>
      </c>
      <c r="E2170">
        <v>2</v>
      </c>
      <c r="F2170">
        <v>51.98</v>
      </c>
      <c r="G2170" t="str">
        <f>VLOOKUP(B2170,'SKU Master'!$E$1:$H$9,4,FALSE)</f>
        <v>MA Excellent Products</v>
      </c>
      <c r="H2170">
        <f t="shared" si="198"/>
        <v>2014</v>
      </c>
      <c r="I2170">
        <f t="shared" si="199"/>
        <v>10</v>
      </c>
      <c r="J2170">
        <f t="shared" si="200"/>
        <v>201410</v>
      </c>
      <c r="K2170">
        <f t="shared" si="201"/>
        <v>43</v>
      </c>
      <c r="L2170">
        <f t="shared" si="202"/>
        <v>201443</v>
      </c>
      <c r="O2170" t="b">
        <f t="shared" si="203"/>
        <v>0</v>
      </c>
      <c r="P2170">
        <f>VLOOKUP(B2170,'SKU Master'!$E$1:$H$9,2,FALSE)</f>
        <v>25</v>
      </c>
      <c r="Q2170">
        <f>(F2170/E2170-P2170)*E2170</f>
        <v>1.9799999999999969</v>
      </c>
      <c r="R2170">
        <f>Q2170/F2170</f>
        <v>3.8091573682185395E-2</v>
      </c>
    </row>
    <row r="2171" spans="1:18" x14ac:dyDescent="0.25">
      <c r="A2171">
        <v>94644</v>
      </c>
      <c r="B2171">
        <v>7312455520</v>
      </c>
      <c r="C2171">
        <v>312</v>
      </c>
      <c r="D2171" s="6">
        <v>41941</v>
      </c>
      <c r="E2171">
        <v>1</v>
      </c>
      <c r="F2171">
        <v>25.99</v>
      </c>
      <c r="G2171" t="str">
        <f>VLOOKUP(B2171,'SKU Master'!$E$1:$H$9,4,FALSE)</f>
        <v>MA Excellent Products</v>
      </c>
      <c r="H2171">
        <f t="shared" si="198"/>
        <v>2014</v>
      </c>
      <c r="I2171">
        <f t="shared" si="199"/>
        <v>10</v>
      </c>
      <c r="J2171">
        <f t="shared" si="200"/>
        <v>201410</v>
      </c>
      <c r="K2171">
        <f t="shared" si="201"/>
        <v>44</v>
      </c>
      <c r="L2171">
        <f t="shared" si="202"/>
        <v>201444</v>
      </c>
      <c r="O2171" t="b">
        <f t="shared" si="203"/>
        <v>1</v>
      </c>
      <c r="P2171">
        <f>VLOOKUP(B2171,'SKU Master'!$E$1:$H$9,2,FALSE)</f>
        <v>25</v>
      </c>
      <c r="Q2171">
        <f>(F2171/E2171-P2171)*E2171</f>
        <v>0.98999999999999844</v>
      </c>
      <c r="R2171">
        <f>Q2171/F2171</f>
        <v>3.8091573682185395E-2</v>
      </c>
    </row>
    <row r="2172" spans="1:18" x14ac:dyDescent="0.25">
      <c r="A2172">
        <v>94645</v>
      </c>
      <c r="B2172">
        <v>7312455520</v>
      </c>
      <c r="C2172">
        <v>312</v>
      </c>
      <c r="D2172" s="6">
        <v>41941</v>
      </c>
      <c r="E2172">
        <v>1</v>
      </c>
      <c r="F2172">
        <v>25.99</v>
      </c>
      <c r="G2172" t="str">
        <f>VLOOKUP(B2172,'SKU Master'!$E$1:$H$9,4,FALSE)</f>
        <v>MA Excellent Products</v>
      </c>
      <c r="H2172">
        <f t="shared" si="198"/>
        <v>2014</v>
      </c>
      <c r="I2172">
        <f t="shared" si="199"/>
        <v>10</v>
      </c>
      <c r="J2172">
        <f t="shared" si="200"/>
        <v>201410</v>
      </c>
      <c r="K2172">
        <f t="shared" si="201"/>
        <v>44</v>
      </c>
      <c r="L2172">
        <f t="shared" si="202"/>
        <v>201444</v>
      </c>
      <c r="O2172" t="b">
        <f t="shared" si="203"/>
        <v>1</v>
      </c>
      <c r="P2172">
        <f>VLOOKUP(B2172,'SKU Master'!$E$1:$H$9,2,FALSE)</f>
        <v>25</v>
      </c>
      <c r="Q2172">
        <f>(F2172/E2172-P2172)*E2172</f>
        <v>0.98999999999999844</v>
      </c>
      <c r="R2172">
        <f>Q2172/F2172</f>
        <v>3.8091573682185395E-2</v>
      </c>
    </row>
    <row r="2173" spans="1:18" x14ac:dyDescent="0.25">
      <c r="A2173">
        <v>94646</v>
      </c>
      <c r="B2173">
        <v>7312455520</v>
      </c>
      <c r="C2173">
        <v>312</v>
      </c>
      <c r="D2173" s="6">
        <v>41941</v>
      </c>
      <c r="E2173">
        <v>1</v>
      </c>
      <c r="F2173">
        <v>25.99</v>
      </c>
      <c r="G2173" t="str">
        <f>VLOOKUP(B2173,'SKU Master'!$E$1:$H$9,4,FALSE)</f>
        <v>MA Excellent Products</v>
      </c>
      <c r="H2173">
        <f t="shared" si="198"/>
        <v>2014</v>
      </c>
      <c r="I2173">
        <f t="shared" si="199"/>
        <v>10</v>
      </c>
      <c r="J2173">
        <f t="shared" si="200"/>
        <v>201410</v>
      </c>
      <c r="K2173">
        <f t="shared" si="201"/>
        <v>44</v>
      </c>
      <c r="L2173">
        <f t="shared" si="202"/>
        <v>201444</v>
      </c>
      <c r="O2173" t="b">
        <f t="shared" si="203"/>
        <v>0</v>
      </c>
      <c r="P2173">
        <f>VLOOKUP(B2173,'SKU Master'!$E$1:$H$9,2,FALSE)</f>
        <v>25</v>
      </c>
      <c r="Q2173">
        <f>(F2173/E2173-P2173)*E2173</f>
        <v>0.98999999999999844</v>
      </c>
      <c r="R2173">
        <f>Q2173/F2173</f>
        <v>3.8091573682185395E-2</v>
      </c>
    </row>
    <row r="2174" spans="1:18" x14ac:dyDescent="0.25">
      <c r="A2174">
        <v>94647</v>
      </c>
      <c r="B2174">
        <v>7312455520</v>
      </c>
      <c r="C2174">
        <v>312</v>
      </c>
      <c r="D2174" s="6">
        <v>41941</v>
      </c>
      <c r="E2174">
        <v>2</v>
      </c>
      <c r="F2174">
        <v>51.98</v>
      </c>
      <c r="G2174" t="str">
        <f>VLOOKUP(B2174,'SKU Master'!$E$1:$H$9,4,FALSE)</f>
        <v>MA Excellent Products</v>
      </c>
      <c r="H2174">
        <f t="shared" si="198"/>
        <v>2014</v>
      </c>
      <c r="I2174">
        <f t="shared" si="199"/>
        <v>10</v>
      </c>
      <c r="J2174">
        <f t="shared" si="200"/>
        <v>201410</v>
      </c>
      <c r="K2174">
        <f t="shared" si="201"/>
        <v>44</v>
      </c>
      <c r="L2174">
        <f t="shared" si="202"/>
        <v>201444</v>
      </c>
      <c r="O2174" t="b">
        <f t="shared" si="203"/>
        <v>0</v>
      </c>
      <c r="P2174">
        <f>VLOOKUP(B2174,'SKU Master'!$E$1:$H$9,2,FALSE)</f>
        <v>25</v>
      </c>
      <c r="Q2174">
        <f>(F2174/E2174-P2174)*E2174</f>
        <v>1.9799999999999969</v>
      </c>
      <c r="R2174">
        <f>Q2174/F2174</f>
        <v>3.8091573682185395E-2</v>
      </c>
    </row>
    <row r="2175" spans="1:18" x14ac:dyDescent="0.25">
      <c r="A2175">
        <v>94648</v>
      </c>
      <c r="B2175">
        <v>7312455520</v>
      </c>
      <c r="C2175">
        <v>312</v>
      </c>
      <c r="D2175" s="6">
        <v>41943</v>
      </c>
      <c r="E2175">
        <v>2</v>
      </c>
      <c r="F2175">
        <v>51.98</v>
      </c>
      <c r="G2175" t="str">
        <f>VLOOKUP(B2175,'SKU Master'!$E$1:$H$9,4,FALSE)</f>
        <v>MA Excellent Products</v>
      </c>
      <c r="H2175">
        <f t="shared" si="198"/>
        <v>2014</v>
      </c>
      <c r="I2175">
        <f t="shared" si="199"/>
        <v>10</v>
      </c>
      <c r="J2175">
        <f t="shared" si="200"/>
        <v>201410</v>
      </c>
      <c r="K2175">
        <f t="shared" si="201"/>
        <v>44</v>
      </c>
      <c r="L2175">
        <f t="shared" si="202"/>
        <v>201444</v>
      </c>
      <c r="O2175" t="b">
        <f t="shared" si="203"/>
        <v>0</v>
      </c>
      <c r="P2175">
        <f>VLOOKUP(B2175,'SKU Master'!$E$1:$H$9,2,FALSE)</f>
        <v>25</v>
      </c>
      <c r="Q2175">
        <f>(F2175/E2175-P2175)*E2175</f>
        <v>1.9799999999999969</v>
      </c>
      <c r="R2175">
        <f>Q2175/F2175</f>
        <v>3.8091573682185395E-2</v>
      </c>
    </row>
    <row r="2176" spans="1:18" x14ac:dyDescent="0.25">
      <c r="A2176">
        <v>94649</v>
      </c>
      <c r="B2176">
        <v>7312455520</v>
      </c>
      <c r="C2176">
        <v>312</v>
      </c>
      <c r="D2176" s="6">
        <v>41944</v>
      </c>
      <c r="E2176">
        <v>2</v>
      </c>
      <c r="F2176">
        <v>51.98</v>
      </c>
      <c r="G2176" t="str">
        <f>VLOOKUP(B2176,'SKU Master'!$E$1:$H$9,4,FALSE)</f>
        <v>MA Excellent Products</v>
      </c>
      <c r="H2176">
        <f t="shared" si="198"/>
        <v>2014</v>
      </c>
      <c r="I2176">
        <f t="shared" si="199"/>
        <v>11</v>
      </c>
      <c r="J2176">
        <f t="shared" si="200"/>
        <v>201411</v>
      </c>
      <c r="K2176">
        <f t="shared" si="201"/>
        <v>44</v>
      </c>
      <c r="L2176">
        <f t="shared" si="202"/>
        <v>201444</v>
      </c>
      <c r="O2176" t="b">
        <f t="shared" si="203"/>
        <v>0</v>
      </c>
      <c r="P2176">
        <f>VLOOKUP(B2176,'SKU Master'!$E$1:$H$9,2,FALSE)</f>
        <v>25</v>
      </c>
      <c r="Q2176">
        <f>(F2176/E2176-P2176)*E2176</f>
        <v>1.9799999999999969</v>
      </c>
      <c r="R2176">
        <f>Q2176/F2176</f>
        <v>3.8091573682185395E-2</v>
      </c>
    </row>
    <row r="2177" spans="1:18" x14ac:dyDescent="0.25">
      <c r="A2177">
        <v>94650</v>
      </c>
      <c r="B2177">
        <v>7312455520</v>
      </c>
      <c r="C2177">
        <v>312</v>
      </c>
      <c r="D2177" s="6">
        <v>41947</v>
      </c>
      <c r="E2177">
        <v>3</v>
      </c>
      <c r="F2177">
        <v>77.97</v>
      </c>
      <c r="G2177" t="str">
        <f>VLOOKUP(B2177,'SKU Master'!$E$1:$H$9,4,FALSE)</f>
        <v>MA Excellent Products</v>
      </c>
      <c r="H2177">
        <f t="shared" si="198"/>
        <v>2014</v>
      </c>
      <c r="I2177">
        <f t="shared" si="199"/>
        <v>11</v>
      </c>
      <c r="J2177">
        <f t="shared" si="200"/>
        <v>201411</v>
      </c>
      <c r="K2177">
        <f t="shared" si="201"/>
        <v>45</v>
      </c>
      <c r="L2177">
        <f t="shared" si="202"/>
        <v>201445</v>
      </c>
      <c r="O2177" t="b">
        <f t="shared" si="203"/>
        <v>0</v>
      </c>
      <c r="P2177">
        <f>VLOOKUP(B2177,'SKU Master'!$E$1:$H$9,2,FALSE)</f>
        <v>25</v>
      </c>
      <c r="Q2177">
        <f>(F2177/E2177-P2177)*E2177</f>
        <v>2.9699999999999953</v>
      </c>
      <c r="R2177">
        <f>Q2177/F2177</f>
        <v>3.8091573682185395E-2</v>
      </c>
    </row>
    <row r="2178" spans="1:18" x14ac:dyDescent="0.25">
      <c r="A2178">
        <v>94651</v>
      </c>
      <c r="B2178">
        <v>7312455520</v>
      </c>
      <c r="C2178">
        <v>312</v>
      </c>
      <c r="D2178" s="6">
        <v>41948</v>
      </c>
      <c r="E2178">
        <v>1</v>
      </c>
      <c r="F2178">
        <v>25.99</v>
      </c>
      <c r="G2178" t="str">
        <f>VLOOKUP(B2178,'SKU Master'!$E$1:$H$9,4,FALSE)</f>
        <v>MA Excellent Products</v>
      </c>
      <c r="H2178">
        <f t="shared" ref="H2178:H2241" si="204">YEAR(D2178)</f>
        <v>2014</v>
      </c>
      <c r="I2178">
        <f t="shared" si="199"/>
        <v>11</v>
      </c>
      <c r="J2178">
        <f t="shared" si="200"/>
        <v>201411</v>
      </c>
      <c r="K2178">
        <f t="shared" si="201"/>
        <v>45</v>
      </c>
      <c r="L2178">
        <f t="shared" si="202"/>
        <v>201445</v>
      </c>
      <c r="O2178" t="b">
        <f t="shared" si="203"/>
        <v>0</v>
      </c>
      <c r="P2178">
        <f>VLOOKUP(B2178,'SKU Master'!$E$1:$H$9,2,FALSE)</f>
        <v>25</v>
      </c>
      <c r="Q2178">
        <f>(F2178/E2178-P2178)*E2178</f>
        <v>0.98999999999999844</v>
      </c>
      <c r="R2178">
        <f>Q2178/F2178</f>
        <v>3.8091573682185395E-2</v>
      </c>
    </row>
    <row r="2179" spans="1:18" x14ac:dyDescent="0.25">
      <c r="A2179">
        <v>94652</v>
      </c>
      <c r="B2179">
        <v>7312455520</v>
      </c>
      <c r="C2179">
        <v>312</v>
      </c>
      <c r="D2179" s="6">
        <v>41948</v>
      </c>
      <c r="E2179">
        <v>2</v>
      </c>
      <c r="F2179">
        <v>51.98</v>
      </c>
      <c r="G2179" t="str">
        <f>VLOOKUP(B2179,'SKU Master'!$E$1:$H$9,4,FALSE)</f>
        <v>MA Excellent Products</v>
      </c>
      <c r="H2179">
        <f t="shared" si="204"/>
        <v>2014</v>
      </c>
      <c r="I2179">
        <f t="shared" ref="I2179:I2242" si="205">MONTH(D2179)</f>
        <v>11</v>
      </c>
      <c r="J2179">
        <f t="shared" ref="J2179:J2242" si="206">H2179*100+I2179</f>
        <v>201411</v>
      </c>
      <c r="K2179">
        <f t="shared" ref="K2179:K2242" si="207">WEEKNUM(D2179)</f>
        <v>45</v>
      </c>
      <c r="L2179">
        <f t="shared" ref="L2179:L2242" si="208">H2179*100+K2179</f>
        <v>201445</v>
      </c>
      <c r="O2179" t="b">
        <f t="shared" ref="O2179:O2242" si="209">AND(B2179=B2180,C2179=C2180,D2179=D2180,E2179=E2180,F2179=F2180)</f>
        <v>0</v>
      </c>
      <c r="P2179">
        <f>VLOOKUP(B2179,'SKU Master'!$E$1:$H$9,2,FALSE)</f>
        <v>25</v>
      </c>
      <c r="Q2179">
        <f>(F2179/E2179-P2179)*E2179</f>
        <v>1.9799999999999969</v>
      </c>
      <c r="R2179">
        <f>Q2179/F2179</f>
        <v>3.8091573682185395E-2</v>
      </c>
    </row>
    <row r="2180" spans="1:18" x14ac:dyDescent="0.25">
      <c r="A2180">
        <v>94653</v>
      </c>
      <c r="B2180">
        <v>7312455520</v>
      </c>
      <c r="C2180">
        <v>312</v>
      </c>
      <c r="D2180" s="6">
        <v>41949</v>
      </c>
      <c r="E2180">
        <v>1</v>
      </c>
      <c r="F2180">
        <v>25.99</v>
      </c>
      <c r="G2180" t="str">
        <f>VLOOKUP(B2180,'SKU Master'!$E$1:$H$9,4,FALSE)</f>
        <v>MA Excellent Products</v>
      </c>
      <c r="H2180">
        <f t="shared" si="204"/>
        <v>2014</v>
      </c>
      <c r="I2180">
        <f t="shared" si="205"/>
        <v>11</v>
      </c>
      <c r="J2180">
        <f t="shared" si="206"/>
        <v>201411</v>
      </c>
      <c r="K2180">
        <f t="shared" si="207"/>
        <v>45</v>
      </c>
      <c r="L2180">
        <f t="shared" si="208"/>
        <v>201445</v>
      </c>
      <c r="O2180" t="b">
        <f t="shared" si="209"/>
        <v>0</v>
      </c>
      <c r="P2180">
        <f>VLOOKUP(B2180,'SKU Master'!$E$1:$H$9,2,FALSE)</f>
        <v>25</v>
      </c>
      <c r="Q2180">
        <f>(F2180/E2180-P2180)*E2180</f>
        <v>0.98999999999999844</v>
      </c>
      <c r="R2180">
        <f>Q2180/F2180</f>
        <v>3.8091573682185395E-2</v>
      </c>
    </row>
    <row r="2181" spans="1:18" x14ac:dyDescent="0.25">
      <c r="A2181">
        <v>94654</v>
      </c>
      <c r="B2181">
        <v>7312455520</v>
      </c>
      <c r="C2181">
        <v>312</v>
      </c>
      <c r="D2181" s="6">
        <v>41950</v>
      </c>
      <c r="E2181">
        <v>1</v>
      </c>
      <c r="F2181">
        <v>25.99</v>
      </c>
      <c r="G2181" t="str">
        <f>VLOOKUP(B2181,'SKU Master'!$E$1:$H$9,4,FALSE)</f>
        <v>MA Excellent Products</v>
      </c>
      <c r="H2181">
        <f t="shared" si="204"/>
        <v>2014</v>
      </c>
      <c r="I2181">
        <f t="shared" si="205"/>
        <v>11</v>
      </c>
      <c r="J2181">
        <f t="shared" si="206"/>
        <v>201411</v>
      </c>
      <c r="K2181">
        <f t="shared" si="207"/>
        <v>45</v>
      </c>
      <c r="L2181">
        <f t="shared" si="208"/>
        <v>201445</v>
      </c>
      <c r="O2181" t="b">
        <f t="shared" si="209"/>
        <v>0</v>
      </c>
      <c r="P2181">
        <f>VLOOKUP(B2181,'SKU Master'!$E$1:$H$9,2,FALSE)</f>
        <v>25</v>
      </c>
      <c r="Q2181">
        <f>(F2181/E2181-P2181)*E2181</f>
        <v>0.98999999999999844</v>
      </c>
      <c r="R2181">
        <f>Q2181/F2181</f>
        <v>3.8091573682185395E-2</v>
      </c>
    </row>
    <row r="2182" spans="1:18" x14ac:dyDescent="0.25">
      <c r="A2182">
        <v>94655</v>
      </c>
      <c r="B2182">
        <v>7312455520</v>
      </c>
      <c r="C2182">
        <v>312</v>
      </c>
      <c r="D2182" s="6">
        <v>41950</v>
      </c>
      <c r="E2182">
        <v>2</v>
      </c>
      <c r="F2182">
        <v>51.98</v>
      </c>
      <c r="G2182" t="str">
        <f>VLOOKUP(B2182,'SKU Master'!$E$1:$H$9,4,FALSE)</f>
        <v>MA Excellent Products</v>
      </c>
      <c r="H2182">
        <f t="shared" si="204"/>
        <v>2014</v>
      </c>
      <c r="I2182">
        <f t="shared" si="205"/>
        <v>11</v>
      </c>
      <c r="J2182">
        <f t="shared" si="206"/>
        <v>201411</v>
      </c>
      <c r="K2182">
        <f t="shared" si="207"/>
        <v>45</v>
      </c>
      <c r="L2182">
        <f t="shared" si="208"/>
        <v>201445</v>
      </c>
      <c r="O2182" t="b">
        <f t="shared" si="209"/>
        <v>0</v>
      </c>
      <c r="P2182">
        <f>VLOOKUP(B2182,'SKU Master'!$E$1:$H$9,2,FALSE)</f>
        <v>25</v>
      </c>
      <c r="Q2182">
        <f>(F2182/E2182-P2182)*E2182</f>
        <v>1.9799999999999969</v>
      </c>
      <c r="R2182">
        <f>Q2182/F2182</f>
        <v>3.8091573682185395E-2</v>
      </c>
    </row>
    <row r="2183" spans="1:18" x14ac:dyDescent="0.25">
      <c r="A2183">
        <v>94656</v>
      </c>
      <c r="B2183">
        <v>7312455520</v>
      </c>
      <c r="C2183">
        <v>312</v>
      </c>
      <c r="D2183" s="6">
        <v>41955</v>
      </c>
      <c r="E2183">
        <v>1</v>
      </c>
      <c r="F2183">
        <v>25.99</v>
      </c>
      <c r="G2183" t="str">
        <f>VLOOKUP(B2183,'SKU Master'!$E$1:$H$9,4,FALSE)</f>
        <v>MA Excellent Products</v>
      </c>
      <c r="H2183">
        <f t="shared" si="204"/>
        <v>2014</v>
      </c>
      <c r="I2183">
        <f t="shared" si="205"/>
        <v>11</v>
      </c>
      <c r="J2183">
        <f t="shared" si="206"/>
        <v>201411</v>
      </c>
      <c r="K2183">
        <f t="shared" si="207"/>
        <v>46</v>
      </c>
      <c r="L2183">
        <f t="shared" si="208"/>
        <v>201446</v>
      </c>
      <c r="O2183" t="b">
        <f t="shared" si="209"/>
        <v>0</v>
      </c>
      <c r="P2183">
        <f>VLOOKUP(B2183,'SKU Master'!$E$1:$H$9,2,FALSE)</f>
        <v>25</v>
      </c>
      <c r="Q2183">
        <f>(F2183/E2183-P2183)*E2183</f>
        <v>0.98999999999999844</v>
      </c>
      <c r="R2183">
        <f>Q2183/F2183</f>
        <v>3.8091573682185395E-2</v>
      </c>
    </row>
    <row r="2184" spans="1:18" x14ac:dyDescent="0.25">
      <c r="A2184">
        <v>94657</v>
      </c>
      <c r="B2184">
        <v>7312455520</v>
      </c>
      <c r="C2184">
        <v>312</v>
      </c>
      <c r="D2184" s="6">
        <v>41964</v>
      </c>
      <c r="E2184">
        <v>2</v>
      </c>
      <c r="F2184">
        <v>51.98</v>
      </c>
      <c r="G2184" t="str">
        <f>VLOOKUP(B2184,'SKU Master'!$E$1:$H$9,4,FALSE)</f>
        <v>MA Excellent Products</v>
      </c>
      <c r="H2184">
        <f t="shared" si="204"/>
        <v>2014</v>
      </c>
      <c r="I2184">
        <f t="shared" si="205"/>
        <v>11</v>
      </c>
      <c r="J2184">
        <f t="shared" si="206"/>
        <v>201411</v>
      </c>
      <c r="K2184">
        <f t="shared" si="207"/>
        <v>47</v>
      </c>
      <c r="L2184">
        <f t="shared" si="208"/>
        <v>201447</v>
      </c>
      <c r="O2184" t="b">
        <f t="shared" si="209"/>
        <v>0</v>
      </c>
      <c r="P2184">
        <f>VLOOKUP(B2184,'SKU Master'!$E$1:$H$9,2,FALSE)</f>
        <v>25</v>
      </c>
      <c r="Q2184">
        <f>(F2184/E2184-P2184)*E2184</f>
        <v>1.9799999999999969</v>
      </c>
      <c r="R2184">
        <f>Q2184/F2184</f>
        <v>3.8091573682185395E-2</v>
      </c>
    </row>
    <row r="2185" spans="1:18" x14ac:dyDescent="0.25">
      <c r="A2185">
        <v>94658</v>
      </c>
      <c r="B2185">
        <v>7312455520</v>
      </c>
      <c r="C2185">
        <v>312</v>
      </c>
      <c r="D2185" s="6">
        <v>41968</v>
      </c>
      <c r="E2185">
        <v>3</v>
      </c>
      <c r="F2185">
        <v>77.97</v>
      </c>
      <c r="G2185" t="str">
        <f>VLOOKUP(B2185,'SKU Master'!$E$1:$H$9,4,FALSE)</f>
        <v>MA Excellent Products</v>
      </c>
      <c r="H2185">
        <f t="shared" si="204"/>
        <v>2014</v>
      </c>
      <c r="I2185">
        <f t="shared" si="205"/>
        <v>11</v>
      </c>
      <c r="J2185">
        <f t="shared" si="206"/>
        <v>201411</v>
      </c>
      <c r="K2185">
        <f t="shared" si="207"/>
        <v>48</v>
      </c>
      <c r="L2185">
        <f t="shared" si="208"/>
        <v>201448</v>
      </c>
      <c r="O2185" t="b">
        <f t="shared" si="209"/>
        <v>0</v>
      </c>
      <c r="P2185">
        <f>VLOOKUP(B2185,'SKU Master'!$E$1:$H$9,2,FALSE)</f>
        <v>25</v>
      </c>
      <c r="Q2185">
        <f>(F2185/E2185-P2185)*E2185</f>
        <v>2.9699999999999953</v>
      </c>
      <c r="R2185">
        <f>Q2185/F2185</f>
        <v>3.8091573682185395E-2</v>
      </c>
    </row>
    <row r="2186" spans="1:18" x14ac:dyDescent="0.25">
      <c r="A2186">
        <v>94659</v>
      </c>
      <c r="B2186">
        <v>7312455520</v>
      </c>
      <c r="C2186">
        <v>312</v>
      </c>
      <c r="D2186" s="6">
        <v>41969</v>
      </c>
      <c r="E2186">
        <v>1</v>
      </c>
      <c r="F2186">
        <v>22.99</v>
      </c>
      <c r="G2186" t="str">
        <f>VLOOKUP(B2186,'SKU Master'!$E$1:$H$9,4,FALSE)</f>
        <v>MA Excellent Products</v>
      </c>
      <c r="H2186">
        <f t="shared" si="204"/>
        <v>2014</v>
      </c>
      <c r="I2186">
        <f t="shared" si="205"/>
        <v>11</v>
      </c>
      <c r="J2186">
        <f t="shared" si="206"/>
        <v>201411</v>
      </c>
      <c r="K2186">
        <f t="shared" si="207"/>
        <v>48</v>
      </c>
      <c r="L2186">
        <f t="shared" si="208"/>
        <v>201448</v>
      </c>
      <c r="O2186" t="b">
        <f t="shared" si="209"/>
        <v>0</v>
      </c>
      <c r="P2186">
        <f>VLOOKUP(B2186,'SKU Master'!$E$1:$H$9,2,FALSE)</f>
        <v>25</v>
      </c>
      <c r="Q2186">
        <f>(F2186/E2186-P2186)*E2186</f>
        <v>-2.0100000000000016</v>
      </c>
      <c r="R2186">
        <f>Q2186/F2186</f>
        <v>-8.7429317094388934E-2</v>
      </c>
    </row>
    <row r="2187" spans="1:18" x14ac:dyDescent="0.25">
      <c r="A2187">
        <v>94660</v>
      </c>
      <c r="B2187">
        <v>7312455520</v>
      </c>
      <c r="C2187">
        <v>312</v>
      </c>
      <c r="D2187" s="6">
        <v>41976</v>
      </c>
      <c r="E2187">
        <v>1</v>
      </c>
      <c r="F2187">
        <v>25.99</v>
      </c>
      <c r="G2187" t="str">
        <f>VLOOKUP(B2187,'SKU Master'!$E$1:$H$9,4,FALSE)</f>
        <v>MA Excellent Products</v>
      </c>
      <c r="H2187">
        <f t="shared" si="204"/>
        <v>2014</v>
      </c>
      <c r="I2187">
        <f t="shared" si="205"/>
        <v>12</v>
      </c>
      <c r="J2187">
        <f t="shared" si="206"/>
        <v>201412</v>
      </c>
      <c r="K2187">
        <f t="shared" si="207"/>
        <v>49</v>
      </c>
      <c r="L2187">
        <f t="shared" si="208"/>
        <v>201449</v>
      </c>
      <c r="O2187" t="b">
        <f t="shared" si="209"/>
        <v>1</v>
      </c>
      <c r="P2187">
        <f>VLOOKUP(B2187,'SKU Master'!$E$1:$H$9,2,FALSE)</f>
        <v>25</v>
      </c>
      <c r="Q2187">
        <f>(F2187/E2187-P2187)*E2187</f>
        <v>0.98999999999999844</v>
      </c>
      <c r="R2187">
        <f>Q2187/F2187</f>
        <v>3.8091573682185395E-2</v>
      </c>
    </row>
    <row r="2188" spans="1:18" x14ac:dyDescent="0.25">
      <c r="A2188">
        <v>94661</v>
      </c>
      <c r="B2188">
        <v>7312455520</v>
      </c>
      <c r="C2188">
        <v>312</v>
      </c>
      <c r="D2188" s="6">
        <v>41976</v>
      </c>
      <c r="E2188">
        <v>1</v>
      </c>
      <c r="F2188">
        <v>25.99</v>
      </c>
      <c r="G2188" t="str">
        <f>VLOOKUP(B2188,'SKU Master'!$E$1:$H$9,4,FALSE)</f>
        <v>MA Excellent Products</v>
      </c>
      <c r="H2188">
        <f t="shared" si="204"/>
        <v>2014</v>
      </c>
      <c r="I2188">
        <f t="shared" si="205"/>
        <v>12</v>
      </c>
      <c r="J2188">
        <f t="shared" si="206"/>
        <v>201412</v>
      </c>
      <c r="K2188">
        <f t="shared" si="207"/>
        <v>49</v>
      </c>
      <c r="L2188">
        <f t="shared" si="208"/>
        <v>201449</v>
      </c>
      <c r="O2188" t="b">
        <f t="shared" si="209"/>
        <v>0</v>
      </c>
      <c r="P2188">
        <f>VLOOKUP(B2188,'SKU Master'!$E$1:$H$9,2,FALSE)</f>
        <v>25</v>
      </c>
      <c r="Q2188">
        <f>(F2188/E2188-P2188)*E2188</f>
        <v>0.98999999999999844</v>
      </c>
      <c r="R2188">
        <f>Q2188/F2188</f>
        <v>3.8091573682185395E-2</v>
      </c>
    </row>
    <row r="2189" spans="1:18" x14ac:dyDescent="0.25">
      <c r="A2189">
        <v>94662</v>
      </c>
      <c r="B2189">
        <v>7312455520</v>
      </c>
      <c r="C2189">
        <v>312</v>
      </c>
      <c r="D2189" s="6">
        <v>41976</v>
      </c>
      <c r="E2189">
        <v>1</v>
      </c>
      <c r="F2189">
        <v>22.99</v>
      </c>
      <c r="G2189" t="str">
        <f>VLOOKUP(B2189,'SKU Master'!$E$1:$H$9,4,FALSE)</f>
        <v>MA Excellent Products</v>
      </c>
      <c r="H2189">
        <f t="shared" si="204"/>
        <v>2014</v>
      </c>
      <c r="I2189">
        <f t="shared" si="205"/>
        <v>12</v>
      </c>
      <c r="J2189">
        <f t="shared" si="206"/>
        <v>201412</v>
      </c>
      <c r="K2189">
        <f t="shared" si="207"/>
        <v>49</v>
      </c>
      <c r="L2189">
        <f t="shared" si="208"/>
        <v>201449</v>
      </c>
      <c r="O2189" t="b">
        <f t="shared" si="209"/>
        <v>0</v>
      </c>
      <c r="P2189">
        <f>VLOOKUP(B2189,'SKU Master'!$E$1:$H$9,2,FALSE)</f>
        <v>25</v>
      </c>
      <c r="Q2189">
        <f>(F2189/E2189-P2189)*E2189</f>
        <v>-2.0100000000000016</v>
      </c>
      <c r="R2189">
        <f>Q2189/F2189</f>
        <v>-8.7429317094388934E-2</v>
      </c>
    </row>
    <row r="2190" spans="1:18" x14ac:dyDescent="0.25">
      <c r="A2190">
        <v>94663</v>
      </c>
      <c r="B2190">
        <v>7312455520</v>
      </c>
      <c r="C2190">
        <v>312</v>
      </c>
      <c r="D2190" s="6">
        <v>41977</v>
      </c>
      <c r="E2190">
        <v>1</v>
      </c>
      <c r="F2190">
        <v>25.99</v>
      </c>
      <c r="G2190" t="str">
        <f>VLOOKUP(B2190,'SKU Master'!$E$1:$H$9,4,FALSE)</f>
        <v>MA Excellent Products</v>
      </c>
      <c r="H2190">
        <f t="shared" si="204"/>
        <v>2014</v>
      </c>
      <c r="I2190">
        <f t="shared" si="205"/>
        <v>12</v>
      </c>
      <c r="J2190">
        <f t="shared" si="206"/>
        <v>201412</v>
      </c>
      <c r="K2190">
        <f t="shared" si="207"/>
        <v>49</v>
      </c>
      <c r="L2190">
        <f t="shared" si="208"/>
        <v>201449</v>
      </c>
      <c r="O2190" t="b">
        <f t="shared" si="209"/>
        <v>0</v>
      </c>
      <c r="P2190">
        <f>VLOOKUP(B2190,'SKU Master'!$E$1:$H$9,2,FALSE)</f>
        <v>25</v>
      </c>
      <c r="Q2190">
        <f>(F2190/E2190-P2190)*E2190</f>
        <v>0.98999999999999844</v>
      </c>
      <c r="R2190">
        <f>Q2190/F2190</f>
        <v>3.8091573682185395E-2</v>
      </c>
    </row>
    <row r="2191" spans="1:18" x14ac:dyDescent="0.25">
      <c r="A2191">
        <v>94664</v>
      </c>
      <c r="B2191">
        <v>7312455520</v>
      </c>
      <c r="C2191">
        <v>312</v>
      </c>
      <c r="D2191" s="6">
        <v>41984</v>
      </c>
      <c r="E2191">
        <v>1</v>
      </c>
      <c r="F2191">
        <v>25.99</v>
      </c>
      <c r="G2191" t="str">
        <f>VLOOKUP(B2191,'SKU Master'!$E$1:$H$9,4,FALSE)</f>
        <v>MA Excellent Products</v>
      </c>
      <c r="H2191">
        <f t="shared" si="204"/>
        <v>2014</v>
      </c>
      <c r="I2191">
        <f t="shared" si="205"/>
        <v>12</v>
      </c>
      <c r="J2191">
        <f t="shared" si="206"/>
        <v>201412</v>
      </c>
      <c r="K2191">
        <f t="shared" si="207"/>
        <v>50</v>
      </c>
      <c r="L2191">
        <f t="shared" si="208"/>
        <v>201450</v>
      </c>
      <c r="O2191" t="b">
        <f t="shared" si="209"/>
        <v>0</v>
      </c>
      <c r="P2191">
        <f>VLOOKUP(B2191,'SKU Master'!$E$1:$H$9,2,FALSE)</f>
        <v>25</v>
      </c>
      <c r="Q2191">
        <f>(F2191/E2191-P2191)*E2191</f>
        <v>0.98999999999999844</v>
      </c>
      <c r="R2191">
        <f>Q2191/F2191</f>
        <v>3.8091573682185395E-2</v>
      </c>
    </row>
    <row r="2192" spans="1:18" x14ac:dyDescent="0.25">
      <c r="A2192">
        <v>94665</v>
      </c>
      <c r="B2192">
        <v>7312455520</v>
      </c>
      <c r="C2192">
        <v>312</v>
      </c>
      <c r="D2192" s="6">
        <v>41985</v>
      </c>
      <c r="E2192">
        <v>1</v>
      </c>
      <c r="F2192">
        <v>25.99</v>
      </c>
      <c r="G2192" t="str">
        <f>VLOOKUP(B2192,'SKU Master'!$E$1:$H$9,4,FALSE)</f>
        <v>MA Excellent Products</v>
      </c>
      <c r="H2192">
        <f t="shared" si="204"/>
        <v>2014</v>
      </c>
      <c r="I2192">
        <f t="shared" si="205"/>
        <v>12</v>
      </c>
      <c r="J2192">
        <f t="shared" si="206"/>
        <v>201412</v>
      </c>
      <c r="K2192">
        <f t="shared" si="207"/>
        <v>50</v>
      </c>
      <c r="L2192">
        <f t="shared" si="208"/>
        <v>201450</v>
      </c>
      <c r="O2192" t="b">
        <f t="shared" si="209"/>
        <v>0</v>
      </c>
      <c r="P2192">
        <f>VLOOKUP(B2192,'SKU Master'!$E$1:$H$9,2,FALSE)</f>
        <v>25</v>
      </c>
      <c r="Q2192">
        <f>(F2192/E2192-P2192)*E2192</f>
        <v>0.98999999999999844</v>
      </c>
      <c r="R2192">
        <f>Q2192/F2192</f>
        <v>3.8091573682185395E-2</v>
      </c>
    </row>
    <row r="2193" spans="1:18" x14ac:dyDescent="0.25">
      <c r="A2193">
        <v>94666</v>
      </c>
      <c r="B2193">
        <v>7312455520</v>
      </c>
      <c r="C2193">
        <v>312</v>
      </c>
      <c r="D2193" s="6">
        <v>41985</v>
      </c>
      <c r="E2193">
        <v>2</v>
      </c>
      <c r="F2193">
        <v>51.98</v>
      </c>
      <c r="G2193" t="str">
        <f>VLOOKUP(B2193,'SKU Master'!$E$1:$H$9,4,FALSE)</f>
        <v>MA Excellent Products</v>
      </c>
      <c r="H2193">
        <f t="shared" si="204"/>
        <v>2014</v>
      </c>
      <c r="I2193">
        <f t="shared" si="205"/>
        <v>12</v>
      </c>
      <c r="J2193">
        <f t="shared" si="206"/>
        <v>201412</v>
      </c>
      <c r="K2193">
        <f t="shared" si="207"/>
        <v>50</v>
      </c>
      <c r="L2193">
        <f t="shared" si="208"/>
        <v>201450</v>
      </c>
      <c r="O2193" t="b">
        <f t="shared" si="209"/>
        <v>0</v>
      </c>
      <c r="P2193">
        <f>VLOOKUP(B2193,'SKU Master'!$E$1:$H$9,2,FALSE)</f>
        <v>25</v>
      </c>
      <c r="Q2193">
        <f>(F2193/E2193-P2193)*E2193</f>
        <v>1.9799999999999969</v>
      </c>
      <c r="R2193">
        <f>Q2193/F2193</f>
        <v>3.8091573682185395E-2</v>
      </c>
    </row>
    <row r="2194" spans="1:18" x14ac:dyDescent="0.25">
      <c r="A2194">
        <v>94667</v>
      </c>
      <c r="B2194">
        <v>7312455520</v>
      </c>
      <c r="C2194">
        <v>312</v>
      </c>
      <c r="D2194" s="6">
        <v>41988</v>
      </c>
      <c r="E2194">
        <v>3</v>
      </c>
      <c r="F2194">
        <v>68.97</v>
      </c>
      <c r="G2194" t="str">
        <f>VLOOKUP(B2194,'SKU Master'!$E$1:$H$9,4,FALSE)</f>
        <v>MA Excellent Products</v>
      </c>
      <c r="H2194">
        <f t="shared" si="204"/>
        <v>2014</v>
      </c>
      <c r="I2194">
        <f t="shared" si="205"/>
        <v>12</v>
      </c>
      <c r="J2194">
        <f t="shared" si="206"/>
        <v>201412</v>
      </c>
      <c r="K2194">
        <f t="shared" si="207"/>
        <v>51</v>
      </c>
      <c r="L2194">
        <f t="shared" si="208"/>
        <v>201451</v>
      </c>
      <c r="O2194" t="b">
        <f t="shared" si="209"/>
        <v>0</v>
      </c>
      <c r="P2194">
        <f>VLOOKUP(B2194,'SKU Master'!$E$1:$H$9,2,FALSE)</f>
        <v>25</v>
      </c>
      <c r="Q2194">
        <f>(F2194/E2194-P2194)*E2194</f>
        <v>-6.0300000000000047</v>
      </c>
      <c r="R2194">
        <f>Q2194/F2194</f>
        <v>-8.7429317094388934E-2</v>
      </c>
    </row>
    <row r="2195" spans="1:18" x14ac:dyDescent="0.25">
      <c r="A2195">
        <v>94668</v>
      </c>
      <c r="B2195">
        <v>7312455520</v>
      </c>
      <c r="C2195">
        <v>312</v>
      </c>
      <c r="D2195" s="6">
        <v>41989</v>
      </c>
      <c r="E2195">
        <v>3</v>
      </c>
      <c r="F2195">
        <v>77.97</v>
      </c>
      <c r="G2195" t="str">
        <f>VLOOKUP(B2195,'SKU Master'!$E$1:$H$9,4,FALSE)</f>
        <v>MA Excellent Products</v>
      </c>
      <c r="H2195">
        <f t="shared" si="204"/>
        <v>2014</v>
      </c>
      <c r="I2195">
        <f t="shared" si="205"/>
        <v>12</v>
      </c>
      <c r="J2195">
        <f t="shared" si="206"/>
        <v>201412</v>
      </c>
      <c r="K2195">
        <f t="shared" si="207"/>
        <v>51</v>
      </c>
      <c r="L2195">
        <f t="shared" si="208"/>
        <v>201451</v>
      </c>
      <c r="O2195" t="b">
        <f t="shared" si="209"/>
        <v>1</v>
      </c>
      <c r="P2195">
        <f>VLOOKUP(B2195,'SKU Master'!$E$1:$H$9,2,FALSE)</f>
        <v>25</v>
      </c>
      <c r="Q2195">
        <f>(F2195/E2195-P2195)*E2195</f>
        <v>2.9699999999999953</v>
      </c>
      <c r="R2195">
        <f>Q2195/F2195</f>
        <v>3.8091573682185395E-2</v>
      </c>
    </row>
    <row r="2196" spans="1:18" x14ac:dyDescent="0.25">
      <c r="A2196">
        <v>94669</v>
      </c>
      <c r="B2196">
        <v>7312455520</v>
      </c>
      <c r="C2196">
        <v>312</v>
      </c>
      <c r="D2196" s="6">
        <v>41989</v>
      </c>
      <c r="E2196">
        <v>3</v>
      </c>
      <c r="F2196">
        <v>77.97</v>
      </c>
      <c r="G2196" t="str">
        <f>VLOOKUP(B2196,'SKU Master'!$E$1:$H$9,4,FALSE)</f>
        <v>MA Excellent Products</v>
      </c>
      <c r="H2196">
        <f t="shared" si="204"/>
        <v>2014</v>
      </c>
      <c r="I2196">
        <f t="shared" si="205"/>
        <v>12</v>
      </c>
      <c r="J2196">
        <f t="shared" si="206"/>
        <v>201412</v>
      </c>
      <c r="K2196">
        <f t="shared" si="207"/>
        <v>51</v>
      </c>
      <c r="L2196">
        <f t="shared" si="208"/>
        <v>201451</v>
      </c>
      <c r="O2196" t="b">
        <f t="shared" si="209"/>
        <v>0</v>
      </c>
      <c r="P2196">
        <f>VLOOKUP(B2196,'SKU Master'!$E$1:$H$9,2,FALSE)</f>
        <v>25</v>
      </c>
      <c r="Q2196">
        <f>(F2196/E2196-P2196)*E2196</f>
        <v>2.9699999999999953</v>
      </c>
      <c r="R2196">
        <f>Q2196/F2196</f>
        <v>3.8091573682185395E-2</v>
      </c>
    </row>
    <row r="2197" spans="1:18" x14ac:dyDescent="0.25">
      <c r="A2197">
        <v>94670</v>
      </c>
      <c r="B2197">
        <v>7312455520</v>
      </c>
      <c r="C2197">
        <v>312</v>
      </c>
      <c r="D2197" s="6">
        <v>41990</v>
      </c>
      <c r="E2197">
        <v>1</v>
      </c>
      <c r="F2197">
        <v>25.99</v>
      </c>
      <c r="G2197" t="str">
        <f>VLOOKUP(B2197,'SKU Master'!$E$1:$H$9,4,FALSE)</f>
        <v>MA Excellent Products</v>
      </c>
      <c r="H2197">
        <f t="shared" si="204"/>
        <v>2014</v>
      </c>
      <c r="I2197">
        <f t="shared" si="205"/>
        <v>12</v>
      </c>
      <c r="J2197">
        <f t="shared" si="206"/>
        <v>201412</v>
      </c>
      <c r="K2197">
        <f t="shared" si="207"/>
        <v>51</v>
      </c>
      <c r="L2197">
        <f t="shared" si="208"/>
        <v>201451</v>
      </c>
      <c r="O2197" t="b">
        <f t="shared" si="209"/>
        <v>1</v>
      </c>
      <c r="P2197">
        <f>VLOOKUP(B2197,'SKU Master'!$E$1:$H$9,2,FALSE)</f>
        <v>25</v>
      </c>
      <c r="Q2197">
        <f>(F2197/E2197-P2197)*E2197</f>
        <v>0.98999999999999844</v>
      </c>
      <c r="R2197">
        <f>Q2197/F2197</f>
        <v>3.8091573682185395E-2</v>
      </c>
    </row>
    <row r="2198" spans="1:18" x14ac:dyDescent="0.25">
      <c r="A2198">
        <v>94671</v>
      </c>
      <c r="B2198">
        <v>7312455520</v>
      </c>
      <c r="C2198">
        <v>312</v>
      </c>
      <c r="D2198" s="6">
        <v>41990</v>
      </c>
      <c r="E2198">
        <v>1</v>
      </c>
      <c r="F2198">
        <v>25.99</v>
      </c>
      <c r="G2198" t="str">
        <f>VLOOKUP(B2198,'SKU Master'!$E$1:$H$9,4,FALSE)</f>
        <v>MA Excellent Products</v>
      </c>
      <c r="H2198">
        <f t="shared" si="204"/>
        <v>2014</v>
      </c>
      <c r="I2198">
        <f t="shared" si="205"/>
        <v>12</v>
      </c>
      <c r="J2198">
        <f t="shared" si="206"/>
        <v>201412</v>
      </c>
      <c r="K2198">
        <f t="shared" si="207"/>
        <v>51</v>
      </c>
      <c r="L2198">
        <f t="shared" si="208"/>
        <v>201451</v>
      </c>
      <c r="O2198" t="b">
        <f t="shared" si="209"/>
        <v>0</v>
      </c>
      <c r="P2198">
        <f>VLOOKUP(B2198,'SKU Master'!$E$1:$H$9,2,FALSE)</f>
        <v>25</v>
      </c>
      <c r="Q2198">
        <f>(F2198/E2198-P2198)*E2198</f>
        <v>0.98999999999999844</v>
      </c>
      <c r="R2198">
        <f>Q2198/F2198</f>
        <v>3.8091573682185395E-2</v>
      </c>
    </row>
    <row r="2199" spans="1:18" x14ac:dyDescent="0.25">
      <c r="A2199">
        <v>94672</v>
      </c>
      <c r="B2199">
        <v>7312455520</v>
      </c>
      <c r="C2199">
        <v>312</v>
      </c>
      <c r="D2199" s="6">
        <v>41991</v>
      </c>
      <c r="E2199">
        <v>1</v>
      </c>
      <c r="F2199">
        <v>25.99</v>
      </c>
      <c r="G2199" t="str">
        <f>VLOOKUP(B2199,'SKU Master'!$E$1:$H$9,4,FALSE)</f>
        <v>MA Excellent Products</v>
      </c>
      <c r="H2199">
        <f t="shared" si="204"/>
        <v>2014</v>
      </c>
      <c r="I2199">
        <f t="shared" si="205"/>
        <v>12</v>
      </c>
      <c r="J2199">
        <f t="shared" si="206"/>
        <v>201412</v>
      </c>
      <c r="K2199">
        <f t="shared" si="207"/>
        <v>51</v>
      </c>
      <c r="L2199">
        <f t="shared" si="208"/>
        <v>201451</v>
      </c>
      <c r="O2199" t="b">
        <f t="shared" si="209"/>
        <v>1</v>
      </c>
      <c r="P2199">
        <f>VLOOKUP(B2199,'SKU Master'!$E$1:$H$9,2,FALSE)</f>
        <v>25</v>
      </c>
      <c r="Q2199">
        <f>(F2199/E2199-P2199)*E2199</f>
        <v>0.98999999999999844</v>
      </c>
      <c r="R2199">
        <f>Q2199/F2199</f>
        <v>3.8091573682185395E-2</v>
      </c>
    </row>
    <row r="2200" spans="1:18" x14ac:dyDescent="0.25">
      <c r="A2200">
        <v>94673</v>
      </c>
      <c r="B2200">
        <v>7312455520</v>
      </c>
      <c r="C2200">
        <v>312</v>
      </c>
      <c r="D2200" s="6">
        <v>41991</v>
      </c>
      <c r="E2200">
        <v>1</v>
      </c>
      <c r="F2200">
        <v>25.99</v>
      </c>
      <c r="G2200" t="str">
        <f>VLOOKUP(B2200,'SKU Master'!$E$1:$H$9,4,FALSE)</f>
        <v>MA Excellent Products</v>
      </c>
      <c r="H2200">
        <f t="shared" si="204"/>
        <v>2014</v>
      </c>
      <c r="I2200">
        <f t="shared" si="205"/>
        <v>12</v>
      </c>
      <c r="J2200">
        <f t="shared" si="206"/>
        <v>201412</v>
      </c>
      <c r="K2200">
        <f t="shared" si="207"/>
        <v>51</v>
      </c>
      <c r="L2200">
        <f t="shared" si="208"/>
        <v>201451</v>
      </c>
      <c r="O2200" t="b">
        <f t="shared" si="209"/>
        <v>0</v>
      </c>
      <c r="P2200">
        <f>VLOOKUP(B2200,'SKU Master'!$E$1:$H$9,2,FALSE)</f>
        <v>25</v>
      </c>
      <c r="Q2200">
        <f>(F2200/E2200-P2200)*E2200</f>
        <v>0.98999999999999844</v>
      </c>
      <c r="R2200">
        <f>Q2200/F2200</f>
        <v>3.8091573682185395E-2</v>
      </c>
    </row>
    <row r="2201" spans="1:18" x14ac:dyDescent="0.25">
      <c r="A2201">
        <v>94674</v>
      </c>
      <c r="B2201">
        <v>7312455520</v>
      </c>
      <c r="C2201">
        <v>312</v>
      </c>
      <c r="D2201" s="6">
        <v>41992</v>
      </c>
      <c r="E2201">
        <v>2</v>
      </c>
      <c r="F2201">
        <v>51.98</v>
      </c>
      <c r="G2201" t="str">
        <f>VLOOKUP(B2201,'SKU Master'!$E$1:$H$9,4,FALSE)</f>
        <v>MA Excellent Products</v>
      </c>
      <c r="H2201">
        <f t="shared" si="204"/>
        <v>2014</v>
      </c>
      <c r="I2201">
        <f t="shared" si="205"/>
        <v>12</v>
      </c>
      <c r="J2201">
        <f t="shared" si="206"/>
        <v>201412</v>
      </c>
      <c r="K2201">
        <f t="shared" si="207"/>
        <v>51</v>
      </c>
      <c r="L2201">
        <f t="shared" si="208"/>
        <v>201451</v>
      </c>
      <c r="O2201" t="b">
        <f t="shared" si="209"/>
        <v>0</v>
      </c>
      <c r="P2201">
        <f>VLOOKUP(B2201,'SKU Master'!$E$1:$H$9,2,FALSE)</f>
        <v>25</v>
      </c>
      <c r="Q2201">
        <f>(F2201/E2201-P2201)*E2201</f>
        <v>1.9799999999999969</v>
      </c>
      <c r="R2201">
        <f>Q2201/F2201</f>
        <v>3.8091573682185395E-2</v>
      </c>
    </row>
    <row r="2202" spans="1:18" x14ac:dyDescent="0.25">
      <c r="A2202">
        <v>94675</v>
      </c>
      <c r="B2202">
        <v>7312455520</v>
      </c>
      <c r="C2202">
        <v>312</v>
      </c>
      <c r="D2202" s="6">
        <v>41995</v>
      </c>
      <c r="E2202">
        <v>3</v>
      </c>
      <c r="F2202">
        <v>77.97</v>
      </c>
      <c r="G2202" t="str">
        <f>VLOOKUP(B2202,'SKU Master'!$E$1:$H$9,4,FALSE)</f>
        <v>MA Excellent Products</v>
      </c>
      <c r="H2202">
        <f t="shared" si="204"/>
        <v>2014</v>
      </c>
      <c r="I2202">
        <f t="shared" si="205"/>
        <v>12</v>
      </c>
      <c r="J2202">
        <f t="shared" si="206"/>
        <v>201412</v>
      </c>
      <c r="K2202">
        <f t="shared" si="207"/>
        <v>52</v>
      </c>
      <c r="L2202">
        <f t="shared" si="208"/>
        <v>201452</v>
      </c>
      <c r="O2202" t="b">
        <f t="shared" si="209"/>
        <v>0</v>
      </c>
      <c r="P2202">
        <f>VLOOKUP(B2202,'SKU Master'!$E$1:$H$9,2,FALSE)</f>
        <v>25</v>
      </c>
      <c r="Q2202">
        <f>(F2202/E2202-P2202)*E2202</f>
        <v>2.9699999999999953</v>
      </c>
      <c r="R2202">
        <f>Q2202/F2202</f>
        <v>3.8091573682185395E-2</v>
      </c>
    </row>
    <row r="2203" spans="1:18" x14ac:dyDescent="0.25">
      <c r="A2203">
        <v>94676</v>
      </c>
      <c r="B2203">
        <v>7312455520</v>
      </c>
      <c r="C2203">
        <v>312</v>
      </c>
      <c r="D2203" s="6">
        <v>42004</v>
      </c>
      <c r="E2203">
        <v>1</v>
      </c>
      <c r="F2203">
        <v>25.99</v>
      </c>
      <c r="G2203" t="str">
        <f>VLOOKUP(B2203,'SKU Master'!$E$1:$H$9,4,FALSE)</f>
        <v>MA Excellent Products</v>
      </c>
      <c r="H2203">
        <f t="shared" si="204"/>
        <v>2014</v>
      </c>
      <c r="I2203">
        <f t="shared" si="205"/>
        <v>12</v>
      </c>
      <c r="J2203">
        <f t="shared" si="206"/>
        <v>201412</v>
      </c>
      <c r="K2203">
        <f t="shared" si="207"/>
        <v>53</v>
      </c>
      <c r="L2203">
        <f t="shared" si="208"/>
        <v>201453</v>
      </c>
      <c r="O2203" t="b">
        <f t="shared" si="209"/>
        <v>0</v>
      </c>
      <c r="P2203">
        <f>VLOOKUP(B2203,'SKU Master'!$E$1:$H$9,2,FALSE)</f>
        <v>25</v>
      </c>
      <c r="Q2203">
        <f>(F2203/E2203-P2203)*E2203</f>
        <v>0.98999999999999844</v>
      </c>
      <c r="R2203">
        <f>Q2203/F2203</f>
        <v>3.8091573682185395E-2</v>
      </c>
    </row>
    <row r="2204" spans="1:18" x14ac:dyDescent="0.25">
      <c r="A2204">
        <v>94677</v>
      </c>
      <c r="B2204">
        <v>7312455520</v>
      </c>
      <c r="C2204">
        <v>312</v>
      </c>
      <c r="D2204" s="6">
        <v>42004</v>
      </c>
      <c r="E2204">
        <v>1</v>
      </c>
      <c r="F2204">
        <v>22.99</v>
      </c>
      <c r="G2204" t="str">
        <f>VLOOKUP(B2204,'SKU Master'!$E$1:$H$9,4,FALSE)</f>
        <v>MA Excellent Products</v>
      </c>
      <c r="H2204">
        <f t="shared" si="204"/>
        <v>2014</v>
      </c>
      <c r="I2204">
        <f t="shared" si="205"/>
        <v>12</v>
      </c>
      <c r="J2204">
        <f t="shared" si="206"/>
        <v>201412</v>
      </c>
      <c r="K2204">
        <f t="shared" si="207"/>
        <v>53</v>
      </c>
      <c r="L2204">
        <f t="shared" si="208"/>
        <v>201453</v>
      </c>
      <c r="O2204" t="b">
        <f t="shared" si="209"/>
        <v>1</v>
      </c>
      <c r="P2204">
        <f>VLOOKUP(B2204,'SKU Master'!$E$1:$H$9,2,FALSE)</f>
        <v>25</v>
      </c>
      <c r="Q2204">
        <f>(F2204/E2204-P2204)*E2204</f>
        <v>-2.0100000000000016</v>
      </c>
      <c r="R2204">
        <f>Q2204/F2204</f>
        <v>-8.7429317094388934E-2</v>
      </c>
    </row>
    <row r="2205" spans="1:18" x14ac:dyDescent="0.25">
      <c r="A2205">
        <v>94678</v>
      </c>
      <c r="B2205">
        <v>7312455520</v>
      </c>
      <c r="C2205">
        <v>312</v>
      </c>
      <c r="D2205" s="6">
        <v>42004</v>
      </c>
      <c r="E2205">
        <v>1</v>
      </c>
      <c r="F2205">
        <v>22.99</v>
      </c>
      <c r="G2205" t="str">
        <f>VLOOKUP(B2205,'SKU Master'!$E$1:$H$9,4,FALSE)</f>
        <v>MA Excellent Products</v>
      </c>
      <c r="H2205">
        <f t="shared" si="204"/>
        <v>2014</v>
      </c>
      <c r="I2205">
        <f t="shared" si="205"/>
        <v>12</v>
      </c>
      <c r="J2205">
        <f t="shared" si="206"/>
        <v>201412</v>
      </c>
      <c r="K2205">
        <f t="shared" si="207"/>
        <v>53</v>
      </c>
      <c r="L2205">
        <f t="shared" si="208"/>
        <v>201453</v>
      </c>
      <c r="O2205" t="b">
        <f t="shared" si="209"/>
        <v>0</v>
      </c>
      <c r="P2205">
        <f>VLOOKUP(B2205,'SKU Master'!$E$1:$H$9,2,FALSE)</f>
        <v>25</v>
      </c>
      <c r="Q2205">
        <f>(F2205/E2205-P2205)*E2205</f>
        <v>-2.0100000000000016</v>
      </c>
      <c r="R2205">
        <f>Q2205/F2205</f>
        <v>-8.7429317094388934E-2</v>
      </c>
    </row>
    <row r="2206" spans="1:18" x14ac:dyDescent="0.25">
      <c r="A2206">
        <v>94679</v>
      </c>
      <c r="B2206">
        <v>7312455520</v>
      </c>
      <c r="C2206">
        <v>312</v>
      </c>
      <c r="D2206" s="6">
        <v>42006</v>
      </c>
      <c r="E2206">
        <v>2</v>
      </c>
      <c r="F2206">
        <v>51.98</v>
      </c>
      <c r="G2206" t="str">
        <f>VLOOKUP(B2206,'SKU Master'!$E$1:$H$9,4,FALSE)</f>
        <v>MA Excellent Products</v>
      </c>
      <c r="H2206">
        <f t="shared" si="204"/>
        <v>2015</v>
      </c>
      <c r="I2206">
        <f t="shared" si="205"/>
        <v>1</v>
      </c>
      <c r="J2206">
        <f t="shared" si="206"/>
        <v>201501</v>
      </c>
      <c r="K2206">
        <f t="shared" si="207"/>
        <v>1</v>
      </c>
      <c r="L2206">
        <f t="shared" si="208"/>
        <v>201501</v>
      </c>
      <c r="O2206" t="b">
        <f t="shared" si="209"/>
        <v>0</v>
      </c>
      <c r="P2206">
        <f>VLOOKUP(B2206,'SKU Master'!$E$1:$H$9,2,FALSE)</f>
        <v>25</v>
      </c>
      <c r="Q2206">
        <f>(F2206/E2206-P2206)*E2206</f>
        <v>1.9799999999999969</v>
      </c>
      <c r="R2206">
        <f>Q2206/F2206</f>
        <v>3.8091573682185395E-2</v>
      </c>
    </row>
    <row r="2207" spans="1:18" x14ac:dyDescent="0.25">
      <c r="A2207">
        <v>94680</v>
      </c>
      <c r="B2207">
        <v>7312455520</v>
      </c>
      <c r="C2207">
        <v>312</v>
      </c>
      <c r="D2207" s="6">
        <v>42011</v>
      </c>
      <c r="E2207">
        <v>1</v>
      </c>
      <c r="F2207">
        <v>25.99</v>
      </c>
      <c r="G2207" t="str">
        <f>VLOOKUP(B2207,'SKU Master'!$E$1:$H$9,4,FALSE)</f>
        <v>MA Excellent Products</v>
      </c>
      <c r="H2207">
        <f t="shared" si="204"/>
        <v>2015</v>
      </c>
      <c r="I2207">
        <f t="shared" si="205"/>
        <v>1</v>
      </c>
      <c r="J2207">
        <f t="shared" si="206"/>
        <v>201501</v>
      </c>
      <c r="K2207">
        <f t="shared" si="207"/>
        <v>2</v>
      </c>
      <c r="L2207">
        <f t="shared" si="208"/>
        <v>201502</v>
      </c>
      <c r="O2207" t="b">
        <f t="shared" si="209"/>
        <v>1</v>
      </c>
      <c r="P2207">
        <f>VLOOKUP(B2207,'SKU Master'!$E$1:$H$9,2,FALSE)</f>
        <v>25</v>
      </c>
      <c r="Q2207">
        <f>(F2207/E2207-P2207)*E2207</f>
        <v>0.98999999999999844</v>
      </c>
      <c r="R2207">
        <f>Q2207/F2207</f>
        <v>3.8091573682185395E-2</v>
      </c>
    </row>
    <row r="2208" spans="1:18" x14ac:dyDescent="0.25">
      <c r="A2208">
        <v>94681</v>
      </c>
      <c r="B2208">
        <v>7312455520</v>
      </c>
      <c r="C2208">
        <v>312</v>
      </c>
      <c r="D2208" s="6">
        <v>42011</v>
      </c>
      <c r="E2208">
        <v>1</v>
      </c>
      <c r="F2208">
        <v>25.99</v>
      </c>
      <c r="G2208" t="str">
        <f>VLOOKUP(B2208,'SKU Master'!$E$1:$H$9,4,FALSE)</f>
        <v>MA Excellent Products</v>
      </c>
      <c r="H2208">
        <f t="shared" si="204"/>
        <v>2015</v>
      </c>
      <c r="I2208">
        <f t="shared" si="205"/>
        <v>1</v>
      </c>
      <c r="J2208">
        <f t="shared" si="206"/>
        <v>201501</v>
      </c>
      <c r="K2208">
        <f t="shared" si="207"/>
        <v>2</v>
      </c>
      <c r="L2208">
        <f t="shared" si="208"/>
        <v>201502</v>
      </c>
      <c r="O2208" t="b">
        <f t="shared" si="209"/>
        <v>1</v>
      </c>
      <c r="P2208">
        <f>VLOOKUP(B2208,'SKU Master'!$E$1:$H$9,2,FALSE)</f>
        <v>25</v>
      </c>
      <c r="Q2208">
        <f>(F2208/E2208-P2208)*E2208</f>
        <v>0.98999999999999844</v>
      </c>
      <c r="R2208">
        <f>Q2208/F2208</f>
        <v>3.8091573682185395E-2</v>
      </c>
    </row>
    <row r="2209" spans="1:18" x14ac:dyDescent="0.25">
      <c r="A2209">
        <v>94682</v>
      </c>
      <c r="B2209">
        <v>7312455520</v>
      </c>
      <c r="C2209">
        <v>312</v>
      </c>
      <c r="D2209" s="6">
        <v>42011</v>
      </c>
      <c r="E2209">
        <v>1</v>
      </c>
      <c r="F2209">
        <v>25.99</v>
      </c>
      <c r="G2209" t="str">
        <f>VLOOKUP(B2209,'SKU Master'!$E$1:$H$9,4,FALSE)</f>
        <v>MA Excellent Products</v>
      </c>
      <c r="H2209">
        <f t="shared" si="204"/>
        <v>2015</v>
      </c>
      <c r="I2209">
        <f t="shared" si="205"/>
        <v>1</v>
      </c>
      <c r="J2209">
        <f t="shared" si="206"/>
        <v>201501</v>
      </c>
      <c r="K2209">
        <f t="shared" si="207"/>
        <v>2</v>
      </c>
      <c r="L2209">
        <f t="shared" si="208"/>
        <v>201502</v>
      </c>
      <c r="O2209" t="b">
        <f t="shared" si="209"/>
        <v>0</v>
      </c>
      <c r="P2209">
        <f>VLOOKUP(B2209,'SKU Master'!$E$1:$H$9,2,FALSE)</f>
        <v>25</v>
      </c>
      <c r="Q2209">
        <f>(F2209/E2209-P2209)*E2209</f>
        <v>0.98999999999999844</v>
      </c>
      <c r="R2209">
        <f>Q2209/F2209</f>
        <v>3.8091573682185395E-2</v>
      </c>
    </row>
    <row r="2210" spans="1:18" x14ac:dyDescent="0.25">
      <c r="A2210">
        <v>94683</v>
      </c>
      <c r="B2210">
        <v>7312455520</v>
      </c>
      <c r="C2210">
        <v>312</v>
      </c>
      <c r="D2210" s="6">
        <v>42013</v>
      </c>
      <c r="E2210">
        <v>2</v>
      </c>
      <c r="F2210">
        <v>51.98</v>
      </c>
      <c r="G2210" t="str">
        <f>VLOOKUP(B2210,'SKU Master'!$E$1:$H$9,4,FALSE)</f>
        <v>MA Excellent Products</v>
      </c>
      <c r="H2210">
        <f t="shared" si="204"/>
        <v>2015</v>
      </c>
      <c r="I2210">
        <f t="shared" si="205"/>
        <v>1</v>
      </c>
      <c r="J2210">
        <f t="shared" si="206"/>
        <v>201501</v>
      </c>
      <c r="K2210">
        <f t="shared" si="207"/>
        <v>2</v>
      </c>
      <c r="L2210">
        <f t="shared" si="208"/>
        <v>201502</v>
      </c>
      <c r="O2210" t="b">
        <f t="shared" si="209"/>
        <v>0</v>
      </c>
      <c r="P2210">
        <f>VLOOKUP(B2210,'SKU Master'!$E$1:$H$9,2,FALSE)</f>
        <v>25</v>
      </c>
      <c r="Q2210">
        <f>(F2210/E2210-P2210)*E2210</f>
        <v>1.9799999999999969</v>
      </c>
      <c r="R2210">
        <f>Q2210/F2210</f>
        <v>3.8091573682185395E-2</v>
      </c>
    </row>
    <row r="2211" spans="1:18" x14ac:dyDescent="0.25">
      <c r="A2211">
        <v>94684</v>
      </c>
      <c r="B2211">
        <v>7312455520</v>
      </c>
      <c r="C2211">
        <v>312</v>
      </c>
      <c r="D2211" s="6">
        <v>42014</v>
      </c>
      <c r="E2211">
        <v>2</v>
      </c>
      <c r="F2211">
        <v>51.98</v>
      </c>
      <c r="G2211" t="str">
        <f>VLOOKUP(B2211,'SKU Master'!$E$1:$H$9,4,FALSE)</f>
        <v>MA Excellent Products</v>
      </c>
      <c r="H2211">
        <f t="shared" si="204"/>
        <v>2015</v>
      </c>
      <c r="I2211">
        <f t="shared" si="205"/>
        <v>1</v>
      </c>
      <c r="J2211">
        <f t="shared" si="206"/>
        <v>201501</v>
      </c>
      <c r="K2211">
        <f t="shared" si="207"/>
        <v>2</v>
      </c>
      <c r="L2211">
        <f t="shared" si="208"/>
        <v>201502</v>
      </c>
      <c r="O2211" t="b">
        <f t="shared" si="209"/>
        <v>0</v>
      </c>
      <c r="P2211">
        <f>VLOOKUP(B2211,'SKU Master'!$E$1:$H$9,2,FALSE)</f>
        <v>25</v>
      </c>
      <c r="Q2211">
        <f>(F2211/E2211-P2211)*E2211</f>
        <v>1.9799999999999969</v>
      </c>
      <c r="R2211">
        <f>Q2211/F2211</f>
        <v>3.8091573682185395E-2</v>
      </c>
    </row>
    <row r="2212" spans="1:18" x14ac:dyDescent="0.25">
      <c r="A2212">
        <v>94685</v>
      </c>
      <c r="B2212">
        <v>7312455520</v>
      </c>
      <c r="C2212">
        <v>312</v>
      </c>
      <c r="D2212" s="6">
        <v>42016</v>
      </c>
      <c r="E2212">
        <v>3</v>
      </c>
      <c r="F2212">
        <v>77.97</v>
      </c>
      <c r="G2212" t="str">
        <f>VLOOKUP(B2212,'SKU Master'!$E$1:$H$9,4,FALSE)</f>
        <v>MA Excellent Products</v>
      </c>
      <c r="H2212">
        <f t="shared" si="204"/>
        <v>2015</v>
      </c>
      <c r="I2212">
        <f t="shared" si="205"/>
        <v>1</v>
      </c>
      <c r="J2212">
        <f t="shared" si="206"/>
        <v>201501</v>
      </c>
      <c r="K2212">
        <f t="shared" si="207"/>
        <v>3</v>
      </c>
      <c r="L2212">
        <f t="shared" si="208"/>
        <v>201503</v>
      </c>
      <c r="O2212" t="b">
        <f t="shared" si="209"/>
        <v>0</v>
      </c>
      <c r="P2212">
        <f>VLOOKUP(B2212,'SKU Master'!$E$1:$H$9,2,FALSE)</f>
        <v>25</v>
      </c>
      <c r="Q2212">
        <f>(F2212/E2212-P2212)*E2212</f>
        <v>2.9699999999999953</v>
      </c>
      <c r="R2212">
        <f>Q2212/F2212</f>
        <v>3.8091573682185395E-2</v>
      </c>
    </row>
    <row r="2213" spans="1:18" x14ac:dyDescent="0.25">
      <c r="A2213">
        <v>94686</v>
      </c>
      <c r="B2213">
        <v>7312455520</v>
      </c>
      <c r="C2213">
        <v>312</v>
      </c>
      <c r="D2213" s="6">
        <v>42018</v>
      </c>
      <c r="E2213">
        <v>1</v>
      </c>
      <c r="F2213">
        <v>25.99</v>
      </c>
      <c r="G2213" t="str">
        <f>VLOOKUP(B2213,'SKU Master'!$E$1:$H$9,4,FALSE)</f>
        <v>MA Excellent Products</v>
      </c>
      <c r="H2213">
        <f t="shared" si="204"/>
        <v>2015</v>
      </c>
      <c r="I2213">
        <f t="shared" si="205"/>
        <v>1</v>
      </c>
      <c r="J2213">
        <f t="shared" si="206"/>
        <v>201501</v>
      </c>
      <c r="K2213">
        <f t="shared" si="207"/>
        <v>3</v>
      </c>
      <c r="L2213">
        <f t="shared" si="208"/>
        <v>201503</v>
      </c>
      <c r="O2213" t="b">
        <f t="shared" si="209"/>
        <v>0</v>
      </c>
      <c r="P2213">
        <f>VLOOKUP(B2213,'SKU Master'!$E$1:$H$9,2,FALSE)</f>
        <v>25</v>
      </c>
      <c r="Q2213">
        <f>(F2213/E2213-P2213)*E2213</f>
        <v>0.98999999999999844</v>
      </c>
      <c r="R2213">
        <f>Q2213/F2213</f>
        <v>3.8091573682185395E-2</v>
      </c>
    </row>
    <row r="2214" spans="1:18" x14ac:dyDescent="0.25">
      <c r="A2214">
        <v>94687</v>
      </c>
      <c r="B2214">
        <v>7312455520</v>
      </c>
      <c r="C2214">
        <v>312</v>
      </c>
      <c r="D2214" s="6">
        <v>42018</v>
      </c>
      <c r="E2214">
        <v>2</v>
      </c>
      <c r="F2214">
        <v>51.98</v>
      </c>
      <c r="G2214" t="str">
        <f>VLOOKUP(B2214,'SKU Master'!$E$1:$H$9,4,FALSE)</f>
        <v>MA Excellent Products</v>
      </c>
      <c r="H2214">
        <f t="shared" si="204"/>
        <v>2015</v>
      </c>
      <c r="I2214">
        <f t="shared" si="205"/>
        <v>1</v>
      </c>
      <c r="J2214">
        <f t="shared" si="206"/>
        <v>201501</v>
      </c>
      <c r="K2214">
        <f t="shared" si="207"/>
        <v>3</v>
      </c>
      <c r="L2214">
        <f t="shared" si="208"/>
        <v>201503</v>
      </c>
      <c r="O2214" t="b">
        <f t="shared" si="209"/>
        <v>0</v>
      </c>
      <c r="P2214">
        <f>VLOOKUP(B2214,'SKU Master'!$E$1:$H$9,2,FALSE)</f>
        <v>25</v>
      </c>
      <c r="Q2214">
        <f>(F2214/E2214-P2214)*E2214</f>
        <v>1.9799999999999969</v>
      </c>
      <c r="R2214">
        <f>Q2214/F2214</f>
        <v>3.8091573682185395E-2</v>
      </c>
    </row>
    <row r="2215" spans="1:18" x14ac:dyDescent="0.25">
      <c r="A2215">
        <v>94688</v>
      </c>
      <c r="B2215">
        <v>7312455520</v>
      </c>
      <c r="C2215">
        <v>312</v>
      </c>
      <c r="D2215" s="6">
        <v>42019</v>
      </c>
      <c r="E2215">
        <v>1</v>
      </c>
      <c r="F2215">
        <v>25.99</v>
      </c>
      <c r="G2215" t="str">
        <f>VLOOKUP(B2215,'SKU Master'!$E$1:$H$9,4,FALSE)</f>
        <v>MA Excellent Products</v>
      </c>
      <c r="H2215">
        <f t="shared" si="204"/>
        <v>2015</v>
      </c>
      <c r="I2215">
        <f t="shared" si="205"/>
        <v>1</v>
      </c>
      <c r="J2215">
        <f t="shared" si="206"/>
        <v>201501</v>
      </c>
      <c r="K2215">
        <f t="shared" si="207"/>
        <v>3</v>
      </c>
      <c r="L2215">
        <f t="shared" si="208"/>
        <v>201503</v>
      </c>
      <c r="O2215" t="b">
        <f t="shared" si="209"/>
        <v>0</v>
      </c>
      <c r="P2215">
        <f>VLOOKUP(B2215,'SKU Master'!$E$1:$H$9,2,FALSE)</f>
        <v>25</v>
      </c>
      <c r="Q2215">
        <f>(F2215/E2215-P2215)*E2215</f>
        <v>0.98999999999999844</v>
      </c>
      <c r="R2215">
        <f>Q2215/F2215</f>
        <v>3.8091573682185395E-2</v>
      </c>
    </row>
    <row r="2216" spans="1:18" x14ac:dyDescent="0.25">
      <c r="A2216">
        <v>94689</v>
      </c>
      <c r="B2216">
        <v>7312455520</v>
      </c>
      <c r="C2216">
        <v>312</v>
      </c>
      <c r="D2216" s="6">
        <v>42021</v>
      </c>
      <c r="E2216">
        <v>2</v>
      </c>
      <c r="F2216">
        <v>51.98</v>
      </c>
      <c r="G2216" t="str">
        <f>VLOOKUP(B2216,'SKU Master'!$E$1:$H$9,4,FALSE)</f>
        <v>MA Excellent Products</v>
      </c>
      <c r="H2216">
        <f t="shared" si="204"/>
        <v>2015</v>
      </c>
      <c r="I2216">
        <f t="shared" si="205"/>
        <v>1</v>
      </c>
      <c r="J2216">
        <f t="shared" si="206"/>
        <v>201501</v>
      </c>
      <c r="K2216">
        <f t="shared" si="207"/>
        <v>3</v>
      </c>
      <c r="L2216">
        <f t="shared" si="208"/>
        <v>201503</v>
      </c>
      <c r="O2216" t="b">
        <f t="shared" si="209"/>
        <v>0</v>
      </c>
      <c r="P2216">
        <f>VLOOKUP(B2216,'SKU Master'!$E$1:$H$9,2,FALSE)</f>
        <v>25</v>
      </c>
      <c r="Q2216">
        <f>(F2216/E2216-P2216)*E2216</f>
        <v>1.9799999999999969</v>
      </c>
      <c r="R2216">
        <f>Q2216/F2216</f>
        <v>3.8091573682185395E-2</v>
      </c>
    </row>
    <row r="2217" spans="1:18" x14ac:dyDescent="0.25">
      <c r="A2217">
        <v>94690</v>
      </c>
      <c r="B2217">
        <v>7312455520</v>
      </c>
      <c r="C2217">
        <v>312</v>
      </c>
      <c r="D2217" s="6">
        <v>42025</v>
      </c>
      <c r="E2217">
        <v>1</v>
      </c>
      <c r="F2217">
        <v>25.99</v>
      </c>
      <c r="G2217" t="str">
        <f>VLOOKUP(B2217,'SKU Master'!$E$1:$H$9,4,FALSE)</f>
        <v>MA Excellent Products</v>
      </c>
      <c r="H2217">
        <f t="shared" si="204"/>
        <v>2015</v>
      </c>
      <c r="I2217">
        <f t="shared" si="205"/>
        <v>1</v>
      </c>
      <c r="J2217">
        <f t="shared" si="206"/>
        <v>201501</v>
      </c>
      <c r="K2217">
        <f t="shared" si="207"/>
        <v>4</v>
      </c>
      <c r="L2217">
        <f t="shared" si="208"/>
        <v>201504</v>
      </c>
      <c r="O2217" t="b">
        <f t="shared" si="209"/>
        <v>0</v>
      </c>
      <c r="P2217">
        <f>VLOOKUP(B2217,'SKU Master'!$E$1:$H$9,2,FALSE)</f>
        <v>25</v>
      </c>
      <c r="Q2217">
        <f>(F2217/E2217-P2217)*E2217</f>
        <v>0.98999999999999844</v>
      </c>
      <c r="R2217">
        <f>Q2217/F2217</f>
        <v>3.8091573682185395E-2</v>
      </c>
    </row>
    <row r="2218" spans="1:18" x14ac:dyDescent="0.25">
      <c r="A2218">
        <v>94691</v>
      </c>
      <c r="B2218">
        <v>7312455520</v>
      </c>
      <c r="C2218">
        <v>312</v>
      </c>
      <c r="D2218" s="6">
        <v>42025</v>
      </c>
      <c r="E2218">
        <v>2</v>
      </c>
      <c r="F2218">
        <v>51.98</v>
      </c>
      <c r="G2218" t="str">
        <f>VLOOKUP(B2218,'SKU Master'!$E$1:$H$9,4,FALSE)</f>
        <v>MA Excellent Products</v>
      </c>
      <c r="H2218">
        <f t="shared" si="204"/>
        <v>2015</v>
      </c>
      <c r="I2218">
        <f t="shared" si="205"/>
        <v>1</v>
      </c>
      <c r="J2218">
        <f t="shared" si="206"/>
        <v>201501</v>
      </c>
      <c r="K2218">
        <f t="shared" si="207"/>
        <v>4</v>
      </c>
      <c r="L2218">
        <f t="shared" si="208"/>
        <v>201504</v>
      </c>
      <c r="O2218" t="b">
        <f t="shared" si="209"/>
        <v>0</v>
      </c>
      <c r="P2218">
        <f>VLOOKUP(B2218,'SKU Master'!$E$1:$H$9,2,FALSE)</f>
        <v>25</v>
      </c>
      <c r="Q2218">
        <f>(F2218/E2218-P2218)*E2218</f>
        <v>1.9799999999999969</v>
      </c>
      <c r="R2218">
        <f>Q2218/F2218</f>
        <v>3.8091573682185395E-2</v>
      </c>
    </row>
    <row r="2219" spans="1:18" x14ac:dyDescent="0.25">
      <c r="A2219">
        <v>94692</v>
      </c>
      <c r="B2219">
        <v>7312455520</v>
      </c>
      <c r="C2219">
        <v>312</v>
      </c>
      <c r="D2219" s="6">
        <v>42026</v>
      </c>
      <c r="E2219">
        <v>1</v>
      </c>
      <c r="F2219">
        <v>25.99</v>
      </c>
      <c r="G2219" t="str">
        <f>VLOOKUP(B2219,'SKU Master'!$E$1:$H$9,4,FALSE)</f>
        <v>MA Excellent Products</v>
      </c>
      <c r="H2219">
        <f t="shared" si="204"/>
        <v>2015</v>
      </c>
      <c r="I2219">
        <f t="shared" si="205"/>
        <v>1</v>
      </c>
      <c r="J2219">
        <f t="shared" si="206"/>
        <v>201501</v>
      </c>
      <c r="K2219">
        <f t="shared" si="207"/>
        <v>4</v>
      </c>
      <c r="L2219">
        <f t="shared" si="208"/>
        <v>201504</v>
      </c>
      <c r="O2219" t="b">
        <f t="shared" si="209"/>
        <v>1</v>
      </c>
      <c r="P2219">
        <f>VLOOKUP(B2219,'SKU Master'!$E$1:$H$9,2,FALSE)</f>
        <v>25</v>
      </c>
      <c r="Q2219">
        <f>(F2219/E2219-P2219)*E2219</f>
        <v>0.98999999999999844</v>
      </c>
      <c r="R2219">
        <f>Q2219/F2219</f>
        <v>3.8091573682185395E-2</v>
      </c>
    </row>
    <row r="2220" spans="1:18" x14ac:dyDescent="0.25">
      <c r="A2220">
        <v>94693</v>
      </c>
      <c r="B2220">
        <v>7312455520</v>
      </c>
      <c r="C2220">
        <v>312</v>
      </c>
      <c r="D2220" s="6">
        <v>42026</v>
      </c>
      <c r="E2220">
        <v>1</v>
      </c>
      <c r="F2220">
        <v>25.99</v>
      </c>
      <c r="G2220" t="str">
        <f>VLOOKUP(B2220,'SKU Master'!$E$1:$H$9,4,FALSE)</f>
        <v>MA Excellent Products</v>
      </c>
      <c r="H2220">
        <f t="shared" si="204"/>
        <v>2015</v>
      </c>
      <c r="I2220">
        <f t="shared" si="205"/>
        <v>1</v>
      </c>
      <c r="J2220">
        <f t="shared" si="206"/>
        <v>201501</v>
      </c>
      <c r="K2220">
        <f t="shared" si="207"/>
        <v>4</v>
      </c>
      <c r="L2220">
        <f t="shared" si="208"/>
        <v>201504</v>
      </c>
      <c r="O2220" t="b">
        <f t="shared" si="209"/>
        <v>0</v>
      </c>
      <c r="P2220">
        <f>VLOOKUP(B2220,'SKU Master'!$E$1:$H$9,2,FALSE)</f>
        <v>25</v>
      </c>
      <c r="Q2220">
        <f>(F2220/E2220-P2220)*E2220</f>
        <v>0.98999999999999844</v>
      </c>
      <c r="R2220">
        <f>Q2220/F2220</f>
        <v>3.8091573682185395E-2</v>
      </c>
    </row>
    <row r="2221" spans="1:18" x14ac:dyDescent="0.25">
      <c r="A2221">
        <v>94694</v>
      </c>
      <c r="B2221">
        <v>7312455520</v>
      </c>
      <c r="C2221">
        <v>312</v>
      </c>
      <c r="D2221" s="6">
        <v>42027</v>
      </c>
      <c r="E2221">
        <v>2</v>
      </c>
      <c r="F2221">
        <v>51.98</v>
      </c>
      <c r="G2221" t="str">
        <f>VLOOKUP(B2221,'SKU Master'!$E$1:$H$9,4,FALSE)</f>
        <v>MA Excellent Products</v>
      </c>
      <c r="H2221">
        <f t="shared" si="204"/>
        <v>2015</v>
      </c>
      <c r="I2221">
        <f t="shared" si="205"/>
        <v>1</v>
      </c>
      <c r="J2221">
        <f t="shared" si="206"/>
        <v>201501</v>
      </c>
      <c r="K2221">
        <f t="shared" si="207"/>
        <v>4</v>
      </c>
      <c r="L2221">
        <f t="shared" si="208"/>
        <v>201504</v>
      </c>
      <c r="O2221" t="b">
        <f t="shared" si="209"/>
        <v>0</v>
      </c>
      <c r="P2221">
        <f>VLOOKUP(B2221,'SKU Master'!$E$1:$H$9,2,FALSE)</f>
        <v>25</v>
      </c>
      <c r="Q2221">
        <f>(F2221/E2221-P2221)*E2221</f>
        <v>1.9799999999999969</v>
      </c>
      <c r="R2221">
        <f>Q2221/F2221</f>
        <v>3.8091573682185395E-2</v>
      </c>
    </row>
    <row r="2222" spans="1:18" x14ac:dyDescent="0.25">
      <c r="A2222">
        <v>94695</v>
      </c>
      <c r="B2222">
        <v>7312455520</v>
      </c>
      <c r="C2222">
        <v>312</v>
      </c>
      <c r="D2222" s="6">
        <v>42028</v>
      </c>
      <c r="E2222">
        <v>2</v>
      </c>
      <c r="F2222">
        <v>51.98</v>
      </c>
      <c r="G2222" t="str">
        <f>VLOOKUP(B2222,'SKU Master'!$E$1:$H$9,4,FALSE)</f>
        <v>MA Excellent Products</v>
      </c>
      <c r="H2222">
        <f t="shared" si="204"/>
        <v>2015</v>
      </c>
      <c r="I2222">
        <f t="shared" si="205"/>
        <v>1</v>
      </c>
      <c r="J2222">
        <f t="shared" si="206"/>
        <v>201501</v>
      </c>
      <c r="K2222">
        <f t="shared" si="207"/>
        <v>4</v>
      </c>
      <c r="L2222">
        <f t="shared" si="208"/>
        <v>201504</v>
      </c>
      <c r="O2222" t="b">
        <f t="shared" si="209"/>
        <v>1</v>
      </c>
      <c r="P2222">
        <f>VLOOKUP(B2222,'SKU Master'!$E$1:$H$9,2,FALSE)</f>
        <v>25</v>
      </c>
      <c r="Q2222">
        <f>(F2222/E2222-P2222)*E2222</f>
        <v>1.9799999999999969</v>
      </c>
      <c r="R2222">
        <f>Q2222/F2222</f>
        <v>3.8091573682185395E-2</v>
      </c>
    </row>
    <row r="2223" spans="1:18" x14ac:dyDescent="0.25">
      <c r="A2223">
        <v>94696</v>
      </c>
      <c r="B2223">
        <v>7312455520</v>
      </c>
      <c r="C2223">
        <v>312</v>
      </c>
      <c r="D2223" s="6">
        <v>42028</v>
      </c>
      <c r="E2223">
        <v>2</v>
      </c>
      <c r="F2223">
        <v>51.98</v>
      </c>
      <c r="G2223" t="str">
        <f>VLOOKUP(B2223,'SKU Master'!$E$1:$H$9,4,FALSE)</f>
        <v>MA Excellent Products</v>
      </c>
      <c r="H2223">
        <f t="shared" si="204"/>
        <v>2015</v>
      </c>
      <c r="I2223">
        <f t="shared" si="205"/>
        <v>1</v>
      </c>
      <c r="J2223">
        <f t="shared" si="206"/>
        <v>201501</v>
      </c>
      <c r="K2223">
        <f t="shared" si="207"/>
        <v>4</v>
      </c>
      <c r="L2223">
        <f t="shared" si="208"/>
        <v>201504</v>
      </c>
      <c r="O2223" t="b">
        <f t="shared" si="209"/>
        <v>0</v>
      </c>
      <c r="P2223">
        <f>VLOOKUP(B2223,'SKU Master'!$E$1:$H$9,2,FALSE)</f>
        <v>25</v>
      </c>
      <c r="Q2223">
        <f>(F2223/E2223-P2223)*E2223</f>
        <v>1.9799999999999969</v>
      </c>
      <c r="R2223">
        <f>Q2223/F2223</f>
        <v>3.8091573682185395E-2</v>
      </c>
    </row>
    <row r="2224" spans="1:18" x14ac:dyDescent="0.25">
      <c r="A2224">
        <v>94697</v>
      </c>
      <c r="B2224">
        <v>7312455520</v>
      </c>
      <c r="C2224">
        <v>312</v>
      </c>
      <c r="D2224" s="6">
        <v>42030</v>
      </c>
      <c r="E2224">
        <v>3</v>
      </c>
      <c r="F2224">
        <v>68.97</v>
      </c>
      <c r="G2224" t="str">
        <f>VLOOKUP(B2224,'SKU Master'!$E$1:$H$9,4,FALSE)</f>
        <v>MA Excellent Products</v>
      </c>
      <c r="H2224">
        <f t="shared" si="204"/>
        <v>2015</v>
      </c>
      <c r="I2224">
        <f t="shared" si="205"/>
        <v>1</v>
      </c>
      <c r="J2224">
        <f t="shared" si="206"/>
        <v>201501</v>
      </c>
      <c r="K2224">
        <f t="shared" si="207"/>
        <v>5</v>
      </c>
      <c r="L2224">
        <f t="shared" si="208"/>
        <v>201505</v>
      </c>
      <c r="O2224" t="b">
        <f t="shared" si="209"/>
        <v>0</v>
      </c>
      <c r="P2224">
        <f>VLOOKUP(B2224,'SKU Master'!$E$1:$H$9,2,FALSE)</f>
        <v>25</v>
      </c>
      <c r="Q2224">
        <f>(F2224/E2224-P2224)*E2224</f>
        <v>-6.0300000000000047</v>
      </c>
      <c r="R2224">
        <f>Q2224/F2224</f>
        <v>-8.7429317094388934E-2</v>
      </c>
    </row>
    <row r="2225" spans="1:18" x14ac:dyDescent="0.25">
      <c r="A2225">
        <v>94698</v>
      </c>
      <c r="B2225">
        <v>7312455520</v>
      </c>
      <c r="C2225">
        <v>312</v>
      </c>
      <c r="D2225" s="6">
        <v>42032</v>
      </c>
      <c r="E2225">
        <v>1</v>
      </c>
      <c r="F2225">
        <v>25.99</v>
      </c>
      <c r="G2225" t="str">
        <f>VLOOKUP(B2225,'SKU Master'!$E$1:$H$9,4,FALSE)</f>
        <v>MA Excellent Products</v>
      </c>
      <c r="H2225">
        <f t="shared" si="204"/>
        <v>2015</v>
      </c>
      <c r="I2225">
        <f t="shared" si="205"/>
        <v>1</v>
      </c>
      <c r="J2225">
        <f t="shared" si="206"/>
        <v>201501</v>
      </c>
      <c r="K2225">
        <f t="shared" si="207"/>
        <v>5</v>
      </c>
      <c r="L2225">
        <f t="shared" si="208"/>
        <v>201505</v>
      </c>
      <c r="O2225" t="b">
        <f t="shared" si="209"/>
        <v>0</v>
      </c>
      <c r="P2225">
        <f>VLOOKUP(B2225,'SKU Master'!$E$1:$H$9,2,FALSE)</f>
        <v>25</v>
      </c>
      <c r="Q2225">
        <f>(F2225/E2225-P2225)*E2225</f>
        <v>0.98999999999999844</v>
      </c>
      <c r="R2225">
        <f>Q2225/F2225</f>
        <v>3.8091573682185395E-2</v>
      </c>
    </row>
    <row r="2226" spans="1:18" x14ac:dyDescent="0.25">
      <c r="A2226">
        <v>94699</v>
      </c>
      <c r="B2226">
        <v>7312455520</v>
      </c>
      <c r="C2226">
        <v>312</v>
      </c>
      <c r="D2226" s="6">
        <v>42034</v>
      </c>
      <c r="E2226">
        <v>1</v>
      </c>
      <c r="F2226">
        <v>25.99</v>
      </c>
      <c r="G2226" t="str">
        <f>VLOOKUP(B2226,'SKU Master'!$E$1:$H$9,4,FALSE)</f>
        <v>MA Excellent Products</v>
      </c>
      <c r="H2226">
        <f t="shared" si="204"/>
        <v>2015</v>
      </c>
      <c r="I2226">
        <f t="shared" si="205"/>
        <v>1</v>
      </c>
      <c r="J2226">
        <f t="shared" si="206"/>
        <v>201501</v>
      </c>
      <c r="K2226">
        <f t="shared" si="207"/>
        <v>5</v>
      </c>
      <c r="L2226">
        <f t="shared" si="208"/>
        <v>201505</v>
      </c>
      <c r="O2226" t="b">
        <f t="shared" si="209"/>
        <v>0</v>
      </c>
      <c r="P2226">
        <f>VLOOKUP(B2226,'SKU Master'!$E$1:$H$9,2,FALSE)</f>
        <v>25</v>
      </c>
      <c r="Q2226">
        <f>(F2226/E2226-P2226)*E2226</f>
        <v>0.98999999999999844</v>
      </c>
      <c r="R2226">
        <f>Q2226/F2226</f>
        <v>3.8091573682185395E-2</v>
      </c>
    </row>
    <row r="2227" spans="1:18" x14ac:dyDescent="0.25">
      <c r="A2227">
        <v>94700</v>
      </c>
      <c r="B2227">
        <v>7312455520</v>
      </c>
      <c r="C2227">
        <v>312</v>
      </c>
      <c r="D2227" s="6">
        <v>42035</v>
      </c>
      <c r="E2227">
        <v>2</v>
      </c>
      <c r="F2227">
        <v>51.98</v>
      </c>
      <c r="G2227" t="str">
        <f>VLOOKUP(B2227,'SKU Master'!$E$1:$H$9,4,FALSE)</f>
        <v>MA Excellent Products</v>
      </c>
      <c r="H2227">
        <f t="shared" si="204"/>
        <v>2015</v>
      </c>
      <c r="I2227">
        <f t="shared" si="205"/>
        <v>1</v>
      </c>
      <c r="J2227">
        <f t="shared" si="206"/>
        <v>201501</v>
      </c>
      <c r="K2227">
        <f t="shared" si="207"/>
        <v>5</v>
      </c>
      <c r="L2227">
        <f t="shared" si="208"/>
        <v>201505</v>
      </c>
      <c r="O2227" t="b">
        <f t="shared" si="209"/>
        <v>0</v>
      </c>
      <c r="P2227">
        <f>VLOOKUP(B2227,'SKU Master'!$E$1:$H$9,2,FALSE)</f>
        <v>25</v>
      </c>
      <c r="Q2227">
        <f>(F2227/E2227-P2227)*E2227</f>
        <v>1.9799999999999969</v>
      </c>
      <c r="R2227">
        <f>Q2227/F2227</f>
        <v>3.8091573682185395E-2</v>
      </c>
    </row>
    <row r="2228" spans="1:18" x14ac:dyDescent="0.25">
      <c r="A2228">
        <v>94701</v>
      </c>
      <c r="B2228">
        <v>7312455520</v>
      </c>
      <c r="C2228">
        <v>312</v>
      </c>
      <c r="D2228" s="6">
        <v>42037</v>
      </c>
      <c r="E2228">
        <v>3</v>
      </c>
      <c r="F2228">
        <v>77.97</v>
      </c>
      <c r="G2228" t="str">
        <f>VLOOKUP(B2228,'SKU Master'!$E$1:$H$9,4,FALSE)</f>
        <v>MA Excellent Products</v>
      </c>
      <c r="H2228">
        <f t="shared" si="204"/>
        <v>2015</v>
      </c>
      <c r="I2228">
        <f t="shared" si="205"/>
        <v>2</v>
      </c>
      <c r="J2228">
        <f t="shared" si="206"/>
        <v>201502</v>
      </c>
      <c r="K2228">
        <f t="shared" si="207"/>
        <v>6</v>
      </c>
      <c r="L2228">
        <f t="shared" si="208"/>
        <v>201506</v>
      </c>
      <c r="O2228" t="b">
        <f t="shared" si="209"/>
        <v>0</v>
      </c>
      <c r="P2228">
        <f>VLOOKUP(B2228,'SKU Master'!$E$1:$H$9,2,FALSE)</f>
        <v>25</v>
      </c>
      <c r="Q2228">
        <f>(F2228/E2228-P2228)*E2228</f>
        <v>2.9699999999999953</v>
      </c>
      <c r="R2228">
        <f>Q2228/F2228</f>
        <v>3.8091573682185395E-2</v>
      </c>
    </row>
    <row r="2229" spans="1:18" x14ac:dyDescent="0.25">
      <c r="A2229">
        <v>94702</v>
      </c>
      <c r="B2229">
        <v>7312455520</v>
      </c>
      <c r="C2229">
        <v>312</v>
      </c>
      <c r="D2229" s="6">
        <v>42037</v>
      </c>
      <c r="E2229">
        <v>3</v>
      </c>
      <c r="F2229">
        <v>68.97</v>
      </c>
      <c r="G2229" t="str">
        <f>VLOOKUP(B2229,'SKU Master'!$E$1:$H$9,4,FALSE)</f>
        <v>MA Excellent Products</v>
      </c>
      <c r="H2229">
        <f t="shared" si="204"/>
        <v>2015</v>
      </c>
      <c r="I2229">
        <f t="shared" si="205"/>
        <v>2</v>
      </c>
      <c r="J2229">
        <f t="shared" si="206"/>
        <v>201502</v>
      </c>
      <c r="K2229">
        <f t="shared" si="207"/>
        <v>6</v>
      </c>
      <c r="L2229">
        <f t="shared" si="208"/>
        <v>201506</v>
      </c>
      <c r="O2229" t="b">
        <f t="shared" si="209"/>
        <v>0</v>
      </c>
      <c r="P2229">
        <f>VLOOKUP(B2229,'SKU Master'!$E$1:$H$9,2,FALSE)</f>
        <v>25</v>
      </c>
      <c r="Q2229">
        <f>(F2229/E2229-P2229)*E2229</f>
        <v>-6.0300000000000047</v>
      </c>
      <c r="R2229">
        <f>Q2229/F2229</f>
        <v>-8.7429317094388934E-2</v>
      </c>
    </row>
    <row r="2230" spans="1:18" x14ac:dyDescent="0.25">
      <c r="A2230">
        <v>94703</v>
      </c>
      <c r="B2230">
        <v>7312455520</v>
      </c>
      <c r="C2230">
        <v>312</v>
      </c>
      <c r="D2230" s="6">
        <v>42038</v>
      </c>
      <c r="E2230">
        <v>3</v>
      </c>
      <c r="F2230">
        <v>77.97</v>
      </c>
      <c r="G2230" t="str">
        <f>VLOOKUP(B2230,'SKU Master'!$E$1:$H$9,4,FALSE)</f>
        <v>MA Excellent Products</v>
      </c>
      <c r="H2230">
        <f t="shared" si="204"/>
        <v>2015</v>
      </c>
      <c r="I2230">
        <f t="shared" si="205"/>
        <v>2</v>
      </c>
      <c r="J2230">
        <f t="shared" si="206"/>
        <v>201502</v>
      </c>
      <c r="K2230">
        <f t="shared" si="207"/>
        <v>6</v>
      </c>
      <c r="L2230">
        <f t="shared" si="208"/>
        <v>201506</v>
      </c>
      <c r="O2230" t="b">
        <f t="shared" si="209"/>
        <v>0</v>
      </c>
      <c r="P2230">
        <f>VLOOKUP(B2230,'SKU Master'!$E$1:$H$9,2,FALSE)</f>
        <v>25</v>
      </c>
      <c r="Q2230">
        <f>(F2230/E2230-P2230)*E2230</f>
        <v>2.9699999999999953</v>
      </c>
      <c r="R2230">
        <f>Q2230/F2230</f>
        <v>3.8091573682185395E-2</v>
      </c>
    </row>
    <row r="2231" spans="1:18" x14ac:dyDescent="0.25">
      <c r="A2231">
        <v>94704</v>
      </c>
      <c r="B2231">
        <v>7312455520</v>
      </c>
      <c r="C2231">
        <v>312</v>
      </c>
      <c r="D2231" s="6">
        <v>42039</v>
      </c>
      <c r="E2231">
        <v>2</v>
      </c>
      <c r="F2231">
        <v>51.98</v>
      </c>
      <c r="G2231" t="str">
        <f>VLOOKUP(B2231,'SKU Master'!$E$1:$H$9,4,FALSE)</f>
        <v>MA Excellent Products</v>
      </c>
      <c r="H2231">
        <f t="shared" si="204"/>
        <v>2015</v>
      </c>
      <c r="I2231">
        <f t="shared" si="205"/>
        <v>2</v>
      </c>
      <c r="J2231">
        <f t="shared" si="206"/>
        <v>201502</v>
      </c>
      <c r="K2231">
        <f t="shared" si="207"/>
        <v>6</v>
      </c>
      <c r="L2231">
        <f t="shared" si="208"/>
        <v>201506</v>
      </c>
      <c r="O2231" t="b">
        <f t="shared" si="209"/>
        <v>0</v>
      </c>
      <c r="P2231">
        <f>VLOOKUP(B2231,'SKU Master'!$E$1:$H$9,2,FALSE)</f>
        <v>25</v>
      </c>
      <c r="Q2231">
        <f>(F2231/E2231-P2231)*E2231</f>
        <v>1.9799999999999969</v>
      </c>
      <c r="R2231">
        <f>Q2231/F2231</f>
        <v>3.8091573682185395E-2</v>
      </c>
    </row>
    <row r="2232" spans="1:18" x14ac:dyDescent="0.25">
      <c r="A2232">
        <v>94705</v>
      </c>
      <c r="B2232">
        <v>7312455520</v>
      </c>
      <c r="C2232">
        <v>312</v>
      </c>
      <c r="D2232" s="6">
        <v>42040</v>
      </c>
      <c r="E2232">
        <v>1</v>
      </c>
      <c r="F2232">
        <v>25.99</v>
      </c>
      <c r="G2232" t="str">
        <f>VLOOKUP(B2232,'SKU Master'!$E$1:$H$9,4,FALSE)</f>
        <v>MA Excellent Products</v>
      </c>
      <c r="H2232">
        <f t="shared" si="204"/>
        <v>2015</v>
      </c>
      <c r="I2232">
        <f t="shared" si="205"/>
        <v>2</v>
      </c>
      <c r="J2232">
        <f t="shared" si="206"/>
        <v>201502</v>
      </c>
      <c r="K2232">
        <f t="shared" si="207"/>
        <v>6</v>
      </c>
      <c r="L2232">
        <f t="shared" si="208"/>
        <v>201506</v>
      </c>
      <c r="O2232" t="b">
        <f t="shared" si="209"/>
        <v>0</v>
      </c>
      <c r="P2232">
        <f>VLOOKUP(B2232,'SKU Master'!$E$1:$H$9,2,FALSE)</f>
        <v>25</v>
      </c>
      <c r="Q2232">
        <f>(F2232/E2232-P2232)*E2232</f>
        <v>0.98999999999999844</v>
      </c>
      <c r="R2232">
        <f>Q2232/F2232</f>
        <v>3.8091573682185395E-2</v>
      </c>
    </row>
    <row r="2233" spans="1:18" x14ac:dyDescent="0.25">
      <c r="A2233">
        <v>94706</v>
      </c>
      <c r="B2233">
        <v>7312455520</v>
      </c>
      <c r="C2233">
        <v>312</v>
      </c>
      <c r="D2233" s="6">
        <v>42041</v>
      </c>
      <c r="E2233">
        <v>1</v>
      </c>
      <c r="F2233">
        <v>25.99</v>
      </c>
      <c r="G2233" t="str">
        <f>VLOOKUP(B2233,'SKU Master'!$E$1:$H$9,4,FALSE)</f>
        <v>MA Excellent Products</v>
      </c>
      <c r="H2233">
        <f t="shared" si="204"/>
        <v>2015</v>
      </c>
      <c r="I2233">
        <f t="shared" si="205"/>
        <v>2</v>
      </c>
      <c r="J2233">
        <f t="shared" si="206"/>
        <v>201502</v>
      </c>
      <c r="K2233">
        <f t="shared" si="207"/>
        <v>6</v>
      </c>
      <c r="L2233">
        <f t="shared" si="208"/>
        <v>201506</v>
      </c>
      <c r="O2233" t="b">
        <f t="shared" si="209"/>
        <v>0</v>
      </c>
      <c r="P2233">
        <f>VLOOKUP(B2233,'SKU Master'!$E$1:$H$9,2,FALSE)</f>
        <v>25</v>
      </c>
      <c r="Q2233">
        <f>(F2233/E2233-P2233)*E2233</f>
        <v>0.98999999999999844</v>
      </c>
      <c r="R2233">
        <f>Q2233/F2233</f>
        <v>3.8091573682185395E-2</v>
      </c>
    </row>
    <row r="2234" spans="1:18" x14ac:dyDescent="0.25">
      <c r="A2234">
        <v>94707</v>
      </c>
      <c r="B2234">
        <v>7312455520</v>
      </c>
      <c r="C2234">
        <v>312</v>
      </c>
      <c r="D2234" s="6">
        <v>42046</v>
      </c>
      <c r="E2234">
        <v>1</v>
      </c>
      <c r="F2234">
        <v>29.99</v>
      </c>
      <c r="G2234" t="str">
        <f>VLOOKUP(B2234,'SKU Master'!$E$1:$H$9,4,FALSE)</f>
        <v>MA Excellent Products</v>
      </c>
      <c r="H2234">
        <f t="shared" si="204"/>
        <v>2015</v>
      </c>
      <c r="I2234">
        <f t="shared" si="205"/>
        <v>2</v>
      </c>
      <c r="J2234">
        <f t="shared" si="206"/>
        <v>201502</v>
      </c>
      <c r="K2234">
        <f t="shared" si="207"/>
        <v>7</v>
      </c>
      <c r="L2234">
        <f t="shared" si="208"/>
        <v>201507</v>
      </c>
      <c r="O2234" t="b">
        <f t="shared" si="209"/>
        <v>0</v>
      </c>
      <c r="P2234">
        <f>VLOOKUP(B2234,'SKU Master'!$E$1:$H$9,2,FALSE)</f>
        <v>25</v>
      </c>
      <c r="Q2234">
        <f>(F2234/E2234-P2234)*E2234</f>
        <v>4.9899999999999984</v>
      </c>
      <c r="R2234">
        <f>Q2234/F2234</f>
        <v>0.16638879626542177</v>
      </c>
    </row>
    <row r="2235" spans="1:18" x14ac:dyDescent="0.25">
      <c r="A2235">
        <v>94708</v>
      </c>
      <c r="B2235">
        <v>7312455520</v>
      </c>
      <c r="C2235">
        <v>312</v>
      </c>
      <c r="D2235" s="6">
        <v>42046</v>
      </c>
      <c r="E2235">
        <v>2</v>
      </c>
      <c r="F2235">
        <v>59.98</v>
      </c>
      <c r="G2235" t="str">
        <f>VLOOKUP(B2235,'SKU Master'!$E$1:$H$9,4,FALSE)</f>
        <v>MA Excellent Products</v>
      </c>
      <c r="H2235">
        <f t="shared" si="204"/>
        <v>2015</v>
      </c>
      <c r="I2235">
        <f t="shared" si="205"/>
        <v>2</v>
      </c>
      <c r="J2235">
        <f t="shared" si="206"/>
        <v>201502</v>
      </c>
      <c r="K2235">
        <f t="shared" si="207"/>
        <v>7</v>
      </c>
      <c r="L2235">
        <f t="shared" si="208"/>
        <v>201507</v>
      </c>
      <c r="O2235" t="b">
        <f t="shared" si="209"/>
        <v>0</v>
      </c>
      <c r="P2235">
        <f>VLOOKUP(B2235,'SKU Master'!$E$1:$H$9,2,FALSE)</f>
        <v>25</v>
      </c>
      <c r="Q2235">
        <f>(F2235/E2235-P2235)*E2235</f>
        <v>9.9799999999999969</v>
      </c>
      <c r="R2235">
        <f>Q2235/F2235</f>
        <v>0.16638879626542177</v>
      </c>
    </row>
    <row r="2236" spans="1:18" x14ac:dyDescent="0.25">
      <c r="A2236">
        <v>94709</v>
      </c>
      <c r="B2236">
        <v>7312455520</v>
      </c>
      <c r="C2236">
        <v>312</v>
      </c>
      <c r="D2236" s="6">
        <v>42047</v>
      </c>
      <c r="E2236">
        <v>1</v>
      </c>
      <c r="F2236">
        <v>29.99</v>
      </c>
      <c r="G2236" t="str">
        <f>VLOOKUP(B2236,'SKU Master'!$E$1:$H$9,4,FALSE)</f>
        <v>MA Excellent Products</v>
      </c>
      <c r="H2236">
        <f t="shared" si="204"/>
        <v>2015</v>
      </c>
      <c r="I2236">
        <f t="shared" si="205"/>
        <v>2</v>
      </c>
      <c r="J2236">
        <f t="shared" si="206"/>
        <v>201502</v>
      </c>
      <c r="K2236">
        <f t="shared" si="207"/>
        <v>7</v>
      </c>
      <c r="L2236">
        <f t="shared" si="208"/>
        <v>201507</v>
      </c>
      <c r="O2236" t="b">
        <f t="shared" si="209"/>
        <v>0</v>
      </c>
      <c r="P2236">
        <f>VLOOKUP(B2236,'SKU Master'!$E$1:$H$9,2,FALSE)</f>
        <v>25</v>
      </c>
      <c r="Q2236">
        <f>(F2236/E2236-P2236)*E2236</f>
        <v>4.9899999999999984</v>
      </c>
      <c r="R2236">
        <f>Q2236/F2236</f>
        <v>0.16638879626542177</v>
      </c>
    </row>
    <row r="2237" spans="1:18" x14ac:dyDescent="0.25">
      <c r="A2237">
        <v>94710</v>
      </c>
      <c r="B2237">
        <v>7312455520</v>
      </c>
      <c r="C2237">
        <v>312</v>
      </c>
      <c r="D2237" s="6">
        <v>42048</v>
      </c>
      <c r="E2237">
        <v>2</v>
      </c>
      <c r="F2237">
        <v>59.98</v>
      </c>
      <c r="G2237" t="str">
        <f>VLOOKUP(B2237,'SKU Master'!$E$1:$H$9,4,FALSE)</f>
        <v>MA Excellent Products</v>
      </c>
      <c r="H2237">
        <f t="shared" si="204"/>
        <v>2015</v>
      </c>
      <c r="I2237">
        <f t="shared" si="205"/>
        <v>2</v>
      </c>
      <c r="J2237">
        <f t="shared" si="206"/>
        <v>201502</v>
      </c>
      <c r="K2237">
        <f t="shared" si="207"/>
        <v>7</v>
      </c>
      <c r="L2237">
        <f t="shared" si="208"/>
        <v>201507</v>
      </c>
      <c r="O2237" t="b">
        <f t="shared" si="209"/>
        <v>0</v>
      </c>
      <c r="P2237">
        <f>VLOOKUP(B2237,'SKU Master'!$E$1:$H$9,2,FALSE)</f>
        <v>25</v>
      </c>
      <c r="Q2237">
        <f>(F2237/E2237-P2237)*E2237</f>
        <v>9.9799999999999969</v>
      </c>
      <c r="R2237">
        <f>Q2237/F2237</f>
        <v>0.16638879626542177</v>
      </c>
    </row>
    <row r="2238" spans="1:18" x14ac:dyDescent="0.25">
      <c r="A2238">
        <v>94711</v>
      </c>
      <c r="B2238">
        <v>7312455520</v>
      </c>
      <c r="C2238">
        <v>312</v>
      </c>
      <c r="D2238" s="6">
        <v>42049</v>
      </c>
      <c r="E2238">
        <v>2</v>
      </c>
      <c r="F2238">
        <v>59.98</v>
      </c>
      <c r="G2238" t="str">
        <f>VLOOKUP(B2238,'SKU Master'!$E$1:$H$9,4,FALSE)</f>
        <v>MA Excellent Products</v>
      </c>
      <c r="H2238">
        <f t="shared" si="204"/>
        <v>2015</v>
      </c>
      <c r="I2238">
        <f t="shared" si="205"/>
        <v>2</v>
      </c>
      <c r="J2238">
        <f t="shared" si="206"/>
        <v>201502</v>
      </c>
      <c r="K2238">
        <f t="shared" si="207"/>
        <v>7</v>
      </c>
      <c r="L2238">
        <f t="shared" si="208"/>
        <v>201507</v>
      </c>
      <c r="O2238" t="b">
        <f t="shared" si="209"/>
        <v>0</v>
      </c>
      <c r="P2238">
        <f>VLOOKUP(B2238,'SKU Master'!$E$1:$H$9,2,FALSE)</f>
        <v>25</v>
      </c>
      <c r="Q2238">
        <f>(F2238/E2238-P2238)*E2238</f>
        <v>9.9799999999999969</v>
      </c>
      <c r="R2238">
        <f>Q2238/F2238</f>
        <v>0.16638879626542177</v>
      </c>
    </row>
    <row r="2239" spans="1:18" x14ac:dyDescent="0.25">
      <c r="A2239">
        <v>94712</v>
      </c>
      <c r="B2239">
        <v>7312455520</v>
      </c>
      <c r="C2239">
        <v>312</v>
      </c>
      <c r="D2239" s="6">
        <v>42051</v>
      </c>
      <c r="E2239">
        <v>3</v>
      </c>
      <c r="F2239">
        <v>89.97</v>
      </c>
      <c r="G2239" t="str">
        <f>VLOOKUP(B2239,'SKU Master'!$E$1:$H$9,4,FALSE)</f>
        <v>MA Excellent Products</v>
      </c>
      <c r="H2239">
        <f t="shared" si="204"/>
        <v>2015</v>
      </c>
      <c r="I2239">
        <f t="shared" si="205"/>
        <v>2</v>
      </c>
      <c r="J2239">
        <f t="shared" si="206"/>
        <v>201502</v>
      </c>
      <c r="K2239">
        <f t="shared" si="207"/>
        <v>8</v>
      </c>
      <c r="L2239">
        <f t="shared" si="208"/>
        <v>201508</v>
      </c>
      <c r="O2239" t="b">
        <f t="shared" si="209"/>
        <v>0</v>
      </c>
      <c r="P2239">
        <f>VLOOKUP(B2239,'SKU Master'!$E$1:$H$9,2,FALSE)</f>
        <v>25</v>
      </c>
      <c r="Q2239">
        <f>(F2239/E2239-P2239)*E2239</f>
        <v>14.969999999999995</v>
      </c>
      <c r="R2239">
        <f>Q2239/F2239</f>
        <v>0.16638879626542175</v>
      </c>
    </row>
    <row r="2240" spans="1:18" x14ac:dyDescent="0.25">
      <c r="A2240">
        <v>94713</v>
      </c>
      <c r="B2240">
        <v>7312455520</v>
      </c>
      <c r="C2240">
        <v>312</v>
      </c>
      <c r="D2240" s="6">
        <v>42053</v>
      </c>
      <c r="E2240">
        <v>1</v>
      </c>
      <c r="F2240">
        <v>29.99</v>
      </c>
      <c r="G2240" t="str">
        <f>VLOOKUP(B2240,'SKU Master'!$E$1:$H$9,4,FALSE)</f>
        <v>MA Excellent Products</v>
      </c>
      <c r="H2240">
        <f t="shared" si="204"/>
        <v>2015</v>
      </c>
      <c r="I2240">
        <f t="shared" si="205"/>
        <v>2</v>
      </c>
      <c r="J2240">
        <f t="shared" si="206"/>
        <v>201502</v>
      </c>
      <c r="K2240">
        <f t="shared" si="207"/>
        <v>8</v>
      </c>
      <c r="L2240">
        <f t="shared" si="208"/>
        <v>201508</v>
      </c>
      <c r="O2240" t="b">
        <f t="shared" si="209"/>
        <v>0</v>
      </c>
      <c r="P2240">
        <f>VLOOKUP(B2240,'SKU Master'!$E$1:$H$9,2,FALSE)</f>
        <v>25</v>
      </c>
      <c r="Q2240">
        <f>(F2240/E2240-P2240)*E2240</f>
        <v>4.9899999999999984</v>
      </c>
      <c r="R2240">
        <f>Q2240/F2240</f>
        <v>0.16638879626542177</v>
      </c>
    </row>
    <row r="2241" spans="1:18" x14ac:dyDescent="0.25">
      <c r="A2241">
        <v>94714</v>
      </c>
      <c r="B2241">
        <v>7312455520</v>
      </c>
      <c r="C2241">
        <v>312</v>
      </c>
      <c r="D2241" s="6">
        <v>42054</v>
      </c>
      <c r="E2241">
        <v>1</v>
      </c>
      <c r="F2241">
        <v>29.99</v>
      </c>
      <c r="G2241" t="str">
        <f>VLOOKUP(B2241,'SKU Master'!$E$1:$H$9,4,FALSE)</f>
        <v>MA Excellent Products</v>
      </c>
      <c r="H2241">
        <f t="shared" si="204"/>
        <v>2015</v>
      </c>
      <c r="I2241">
        <f t="shared" si="205"/>
        <v>2</v>
      </c>
      <c r="J2241">
        <f t="shared" si="206"/>
        <v>201502</v>
      </c>
      <c r="K2241">
        <f t="shared" si="207"/>
        <v>8</v>
      </c>
      <c r="L2241">
        <f t="shared" si="208"/>
        <v>201508</v>
      </c>
      <c r="O2241" t="b">
        <f t="shared" si="209"/>
        <v>0</v>
      </c>
      <c r="P2241">
        <f>VLOOKUP(B2241,'SKU Master'!$E$1:$H$9,2,FALSE)</f>
        <v>25</v>
      </c>
      <c r="Q2241">
        <f>(F2241/E2241-P2241)*E2241</f>
        <v>4.9899999999999984</v>
      </c>
      <c r="R2241">
        <f>Q2241/F2241</f>
        <v>0.16638879626542177</v>
      </c>
    </row>
    <row r="2242" spans="1:18" x14ac:dyDescent="0.25">
      <c r="A2242">
        <v>94715</v>
      </c>
      <c r="B2242">
        <v>7312455520</v>
      </c>
      <c r="C2242">
        <v>312</v>
      </c>
      <c r="D2242" s="6">
        <v>42055</v>
      </c>
      <c r="E2242">
        <v>2</v>
      </c>
      <c r="F2242">
        <v>59.98</v>
      </c>
      <c r="G2242" t="str">
        <f>VLOOKUP(B2242,'SKU Master'!$E$1:$H$9,4,FALSE)</f>
        <v>MA Excellent Products</v>
      </c>
      <c r="H2242">
        <f t="shared" ref="H2242:H2305" si="210">YEAR(D2242)</f>
        <v>2015</v>
      </c>
      <c r="I2242">
        <f t="shared" si="205"/>
        <v>2</v>
      </c>
      <c r="J2242">
        <f t="shared" si="206"/>
        <v>201502</v>
      </c>
      <c r="K2242">
        <f t="shared" si="207"/>
        <v>8</v>
      </c>
      <c r="L2242">
        <f t="shared" si="208"/>
        <v>201508</v>
      </c>
      <c r="O2242" t="b">
        <f t="shared" si="209"/>
        <v>1</v>
      </c>
      <c r="P2242">
        <f>VLOOKUP(B2242,'SKU Master'!$E$1:$H$9,2,FALSE)</f>
        <v>25</v>
      </c>
      <c r="Q2242">
        <f>(F2242/E2242-P2242)*E2242</f>
        <v>9.9799999999999969</v>
      </c>
      <c r="R2242">
        <f>Q2242/F2242</f>
        <v>0.16638879626542177</v>
      </c>
    </row>
    <row r="2243" spans="1:18" x14ac:dyDescent="0.25">
      <c r="A2243">
        <v>94716</v>
      </c>
      <c r="B2243">
        <v>7312455520</v>
      </c>
      <c r="C2243">
        <v>312</v>
      </c>
      <c r="D2243" s="6">
        <v>42055</v>
      </c>
      <c r="E2243">
        <v>2</v>
      </c>
      <c r="F2243">
        <v>59.98</v>
      </c>
      <c r="G2243" t="str">
        <f>VLOOKUP(B2243,'SKU Master'!$E$1:$H$9,4,FALSE)</f>
        <v>MA Excellent Products</v>
      </c>
      <c r="H2243">
        <f t="shared" si="210"/>
        <v>2015</v>
      </c>
      <c r="I2243">
        <f t="shared" ref="I2243:I2306" si="211">MONTH(D2243)</f>
        <v>2</v>
      </c>
      <c r="J2243">
        <f t="shared" ref="J2243:J2306" si="212">H2243*100+I2243</f>
        <v>201502</v>
      </c>
      <c r="K2243">
        <f t="shared" ref="K2243:K2306" si="213">WEEKNUM(D2243)</f>
        <v>8</v>
      </c>
      <c r="L2243">
        <f t="shared" ref="L2243:L2306" si="214">H2243*100+K2243</f>
        <v>201508</v>
      </c>
      <c r="O2243" t="b">
        <f t="shared" ref="O2243:O2306" si="215">AND(B2243=B2244,C2243=C2244,D2243=D2244,E2243=E2244,F2243=F2244)</f>
        <v>0</v>
      </c>
      <c r="P2243">
        <f>VLOOKUP(B2243,'SKU Master'!$E$1:$H$9,2,FALSE)</f>
        <v>25</v>
      </c>
      <c r="Q2243">
        <f>(F2243/E2243-P2243)*E2243</f>
        <v>9.9799999999999969</v>
      </c>
      <c r="R2243">
        <f>Q2243/F2243</f>
        <v>0.16638879626542177</v>
      </c>
    </row>
    <row r="2244" spans="1:18" x14ac:dyDescent="0.25">
      <c r="A2244">
        <v>94717</v>
      </c>
      <c r="B2244">
        <v>7312455520</v>
      </c>
      <c r="C2244">
        <v>312</v>
      </c>
      <c r="D2244" s="6">
        <v>42058</v>
      </c>
      <c r="E2244">
        <v>3</v>
      </c>
      <c r="F2244">
        <v>89.97</v>
      </c>
      <c r="G2244" t="str">
        <f>VLOOKUP(B2244,'SKU Master'!$E$1:$H$9,4,FALSE)</f>
        <v>MA Excellent Products</v>
      </c>
      <c r="H2244">
        <f t="shared" si="210"/>
        <v>2015</v>
      </c>
      <c r="I2244">
        <f t="shared" si="211"/>
        <v>2</v>
      </c>
      <c r="J2244">
        <f t="shared" si="212"/>
        <v>201502</v>
      </c>
      <c r="K2244">
        <f t="shared" si="213"/>
        <v>9</v>
      </c>
      <c r="L2244">
        <f t="shared" si="214"/>
        <v>201509</v>
      </c>
      <c r="O2244" t="b">
        <f t="shared" si="215"/>
        <v>0</v>
      </c>
      <c r="P2244">
        <f>VLOOKUP(B2244,'SKU Master'!$E$1:$H$9,2,FALSE)</f>
        <v>25</v>
      </c>
      <c r="Q2244">
        <f>(F2244/E2244-P2244)*E2244</f>
        <v>14.969999999999995</v>
      </c>
      <c r="R2244">
        <f>Q2244/F2244</f>
        <v>0.16638879626542175</v>
      </c>
    </row>
    <row r="2245" spans="1:18" x14ac:dyDescent="0.25">
      <c r="A2245">
        <v>94718</v>
      </c>
      <c r="B2245">
        <v>7312455520</v>
      </c>
      <c r="C2245">
        <v>312</v>
      </c>
      <c r="D2245" s="6">
        <v>42060</v>
      </c>
      <c r="E2245">
        <v>1</v>
      </c>
      <c r="F2245">
        <v>29.99</v>
      </c>
      <c r="G2245" t="str">
        <f>VLOOKUP(B2245,'SKU Master'!$E$1:$H$9,4,FALSE)</f>
        <v>MA Excellent Products</v>
      </c>
      <c r="H2245">
        <f t="shared" si="210"/>
        <v>2015</v>
      </c>
      <c r="I2245">
        <f t="shared" si="211"/>
        <v>2</v>
      </c>
      <c r="J2245">
        <f t="shared" si="212"/>
        <v>201502</v>
      </c>
      <c r="K2245">
        <f t="shared" si="213"/>
        <v>9</v>
      </c>
      <c r="L2245">
        <f t="shared" si="214"/>
        <v>201509</v>
      </c>
      <c r="O2245" t="b">
        <f t="shared" si="215"/>
        <v>0</v>
      </c>
      <c r="P2245">
        <f>VLOOKUP(B2245,'SKU Master'!$E$1:$H$9,2,FALSE)</f>
        <v>25</v>
      </c>
      <c r="Q2245">
        <f>(F2245/E2245-P2245)*E2245</f>
        <v>4.9899999999999984</v>
      </c>
      <c r="R2245">
        <f>Q2245/F2245</f>
        <v>0.16638879626542177</v>
      </c>
    </row>
    <row r="2246" spans="1:18" x14ac:dyDescent="0.25">
      <c r="A2246">
        <v>94719</v>
      </c>
      <c r="B2246">
        <v>7312455520</v>
      </c>
      <c r="C2246">
        <v>312</v>
      </c>
      <c r="D2246" s="6">
        <v>42060</v>
      </c>
      <c r="E2246">
        <v>2</v>
      </c>
      <c r="F2246">
        <v>59.98</v>
      </c>
      <c r="G2246" t="str">
        <f>VLOOKUP(B2246,'SKU Master'!$E$1:$H$9,4,FALSE)</f>
        <v>MA Excellent Products</v>
      </c>
      <c r="H2246">
        <f t="shared" si="210"/>
        <v>2015</v>
      </c>
      <c r="I2246">
        <f t="shared" si="211"/>
        <v>2</v>
      </c>
      <c r="J2246">
        <f t="shared" si="212"/>
        <v>201502</v>
      </c>
      <c r="K2246">
        <f t="shared" si="213"/>
        <v>9</v>
      </c>
      <c r="L2246">
        <f t="shared" si="214"/>
        <v>201509</v>
      </c>
      <c r="O2246" t="b">
        <f t="shared" si="215"/>
        <v>0</v>
      </c>
      <c r="P2246">
        <f>VLOOKUP(B2246,'SKU Master'!$E$1:$H$9,2,FALSE)</f>
        <v>25</v>
      </c>
      <c r="Q2246">
        <f>(F2246/E2246-P2246)*E2246</f>
        <v>9.9799999999999969</v>
      </c>
      <c r="R2246">
        <f>Q2246/F2246</f>
        <v>0.16638879626542177</v>
      </c>
    </row>
    <row r="2247" spans="1:18" x14ac:dyDescent="0.25">
      <c r="A2247">
        <v>94720</v>
      </c>
      <c r="B2247">
        <v>7312455520</v>
      </c>
      <c r="C2247">
        <v>312</v>
      </c>
      <c r="D2247" s="6">
        <v>42062</v>
      </c>
      <c r="E2247">
        <v>2</v>
      </c>
      <c r="F2247">
        <v>59.98</v>
      </c>
      <c r="G2247" t="str">
        <f>VLOOKUP(B2247,'SKU Master'!$E$1:$H$9,4,FALSE)</f>
        <v>MA Excellent Products</v>
      </c>
      <c r="H2247">
        <f t="shared" si="210"/>
        <v>2015</v>
      </c>
      <c r="I2247">
        <f t="shared" si="211"/>
        <v>2</v>
      </c>
      <c r="J2247">
        <f t="shared" si="212"/>
        <v>201502</v>
      </c>
      <c r="K2247">
        <f t="shared" si="213"/>
        <v>9</v>
      </c>
      <c r="L2247">
        <f t="shared" si="214"/>
        <v>201509</v>
      </c>
      <c r="O2247" t="b">
        <f t="shared" si="215"/>
        <v>0</v>
      </c>
      <c r="P2247">
        <f>VLOOKUP(B2247,'SKU Master'!$E$1:$H$9,2,FALSE)</f>
        <v>25</v>
      </c>
      <c r="Q2247">
        <f>(F2247/E2247-P2247)*E2247</f>
        <v>9.9799999999999969</v>
      </c>
      <c r="R2247">
        <f>Q2247/F2247</f>
        <v>0.16638879626542177</v>
      </c>
    </row>
    <row r="2248" spans="1:18" x14ac:dyDescent="0.25">
      <c r="A2248">
        <v>94721</v>
      </c>
      <c r="B2248">
        <v>7312455520</v>
      </c>
      <c r="C2248">
        <v>312</v>
      </c>
      <c r="D2248" s="6">
        <v>42063</v>
      </c>
      <c r="E2248">
        <v>2</v>
      </c>
      <c r="F2248">
        <v>59.98</v>
      </c>
      <c r="G2248" t="str">
        <f>VLOOKUP(B2248,'SKU Master'!$E$1:$H$9,4,FALSE)</f>
        <v>MA Excellent Products</v>
      </c>
      <c r="H2248">
        <f t="shared" si="210"/>
        <v>2015</v>
      </c>
      <c r="I2248">
        <f t="shared" si="211"/>
        <v>2</v>
      </c>
      <c r="J2248">
        <f t="shared" si="212"/>
        <v>201502</v>
      </c>
      <c r="K2248">
        <f t="shared" si="213"/>
        <v>9</v>
      </c>
      <c r="L2248">
        <f t="shared" si="214"/>
        <v>201509</v>
      </c>
      <c r="O2248" t="b">
        <f t="shared" si="215"/>
        <v>0</v>
      </c>
      <c r="P2248">
        <f>VLOOKUP(B2248,'SKU Master'!$E$1:$H$9,2,FALSE)</f>
        <v>25</v>
      </c>
      <c r="Q2248">
        <f>(F2248/E2248-P2248)*E2248</f>
        <v>9.9799999999999969</v>
      </c>
      <c r="R2248">
        <f>Q2248/F2248</f>
        <v>0.16638879626542177</v>
      </c>
    </row>
    <row r="2249" spans="1:18" x14ac:dyDescent="0.25">
      <c r="A2249">
        <v>94722</v>
      </c>
      <c r="B2249">
        <v>7312455520</v>
      </c>
      <c r="C2249">
        <v>312</v>
      </c>
      <c r="D2249" s="6">
        <v>42067</v>
      </c>
      <c r="E2249">
        <v>1</v>
      </c>
      <c r="F2249">
        <v>29.99</v>
      </c>
      <c r="G2249" t="str">
        <f>VLOOKUP(B2249,'SKU Master'!$E$1:$H$9,4,FALSE)</f>
        <v>MA Excellent Products</v>
      </c>
      <c r="H2249">
        <f t="shared" si="210"/>
        <v>2015</v>
      </c>
      <c r="I2249">
        <f t="shared" si="211"/>
        <v>3</v>
      </c>
      <c r="J2249">
        <f t="shared" si="212"/>
        <v>201503</v>
      </c>
      <c r="K2249">
        <f t="shared" si="213"/>
        <v>10</v>
      </c>
      <c r="L2249">
        <f t="shared" si="214"/>
        <v>201510</v>
      </c>
      <c r="O2249" t="b">
        <f t="shared" si="215"/>
        <v>1</v>
      </c>
      <c r="P2249">
        <f>VLOOKUP(B2249,'SKU Master'!$E$1:$H$9,2,FALSE)</f>
        <v>25</v>
      </c>
      <c r="Q2249">
        <f>(F2249/E2249-P2249)*E2249</f>
        <v>4.9899999999999984</v>
      </c>
      <c r="R2249">
        <f>Q2249/F2249</f>
        <v>0.16638879626542177</v>
      </c>
    </row>
    <row r="2250" spans="1:18" x14ac:dyDescent="0.25">
      <c r="A2250">
        <v>94723</v>
      </c>
      <c r="B2250">
        <v>7312455520</v>
      </c>
      <c r="C2250">
        <v>312</v>
      </c>
      <c r="D2250" s="6">
        <v>42067</v>
      </c>
      <c r="E2250">
        <v>1</v>
      </c>
      <c r="F2250">
        <v>29.99</v>
      </c>
      <c r="G2250" t="str">
        <f>VLOOKUP(B2250,'SKU Master'!$E$1:$H$9,4,FALSE)</f>
        <v>MA Excellent Products</v>
      </c>
      <c r="H2250">
        <f t="shared" si="210"/>
        <v>2015</v>
      </c>
      <c r="I2250">
        <f t="shared" si="211"/>
        <v>3</v>
      </c>
      <c r="J2250">
        <f t="shared" si="212"/>
        <v>201503</v>
      </c>
      <c r="K2250">
        <f t="shared" si="213"/>
        <v>10</v>
      </c>
      <c r="L2250">
        <f t="shared" si="214"/>
        <v>201510</v>
      </c>
      <c r="O2250" t="b">
        <f t="shared" si="215"/>
        <v>0</v>
      </c>
      <c r="P2250">
        <f>VLOOKUP(B2250,'SKU Master'!$E$1:$H$9,2,FALSE)</f>
        <v>25</v>
      </c>
      <c r="Q2250">
        <f>(F2250/E2250-P2250)*E2250</f>
        <v>4.9899999999999984</v>
      </c>
      <c r="R2250">
        <f>Q2250/F2250</f>
        <v>0.16638879626542177</v>
      </c>
    </row>
    <row r="2251" spans="1:18" x14ac:dyDescent="0.25">
      <c r="A2251">
        <v>94724</v>
      </c>
      <c r="B2251">
        <v>7312455520</v>
      </c>
      <c r="C2251">
        <v>312</v>
      </c>
      <c r="D2251" s="6">
        <v>42067</v>
      </c>
      <c r="E2251">
        <v>1</v>
      </c>
      <c r="F2251">
        <v>22.99</v>
      </c>
      <c r="G2251" t="str">
        <f>VLOOKUP(B2251,'SKU Master'!$E$1:$H$9,4,FALSE)</f>
        <v>MA Excellent Products</v>
      </c>
      <c r="H2251">
        <f t="shared" si="210"/>
        <v>2015</v>
      </c>
      <c r="I2251">
        <f t="shared" si="211"/>
        <v>3</v>
      </c>
      <c r="J2251">
        <f t="shared" si="212"/>
        <v>201503</v>
      </c>
      <c r="K2251">
        <f t="shared" si="213"/>
        <v>10</v>
      </c>
      <c r="L2251">
        <f t="shared" si="214"/>
        <v>201510</v>
      </c>
      <c r="O2251" t="b">
        <f t="shared" si="215"/>
        <v>1</v>
      </c>
      <c r="P2251">
        <f>VLOOKUP(B2251,'SKU Master'!$E$1:$H$9,2,FALSE)</f>
        <v>25</v>
      </c>
      <c r="Q2251">
        <f>(F2251/E2251-P2251)*E2251</f>
        <v>-2.0100000000000016</v>
      </c>
      <c r="R2251">
        <f>Q2251/F2251</f>
        <v>-8.7429317094388934E-2</v>
      </c>
    </row>
    <row r="2252" spans="1:18" x14ac:dyDescent="0.25">
      <c r="A2252">
        <v>94725</v>
      </c>
      <c r="B2252">
        <v>7312455520</v>
      </c>
      <c r="C2252">
        <v>312</v>
      </c>
      <c r="D2252" s="6">
        <v>42067</v>
      </c>
      <c r="E2252">
        <v>1</v>
      </c>
      <c r="F2252">
        <v>22.99</v>
      </c>
      <c r="G2252" t="str">
        <f>VLOOKUP(B2252,'SKU Master'!$E$1:$H$9,4,FALSE)</f>
        <v>MA Excellent Products</v>
      </c>
      <c r="H2252">
        <f t="shared" si="210"/>
        <v>2015</v>
      </c>
      <c r="I2252">
        <f t="shared" si="211"/>
        <v>3</v>
      </c>
      <c r="J2252">
        <f t="shared" si="212"/>
        <v>201503</v>
      </c>
      <c r="K2252">
        <f t="shared" si="213"/>
        <v>10</v>
      </c>
      <c r="L2252">
        <f t="shared" si="214"/>
        <v>201510</v>
      </c>
      <c r="O2252" t="b">
        <f t="shared" si="215"/>
        <v>0</v>
      </c>
      <c r="P2252">
        <f>VLOOKUP(B2252,'SKU Master'!$E$1:$H$9,2,FALSE)</f>
        <v>25</v>
      </c>
      <c r="Q2252">
        <f>(F2252/E2252-P2252)*E2252</f>
        <v>-2.0100000000000016</v>
      </c>
      <c r="R2252">
        <f>Q2252/F2252</f>
        <v>-8.7429317094388934E-2</v>
      </c>
    </row>
    <row r="2253" spans="1:18" x14ac:dyDescent="0.25">
      <c r="A2253">
        <v>94726</v>
      </c>
      <c r="B2253">
        <v>7312455520</v>
      </c>
      <c r="C2253">
        <v>312</v>
      </c>
      <c r="D2253" s="6">
        <v>42068</v>
      </c>
      <c r="E2253">
        <v>1</v>
      </c>
      <c r="F2253">
        <v>29.99</v>
      </c>
      <c r="G2253" t="str">
        <f>VLOOKUP(B2253,'SKU Master'!$E$1:$H$9,4,FALSE)</f>
        <v>MA Excellent Products</v>
      </c>
      <c r="H2253">
        <f t="shared" si="210"/>
        <v>2015</v>
      </c>
      <c r="I2253">
        <f t="shared" si="211"/>
        <v>3</v>
      </c>
      <c r="J2253">
        <f t="shared" si="212"/>
        <v>201503</v>
      </c>
      <c r="K2253">
        <f t="shared" si="213"/>
        <v>10</v>
      </c>
      <c r="L2253">
        <f t="shared" si="214"/>
        <v>201510</v>
      </c>
      <c r="O2253" t="b">
        <f t="shared" si="215"/>
        <v>1</v>
      </c>
      <c r="P2253">
        <f>VLOOKUP(B2253,'SKU Master'!$E$1:$H$9,2,FALSE)</f>
        <v>25</v>
      </c>
      <c r="Q2253">
        <f>(F2253/E2253-P2253)*E2253</f>
        <v>4.9899999999999984</v>
      </c>
      <c r="R2253">
        <f>Q2253/F2253</f>
        <v>0.16638879626542177</v>
      </c>
    </row>
    <row r="2254" spans="1:18" x14ac:dyDescent="0.25">
      <c r="A2254">
        <v>94727</v>
      </c>
      <c r="B2254">
        <v>7312455520</v>
      </c>
      <c r="C2254">
        <v>312</v>
      </c>
      <c r="D2254" s="6">
        <v>42068</v>
      </c>
      <c r="E2254">
        <v>1</v>
      </c>
      <c r="F2254">
        <v>29.99</v>
      </c>
      <c r="G2254" t="str">
        <f>VLOOKUP(B2254,'SKU Master'!$E$1:$H$9,4,FALSE)</f>
        <v>MA Excellent Products</v>
      </c>
      <c r="H2254">
        <f t="shared" si="210"/>
        <v>2015</v>
      </c>
      <c r="I2254">
        <f t="shared" si="211"/>
        <v>3</v>
      </c>
      <c r="J2254">
        <f t="shared" si="212"/>
        <v>201503</v>
      </c>
      <c r="K2254">
        <f t="shared" si="213"/>
        <v>10</v>
      </c>
      <c r="L2254">
        <f t="shared" si="214"/>
        <v>201510</v>
      </c>
      <c r="O2254" t="b">
        <f t="shared" si="215"/>
        <v>0</v>
      </c>
      <c r="P2254">
        <f>VLOOKUP(B2254,'SKU Master'!$E$1:$H$9,2,FALSE)</f>
        <v>25</v>
      </c>
      <c r="Q2254">
        <f>(F2254/E2254-P2254)*E2254</f>
        <v>4.9899999999999984</v>
      </c>
      <c r="R2254">
        <f>Q2254/F2254</f>
        <v>0.16638879626542177</v>
      </c>
    </row>
    <row r="2255" spans="1:18" x14ac:dyDescent="0.25">
      <c r="A2255">
        <v>94728</v>
      </c>
      <c r="B2255">
        <v>7312455520</v>
      </c>
      <c r="C2255">
        <v>312</v>
      </c>
      <c r="D2255" s="6">
        <v>42069</v>
      </c>
      <c r="E2255">
        <v>2</v>
      </c>
      <c r="F2255">
        <v>59.98</v>
      </c>
      <c r="G2255" t="str">
        <f>VLOOKUP(B2255,'SKU Master'!$E$1:$H$9,4,FALSE)</f>
        <v>MA Excellent Products</v>
      </c>
      <c r="H2255">
        <f t="shared" si="210"/>
        <v>2015</v>
      </c>
      <c r="I2255">
        <f t="shared" si="211"/>
        <v>3</v>
      </c>
      <c r="J2255">
        <f t="shared" si="212"/>
        <v>201503</v>
      </c>
      <c r="K2255">
        <f t="shared" si="213"/>
        <v>10</v>
      </c>
      <c r="L2255">
        <f t="shared" si="214"/>
        <v>201510</v>
      </c>
      <c r="O2255" t="b">
        <f t="shared" si="215"/>
        <v>0</v>
      </c>
      <c r="P2255">
        <f>VLOOKUP(B2255,'SKU Master'!$E$1:$H$9,2,FALSE)</f>
        <v>25</v>
      </c>
      <c r="Q2255">
        <f>(F2255/E2255-P2255)*E2255</f>
        <v>9.9799999999999969</v>
      </c>
      <c r="R2255">
        <f>Q2255/F2255</f>
        <v>0.16638879626542177</v>
      </c>
    </row>
    <row r="2256" spans="1:18" x14ac:dyDescent="0.25">
      <c r="A2256">
        <v>94729</v>
      </c>
      <c r="B2256">
        <v>7312455520</v>
      </c>
      <c r="C2256">
        <v>312</v>
      </c>
      <c r="D2256" s="6">
        <v>42070</v>
      </c>
      <c r="E2256">
        <v>2</v>
      </c>
      <c r="F2256">
        <v>59.98</v>
      </c>
      <c r="G2256" t="str">
        <f>VLOOKUP(B2256,'SKU Master'!$E$1:$H$9,4,FALSE)</f>
        <v>MA Excellent Products</v>
      </c>
      <c r="H2256">
        <f t="shared" si="210"/>
        <v>2015</v>
      </c>
      <c r="I2256">
        <f t="shared" si="211"/>
        <v>3</v>
      </c>
      <c r="J2256">
        <f t="shared" si="212"/>
        <v>201503</v>
      </c>
      <c r="K2256">
        <f t="shared" si="213"/>
        <v>10</v>
      </c>
      <c r="L2256">
        <f t="shared" si="214"/>
        <v>201510</v>
      </c>
      <c r="O2256" t="b">
        <f t="shared" si="215"/>
        <v>0</v>
      </c>
      <c r="P2256">
        <f>VLOOKUP(B2256,'SKU Master'!$E$1:$H$9,2,FALSE)</f>
        <v>25</v>
      </c>
      <c r="Q2256">
        <f>(F2256/E2256-P2256)*E2256</f>
        <v>9.9799999999999969</v>
      </c>
      <c r="R2256">
        <f>Q2256/F2256</f>
        <v>0.16638879626542177</v>
      </c>
    </row>
    <row r="2257" spans="1:18" x14ac:dyDescent="0.25">
      <c r="A2257">
        <v>94730</v>
      </c>
      <c r="B2257">
        <v>7312455520</v>
      </c>
      <c r="C2257">
        <v>312</v>
      </c>
      <c r="D2257" s="6">
        <v>42072</v>
      </c>
      <c r="E2257">
        <v>3</v>
      </c>
      <c r="F2257">
        <v>89.97</v>
      </c>
      <c r="G2257" t="str">
        <f>VLOOKUP(B2257,'SKU Master'!$E$1:$H$9,4,FALSE)</f>
        <v>MA Excellent Products</v>
      </c>
      <c r="H2257">
        <f t="shared" si="210"/>
        <v>2015</v>
      </c>
      <c r="I2257">
        <f t="shared" si="211"/>
        <v>3</v>
      </c>
      <c r="J2257">
        <f t="shared" si="212"/>
        <v>201503</v>
      </c>
      <c r="K2257">
        <f t="shared" si="213"/>
        <v>11</v>
      </c>
      <c r="L2257">
        <f t="shared" si="214"/>
        <v>201511</v>
      </c>
      <c r="O2257" t="b">
        <f t="shared" si="215"/>
        <v>0</v>
      </c>
      <c r="P2257">
        <f>VLOOKUP(B2257,'SKU Master'!$E$1:$H$9,2,FALSE)</f>
        <v>25</v>
      </c>
      <c r="Q2257">
        <f>(F2257/E2257-P2257)*E2257</f>
        <v>14.969999999999995</v>
      </c>
      <c r="R2257">
        <f>Q2257/F2257</f>
        <v>0.16638879626542175</v>
      </c>
    </row>
    <row r="2258" spans="1:18" x14ac:dyDescent="0.25">
      <c r="A2258">
        <v>94731</v>
      </c>
      <c r="B2258">
        <v>7312455520</v>
      </c>
      <c r="C2258">
        <v>312</v>
      </c>
      <c r="D2258" s="6">
        <v>42074</v>
      </c>
      <c r="E2258">
        <v>1</v>
      </c>
      <c r="F2258">
        <v>29.99</v>
      </c>
      <c r="G2258" t="str">
        <f>VLOOKUP(B2258,'SKU Master'!$E$1:$H$9,4,FALSE)</f>
        <v>MA Excellent Products</v>
      </c>
      <c r="H2258">
        <f t="shared" si="210"/>
        <v>2015</v>
      </c>
      <c r="I2258">
        <f t="shared" si="211"/>
        <v>3</v>
      </c>
      <c r="J2258">
        <f t="shared" si="212"/>
        <v>201503</v>
      </c>
      <c r="K2258">
        <f t="shared" si="213"/>
        <v>11</v>
      </c>
      <c r="L2258">
        <f t="shared" si="214"/>
        <v>201511</v>
      </c>
      <c r="O2258" t="b">
        <f t="shared" si="215"/>
        <v>1</v>
      </c>
      <c r="P2258">
        <f>VLOOKUP(B2258,'SKU Master'!$E$1:$H$9,2,FALSE)</f>
        <v>25</v>
      </c>
      <c r="Q2258">
        <f>(F2258/E2258-P2258)*E2258</f>
        <v>4.9899999999999984</v>
      </c>
      <c r="R2258">
        <f>Q2258/F2258</f>
        <v>0.16638879626542177</v>
      </c>
    </row>
    <row r="2259" spans="1:18" x14ac:dyDescent="0.25">
      <c r="A2259">
        <v>94732</v>
      </c>
      <c r="B2259">
        <v>7312455520</v>
      </c>
      <c r="C2259">
        <v>312</v>
      </c>
      <c r="D2259" s="6">
        <v>42074</v>
      </c>
      <c r="E2259">
        <v>1</v>
      </c>
      <c r="F2259">
        <v>29.99</v>
      </c>
      <c r="G2259" t="str">
        <f>VLOOKUP(B2259,'SKU Master'!$E$1:$H$9,4,FALSE)</f>
        <v>MA Excellent Products</v>
      </c>
      <c r="H2259">
        <f t="shared" si="210"/>
        <v>2015</v>
      </c>
      <c r="I2259">
        <f t="shared" si="211"/>
        <v>3</v>
      </c>
      <c r="J2259">
        <f t="shared" si="212"/>
        <v>201503</v>
      </c>
      <c r="K2259">
        <f t="shared" si="213"/>
        <v>11</v>
      </c>
      <c r="L2259">
        <f t="shared" si="214"/>
        <v>201511</v>
      </c>
      <c r="O2259" t="b">
        <f t="shared" si="215"/>
        <v>0</v>
      </c>
      <c r="P2259">
        <f>VLOOKUP(B2259,'SKU Master'!$E$1:$H$9,2,FALSE)</f>
        <v>25</v>
      </c>
      <c r="Q2259">
        <f>(F2259/E2259-P2259)*E2259</f>
        <v>4.9899999999999984</v>
      </c>
      <c r="R2259">
        <f>Q2259/F2259</f>
        <v>0.16638879626542177</v>
      </c>
    </row>
    <row r="2260" spans="1:18" x14ac:dyDescent="0.25">
      <c r="A2260">
        <v>94733</v>
      </c>
      <c r="B2260">
        <v>7312455520</v>
      </c>
      <c r="C2260">
        <v>312</v>
      </c>
      <c r="D2260" s="6">
        <v>42074</v>
      </c>
      <c r="E2260">
        <v>2</v>
      </c>
      <c r="F2260">
        <v>59.98</v>
      </c>
      <c r="G2260" t="str">
        <f>VLOOKUP(B2260,'SKU Master'!$E$1:$H$9,4,FALSE)</f>
        <v>MA Excellent Products</v>
      </c>
      <c r="H2260">
        <f t="shared" si="210"/>
        <v>2015</v>
      </c>
      <c r="I2260">
        <f t="shared" si="211"/>
        <v>3</v>
      </c>
      <c r="J2260">
        <f t="shared" si="212"/>
        <v>201503</v>
      </c>
      <c r="K2260">
        <f t="shared" si="213"/>
        <v>11</v>
      </c>
      <c r="L2260">
        <f t="shared" si="214"/>
        <v>201511</v>
      </c>
      <c r="O2260" t="b">
        <f t="shared" si="215"/>
        <v>0</v>
      </c>
      <c r="P2260">
        <f>VLOOKUP(B2260,'SKU Master'!$E$1:$H$9,2,FALSE)</f>
        <v>25</v>
      </c>
      <c r="Q2260">
        <f>(F2260/E2260-P2260)*E2260</f>
        <v>9.9799999999999969</v>
      </c>
      <c r="R2260">
        <f>Q2260/F2260</f>
        <v>0.16638879626542177</v>
      </c>
    </row>
    <row r="2261" spans="1:18" x14ac:dyDescent="0.25">
      <c r="A2261">
        <v>94734</v>
      </c>
      <c r="B2261">
        <v>7312455520</v>
      </c>
      <c r="C2261">
        <v>312</v>
      </c>
      <c r="D2261" s="6">
        <v>42075</v>
      </c>
      <c r="E2261">
        <v>1</v>
      </c>
      <c r="F2261">
        <v>29.99</v>
      </c>
      <c r="G2261" t="str">
        <f>VLOOKUP(B2261,'SKU Master'!$E$1:$H$9,4,FALSE)</f>
        <v>MA Excellent Products</v>
      </c>
      <c r="H2261">
        <f t="shared" si="210"/>
        <v>2015</v>
      </c>
      <c r="I2261">
        <f t="shared" si="211"/>
        <v>3</v>
      </c>
      <c r="J2261">
        <f t="shared" si="212"/>
        <v>201503</v>
      </c>
      <c r="K2261">
        <f t="shared" si="213"/>
        <v>11</v>
      </c>
      <c r="L2261">
        <f t="shared" si="214"/>
        <v>201511</v>
      </c>
      <c r="O2261" t="b">
        <f t="shared" si="215"/>
        <v>1</v>
      </c>
      <c r="P2261">
        <f>VLOOKUP(B2261,'SKU Master'!$E$1:$H$9,2,FALSE)</f>
        <v>25</v>
      </c>
      <c r="Q2261">
        <f>(F2261/E2261-P2261)*E2261</f>
        <v>4.9899999999999984</v>
      </c>
      <c r="R2261">
        <f>Q2261/F2261</f>
        <v>0.16638879626542177</v>
      </c>
    </row>
    <row r="2262" spans="1:18" x14ac:dyDescent="0.25">
      <c r="A2262">
        <v>94735</v>
      </c>
      <c r="B2262">
        <v>7312455520</v>
      </c>
      <c r="C2262">
        <v>312</v>
      </c>
      <c r="D2262" s="6">
        <v>42075</v>
      </c>
      <c r="E2262">
        <v>1</v>
      </c>
      <c r="F2262">
        <v>29.99</v>
      </c>
      <c r="G2262" t="str">
        <f>VLOOKUP(B2262,'SKU Master'!$E$1:$H$9,4,FALSE)</f>
        <v>MA Excellent Products</v>
      </c>
      <c r="H2262">
        <f t="shared" si="210"/>
        <v>2015</v>
      </c>
      <c r="I2262">
        <f t="shared" si="211"/>
        <v>3</v>
      </c>
      <c r="J2262">
        <f t="shared" si="212"/>
        <v>201503</v>
      </c>
      <c r="K2262">
        <f t="shared" si="213"/>
        <v>11</v>
      </c>
      <c r="L2262">
        <f t="shared" si="214"/>
        <v>201511</v>
      </c>
      <c r="O2262" t="b">
        <f t="shared" si="215"/>
        <v>0</v>
      </c>
      <c r="P2262">
        <f>VLOOKUP(B2262,'SKU Master'!$E$1:$H$9,2,FALSE)</f>
        <v>25</v>
      </c>
      <c r="Q2262">
        <f>(F2262/E2262-P2262)*E2262</f>
        <v>4.9899999999999984</v>
      </c>
      <c r="R2262">
        <f>Q2262/F2262</f>
        <v>0.16638879626542177</v>
      </c>
    </row>
    <row r="2263" spans="1:18" x14ac:dyDescent="0.25">
      <c r="A2263">
        <v>94736</v>
      </c>
      <c r="B2263">
        <v>7312455520</v>
      </c>
      <c r="C2263">
        <v>312</v>
      </c>
      <c r="D2263" s="6">
        <v>42076</v>
      </c>
      <c r="E2263">
        <v>1</v>
      </c>
      <c r="F2263">
        <v>29.99</v>
      </c>
      <c r="G2263" t="str">
        <f>VLOOKUP(B2263,'SKU Master'!$E$1:$H$9,4,FALSE)</f>
        <v>MA Excellent Products</v>
      </c>
      <c r="H2263">
        <f t="shared" si="210"/>
        <v>2015</v>
      </c>
      <c r="I2263">
        <f t="shared" si="211"/>
        <v>3</v>
      </c>
      <c r="J2263">
        <f t="shared" si="212"/>
        <v>201503</v>
      </c>
      <c r="K2263">
        <f t="shared" si="213"/>
        <v>11</v>
      </c>
      <c r="L2263">
        <f t="shared" si="214"/>
        <v>201511</v>
      </c>
      <c r="O2263" t="b">
        <f t="shared" si="215"/>
        <v>0</v>
      </c>
      <c r="P2263">
        <f>VLOOKUP(B2263,'SKU Master'!$E$1:$H$9,2,FALSE)</f>
        <v>25</v>
      </c>
      <c r="Q2263">
        <f>(F2263/E2263-P2263)*E2263</f>
        <v>4.9899999999999984</v>
      </c>
      <c r="R2263">
        <f>Q2263/F2263</f>
        <v>0.16638879626542177</v>
      </c>
    </row>
    <row r="2264" spans="1:18" x14ac:dyDescent="0.25">
      <c r="A2264">
        <v>94737</v>
      </c>
      <c r="B2264">
        <v>7312455520</v>
      </c>
      <c r="C2264">
        <v>312</v>
      </c>
      <c r="D2264" s="6">
        <v>42081</v>
      </c>
      <c r="E2264">
        <v>1</v>
      </c>
      <c r="F2264">
        <v>29.99</v>
      </c>
      <c r="G2264" t="str">
        <f>VLOOKUP(B2264,'SKU Master'!$E$1:$H$9,4,FALSE)</f>
        <v>MA Excellent Products</v>
      </c>
      <c r="H2264">
        <f t="shared" si="210"/>
        <v>2015</v>
      </c>
      <c r="I2264">
        <f t="shared" si="211"/>
        <v>3</v>
      </c>
      <c r="J2264">
        <f t="shared" si="212"/>
        <v>201503</v>
      </c>
      <c r="K2264">
        <f t="shared" si="213"/>
        <v>12</v>
      </c>
      <c r="L2264">
        <f t="shared" si="214"/>
        <v>201512</v>
      </c>
      <c r="O2264" t="b">
        <f t="shared" si="215"/>
        <v>0</v>
      </c>
      <c r="P2264">
        <f>VLOOKUP(B2264,'SKU Master'!$E$1:$H$9,2,FALSE)</f>
        <v>25</v>
      </c>
      <c r="Q2264">
        <f>(F2264/E2264-P2264)*E2264</f>
        <v>4.9899999999999984</v>
      </c>
      <c r="R2264">
        <f>Q2264/F2264</f>
        <v>0.16638879626542177</v>
      </c>
    </row>
    <row r="2265" spans="1:18" x14ac:dyDescent="0.25">
      <c r="A2265">
        <v>94738</v>
      </c>
      <c r="B2265">
        <v>7312455520</v>
      </c>
      <c r="C2265">
        <v>312</v>
      </c>
      <c r="D2265" s="6">
        <v>42082</v>
      </c>
      <c r="E2265">
        <v>1</v>
      </c>
      <c r="F2265">
        <v>29.99</v>
      </c>
      <c r="G2265" t="str">
        <f>VLOOKUP(B2265,'SKU Master'!$E$1:$H$9,4,FALSE)</f>
        <v>MA Excellent Products</v>
      </c>
      <c r="H2265">
        <f t="shared" si="210"/>
        <v>2015</v>
      </c>
      <c r="I2265">
        <f t="shared" si="211"/>
        <v>3</v>
      </c>
      <c r="J2265">
        <f t="shared" si="212"/>
        <v>201503</v>
      </c>
      <c r="K2265">
        <f t="shared" si="213"/>
        <v>12</v>
      </c>
      <c r="L2265">
        <f t="shared" si="214"/>
        <v>201512</v>
      </c>
      <c r="O2265" t="b">
        <f t="shared" si="215"/>
        <v>0</v>
      </c>
      <c r="P2265">
        <f>VLOOKUP(B2265,'SKU Master'!$E$1:$H$9,2,FALSE)</f>
        <v>25</v>
      </c>
      <c r="Q2265">
        <f>(F2265/E2265-P2265)*E2265</f>
        <v>4.9899999999999984</v>
      </c>
      <c r="R2265">
        <f>Q2265/F2265</f>
        <v>0.16638879626542177</v>
      </c>
    </row>
    <row r="2266" spans="1:18" x14ac:dyDescent="0.25">
      <c r="A2266">
        <v>94739</v>
      </c>
      <c r="B2266">
        <v>7312455520</v>
      </c>
      <c r="C2266">
        <v>312</v>
      </c>
      <c r="D2266" s="6">
        <v>42083</v>
      </c>
      <c r="E2266">
        <v>2</v>
      </c>
      <c r="F2266">
        <v>59.98</v>
      </c>
      <c r="G2266" t="str">
        <f>VLOOKUP(B2266,'SKU Master'!$E$1:$H$9,4,FALSE)</f>
        <v>MA Excellent Products</v>
      </c>
      <c r="H2266">
        <f t="shared" si="210"/>
        <v>2015</v>
      </c>
      <c r="I2266">
        <f t="shared" si="211"/>
        <v>3</v>
      </c>
      <c r="J2266">
        <f t="shared" si="212"/>
        <v>201503</v>
      </c>
      <c r="K2266">
        <f t="shared" si="213"/>
        <v>12</v>
      </c>
      <c r="L2266">
        <f t="shared" si="214"/>
        <v>201512</v>
      </c>
      <c r="O2266" t="b">
        <f t="shared" si="215"/>
        <v>1</v>
      </c>
      <c r="P2266">
        <f>VLOOKUP(B2266,'SKU Master'!$E$1:$H$9,2,FALSE)</f>
        <v>25</v>
      </c>
      <c r="Q2266">
        <f>(F2266/E2266-P2266)*E2266</f>
        <v>9.9799999999999969</v>
      </c>
      <c r="R2266">
        <f>Q2266/F2266</f>
        <v>0.16638879626542177</v>
      </c>
    </row>
    <row r="2267" spans="1:18" x14ac:dyDescent="0.25">
      <c r="A2267">
        <v>94740</v>
      </c>
      <c r="B2267">
        <v>7312455520</v>
      </c>
      <c r="C2267">
        <v>312</v>
      </c>
      <c r="D2267" s="6">
        <v>42083</v>
      </c>
      <c r="E2267">
        <v>2</v>
      </c>
      <c r="F2267">
        <v>59.98</v>
      </c>
      <c r="G2267" t="str">
        <f>VLOOKUP(B2267,'SKU Master'!$E$1:$H$9,4,FALSE)</f>
        <v>MA Excellent Products</v>
      </c>
      <c r="H2267">
        <f t="shared" si="210"/>
        <v>2015</v>
      </c>
      <c r="I2267">
        <f t="shared" si="211"/>
        <v>3</v>
      </c>
      <c r="J2267">
        <f t="shared" si="212"/>
        <v>201503</v>
      </c>
      <c r="K2267">
        <f t="shared" si="213"/>
        <v>12</v>
      </c>
      <c r="L2267">
        <f t="shared" si="214"/>
        <v>201512</v>
      </c>
      <c r="O2267" t="b">
        <f t="shared" si="215"/>
        <v>0</v>
      </c>
      <c r="P2267">
        <f>VLOOKUP(B2267,'SKU Master'!$E$1:$H$9,2,FALSE)</f>
        <v>25</v>
      </c>
      <c r="Q2267">
        <f>(F2267/E2267-P2267)*E2267</f>
        <v>9.9799999999999969</v>
      </c>
      <c r="R2267">
        <f>Q2267/F2267</f>
        <v>0.16638879626542177</v>
      </c>
    </row>
    <row r="2268" spans="1:18" x14ac:dyDescent="0.25">
      <c r="A2268">
        <v>94741</v>
      </c>
      <c r="B2268">
        <v>7312455520</v>
      </c>
      <c r="C2268">
        <v>312</v>
      </c>
      <c r="D2268" s="6">
        <v>42084</v>
      </c>
      <c r="E2268">
        <v>2</v>
      </c>
      <c r="F2268">
        <v>59.98</v>
      </c>
      <c r="G2268" t="str">
        <f>VLOOKUP(B2268,'SKU Master'!$E$1:$H$9,4,FALSE)</f>
        <v>MA Excellent Products</v>
      </c>
      <c r="H2268">
        <f t="shared" si="210"/>
        <v>2015</v>
      </c>
      <c r="I2268">
        <f t="shared" si="211"/>
        <v>3</v>
      </c>
      <c r="J2268">
        <f t="shared" si="212"/>
        <v>201503</v>
      </c>
      <c r="K2268">
        <f t="shared" si="213"/>
        <v>12</v>
      </c>
      <c r="L2268">
        <f t="shared" si="214"/>
        <v>201512</v>
      </c>
      <c r="O2268" t="b">
        <f t="shared" si="215"/>
        <v>0</v>
      </c>
      <c r="P2268">
        <f>VLOOKUP(B2268,'SKU Master'!$E$1:$H$9,2,FALSE)</f>
        <v>25</v>
      </c>
      <c r="Q2268">
        <f>(F2268/E2268-P2268)*E2268</f>
        <v>9.9799999999999969</v>
      </c>
      <c r="R2268">
        <f>Q2268/F2268</f>
        <v>0.16638879626542177</v>
      </c>
    </row>
    <row r="2269" spans="1:18" x14ac:dyDescent="0.25">
      <c r="A2269">
        <v>94742</v>
      </c>
      <c r="B2269">
        <v>7312455520</v>
      </c>
      <c r="C2269">
        <v>312</v>
      </c>
      <c r="D2269" s="6">
        <v>42086</v>
      </c>
      <c r="E2269">
        <v>3</v>
      </c>
      <c r="F2269">
        <v>89.97</v>
      </c>
      <c r="G2269" t="str">
        <f>VLOOKUP(B2269,'SKU Master'!$E$1:$H$9,4,FALSE)</f>
        <v>MA Excellent Products</v>
      </c>
      <c r="H2269">
        <f t="shared" si="210"/>
        <v>2015</v>
      </c>
      <c r="I2269">
        <f t="shared" si="211"/>
        <v>3</v>
      </c>
      <c r="J2269">
        <f t="shared" si="212"/>
        <v>201503</v>
      </c>
      <c r="K2269">
        <f t="shared" si="213"/>
        <v>13</v>
      </c>
      <c r="L2269">
        <f t="shared" si="214"/>
        <v>201513</v>
      </c>
      <c r="O2269" t="b">
        <f t="shared" si="215"/>
        <v>0</v>
      </c>
      <c r="P2269">
        <f>VLOOKUP(B2269,'SKU Master'!$E$1:$H$9,2,FALSE)</f>
        <v>25</v>
      </c>
      <c r="Q2269">
        <f>(F2269/E2269-P2269)*E2269</f>
        <v>14.969999999999995</v>
      </c>
      <c r="R2269">
        <f>Q2269/F2269</f>
        <v>0.16638879626542175</v>
      </c>
    </row>
    <row r="2270" spans="1:18" x14ac:dyDescent="0.25">
      <c r="A2270">
        <v>94743</v>
      </c>
      <c r="B2270">
        <v>7312455520</v>
      </c>
      <c r="C2270">
        <v>312</v>
      </c>
      <c r="D2270" s="6">
        <v>42087</v>
      </c>
      <c r="E2270">
        <v>3</v>
      </c>
      <c r="F2270">
        <v>89.97</v>
      </c>
      <c r="G2270" t="str">
        <f>VLOOKUP(B2270,'SKU Master'!$E$1:$H$9,4,FALSE)</f>
        <v>MA Excellent Products</v>
      </c>
      <c r="H2270">
        <f t="shared" si="210"/>
        <v>2015</v>
      </c>
      <c r="I2270">
        <f t="shared" si="211"/>
        <v>3</v>
      </c>
      <c r="J2270">
        <f t="shared" si="212"/>
        <v>201503</v>
      </c>
      <c r="K2270">
        <f t="shared" si="213"/>
        <v>13</v>
      </c>
      <c r="L2270">
        <f t="shared" si="214"/>
        <v>201513</v>
      </c>
      <c r="O2270" t="b">
        <f t="shared" si="215"/>
        <v>0</v>
      </c>
      <c r="P2270">
        <f>VLOOKUP(B2270,'SKU Master'!$E$1:$H$9,2,FALSE)</f>
        <v>25</v>
      </c>
      <c r="Q2270">
        <f>(F2270/E2270-P2270)*E2270</f>
        <v>14.969999999999995</v>
      </c>
      <c r="R2270">
        <f>Q2270/F2270</f>
        <v>0.16638879626542175</v>
      </c>
    </row>
    <row r="2271" spans="1:18" x14ac:dyDescent="0.25">
      <c r="A2271">
        <v>94744</v>
      </c>
      <c r="B2271">
        <v>7312455520</v>
      </c>
      <c r="C2271">
        <v>312</v>
      </c>
      <c r="D2271" s="6">
        <v>42088</v>
      </c>
      <c r="E2271">
        <v>1</v>
      </c>
      <c r="F2271">
        <v>29.99</v>
      </c>
      <c r="G2271" t="str">
        <f>VLOOKUP(B2271,'SKU Master'!$E$1:$H$9,4,FALSE)</f>
        <v>MA Excellent Products</v>
      </c>
      <c r="H2271">
        <f t="shared" si="210"/>
        <v>2015</v>
      </c>
      <c r="I2271">
        <f t="shared" si="211"/>
        <v>3</v>
      </c>
      <c r="J2271">
        <f t="shared" si="212"/>
        <v>201503</v>
      </c>
      <c r="K2271">
        <f t="shared" si="213"/>
        <v>13</v>
      </c>
      <c r="L2271">
        <f t="shared" si="214"/>
        <v>201513</v>
      </c>
      <c r="O2271" t="b">
        <f t="shared" si="215"/>
        <v>1</v>
      </c>
      <c r="P2271">
        <f>VLOOKUP(B2271,'SKU Master'!$E$1:$H$9,2,FALSE)</f>
        <v>25</v>
      </c>
      <c r="Q2271">
        <f>(F2271/E2271-P2271)*E2271</f>
        <v>4.9899999999999984</v>
      </c>
      <c r="R2271">
        <f>Q2271/F2271</f>
        <v>0.16638879626542177</v>
      </c>
    </row>
    <row r="2272" spans="1:18" x14ac:dyDescent="0.25">
      <c r="A2272">
        <v>94745</v>
      </c>
      <c r="B2272">
        <v>7312455520</v>
      </c>
      <c r="C2272">
        <v>312</v>
      </c>
      <c r="D2272" s="6">
        <v>42088</v>
      </c>
      <c r="E2272">
        <v>1</v>
      </c>
      <c r="F2272">
        <v>29.99</v>
      </c>
      <c r="G2272" t="str">
        <f>VLOOKUP(B2272,'SKU Master'!$E$1:$H$9,4,FALSE)</f>
        <v>MA Excellent Products</v>
      </c>
      <c r="H2272">
        <f t="shared" si="210"/>
        <v>2015</v>
      </c>
      <c r="I2272">
        <f t="shared" si="211"/>
        <v>3</v>
      </c>
      <c r="J2272">
        <f t="shared" si="212"/>
        <v>201503</v>
      </c>
      <c r="K2272">
        <f t="shared" si="213"/>
        <v>13</v>
      </c>
      <c r="L2272">
        <f t="shared" si="214"/>
        <v>201513</v>
      </c>
      <c r="O2272" t="b">
        <f t="shared" si="215"/>
        <v>0</v>
      </c>
      <c r="P2272">
        <f>VLOOKUP(B2272,'SKU Master'!$E$1:$H$9,2,FALSE)</f>
        <v>25</v>
      </c>
      <c r="Q2272">
        <f>(F2272/E2272-P2272)*E2272</f>
        <v>4.9899999999999984</v>
      </c>
      <c r="R2272">
        <f>Q2272/F2272</f>
        <v>0.16638879626542177</v>
      </c>
    </row>
    <row r="2273" spans="1:18" x14ac:dyDescent="0.25">
      <c r="A2273">
        <v>94746</v>
      </c>
      <c r="B2273">
        <v>7312455520</v>
      </c>
      <c r="C2273">
        <v>312</v>
      </c>
      <c r="D2273" s="6">
        <v>42089</v>
      </c>
      <c r="E2273">
        <v>1</v>
      </c>
      <c r="F2273">
        <v>29.99</v>
      </c>
      <c r="G2273" t="str">
        <f>VLOOKUP(B2273,'SKU Master'!$E$1:$H$9,4,FALSE)</f>
        <v>MA Excellent Products</v>
      </c>
      <c r="H2273">
        <f t="shared" si="210"/>
        <v>2015</v>
      </c>
      <c r="I2273">
        <f t="shared" si="211"/>
        <v>3</v>
      </c>
      <c r="J2273">
        <f t="shared" si="212"/>
        <v>201503</v>
      </c>
      <c r="K2273">
        <f t="shared" si="213"/>
        <v>13</v>
      </c>
      <c r="L2273">
        <f t="shared" si="214"/>
        <v>201513</v>
      </c>
      <c r="O2273" t="b">
        <f t="shared" si="215"/>
        <v>1</v>
      </c>
      <c r="P2273">
        <f>VLOOKUP(B2273,'SKU Master'!$E$1:$H$9,2,FALSE)</f>
        <v>25</v>
      </c>
      <c r="Q2273">
        <f>(F2273/E2273-P2273)*E2273</f>
        <v>4.9899999999999984</v>
      </c>
      <c r="R2273">
        <f>Q2273/F2273</f>
        <v>0.16638879626542177</v>
      </c>
    </row>
    <row r="2274" spans="1:18" x14ac:dyDescent="0.25">
      <c r="A2274">
        <v>94747</v>
      </c>
      <c r="B2274">
        <v>7312455520</v>
      </c>
      <c r="C2274">
        <v>312</v>
      </c>
      <c r="D2274" s="6">
        <v>42089</v>
      </c>
      <c r="E2274">
        <v>1</v>
      </c>
      <c r="F2274">
        <v>29.99</v>
      </c>
      <c r="G2274" t="str">
        <f>VLOOKUP(B2274,'SKU Master'!$E$1:$H$9,4,FALSE)</f>
        <v>MA Excellent Products</v>
      </c>
      <c r="H2274">
        <f t="shared" si="210"/>
        <v>2015</v>
      </c>
      <c r="I2274">
        <f t="shared" si="211"/>
        <v>3</v>
      </c>
      <c r="J2274">
        <f t="shared" si="212"/>
        <v>201503</v>
      </c>
      <c r="K2274">
        <f t="shared" si="213"/>
        <v>13</v>
      </c>
      <c r="L2274">
        <f t="shared" si="214"/>
        <v>201513</v>
      </c>
      <c r="O2274" t="b">
        <f t="shared" si="215"/>
        <v>0</v>
      </c>
      <c r="P2274">
        <f>VLOOKUP(B2274,'SKU Master'!$E$1:$H$9,2,FALSE)</f>
        <v>25</v>
      </c>
      <c r="Q2274">
        <f>(F2274/E2274-P2274)*E2274</f>
        <v>4.9899999999999984</v>
      </c>
      <c r="R2274">
        <f>Q2274/F2274</f>
        <v>0.16638879626542177</v>
      </c>
    </row>
    <row r="2275" spans="1:18" x14ac:dyDescent="0.25">
      <c r="A2275">
        <v>94748</v>
      </c>
      <c r="B2275">
        <v>7312455520</v>
      </c>
      <c r="C2275">
        <v>312</v>
      </c>
      <c r="D2275" s="6">
        <v>42090</v>
      </c>
      <c r="E2275">
        <v>1</v>
      </c>
      <c r="F2275">
        <v>29.99</v>
      </c>
      <c r="G2275" t="str">
        <f>VLOOKUP(B2275,'SKU Master'!$E$1:$H$9,4,FALSE)</f>
        <v>MA Excellent Products</v>
      </c>
      <c r="H2275">
        <f t="shared" si="210"/>
        <v>2015</v>
      </c>
      <c r="I2275">
        <f t="shared" si="211"/>
        <v>3</v>
      </c>
      <c r="J2275">
        <f t="shared" si="212"/>
        <v>201503</v>
      </c>
      <c r="K2275">
        <f t="shared" si="213"/>
        <v>13</v>
      </c>
      <c r="L2275">
        <f t="shared" si="214"/>
        <v>201513</v>
      </c>
      <c r="O2275" t="b">
        <f t="shared" si="215"/>
        <v>0</v>
      </c>
      <c r="P2275">
        <f>VLOOKUP(B2275,'SKU Master'!$E$1:$H$9,2,FALSE)</f>
        <v>25</v>
      </c>
      <c r="Q2275">
        <f>(F2275/E2275-P2275)*E2275</f>
        <v>4.9899999999999984</v>
      </c>
      <c r="R2275">
        <f>Q2275/F2275</f>
        <v>0.16638879626542177</v>
      </c>
    </row>
    <row r="2276" spans="1:18" x14ac:dyDescent="0.25">
      <c r="A2276">
        <v>94749</v>
      </c>
      <c r="B2276">
        <v>7312455520</v>
      </c>
      <c r="C2276">
        <v>312</v>
      </c>
      <c r="D2276" s="6">
        <v>42090</v>
      </c>
      <c r="E2276">
        <v>2</v>
      </c>
      <c r="F2276">
        <v>59.98</v>
      </c>
      <c r="G2276" t="str">
        <f>VLOOKUP(B2276,'SKU Master'!$E$1:$H$9,4,FALSE)</f>
        <v>MA Excellent Products</v>
      </c>
      <c r="H2276">
        <f t="shared" si="210"/>
        <v>2015</v>
      </c>
      <c r="I2276">
        <f t="shared" si="211"/>
        <v>3</v>
      </c>
      <c r="J2276">
        <f t="shared" si="212"/>
        <v>201503</v>
      </c>
      <c r="K2276">
        <f t="shared" si="213"/>
        <v>13</v>
      </c>
      <c r="L2276">
        <f t="shared" si="214"/>
        <v>201513</v>
      </c>
      <c r="O2276" t="b">
        <f t="shared" si="215"/>
        <v>0</v>
      </c>
      <c r="P2276">
        <f>VLOOKUP(B2276,'SKU Master'!$E$1:$H$9,2,FALSE)</f>
        <v>25</v>
      </c>
      <c r="Q2276">
        <f>(F2276/E2276-P2276)*E2276</f>
        <v>9.9799999999999969</v>
      </c>
      <c r="R2276">
        <f>Q2276/F2276</f>
        <v>0.16638879626542177</v>
      </c>
    </row>
    <row r="2277" spans="1:18" x14ac:dyDescent="0.25">
      <c r="A2277">
        <v>94750</v>
      </c>
      <c r="B2277">
        <v>7312455520</v>
      </c>
      <c r="C2277">
        <v>312</v>
      </c>
      <c r="D2277" s="6">
        <v>42091</v>
      </c>
      <c r="E2277">
        <v>2</v>
      </c>
      <c r="F2277">
        <v>59.98</v>
      </c>
      <c r="G2277" t="str">
        <f>VLOOKUP(B2277,'SKU Master'!$E$1:$H$9,4,FALSE)</f>
        <v>MA Excellent Products</v>
      </c>
      <c r="H2277">
        <f t="shared" si="210"/>
        <v>2015</v>
      </c>
      <c r="I2277">
        <f t="shared" si="211"/>
        <v>3</v>
      </c>
      <c r="J2277">
        <f t="shared" si="212"/>
        <v>201503</v>
      </c>
      <c r="K2277">
        <f t="shared" si="213"/>
        <v>13</v>
      </c>
      <c r="L2277">
        <f t="shared" si="214"/>
        <v>201513</v>
      </c>
      <c r="O2277" t="b">
        <f t="shared" si="215"/>
        <v>0</v>
      </c>
      <c r="P2277">
        <f>VLOOKUP(B2277,'SKU Master'!$E$1:$H$9,2,FALSE)</f>
        <v>25</v>
      </c>
      <c r="Q2277">
        <f>(F2277/E2277-P2277)*E2277</f>
        <v>9.9799999999999969</v>
      </c>
      <c r="R2277">
        <f>Q2277/F2277</f>
        <v>0.16638879626542177</v>
      </c>
    </row>
    <row r="2278" spans="1:18" x14ac:dyDescent="0.25">
      <c r="A2278">
        <v>94751</v>
      </c>
      <c r="B2278">
        <v>7312455520</v>
      </c>
      <c r="C2278">
        <v>312</v>
      </c>
      <c r="D2278" s="6">
        <v>42093</v>
      </c>
      <c r="E2278">
        <v>3</v>
      </c>
      <c r="F2278">
        <v>89.97</v>
      </c>
      <c r="G2278" t="str">
        <f>VLOOKUP(B2278,'SKU Master'!$E$1:$H$9,4,FALSE)</f>
        <v>MA Excellent Products</v>
      </c>
      <c r="H2278">
        <f t="shared" si="210"/>
        <v>2015</v>
      </c>
      <c r="I2278">
        <f t="shared" si="211"/>
        <v>3</v>
      </c>
      <c r="J2278">
        <f t="shared" si="212"/>
        <v>201503</v>
      </c>
      <c r="K2278">
        <f t="shared" si="213"/>
        <v>14</v>
      </c>
      <c r="L2278">
        <f t="shared" si="214"/>
        <v>201514</v>
      </c>
      <c r="O2278" t="b">
        <f t="shared" si="215"/>
        <v>0</v>
      </c>
      <c r="P2278">
        <f>VLOOKUP(B2278,'SKU Master'!$E$1:$H$9,2,FALSE)</f>
        <v>25</v>
      </c>
      <c r="Q2278">
        <f>(F2278/E2278-P2278)*E2278</f>
        <v>14.969999999999995</v>
      </c>
      <c r="R2278">
        <f>Q2278/F2278</f>
        <v>0.16638879626542175</v>
      </c>
    </row>
    <row r="2279" spans="1:18" x14ac:dyDescent="0.25">
      <c r="A2279">
        <v>94752</v>
      </c>
      <c r="B2279">
        <v>7312455520</v>
      </c>
      <c r="C2279">
        <v>312</v>
      </c>
      <c r="D2279" s="6">
        <v>42095</v>
      </c>
      <c r="E2279">
        <v>1</v>
      </c>
      <c r="F2279">
        <v>29.99</v>
      </c>
      <c r="G2279" t="str">
        <f>VLOOKUP(B2279,'SKU Master'!$E$1:$H$9,4,FALSE)</f>
        <v>MA Excellent Products</v>
      </c>
      <c r="H2279">
        <f t="shared" si="210"/>
        <v>2015</v>
      </c>
      <c r="I2279">
        <f t="shared" si="211"/>
        <v>4</v>
      </c>
      <c r="J2279">
        <f t="shared" si="212"/>
        <v>201504</v>
      </c>
      <c r="K2279">
        <f t="shared" si="213"/>
        <v>14</v>
      </c>
      <c r="L2279">
        <f t="shared" si="214"/>
        <v>201514</v>
      </c>
      <c r="O2279" t="b">
        <f t="shared" si="215"/>
        <v>1</v>
      </c>
      <c r="P2279">
        <f>VLOOKUP(B2279,'SKU Master'!$E$1:$H$9,2,FALSE)</f>
        <v>25</v>
      </c>
      <c r="Q2279">
        <f>(F2279/E2279-P2279)*E2279</f>
        <v>4.9899999999999984</v>
      </c>
      <c r="R2279">
        <f>Q2279/F2279</f>
        <v>0.16638879626542177</v>
      </c>
    </row>
    <row r="2280" spans="1:18" x14ac:dyDescent="0.25">
      <c r="A2280">
        <v>94753</v>
      </c>
      <c r="B2280">
        <v>7312455520</v>
      </c>
      <c r="C2280">
        <v>312</v>
      </c>
      <c r="D2280" s="6">
        <v>42095</v>
      </c>
      <c r="E2280">
        <v>1</v>
      </c>
      <c r="F2280">
        <v>29.99</v>
      </c>
      <c r="G2280" t="str">
        <f>VLOOKUP(B2280,'SKU Master'!$E$1:$H$9,4,FALSE)</f>
        <v>MA Excellent Products</v>
      </c>
      <c r="H2280">
        <f t="shared" si="210"/>
        <v>2015</v>
      </c>
      <c r="I2280">
        <f t="shared" si="211"/>
        <v>4</v>
      </c>
      <c r="J2280">
        <f t="shared" si="212"/>
        <v>201504</v>
      </c>
      <c r="K2280">
        <f t="shared" si="213"/>
        <v>14</v>
      </c>
      <c r="L2280">
        <f t="shared" si="214"/>
        <v>201514</v>
      </c>
      <c r="O2280" t="b">
        <f t="shared" si="215"/>
        <v>1</v>
      </c>
      <c r="P2280">
        <f>VLOOKUP(B2280,'SKU Master'!$E$1:$H$9,2,FALSE)</f>
        <v>25</v>
      </c>
      <c r="Q2280">
        <f>(F2280/E2280-P2280)*E2280</f>
        <v>4.9899999999999984</v>
      </c>
      <c r="R2280">
        <f>Q2280/F2280</f>
        <v>0.16638879626542177</v>
      </c>
    </row>
    <row r="2281" spans="1:18" x14ac:dyDescent="0.25">
      <c r="A2281">
        <v>94754</v>
      </c>
      <c r="B2281">
        <v>7312455520</v>
      </c>
      <c r="C2281">
        <v>312</v>
      </c>
      <c r="D2281" s="6">
        <v>42095</v>
      </c>
      <c r="E2281">
        <v>1</v>
      </c>
      <c r="F2281">
        <v>29.99</v>
      </c>
      <c r="G2281" t="str">
        <f>VLOOKUP(B2281,'SKU Master'!$E$1:$H$9,4,FALSE)</f>
        <v>MA Excellent Products</v>
      </c>
      <c r="H2281">
        <f t="shared" si="210"/>
        <v>2015</v>
      </c>
      <c r="I2281">
        <f t="shared" si="211"/>
        <v>4</v>
      </c>
      <c r="J2281">
        <f t="shared" si="212"/>
        <v>201504</v>
      </c>
      <c r="K2281">
        <f t="shared" si="213"/>
        <v>14</v>
      </c>
      <c r="L2281">
        <f t="shared" si="214"/>
        <v>201514</v>
      </c>
      <c r="O2281" t="b">
        <f t="shared" si="215"/>
        <v>0</v>
      </c>
      <c r="P2281">
        <f>VLOOKUP(B2281,'SKU Master'!$E$1:$H$9,2,FALSE)</f>
        <v>25</v>
      </c>
      <c r="Q2281">
        <f>(F2281/E2281-P2281)*E2281</f>
        <v>4.9899999999999984</v>
      </c>
      <c r="R2281">
        <f>Q2281/F2281</f>
        <v>0.16638879626542177</v>
      </c>
    </row>
    <row r="2282" spans="1:18" x14ac:dyDescent="0.25">
      <c r="A2282">
        <v>94755</v>
      </c>
      <c r="B2282">
        <v>7312455520</v>
      </c>
      <c r="C2282">
        <v>312</v>
      </c>
      <c r="D2282" s="6">
        <v>42096</v>
      </c>
      <c r="E2282">
        <v>1</v>
      </c>
      <c r="F2282">
        <v>29.99</v>
      </c>
      <c r="G2282" t="str">
        <f>VLOOKUP(B2282,'SKU Master'!$E$1:$H$9,4,FALSE)</f>
        <v>MA Excellent Products</v>
      </c>
      <c r="H2282">
        <f t="shared" si="210"/>
        <v>2015</v>
      </c>
      <c r="I2282">
        <f t="shared" si="211"/>
        <v>4</v>
      </c>
      <c r="J2282">
        <f t="shared" si="212"/>
        <v>201504</v>
      </c>
      <c r="K2282">
        <f t="shared" si="213"/>
        <v>14</v>
      </c>
      <c r="L2282">
        <f t="shared" si="214"/>
        <v>201514</v>
      </c>
      <c r="O2282" t="b">
        <f t="shared" si="215"/>
        <v>0</v>
      </c>
      <c r="P2282">
        <f>VLOOKUP(B2282,'SKU Master'!$E$1:$H$9,2,FALSE)</f>
        <v>25</v>
      </c>
      <c r="Q2282">
        <f>(F2282/E2282-P2282)*E2282</f>
        <v>4.9899999999999984</v>
      </c>
      <c r="R2282">
        <f>Q2282/F2282</f>
        <v>0.16638879626542177</v>
      </c>
    </row>
    <row r="2283" spans="1:18" x14ac:dyDescent="0.25">
      <c r="A2283">
        <v>94756</v>
      </c>
      <c r="B2283">
        <v>7312455520</v>
      </c>
      <c r="C2283">
        <v>312</v>
      </c>
      <c r="D2283" s="6">
        <v>42097</v>
      </c>
      <c r="E2283">
        <v>1</v>
      </c>
      <c r="F2283">
        <v>29.99</v>
      </c>
      <c r="G2283" t="str">
        <f>VLOOKUP(B2283,'SKU Master'!$E$1:$H$9,4,FALSE)</f>
        <v>MA Excellent Products</v>
      </c>
      <c r="H2283">
        <f t="shared" si="210"/>
        <v>2015</v>
      </c>
      <c r="I2283">
        <f t="shared" si="211"/>
        <v>4</v>
      </c>
      <c r="J2283">
        <f t="shared" si="212"/>
        <v>201504</v>
      </c>
      <c r="K2283">
        <f t="shared" si="213"/>
        <v>14</v>
      </c>
      <c r="L2283">
        <f t="shared" si="214"/>
        <v>201514</v>
      </c>
      <c r="O2283" t="b">
        <f t="shared" si="215"/>
        <v>0</v>
      </c>
      <c r="P2283">
        <f>VLOOKUP(B2283,'SKU Master'!$E$1:$H$9,2,FALSE)</f>
        <v>25</v>
      </c>
      <c r="Q2283">
        <f>(F2283/E2283-P2283)*E2283</f>
        <v>4.9899999999999984</v>
      </c>
      <c r="R2283">
        <f>Q2283/F2283</f>
        <v>0.16638879626542177</v>
      </c>
    </row>
    <row r="2284" spans="1:18" x14ac:dyDescent="0.25">
      <c r="A2284">
        <v>94757</v>
      </c>
      <c r="B2284">
        <v>7312455520</v>
      </c>
      <c r="C2284">
        <v>312</v>
      </c>
      <c r="D2284" s="6">
        <v>42097</v>
      </c>
      <c r="E2284">
        <v>2</v>
      </c>
      <c r="F2284">
        <v>59.98</v>
      </c>
      <c r="G2284" t="str">
        <f>VLOOKUP(B2284,'SKU Master'!$E$1:$H$9,4,FALSE)</f>
        <v>MA Excellent Products</v>
      </c>
      <c r="H2284">
        <f t="shared" si="210"/>
        <v>2015</v>
      </c>
      <c r="I2284">
        <f t="shared" si="211"/>
        <v>4</v>
      </c>
      <c r="J2284">
        <f t="shared" si="212"/>
        <v>201504</v>
      </c>
      <c r="K2284">
        <f t="shared" si="213"/>
        <v>14</v>
      </c>
      <c r="L2284">
        <f t="shared" si="214"/>
        <v>201514</v>
      </c>
      <c r="O2284" t="b">
        <f t="shared" si="215"/>
        <v>0</v>
      </c>
      <c r="P2284">
        <f>VLOOKUP(B2284,'SKU Master'!$E$1:$H$9,2,FALSE)</f>
        <v>25</v>
      </c>
      <c r="Q2284">
        <f>(F2284/E2284-P2284)*E2284</f>
        <v>9.9799999999999969</v>
      </c>
      <c r="R2284">
        <f>Q2284/F2284</f>
        <v>0.16638879626542177</v>
      </c>
    </row>
    <row r="2285" spans="1:18" x14ac:dyDescent="0.25">
      <c r="A2285">
        <v>94758</v>
      </c>
      <c r="B2285">
        <v>7312455520</v>
      </c>
      <c r="C2285">
        <v>312</v>
      </c>
      <c r="D2285" s="6">
        <v>42102</v>
      </c>
      <c r="E2285">
        <v>1</v>
      </c>
      <c r="F2285">
        <v>29.99</v>
      </c>
      <c r="G2285" t="str">
        <f>VLOOKUP(B2285,'SKU Master'!$E$1:$H$9,4,FALSE)</f>
        <v>MA Excellent Products</v>
      </c>
      <c r="H2285">
        <f t="shared" si="210"/>
        <v>2015</v>
      </c>
      <c r="I2285">
        <f t="shared" si="211"/>
        <v>4</v>
      </c>
      <c r="J2285">
        <f t="shared" si="212"/>
        <v>201504</v>
      </c>
      <c r="K2285">
        <f t="shared" si="213"/>
        <v>15</v>
      </c>
      <c r="L2285">
        <f t="shared" si="214"/>
        <v>201515</v>
      </c>
      <c r="O2285" t="b">
        <f t="shared" si="215"/>
        <v>0</v>
      </c>
      <c r="P2285">
        <f>VLOOKUP(B2285,'SKU Master'!$E$1:$H$9,2,FALSE)</f>
        <v>25</v>
      </c>
      <c r="Q2285">
        <f>(F2285/E2285-P2285)*E2285</f>
        <v>4.9899999999999984</v>
      </c>
      <c r="R2285">
        <f>Q2285/F2285</f>
        <v>0.16638879626542177</v>
      </c>
    </row>
    <row r="2286" spans="1:18" x14ac:dyDescent="0.25">
      <c r="A2286">
        <v>94759</v>
      </c>
      <c r="B2286">
        <v>7312455520</v>
      </c>
      <c r="C2286">
        <v>312</v>
      </c>
      <c r="D2286" s="6">
        <v>42102</v>
      </c>
      <c r="E2286">
        <v>1</v>
      </c>
      <c r="F2286">
        <v>22.99</v>
      </c>
      <c r="G2286" t="str">
        <f>VLOOKUP(B2286,'SKU Master'!$E$1:$H$9,4,FALSE)</f>
        <v>MA Excellent Products</v>
      </c>
      <c r="H2286">
        <f t="shared" si="210"/>
        <v>2015</v>
      </c>
      <c r="I2286">
        <f t="shared" si="211"/>
        <v>4</v>
      </c>
      <c r="J2286">
        <f t="shared" si="212"/>
        <v>201504</v>
      </c>
      <c r="K2286">
        <f t="shared" si="213"/>
        <v>15</v>
      </c>
      <c r="L2286">
        <f t="shared" si="214"/>
        <v>201515</v>
      </c>
      <c r="O2286" t="b">
        <f t="shared" si="215"/>
        <v>0</v>
      </c>
      <c r="P2286">
        <f>VLOOKUP(B2286,'SKU Master'!$E$1:$H$9,2,FALSE)</f>
        <v>25</v>
      </c>
      <c r="Q2286">
        <f>(F2286/E2286-P2286)*E2286</f>
        <v>-2.0100000000000016</v>
      </c>
      <c r="R2286">
        <f>Q2286/F2286</f>
        <v>-8.7429317094388934E-2</v>
      </c>
    </row>
    <row r="2287" spans="1:18" x14ac:dyDescent="0.25">
      <c r="A2287">
        <v>94760</v>
      </c>
      <c r="B2287">
        <v>7312455520</v>
      </c>
      <c r="C2287">
        <v>312</v>
      </c>
      <c r="D2287" s="6">
        <v>42103</v>
      </c>
      <c r="E2287">
        <v>1</v>
      </c>
      <c r="F2287">
        <v>29.99</v>
      </c>
      <c r="G2287" t="str">
        <f>VLOOKUP(B2287,'SKU Master'!$E$1:$H$9,4,FALSE)</f>
        <v>MA Excellent Products</v>
      </c>
      <c r="H2287">
        <f t="shared" si="210"/>
        <v>2015</v>
      </c>
      <c r="I2287">
        <f t="shared" si="211"/>
        <v>4</v>
      </c>
      <c r="J2287">
        <f t="shared" si="212"/>
        <v>201504</v>
      </c>
      <c r="K2287">
        <f t="shared" si="213"/>
        <v>15</v>
      </c>
      <c r="L2287">
        <f t="shared" si="214"/>
        <v>201515</v>
      </c>
      <c r="O2287" t="b">
        <f t="shared" si="215"/>
        <v>1</v>
      </c>
      <c r="P2287">
        <f>VLOOKUP(B2287,'SKU Master'!$E$1:$H$9,2,FALSE)</f>
        <v>25</v>
      </c>
      <c r="Q2287">
        <f>(F2287/E2287-P2287)*E2287</f>
        <v>4.9899999999999984</v>
      </c>
      <c r="R2287">
        <f>Q2287/F2287</f>
        <v>0.16638879626542177</v>
      </c>
    </row>
    <row r="2288" spans="1:18" x14ac:dyDescent="0.25">
      <c r="A2288">
        <v>94761</v>
      </c>
      <c r="B2288">
        <v>7312455520</v>
      </c>
      <c r="C2288">
        <v>312</v>
      </c>
      <c r="D2288" s="6">
        <v>42103</v>
      </c>
      <c r="E2288">
        <v>1</v>
      </c>
      <c r="F2288">
        <v>29.99</v>
      </c>
      <c r="G2288" t="str">
        <f>VLOOKUP(B2288,'SKU Master'!$E$1:$H$9,4,FALSE)</f>
        <v>MA Excellent Products</v>
      </c>
      <c r="H2288">
        <f t="shared" si="210"/>
        <v>2015</v>
      </c>
      <c r="I2288">
        <f t="shared" si="211"/>
        <v>4</v>
      </c>
      <c r="J2288">
        <f t="shared" si="212"/>
        <v>201504</v>
      </c>
      <c r="K2288">
        <f t="shared" si="213"/>
        <v>15</v>
      </c>
      <c r="L2288">
        <f t="shared" si="214"/>
        <v>201515</v>
      </c>
      <c r="O2288" t="b">
        <f t="shared" si="215"/>
        <v>0</v>
      </c>
      <c r="P2288">
        <f>VLOOKUP(B2288,'SKU Master'!$E$1:$H$9,2,FALSE)</f>
        <v>25</v>
      </c>
      <c r="Q2288">
        <f>(F2288/E2288-P2288)*E2288</f>
        <v>4.9899999999999984</v>
      </c>
      <c r="R2288">
        <f>Q2288/F2288</f>
        <v>0.16638879626542177</v>
      </c>
    </row>
    <row r="2289" spans="1:18" x14ac:dyDescent="0.25">
      <c r="A2289">
        <v>94762</v>
      </c>
      <c r="B2289">
        <v>7312455520</v>
      </c>
      <c r="C2289">
        <v>312</v>
      </c>
      <c r="D2289" s="6">
        <v>42109</v>
      </c>
      <c r="E2289">
        <v>1</v>
      </c>
      <c r="F2289">
        <v>29.99</v>
      </c>
      <c r="G2289" t="str">
        <f>VLOOKUP(B2289,'SKU Master'!$E$1:$H$9,4,FALSE)</f>
        <v>MA Excellent Products</v>
      </c>
      <c r="H2289">
        <f t="shared" si="210"/>
        <v>2015</v>
      </c>
      <c r="I2289">
        <f t="shared" si="211"/>
        <v>4</v>
      </c>
      <c r="J2289">
        <f t="shared" si="212"/>
        <v>201504</v>
      </c>
      <c r="K2289">
        <f t="shared" si="213"/>
        <v>16</v>
      </c>
      <c r="L2289">
        <f t="shared" si="214"/>
        <v>201516</v>
      </c>
      <c r="O2289" t="b">
        <f t="shared" si="215"/>
        <v>0</v>
      </c>
      <c r="P2289">
        <f>VLOOKUP(B2289,'SKU Master'!$E$1:$H$9,2,FALSE)</f>
        <v>25</v>
      </c>
      <c r="Q2289">
        <f>(F2289/E2289-P2289)*E2289</f>
        <v>4.9899999999999984</v>
      </c>
      <c r="R2289">
        <f>Q2289/F2289</f>
        <v>0.16638879626542177</v>
      </c>
    </row>
    <row r="2290" spans="1:18" x14ac:dyDescent="0.25">
      <c r="A2290">
        <v>94763</v>
      </c>
      <c r="B2290">
        <v>7312455520</v>
      </c>
      <c r="C2290">
        <v>312</v>
      </c>
      <c r="D2290" s="6">
        <v>42109</v>
      </c>
      <c r="E2290">
        <v>2</v>
      </c>
      <c r="F2290">
        <v>59.98</v>
      </c>
      <c r="G2290" t="str">
        <f>VLOOKUP(B2290,'SKU Master'!$E$1:$H$9,4,FALSE)</f>
        <v>MA Excellent Products</v>
      </c>
      <c r="H2290">
        <f t="shared" si="210"/>
        <v>2015</v>
      </c>
      <c r="I2290">
        <f t="shared" si="211"/>
        <v>4</v>
      </c>
      <c r="J2290">
        <f t="shared" si="212"/>
        <v>201504</v>
      </c>
      <c r="K2290">
        <f t="shared" si="213"/>
        <v>16</v>
      </c>
      <c r="L2290">
        <f t="shared" si="214"/>
        <v>201516</v>
      </c>
      <c r="O2290" t="b">
        <f t="shared" si="215"/>
        <v>0</v>
      </c>
      <c r="P2290">
        <f>VLOOKUP(B2290,'SKU Master'!$E$1:$H$9,2,FALSE)</f>
        <v>25</v>
      </c>
      <c r="Q2290">
        <f>(F2290/E2290-P2290)*E2290</f>
        <v>9.9799999999999969</v>
      </c>
      <c r="R2290">
        <f>Q2290/F2290</f>
        <v>0.16638879626542177</v>
      </c>
    </row>
    <row r="2291" spans="1:18" x14ac:dyDescent="0.25">
      <c r="A2291">
        <v>94764</v>
      </c>
      <c r="B2291">
        <v>7312455520</v>
      </c>
      <c r="C2291">
        <v>312</v>
      </c>
      <c r="D2291" s="6">
        <v>42111</v>
      </c>
      <c r="E2291">
        <v>2</v>
      </c>
      <c r="F2291">
        <v>59.98</v>
      </c>
      <c r="G2291" t="str">
        <f>VLOOKUP(B2291,'SKU Master'!$E$1:$H$9,4,FALSE)</f>
        <v>MA Excellent Products</v>
      </c>
      <c r="H2291">
        <f t="shared" si="210"/>
        <v>2015</v>
      </c>
      <c r="I2291">
        <f t="shared" si="211"/>
        <v>4</v>
      </c>
      <c r="J2291">
        <f t="shared" si="212"/>
        <v>201504</v>
      </c>
      <c r="K2291">
        <f t="shared" si="213"/>
        <v>16</v>
      </c>
      <c r="L2291">
        <f t="shared" si="214"/>
        <v>201516</v>
      </c>
      <c r="O2291" t="b">
        <f t="shared" si="215"/>
        <v>0</v>
      </c>
      <c r="P2291">
        <f>VLOOKUP(B2291,'SKU Master'!$E$1:$H$9,2,FALSE)</f>
        <v>25</v>
      </c>
      <c r="Q2291">
        <f>(F2291/E2291-P2291)*E2291</f>
        <v>9.9799999999999969</v>
      </c>
      <c r="R2291">
        <f>Q2291/F2291</f>
        <v>0.16638879626542177</v>
      </c>
    </row>
    <row r="2292" spans="1:18" x14ac:dyDescent="0.25">
      <c r="A2292">
        <v>94765</v>
      </c>
      <c r="B2292">
        <v>7312455520</v>
      </c>
      <c r="C2292">
        <v>312</v>
      </c>
      <c r="D2292" s="6">
        <v>42114</v>
      </c>
      <c r="E2292">
        <v>3</v>
      </c>
      <c r="F2292">
        <v>89.97</v>
      </c>
      <c r="G2292" t="str">
        <f>VLOOKUP(B2292,'SKU Master'!$E$1:$H$9,4,FALSE)</f>
        <v>MA Excellent Products</v>
      </c>
      <c r="H2292">
        <f t="shared" si="210"/>
        <v>2015</v>
      </c>
      <c r="I2292">
        <f t="shared" si="211"/>
        <v>4</v>
      </c>
      <c r="J2292">
        <f t="shared" si="212"/>
        <v>201504</v>
      </c>
      <c r="K2292">
        <f t="shared" si="213"/>
        <v>17</v>
      </c>
      <c r="L2292">
        <f t="shared" si="214"/>
        <v>201517</v>
      </c>
      <c r="O2292" t="b">
        <f t="shared" si="215"/>
        <v>0</v>
      </c>
      <c r="P2292">
        <f>VLOOKUP(B2292,'SKU Master'!$E$1:$H$9,2,FALSE)</f>
        <v>25</v>
      </c>
      <c r="Q2292">
        <f>(F2292/E2292-P2292)*E2292</f>
        <v>14.969999999999995</v>
      </c>
      <c r="R2292">
        <f>Q2292/F2292</f>
        <v>0.16638879626542175</v>
      </c>
    </row>
    <row r="2293" spans="1:18" x14ac:dyDescent="0.25">
      <c r="A2293">
        <v>94766</v>
      </c>
      <c r="B2293">
        <v>7312455520</v>
      </c>
      <c r="C2293">
        <v>312</v>
      </c>
      <c r="D2293" s="6">
        <v>42118</v>
      </c>
      <c r="E2293">
        <v>1</v>
      </c>
      <c r="F2293">
        <v>29.99</v>
      </c>
      <c r="G2293" t="str">
        <f>VLOOKUP(B2293,'SKU Master'!$E$1:$H$9,4,FALSE)</f>
        <v>MA Excellent Products</v>
      </c>
      <c r="H2293">
        <f t="shared" si="210"/>
        <v>2015</v>
      </c>
      <c r="I2293">
        <f t="shared" si="211"/>
        <v>4</v>
      </c>
      <c r="J2293">
        <f t="shared" si="212"/>
        <v>201504</v>
      </c>
      <c r="K2293">
        <f t="shared" si="213"/>
        <v>17</v>
      </c>
      <c r="L2293">
        <f t="shared" si="214"/>
        <v>201517</v>
      </c>
      <c r="O2293" t="b">
        <f t="shared" si="215"/>
        <v>0</v>
      </c>
      <c r="P2293">
        <f>VLOOKUP(B2293,'SKU Master'!$E$1:$H$9,2,FALSE)</f>
        <v>25</v>
      </c>
      <c r="Q2293">
        <f>(F2293/E2293-P2293)*E2293</f>
        <v>4.9899999999999984</v>
      </c>
      <c r="R2293">
        <f>Q2293/F2293</f>
        <v>0.16638879626542177</v>
      </c>
    </row>
    <row r="2294" spans="1:18" x14ac:dyDescent="0.25">
      <c r="A2294">
        <v>94767</v>
      </c>
      <c r="B2294">
        <v>7312455520</v>
      </c>
      <c r="C2294">
        <v>312</v>
      </c>
      <c r="D2294" s="6">
        <v>42123</v>
      </c>
      <c r="E2294">
        <v>1</v>
      </c>
      <c r="F2294">
        <v>29.99</v>
      </c>
      <c r="G2294" t="str">
        <f>VLOOKUP(B2294,'SKU Master'!$E$1:$H$9,4,FALSE)</f>
        <v>MA Excellent Products</v>
      </c>
      <c r="H2294">
        <f t="shared" si="210"/>
        <v>2015</v>
      </c>
      <c r="I2294">
        <f t="shared" si="211"/>
        <v>4</v>
      </c>
      <c r="J2294">
        <f t="shared" si="212"/>
        <v>201504</v>
      </c>
      <c r="K2294">
        <f t="shared" si="213"/>
        <v>18</v>
      </c>
      <c r="L2294">
        <f t="shared" si="214"/>
        <v>201518</v>
      </c>
      <c r="O2294" t="b">
        <f t="shared" si="215"/>
        <v>0</v>
      </c>
      <c r="P2294">
        <f>VLOOKUP(B2294,'SKU Master'!$E$1:$H$9,2,FALSE)</f>
        <v>25</v>
      </c>
      <c r="Q2294">
        <f>(F2294/E2294-P2294)*E2294</f>
        <v>4.9899999999999984</v>
      </c>
      <c r="R2294">
        <f>Q2294/F2294</f>
        <v>0.16638879626542177</v>
      </c>
    </row>
    <row r="2295" spans="1:18" x14ac:dyDescent="0.25">
      <c r="A2295">
        <v>94768</v>
      </c>
      <c r="B2295">
        <v>7312455520</v>
      </c>
      <c r="C2295">
        <v>312</v>
      </c>
      <c r="D2295" s="6">
        <v>42124</v>
      </c>
      <c r="E2295">
        <v>1</v>
      </c>
      <c r="F2295">
        <v>29.99</v>
      </c>
      <c r="G2295" t="str">
        <f>VLOOKUP(B2295,'SKU Master'!$E$1:$H$9,4,FALSE)</f>
        <v>MA Excellent Products</v>
      </c>
      <c r="H2295">
        <f t="shared" si="210"/>
        <v>2015</v>
      </c>
      <c r="I2295">
        <f t="shared" si="211"/>
        <v>4</v>
      </c>
      <c r="J2295">
        <f t="shared" si="212"/>
        <v>201504</v>
      </c>
      <c r="K2295">
        <f t="shared" si="213"/>
        <v>18</v>
      </c>
      <c r="L2295">
        <f t="shared" si="214"/>
        <v>201518</v>
      </c>
      <c r="O2295" t="b">
        <f t="shared" si="215"/>
        <v>1</v>
      </c>
      <c r="P2295">
        <f>VLOOKUP(B2295,'SKU Master'!$E$1:$H$9,2,FALSE)</f>
        <v>25</v>
      </c>
      <c r="Q2295">
        <f>(F2295/E2295-P2295)*E2295</f>
        <v>4.9899999999999984</v>
      </c>
      <c r="R2295">
        <f>Q2295/F2295</f>
        <v>0.16638879626542177</v>
      </c>
    </row>
    <row r="2296" spans="1:18" x14ac:dyDescent="0.25">
      <c r="A2296">
        <v>94769</v>
      </c>
      <c r="B2296">
        <v>7312455520</v>
      </c>
      <c r="C2296">
        <v>312</v>
      </c>
      <c r="D2296" s="6">
        <v>42124</v>
      </c>
      <c r="E2296">
        <v>1</v>
      </c>
      <c r="F2296">
        <v>29.99</v>
      </c>
      <c r="G2296" t="str">
        <f>VLOOKUP(B2296,'SKU Master'!$E$1:$H$9,4,FALSE)</f>
        <v>MA Excellent Products</v>
      </c>
      <c r="H2296">
        <f t="shared" si="210"/>
        <v>2015</v>
      </c>
      <c r="I2296">
        <f t="shared" si="211"/>
        <v>4</v>
      </c>
      <c r="J2296">
        <f t="shared" si="212"/>
        <v>201504</v>
      </c>
      <c r="K2296">
        <f t="shared" si="213"/>
        <v>18</v>
      </c>
      <c r="L2296">
        <f t="shared" si="214"/>
        <v>201518</v>
      </c>
      <c r="O2296" t="b">
        <f t="shared" si="215"/>
        <v>0</v>
      </c>
      <c r="P2296">
        <f>VLOOKUP(B2296,'SKU Master'!$E$1:$H$9,2,FALSE)</f>
        <v>25</v>
      </c>
      <c r="Q2296">
        <f>(F2296/E2296-P2296)*E2296</f>
        <v>4.9899999999999984</v>
      </c>
      <c r="R2296">
        <f>Q2296/F2296</f>
        <v>0.16638879626542177</v>
      </c>
    </row>
    <row r="2297" spans="1:18" x14ac:dyDescent="0.25">
      <c r="A2297">
        <v>94770</v>
      </c>
      <c r="B2297">
        <v>7312455520</v>
      </c>
      <c r="C2297">
        <v>312</v>
      </c>
      <c r="D2297" s="6">
        <v>42125</v>
      </c>
      <c r="E2297">
        <v>1</v>
      </c>
      <c r="F2297">
        <v>29.99</v>
      </c>
      <c r="G2297" t="str">
        <f>VLOOKUP(B2297,'SKU Master'!$E$1:$H$9,4,FALSE)</f>
        <v>MA Excellent Products</v>
      </c>
      <c r="H2297">
        <f t="shared" si="210"/>
        <v>2015</v>
      </c>
      <c r="I2297">
        <f t="shared" si="211"/>
        <v>5</v>
      </c>
      <c r="J2297">
        <f t="shared" si="212"/>
        <v>201505</v>
      </c>
      <c r="K2297">
        <f t="shared" si="213"/>
        <v>18</v>
      </c>
      <c r="L2297">
        <f t="shared" si="214"/>
        <v>201518</v>
      </c>
      <c r="O2297" t="b">
        <f t="shared" si="215"/>
        <v>0</v>
      </c>
      <c r="P2297">
        <f>VLOOKUP(B2297,'SKU Master'!$E$1:$H$9,2,FALSE)</f>
        <v>25</v>
      </c>
      <c r="Q2297">
        <f>(F2297/E2297-P2297)*E2297</f>
        <v>4.9899999999999984</v>
      </c>
      <c r="R2297">
        <f>Q2297/F2297</f>
        <v>0.16638879626542177</v>
      </c>
    </row>
    <row r="2298" spans="1:18" x14ac:dyDescent="0.25">
      <c r="A2298">
        <v>94771</v>
      </c>
      <c r="B2298">
        <v>7312455520</v>
      </c>
      <c r="C2298">
        <v>312</v>
      </c>
      <c r="D2298" s="6">
        <v>42128</v>
      </c>
      <c r="E2298">
        <v>3</v>
      </c>
      <c r="F2298">
        <v>89.97</v>
      </c>
      <c r="G2298" t="str">
        <f>VLOOKUP(B2298,'SKU Master'!$E$1:$H$9,4,FALSE)</f>
        <v>MA Excellent Products</v>
      </c>
      <c r="H2298">
        <f t="shared" si="210"/>
        <v>2015</v>
      </c>
      <c r="I2298">
        <f t="shared" si="211"/>
        <v>5</v>
      </c>
      <c r="J2298">
        <f t="shared" si="212"/>
        <v>201505</v>
      </c>
      <c r="K2298">
        <f t="shared" si="213"/>
        <v>19</v>
      </c>
      <c r="L2298">
        <f t="shared" si="214"/>
        <v>201519</v>
      </c>
      <c r="O2298" t="b">
        <f t="shared" si="215"/>
        <v>0</v>
      </c>
      <c r="P2298">
        <f>VLOOKUP(B2298,'SKU Master'!$E$1:$H$9,2,FALSE)</f>
        <v>25</v>
      </c>
      <c r="Q2298">
        <f>(F2298/E2298-P2298)*E2298</f>
        <v>14.969999999999995</v>
      </c>
      <c r="R2298">
        <f>Q2298/F2298</f>
        <v>0.16638879626542175</v>
      </c>
    </row>
    <row r="2299" spans="1:18" x14ac:dyDescent="0.25">
      <c r="A2299">
        <v>94772</v>
      </c>
      <c r="B2299">
        <v>7312455520</v>
      </c>
      <c r="C2299">
        <v>312</v>
      </c>
      <c r="D2299" s="6">
        <v>42128</v>
      </c>
      <c r="E2299">
        <v>3</v>
      </c>
      <c r="F2299">
        <v>68.97</v>
      </c>
      <c r="G2299" t="str">
        <f>VLOOKUP(B2299,'SKU Master'!$E$1:$H$9,4,FALSE)</f>
        <v>MA Excellent Products</v>
      </c>
      <c r="H2299">
        <f t="shared" si="210"/>
        <v>2015</v>
      </c>
      <c r="I2299">
        <f t="shared" si="211"/>
        <v>5</v>
      </c>
      <c r="J2299">
        <f t="shared" si="212"/>
        <v>201505</v>
      </c>
      <c r="K2299">
        <f t="shared" si="213"/>
        <v>19</v>
      </c>
      <c r="L2299">
        <f t="shared" si="214"/>
        <v>201519</v>
      </c>
      <c r="O2299" t="b">
        <f t="shared" si="215"/>
        <v>0</v>
      </c>
      <c r="P2299">
        <f>VLOOKUP(B2299,'SKU Master'!$E$1:$H$9,2,FALSE)</f>
        <v>25</v>
      </c>
      <c r="Q2299">
        <f>(F2299/E2299-P2299)*E2299</f>
        <v>-6.0300000000000047</v>
      </c>
      <c r="R2299">
        <f>Q2299/F2299</f>
        <v>-8.7429317094388934E-2</v>
      </c>
    </row>
    <row r="2300" spans="1:18" x14ac:dyDescent="0.25">
      <c r="A2300">
        <v>94773</v>
      </c>
      <c r="B2300">
        <v>7312455520</v>
      </c>
      <c r="C2300">
        <v>312</v>
      </c>
      <c r="D2300" s="6">
        <v>42129</v>
      </c>
      <c r="E2300">
        <v>3</v>
      </c>
      <c r="F2300">
        <v>89.97</v>
      </c>
      <c r="G2300" t="str">
        <f>VLOOKUP(B2300,'SKU Master'!$E$1:$H$9,4,FALSE)</f>
        <v>MA Excellent Products</v>
      </c>
      <c r="H2300">
        <f t="shared" si="210"/>
        <v>2015</v>
      </c>
      <c r="I2300">
        <f t="shared" si="211"/>
        <v>5</v>
      </c>
      <c r="J2300">
        <f t="shared" si="212"/>
        <v>201505</v>
      </c>
      <c r="K2300">
        <f t="shared" si="213"/>
        <v>19</v>
      </c>
      <c r="L2300">
        <f t="shared" si="214"/>
        <v>201519</v>
      </c>
      <c r="O2300" t="b">
        <f t="shared" si="215"/>
        <v>0</v>
      </c>
      <c r="P2300">
        <f>VLOOKUP(B2300,'SKU Master'!$E$1:$H$9,2,FALSE)</f>
        <v>25</v>
      </c>
      <c r="Q2300">
        <f>(F2300/E2300-P2300)*E2300</f>
        <v>14.969999999999995</v>
      </c>
      <c r="R2300">
        <f>Q2300/F2300</f>
        <v>0.16638879626542175</v>
      </c>
    </row>
    <row r="2301" spans="1:18" x14ac:dyDescent="0.25">
      <c r="A2301">
        <v>94774</v>
      </c>
      <c r="B2301">
        <v>7312455520</v>
      </c>
      <c r="C2301">
        <v>312</v>
      </c>
      <c r="D2301" s="6">
        <v>42130</v>
      </c>
      <c r="E2301">
        <v>1</v>
      </c>
      <c r="F2301">
        <v>29.99</v>
      </c>
      <c r="G2301" t="str">
        <f>VLOOKUP(B2301,'SKU Master'!$E$1:$H$9,4,FALSE)</f>
        <v>MA Excellent Products</v>
      </c>
      <c r="H2301">
        <f t="shared" si="210"/>
        <v>2015</v>
      </c>
      <c r="I2301">
        <f t="shared" si="211"/>
        <v>5</v>
      </c>
      <c r="J2301">
        <f t="shared" si="212"/>
        <v>201505</v>
      </c>
      <c r="K2301">
        <f t="shared" si="213"/>
        <v>19</v>
      </c>
      <c r="L2301">
        <f t="shared" si="214"/>
        <v>201519</v>
      </c>
      <c r="O2301" t="b">
        <f t="shared" si="215"/>
        <v>1</v>
      </c>
      <c r="P2301">
        <f>VLOOKUP(B2301,'SKU Master'!$E$1:$H$9,2,FALSE)</f>
        <v>25</v>
      </c>
      <c r="Q2301">
        <f>(F2301/E2301-P2301)*E2301</f>
        <v>4.9899999999999984</v>
      </c>
      <c r="R2301">
        <f>Q2301/F2301</f>
        <v>0.16638879626542177</v>
      </c>
    </row>
    <row r="2302" spans="1:18" x14ac:dyDescent="0.25">
      <c r="A2302">
        <v>94775</v>
      </c>
      <c r="B2302">
        <v>7312455520</v>
      </c>
      <c r="C2302">
        <v>312</v>
      </c>
      <c r="D2302" s="6">
        <v>42130</v>
      </c>
      <c r="E2302">
        <v>1</v>
      </c>
      <c r="F2302">
        <v>29.99</v>
      </c>
      <c r="G2302" t="str">
        <f>VLOOKUP(B2302,'SKU Master'!$E$1:$H$9,4,FALSE)</f>
        <v>MA Excellent Products</v>
      </c>
      <c r="H2302">
        <f t="shared" si="210"/>
        <v>2015</v>
      </c>
      <c r="I2302">
        <f t="shared" si="211"/>
        <v>5</v>
      </c>
      <c r="J2302">
        <f t="shared" si="212"/>
        <v>201505</v>
      </c>
      <c r="K2302">
        <f t="shared" si="213"/>
        <v>19</v>
      </c>
      <c r="L2302">
        <f t="shared" si="214"/>
        <v>201519</v>
      </c>
      <c r="O2302" t="b">
        <f t="shared" si="215"/>
        <v>1</v>
      </c>
      <c r="P2302">
        <f>VLOOKUP(B2302,'SKU Master'!$E$1:$H$9,2,FALSE)</f>
        <v>25</v>
      </c>
      <c r="Q2302">
        <f>(F2302/E2302-P2302)*E2302</f>
        <v>4.9899999999999984</v>
      </c>
      <c r="R2302">
        <f>Q2302/F2302</f>
        <v>0.16638879626542177</v>
      </c>
    </row>
    <row r="2303" spans="1:18" x14ac:dyDescent="0.25">
      <c r="A2303">
        <v>94776</v>
      </c>
      <c r="B2303">
        <v>7312455520</v>
      </c>
      <c r="C2303">
        <v>312</v>
      </c>
      <c r="D2303" s="6">
        <v>42130</v>
      </c>
      <c r="E2303">
        <v>1</v>
      </c>
      <c r="F2303">
        <v>29.99</v>
      </c>
      <c r="G2303" t="str">
        <f>VLOOKUP(B2303,'SKU Master'!$E$1:$H$9,4,FALSE)</f>
        <v>MA Excellent Products</v>
      </c>
      <c r="H2303">
        <f t="shared" si="210"/>
        <v>2015</v>
      </c>
      <c r="I2303">
        <f t="shared" si="211"/>
        <v>5</v>
      </c>
      <c r="J2303">
        <f t="shared" si="212"/>
        <v>201505</v>
      </c>
      <c r="K2303">
        <f t="shared" si="213"/>
        <v>19</v>
      </c>
      <c r="L2303">
        <f t="shared" si="214"/>
        <v>201519</v>
      </c>
      <c r="O2303" t="b">
        <f t="shared" si="215"/>
        <v>0</v>
      </c>
      <c r="P2303">
        <f>VLOOKUP(B2303,'SKU Master'!$E$1:$H$9,2,FALSE)</f>
        <v>25</v>
      </c>
      <c r="Q2303">
        <f>(F2303/E2303-P2303)*E2303</f>
        <v>4.9899999999999984</v>
      </c>
      <c r="R2303">
        <f>Q2303/F2303</f>
        <v>0.16638879626542177</v>
      </c>
    </row>
    <row r="2304" spans="1:18" x14ac:dyDescent="0.25">
      <c r="A2304">
        <v>94777</v>
      </c>
      <c r="B2304">
        <v>7312455520</v>
      </c>
      <c r="C2304">
        <v>312</v>
      </c>
      <c r="D2304" s="6">
        <v>42131</v>
      </c>
      <c r="E2304">
        <v>1</v>
      </c>
      <c r="F2304">
        <v>29.99</v>
      </c>
      <c r="G2304" t="str">
        <f>VLOOKUP(B2304,'SKU Master'!$E$1:$H$9,4,FALSE)</f>
        <v>MA Excellent Products</v>
      </c>
      <c r="H2304">
        <f t="shared" si="210"/>
        <v>2015</v>
      </c>
      <c r="I2304">
        <f t="shared" si="211"/>
        <v>5</v>
      </c>
      <c r="J2304">
        <f t="shared" si="212"/>
        <v>201505</v>
      </c>
      <c r="K2304">
        <f t="shared" si="213"/>
        <v>19</v>
      </c>
      <c r="L2304">
        <f t="shared" si="214"/>
        <v>201519</v>
      </c>
      <c r="O2304" t="b">
        <f t="shared" si="215"/>
        <v>0</v>
      </c>
      <c r="P2304">
        <f>VLOOKUP(B2304,'SKU Master'!$E$1:$H$9,2,FALSE)</f>
        <v>25</v>
      </c>
      <c r="Q2304">
        <f>(F2304/E2304-P2304)*E2304</f>
        <v>4.9899999999999984</v>
      </c>
      <c r="R2304">
        <f>Q2304/F2304</f>
        <v>0.16638879626542177</v>
      </c>
    </row>
    <row r="2305" spans="1:18" x14ac:dyDescent="0.25">
      <c r="A2305">
        <v>94778</v>
      </c>
      <c r="B2305">
        <v>7312455520</v>
      </c>
      <c r="C2305">
        <v>312</v>
      </c>
      <c r="D2305" s="6">
        <v>42137</v>
      </c>
      <c r="E2305">
        <v>1</v>
      </c>
      <c r="F2305">
        <v>29.99</v>
      </c>
      <c r="G2305" t="str">
        <f>VLOOKUP(B2305,'SKU Master'!$E$1:$H$9,4,FALSE)</f>
        <v>MA Excellent Products</v>
      </c>
      <c r="H2305">
        <f t="shared" si="210"/>
        <v>2015</v>
      </c>
      <c r="I2305">
        <f t="shared" si="211"/>
        <v>5</v>
      </c>
      <c r="J2305">
        <f t="shared" si="212"/>
        <v>201505</v>
      </c>
      <c r="K2305">
        <f t="shared" si="213"/>
        <v>20</v>
      </c>
      <c r="L2305">
        <f t="shared" si="214"/>
        <v>201520</v>
      </c>
      <c r="O2305" t="b">
        <f t="shared" si="215"/>
        <v>0</v>
      </c>
      <c r="P2305">
        <f>VLOOKUP(B2305,'SKU Master'!$E$1:$H$9,2,FALSE)</f>
        <v>25</v>
      </c>
      <c r="Q2305">
        <f>(F2305/E2305-P2305)*E2305</f>
        <v>4.9899999999999984</v>
      </c>
      <c r="R2305">
        <f>Q2305/F2305</f>
        <v>0.16638879626542177</v>
      </c>
    </row>
    <row r="2306" spans="1:18" x14ac:dyDescent="0.25">
      <c r="A2306">
        <v>94779</v>
      </c>
      <c r="B2306">
        <v>7312455520</v>
      </c>
      <c r="C2306">
        <v>312</v>
      </c>
      <c r="D2306" s="6">
        <v>42138</v>
      </c>
      <c r="E2306">
        <v>1</v>
      </c>
      <c r="F2306">
        <v>29.99</v>
      </c>
      <c r="G2306" t="str">
        <f>VLOOKUP(B2306,'SKU Master'!$E$1:$H$9,4,FALSE)</f>
        <v>MA Excellent Products</v>
      </c>
      <c r="H2306">
        <f t="shared" ref="H2306:H2369" si="216">YEAR(D2306)</f>
        <v>2015</v>
      </c>
      <c r="I2306">
        <f t="shared" si="211"/>
        <v>5</v>
      </c>
      <c r="J2306">
        <f t="shared" si="212"/>
        <v>201505</v>
      </c>
      <c r="K2306">
        <f t="shared" si="213"/>
        <v>20</v>
      </c>
      <c r="L2306">
        <f t="shared" si="214"/>
        <v>201520</v>
      </c>
      <c r="O2306" t="b">
        <f t="shared" si="215"/>
        <v>0</v>
      </c>
      <c r="P2306">
        <f>VLOOKUP(B2306,'SKU Master'!$E$1:$H$9,2,FALSE)</f>
        <v>25</v>
      </c>
      <c r="Q2306">
        <f>(F2306/E2306-P2306)*E2306</f>
        <v>4.9899999999999984</v>
      </c>
      <c r="R2306">
        <f>Q2306/F2306</f>
        <v>0.16638879626542177</v>
      </c>
    </row>
    <row r="2307" spans="1:18" x14ac:dyDescent="0.25">
      <c r="A2307">
        <v>94780</v>
      </c>
      <c r="B2307">
        <v>7312455520</v>
      </c>
      <c r="C2307">
        <v>312</v>
      </c>
      <c r="D2307" s="6">
        <v>42139</v>
      </c>
      <c r="E2307">
        <v>2</v>
      </c>
      <c r="F2307">
        <v>59.98</v>
      </c>
      <c r="G2307" t="str">
        <f>VLOOKUP(B2307,'SKU Master'!$E$1:$H$9,4,FALSE)</f>
        <v>MA Excellent Products</v>
      </c>
      <c r="H2307">
        <f t="shared" si="216"/>
        <v>2015</v>
      </c>
      <c r="I2307">
        <f t="shared" ref="I2307:I2370" si="217">MONTH(D2307)</f>
        <v>5</v>
      </c>
      <c r="J2307">
        <f t="shared" ref="J2307:J2370" si="218">H2307*100+I2307</f>
        <v>201505</v>
      </c>
      <c r="K2307">
        <f t="shared" ref="K2307:K2370" si="219">WEEKNUM(D2307)</f>
        <v>20</v>
      </c>
      <c r="L2307">
        <f t="shared" ref="L2307:L2370" si="220">H2307*100+K2307</f>
        <v>201520</v>
      </c>
      <c r="O2307" t="b">
        <f t="shared" ref="O2307:O2370" si="221">AND(B2307=B2308,C2307=C2308,D2307=D2308,E2307=E2308,F2307=F2308)</f>
        <v>1</v>
      </c>
      <c r="P2307">
        <f>VLOOKUP(B2307,'SKU Master'!$E$1:$H$9,2,FALSE)</f>
        <v>25</v>
      </c>
      <c r="Q2307">
        <f>(F2307/E2307-P2307)*E2307</f>
        <v>9.9799999999999969</v>
      </c>
      <c r="R2307">
        <f>Q2307/F2307</f>
        <v>0.16638879626542177</v>
      </c>
    </row>
    <row r="2308" spans="1:18" x14ac:dyDescent="0.25">
      <c r="A2308">
        <v>94781</v>
      </c>
      <c r="B2308">
        <v>7312455520</v>
      </c>
      <c r="C2308">
        <v>312</v>
      </c>
      <c r="D2308" s="6">
        <v>42139</v>
      </c>
      <c r="E2308">
        <v>2</v>
      </c>
      <c r="F2308">
        <v>59.98</v>
      </c>
      <c r="G2308" t="str">
        <f>VLOOKUP(B2308,'SKU Master'!$E$1:$H$9,4,FALSE)</f>
        <v>MA Excellent Products</v>
      </c>
      <c r="H2308">
        <f t="shared" si="216"/>
        <v>2015</v>
      </c>
      <c r="I2308">
        <f t="shared" si="217"/>
        <v>5</v>
      </c>
      <c r="J2308">
        <f t="shared" si="218"/>
        <v>201505</v>
      </c>
      <c r="K2308">
        <f t="shared" si="219"/>
        <v>20</v>
      </c>
      <c r="L2308">
        <f t="shared" si="220"/>
        <v>201520</v>
      </c>
      <c r="O2308" t="b">
        <f t="shared" si="221"/>
        <v>0</v>
      </c>
      <c r="P2308">
        <f>VLOOKUP(B2308,'SKU Master'!$E$1:$H$9,2,FALSE)</f>
        <v>25</v>
      </c>
      <c r="Q2308">
        <f>(F2308/E2308-P2308)*E2308</f>
        <v>9.9799999999999969</v>
      </c>
      <c r="R2308">
        <f>Q2308/F2308</f>
        <v>0.16638879626542177</v>
      </c>
    </row>
    <row r="2309" spans="1:18" x14ac:dyDescent="0.25">
      <c r="A2309">
        <v>94782</v>
      </c>
      <c r="B2309">
        <v>7312455520</v>
      </c>
      <c r="C2309">
        <v>312</v>
      </c>
      <c r="D2309" s="6">
        <v>42142</v>
      </c>
      <c r="E2309">
        <v>3</v>
      </c>
      <c r="F2309">
        <v>89.97</v>
      </c>
      <c r="G2309" t="str">
        <f>VLOOKUP(B2309,'SKU Master'!$E$1:$H$9,4,FALSE)</f>
        <v>MA Excellent Products</v>
      </c>
      <c r="H2309">
        <f t="shared" si="216"/>
        <v>2015</v>
      </c>
      <c r="I2309">
        <f t="shared" si="217"/>
        <v>5</v>
      </c>
      <c r="J2309">
        <f t="shared" si="218"/>
        <v>201505</v>
      </c>
      <c r="K2309">
        <f t="shared" si="219"/>
        <v>21</v>
      </c>
      <c r="L2309">
        <f t="shared" si="220"/>
        <v>201521</v>
      </c>
      <c r="O2309" t="b">
        <f t="shared" si="221"/>
        <v>0</v>
      </c>
      <c r="P2309">
        <f>VLOOKUP(B2309,'SKU Master'!$E$1:$H$9,2,FALSE)</f>
        <v>25</v>
      </c>
      <c r="Q2309">
        <f>(F2309/E2309-P2309)*E2309</f>
        <v>14.969999999999995</v>
      </c>
      <c r="R2309">
        <f>Q2309/F2309</f>
        <v>0.16638879626542175</v>
      </c>
    </row>
    <row r="2310" spans="1:18" x14ac:dyDescent="0.25">
      <c r="A2310">
        <v>94783</v>
      </c>
      <c r="B2310">
        <v>7312455520</v>
      </c>
      <c r="C2310">
        <v>312</v>
      </c>
      <c r="D2310" s="6">
        <v>42144</v>
      </c>
      <c r="E2310">
        <v>1</v>
      </c>
      <c r="F2310">
        <v>29.99</v>
      </c>
      <c r="G2310" t="str">
        <f>VLOOKUP(B2310,'SKU Master'!$E$1:$H$9,4,FALSE)</f>
        <v>MA Excellent Products</v>
      </c>
      <c r="H2310">
        <f t="shared" si="216"/>
        <v>2015</v>
      </c>
      <c r="I2310">
        <f t="shared" si="217"/>
        <v>5</v>
      </c>
      <c r="J2310">
        <f t="shared" si="218"/>
        <v>201505</v>
      </c>
      <c r="K2310">
        <f t="shared" si="219"/>
        <v>21</v>
      </c>
      <c r="L2310">
        <f t="shared" si="220"/>
        <v>201521</v>
      </c>
      <c r="O2310" t="b">
        <f t="shared" si="221"/>
        <v>0</v>
      </c>
      <c r="P2310">
        <f>VLOOKUP(B2310,'SKU Master'!$E$1:$H$9,2,FALSE)</f>
        <v>25</v>
      </c>
      <c r="Q2310">
        <f>(F2310/E2310-P2310)*E2310</f>
        <v>4.9899999999999984</v>
      </c>
      <c r="R2310">
        <f>Q2310/F2310</f>
        <v>0.16638879626542177</v>
      </c>
    </row>
    <row r="2311" spans="1:18" x14ac:dyDescent="0.25">
      <c r="A2311">
        <v>94784</v>
      </c>
      <c r="B2311">
        <v>7312455520</v>
      </c>
      <c r="C2311">
        <v>312</v>
      </c>
      <c r="D2311" s="6">
        <v>42144</v>
      </c>
      <c r="E2311">
        <v>2</v>
      </c>
      <c r="F2311">
        <v>59.98</v>
      </c>
      <c r="G2311" t="str">
        <f>VLOOKUP(B2311,'SKU Master'!$E$1:$H$9,4,FALSE)</f>
        <v>MA Excellent Products</v>
      </c>
      <c r="H2311">
        <f t="shared" si="216"/>
        <v>2015</v>
      </c>
      <c r="I2311">
        <f t="shared" si="217"/>
        <v>5</v>
      </c>
      <c r="J2311">
        <f t="shared" si="218"/>
        <v>201505</v>
      </c>
      <c r="K2311">
        <f t="shared" si="219"/>
        <v>21</v>
      </c>
      <c r="L2311">
        <f t="shared" si="220"/>
        <v>201521</v>
      </c>
      <c r="O2311" t="b">
        <f t="shared" si="221"/>
        <v>0</v>
      </c>
      <c r="P2311">
        <f>VLOOKUP(B2311,'SKU Master'!$E$1:$H$9,2,FALSE)</f>
        <v>25</v>
      </c>
      <c r="Q2311">
        <f>(F2311/E2311-P2311)*E2311</f>
        <v>9.9799999999999969</v>
      </c>
      <c r="R2311">
        <f>Q2311/F2311</f>
        <v>0.16638879626542177</v>
      </c>
    </row>
    <row r="2312" spans="1:18" x14ac:dyDescent="0.25">
      <c r="A2312">
        <v>94785</v>
      </c>
      <c r="B2312">
        <v>7312455520</v>
      </c>
      <c r="C2312">
        <v>312</v>
      </c>
      <c r="D2312" s="6">
        <v>42145</v>
      </c>
      <c r="E2312">
        <v>1</v>
      </c>
      <c r="F2312">
        <v>29.99</v>
      </c>
      <c r="G2312" t="str">
        <f>VLOOKUP(B2312,'SKU Master'!$E$1:$H$9,4,FALSE)</f>
        <v>MA Excellent Products</v>
      </c>
      <c r="H2312">
        <f t="shared" si="216"/>
        <v>2015</v>
      </c>
      <c r="I2312">
        <f t="shared" si="217"/>
        <v>5</v>
      </c>
      <c r="J2312">
        <f t="shared" si="218"/>
        <v>201505</v>
      </c>
      <c r="K2312">
        <f t="shared" si="219"/>
        <v>21</v>
      </c>
      <c r="L2312">
        <f t="shared" si="220"/>
        <v>201521</v>
      </c>
      <c r="O2312" t="b">
        <f t="shared" si="221"/>
        <v>0</v>
      </c>
      <c r="P2312">
        <f>VLOOKUP(B2312,'SKU Master'!$E$1:$H$9,2,FALSE)</f>
        <v>25</v>
      </c>
      <c r="Q2312">
        <f>(F2312/E2312-P2312)*E2312</f>
        <v>4.9899999999999984</v>
      </c>
      <c r="R2312">
        <f>Q2312/F2312</f>
        <v>0.16638879626542177</v>
      </c>
    </row>
    <row r="2313" spans="1:18" x14ac:dyDescent="0.25">
      <c r="A2313">
        <v>94786</v>
      </c>
      <c r="B2313">
        <v>7312455520</v>
      </c>
      <c r="C2313">
        <v>312</v>
      </c>
      <c r="D2313" s="6">
        <v>42147</v>
      </c>
      <c r="E2313">
        <v>2</v>
      </c>
      <c r="F2313">
        <v>59.98</v>
      </c>
      <c r="G2313" t="str">
        <f>VLOOKUP(B2313,'SKU Master'!$E$1:$H$9,4,FALSE)</f>
        <v>MA Excellent Products</v>
      </c>
      <c r="H2313">
        <f t="shared" si="216"/>
        <v>2015</v>
      </c>
      <c r="I2313">
        <f t="shared" si="217"/>
        <v>5</v>
      </c>
      <c r="J2313">
        <f t="shared" si="218"/>
        <v>201505</v>
      </c>
      <c r="K2313">
        <f t="shared" si="219"/>
        <v>21</v>
      </c>
      <c r="L2313">
        <f t="shared" si="220"/>
        <v>201521</v>
      </c>
      <c r="O2313" t="b">
        <f t="shared" si="221"/>
        <v>0</v>
      </c>
      <c r="P2313">
        <f>VLOOKUP(B2313,'SKU Master'!$E$1:$H$9,2,FALSE)</f>
        <v>25</v>
      </c>
      <c r="Q2313">
        <f>(F2313/E2313-P2313)*E2313</f>
        <v>9.9799999999999969</v>
      </c>
      <c r="R2313">
        <f>Q2313/F2313</f>
        <v>0.16638879626542177</v>
      </c>
    </row>
    <row r="2314" spans="1:18" x14ac:dyDescent="0.25">
      <c r="A2314">
        <v>94787</v>
      </c>
      <c r="B2314">
        <v>7312455520</v>
      </c>
      <c r="C2314">
        <v>312</v>
      </c>
      <c r="D2314" s="6">
        <v>42151</v>
      </c>
      <c r="E2314">
        <v>1</v>
      </c>
      <c r="F2314">
        <v>29.99</v>
      </c>
      <c r="G2314" t="str">
        <f>VLOOKUP(B2314,'SKU Master'!$E$1:$H$9,4,FALSE)</f>
        <v>MA Excellent Products</v>
      </c>
      <c r="H2314">
        <f t="shared" si="216"/>
        <v>2015</v>
      </c>
      <c r="I2314">
        <f t="shared" si="217"/>
        <v>5</v>
      </c>
      <c r="J2314">
        <f t="shared" si="218"/>
        <v>201505</v>
      </c>
      <c r="K2314">
        <f t="shared" si="219"/>
        <v>22</v>
      </c>
      <c r="L2314">
        <f t="shared" si="220"/>
        <v>201522</v>
      </c>
      <c r="O2314" t="b">
        <f t="shared" si="221"/>
        <v>1</v>
      </c>
      <c r="P2314">
        <f>VLOOKUP(B2314,'SKU Master'!$E$1:$H$9,2,FALSE)</f>
        <v>25</v>
      </c>
      <c r="Q2314">
        <f>(F2314/E2314-P2314)*E2314</f>
        <v>4.9899999999999984</v>
      </c>
      <c r="R2314">
        <f>Q2314/F2314</f>
        <v>0.16638879626542177</v>
      </c>
    </row>
    <row r="2315" spans="1:18" x14ac:dyDescent="0.25">
      <c r="A2315">
        <v>94788</v>
      </c>
      <c r="B2315">
        <v>7312455520</v>
      </c>
      <c r="C2315">
        <v>312</v>
      </c>
      <c r="D2315" s="6">
        <v>42151</v>
      </c>
      <c r="E2315">
        <v>1</v>
      </c>
      <c r="F2315">
        <v>29.99</v>
      </c>
      <c r="G2315" t="str">
        <f>VLOOKUP(B2315,'SKU Master'!$E$1:$H$9,4,FALSE)</f>
        <v>MA Excellent Products</v>
      </c>
      <c r="H2315">
        <f t="shared" si="216"/>
        <v>2015</v>
      </c>
      <c r="I2315">
        <f t="shared" si="217"/>
        <v>5</v>
      </c>
      <c r="J2315">
        <f t="shared" si="218"/>
        <v>201505</v>
      </c>
      <c r="K2315">
        <f t="shared" si="219"/>
        <v>22</v>
      </c>
      <c r="L2315">
        <f t="shared" si="220"/>
        <v>201522</v>
      </c>
      <c r="O2315" t="b">
        <f t="shared" si="221"/>
        <v>0</v>
      </c>
      <c r="P2315">
        <f>VLOOKUP(B2315,'SKU Master'!$E$1:$H$9,2,FALSE)</f>
        <v>25</v>
      </c>
      <c r="Q2315">
        <f>(F2315/E2315-P2315)*E2315</f>
        <v>4.9899999999999984</v>
      </c>
      <c r="R2315">
        <f>Q2315/F2315</f>
        <v>0.16638879626542177</v>
      </c>
    </row>
    <row r="2316" spans="1:18" x14ac:dyDescent="0.25">
      <c r="A2316">
        <v>94789</v>
      </c>
      <c r="B2316">
        <v>7312455520</v>
      </c>
      <c r="C2316">
        <v>312</v>
      </c>
      <c r="D2316" s="6">
        <v>42152</v>
      </c>
      <c r="E2316">
        <v>1</v>
      </c>
      <c r="F2316">
        <v>29.99</v>
      </c>
      <c r="G2316" t="str">
        <f>VLOOKUP(B2316,'SKU Master'!$E$1:$H$9,4,FALSE)</f>
        <v>MA Excellent Products</v>
      </c>
      <c r="H2316">
        <f t="shared" si="216"/>
        <v>2015</v>
      </c>
      <c r="I2316">
        <f t="shared" si="217"/>
        <v>5</v>
      </c>
      <c r="J2316">
        <f t="shared" si="218"/>
        <v>201505</v>
      </c>
      <c r="K2316">
        <f t="shared" si="219"/>
        <v>22</v>
      </c>
      <c r="L2316">
        <f t="shared" si="220"/>
        <v>201522</v>
      </c>
      <c r="O2316" t="b">
        <f t="shared" si="221"/>
        <v>1</v>
      </c>
      <c r="P2316">
        <f>VLOOKUP(B2316,'SKU Master'!$E$1:$H$9,2,FALSE)</f>
        <v>25</v>
      </c>
      <c r="Q2316">
        <f>(F2316/E2316-P2316)*E2316</f>
        <v>4.9899999999999984</v>
      </c>
      <c r="R2316">
        <f>Q2316/F2316</f>
        <v>0.16638879626542177</v>
      </c>
    </row>
    <row r="2317" spans="1:18" x14ac:dyDescent="0.25">
      <c r="A2317">
        <v>94790</v>
      </c>
      <c r="B2317">
        <v>7312455520</v>
      </c>
      <c r="C2317">
        <v>312</v>
      </c>
      <c r="D2317" s="6">
        <v>42152</v>
      </c>
      <c r="E2317">
        <v>1</v>
      </c>
      <c r="F2317">
        <v>29.99</v>
      </c>
      <c r="G2317" t="str">
        <f>VLOOKUP(B2317,'SKU Master'!$E$1:$H$9,4,FALSE)</f>
        <v>MA Excellent Products</v>
      </c>
      <c r="H2317">
        <f t="shared" si="216"/>
        <v>2015</v>
      </c>
      <c r="I2317">
        <f t="shared" si="217"/>
        <v>5</v>
      </c>
      <c r="J2317">
        <f t="shared" si="218"/>
        <v>201505</v>
      </c>
      <c r="K2317">
        <f t="shared" si="219"/>
        <v>22</v>
      </c>
      <c r="L2317">
        <f t="shared" si="220"/>
        <v>201522</v>
      </c>
      <c r="O2317" t="b">
        <f t="shared" si="221"/>
        <v>0</v>
      </c>
      <c r="P2317">
        <f>VLOOKUP(B2317,'SKU Master'!$E$1:$H$9,2,FALSE)</f>
        <v>25</v>
      </c>
      <c r="Q2317">
        <f>(F2317/E2317-P2317)*E2317</f>
        <v>4.9899999999999984</v>
      </c>
      <c r="R2317">
        <f>Q2317/F2317</f>
        <v>0.16638879626542177</v>
      </c>
    </row>
    <row r="2318" spans="1:18" x14ac:dyDescent="0.25">
      <c r="A2318">
        <v>94791</v>
      </c>
      <c r="B2318">
        <v>7312455520</v>
      </c>
      <c r="C2318">
        <v>312</v>
      </c>
      <c r="D2318" s="6">
        <v>42154</v>
      </c>
      <c r="E2318">
        <v>2</v>
      </c>
      <c r="F2318">
        <v>59.98</v>
      </c>
      <c r="G2318" t="str">
        <f>VLOOKUP(B2318,'SKU Master'!$E$1:$H$9,4,FALSE)</f>
        <v>MA Excellent Products</v>
      </c>
      <c r="H2318">
        <f t="shared" si="216"/>
        <v>2015</v>
      </c>
      <c r="I2318">
        <f t="shared" si="217"/>
        <v>5</v>
      </c>
      <c r="J2318">
        <f t="shared" si="218"/>
        <v>201505</v>
      </c>
      <c r="K2318">
        <f t="shared" si="219"/>
        <v>22</v>
      </c>
      <c r="L2318">
        <f t="shared" si="220"/>
        <v>201522</v>
      </c>
      <c r="O2318" t="b">
        <f t="shared" si="221"/>
        <v>0</v>
      </c>
      <c r="P2318">
        <f>VLOOKUP(B2318,'SKU Master'!$E$1:$H$9,2,FALSE)</f>
        <v>25</v>
      </c>
      <c r="Q2318">
        <f>(F2318/E2318-P2318)*E2318</f>
        <v>9.9799999999999969</v>
      </c>
      <c r="R2318">
        <f>Q2318/F2318</f>
        <v>0.16638879626542177</v>
      </c>
    </row>
    <row r="2319" spans="1:18" x14ac:dyDescent="0.25">
      <c r="A2319">
        <v>94792</v>
      </c>
      <c r="B2319">
        <v>7312455520</v>
      </c>
      <c r="C2319">
        <v>312</v>
      </c>
      <c r="D2319" s="6">
        <v>42159</v>
      </c>
      <c r="E2319">
        <v>1</v>
      </c>
      <c r="F2319">
        <v>29.99</v>
      </c>
      <c r="G2319" t="str">
        <f>VLOOKUP(B2319,'SKU Master'!$E$1:$H$9,4,FALSE)</f>
        <v>MA Excellent Products</v>
      </c>
      <c r="H2319">
        <f t="shared" si="216"/>
        <v>2015</v>
      </c>
      <c r="I2319">
        <f t="shared" si="217"/>
        <v>6</v>
      </c>
      <c r="J2319">
        <f t="shared" si="218"/>
        <v>201506</v>
      </c>
      <c r="K2319">
        <f t="shared" si="219"/>
        <v>23</v>
      </c>
      <c r="L2319">
        <f t="shared" si="220"/>
        <v>201523</v>
      </c>
      <c r="O2319" t="b">
        <f t="shared" si="221"/>
        <v>1</v>
      </c>
      <c r="P2319">
        <f>VLOOKUP(B2319,'SKU Master'!$E$1:$H$9,2,FALSE)</f>
        <v>25</v>
      </c>
      <c r="Q2319">
        <f>(F2319/E2319-P2319)*E2319</f>
        <v>4.9899999999999984</v>
      </c>
      <c r="R2319">
        <f>Q2319/F2319</f>
        <v>0.16638879626542177</v>
      </c>
    </row>
    <row r="2320" spans="1:18" x14ac:dyDescent="0.25">
      <c r="A2320">
        <v>94793</v>
      </c>
      <c r="B2320">
        <v>7312455520</v>
      </c>
      <c r="C2320">
        <v>312</v>
      </c>
      <c r="D2320" s="6">
        <v>42159</v>
      </c>
      <c r="E2320">
        <v>1</v>
      </c>
      <c r="F2320">
        <v>29.99</v>
      </c>
      <c r="G2320" t="str">
        <f>VLOOKUP(B2320,'SKU Master'!$E$1:$H$9,4,FALSE)</f>
        <v>MA Excellent Products</v>
      </c>
      <c r="H2320">
        <f t="shared" si="216"/>
        <v>2015</v>
      </c>
      <c r="I2320">
        <f t="shared" si="217"/>
        <v>6</v>
      </c>
      <c r="J2320">
        <f t="shared" si="218"/>
        <v>201506</v>
      </c>
      <c r="K2320">
        <f t="shared" si="219"/>
        <v>23</v>
      </c>
      <c r="L2320">
        <f t="shared" si="220"/>
        <v>201523</v>
      </c>
      <c r="O2320" t="b">
        <f t="shared" si="221"/>
        <v>0</v>
      </c>
      <c r="P2320">
        <f>VLOOKUP(B2320,'SKU Master'!$E$1:$H$9,2,FALSE)</f>
        <v>25</v>
      </c>
      <c r="Q2320">
        <f>(F2320/E2320-P2320)*E2320</f>
        <v>4.9899999999999984</v>
      </c>
      <c r="R2320">
        <f>Q2320/F2320</f>
        <v>0.16638879626542177</v>
      </c>
    </row>
    <row r="2321" spans="1:18" x14ac:dyDescent="0.25">
      <c r="A2321">
        <v>94794</v>
      </c>
      <c r="B2321">
        <v>7312455520</v>
      </c>
      <c r="C2321">
        <v>312</v>
      </c>
      <c r="D2321" s="6">
        <v>42160</v>
      </c>
      <c r="E2321">
        <v>2</v>
      </c>
      <c r="F2321">
        <v>59.98</v>
      </c>
      <c r="G2321" t="str">
        <f>VLOOKUP(B2321,'SKU Master'!$E$1:$H$9,4,FALSE)</f>
        <v>MA Excellent Products</v>
      </c>
      <c r="H2321">
        <f t="shared" si="216"/>
        <v>2015</v>
      </c>
      <c r="I2321">
        <f t="shared" si="217"/>
        <v>6</v>
      </c>
      <c r="J2321">
        <f t="shared" si="218"/>
        <v>201506</v>
      </c>
      <c r="K2321">
        <f t="shared" si="219"/>
        <v>23</v>
      </c>
      <c r="L2321">
        <f t="shared" si="220"/>
        <v>201523</v>
      </c>
      <c r="O2321" t="b">
        <f t="shared" si="221"/>
        <v>0</v>
      </c>
      <c r="P2321">
        <f>VLOOKUP(B2321,'SKU Master'!$E$1:$H$9,2,FALSE)</f>
        <v>25</v>
      </c>
      <c r="Q2321">
        <f>(F2321/E2321-P2321)*E2321</f>
        <v>9.9799999999999969</v>
      </c>
      <c r="R2321">
        <f>Q2321/F2321</f>
        <v>0.16638879626542177</v>
      </c>
    </row>
    <row r="2322" spans="1:18" x14ac:dyDescent="0.25">
      <c r="A2322">
        <v>94795</v>
      </c>
      <c r="B2322">
        <v>7312455520</v>
      </c>
      <c r="C2322">
        <v>312</v>
      </c>
      <c r="D2322" s="6">
        <v>42161</v>
      </c>
      <c r="E2322">
        <v>2</v>
      </c>
      <c r="F2322">
        <v>59.98</v>
      </c>
      <c r="G2322" t="str">
        <f>VLOOKUP(B2322,'SKU Master'!$E$1:$H$9,4,FALSE)</f>
        <v>MA Excellent Products</v>
      </c>
      <c r="H2322">
        <f t="shared" si="216"/>
        <v>2015</v>
      </c>
      <c r="I2322">
        <f t="shared" si="217"/>
        <v>6</v>
      </c>
      <c r="J2322">
        <f t="shared" si="218"/>
        <v>201506</v>
      </c>
      <c r="K2322">
        <f t="shared" si="219"/>
        <v>23</v>
      </c>
      <c r="L2322">
        <f t="shared" si="220"/>
        <v>201523</v>
      </c>
      <c r="O2322" t="b">
        <f t="shared" si="221"/>
        <v>0</v>
      </c>
      <c r="P2322">
        <f>VLOOKUP(B2322,'SKU Master'!$E$1:$H$9,2,FALSE)</f>
        <v>25</v>
      </c>
      <c r="Q2322">
        <f>(F2322/E2322-P2322)*E2322</f>
        <v>9.9799999999999969</v>
      </c>
      <c r="R2322">
        <f>Q2322/F2322</f>
        <v>0.16638879626542177</v>
      </c>
    </row>
    <row r="2323" spans="1:18" x14ac:dyDescent="0.25">
      <c r="A2323">
        <v>94796</v>
      </c>
      <c r="B2323">
        <v>7312455520</v>
      </c>
      <c r="C2323">
        <v>312</v>
      </c>
      <c r="D2323" s="6">
        <v>42163</v>
      </c>
      <c r="E2323">
        <v>3</v>
      </c>
      <c r="F2323">
        <v>68.97</v>
      </c>
      <c r="G2323" t="str">
        <f>VLOOKUP(B2323,'SKU Master'!$E$1:$H$9,4,FALSE)</f>
        <v>MA Excellent Products</v>
      </c>
      <c r="H2323">
        <f t="shared" si="216"/>
        <v>2015</v>
      </c>
      <c r="I2323">
        <f t="shared" si="217"/>
        <v>6</v>
      </c>
      <c r="J2323">
        <f t="shared" si="218"/>
        <v>201506</v>
      </c>
      <c r="K2323">
        <f t="shared" si="219"/>
        <v>24</v>
      </c>
      <c r="L2323">
        <f t="shared" si="220"/>
        <v>201524</v>
      </c>
      <c r="O2323" t="b">
        <f t="shared" si="221"/>
        <v>0</v>
      </c>
      <c r="P2323">
        <f>VLOOKUP(B2323,'SKU Master'!$E$1:$H$9,2,FALSE)</f>
        <v>25</v>
      </c>
      <c r="Q2323">
        <f>(F2323/E2323-P2323)*E2323</f>
        <v>-6.0300000000000047</v>
      </c>
      <c r="R2323">
        <f>Q2323/F2323</f>
        <v>-8.7429317094388934E-2</v>
      </c>
    </row>
    <row r="2324" spans="1:18" x14ac:dyDescent="0.25">
      <c r="A2324">
        <v>94797</v>
      </c>
      <c r="B2324">
        <v>7312455520</v>
      </c>
      <c r="C2324">
        <v>312</v>
      </c>
      <c r="D2324" s="6">
        <v>42165</v>
      </c>
      <c r="E2324">
        <v>2</v>
      </c>
      <c r="F2324">
        <v>59.98</v>
      </c>
      <c r="G2324" t="str">
        <f>VLOOKUP(B2324,'SKU Master'!$E$1:$H$9,4,FALSE)</f>
        <v>MA Excellent Products</v>
      </c>
      <c r="H2324">
        <f t="shared" si="216"/>
        <v>2015</v>
      </c>
      <c r="I2324">
        <f t="shared" si="217"/>
        <v>6</v>
      </c>
      <c r="J2324">
        <f t="shared" si="218"/>
        <v>201506</v>
      </c>
      <c r="K2324">
        <f t="shared" si="219"/>
        <v>24</v>
      </c>
      <c r="L2324">
        <f t="shared" si="220"/>
        <v>201524</v>
      </c>
      <c r="O2324" t="b">
        <f t="shared" si="221"/>
        <v>0</v>
      </c>
      <c r="P2324">
        <f>VLOOKUP(B2324,'SKU Master'!$E$1:$H$9,2,FALSE)</f>
        <v>25</v>
      </c>
      <c r="Q2324">
        <f>(F2324/E2324-P2324)*E2324</f>
        <v>9.9799999999999969</v>
      </c>
      <c r="R2324">
        <f>Q2324/F2324</f>
        <v>0.16638879626542177</v>
      </c>
    </row>
    <row r="2325" spans="1:18" x14ac:dyDescent="0.25">
      <c r="A2325">
        <v>94798</v>
      </c>
      <c r="B2325">
        <v>7312455520</v>
      </c>
      <c r="C2325">
        <v>312</v>
      </c>
      <c r="D2325" s="6">
        <v>42167</v>
      </c>
      <c r="E2325">
        <v>2</v>
      </c>
      <c r="F2325">
        <v>59.98</v>
      </c>
      <c r="G2325" t="str">
        <f>VLOOKUP(B2325,'SKU Master'!$E$1:$H$9,4,FALSE)</f>
        <v>MA Excellent Products</v>
      </c>
      <c r="H2325">
        <f t="shared" si="216"/>
        <v>2015</v>
      </c>
      <c r="I2325">
        <f t="shared" si="217"/>
        <v>6</v>
      </c>
      <c r="J2325">
        <f t="shared" si="218"/>
        <v>201506</v>
      </c>
      <c r="K2325">
        <f t="shared" si="219"/>
        <v>24</v>
      </c>
      <c r="L2325">
        <f t="shared" si="220"/>
        <v>201524</v>
      </c>
      <c r="O2325" t="b">
        <f t="shared" si="221"/>
        <v>0</v>
      </c>
      <c r="P2325">
        <f>VLOOKUP(B2325,'SKU Master'!$E$1:$H$9,2,FALSE)</f>
        <v>25</v>
      </c>
      <c r="Q2325">
        <f>(F2325/E2325-P2325)*E2325</f>
        <v>9.9799999999999969</v>
      </c>
      <c r="R2325">
        <f>Q2325/F2325</f>
        <v>0.16638879626542177</v>
      </c>
    </row>
    <row r="2326" spans="1:18" x14ac:dyDescent="0.25">
      <c r="A2326">
        <v>94799</v>
      </c>
      <c r="B2326">
        <v>7312455520</v>
      </c>
      <c r="C2326">
        <v>312</v>
      </c>
      <c r="D2326" s="6">
        <v>42168</v>
      </c>
      <c r="E2326">
        <v>2</v>
      </c>
      <c r="F2326">
        <v>59.98</v>
      </c>
      <c r="G2326" t="str">
        <f>VLOOKUP(B2326,'SKU Master'!$E$1:$H$9,4,FALSE)</f>
        <v>MA Excellent Products</v>
      </c>
      <c r="H2326">
        <f t="shared" si="216"/>
        <v>2015</v>
      </c>
      <c r="I2326">
        <f t="shared" si="217"/>
        <v>6</v>
      </c>
      <c r="J2326">
        <f t="shared" si="218"/>
        <v>201506</v>
      </c>
      <c r="K2326">
        <f t="shared" si="219"/>
        <v>24</v>
      </c>
      <c r="L2326">
        <f t="shared" si="220"/>
        <v>201524</v>
      </c>
      <c r="O2326" t="b">
        <f t="shared" si="221"/>
        <v>0</v>
      </c>
      <c r="P2326">
        <f>VLOOKUP(B2326,'SKU Master'!$E$1:$H$9,2,FALSE)</f>
        <v>25</v>
      </c>
      <c r="Q2326">
        <f>(F2326/E2326-P2326)*E2326</f>
        <v>9.9799999999999969</v>
      </c>
      <c r="R2326">
        <f>Q2326/F2326</f>
        <v>0.16638879626542177</v>
      </c>
    </row>
    <row r="2327" spans="1:18" x14ac:dyDescent="0.25">
      <c r="A2327">
        <v>94800</v>
      </c>
      <c r="B2327">
        <v>7312455520</v>
      </c>
      <c r="C2327">
        <v>312</v>
      </c>
      <c r="D2327" s="6">
        <v>42170</v>
      </c>
      <c r="E2327">
        <v>3</v>
      </c>
      <c r="F2327">
        <v>89.97</v>
      </c>
      <c r="G2327" t="str">
        <f>VLOOKUP(B2327,'SKU Master'!$E$1:$H$9,4,FALSE)</f>
        <v>MA Excellent Products</v>
      </c>
      <c r="H2327">
        <f t="shared" si="216"/>
        <v>2015</v>
      </c>
      <c r="I2327">
        <f t="shared" si="217"/>
        <v>6</v>
      </c>
      <c r="J2327">
        <f t="shared" si="218"/>
        <v>201506</v>
      </c>
      <c r="K2327">
        <f t="shared" si="219"/>
        <v>25</v>
      </c>
      <c r="L2327">
        <f t="shared" si="220"/>
        <v>201525</v>
      </c>
      <c r="O2327" t="b">
        <f t="shared" si="221"/>
        <v>0</v>
      </c>
      <c r="P2327">
        <f>VLOOKUP(B2327,'SKU Master'!$E$1:$H$9,2,FALSE)</f>
        <v>25</v>
      </c>
      <c r="Q2327">
        <f>(F2327/E2327-P2327)*E2327</f>
        <v>14.969999999999995</v>
      </c>
      <c r="R2327">
        <f>Q2327/F2327</f>
        <v>0.16638879626542175</v>
      </c>
    </row>
    <row r="2328" spans="1:18" x14ac:dyDescent="0.25">
      <c r="A2328">
        <v>94801</v>
      </c>
      <c r="B2328">
        <v>7312455520</v>
      </c>
      <c r="C2328">
        <v>312</v>
      </c>
      <c r="D2328" s="6">
        <v>42172</v>
      </c>
      <c r="E2328">
        <v>1</v>
      </c>
      <c r="F2328">
        <v>29.99</v>
      </c>
      <c r="G2328" t="str">
        <f>VLOOKUP(B2328,'SKU Master'!$E$1:$H$9,4,FALSE)</f>
        <v>MA Excellent Products</v>
      </c>
      <c r="H2328">
        <f t="shared" si="216"/>
        <v>2015</v>
      </c>
      <c r="I2328">
        <f t="shared" si="217"/>
        <v>6</v>
      </c>
      <c r="J2328">
        <f t="shared" si="218"/>
        <v>201506</v>
      </c>
      <c r="K2328">
        <f t="shared" si="219"/>
        <v>25</v>
      </c>
      <c r="L2328">
        <f t="shared" si="220"/>
        <v>201525</v>
      </c>
      <c r="O2328" t="b">
        <f t="shared" si="221"/>
        <v>0</v>
      </c>
      <c r="P2328">
        <f>VLOOKUP(B2328,'SKU Master'!$E$1:$H$9,2,FALSE)</f>
        <v>25</v>
      </c>
      <c r="Q2328">
        <f>(F2328/E2328-P2328)*E2328</f>
        <v>4.9899999999999984</v>
      </c>
      <c r="R2328">
        <f>Q2328/F2328</f>
        <v>0.16638879626542177</v>
      </c>
    </row>
    <row r="2329" spans="1:18" x14ac:dyDescent="0.25">
      <c r="A2329">
        <v>94802</v>
      </c>
      <c r="B2329">
        <v>7312455520</v>
      </c>
      <c r="C2329">
        <v>312</v>
      </c>
      <c r="D2329" s="6">
        <v>42173</v>
      </c>
      <c r="E2329">
        <v>1</v>
      </c>
      <c r="F2329">
        <v>29.99</v>
      </c>
      <c r="G2329" t="str">
        <f>VLOOKUP(B2329,'SKU Master'!$E$1:$H$9,4,FALSE)</f>
        <v>MA Excellent Products</v>
      </c>
      <c r="H2329">
        <f t="shared" si="216"/>
        <v>2015</v>
      </c>
      <c r="I2329">
        <f t="shared" si="217"/>
        <v>6</v>
      </c>
      <c r="J2329">
        <f t="shared" si="218"/>
        <v>201506</v>
      </c>
      <c r="K2329">
        <f t="shared" si="219"/>
        <v>25</v>
      </c>
      <c r="L2329">
        <f t="shared" si="220"/>
        <v>201525</v>
      </c>
      <c r="O2329" t="b">
        <f t="shared" si="221"/>
        <v>1</v>
      </c>
      <c r="P2329">
        <f>VLOOKUP(B2329,'SKU Master'!$E$1:$H$9,2,FALSE)</f>
        <v>25</v>
      </c>
      <c r="Q2329">
        <f>(F2329/E2329-P2329)*E2329</f>
        <v>4.9899999999999984</v>
      </c>
      <c r="R2329">
        <f>Q2329/F2329</f>
        <v>0.16638879626542177</v>
      </c>
    </row>
    <row r="2330" spans="1:18" x14ac:dyDescent="0.25">
      <c r="A2330">
        <v>94803</v>
      </c>
      <c r="B2330">
        <v>7312455520</v>
      </c>
      <c r="C2330">
        <v>312</v>
      </c>
      <c r="D2330" s="6">
        <v>42173</v>
      </c>
      <c r="E2330">
        <v>1</v>
      </c>
      <c r="F2330">
        <v>29.99</v>
      </c>
      <c r="G2330" t="str">
        <f>VLOOKUP(B2330,'SKU Master'!$E$1:$H$9,4,FALSE)</f>
        <v>MA Excellent Products</v>
      </c>
      <c r="H2330">
        <f t="shared" si="216"/>
        <v>2015</v>
      </c>
      <c r="I2330">
        <f t="shared" si="217"/>
        <v>6</v>
      </c>
      <c r="J2330">
        <f t="shared" si="218"/>
        <v>201506</v>
      </c>
      <c r="K2330">
        <f t="shared" si="219"/>
        <v>25</v>
      </c>
      <c r="L2330">
        <f t="shared" si="220"/>
        <v>201525</v>
      </c>
      <c r="O2330" t="b">
        <f t="shared" si="221"/>
        <v>0</v>
      </c>
      <c r="P2330">
        <f>VLOOKUP(B2330,'SKU Master'!$E$1:$H$9,2,FALSE)</f>
        <v>25</v>
      </c>
      <c r="Q2330">
        <f>(F2330/E2330-P2330)*E2330</f>
        <v>4.9899999999999984</v>
      </c>
      <c r="R2330">
        <f>Q2330/F2330</f>
        <v>0.16638879626542177</v>
      </c>
    </row>
    <row r="2331" spans="1:18" x14ac:dyDescent="0.25">
      <c r="A2331">
        <v>94804</v>
      </c>
      <c r="B2331">
        <v>7312455520</v>
      </c>
      <c r="C2331">
        <v>312</v>
      </c>
      <c r="D2331" s="6">
        <v>42174</v>
      </c>
      <c r="E2331">
        <v>2</v>
      </c>
      <c r="F2331">
        <v>59.98</v>
      </c>
      <c r="G2331" t="str">
        <f>VLOOKUP(B2331,'SKU Master'!$E$1:$H$9,4,FALSE)</f>
        <v>MA Excellent Products</v>
      </c>
      <c r="H2331">
        <f t="shared" si="216"/>
        <v>2015</v>
      </c>
      <c r="I2331">
        <f t="shared" si="217"/>
        <v>6</v>
      </c>
      <c r="J2331">
        <f t="shared" si="218"/>
        <v>201506</v>
      </c>
      <c r="K2331">
        <f t="shared" si="219"/>
        <v>25</v>
      </c>
      <c r="L2331">
        <f t="shared" si="220"/>
        <v>201525</v>
      </c>
      <c r="O2331" t="b">
        <f t="shared" si="221"/>
        <v>0</v>
      </c>
      <c r="P2331">
        <f>VLOOKUP(B2331,'SKU Master'!$E$1:$H$9,2,FALSE)</f>
        <v>25</v>
      </c>
      <c r="Q2331">
        <f>(F2331/E2331-P2331)*E2331</f>
        <v>9.9799999999999969</v>
      </c>
      <c r="R2331">
        <f>Q2331/F2331</f>
        <v>0.16638879626542177</v>
      </c>
    </row>
    <row r="2332" spans="1:18" x14ac:dyDescent="0.25">
      <c r="A2332">
        <v>94805</v>
      </c>
      <c r="B2332">
        <v>7312455520</v>
      </c>
      <c r="C2332">
        <v>312</v>
      </c>
      <c r="D2332" s="6">
        <v>42179</v>
      </c>
      <c r="E2332">
        <v>1</v>
      </c>
      <c r="F2332">
        <v>29.99</v>
      </c>
      <c r="G2332" t="str">
        <f>VLOOKUP(B2332,'SKU Master'!$E$1:$H$9,4,FALSE)</f>
        <v>MA Excellent Products</v>
      </c>
      <c r="H2332">
        <f t="shared" si="216"/>
        <v>2015</v>
      </c>
      <c r="I2332">
        <f t="shared" si="217"/>
        <v>6</v>
      </c>
      <c r="J2332">
        <f t="shared" si="218"/>
        <v>201506</v>
      </c>
      <c r="K2332">
        <f t="shared" si="219"/>
        <v>26</v>
      </c>
      <c r="L2332">
        <f t="shared" si="220"/>
        <v>201526</v>
      </c>
      <c r="O2332" t="b">
        <f t="shared" si="221"/>
        <v>1</v>
      </c>
      <c r="P2332">
        <f>VLOOKUP(B2332,'SKU Master'!$E$1:$H$9,2,FALSE)</f>
        <v>25</v>
      </c>
      <c r="Q2332">
        <f>(F2332/E2332-P2332)*E2332</f>
        <v>4.9899999999999984</v>
      </c>
      <c r="R2332">
        <f>Q2332/F2332</f>
        <v>0.16638879626542177</v>
      </c>
    </row>
    <row r="2333" spans="1:18" x14ac:dyDescent="0.25">
      <c r="A2333">
        <v>94806</v>
      </c>
      <c r="B2333">
        <v>7312455520</v>
      </c>
      <c r="C2333">
        <v>312</v>
      </c>
      <c r="D2333" s="6">
        <v>42179</v>
      </c>
      <c r="E2333">
        <v>1</v>
      </c>
      <c r="F2333">
        <v>29.99</v>
      </c>
      <c r="G2333" t="str">
        <f>VLOOKUP(B2333,'SKU Master'!$E$1:$H$9,4,FALSE)</f>
        <v>MA Excellent Products</v>
      </c>
      <c r="H2333">
        <f t="shared" si="216"/>
        <v>2015</v>
      </c>
      <c r="I2333">
        <f t="shared" si="217"/>
        <v>6</v>
      </c>
      <c r="J2333">
        <f t="shared" si="218"/>
        <v>201506</v>
      </c>
      <c r="K2333">
        <f t="shared" si="219"/>
        <v>26</v>
      </c>
      <c r="L2333">
        <f t="shared" si="220"/>
        <v>201526</v>
      </c>
      <c r="O2333" t="b">
        <f t="shared" si="221"/>
        <v>0</v>
      </c>
      <c r="P2333">
        <f>VLOOKUP(B2333,'SKU Master'!$E$1:$H$9,2,FALSE)</f>
        <v>25</v>
      </c>
      <c r="Q2333">
        <f>(F2333/E2333-P2333)*E2333</f>
        <v>4.9899999999999984</v>
      </c>
      <c r="R2333">
        <f>Q2333/F2333</f>
        <v>0.16638879626542177</v>
      </c>
    </row>
    <row r="2334" spans="1:18" x14ac:dyDescent="0.25">
      <c r="A2334">
        <v>94807</v>
      </c>
      <c r="B2334">
        <v>7312455520</v>
      </c>
      <c r="C2334">
        <v>312</v>
      </c>
      <c r="D2334" s="6">
        <v>42179</v>
      </c>
      <c r="E2334">
        <v>2</v>
      </c>
      <c r="F2334">
        <v>59.98</v>
      </c>
      <c r="G2334" t="str">
        <f>VLOOKUP(B2334,'SKU Master'!$E$1:$H$9,4,FALSE)</f>
        <v>MA Excellent Products</v>
      </c>
      <c r="H2334">
        <f t="shared" si="216"/>
        <v>2015</v>
      </c>
      <c r="I2334">
        <f t="shared" si="217"/>
        <v>6</v>
      </c>
      <c r="J2334">
        <f t="shared" si="218"/>
        <v>201506</v>
      </c>
      <c r="K2334">
        <f t="shared" si="219"/>
        <v>26</v>
      </c>
      <c r="L2334">
        <f t="shared" si="220"/>
        <v>201526</v>
      </c>
      <c r="O2334" t="b">
        <f t="shared" si="221"/>
        <v>0</v>
      </c>
      <c r="P2334">
        <f>VLOOKUP(B2334,'SKU Master'!$E$1:$H$9,2,FALSE)</f>
        <v>25</v>
      </c>
      <c r="Q2334">
        <f>(F2334/E2334-P2334)*E2334</f>
        <v>9.9799999999999969</v>
      </c>
      <c r="R2334">
        <f>Q2334/F2334</f>
        <v>0.16638879626542177</v>
      </c>
    </row>
    <row r="2335" spans="1:18" x14ac:dyDescent="0.25">
      <c r="A2335">
        <v>94808</v>
      </c>
      <c r="B2335">
        <v>7312455520</v>
      </c>
      <c r="C2335">
        <v>312</v>
      </c>
      <c r="D2335" s="6">
        <v>42184</v>
      </c>
      <c r="E2335">
        <v>3</v>
      </c>
      <c r="F2335">
        <v>68.97</v>
      </c>
      <c r="G2335" t="str">
        <f>VLOOKUP(B2335,'SKU Master'!$E$1:$H$9,4,FALSE)</f>
        <v>MA Excellent Products</v>
      </c>
      <c r="H2335">
        <f t="shared" si="216"/>
        <v>2015</v>
      </c>
      <c r="I2335">
        <f t="shared" si="217"/>
        <v>6</v>
      </c>
      <c r="J2335">
        <f t="shared" si="218"/>
        <v>201506</v>
      </c>
      <c r="K2335">
        <f t="shared" si="219"/>
        <v>27</v>
      </c>
      <c r="L2335">
        <f t="shared" si="220"/>
        <v>201527</v>
      </c>
      <c r="O2335" t="b">
        <f t="shared" si="221"/>
        <v>0</v>
      </c>
      <c r="P2335">
        <f>VLOOKUP(B2335,'SKU Master'!$E$1:$H$9,2,FALSE)</f>
        <v>25</v>
      </c>
      <c r="Q2335">
        <f>(F2335/E2335-P2335)*E2335</f>
        <v>-6.0300000000000047</v>
      </c>
      <c r="R2335">
        <f>Q2335/F2335</f>
        <v>-8.7429317094388934E-2</v>
      </c>
    </row>
    <row r="2336" spans="1:18" x14ac:dyDescent="0.25">
      <c r="A2336">
        <v>94809</v>
      </c>
      <c r="B2336">
        <v>7312455520</v>
      </c>
      <c r="C2336">
        <v>312</v>
      </c>
      <c r="D2336" s="6">
        <v>42186</v>
      </c>
      <c r="E2336">
        <v>1</v>
      </c>
      <c r="F2336">
        <v>29.99</v>
      </c>
      <c r="G2336" t="str">
        <f>VLOOKUP(B2336,'SKU Master'!$E$1:$H$9,4,FALSE)</f>
        <v>MA Excellent Products</v>
      </c>
      <c r="H2336">
        <f t="shared" si="216"/>
        <v>2015</v>
      </c>
      <c r="I2336">
        <f t="shared" si="217"/>
        <v>7</v>
      </c>
      <c r="J2336">
        <f t="shared" si="218"/>
        <v>201507</v>
      </c>
      <c r="K2336">
        <f t="shared" si="219"/>
        <v>27</v>
      </c>
      <c r="L2336">
        <f t="shared" si="220"/>
        <v>201527</v>
      </c>
      <c r="O2336" t="b">
        <f t="shared" si="221"/>
        <v>0</v>
      </c>
      <c r="P2336">
        <f>VLOOKUP(B2336,'SKU Master'!$E$1:$H$9,2,FALSE)</f>
        <v>25</v>
      </c>
      <c r="Q2336">
        <f>(F2336/E2336-P2336)*E2336</f>
        <v>4.9899999999999984</v>
      </c>
      <c r="R2336">
        <f>Q2336/F2336</f>
        <v>0.16638879626542177</v>
      </c>
    </row>
    <row r="2337" spans="1:18" x14ac:dyDescent="0.25">
      <c r="A2337">
        <v>94810</v>
      </c>
      <c r="B2337">
        <v>7312455520</v>
      </c>
      <c r="C2337">
        <v>312</v>
      </c>
      <c r="D2337" s="6">
        <v>42186</v>
      </c>
      <c r="E2337">
        <v>1</v>
      </c>
      <c r="F2337">
        <v>22.99</v>
      </c>
      <c r="G2337" t="str">
        <f>VLOOKUP(B2337,'SKU Master'!$E$1:$H$9,4,FALSE)</f>
        <v>MA Excellent Products</v>
      </c>
      <c r="H2337">
        <f t="shared" si="216"/>
        <v>2015</v>
      </c>
      <c r="I2337">
        <f t="shared" si="217"/>
        <v>7</v>
      </c>
      <c r="J2337">
        <f t="shared" si="218"/>
        <v>201507</v>
      </c>
      <c r="K2337">
        <f t="shared" si="219"/>
        <v>27</v>
      </c>
      <c r="L2337">
        <f t="shared" si="220"/>
        <v>201527</v>
      </c>
      <c r="O2337" t="b">
        <f t="shared" si="221"/>
        <v>0</v>
      </c>
      <c r="P2337">
        <f>VLOOKUP(B2337,'SKU Master'!$E$1:$H$9,2,FALSE)</f>
        <v>25</v>
      </c>
      <c r="Q2337">
        <f>(F2337/E2337-P2337)*E2337</f>
        <v>-2.0100000000000016</v>
      </c>
      <c r="R2337">
        <f>Q2337/F2337</f>
        <v>-8.7429317094388934E-2</v>
      </c>
    </row>
    <row r="2338" spans="1:18" x14ac:dyDescent="0.25">
      <c r="A2338">
        <v>94811</v>
      </c>
      <c r="B2338">
        <v>7312455520</v>
      </c>
      <c r="C2338">
        <v>312</v>
      </c>
      <c r="D2338" s="6">
        <v>42187</v>
      </c>
      <c r="E2338">
        <v>1</v>
      </c>
      <c r="F2338">
        <v>29.99</v>
      </c>
      <c r="G2338" t="str">
        <f>VLOOKUP(B2338,'SKU Master'!$E$1:$H$9,4,FALSE)</f>
        <v>MA Excellent Products</v>
      </c>
      <c r="H2338">
        <f t="shared" si="216"/>
        <v>2015</v>
      </c>
      <c r="I2338">
        <f t="shared" si="217"/>
        <v>7</v>
      </c>
      <c r="J2338">
        <f t="shared" si="218"/>
        <v>201507</v>
      </c>
      <c r="K2338">
        <f t="shared" si="219"/>
        <v>27</v>
      </c>
      <c r="L2338">
        <f t="shared" si="220"/>
        <v>201527</v>
      </c>
      <c r="O2338" t="b">
        <f t="shared" si="221"/>
        <v>1</v>
      </c>
      <c r="P2338">
        <f>VLOOKUP(B2338,'SKU Master'!$E$1:$H$9,2,FALSE)</f>
        <v>25</v>
      </c>
      <c r="Q2338">
        <f>(F2338/E2338-P2338)*E2338</f>
        <v>4.9899999999999984</v>
      </c>
      <c r="R2338">
        <f>Q2338/F2338</f>
        <v>0.16638879626542177</v>
      </c>
    </row>
    <row r="2339" spans="1:18" x14ac:dyDescent="0.25">
      <c r="A2339">
        <v>94812</v>
      </c>
      <c r="B2339">
        <v>7312455520</v>
      </c>
      <c r="C2339">
        <v>312</v>
      </c>
      <c r="D2339" s="6">
        <v>42187</v>
      </c>
      <c r="E2339">
        <v>1</v>
      </c>
      <c r="F2339">
        <v>29.99</v>
      </c>
      <c r="G2339" t="str">
        <f>VLOOKUP(B2339,'SKU Master'!$E$1:$H$9,4,FALSE)</f>
        <v>MA Excellent Products</v>
      </c>
      <c r="H2339">
        <f t="shared" si="216"/>
        <v>2015</v>
      </c>
      <c r="I2339">
        <f t="shared" si="217"/>
        <v>7</v>
      </c>
      <c r="J2339">
        <f t="shared" si="218"/>
        <v>201507</v>
      </c>
      <c r="K2339">
        <f t="shared" si="219"/>
        <v>27</v>
      </c>
      <c r="L2339">
        <f t="shared" si="220"/>
        <v>201527</v>
      </c>
      <c r="O2339" t="b">
        <f t="shared" si="221"/>
        <v>0</v>
      </c>
      <c r="P2339">
        <f>VLOOKUP(B2339,'SKU Master'!$E$1:$H$9,2,FALSE)</f>
        <v>25</v>
      </c>
      <c r="Q2339">
        <f>(F2339/E2339-P2339)*E2339</f>
        <v>4.9899999999999984</v>
      </c>
      <c r="R2339">
        <f>Q2339/F2339</f>
        <v>0.16638879626542177</v>
      </c>
    </row>
    <row r="2340" spans="1:18" x14ac:dyDescent="0.25">
      <c r="A2340">
        <v>94813</v>
      </c>
      <c r="B2340">
        <v>7312455520</v>
      </c>
      <c r="C2340">
        <v>312</v>
      </c>
      <c r="D2340" s="6">
        <v>42193</v>
      </c>
      <c r="E2340">
        <v>1</v>
      </c>
      <c r="F2340">
        <v>29.99</v>
      </c>
      <c r="G2340" t="str">
        <f>VLOOKUP(B2340,'SKU Master'!$E$1:$H$9,4,FALSE)</f>
        <v>MA Excellent Products</v>
      </c>
      <c r="H2340">
        <f t="shared" si="216"/>
        <v>2015</v>
      </c>
      <c r="I2340">
        <f t="shared" si="217"/>
        <v>7</v>
      </c>
      <c r="J2340">
        <f t="shared" si="218"/>
        <v>201507</v>
      </c>
      <c r="K2340">
        <f t="shared" si="219"/>
        <v>28</v>
      </c>
      <c r="L2340">
        <f t="shared" si="220"/>
        <v>201528</v>
      </c>
      <c r="O2340" t="b">
        <f t="shared" si="221"/>
        <v>0</v>
      </c>
      <c r="P2340">
        <f>VLOOKUP(B2340,'SKU Master'!$E$1:$H$9,2,FALSE)</f>
        <v>25</v>
      </c>
      <c r="Q2340">
        <f>(F2340/E2340-P2340)*E2340</f>
        <v>4.9899999999999984</v>
      </c>
      <c r="R2340">
        <f>Q2340/F2340</f>
        <v>0.16638879626542177</v>
      </c>
    </row>
    <row r="2341" spans="1:18" x14ac:dyDescent="0.25">
      <c r="A2341">
        <v>94814</v>
      </c>
      <c r="B2341">
        <v>7312455520</v>
      </c>
      <c r="C2341">
        <v>312</v>
      </c>
      <c r="D2341" s="6">
        <v>42194</v>
      </c>
      <c r="E2341">
        <v>1</v>
      </c>
      <c r="F2341">
        <v>29.99</v>
      </c>
      <c r="G2341" t="str">
        <f>VLOOKUP(B2341,'SKU Master'!$E$1:$H$9,4,FALSE)</f>
        <v>MA Excellent Products</v>
      </c>
      <c r="H2341">
        <f t="shared" si="216"/>
        <v>2015</v>
      </c>
      <c r="I2341">
        <f t="shared" si="217"/>
        <v>7</v>
      </c>
      <c r="J2341">
        <f t="shared" si="218"/>
        <v>201507</v>
      </c>
      <c r="K2341">
        <f t="shared" si="219"/>
        <v>28</v>
      </c>
      <c r="L2341">
        <f t="shared" si="220"/>
        <v>201528</v>
      </c>
      <c r="O2341" t="b">
        <f t="shared" si="221"/>
        <v>1</v>
      </c>
      <c r="P2341">
        <f>VLOOKUP(B2341,'SKU Master'!$E$1:$H$9,2,FALSE)</f>
        <v>25</v>
      </c>
      <c r="Q2341">
        <f>(F2341/E2341-P2341)*E2341</f>
        <v>4.9899999999999984</v>
      </c>
      <c r="R2341">
        <f>Q2341/F2341</f>
        <v>0.16638879626542177</v>
      </c>
    </row>
    <row r="2342" spans="1:18" x14ac:dyDescent="0.25">
      <c r="A2342">
        <v>94815</v>
      </c>
      <c r="B2342">
        <v>7312455520</v>
      </c>
      <c r="C2342">
        <v>312</v>
      </c>
      <c r="D2342" s="6">
        <v>42194</v>
      </c>
      <c r="E2342">
        <v>1</v>
      </c>
      <c r="F2342">
        <v>29.99</v>
      </c>
      <c r="G2342" t="str">
        <f>VLOOKUP(B2342,'SKU Master'!$E$1:$H$9,4,FALSE)</f>
        <v>MA Excellent Products</v>
      </c>
      <c r="H2342">
        <f t="shared" si="216"/>
        <v>2015</v>
      </c>
      <c r="I2342">
        <f t="shared" si="217"/>
        <v>7</v>
      </c>
      <c r="J2342">
        <f t="shared" si="218"/>
        <v>201507</v>
      </c>
      <c r="K2342">
        <f t="shared" si="219"/>
        <v>28</v>
      </c>
      <c r="L2342">
        <f t="shared" si="220"/>
        <v>201528</v>
      </c>
      <c r="O2342" t="b">
        <f t="shared" si="221"/>
        <v>0</v>
      </c>
      <c r="P2342">
        <f>VLOOKUP(B2342,'SKU Master'!$E$1:$H$9,2,FALSE)</f>
        <v>25</v>
      </c>
      <c r="Q2342">
        <f>(F2342/E2342-P2342)*E2342</f>
        <v>4.9899999999999984</v>
      </c>
      <c r="R2342">
        <f>Q2342/F2342</f>
        <v>0.16638879626542177</v>
      </c>
    </row>
    <row r="2343" spans="1:18" x14ac:dyDescent="0.25">
      <c r="A2343">
        <v>94816</v>
      </c>
      <c r="B2343">
        <v>7312455520</v>
      </c>
      <c r="C2343">
        <v>312</v>
      </c>
      <c r="D2343" s="6">
        <v>42195</v>
      </c>
      <c r="E2343">
        <v>2</v>
      </c>
      <c r="F2343">
        <v>59.98</v>
      </c>
      <c r="G2343" t="str">
        <f>VLOOKUP(B2343,'SKU Master'!$E$1:$H$9,4,FALSE)</f>
        <v>MA Excellent Products</v>
      </c>
      <c r="H2343">
        <f t="shared" si="216"/>
        <v>2015</v>
      </c>
      <c r="I2343">
        <f t="shared" si="217"/>
        <v>7</v>
      </c>
      <c r="J2343">
        <f t="shared" si="218"/>
        <v>201507</v>
      </c>
      <c r="K2343">
        <f t="shared" si="219"/>
        <v>28</v>
      </c>
      <c r="L2343">
        <f t="shared" si="220"/>
        <v>201528</v>
      </c>
      <c r="O2343" t="b">
        <f t="shared" si="221"/>
        <v>1</v>
      </c>
      <c r="P2343">
        <f>VLOOKUP(B2343,'SKU Master'!$E$1:$H$9,2,FALSE)</f>
        <v>25</v>
      </c>
      <c r="Q2343">
        <f>(F2343/E2343-P2343)*E2343</f>
        <v>9.9799999999999969</v>
      </c>
      <c r="R2343">
        <f>Q2343/F2343</f>
        <v>0.16638879626542177</v>
      </c>
    </row>
    <row r="2344" spans="1:18" x14ac:dyDescent="0.25">
      <c r="A2344">
        <v>94817</v>
      </c>
      <c r="B2344">
        <v>7312455520</v>
      </c>
      <c r="C2344">
        <v>312</v>
      </c>
      <c r="D2344" s="6">
        <v>42195</v>
      </c>
      <c r="E2344">
        <v>2</v>
      </c>
      <c r="F2344">
        <v>59.98</v>
      </c>
      <c r="G2344" t="str">
        <f>VLOOKUP(B2344,'SKU Master'!$E$1:$H$9,4,FALSE)</f>
        <v>MA Excellent Products</v>
      </c>
      <c r="H2344">
        <f t="shared" si="216"/>
        <v>2015</v>
      </c>
      <c r="I2344">
        <f t="shared" si="217"/>
        <v>7</v>
      </c>
      <c r="J2344">
        <f t="shared" si="218"/>
        <v>201507</v>
      </c>
      <c r="K2344">
        <f t="shared" si="219"/>
        <v>28</v>
      </c>
      <c r="L2344">
        <f t="shared" si="220"/>
        <v>201528</v>
      </c>
      <c r="O2344" t="b">
        <f t="shared" si="221"/>
        <v>0</v>
      </c>
      <c r="P2344">
        <f>VLOOKUP(B2344,'SKU Master'!$E$1:$H$9,2,FALSE)</f>
        <v>25</v>
      </c>
      <c r="Q2344">
        <f>(F2344/E2344-P2344)*E2344</f>
        <v>9.9799999999999969</v>
      </c>
      <c r="R2344">
        <f>Q2344/F2344</f>
        <v>0.16638879626542177</v>
      </c>
    </row>
    <row r="2345" spans="1:18" x14ac:dyDescent="0.25">
      <c r="A2345">
        <v>94818</v>
      </c>
      <c r="B2345">
        <v>7312455520</v>
      </c>
      <c r="C2345">
        <v>312</v>
      </c>
      <c r="D2345" s="6">
        <v>42200</v>
      </c>
      <c r="E2345">
        <v>2</v>
      </c>
      <c r="F2345">
        <v>59.98</v>
      </c>
      <c r="G2345" t="str">
        <f>VLOOKUP(B2345,'SKU Master'!$E$1:$H$9,4,FALSE)</f>
        <v>MA Excellent Products</v>
      </c>
      <c r="H2345">
        <f t="shared" si="216"/>
        <v>2015</v>
      </c>
      <c r="I2345">
        <f t="shared" si="217"/>
        <v>7</v>
      </c>
      <c r="J2345">
        <f t="shared" si="218"/>
        <v>201507</v>
      </c>
      <c r="K2345">
        <f t="shared" si="219"/>
        <v>29</v>
      </c>
      <c r="L2345">
        <f t="shared" si="220"/>
        <v>201529</v>
      </c>
      <c r="O2345" t="b">
        <f t="shared" si="221"/>
        <v>0</v>
      </c>
      <c r="P2345">
        <f>VLOOKUP(B2345,'SKU Master'!$E$1:$H$9,2,FALSE)</f>
        <v>25</v>
      </c>
      <c r="Q2345">
        <f>(F2345/E2345-P2345)*E2345</f>
        <v>9.9799999999999969</v>
      </c>
      <c r="R2345">
        <f>Q2345/F2345</f>
        <v>0.16638879626542177</v>
      </c>
    </row>
    <row r="2346" spans="1:18" x14ac:dyDescent="0.25">
      <c r="A2346">
        <v>94819</v>
      </c>
      <c r="B2346">
        <v>7312455520</v>
      </c>
      <c r="C2346">
        <v>312</v>
      </c>
      <c r="D2346" s="6">
        <v>42201</v>
      </c>
      <c r="E2346">
        <v>1</v>
      </c>
      <c r="F2346">
        <v>29.99</v>
      </c>
      <c r="G2346" t="str">
        <f>VLOOKUP(B2346,'SKU Master'!$E$1:$H$9,4,FALSE)</f>
        <v>MA Excellent Products</v>
      </c>
      <c r="H2346">
        <f t="shared" si="216"/>
        <v>2015</v>
      </c>
      <c r="I2346">
        <f t="shared" si="217"/>
        <v>7</v>
      </c>
      <c r="J2346">
        <f t="shared" si="218"/>
        <v>201507</v>
      </c>
      <c r="K2346">
        <f t="shared" si="219"/>
        <v>29</v>
      </c>
      <c r="L2346">
        <f t="shared" si="220"/>
        <v>201529</v>
      </c>
      <c r="O2346" t="b">
        <f t="shared" si="221"/>
        <v>1</v>
      </c>
      <c r="P2346">
        <f>VLOOKUP(B2346,'SKU Master'!$E$1:$H$9,2,FALSE)</f>
        <v>25</v>
      </c>
      <c r="Q2346">
        <f>(F2346/E2346-P2346)*E2346</f>
        <v>4.9899999999999984</v>
      </c>
      <c r="R2346">
        <f>Q2346/F2346</f>
        <v>0.16638879626542177</v>
      </c>
    </row>
    <row r="2347" spans="1:18" x14ac:dyDescent="0.25">
      <c r="A2347">
        <v>94820</v>
      </c>
      <c r="B2347">
        <v>7312455520</v>
      </c>
      <c r="C2347">
        <v>312</v>
      </c>
      <c r="D2347" s="6">
        <v>42201</v>
      </c>
      <c r="E2347">
        <v>1</v>
      </c>
      <c r="F2347">
        <v>29.99</v>
      </c>
      <c r="G2347" t="str">
        <f>VLOOKUP(B2347,'SKU Master'!$E$1:$H$9,4,FALSE)</f>
        <v>MA Excellent Products</v>
      </c>
      <c r="H2347">
        <f t="shared" si="216"/>
        <v>2015</v>
      </c>
      <c r="I2347">
        <f t="shared" si="217"/>
        <v>7</v>
      </c>
      <c r="J2347">
        <f t="shared" si="218"/>
        <v>201507</v>
      </c>
      <c r="K2347">
        <f t="shared" si="219"/>
        <v>29</v>
      </c>
      <c r="L2347">
        <f t="shared" si="220"/>
        <v>201529</v>
      </c>
      <c r="O2347" t="b">
        <f t="shared" si="221"/>
        <v>0</v>
      </c>
      <c r="P2347">
        <f>VLOOKUP(B2347,'SKU Master'!$E$1:$H$9,2,FALSE)</f>
        <v>25</v>
      </c>
      <c r="Q2347">
        <f>(F2347/E2347-P2347)*E2347</f>
        <v>4.9899999999999984</v>
      </c>
      <c r="R2347">
        <f>Q2347/F2347</f>
        <v>0.16638879626542177</v>
      </c>
    </row>
    <row r="2348" spans="1:18" x14ac:dyDescent="0.25">
      <c r="A2348">
        <v>94821</v>
      </c>
      <c r="B2348">
        <v>7312455520</v>
      </c>
      <c r="C2348">
        <v>312</v>
      </c>
      <c r="D2348" s="6">
        <v>42205</v>
      </c>
      <c r="E2348">
        <v>3</v>
      </c>
      <c r="F2348">
        <v>89.97</v>
      </c>
      <c r="G2348" t="str">
        <f>VLOOKUP(B2348,'SKU Master'!$E$1:$H$9,4,FALSE)</f>
        <v>MA Excellent Products</v>
      </c>
      <c r="H2348">
        <f t="shared" si="216"/>
        <v>2015</v>
      </c>
      <c r="I2348">
        <f t="shared" si="217"/>
        <v>7</v>
      </c>
      <c r="J2348">
        <f t="shared" si="218"/>
        <v>201507</v>
      </c>
      <c r="K2348">
        <f t="shared" si="219"/>
        <v>30</v>
      </c>
      <c r="L2348">
        <f t="shared" si="220"/>
        <v>201530</v>
      </c>
      <c r="O2348" t="b">
        <f t="shared" si="221"/>
        <v>0</v>
      </c>
      <c r="P2348">
        <f>VLOOKUP(B2348,'SKU Master'!$E$1:$H$9,2,FALSE)</f>
        <v>25</v>
      </c>
      <c r="Q2348">
        <f>(F2348/E2348-P2348)*E2348</f>
        <v>14.969999999999995</v>
      </c>
      <c r="R2348">
        <f>Q2348/F2348</f>
        <v>0.16638879626542175</v>
      </c>
    </row>
    <row r="2349" spans="1:18" x14ac:dyDescent="0.25">
      <c r="A2349">
        <v>94822</v>
      </c>
      <c r="B2349">
        <v>7312455520</v>
      </c>
      <c r="C2349">
        <v>312</v>
      </c>
      <c r="D2349" s="6">
        <v>42208</v>
      </c>
      <c r="E2349">
        <v>1</v>
      </c>
      <c r="F2349">
        <v>29.99</v>
      </c>
      <c r="G2349" t="str">
        <f>VLOOKUP(B2349,'SKU Master'!$E$1:$H$9,4,FALSE)</f>
        <v>MA Excellent Products</v>
      </c>
      <c r="H2349">
        <f t="shared" si="216"/>
        <v>2015</v>
      </c>
      <c r="I2349">
        <f t="shared" si="217"/>
        <v>7</v>
      </c>
      <c r="J2349">
        <f t="shared" si="218"/>
        <v>201507</v>
      </c>
      <c r="K2349">
        <f t="shared" si="219"/>
        <v>30</v>
      </c>
      <c r="L2349">
        <f t="shared" si="220"/>
        <v>201530</v>
      </c>
      <c r="O2349" t="b">
        <f t="shared" si="221"/>
        <v>1</v>
      </c>
      <c r="P2349">
        <f>VLOOKUP(B2349,'SKU Master'!$E$1:$H$9,2,FALSE)</f>
        <v>25</v>
      </c>
      <c r="Q2349">
        <f>(F2349/E2349-P2349)*E2349</f>
        <v>4.9899999999999984</v>
      </c>
      <c r="R2349">
        <f>Q2349/F2349</f>
        <v>0.16638879626542177</v>
      </c>
    </row>
    <row r="2350" spans="1:18" x14ac:dyDescent="0.25">
      <c r="A2350">
        <v>94823</v>
      </c>
      <c r="B2350">
        <v>7312455520</v>
      </c>
      <c r="C2350">
        <v>312</v>
      </c>
      <c r="D2350" s="6">
        <v>42208</v>
      </c>
      <c r="E2350">
        <v>1</v>
      </c>
      <c r="F2350">
        <v>29.99</v>
      </c>
      <c r="G2350" t="str">
        <f>VLOOKUP(B2350,'SKU Master'!$E$1:$H$9,4,FALSE)</f>
        <v>MA Excellent Products</v>
      </c>
      <c r="H2350">
        <f t="shared" si="216"/>
        <v>2015</v>
      </c>
      <c r="I2350">
        <f t="shared" si="217"/>
        <v>7</v>
      </c>
      <c r="J2350">
        <f t="shared" si="218"/>
        <v>201507</v>
      </c>
      <c r="K2350">
        <f t="shared" si="219"/>
        <v>30</v>
      </c>
      <c r="L2350">
        <f t="shared" si="220"/>
        <v>201530</v>
      </c>
      <c r="O2350" t="b">
        <f t="shared" si="221"/>
        <v>0</v>
      </c>
      <c r="P2350">
        <f>VLOOKUP(B2350,'SKU Master'!$E$1:$H$9,2,FALSE)</f>
        <v>25</v>
      </c>
      <c r="Q2350">
        <f>(F2350/E2350-P2350)*E2350</f>
        <v>4.9899999999999984</v>
      </c>
      <c r="R2350">
        <f>Q2350/F2350</f>
        <v>0.16638879626542177</v>
      </c>
    </row>
    <row r="2351" spans="1:18" x14ac:dyDescent="0.25">
      <c r="A2351">
        <v>94824</v>
      </c>
      <c r="B2351">
        <v>7312455520</v>
      </c>
      <c r="C2351">
        <v>312</v>
      </c>
      <c r="D2351" s="6">
        <v>42209</v>
      </c>
      <c r="E2351">
        <v>2</v>
      </c>
      <c r="F2351">
        <v>59.98</v>
      </c>
      <c r="G2351" t="str">
        <f>VLOOKUP(B2351,'SKU Master'!$E$1:$H$9,4,FALSE)</f>
        <v>MA Excellent Products</v>
      </c>
      <c r="H2351">
        <f t="shared" si="216"/>
        <v>2015</v>
      </c>
      <c r="I2351">
        <f t="shared" si="217"/>
        <v>7</v>
      </c>
      <c r="J2351">
        <f t="shared" si="218"/>
        <v>201507</v>
      </c>
      <c r="K2351">
        <f t="shared" si="219"/>
        <v>30</v>
      </c>
      <c r="L2351">
        <f t="shared" si="220"/>
        <v>201530</v>
      </c>
      <c r="O2351" t="b">
        <f t="shared" si="221"/>
        <v>0</v>
      </c>
      <c r="P2351">
        <f>VLOOKUP(B2351,'SKU Master'!$E$1:$H$9,2,FALSE)</f>
        <v>25</v>
      </c>
      <c r="Q2351">
        <f>(F2351/E2351-P2351)*E2351</f>
        <v>9.9799999999999969</v>
      </c>
      <c r="R2351">
        <f>Q2351/F2351</f>
        <v>0.16638879626542177</v>
      </c>
    </row>
    <row r="2352" spans="1:18" x14ac:dyDescent="0.25">
      <c r="A2352">
        <v>94825</v>
      </c>
      <c r="B2352">
        <v>7312455520</v>
      </c>
      <c r="C2352">
        <v>312</v>
      </c>
      <c r="D2352" s="6">
        <v>42210</v>
      </c>
      <c r="E2352">
        <v>2</v>
      </c>
      <c r="F2352">
        <v>59.98</v>
      </c>
      <c r="G2352" t="str">
        <f>VLOOKUP(B2352,'SKU Master'!$E$1:$H$9,4,FALSE)</f>
        <v>MA Excellent Products</v>
      </c>
      <c r="H2352">
        <f t="shared" si="216"/>
        <v>2015</v>
      </c>
      <c r="I2352">
        <f t="shared" si="217"/>
        <v>7</v>
      </c>
      <c r="J2352">
        <f t="shared" si="218"/>
        <v>201507</v>
      </c>
      <c r="K2352">
        <f t="shared" si="219"/>
        <v>30</v>
      </c>
      <c r="L2352">
        <f t="shared" si="220"/>
        <v>201530</v>
      </c>
      <c r="O2352" t="b">
        <f t="shared" si="221"/>
        <v>1</v>
      </c>
      <c r="P2352">
        <f>VLOOKUP(B2352,'SKU Master'!$E$1:$H$9,2,FALSE)</f>
        <v>25</v>
      </c>
      <c r="Q2352">
        <f>(F2352/E2352-P2352)*E2352</f>
        <v>9.9799999999999969</v>
      </c>
      <c r="R2352">
        <f>Q2352/F2352</f>
        <v>0.16638879626542177</v>
      </c>
    </row>
    <row r="2353" spans="1:18" x14ac:dyDescent="0.25">
      <c r="A2353">
        <v>94826</v>
      </c>
      <c r="B2353">
        <v>7312455520</v>
      </c>
      <c r="C2353">
        <v>312</v>
      </c>
      <c r="D2353" s="6">
        <v>42210</v>
      </c>
      <c r="E2353">
        <v>2</v>
      </c>
      <c r="F2353">
        <v>59.98</v>
      </c>
      <c r="G2353" t="str">
        <f>VLOOKUP(B2353,'SKU Master'!$E$1:$H$9,4,FALSE)</f>
        <v>MA Excellent Products</v>
      </c>
      <c r="H2353">
        <f t="shared" si="216"/>
        <v>2015</v>
      </c>
      <c r="I2353">
        <f t="shared" si="217"/>
        <v>7</v>
      </c>
      <c r="J2353">
        <f t="shared" si="218"/>
        <v>201507</v>
      </c>
      <c r="K2353">
        <f t="shared" si="219"/>
        <v>30</v>
      </c>
      <c r="L2353">
        <f t="shared" si="220"/>
        <v>201530</v>
      </c>
      <c r="O2353" t="b">
        <f t="shared" si="221"/>
        <v>0</v>
      </c>
      <c r="P2353">
        <f>VLOOKUP(B2353,'SKU Master'!$E$1:$H$9,2,FALSE)</f>
        <v>25</v>
      </c>
      <c r="Q2353">
        <f>(F2353/E2353-P2353)*E2353</f>
        <v>9.9799999999999969</v>
      </c>
      <c r="R2353">
        <f>Q2353/F2353</f>
        <v>0.16638879626542177</v>
      </c>
    </row>
    <row r="2354" spans="1:18" x14ac:dyDescent="0.25">
      <c r="A2354">
        <v>94827</v>
      </c>
      <c r="B2354">
        <v>7312455520</v>
      </c>
      <c r="C2354">
        <v>312</v>
      </c>
      <c r="D2354" s="6">
        <v>42212</v>
      </c>
      <c r="E2354">
        <v>3</v>
      </c>
      <c r="F2354">
        <v>89.97</v>
      </c>
      <c r="G2354" t="str">
        <f>VLOOKUP(B2354,'SKU Master'!$E$1:$H$9,4,FALSE)</f>
        <v>MA Excellent Products</v>
      </c>
      <c r="H2354">
        <f t="shared" si="216"/>
        <v>2015</v>
      </c>
      <c r="I2354">
        <f t="shared" si="217"/>
        <v>7</v>
      </c>
      <c r="J2354">
        <f t="shared" si="218"/>
        <v>201507</v>
      </c>
      <c r="K2354">
        <f t="shared" si="219"/>
        <v>31</v>
      </c>
      <c r="L2354">
        <f t="shared" si="220"/>
        <v>201531</v>
      </c>
      <c r="O2354" t="b">
        <f t="shared" si="221"/>
        <v>1</v>
      </c>
      <c r="P2354">
        <f>VLOOKUP(B2354,'SKU Master'!$E$1:$H$9,2,FALSE)</f>
        <v>25</v>
      </c>
      <c r="Q2354">
        <f>(F2354/E2354-P2354)*E2354</f>
        <v>14.969999999999995</v>
      </c>
      <c r="R2354">
        <f>Q2354/F2354</f>
        <v>0.16638879626542175</v>
      </c>
    </row>
    <row r="2355" spans="1:18" x14ac:dyDescent="0.25">
      <c r="A2355">
        <v>94828</v>
      </c>
      <c r="B2355">
        <v>7312455520</v>
      </c>
      <c r="C2355">
        <v>312</v>
      </c>
      <c r="D2355" s="6">
        <v>42212</v>
      </c>
      <c r="E2355">
        <v>3</v>
      </c>
      <c r="F2355">
        <v>89.97</v>
      </c>
      <c r="G2355" t="str">
        <f>VLOOKUP(B2355,'SKU Master'!$E$1:$H$9,4,FALSE)</f>
        <v>MA Excellent Products</v>
      </c>
      <c r="H2355">
        <f t="shared" si="216"/>
        <v>2015</v>
      </c>
      <c r="I2355">
        <f t="shared" si="217"/>
        <v>7</v>
      </c>
      <c r="J2355">
        <f t="shared" si="218"/>
        <v>201507</v>
      </c>
      <c r="K2355">
        <f t="shared" si="219"/>
        <v>31</v>
      </c>
      <c r="L2355">
        <f t="shared" si="220"/>
        <v>201531</v>
      </c>
      <c r="O2355" t="b">
        <f t="shared" si="221"/>
        <v>0</v>
      </c>
      <c r="P2355">
        <f>VLOOKUP(B2355,'SKU Master'!$E$1:$H$9,2,FALSE)</f>
        <v>25</v>
      </c>
      <c r="Q2355">
        <f>(F2355/E2355-P2355)*E2355</f>
        <v>14.969999999999995</v>
      </c>
      <c r="R2355">
        <f>Q2355/F2355</f>
        <v>0.16638879626542175</v>
      </c>
    </row>
    <row r="2356" spans="1:18" x14ac:dyDescent="0.25">
      <c r="A2356">
        <v>94829</v>
      </c>
      <c r="B2356">
        <v>7312455520</v>
      </c>
      <c r="C2356">
        <v>312</v>
      </c>
      <c r="D2356" s="6">
        <v>42214</v>
      </c>
      <c r="E2356">
        <v>1</v>
      </c>
      <c r="F2356">
        <v>29.99</v>
      </c>
      <c r="G2356" t="str">
        <f>VLOOKUP(B2356,'SKU Master'!$E$1:$H$9,4,FALSE)</f>
        <v>MA Excellent Products</v>
      </c>
      <c r="H2356">
        <f t="shared" si="216"/>
        <v>2015</v>
      </c>
      <c r="I2356">
        <f t="shared" si="217"/>
        <v>7</v>
      </c>
      <c r="J2356">
        <f t="shared" si="218"/>
        <v>201507</v>
      </c>
      <c r="K2356">
        <f t="shared" si="219"/>
        <v>31</v>
      </c>
      <c r="L2356">
        <f t="shared" si="220"/>
        <v>201531</v>
      </c>
      <c r="O2356" t="b">
        <f t="shared" si="221"/>
        <v>1</v>
      </c>
      <c r="P2356">
        <f>VLOOKUP(B2356,'SKU Master'!$E$1:$H$9,2,FALSE)</f>
        <v>25</v>
      </c>
      <c r="Q2356">
        <f>(F2356/E2356-P2356)*E2356</f>
        <v>4.9899999999999984</v>
      </c>
      <c r="R2356">
        <f>Q2356/F2356</f>
        <v>0.16638879626542177</v>
      </c>
    </row>
    <row r="2357" spans="1:18" x14ac:dyDescent="0.25">
      <c r="A2357">
        <v>94830</v>
      </c>
      <c r="B2357">
        <v>7312455520</v>
      </c>
      <c r="C2357">
        <v>312</v>
      </c>
      <c r="D2357" s="6">
        <v>42214</v>
      </c>
      <c r="E2357">
        <v>1</v>
      </c>
      <c r="F2357">
        <v>29.99</v>
      </c>
      <c r="G2357" t="str">
        <f>VLOOKUP(B2357,'SKU Master'!$E$1:$H$9,4,FALSE)</f>
        <v>MA Excellent Products</v>
      </c>
      <c r="H2357">
        <f t="shared" si="216"/>
        <v>2015</v>
      </c>
      <c r="I2357">
        <f t="shared" si="217"/>
        <v>7</v>
      </c>
      <c r="J2357">
        <f t="shared" si="218"/>
        <v>201507</v>
      </c>
      <c r="K2357">
        <f t="shared" si="219"/>
        <v>31</v>
      </c>
      <c r="L2357">
        <f t="shared" si="220"/>
        <v>201531</v>
      </c>
      <c r="O2357" t="b">
        <f t="shared" si="221"/>
        <v>1</v>
      </c>
      <c r="P2357">
        <f>VLOOKUP(B2357,'SKU Master'!$E$1:$H$9,2,FALSE)</f>
        <v>25</v>
      </c>
      <c r="Q2357">
        <f>(F2357/E2357-P2357)*E2357</f>
        <v>4.9899999999999984</v>
      </c>
      <c r="R2357">
        <f>Q2357/F2357</f>
        <v>0.16638879626542177</v>
      </c>
    </row>
    <row r="2358" spans="1:18" x14ac:dyDescent="0.25">
      <c r="A2358">
        <v>94831</v>
      </c>
      <c r="B2358">
        <v>7312455520</v>
      </c>
      <c r="C2358">
        <v>312</v>
      </c>
      <c r="D2358" s="6">
        <v>42214</v>
      </c>
      <c r="E2358">
        <v>1</v>
      </c>
      <c r="F2358">
        <v>29.99</v>
      </c>
      <c r="G2358" t="str">
        <f>VLOOKUP(B2358,'SKU Master'!$E$1:$H$9,4,FALSE)</f>
        <v>MA Excellent Products</v>
      </c>
      <c r="H2358">
        <f t="shared" si="216"/>
        <v>2015</v>
      </c>
      <c r="I2358">
        <f t="shared" si="217"/>
        <v>7</v>
      </c>
      <c r="J2358">
        <f t="shared" si="218"/>
        <v>201507</v>
      </c>
      <c r="K2358">
        <f t="shared" si="219"/>
        <v>31</v>
      </c>
      <c r="L2358">
        <f t="shared" si="220"/>
        <v>201531</v>
      </c>
      <c r="O2358" t="b">
        <f t="shared" si="221"/>
        <v>0</v>
      </c>
      <c r="P2358">
        <f>VLOOKUP(B2358,'SKU Master'!$E$1:$H$9,2,FALSE)</f>
        <v>25</v>
      </c>
      <c r="Q2358">
        <f>(F2358/E2358-P2358)*E2358</f>
        <v>4.9899999999999984</v>
      </c>
      <c r="R2358">
        <f>Q2358/F2358</f>
        <v>0.16638879626542177</v>
      </c>
    </row>
    <row r="2359" spans="1:18" x14ac:dyDescent="0.25">
      <c r="A2359">
        <v>94832</v>
      </c>
      <c r="B2359">
        <v>7312455520</v>
      </c>
      <c r="C2359">
        <v>312</v>
      </c>
      <c r="D2359" s="6">
        <v>42214</v>
      </c>
      <c r="E2359">
        <v>1</v>
      </c>
      <c r="F2359">
        <v>22.99</v>
      </c>
      <c r="G2359" t="str">
        <f>VLOOKUP(B2359,'SKU Master'!$E$1:$H$9,4,FALSE)</f>
        <v>MA Excellent Products</v>
      </c>
      <c r="H2359">
        <f t="shared" si="216"/>
        <v>2015</v>
      </c>
      <c r="I2359">
        <f t="shared" si="217"/>
        <v>7</v>
      </c>
      <c r="J2359">
        <f t="shared" si="218"/>
        <v>201507</v>
      </c>
      <c r="K2359">
        <f t="shared" si="219"/>
        <v>31</v>
      </c>
      <c r="L2359">
        <f t="shared" si="220"/>
        <v>201531</v>
      </c>
      <c r="O2359" t="b">
        <f t="shared" si="221"/>
        <v>0</v>
      </c>
      <c r="P2359">
        <f>VLOOKUP(B2359,'SKU Master'!$E$1:$H$9,2,FALSE)</f>
        <v>25</v>
      </c>
      <c r="Q2359">
        <f>(F2359/E2359-P2359)*E2359</f>
        <v>-2.0100000000000016</v>
      </c>
      <c r="R2359">
        <f>Q2359/F2359</f>
        <v>-8.7429317094388934E-2</v>
      </c>
    </row>
    <row r="2360" spans="1:18" x14ac:dyDescent="0.25">
      <c r="A2360">
        <v>94833</v>
      </c>
      <c r="B2360">
        <v>7312455520</v>
      </c>
      <c r="C2360">
        <v>312</v>
      </c>
      <c r="D2360" s="6">
        <v>42215</v>
      </c>
      <c r="E2360">
        <v>1</v>
      </c>
      <c r="F2360">
        <v>29.99</v>
      </c>
      <c r="G2360" t="str">
        <f>VLOOKUP(B2360,'SKU Master'!$E$1:$H$9,4,FALSE)</f>
        <v>MA Excellent Products</v>
      </c>
      <c r="H2360">
        <f t="shared" si="216"/>
        <v>2015</v>
      </c>
      <c r="I2360">
        <f t="shared" si="217"/>
        <v>7</v>
      </c>
      <c r="J2360">
        <f t="shared" si="218"/>
        <v>201507</v>
      </c>
      <c r="K2360">
        <f t="shared" si="219"/>
        <v>31</v>
      </c>
      <c r="L2360">
        <f t="shared" si="220"/>
        <v>201531</v>
      </c>
      <c r="O2360" t="b">
        <f t="shared" si="221"/>
        <v>0</v>
      </c>
      <c r="P2360">
        <f>VLOOKUP(B2360,'SKU Master'!$E$1:$H$9,2,FALSE)</f>
        <v>25</v>
      </c>
      <c r="Q2360">
        <f>(F2360/E2360-P2360)*E2360</f>
        <v>4.9899999999999984</v>
      </c>
      <c r="R2360">
        <f>Q2360/F2360</f>
        <v>0.16638879626542177</v>
      </c>
    </row>
    <row r="2361" spans="1:18" x14ac:dyDescent="0.25">
      <c r="A2361">
        <v>94834</v>
      </c>
      <c r="B2361">
        <v>7312455520</v>
      </c>
      <c r="C2361">
        <v>312</v>
      </c>
      <c r="D2361" s="6">
        <v>42216</v>
      </c>
      <c r="E2361">
        <v>1</v>
      </c>
      <c r="F2361">
        <v>29.99</v>
      </c>
      <c r="G2361" t="str">
        <f>VLOOKUP(B2361,'SKU Master'!$E$1:$H$9,4,FALSE)</f>
        <v>MA Excellent Products</v>
      </c>
      <c r="H2361">
        <f t="shared" si="216"/>
        <v>2015</v>
      </c>
      <c r="I2361">
        <f t="shared" si="217"/>
        <v>7</v>
      </c>
      <c r="J2361">
        <f t="shared" si="218"/>
        <v>201507</v>
      </c>
      <c r="K2361">
        <f t="shared" si="219"/>
        <v>31</v>
      </c>
      <c r="L2361">
        <f t="shared" si="220"/>
        <v>201531</v>
      </c>
      <c r="O2361" t="b">
        <f t="shared" si="221"/>
        <v>0</v>
      </c>
      <c r="P2361">
        <f>VLOOKUP(B2361,'SKU Master'!$E$1:$H$9,2,FALSE)</f>
        <v>25</v>
      </c>
      <c r="Q2361">
        <f>(F2361/E2361-P2361)*E2361</f>
        <v>4.9899999999999984</v>
      </c>
      <c r="R2361">
        <f>Q2361/F2361</f>
        <v>0.16638879626542177</v>
      </c>
    </row>
    <row r="2362" spans="1:18" x14ac:dyDescent="0.25">
      <c r="A2362">
        <v>94835</v>
      </c>
      <c r="B2362">
        <v>7312455520</v>
      </c>
      <c r="C2362">
        <v>312</v>
      </c>
      <c r="D2362" s="6">
        <v>42217</v>
      </c>
      <c r="E2362">
        <v>2</v>
      </c>
      <c r="F2362">
        <v>59.98</v>
      </c>
      <c r="G2362" t="str">
        <f>VLOOKUP(B2362,'SKU Master'!$E$1:$H$9,4,FALSE)</f>
        <v>MA Excellent Products</v>
      </c>
      <c r="H2362">
        <f t="shared" si="216"/>
        <v>2015</v>
      </c>
      <c r="I2362">
        <f t="shared" si="217"/>
        <v>8</v>
      </c>
      <c r="J2362">
        <f t="shared" si="218"/>
        <v>201508</v>
      </c>
      <c r="K2362">
        <f t="shared" si="219"/>
        <v>31</v>
      </c>
      <c r="L2362">
        <f t="shared" si="220"/>
        <v>201531</v>
      </c>
      <c r="O2362" t="b">
        <f t="shared" si="221"/>
        <v>0</v>
      </c>
      <c r="P2362">
        <f>VLOOKUP(B2362,'SKU Master'!$E$1:$H$9,2,FALSE)</f>
        <v>25</v>
      </c>
      <c r="Q2362">
        <f>(F2362/E2362-P2362)*E2362</f>
        <v>9.9799999999999969</v>
      </c>
      <c r="R2362">
        <f>Q2362/F2362</f>
        <v>0.16638879626542177</v>
      </c>
    </row>
    <row r="2363" spans="1:18" x14ac:dyDescent="0.25">
      <c r="A2363">
        <v>94836</v>
      </c>
      <c r="B2363">
        <v>7312455520</v>
      </c>
      <c r="C2363">
        <v>312</v>
      </c>
      <c r="D2363" s="6">
        <v>42221</v>
      </c>
      <c r="E2363">
        <v>2</v>
      </c>
      <c r="F2363">
        <v>59.98</v>
      </c>
      <c r="G2363" t="str">
        <f>VLOOKUP(B2363,'SKU Master'!$E$1:$H$9,4,FALSE)</f>
        <v>MA Excellent Products</v>
      </c>
      <c r="H2363">
        <f t="shared" si="216"/>
        <v>2015</v>
      </c>
      <c r="I2363">
        <f t="shared" si="217"/>
        <v>8</v>
      </c>
      <c r="J2363">
        <f t="shared" si="218"/>
        <v>201508</v>
      </c>
      <c r="K2363">
        <f t="shared" si="219"/>
        <v>32</v>
      </c>
      <c r="L2363">
        <f t="shared" si="220"/>
        <v>201532</v>
      </c>
      <c r="O2363" t="b">
        <f t="shared" si="221"/>
        <v>0</v>
      </c>
      <c r="P2363">
        <f>VLOOKUP(B2363,'SKU Master'!$E$1:$H$9,2,FALSE)</f>
        <v>25</v>
      </c>
      <c r="Q2363">
        <f>(F2363/E2363-P2363)*E2363</f>
        <v>9.9799999999999969</v>
      </c>
      <c r="R2363">
        <f>Q2363/F2363</f>
        <v>0.16638879626542177</v>
      </c>
    </row>
    <row r="2364" spans="1:18" x14ac:dyDescent="0.25">
      <c r="A2364">
        <v>94837</v>
      </c>
      <c r="B2364">
        <v>7312455520</v>
      </c>
      <c r="C2364">
        <v>312</v>
      </c>
      <c r="D2364" s="6">
        <v>42222</v>
      </c>
      <c r="E2364">
        <v>1</v>
      </c>
      <c r="F2364">
        <v>29.99</v>
      </c>
      <c r="G2364" t="str">
        <f>VLOOKUP(B2364,'SKU Master'!$E$1:$H$9,4,FALSE)</f>
        <v>MA Excellent Products</v>
      </c>
      <c r="H2364">
        <f t="shared" si="216"/>
        <v>2015</v>
      </c>
      <c r="I2364">
        <f t="shared" si="217"/>
        <v>8</v>
      </c>
      <c r="J2364">
        <f t="shared" si="218"/>
        <v>201508</v>
      </c>
      <c r="K2364">
        <f t="shared" si="219"/>
        <v>32</v>
      </c>
      <c r="L2364">
        <f t="shared" si="220"/>
        <v>201532</v>
      </c>
      <c r="O2364" t="b">
        <f t="shared" si="221"/>
        <v>0</v>
      </c>
      <c r="P2364">
        <f>VLOOKUP(B2364,'SKU Master'!$E$1:$H$9,2,FALSE)</f>
        <v>25</v>
      </c>
      <c r="Q2364">
        <f>(F2364/E2364-P2364)*E2364</f>
        <v>4.9899999999999984</v>
      </c>
      <c r="R2364">
        <f>Q2364/F2364</f>
        <v>0.16638879626542177</v>
      </c>
    </row>
    <row r="2365" spans="1:18" x14ac:dyDescent="0.25">
      <c r="A2365">
        <v>94838</v>
      </c>
      <c r="B2365">
        <v>7312455520</v>
      </c>
      <c r="C2365">
        <v>312</v>
      </c>
      <c r="D2365" s="6">
        <v>42223</v>
      </c>
      <c r="E2365">
        <v>2</v>
      </c>
      <c r="F2365">
        <v>59.98</v>
      </c>
      <c r="G2365" t="str">
        <f>VLOOKUP(B2365,'SKU Master'!$E$1:$H$9,4,FALSE)</f>
        <v>MA Excellent Products</v>
      </c>
      <c r="H2365">
        <f t="shared" si="216"/>
        <v>2015</v>
      </c>
      <c r="I2365">
        <f t="shared" si="217"/>
        <v>8</v>
      </c>
      <c r="J2365">
        <f t="shared" si="218"/>
        <v>201508</v>
      </c>
      <c r="K2365">
        <f t="shared" si="219"/>
        <v>32</v>
      </c>
      <c r="L2365">
        <f t="shared" si="220"/>
        <v>201532</v>
      </c>
      <c r="O2365" t="b">
        <f t="shared" si="221"/>
        <v>0</v>
      </c>
      <c r="P2365">
        <f>VLOOKUP(B2365,'SKU Master'!$E$1:$H$9,2,FALSE)</f>
        <v>25</v>
      </c>
      <c r="Q2365">
        <f>(F2365/E2365-P2365)*E2365</f>
        <v>9.9799999999999969</v>
      </c>
      <c r="R2365">
        <f>Q2365/F2365</f>
        <v>0.16638879626542177</v>
      </c>
    </row>
    <row r="2366" spans="1:18" x14ac:dyDescent="0.25">
      <c r="A2366">
        <v>94839</v>
      </c>
      <c r="B2366">
        <v>7312455520</v>
      </c>
      <c r="C2366">
        <v>312</v>
      </c>
      <c r="D2366" s="6">
        <v>42226</v>
      </c>
      <c r="E2366">
        <v>3</v>
      </c>
      <c r="F2366">
        <v>68.97</v>
      </c>
      <c r="G2366" t="str">
        <f>VLOOKUP(B2366,'SKU Master'!$E$1:$H$9,4,FALSE)</f>
        <v>MA Excellent Products</v>
      </c>
      <c r="H2366">
        <f t="shared" si="216"/>
        <v>2015</v>
      </c>
      <c r="I2366">
        <f t="shared" si="217"/>
        <v>8</v>
      </c>
      <c r="J2366">
        <f t="shared" si="218"/>
        <v>201508</v>
      </c>
      <c r="K2366">
        <f t="shared" si="219"/>
        <v>33</v>
      </c>
      <c r="L2366">
        <f t="shared" si="220"/>
        <v>201533</v>
      </c>
      <c r="O2366" t="b">
        <f t="shared" si="221"/>
        <v>0</v>
      </c>
      <c r="P2366">
        <f>VLOOKUP(B2366,'SKU Master'!$E$1:$H$9,2,FALSE)</f>
        <v>25</v>
      </c>
      <c r="Q2366">
        <f>(F2366/E2366-P2366)*E2366</f>
        <v>-6.0300000000000047</v>
      </c>
      <c r="R2366">
        <f>Q2366/F2366</f>
        <v>-8.7429317094388934E-2</v>
      </c>
    </row>
    <row r="2367" spans="1:18" x14ac:dyDescent="0.25">
      <c r="A2367">
        <v>94840</v>
      </c>
      <c r="B2367">
        <v>7312455520</v>
      </c>
      <c r="C2367">
        <v>312</v>
      </c>
      <c r="D2367" s="6">
        <v>42228</v>
      </c>
      <c r="E2367">
        <v>1</v>
      </c>
      <c r="F2367">
        <v>29.99</v>
      </c>
      <c r="G2367" t="str">
        <f>VLOOKUP(B2367,'SKU Master'!$E$1:$H$9,4,FALSE)</f>
        <v>MA Excellent Products</v>
      </c>
      <c r="H2367">
        <f t="shared" si="216"/>
        <v>2015</v>
      </c>
      <c r="I2367">
        <f t="shared" si="217"/>
        <v>8</v>
      </c>
      <c r="J2367">
        <f t="shared" si="218"/>
        <v>201508</v>
      </c>
      <c r="K2367">
        <f t="shared" si="219"/>
        <v>33</v>
      </c>
      <c r="L2367">
        <f t="shared" si="220"/>
        <v>201533</v>
      </c>
      <c r="O2367" t="b">
        <f t="shared" si="221"/>
        <v>0</v>
      </c>
      <c r="P2367">
        <f>VLOOKUP(B2367,'SKU Master'!$E$1:$H$9,2,FALSE)</f>
        <v>25</v>
      </c>
      <c r="Q2367">
        <f>(F2367/E2367-P2367)*E2367</f>
        <v>4.9899999999999984</v>
      </c>
      <c r="R2367">
        <f>Q2367/F2367</f>
        <v>0.16638879626542177</v>
      </c>
    </row>
    <row r="2368" spans="1:18" x14ac:dyDescent="0.25">
      <c r="A2368">
        <v>94841</v>
      </c>
      <c r="B2368">
        <v>7312455520</v>
      </c>
      <c r="C2368">
        <v>312</v>
      </c>
      <c r="D2368" s="6">
        <v>42229</v>
      </c>
      <c r="E2368">
        <v>1</v>
      </c>
      <c r="F2368">
        <v>29.99</v>
      </c>
      <c r="G2368" t="str">
        <f>VLOOKUP(B2368,'SKU Master'!$E$1:$H$9,4,FALSE)</f>
        <v>MA Excellent Products</v>
      </c>
      <c r="H2368">
        <f t="shared" si="216"/>
        <v>2015</v>
      </c>
      <c r="I2368">
        <f t="shared" si="217"/>
        <v>8</v>
      </c>
      <c r="J2368">
        <f t="shared" si="218"/>
        <v>201508</v>
      </c>
      <c r="K2368">
        <f t="shared" si="219"/>
        <v>33</v>
      </c>
      <c r="L2368">
        <f t="shared" si="220"/>
        <v>201533</v>
      </c>
      <c r="O2368" t="b">
        <f t="shared" si="221"/>
        <v>0</v>
      </c>
      <c r="P2368">
        <f>VLOOKUP(B2368,'SKU Master'!$E$1:$H$9,2,FALSE)</f>
        <v>25</v>
      </c>
      <c r="Q2368">
        <f>(F2368/E2368-P2368)*E2368</f>
        <v>4.9899999999999984</v>
      </c>
      <c r="R2368">
        <f>Q2368/F2368</f>
        <v>0.16638879626542177</v>
      </c>
    </row>
    <row r="2369" spans="1:18" x14ac:dyDescent="0.25">
      <c r="A2369">
        <v>94842</v>
      </c>
      <c r="B2369">
        <v>7312455520</v>
      </c>
      <c r="C2369">
        <v>312</v>
      </c>
      <c r="D2369" s="6">
        <v>42230</v>
      </c>
      <c r="E2369">
        <v>2</v>
      </c>
      <c r="F2369">
        <v>59.98</v>
      </c>
      <c r="G2369" t="str">
        <f>VLOOKUP(B2369,'SKU Master'!$E$1:$H$9,4,FALSE)</f>
        <v>MA Excellent Products</v>
      </c>
      <c r="H2369">
        <f t="shared" si="216"/>
        <v>2015</v>
      </c>
      <c r="I2369">
        <f t="shared" si="217"/>
        <v>8</v>
      </c>
      <c r="J2369">
        <f t="shared" si="218"/>
        <v>201508</v>
      </c>
      <c r="K2369">
        <f t="shared" si="219"/>
        <v>33</v>
      </c>
      <c r="L2369">
        <f t="shared" si="220"/>
        <v>201533</v>
      </c>
      <c r="O2369" t="b">
        <f t="shared" si="221"/>
        <v>0</v>
      </c>
      <c r="P2369">
        <f>VLOOKUP(B2369,'SKU Master'!$E$1:$H$9,2,FALSE)</f>
        <v>25</v>
      </c>
      <c r="Q2369">
        <f>(F2369/E2369-P2369)*E2369</f>
        <v>9.9799999999999969</v>
      </c>
      <c r="R2369">
        <f>Q2369/F2369</f>
        <v>0.16638879626542177</v>
      </c>
    </row>
    <row r="2370" spans="1:18" x14ac:dyDescent="0.25">
      <c r="A2370">
        <v>94843</v>
      </c>
      <c r="B2370">
        <v>7312455520</v>
      </c>
      <c r="C2370">
        <v>312</v>
      </c>
      <c r="D2370" s="6">
        <v>42233</v>
      </c>
      <c r="E2370">
        <v>3</v>
      </c>
      <c r="F2370">
        <v>89.97</v>
      </c>
      <c r="G2370" t="str">
        <f>VLOOKUP(B2370,'SKU Master'!$E$1:$H$9,4,FALSE)</f>
        <v>MA Excellent Products</v>
      </c>
      <c r="H2370">
        <f t="shared" ref="H2370:H2433" si="222">YEAR(D2370)</f>
        <v>2015</v>
      </c>
      <c r="I2370">
        <f t="shared" si="217"/>
        <v>8</v>
      </c>
      <c r="J2370">
        <f t="shared" si="218"/>
        <v>201508</v>
      </c>
      <c r="K2370">
        <f t="shared" si="219"/>
        <v>34</v>
      </c>
      <c r="L2370">
        <f t="shared" si="220"/>
        <v>201534</v>
      </c>
      <c r="O2370" t="b">
        <f t="shared" si="221"/>
        <v>0</v>
      </c>
      <c r="P2370">
        <f>VLOOKUP(B2370,'SKU Master'!$E$1:$H$9,2,FALSE)</f>
        <v>25</v>
      </c>
      <c r="Q2370">
        <f>(F2370/E2370-P2370)*E2370</f>
        <v>14.969999999999995</v>
      </c>
      <c r="R2370">
        <f>Q2370/F2370</f>
        <v>0.16638879626542175</v>
      </c>
    </row>
    <row r="2371" spans="1:18" x14ac:dyDescent="0.25">
      <c r="A2371">
        <v>94844</v>
      </c>
      <c r="B2371">
        <v>7312455520</v>
      </c>
      <c r="C2371">
        <v>312</v>
      </c>
      <c r="D2371" s="6">
        <v>42233</v>
      </c>
      <c r="E2371">
        <v>3</v>
      </c>
      <c r="F2371">
        <v>68.97</v>
      </c>
      <c r="G2371" t="str">
        <f>VLOOKUP(B2371,'SKU Master'!$E$1:$H$9,4,FALSE)</f>
        <v>MA Excellent Products</v>
      </c>
      <c r="H2371">
        <f t="shared" si="222"/>
        <v>2015</v>
      </c>
      <c r="I2371">
        <f t="shared" ref="I2371:I2434" si="223">MONTH(D2371)</f>
        <v>8</v>
      </c>
      <c r="J2371">
        <f t="shared" ref="J2371:J2434" si="224">H2371*100+I2371</f>
        <v>201508</v>
      </c>
      <c r="K2371">
        <f t="shared" ref="K2371:K2434" si="225">WEEKNUM(D2371)</f>
        <v>34</v>
      </c>
      <c r="L2371">
        <f t="shared" ref="L2371:L2434" si="226">H2371*100+K2371</f>
        <v>201534</v>
      </c>
      <c r="O2371" t="b">
        <f t="shared" ref="O2371:O2434" si="227">AND(B2371=B2372,C2371=C2372,D2371=D2372,E2371=E2372,F2371=F2372)</f>
        <v>0</v>
      </c>
      <c r="P2371">
        <f>VLOOKUP(B2371,'SKU Master'!$E$1:$H$9,2,FALSE)</f>
        <v>25</v>
      </c>
      <c r="Q2371">
        <f>(F2371/E2371-P2371)*E2371</f>
        <v>-6.0300000000000047</v>
      </c>
      <c r="R2371">
        <f>Q2371/F2371</f>
        <v>-8.7429317094388934E-2</v>
      </c>
    </row>
    <row r="2372" spans="1:18" x14ac:dyDescent="0.25">
      <c r="A2372">
        <v>94845</v>
      </c>
      <c r="B2372">
        <v>7312455520</v>
      </c>
      <c r="C2372">
        <v>312</v>
      </c>
      <c r="D2372" s="6">
        <v>42235</v>
      </c>
      <c r="E2372">
        <v>1</v>
      </c>
      <c r="F2372">
        <v>29.99</v>
      </c>
      <c r="G2372" t="str">
        <f>VLOOKUP(B2372,'SKU Master'!$E$1:$H$9,4,FALSE)</f>
        <v>MA Excellent Products</v>
      </c>
      <c r="H2372">
        <f t="shared" si="222"/>
        <v>2015</v>
      </c>
      <c r="I2372">
        <f t="shared" si="223"/>
        <v>8</v>
      </c>
      <c r="J2372">
        <f t="shared" si="224"/>
        <v>201508</v>
      </c>
      <c r="K2372">
        <f t="shared" si="225"/>
        <v>34</v>
      </c>
      <c r="L2372">
        <f t="shared" si="226"/>
        <v>201534</v>
      </c>
      <c r="O2372" t="b">
        <f t="shared" si="227"/>
        <v>0</v>
      </c>
      <c r="P2372">
        <f>VLOOKUP(B2372,'SKU Master'!$E$1:$H$9,2,FALSE)</f>
        <v>25</v>
      </c>
      <c r="Q2372">
        <f>(F2372/E2372-P2372)*E2372</f>
        <v>4.9899999999999984</v>
      </c>
      <c r="R2372">
        <f>Q2372/F2372</f>
        <v>0.16638879626542177</v>
      </c>
    </row>
    <row r="2373" spans="1:18" x14ac:dyDescent="0.25">
      <c r="A2373">
        <v>94846</v>
      </c>
      <c r="B2373">
        <v>7312455520</v>
      </c>
      <c r="C2373">
        <v>312</v>
      </c>
      <c r="D2373" s="6">
        <v>42237</v>
      </c>
      <c r="E2373">
        <v>1</v>
      </c>
      <c r="F2373">
        <v>29.99</v>
      </c>
      <c r="G2373" t="str">
        <f>VLOOKUP(B2373,'SKU Master'!$E$1:$H$9,4,FALSE)</f>
        <v>MA Excellent Products</v>
      </c>
      <c r="H2373">
        <f t="shared" si="222"/>
        <v>2015</v>
      </c>
      <c r="I2373">
        <f t="shared" si="223"/>
        <v>8</v>
      </c>
      <c r="J2373">
        <f t="shared" si="224"/>
        <v>201508</v>
      </c>
      <c r="K2373">
        <f t="shared" si="225"/>
        <v>34</v>
      </c>
      <c r="L2373">
        <f t="shared" si="226"/>
        <v>201534</v>
      </c>
      <c r="O2373" t="b">
        <f t="shared" si="227"/>
        <v>0</v>
      </c>
      <c r="P2373">
        <f>VLOOKUP(B2373,'SKU Master'!$E$1:$H$9,2,FALSE)</f>
        <v>25</v>
      </c>
      <c r="Q2373">
        <f>(F2373/E2373-P2373)*E2373</f>
        <v>4.9899999999999984</v>
      </c>
      <c r="R2373">
        <f>Q2373/F2373</f>
        <v>0.16638879626542177</v>
      </c>
    </row>
    <row r="2374" spans="1:18" x14ac:dyDescent="0.25">
      <c r="A2374">
        <v>94847</v>
      </c>
      <c r="B2374">
        <v>7312455520</v>
      </c>
      <c r="C2374">
        <v>312</v>
      </c>
      <c r="D2374" s="6">
        <v>42242</v>
      </c>
      <c r="E2374">
        <v>2</v>
      </c>
      <c r="F2374">
        <v>59.98</v>
      </c>
      <c r="G2374" t="str">
        <f>VLOOKUP(B2374,'SKU Master'!$E$1:$H$9,4,FALSE)</f>
        <v>MA Excellent Products</v>
      </c>
      <c r="H2374">
        <f t="shared" si="222"/>
        <v>2015</v>
      </c>
      <c r="I2374">
        <f t="shared" si="223"/>
        <v>8</v>
      </c>
      <c r="J2374">
        <f t="shared" si="224"/>
        <v>201508</v>
      </c>
      <c r="K2374">
        <f t="shared" si="225"/>
        <v>35</v>
      </c>
      <c r="L2374">
        <f t="shared" si="226"/>
        <v>201535</v>
      </c>
      <c r="O2374" t="b">
        <f t="shared" si="227"/>
        <v>0</v>
      </c>
      <c r="P2374">
        <f>VLOOKUP(B2374,'SKU Master'!$E$1:$H$9,2,FALSE)</f>
        <v>25</v>
      </c>
      <c r="Q2374">
        <f>(F2374/E2374-P2374)*E2374</f>
        <v>9.9799999999999969</v>
      </c>
      <c r="R2374">
        <f>Q2374/F2374</f>
        <v>0.16638879626542177</v>
      </c>
    </row>
    <row r="2375" spans="1:18" x14ac:dyDescent="0.25">
      <c r="A2375">
        <v>94848</v>
      </c>
      <c r="B2375">
        <v>7312455520</v>
      </c>
      <c r="C2375">
        <v>312</v>
      </c>
      <c r="D2375" s="6">
        <v>42244</v>
      </c>
      <c r="E2375">
        <v>1</v>
      </c>
      <c r="F2375">
        <v>29.99</v>
      </c>
      <c r="G2375" t="str">
        <f>VLOOKUP(B2375,'SKU Master'!$E$1:$H$9,4,FALSE)</f>
        <v>MA Excellent Products</v>
      </c>
      <c r="H2375">
        <f t="shared" si="222"/>
        <v>2015</v>
      </c>
      <c r="I2375">
        <f t="shared" si="223"/>
        <v>8</v>
      </c>
      <c r="J2375">
        <f t="shared" si="224"/>
        <v>201508</v>
      </c>
      <c r="K2375">
        <f t="shared" si="225"/>
        <v>35</v>
      </c>
      <c r="L2375">
        <f t="shared" si="226"/>
        <v>201535</v>
      </c>
      <c r="O2375" t="b">
        <f t="shared" si="227"/>
        <v>0</v>
      </c>
      <c r="P2375">
        <f>VLOOKUP(B2375,'SKU Master'!$E$1:$H$9,2,FALSE)</f>
        <v>25</v>
      </c>
      <c r="Q2375">
        <f>(F2375/E2375-P2375)*E2375</f>
        <v>4.9899999999999984</v>
      </c>
      <c r="R2375">
        <f>Q2375/F2375</f>
        <v>0.16638879626542177</v>
      </c>
    </row>
    <row r="2376" spans="1:18" x14ac:dyDescent="0.25">
      <c r="A2376">
        <v>94849</v>
      </c>
      <c r="B2376">
        <v>7312455520</v>
      </c>
      <c r="C2376">
        <v>312</v>
      </c>
      <c r="D2376" s="6">
        <v>42249</v>
      </c>
      <c r="E2376">
        <v>1</v>
      </c>
      <c r="F2376">
        <v>29.99</v>
      </c>
      <c r="G2376" t="str">
        <f>VLOOKUP(B2376,'SKU Master'!$E$1:$H$9,4,FALSE)</f>
        <v>MA Excellent Products</v>
      </c>
      <c r="H2376">
        <f t="shared" si="222"/>
        <v>2015</v>
      </c>
      <c r="I2376">
        <f t="shared" si="223"/>
        <v>9</v>
      </c>
      <c r="J2376">
        <f t="shared" si="224"/>
        <v>201509</v>
      </c>
      <c r="K2376">
        <f t="shared" si="225"/>
        <v>36</v>
      </c>
      <c r="L2376">
        <f t="shared" si="226"/>
        <v>201536</v>
      </c>
      <c r="O2376" t="b">
        <f t="shared" si="227"/>
        <v>1</v>
      </c>
      <c r="P2376">
        <f>VLOOKUP(B2376,'SKU Master'!$E$1:$H$9,2,FALSE)</f>
        <v>25</v>
      </c>
      <c r="Q2376">
        <f>(F2376/E2376-P2376)*E2376</f>
        <v>4.9899999999999984</v>
      </c>
      <c r="R2376">
        <f>Q2376/F2376</f>
        <v>0.16638879626542177</v>
      </c>
    </row>
    <row r="2377" spans="1:18" x14ac:dyDescent="0.25">
      <c r="A2377">
        <v>94850</v>
      </c>
      <c r="B2377">
        <v>7312455520</v>
      </c>
      <c r="C2377">
        <v>312</v>
      </c>
      <c r="D2377" s="6">
        <v>42249</v>
      </c>
      <c r="E2377">
        <v>1</v>
      </c>
      <c r="F2377">
        <v>29.99</v>
      </c>
      <c r="G2377" t="str">
        <f>VLOOKUP(B2377,'SKU Master'!$E$1:$H$9,4,FALSE)</f>
        <v>MA Excellent Products</v>
      </c>
      <c r="H2377">
        <f t="shared" si="222"/>
        <v>2015</v>
      </c>
      <c r="I2377">
        <f t="shared" si="223"/>
        <v>9</v>
      </c>
      <c r="J2377">
        <f t="shared" si="224"/>
        <v>201509</v>
      </c>
      <c r="K2377">
        <f t="shared" si="225"/>
        <v>36</v>
      </c>
      <c r="L2377">
        <f t="shared" si="226"/>
        <v>201536</v>
      </c>
      <c r="O2377" t="b">
        <f t="shared" si="227"/>
        <v>1</v>
      </c>
      <c r="P2377">
        <f>VLOOKUP(B2377,'SKU Master'!$E$1:$H$9,2,FALSE)</f>
        <v>25</v>
      </c>
      <c r="Q2377">
        <f>(F2377/E2377-P2377)*E2377</f>
        <v>4.9899999999999984</v>
      </c>
      <c r="R2377">
        <f>Q2377/F2377</f>
        <v>0.16638879626542177</v>
      </c>
    </row>
    <row r="2378" spans="1:18" x14ac:dyDescent="0.25">
      <c r="A2378">
        <v>94851</v>
      </c>
      <c r="B2378">
        <v>7312455520</v>
      </c>
      <c r="C2378">
        <v>312</v>
      </c>
      <c r="D2378" s="6">
        <v>42249</v>
      </c>
      <c r="E2378">
        <v>1</v>
      </c>
      <c r="F2378">
        <v>29.99</v>
      </c>
      <c r="G2378" t="str">
        <f>VLOOKUP(B2378,'SKU Master'!$E$1:$H$9,4,FALSE)</f>
        <v>MA Excellent Products</v>
      </c>
      <c r="H2378">
        <f t="shared" si="222"/>
        <v>2015</v>
      </c>
      <c r="I2378">
        <f t="shared" si="223"/>
        <v>9</v>
      </c>
      <c r="J2378">
        <f t="shared" si="224"/>
        <v>201509</v>
      </c>
      <c r="K2378">
        <f t="shared" si="225"/>
        <v>36</v>
      </c>
      <c r="L2378">
        <f t="shared" si="226"/>
        <v>201536</v>
      </c>
      <c r="O2378" t="b">
        <f t="shared" si="227"/>
        <v>0</v>
      </c>
      <c r="P2378">
        <f>VLOOKUP(B2378,'SKU Master'!$E$1:$H$9,2,FALSE)</f>
        <v>25</v>
      </c>
      <c r="Q2378">
        <f>(F2378/E2378-P2378)*E2378</f>
        <v>4.9899999999999984</v>
      </c>
      <c r="R2378">
        <f>Q2378/F2378</f>
        <v>0.16638879626542177</v>
      </c>
    </row>
    <row r="2379" spans="1:18" x14ac:dyDescent="0.25">
      <c r="A2379">
        <v>94852</v>
      </c>
      <c r="B2379">
        <v>7312455520</v>
      </c>
      <c r="C2379">
        <v>312</v>
      </c>
      <c r="D2379" s="6">
        <v>42249</v>
      </c>
      <c r="E2379">
        <v>1</v>
      </c>
      <c r="F2379">
        <v>22.99</v>
      </c>
      <c r="G2379" t="str">
        <f>VLOOKUP(B2379,'SKU Master'!$E$1:$H$9,4,FALSE)</f>
        <v>MA Excellent Products</v>
      </c>
      <c r="H2379">
        <f t="shared" si="222"/>
        <v>2015</v>
      </c>
      <c r="I2379">
        <f t="shared" si="223"/>
        <v>9</v>
      </c>
      <c r="J2379">
        <f t="shared" si="224"/>
        <v>201509</v>
      </c>
      <c r="K2379">
        <f t="shared" si="225"/>
        <v>36</v>
      </c>
      <c r="L2379">
        <f t="shared" si="226"/>
        <v>201536</v>
      </c>
      <c r="O2379" t="b">
        <f t="shared" si="227"/>
        <v>0</v>
      </c>
      <c r="P2379">
        <f>VLOOKUP(B2379,'SKU Master'!$E$1:$H$9,2,FALSE)</f>
        <v>25</v>
      </c>
      <c r="Q2379">
        <f>(F2379/E2379-P2379)*E2379</f>
        <v>-2.0100000000000016</v>
      </c>
      <c r="R2379">
        <f>Q2379/F2379</f>
        <v>-8.7429317094388934E-2</v>
      </c>
    </row>
    <row r="2380" spans="1:18" x14ac:dyDescent="0.25">
      <c r="A2380">
        <v>94853</v>
      </c>
      <c r="B2380">
        <v>7312455520</v>
      </c>
      <c r="C2380">
        <v>312</v>
      </c>
      <c r="D2380" s="6">
        <v>42250</v>
      </c>
      <c r="E2380">
        <v>1</v>
      </c>
      <c r="F2380">
        <v>29.99</v>
      </c>
      <c r="G2380" t="str">
        <f>VLOOKUP(B2380,'SKU Master'!$E$1:$H$9,4,FALSE)</f>
        <v>MA Excellent Products</v>
      </c>
      <c r="H2380">
        <f t="shared" si="222"/>
        <v>2015</v>
      </c>
      <c r="I2380">
        <f t="shared" si="223"/>
        <v>9</v>
      </c>
      <c r="J2380">
        <f t="shared" si="224"/>
        <v>201509</v>
      </c>
      <c r="K2380">
        <f t="shared" si="225"/>
        <v>36</v>
      </c>
      <c r="L2380">
        <f t="shared" si="226"/>
        <v>201536</v>
      </c>
      <c r="O2380" t="b">
        <f t="shared" si="227"/>
        <v>0</v>
      </c>
      <c r="P2380">
        <f>VLOOKUP(B2380,'SKU Master'!$E$1:$H$9,2,FALSE)</f>
        <v>25</v>
      </c>
      <c r="Q2380">
        <f>(F2380/E2380-P2380)*E2380</f>
        <v>4.9899999999999984</v>
      </c>
      <c r="R2380">
        <f>Q2380/F2380</f>
        <v>0.16638879626542177</v>
      </c>
    </row>
    <row r="2381" spans="1:18" x14ac:dyDescent="0.25">
      <c r="A2381">
        <v>94854</v>
      </c>
      <c r="B2381">
        <v>7312455520</v>
      </c>
      <c r="C2381">
        <v>312</v>
      </c>
      <c r="D2381" s="6">
        <v>42251</v>
      </c>
      <c r="E2381">
        <v>1</v>
      </c>
      <c r="F2381">
        <v>29.99</v>
      </c>
      <c r="G2381" t="str">
        <f>VLOOKUP(B2381,'SKU Master'!$E$1:$H$9,4,FALSE)</f>
        <v>MA Excellent Products</v>
      </c>
      <c r="H2381">
        <f t="shared" si="222"/>
        <v>2015</v>
      </c>
      <c r="I2381">
        <f t="shared" si="223"/>
        <v>9</v>
      </c>
      <c r="J2381">
        <f t="shared" si="224"/>
        <v>201509</v>
      </c>
      <c r="K2381">
        <f t="shared" si="225"/>
        <v>36</v>
      </c>
      <c r="L2381">
        <f t="shared" si="226"/>
        <v>201536</v>
      </c>
      <c r="O2381" t="b">
        <f t="shared" si="227"/>
        <v>0</v>
      </c>
      <c r="P2381">
        <f>VLOOKUP(B2381,'SKU Master'!$E$1:$H$9,2,FALSE)</f>
        <v>25</v>
      </c>
      <c r="Q2381">
        <f>(F2381/E2381-P2381)*E2381</f>
        <v>4.9899999999999984</v>
      </c>
      <c r="R2381">
        <f>Q2381/F2381</f>
        <v>0.16638879626542177</v>
      </c>
    </row>
    <row r="2382" spans="1:18" x14ac:dyDescent="0.25">
      <c r="A2382">
        <v>94855</v>
      </c>
      <c r="B2382">
        <v>7312455520</v>
      </c>
      <c r="C2382">
        <v>312</v>
      </c>
      <c r="D2382" s="6">
        <v>42251</v>
      </c>
      <c r="E2382">
        <v>2</v>
      </c>
      <c r="F2382">
        <v>59.98</v>
      </c>
      <c r="G2382" t="str">
        <f>VLOOKUP(B2382,'SKU Master'!$E$1:$H$9,4,FALSE)</f>
        <v>MA Excellent Products</v>
      </c>
      <c r="H2382">
        <f t="shared" si="222"/>
        <v>2015</v>
      </c>
      <c r="I2382">
        <f t="shared" si="223"/>
        <v>9</v>
      </c>
      <c r="J2382">
        <f t="shared" si="224"/>
        <v>201509</v>
      </c>
      <c r="K2382">
        <f t="shared" si="225"/>
        <v>36</v>
      </c>
      <c r="L2382">
        <f t="shared" si="226"/>
        <v>201536</v>
      </c>
      <c r="O2382" t="b">
        <f t="shared" si="227"/>
        <v>0</v>
      </c>
      <c r="P2382">
        <f>VLOOKUP(B2382,'SKU Master'!$E$1:$H$9,2,FALSE)</f>
        <v>25</v>
      </c>
      <c r="Q2382">
        <f>(F2382/E2382-P2382)*E2382</f>
        <v>9.9799999999999969</v>
      </c>
      <c r="R2382">
        <f>Q2382/F2382</f>
        <v>0.16638879626542177</v>
      </c>
    </row>
    <row r="2383" spans="1:18" x14ac:dyDescent="0.25">
      <c r="A2383">
        <v>94856</v>
      </c>
      <c r="B2383">
        <v>7312455520</v>
      </c>
      <c r="C2383">
        <v>312</v>
      </c>
      <c r="D2383" s="6">
        <v>42252</v>
      </c>
      <c r="E2383">
        <v>2</v>
      </c>
      <c r="F2383">
        <v>59.98</v>
      </c>
      <c r="G2383" t="str">
        <f>VLOOKUP(B2383,'SKU Master'!$E$1:$H$9,4,FALSE)</f>
        <v>MA Excellent Products</v>
      </c>
      <c r="H2383">
        <f t="shared" si="222"/>
        <v>2015</v>
      </c>
      <c r="I2383">
        <f t="shared" si="223"/>
        <v>9</v>
      </c>
      <c r="J2383">
        <f t="shared" si="224"/>
        <v>201509</v>
      </c>
      <c r="K2383">
        <f t="shared" si="225"/>
        <v>36</v>
      </c>
      <c r="L2383">
        <f t="shared" si="226"/>
        <v>201536</v>
      </c>
      <c r="O2383" t="b">
        <f t="shared" si="227"/>
        <v>0</v>
      </c>
      <c r="P2383">
        <f>VLOOKUP(B2383,'SKU Master'!$E$1:$H$9,2,FALSE)</f>
        <v>25</v>
      </c>
      <c r="Q2383">
        <f>(F2383/E2383-P2383)*E2383</f>
        <v>9.9799999999999969</v>
      </c>
      <c r="R2383">
        <f>Q2383/F2383</f>
        <v>0.16638879626542177</v>
      </c>
    </row>
    <row r="2384" spans="1:18" x14ac:dyDescent="0.25">
      <c r="A2384">
        <v>94857</v>
      </c>
      <c r="B2384">
        <v>7312455520</v>
      </c>
      <c r="C2384">
        <v>312</v>
      </c>
      <c r="D2384" s="6">
        <v>42254</v>
      </c>
      <c r="E2384">
        <v>3</v>
      </c>
      <c r="F2384">
        <v>68.97</v>
      </c>
      <c r="G2384" t="str">
        <f>VLOOKUP(B2384,'SKU Master'!$E$1:$H$9,4,FALSE)</f>
        <v>MA Excellent Products</v>
      </c>
      <c r="H2384">
        <f t="shared" si="222"/>
        <v>2015</v>
      </c>
      <c r="I2384">
        <f t="shared" si="223"/>
        <v>9</v>
      </c>
      <c r="J2384">
        <f t="shared" si="224"/>
        <v>201509</v>
      </c>
      <c r="K2384">
        <f t="shared" si="225"/>
        <v>37</v>
      </c>
      <c r="L2384">
        <f t="shared" si="226"/>
        <v>201537</v>
      </c>
      <c r="O2384" t="b">
        <f t="shared" si="227"/>
        <v>0</v>
      </c>
      <c r="P2384">
        <f>VLOOKUP(B2384,'SKU Master'!$E$1:$H$9,2,FALSE)</f>
        <v>25</v>
      </c>
      <c r="Q2384">
        <f>(F2384/E2384-P2384)*E2384</f>
        <v>-6.0300000000000047</v>
      </c>
      <c r="R2384">
        <f>Q2384/F2384</f>
        <v>-8.7429317094388934E-2</v>
      </c>
    </row>
    <row r="2385" spans="1:18" x14ac:dyDescent="0.25">
      <c r="A2385">
        <v>94858</v>
      </c>
      <c r="B2385">
        <v>7312455520</v>
      </c>
      <c r="C2385">
        <v>312</v>
      </c>
      <c r="D2385" s="6">
        <v>42256</v>
      </c>
      <c r="E2385">
        <v>1</v>
      </c>
      <c r="F2385">
        <v>29.99</v>
      </c>
      <c r="G2385" t="str">
        <f>VLOOKUP(B2385,'SKU Master'!$E$1:$H$9,4,FALSE)</f>
        <v>MA Excellent Products</v>
      </c>
      <c r="H2385">
        <f t="shared" si="222"/>
        <v>2015</v>
      </c>
      <c r="I2385">
        <f t="shared" si="223"/>
        <v>9</v>
      </c>
      <c r="J2385">
        <f t="shared" si="224"/>
        <v>201509</v>
      </c>
      <c r="K2385">
        <f t="shared" si="225"/>
        <v>37</v>
      </c>
      <c r="L2385">
        <f t="shared" si="226"/>
        <v>201537</v>
      </c>
      <c r="O2385" t="b">
        <f t="shared" si="227"/>
        <v>0</v>
      </c>
      <c r="P2385">
        <f>VLOOKUP(B2385,'SKU Master'!$E$1:$H$9,2,FALSE)</f>
        <v>25</v>
      </c>
      <c r="Q2385">
        <f>(F2385/E2385-P2385)*E2385</f>
        <v>4.9899999999999984</v>
      </c>
      <c r="R2385">
        <f>Q2385/F2385</f>
        <v>0.16638879626542177</v>
      </c>
    </row>
    <row r="2386" spans="1:18" x14ac:dyDescent="0.25">
      <c r="A2386">
        <v>94859</v>
      </c>
      <c r="B2386">
        <v>7312455520</v>
      </c>
      <c r="C2386">
        <v>312</v>
      </c>
      <c r="D2386" s="6">
        <v>42256</v>
      </c>
      <c r="E2386">
        <v>2</v>
      </c>
      <c r="F2386">
        <v>59.98</v>
      </c>
      <c r="G2386" t="str">
        <f>VLOOKUP(B2386,'SKU Master'!$E$1:$H$9,4,FALSE)</f>
        <v>MA Excellent Products</v>
      </c>
      <c r="H2386">
        <f t="shared" si="222"/>
        <v>2015</v>
      </c>
      <c r="I2386">
        <f t="shared" si="223"/>
        <v>9</v>
      </c>
      <c r="J2386">
        <f t="shared" si="224"/>
        <v>201509</v>
      </c>
      <c r="K2386">
        <f t="shared" si="225"/>
        <v>37</v>
      </c>
      <c r="L2386">
        <f t="shared" si="226"/>
        <v>201537</v>
      </c>
      <c r="O2386" t="b">
        <f t="shared" si="227"/>
        <v>0</v>
      </c>
      <c r="P2386">
        <f>VLOOKUP(B2386,'SKU Master'!$E$1:$H$9,2,FALSE)</f>
        <v>25</v>
      </c>
      <c r="Q2386">
        <f>(F2386/E2386-P2386)*E2386</f>
        <v>9.9799999999999969</v>
      </c>
      <c r="R2386">
        <f>Q2386/F2386</f>
        <v>0.16638879626542177</v>
      </c>
    </row>
    <row r="2387" spans="1:18" x14ac:dyDescent="0.25">
      <c r="A2387">
        <v>94860</v>
      </c>
      <c r="B2387">
        <v>7312455520</v>
      </c>
      <c r="C2387">
        <v>312</v>
      </c>
      <c r="D2387" s="6">
        <v>42259</v>
      </c>
      <c r="E2387">
        <v>2</v>
      </c>
      <c r="F2387">
        <v>59.98</v>
      </c>
      <c r="G2387" t="str">
        <f>VLOOKUP(B2387,'SKU Master'!$E$1:$H$9,4,FALSE)</f>
        <v>MA Excellent Products</v>
      </c>
      <c r="H2387">
        <f t="shared" si="222"/>
        <v>2015</v>
      </c>
      <c r="I2387">
        <f t="shared" si="223"/>
        <v>9</v>
      </c>
      <c r="J2387">
        <f t="shared" si="224"/>
        <v>201509</v>
      </c>
      <c r="K2387">
        <f t="shared" si="225"/>
        <v>37</v>
      </c>
      <c r="L2387">
        <f t="shared" si="226"/>
        <v>201537</v>
      </c>
      <c r="O2387" t="b">
        <f t="shared" si="227"/>
        <v>0</v>
      </c>
      <c r="P2387">
        <f>VLOOKUP(B2387,'SKU Master'!$E$1:$H$9,2,FALSE)</f>
        <v>25</v>
      </c>
      <c r="Q2387">
        <f>(F2387/E2387-P2387)*E2387</f>
        <v>9.9799999999999969</v>
      </c>
      <c r="R2387">
        <f>Q2387/F2387</f>
        <v>0.16638879626542177</v>
      </c>
    </row>
    <row r="2388" spans="1:18" x14ac:dyDescent="0.25">
      <c r="A2388">
        <v>94861</v>
      </c>
      <c r="B2388">
        <v>7312455520</v>
      </c>
      <c r="C2388">
        <v>312</v>
      </c>
      <c r="D2388" s="6">
        <v>42263</v>
      </c>
      <c r="E2388">
        <v>1</v>
      </c>
      <c r="F2388">
        <v>29.99</v>
      </c>
      <c r="G2388" t="str">
        <f>VLOOKUP(B2388,'SKU Master'!$E$1:$H$9,4,FALSE)</f>
        <v>MA Excellent Products</v>
      </c>
      <c r="H2388">
        <f t="shared" si="222"/>
        <v>2015</v>
      </c>
      <c r="I2388">
        <f t="shared" si="223"/>
        <v>9</v>
      </c>
      <c r="J2388">
        <f t="shared" si="224"/>
        <v>201509</v>
      </c>
      <c r="K2388">
        <f t="shared" si="225"/>
        <v>38</v>
      </c>
      <c r="L2388">
        <f t="shared" si="226"/>
        <v>201538</v>
      </c>
      <c r="O2388" t="b">
        <f t="shared" si="227"/>
        <v>0</v>
      </c>
      <c r="P2388">
        <f>VLOOKUP(B2388,'SKU Master'!$E$1:$H$9,2,FALSE)</f>
        <v>25</v>
      </c>
      <c r="Q2388">
        <f>(F2388/E2388-P2388)*E2388</f>
        <v>4.9899999999999984</v>
      </c>
      <c r="R2388">
        <f>Q2388/F2388</f>
        <v>0.16638879626542177</v>
      </c>
    </row>
    <row r="2389" spans="1:18" x14ac:dyDescent="0.25">
      <c r="A2389">
        <v>94862</v>
      </c>
      <c r="B2389">
        <v>7312455520</v>
      </c>
      <c r="C2389">
        <v>312</v>
      </c>
      <c r="D2389" s="6">
        <v>42265</v>
      </c>
      <c r="E2389">
        <v>2</v>
      </c>
      <c r="F2389">
        <v>59.98</v>
      </c>
      <c r="G2389" t="str">
        <f>VLOOKUP(B2389,'SKU Master'!$E$1:$H$9,4,FALSE)</f>
        <v>MA Excellent Products</v>
      </c>
      <c r="H2389">
        <f t="shared" si="222"/>
        <v>2015</v>
      </c>
      <c r="I2389">
        <f t="shared" si="223"/>
        <v>9</v>
      </c>
      <c r="J2389">
        <f t="shared" si="224"/>
        <v>201509</v>
      </c>
      <c r="K2389">
        <f t="shared" si="225"/>
        <v>38</v>
      </c>
      <c r="L2389">
        <f t="shared" si="226"/>
        <v>201538</v>
      </c>
      <c r="O2389" t="b">
        <f t="shared" si="227"/>
        <v>0</v>
      </c>
      <c r="P2389">
        <f>VLOOKUP(B2389,'SKU Master'!$E$1:$H$9,2,FALSE)</f>
        <v>25</v>
      </c>
      <c r="Q2389">
        <f>(F2389/E2389-P2389)*E2389</f>
        <v>9.9799999999999969</v>
      </c>
      <c r="R2389">
        <f>Q2389/F2389</f>
        <v>0.16638879626542177</v>
      </c>
    </row>
    <row r="2390" spans="1:18" x14ac:dyDescent="0.25">
      <c r="A2390">
        <v>94863</v>
      </c>
      <c r="B2390">
        <v>7312455520</v>
      </c>
      <c r="C2390">
        <v>312</v>
      </c>
      <c r="D2390" s="6">
        <v>42275</v>
      </c>
      <c r="E2390">
        <v>3</v>
      </c>
      <c r="F2390">
        <v>89.97</v>
      </c>
      <c r="G2390" t="str">
        <f>VLOOKUP(B2390,'SKU Master'!$E$1:$H$9,4,FALSE)</f>
        <v>MA Excellent Products</v>
      </c>
      <c r="H2390">
        <f t="shared" si="222"/>
        <v>2015</v>
      </c>
      <c r="I2390">
        <f t="shared" si="223"/>
        <v>9</v>
      </c>
      <c r="J2390">
        <f t="shared" si="224"/>
        <v>201509</v>
      </c>
      <c r="K2390">
        <f t="shared" si="225"/>
        <v>40</v>
      </c>
      <c r="L2390">
        <f t="shared" si="226"/>
        <v>201540</v>
      </c>
      <c r="O2390" t="b">
        <f t="shared" si="227"/>
        <v>0</v>
      </c>
      <c r="P2390">
        <f>VLOOKUP(B2390,'SKU Master'!$E$1:$H$9,2,FALSE)</f>
        <v>25</v>
      </c>
      <c r="Q2390">
        <f>(F2390/E2390-P2390)*E2390</f>
        <v>14.969999999999995</v>
      </c>
      <c r="R2390">
        <f>Q2390/F2390</f>
        <v>0.16638879626542175</v>
      </c>
    </row>
    <row r="2391" spans="1:18" x14ac:dyDescent="0.25">
      <c r="A2391">
        <v>94864</v>
      </c>
      <c r="B2391">
        <v>7312455520</v>
      </c>
      <c r="C2391">
        <v>312</v>
      </c>
      <c r="D2391" s="6">
        <v>42275</v>
      </c>
      <c r="E2391">
        <v>3</v>
      </c>
      <c r="F2391">
        <v>68.97</v>
      </c>
      <c r="G2391" t="str">
        <f>VLOOKUP(B2391,'SKU Master'!$E$1:$H$9,4,FALSE)</f>
        <v>MA Excellent Products</v>
      </c>
      <c r="H2391">
        <f t="shared" si="222"/>
        <v>2015</v>
      </c>
      <c r="I2391">
        <f t="shared" si="223"/>
        <v>9</v>
      </c>
      <c r="J2391">
        <f t="shared" si="224"/>
        <v>201509</v>
      </c>
      <c r="K2391">
        <f t="shared" si="225"/>
        <v>40</v>
      </c>
      <c r="L2391">
        <f t="shared" si="226"/>
        <v>201540</v>
      </c>
      <c r="O2391" t="b">
        <f t="shared" si="227"/>
        <v>0</v>
      </c>
      <c r="P2391">
        <f>VLOOKUP(B2391,'SKU Master'!$E$1:$H$9,2,FALSE)</f>
        <v>25</v>
      </c>
      <c r="Q2391">
        <f>(F2391/E2391-P2391)*E2391</f>
        <v>-6.0300000000000047</v>
      </c>
      <c r="R2391">
        <f>Q2391/F2391</f>
        <v>-8.7429317094388934E-2</v>
      </c>
    </row>
    <row r="2392" spans="1:18" x14ac:dyDescent="0.25">
      <c r="A2392">
        <v>94865</v>
      </c>
      <c r="B2392">
        <v>7312455520</v>
      </c>
      <c r="C2392">
        <v>312</v>
      </c>
      <c r="D2392" s="6">
        <v>42280</v>
      </c>
      <c r="E2392">
        <v>2</v>
      </c>
      <c r="F2392">
        <v>59.98</v>
      </c>
      <c r="G2392" t="str">
        <f>VLOOKUP(B2392,'SKU Master'!$E$1:$H$9,4,FALSE)</f>
        <v>MA Excellent Products</v>
      </c>
      <c r="H2392">
        <f t="shared" si="222"/>
        <v>2015</v>
      </c>
      <c r="I2392">
        <f t="shared" si="223"/>
        <v>10</v>
      </c>
      <c r="J2392">
        <f t="shared" si="224"/>
        <v>201510</v>
      </c>
      <c r="K2392">
        <f t="shared" si="225"/>
        <v>40</v>
      </c>
      <c r="L2392">
        <f t="shared" si="226"/>
        <v>201540</v>
      </c>
      <c r="O2392" t="b">
        <f t="shared" si="227"/>
        <v>0</v>
      </c>
      <c r="P2392">
        <f>VLOOKUP(B2392,'SKU Master'!$E$1:$H$9,2,FALSE)</f>
        <v>25</v>
      </c>
      <c r="Q2392">
        <f>(F2392/E2392-P2392)*E2392</f>
        <v>9.9799999999999969</v>
      </c>
      <c r="R2392">
        <f>Q2392/F2392</f>
        <v>0.16638879626542177</v>
      </c>
    </row>
    <row r="2393" spans="1:18" x14ac:dyDescent="0.25">
      <c r="A2393">
        <v>94866</v>
      </c>
      <c r="B2393">
        <v>7312455520</v>
      </c>
      <c r="C2393">
        <v>312</v>
      </c>
      <c r="D2393" s="6">
        <v>42282</v>
      </c>
      <c r="E2393">
        <v>3</v>
      </c>
      <c r="F2393">
        <v>89.97</v>
      </c>
      <c r="G2393" t="str">
        <f>VLOOKUP(B2393,'SKU Master'!$E$1:$H$9,4,FALSE)</f>
        <v>MA Excellent Products</v>
      </c>
      <c r="H2393">
        <f t="shared" si="222"/>
        <v>2015</v>
      </c>
      <c r="I2393">
        <f t="shared" si="223"/>
        <v>10</v>
      </c>
      <c r="J2393">
        <f t="shared" si="224"/>
        <v>201510</v>
      </c>
      <c r="K2393">
        <f t="shared" si="225"/>
        <v>41</v>
      </c>
      <c r="L2393">
        <f t="shared" si="226"/>
        <v>201541</v>
      </c>
      <c r="O2393" t="b">
        <f t="shared" si="227"/>
        <v>0</v>
      </c>
      <c r="P2393">
        <f>VLOOKUP(B2393,'SKU Master'!$E$1:$H$9,2,FALSE)</f>
        <v>25</v>
      </c>
      <c r="Q2393">
        <f>(F2393/E2393-P2393)*E2393</f>
        <v>14.969999999999995</v>
      </c>
      <c r="R2393">
        <f>Q2393/F2393</f>
        <v>0.16638879626542175</v>
      </c>
    </row>
    <row r="2394" spans="1:18" x14ac:dyDescent="0.25">
      <c r="A2394">
        <v>94867</v>
      </c>
      <c r="B2394">
        <v>7312455520</v>
      </c>
      <c r="C2394">
        <v>312</v>
      </c>
      <c r="D2394" s="6">
        <v>42284</v>
      </c>
      <c r="E2394">
        <v>1</v>
      </c>
      <c r="F2394">
        <v>29.99</v>
      </c>
      <c r="G2394" t="str">
        <f>VLOOKUP(B2394,'SKU Master'!$E$1:$H$9,4,FALSE)</f>
        <v>MA Excellent Products</v>
      </c>
      <c r="H2394">
        <f t="shared" si="222"/>
        <v>2015</v>
      </c>
      <c r="I2394">
        <f t="shared" si="223"/>
        <v>10</v>
      </c>
      <c r="J2394">
        <f t="shared" si="224"/>
        <v>201510</v>
      </c>
      <c r="K2394">
        <f t="shared" si="225"/>
        <v>41</v>
      </c>
      <c r="L2394">
        <f t="shared" si="226"/>
        <v>201541</v>
      </c>
      <c r="O2394" t="b">
        <f t="shared" si="227"/>
        <v>1</v>
      </c>
      <c r="P2394">
        <f>VLOOKUP(B2394,'SKU Master'!$E$1:$H$9,2,FALSE)</f>
        <v>25</v>
      </c>
      <c r="Q2394">
        <f>(F2394/E2394-P2394)*E2394</f>
        <v>4.9899999999999984</v>
      </c>
      <c r="R2394">
        <f>Q2394/F2394</f>
        <v>0.16638879626542177</v>
      </c>
    </row>
    <row r="2395" spans="1:18" x14ac:dyDescent="0.25">
      <c r="A2395">
        <v>94868</v>
      </c>
      <c r="B2395">
        <v>7312455520</v>
      </c>
      <c r="C2395">
        <v>312</v>
      </c>
      <c r="D2395" s="6">
        <v>42284</v>
      </c>
      <c r="E2395">
        <v>1</v>
      </c>
      <c r="F2395">
        <v>29.99</v>
      </c>
      <c r="G2395" t="str">
        <f>VLOOKUP(B2395,'SKU Master'!$E$1:$H$9,4,FALSE)</f>
        <v>MA Excellent Products</v>
      </c>
      <c r="H2395">
        <f t="shared" si="222"/>
        <v>2015</v>
      </c>
      <c r="I2395">
        <f t="shared" si="223"/>
        <v>10</v>
      </c>
      <c r="J2395">
        <f t="shared" si="224"/>
        <v>201510</v>
      </c>
      <c r="K2395">
        <f t="shared" si="225"/>
        <v>41</v>
      </c>
      <c r="L2395">
        <f t="shared" si="226"/>
        <v>201541</v>
      </c>
      <c r="O2395" t="b">
        <f t="shared" si="227"/>
        <v>1</v>
      </c>
      <c r="P2395">
        <f>VLOOKUP(B2395,'SKU Master'!$E$1:$H$9,2,FALSE)</f>
        <v>25</v>
      </c>
      <c r="Q2395">
        <f>(F2395/E2395-P2395)*E2395</f>
        <v>4.9899999999999984</v>
      </c>
      <c r="R2395">
        <f>Q2395/F2395</f>
        <v>0.16638879626542177</v>
      </c>
    </row>
    <row r="2396" spans="1:18" x14ac:dyDescent="0.25">
      <c r="A2396">
        <v>94869</v>
      </c>
      <c r="B2396">
        <v>7312455520</v>
      </c>
      <c r="C2396">
        <v>312</v>
      </c>
      <c r="D2396" s="6">
        <v>42284</v>
      </c>
      <c r="E2396">
        <v>1</v>
      </c>
      <c r="F2396">
        <v>29.99</v>
      </c>
      <c r="G2396" t="str">
        <f>VLOOKUP(B2396,'SKU Master'!$E$1:$H$9,4,FALSE)</f>
        <v>MA Excellent Products</v>
      </c>
      <c r="H2396">
        <f t="shared" si="222"/>
        <v>2015</v>
      </c>
      <c r="I2396">
        <f t="shared" si="223"/>
        <v>10</v>
      </c>
      <c r="J2396">
        <f t="shared" si="224"/>
        <v>201510</v>
      </c>
      <c r="K2396">
        <f t="shared" si="225"/>
        <v>41</v>
      </c>
      <c r="L2396">
        <f t="shared" si="226"/>
        <v>201541</v>
      </c>
      <c r="O2396" t="b">
        <f t="shared" si="227"/>
        <v>1</v>
      </c>
      <c r="P2396">
        <f>VLOOKUP(B2396,'SKU Master'!$E$1:$H$9,2,FALSE)</f>
        <v>25</v>
      </c>
      <c r="Q2396">
        <f>(F2396/E2396-P2396)*E2396</f>
        <v>4.9899999999999984</v>
      </c>
      <c r="R2396">
        <f>Q2396/F2396</f>
        <v>0.16638879626542177</v>
      </c>
    </row>
    <row r="2397" spans="1:18" x14ac:dyDescent="0.25">
      <c r="A2397">
        <v>94870</v>
      </c>
      <c r="B2397">
        <v>7312455520</v>
      </c>
      <c r="C2397">
        <v>312</v>
      </c>
      <c r="D2397" s="6">
        <v>42284</v>
      </c>
      <c r="E2397">
        <v>1</v>
      </c>
      <c r="F2397">
        <v>29.99</v>
      </c>
      <c r="G2397" t="str">
        <f>VLOOKUP(B2397,'SKU Master'!$E$1:$H$9,4,FALSE)</f>
        <v>MA Excellent Products</v>
      </c>
      <c r="H2397">
        <f t="shared" si="222"/>
        <v>2015</v>
      </c>
      <c r="I2397">
        <f t="shared" si="223"/>
        <v>10</v>
      </c>
      <c r="J2397">
        <f t="shared" si="224"/>
        <v>201510</v>
      </c>
      <c r="K2397">
        <f t="shared" si="225"/>
        <v>41</v>
      </c>
      <c r="L2397">
        <f t="shared" si="226"/>
        <v>201541</v>
      </c>
      <c r="O2397" t="b">
        <f t="shared" si="227"/>
        <v>0</v>
      </c>
      <c r="P2397">
        <f>VLOOKUP(B2397,'SKU Master'!$E$1:$H$9,2,FALSE)</f>
        <v>25</v>
      </c>
      <c r="Q2397">
        <f>(F2397/E2397-P2397)*E2397</f>
        <v>4.9899999999999984</v>
      </c>
      <c r="R2397">
        <f>Q2397/F2397</f>
        <v>0.16638879626542177</v>
      </c>
    </row>
    <row r="2398" spans="1:18" x14ac:dyDescent="0.25">
      <c r="A2398">
        <v>94871</v>
      </c>
      <c r="B2398">
        <v>7312455520</v>
      </c>
      <c r="C2398">
        <v>312</v>
      </c>
      <c r="D2398" s="6">
        <v>42285</v>
      </c>
      <c r="E2398">
        <v>1</v>
      </c>
      <c r="F2398">
        <v>29.99</v>
      </c>
      <c r="G2398" t="str">
        <f>VLOOKUP(B2398,'SKU Master'!$E$1:$H$9,4,FALSE)</f>
        <v>MA Excellent Products</v>
      </c>
      <c r="H2398">
        <f t="shared" si="222"/>
        <v>2015</v>
      </c>
      <c r="I2398">
        <f t="shared" si="223"/>
        <v>10</v>
      </c>
      <c r="J2398">
        <f t="shared" si="224"/>
        <v>201510</v>
      </c>
      <c r="K2398">
        <f t="shared" si="225"/>
        <v>41</v>
      </c>
      <c r="L2398">
        <f t="shared" si="226"/>
        <v>201541</v>
      </c>
      <c r="O2398" t="b">
        <f t="shared" si="227"/>
        <v>0</v>
      </c>
      <c r="P2398">
        <f>VLOOKUP(B2398,'SKU Master'!$E$1:$H$9,2,FALSE)</f>
        <v>25</v>
      </c>
      <c r="Q2398">
        <f>(F2398/E2398-P2398)*E2398</f>
        <v>4.9899999999999984</v>
      </c>
      <c r="R2398">
        <f>Q2398/F2398</f>
        <v>0.16638879626542177</v>
      </c>
    </row>
    <row r="2399" spans="1:18" x14ac:dyDescent="0.25">
      <c r="A2399">
        <v>94872</v>
      </c>
      <c r="B2399">
        <v>7312455520</v>
      </c>
      <c r="C2399">
        <v>312</v>
      </c>
      <c r="D2399" s="6">
        <v>42286</v>
      </c>
      <c r="E2399">
        <v>2</v>
      </c>
      <c r="F2399">
        <v>59.98</v>
      </c>
      <c r="G2399" t="str">
        <f>VLOOKUP(B2399,'SKU Master'!$E$1:$H$9,4,FALSE)</f>
        <v>MA Excellent Products</v>
      </c>
      <c r="H2399">
        <f t="shared" si="222"/>
        <v>2015</v>
      </c>
      <c r="I2399">
        <f t="shared" si="223"/>
        <v>10</v>
      </c>
      <c r="J2399">
        <f t="shared" si="224"/>
        <v>201510</v>
      </c>
      <c r="K2399">
        <f t="shared" si="225"/>
        <v>41</v>
      </c>
      <c r="L2399">
        <f t="shared" si="226"/>
        <v>201541</v>
      </c>
      <c r="O2399" t="b">
        <f t="shared" si="227"/>
        <v>0</v>
      </c>
      <c r="P2399">
        <f>VLOOKUP(B2399,'SKU Master'!$E$1:$H$9,2,FALSE)</f>
        <v>25</v>
      </c>
      <c r="Q2399">
        <f>(F2399/E2399-P2399)*E2399</f>
        <v>9.9799999999999969</v>
      </c>
      <c r="R2399">
        <f>Q2399/F2399</f>
        <v>0.16638879626542177</v>
      </c>
    </row>
    <row r="2400" spans="1:18" x14ac:dyDescent="0.25">
      <c r="A2400">
        <v>94873</v>
      </c>
      <c r="B2400">
        <v>7312455520</v>
      </c>
      <c r="C2400">
        <v>312</v>
      </c>
      <c r="D2400" s="6">
        <v>42291</v>
      </c>
      <c r="E2400">
        <v>2</v>
      </c>
      <c r="F2400">
        <v>59.98</v>
      </c>
      <c r="G2400" t="str">
        <f>VLOOKUP(B2400,'SKU Master'!$E$1:$H$9,4,FALSE)</f>
        <v>MA Excellent Products</v>
      </c>
      <c r="H2400">
        <f t="shared" si="222"/>
        <v>2015</v>
      </c>
      <c r="I2400">
        <f t="shared" si="223"/>
        <v>10</v>
      </c>
      <c r="J2400">
        <f t="shared" si="224"/>
        <v>201510</v>
      </c>
      <c r="K2400">
        <f t="shared" si="225"/>
        <v>42</v>
      </c>
      <c r="L2400">
        <f t="shared" si="226"/>
        <v>201542</v>
      </c>
      <c r="O2400" t="b">
        <f t="shared" si="227"/>
        <v>0</v>
      </c>
      <c r="P2400">
        <f>VLOOKUP(B2400,'SKU Master'!$E$1:$H$9,2,FALSE)</f>
        <v>25</v>
      </c>
      <c r="Q2400">
        <f>(F2400/E2400-P2400)*E2400</f>
        <v>9.9799999999999969</v>
      </c>
      <c r="R2400">
        <f>Q2400/F2400</f>
        <v>0.16638879626542177</v>
      </c>
    </row>
    <row r="2401" spans="1:18" x14ac:dyDescent="0.25">
      <c r="A2401">
        <v>94874</v>
      </c>
      <c r="B2401">
        <v>7312455520</v>
      </c>
      <c r="C2401">
        <v>312</v>
      </c>
      <c r="D2401" s="6">
        <v>42293</v>
      </c>
      <c r="E2401">
        <v>1</v>
      </c>
      <c r="F2401">
        <v>29.99</v>
      </c>
      <c r="G2401" t="str">
        <f>VLOOKUP(B2401,'SKU Master'!$E$1:$H$9,4,FALSE)</f>
        <v>MA Excellent Products</v>
      </c>
      <c r="H2401">
        <f t="shared" si="222"/>
        <v>2015</v>
      </c>
      <c r="I2401">
        <f t="shared" si="223"/>
        <v>10</v>
      </c>
      <c r="J2401">
        <f t="shared" si="224"/>
        <v>201510</v>
      </c>
      <c r="K2401">
        <f t="shared" si="225"/>
        <v>42</v>
      </c>
      <c r="L2401">
        <f t="shared" si="226"/>
        <v>201542</v>
      </c>
      <c r="O2401" t="b">
        <f t="shared" si="227"/>
        <v>0</v>
      </c>
      <c r="P2401">
        <f>VLOOKUP(B2401,'SKU Master'!$E$1:$H$9,2,FALSE)</f>
        <v>25</v>
      </c>
      <c r="Q2401">
        <f>(F2401/E2401-P2401)*E2401</f>
        <v>4.9899999999999984</v>
      </c>
      <c r="R2401">
        <f>Q2401/F2401</f>
        <v>0.16638879626542177</v>
      </c>
    </row>
    <row r="2402" spans="1:18" x14ac:dyDescent="0.25">
      <c r="A2402">
        <v>94875</v>
      </c>
      <c r="B2402">
        <v>7312455520</v>
      </c>
      <c r="C2402">
        <v>312</v>
      </c>
      <c r="D2402" s="6">
        <v>42294</v>
      </c>
      <c r="E2402">
        <v>2</v>
      </c>
      <c r="F2402">
        <v>59.98</v>
      </c>
      <c r="G2402" t="str">
        <f>VLOOKUP(B2402,'SKU Master'!$E$1:$H$9,4,FALSE)</f>
        <v>MA Excellent Products</v>
      </c>
      <c r="H2402">
        <f t="shared" si="222"/>
        <v>2015</v>
      </c>
      <c r="I2402">
        <f t="shared" si="223"/>
        <v>10</v>
      </c>
      <c r="J2402">
        <f t="shared" si="224"/>
        <v>201510</v>
      </c>
      <c r="K2402">
        <f t="shared" si="225"/>
        <v>42</v>
      </c>
      <c r="L2402">
        <f t="shared" si="226"/>
        <v>201542</v>
      </c>
      <c r="O2402" t="b">
        <f t="shared" si="227"/>
        <v>0</v>
      </c>
      <c r="P2402">
        <f>VLOOKUP(B2402,'SKU Master'!$E$1:$H$9,2,FALSE)</f>
        <v>25</v>
      </c>
      <c r="Q2402">
        <f>(F2402/E2402-P2402)*E2402</f>
        <v>9.9799999999999969</v>
      </c>
      <c r="R2402">
        <f>Q2402/F2402</f>
        <v>0.16638879626542177</v>
      </c>
    </row>
    <row r="2403" spans="1:18" x14ac:dyDescent="0.25">
      <c r="A2403">
        <v>94876</v>
      </c>
      <c r="B2403">
        <v>7312455520</v>
      </c>
      <c r="C2403">
        <v>312</v>
      </c>
      <c r="D2403" s="6">
        <v>42296</v>
      </c>
      <c r="E2403">
        <v>3</v>
      </c>
      <c r="F2403">
        <v>89.97</v>
      </c>
      <c r="G2403" t="str">
        <f>VLOOKUP(B2403,'SKU Master'!$E$1:$H$9,4,FALSE)</f>
        <v>MA Excellent Products</v>
      </c>
      <c r="H2403">
        <f t="shared" si="222"/>
        <v>2015</v>
      </c>
      <c r="I2403">
        <f t="shared" si="223"/>
        <v>10</v>
      </c>
      <c r="J2403">
        <f t="shared" si="224"/>
        <v>201510</v>
      </c>
      <c r="K2403">
        <f t="shared" si="225"/>
        <v>43</v>
      </c>
      <c r="L2403">
        <f t="shared" si="226"/>
        <v>201543</v>
      </c>
      <c r="O2403" t="b">
        <f t="shared" si="227"/>
        <v>1</v>
      </c>
      <c r="P2403">
        <f>VLOOKUP(B2403,'SKU Master'!$E$1:$H$9,2,FALSE)</f>
        <v>25</v>
      </c>
      <c r="Q2403">
        <f>(F2403/E2403-P2403)*E2403</f>
        <v>14.969999999999995</v>
      </c>
      <c r="R2403">
        <f>Q2403/F2403</f>
        <v>0.16638879626542175</v>
      </c>
    </row>
    <row r="2404" spans="1:18" x14ac:dyDescent="0.25">
      <c r="A2404">
        <v>94877</v>
      </c>
      <c r="B2404">
        <v>7312455520</v>
      </c>
      <c r="C2404">
        <v>312</v>
      </c>
      <c r="D2404" s="6">
        <v>42296</v>
      </c>
      <c r="E2404">
        <v>3</v>
      </c>
      <c r="F2404">
        <v>89.97</v>
      </c>
      <c r="G2404" t="str">
        <f>VLOOKUP(B2404,'SKU Master'!$E$1:$H$9,4,FALSE)</f>
        <v>MA Excellent Products</v>
      </c>
      <c r="H2404">
        <f t="shared" si="222"/>
        <v>2015</v>
      </c>
      <c r="I2404">
        <f t="shared" si="223"/>
        <v>10</v>
      </c>
      <c r="J2404">
        <f t="shared" si="224"/>
        <v>201510</v>
      </c>
      <c r="K2404">
        <f t="shared" si="225"/>
        <v>43</v>
      </c>
      <c r="L2404">
        <f t="shared" si="226"/>
        <v>201543</v>
      </c>
      <c r="O2404" t="b">
        <f t="shared" si="227"/>
        <v>0</v>
      </c>
      <c r="P2404">
        <f>VLOOKUP(B2404,'SKU Master'!$E$1:$H$9,2,FALSE)</f>
        <v>25</v>
      </c>
      <c r="Q2404">
        <f>(F2404/E2404-P2404)*E2404</f>
        <v>14.969999999999995</v>
      </c>
      <c r="R2404">
        <f>Q2404/F2404</f>
        <v>0.16638879626542175</v>
      </c>
    </row>
    <row r="2405" spans="1:18" x14ac:dyDescent="0.25">
      <c r="A2405">
        <v>94878</v>
      </c>
      <c r="B2405">
        <v>7312455520</v>
      </c>
      <c r="C2405">
        <v>312</v>
      </c>
      <c r="D2405" s="6">
        <v>42296</v>
      </c>
      <c r="E2405">
        <v>3</v>
      </c>
      <c r="F2405">
        <v>68.97</v>
      </c>
      <c r="G2405" t="str">
        <f>VLOOKUP(B2405,'SKU Master'!$E$1:$H$9,4,FALSE)</f>
        <v>MA Excellent Products</v>
      </c>
      <c r="H2405">
        <f t="shared" si="222"/>
        <v>2015</v>
      </c>
      <c r="I2405">
        <f t="shared" si="223"/>
        <v>10</v>
      </c>
      <c r="J2405">
        <f t="shared" si="224"/>
        <v>201510</v>
      </c>
      <c r="K2405">
        <f t="shared" si="225"/>
        <v>43</v>
      </c>
      <c r="L2405">
        <f t="shared" si="226"/>
        <v>201543</v>
      </c>
      <c r="O2405" t="b">
        <f t="shared" si="227"/>
        <v>0</v>
      </c>
      <c r="P2405">
        <f>VLOOKUP(B2405,'SKU Master'!$E$1:$H$9,2,FALSE)</f>
        <v>25</v>
      </c>
      <c r="Q2405">
        <f>(F2405/E2405-P2405)*E2405</f>
        <v>-6.0300000000000047</v>
      </c>
      <c r="R2405">
        <f>Q2405/F2405</f>
        <v>-8.7429317094388934E-2</v>
      </c>
    </row>
    <row r="2406" spans="1:18" x14ac:dyDescent="0.25">
      <c r="A2406">
        <v>94879</v>
      </c>
      <c r="B2406">
        <v>7312455520</v>
      </c>
      <c r="C2406">
        <v>312</v>
      </c>
      <c r="D2406" s="6">
        <v>42298</v>
      </c>
      <c r="E2406">
        <v>1</v>
      </c>
      <c r="F2406">
        <v>29.99</v>
      </c>
      <c r="G2406" t="str">
        <f>VLOOKUP(B2406,'SKU Master'!$E$1:$H$9,4,FALSE)</f>
        <v>MA Excellent Products</v>
      </c>
      <c r="H2406">
        <f t="shared" si="222"/>
        <v>2015</v>
      </c>
      <c r="I2406">
        <f t="shared" si="223"/>
        <v>10</v>
      </c>
      <c r="J2406">
        <f t="shared" si="224"/>
        <v>201510</v>
      </c>
      <c r="K2406">
        <f t="shared" si="225"/>
        <v>43</v>
      </c>
      <c r="L2406">
        <f t="shared" si="226"/>
        <v>201543</v>
      </c>
      <c r="O2406" t="b">
        <f t="shared" si="227"/>
        <v>1</v>
      </c>
      <c r="P2406">
        <f>VLOOKUP(B2406,'SKU Master'!$E$1:$H$9,2,FALSE)</f>
        <v>25</v>
      </c>
      <c r="Q2406">
        <f>(F2406/E2406-P2406)*E2406</f>
        <v>4.9899999999999984</v>
      </c>
      <c r="R2406">
        <f>Q2406/F2406</f>
        <v>0.16638879626542177</v>
      </c>
    </row>
    <row r="2407" spans="1:18" x14ac:dyDescent="0.25">
      <c r="A2407">
        <v>94880</v>
      </c>
      <c r="B2407">
        <v>7312455520</v>
      </c>
      <c r="C2407">
        <v>312</v>
      </c>
      <c r="D2407" s="6">
        <v>42298</v>
      </c>
      <c r="E2407">
        <v>1</v>
      </c>
      <c r="F2407">
        <v>29.99</v>
      </c>
      <c r="G2407" t="str">
        <f>VLOOKUP(B2407,'SKU Master'!$E$1:$H$9,4,FALSE)</f>
        <v>MA Excellent Products</v>
      </c>
      <c r="H2407">
        <f t="shared" si="222"/>
        <v>2015</v>
      </c>
      <c r="I2407">
        <f t="shared" si="223"/>
        <v>10</v>
      </c>
      <c r="J2407">
        <f t="shared" si="224"/>
        <v>201510</v>
      </c>
      <c r="K2407">
        <f t="shared" si="225"/>
        <v>43</v>
      </c>
      <c r="L2407">
        <f t="shared" si="226"/>
        <v>201543</v>
      </c>
      <c r="O2407" t="b">
        <f t="shared" si="227"/>
        <v>0</v>
      </c>
      <c r="P2407">
        <f>VLOOKUP(B2407,'SKU Master'!$E$1:$H$9,2,FALSE)</f>
        <v>25</v>
      </c>
      <c r="Q2407">
        <f>(F2407/E2407-P2407)*E2407</f>
        <v>4.9899999999999984</v>
      </c>
      <c r="R2407">
        <f>Q2407/F2407</f>
        <v>0.16638879626542177</v>
      </c>
    </row>
    <row r="2408" spans="1:18" x14ac:dyDescent="0.25">
      <c r="A2408">
        <v>94881</v>
      </c>
      <c r="B2408">
        <v>7312455520</v>
      </c>
      <c r="C2408">
        <v>312</v>
      </c>
      <c r="D2408" s="6">
        <v>42299</v>
      </c>
      <c r="E2408">
        <v>1</v>
      </c>
      <c r="F2408">
        <v>29.99</v>
      </c>
      <c r="G2408" t="str">
        <f>VLOOKUP(B2408,'SKU Master'!$E$1:$H$9,4,FALSE)</f>
        <v>MA Excellent Products</v>
      </c>
      <c r="H2408">
        <f t="shared" si="222"/>
        <v>2015</v>
      </c>
      <c r="I2408">
        <f t="shared" si="223"/>
        <v>10</v>
      </c>
      <c r="J2408">
        <f t="shared" si="224"/>
        <v>201510</v>
      </c>
      <c r="K2408">
        <f t="shared" si="225"/>
        <v>43</v>
      </c>
      <c r="L2408">
        <f t="shared" si="226"/>
        <v>201543</v>
      </c>
      <c r="O2408" t="b">
        <f t="shared" si="227"/>
        <v>0</v>
      </c>
      <c r="P2408">
        <f>VLOOKUP(B2408,'SKU Master'!$E$1:$H$9,2,FALSE)</f>
        <v>25</v>
      </c>
      <c r="Q2408">
        <f>(F2408/E2408-P2408)*E2408</f>
        <v>4.9899999999999984</v>
      </c>
      <c r="R2408">
        <f>Q2408/F2408</f>
        <v>0.16638879626542177</v>
      </c>
    </row>
    <row r="2409" spans="1:18" x14ac:dyDescent="0.25">
      <c r="A2409">
        <v>94882</v>
      </c>
      <c r="B2409">
        <v>7312455520</v>
      </c>
      <c r="C2409">
        <v>312</v>
      </c>
      <c r="D2409" s="6">
        <v>42300</v>
      </c>
      <c r="E2409">
        <v>2</v>
      </c>
      <c r="F2409">
        <v>59.98</v>
      </c>
      <c r="G2409" t="str">
        <f>VLOOKUP(B2409,'SKU Master'!$E$1:$H$9,4,FALSE)</f>
        <v>MA Excellent Products</v>
      </c>
      <c r="H2409">
        <f t="shared" si="222"/>
        <v>2015</v>
      </c>
      <c r="I2409">
        <f t="shared" si="223"/>
        <v>10</v>
      </c>
      <c r="J2409">
        <f t="shared" si="224"/>
        <v>201510</v>
      </c>
      <c r="K2409">
        <f t="shared" si="225"/>
        <v>43</v>
      </c>
      <c r="L2409">
        <f t="shared" si="226"/>
        <v>201543</v>
      </c>
      <c r="O2409" t="b">
        <f t="shared" si="227"/>
        <v>0</v>
      </c>
      <c r="P2409">
        <f>VLOOKUP(B2409,'SKU Master'!$E$1:$H$9,2,FALSE)</f>
        <v>25</v>
      </c>
      <c r="Q2409">
        <f>(F2409/E2409-P2409)*E2409</f>
        <v>9.9799999999999969</v>
      </c>
      <c r="R2409">
        <f>Q2409/F2409</f>
        <v>0.16638879626542177</v>
      </c>
    </row>
    <row r="2410" spans="1:18" x14ac:dyDescent="0.25">
      <c r="A2410">
        <v>94883</v>
      </c>
      <c r="B2410">
        <v>7312455520</v>
      </c>
      <c r="C2410">
        <v>312</v>
      </c>
      <c r="D2410" s="6">
        <v>42303</v>
      </c>
      <c r="E2410">
        <v>3</v>
      </c>
      <c r="F2410">
        <v>89.97</v>
      </c>
      <c r="G2410" t="str">
        <f>VLOOKUP(B2410,'SKU Master'!$E$1:$H$9,4,FALSE)</f>
        <v>MA Excellent Products</v>
      </c>
      <c r="H2410">
        <f t="shared" si="222"/>
        <v>2015</v>
      </c>
      <c r="I2410">
        <f t="shared" si="223"/>
        <v>10</v>
      </c>
      <c r="J2410">
        <f t="shared" si="224"/>
        <v>201510</v>
      </c>
      <c r="K2410">
        <f t="shared" si="225"/>
        <v>44</v>
      </c>
      <c r="L2410">
        <f t="shared" si="226"/>
        <v>201544</v>
      </c>
      <c r="O2410" t="b">
        <f t="shared" si="227"/>
        <v>0</v>
      </c>
      <c r="P2410">
        <f>VLOOKUP(B2410,'SKU Master'!$E$1:$H$9,2,FALSE)</f>
        <v>25</v>
      </c>
      <c r="Q2410">
        <f>(F2410/E2410-P2410)*E2410</f>
        <v>14.969999999999995</v>
      </c>
      <c r="R2410">
        <f>Q2410/F2410</f>
        <v>0.16638879626542175</v>
      </c>
    </row>
    <row r="2411" spans="1:18" x14ac:dyDescent="0.25">
      <c r="A2411">
        <v>94884</v>
      </c>
      <c r="B2411">
        <v>7312455520</v>
      </c>
      <c r="C2411">
        <v>312</v>
      </c>
      <c r="D2411" s="6">
        <v>42303</v>
      </c>
      <c r="E2411">
        <v>3</v>
      </c>
      <c r="F2411">
        <v>68.97</v>
      </c>
      <c r="G2411" t="str">
        <f>VLOOKUP(B2411,'SKU Master'!$E$1:$H$9,4,FALSE)</f>
        <v>MA Excellent Products</v>
      </c>
      <c r="H2411">
        <f t="shared" si="222"/>
        <v>2015</v>
      </c>
      <c r="I2411">
        <f t="shared" si="223"/>
        <v>10</v>
      </c>
      <c r="J2411">
        <f t="shared" si="224"/>
        <v>201510</v>
      </c>
      <c r="K2411">
        <f t="shared" si="225"/>
        <v>44</v>
      </c>
      <c r="L2411">
        <f t="shared" si="226"/>
        <v>201544</v>
      </c>
      <c r="O2411" t="b">
        <f t="shared" si="227"/>
        <v>0</v>
      </c>
      <c r="P2411">
        <f>VLOOKUP(B2411,'SKU Master'!$E$1:$H$9,2,FALSE)</f>
        <v>25</v>
      </c>
      <c r="Q2411">
        <f>(F2411/E2411-P2411)*E2411</f>
        <v>-6.0300000000000047</v>
      </c>
      <c r="R2411">
        <f>Q2411/F2411</f>
        <v>-8.7429317094388934E-2</v>
      </c>
    </row>
    <row r="2412" spans="1:18" x14ac:dyDescent="0.25">
      <c r="A2412">
        <v>94885</v>
      </c>
      <c r="B2412">
        <v>7312455520</v>
      </c>
      <c r="C2412">
        <v>312</v>
      </c>
      <c r="D2412" s="6">
        <v>42305</v>
      </c>
      <c r="E2412">
        <v>1</v>
      </c>
      <c r="F2412">
        <v>22.99</v>
      </c>
      <c r="G2412" t="str">
        <f>VLOOKUP(B2412,'SKU Master'!$E$1:$H$9,4,FALSE)</f>
        <v>MA Excellent Products</v>
      </c>
      <c r="H2412">
        <f t="shared" si="222"/>
        <v>2015</v>
      </c>
      <c r="I2412">
        <f t="shared" si="223"/>
        <v>10</v>
      </c>
      <c r="J2412">
        <f t="shared" si="224"/>
        <v>201510</v>
      </c>
      <c r="K2412">
        <f t="shared" si="225"/>
        <v>44</v>
      </c>
      <c r="L2412">
        <f t="shared" si="226"/>
        <v>201544</v>
      </c>
      <c r="O2412" t="b">
        <f t="shared" si="227"/>
        <v>0</v>
      </c>
      <c r="P2412">
        <f>VLOOKUP(B2412,'SKU Master'!$E$1:$H$9,2,FALSE)</f>
        <v>25</v>
      </c>
      <c r="Q2412">
        <f>(F2412/E2412-P2412)*E2412</f>
        <v>-2.0100000000000016</v>
      </c>
      <c r="R2412">
        <f>Q2412/F2412</f>
        <v>-8.7429317094388934E-2</v>
      </c>
    </row>
    <row r="2413" spans="1:18" x14ac:dyDescent="0.25">
      <c r="A2413">
        <v>94886</v>
      </c>
      <c r="B2413">
        <v>7312455520</v>
      </c>
      <c r="C2413">
        <v>312</v>
      </c>
      <c r="D2413" s="6">
        <v>42306</v>
      </c>
      <c r="E2413">
        <v>1</v>
      </c>
      <c r="F2413">
        <v>29.99</v>
      </c>
      <c r="G2413" t="str">
        <f>VLOOKUP(B2413,'SKU Master'!$E$1:$H$9,4,FALSE)</f>
        <v>MA Excellent Products</v>
      </c>
      <c r="H2413">
        <f t="shared" si="222"/>
        <v>2015</v>
      </c>
      <c r="I2413">
        <f t="shared" si="223"/>
        <v>10</v>
      </c>
      <c r="J2413">
        <f t="shared" si="224"/>
        <v>201510</v>
      </c>
      <c r="K2413">
        <f t="shared" si="225"/>
        <v>44</v>
      </c>
      <c r="L2413">
        <f t="shared" si="226"/>
        <v>201544</v>
      </c>
      <c r="O2413" t="b">
        <f t="shared" si="227"/>
        <v>1</v>
      </c>
      <c r="P2413">
        <f>VLOOKUP(B2413,'SKU Master'!$E$1:$H$9,2,FALSE)</f>
        <v>25</v>
      </c>
      <c r="Q2413">
        <f>(F2413/E2413-P2413)*E2413</f>
        <v>4.9899999999999984</v>
      </c>
      <c r="R2413">
        <f>Q2413/F2413</f>
        <v>0.16638879626542177</v>
      </c>
    </row>
    <row r="2414" spans="1:18" x14ac:dyDescent="0.25">
      <c r="A2414">
        <v>94887</v>
      </c>
      <c r="B2414">
        <v>7312455520</v>
      </c>
      <c r="C2414">
        <v>312</v>
      </c>
      <c r="D2414" s="6">
        <v>42306</v>
      </c>
      <c r="E2414">
        <v>1</v>
      </c>
      <c r="F2414">
        <v>29.99</v>
      </c>
      <c r="G2414" t="str">
        <f>VLOOKUP(B2414,'SKU Master'!$E$1:$H$9,4,FALSE)</f>
        <v>MA Excellent Products</v>
      </c>
      <c r="H2414">
        <f t="shared" si="222"/>
        <v>2015</v>
      </c>
      <c r="I2414">
        <f t="shared" si="223"/>
        <v>10</v>
      </c>
      <c r="J2414">
        <f t="shared" si="224"/>
        <v>201510</v>
      </c>
      <c r="K2414">
        <f t="shared" si="225"/>
        <v>44</v>
      </c>
      <c r="L2414">
        <f t="shared" si="226"/>
        <v>201544</v>
      </c>
      <c r="O2414" t="b">
        <f t="shared" si="227"/>
        <v>0</v>
      </c>
      <c r="P2414">
        <f>VLOOKUP(B2414,'SKU Master'!$E$1:$H$9,2,FALSE)</f>
        <v>25</v>
      </c>
      <c r="Q2414">
        <f>(F2414/E2414-P2414)*E2414</f>
        <v>4.9899999999999984</v>
      </c>
      <c r="R2414">
        <f>Q2414/F2414</f>
        <v>0.16638879626542177</v>
      </c>
    </row>
    <row r="2415" spans="1:18" x14ac:dyDescent="0.25">
      <c r="A2415">
        <v>94888</v>
      </c>
      <c r="B2415">
        <v>7312455520</v>
      </c>
      <c r="C2415">
        <v>312</v>
      </c>
      <c r="D2415" s="6">
        <v>42307</v>
      </c>
      <c r="E2415">
        <v>2</v>
      </c>
      <c r="F2415">
        <v>59.98</v>
      </c>
      <c r="G2415" t="str">
        <f>VLOOKUP(B2415,'SKU Master'!$E$1:$H$9,4,FALSE)</f>
        <v>MA Excellent Products</v>
      </c>
      <c r="H2415">
        <f t="shared" si="222"/>
        <v>2015</v>
      </c>
      <c r="I2415">
        <f t="shared" si="223"/>
        <v>10</v>
      </c>
      <c r="J2415">
        <f t="shared" si="224"/>
        <v>201510</v>
      </c>
      <c r="K2415">
        <f t="shared" si="225"/>
        <v>44</v>
      </c>
      <c r="L2415">
        <f t="shared" si="226"/>
        <v>201544</v>
      </c>
      <c r="O2415" t="b">
        <f t="shared" si="227"/>
        <v>0</v>
      </c>
      <c r="P2415">
        <f>VLOOKUP(B2415,'SKU Master'!$E$1:$H$9,2,FALSE)</f>
        <v>25</v>
      </c>
      <c r="Q2415">
        <f>(F2415/E2415-P2415)*E2415</f>
        <v>9.9799999999999969</v>
      </c>
      <c r="R2415">
        <f>Q2415/F2415</f>
        <v>0.16638879626542177</v>
      </c>
    </row>
    <row r="2416" spans="1:18" x14ac:dyDescent="0.25">
      <c r="A2416">
        <v>94889</v>
      </c>
      <c r="B2416">
        <v>7312455520</v>
      </c>
      <c r="C2416">
        <v>312</v>
      </c>
      <c r="D2416" s="6">
        <v>42308</v>
      </c>
      <c r="E2416">
        <v>2</v>
      </c>
      <c r="F2416">
        <v>59.98</v>
      </c>
      <c r="G2416" t="str">
        <f>VLOOKUP(B2416,'SKU Master'!$E$1:$H$9,4,FALSE)</f>
        <v>MA Excellent Products</v>
      </c>
      <c r="H2416">
        <f t="shared" si="222"/>
        <v>2015</v>
      </c>
      <c r="I2416">
        <f t="shared" si="223"/>
        <v>10</v>
      </c>
      <c r="J2416">
        <f t="shared" si="224"/>
        <v>201510</v>
      </c>
      <c r="K2416">
        <f t="shared" si="225"/>
        <v>44</v>
      </c>
      <c r="L2416">
        <f t="shared" si="226"/>
        <v>201544</v>
      </c>
      <c r="O2416" t="b">
        <f t="shared" si="227"/>
        <v>0</v>
      </c>
      <c r="P2416">
        <f>VLOOKUP(B2416,'SKU Master'!$E$1:$H$9,2,FALSE)</f>
        <v>25</v>
      </c>
      <c r="Q2416">
        <f>(F2416/E2416-P2416)*E2416</f>
        <v>9.9799999999999969</v>
      </c>
      <c r="R2416">
        <f>Q2416/F2416</f>
        <v>0.16638879626542177</v>
      </c>
    </row>
    <row r="2417" spans="1:18" x14ac:dyDescent="0.25">
      <c r="A2417">
        <v>94890</v>
      </c>
      <c r="B2417">
        <v>7312455520</v>
      </c>
      <c r="C2417">
        <v>312</v>
      </c>
      <c r="D2417" s="6">
        <v>42312</v>
      </c>
      <c r="E2417">
        <v>2</v>
      </c>
      <c r="F2417">
        <v>59.98</v>
      </c>
      <c r="G2417" t="str">
        <f>VLOOKUP(B2417,'SKU Master'!$E$1:$H$9,4,FALSE)</f>
        <v>MA Excellent Products</v>
      </c>
      <c r="H2417">
        <f t="shared" si="222"/>
        <v>2015</v>
      </c>
      <c r="I2417">
        <f t="shared" si="223"/>
        <v>11</v>
      </c>
      <c r="J2417">
        <f t="shared" si="224"/>
        <v>201511</v>
      </c>
      <c r="K2417">
        <f t="shared" si="225"/>
        <v>45</v>
      </c>
      <c r="L2417">
        <f t="shared" si="226"/>
        <v>201545</v>
      </c>
      <c r="O2417" t="b">
        <f t="shared" si="227"/>
        <v>0</v>
      </c>
      <c r="P2417">
        <f>VLOOKUP(B2417,'SKU Master'!$E$1:$H$9,2,FALSE)</f>
        <v>25</v>
      </c>
      <c r="Q2417">
        <f>(F2417/E2417-P2417)*E2417</f>
        <v>9.9799999999999969</v>
      </c>
      <c r="R2417">
        <f>Q2417/F2417</f>
        <v>0.16638879626542177</v>
      </c>
    </row>
    <row r="2418" spans="1:18" x14ac:dyDescent="0.25">
      <c r="A2418">
        <v>94891</v>
      </c>
      <c r="B2418">
        <v>7312455520</v>
      </c>
      <c r="C2418">
        <v>312</v>
      </c>
      <c r="D2418" s="6">
        <v>42313</v>
      </c>
      <c r="E2418">
        <v>1</v>
      </c>
      <c r="F2418">
        <v>29.99</v>
      </c>
      <c r="G2418" t="str">
        <f>VLOOKUP(B2418,'SKU Master'!$E$1:$H$9,4,FALSE)</f>
        <v>MA Excellent Products</v>
      </c>
      <c r="H2418">
        <f t="shared" si="222"/>
        <v>2015</v>
      </c>
      <c r="I2418">
        <f t="shared" si="223"/>
        <v>11</v>
      </c>
      <c r="J2418">
        <f t="shared" si="224"/>
        <v>201511</v>
      </c>
      <c r="K2418">
        <f t="shared" si="225"/>
        <v>45</v>
      </c>
      <c r="L2418">
        <f t="shared" si="226"/>
        <v>201545</v>
      </c>
      <c r="O2418" t="b">
        <f t="shared" si="227"/>
        <v>0</v>
      </c>
      <c r="P2418">
        <f>VLOOKUP(B2418,'SKU Master'!$E$1:$H$9,2,FALSE)</f>
        <v>25</v>
      </c>
      <c r="Q2418">
        <f>(F2418/E2418-P2418)*E2418</f>
        <v>4.9899999999999984</v>
      </c>
      <c r="R2418">
        <f>Q2418/F2418</f>
        <v>0.16638879626542177</v>
      </c>
    </row>
    <row r="2419" spans="1:18" x14ac:dyDescent="0.25">
      <c r="A2419">
        <v>94892</v>
      </c>
      <c r="B2419">
        <v>7312455520</v>
      </c>
      <c r="C2419">
        <v>312</v>
      </c>
      <c r="D2419" s="6">
        <v>42319</v>
      </c>
      <c r="E2419">
        <v>1</v>
      </c>
      <c r="F2419">
        <v>29.99</v>
      </c>
      <c r="G2419" t="str">
        <f>VLOOKUP(B2419,'SKU Master'!$E$1:$H$9,4,FALSE)</f>
        <v>MA Excellent Products</v>
      </c>
      <c r="H2419">
        <f t="shared" si="222"/>
        <v>2015</v>
      </c>
      <c r="I2419">
        <f t="shared" si="223"/>
        <v>11</v>
      </c>
      <c r="J2419">
        <f t="shared" si="224"/>
        <v>201511</v>
      </c>
      <c r="K2419">
        <f t="shared" si="225"/>
        <v>46</v>
      </c>
      <c r="L2419">
        <f t="shared" si="226"/>
        <v>201546</v>
      </c>
      <c r="O2419" t="b">
        <f t="shared" si="227"/>
        <v>0</v>
      </c>
      <c r="P2419">
        <f>VLOOKUP(B2419,'SKU Master'!$E$1:$H$9,2,FALSE)</f>
        <v>25</v>
      </c>
      <c r="Q2419">
        <f>(F2419/E2419-P2419)*E2419</f>
        <v>4.9899999999999984</v>
      </c>
      <c r="R2419">
        <f>Q2419/F2419</f>
        <v>0.16638879626542177</v>
      </c>
    </row>
    <row r="2420" spans="1:18" x14ac:dyDescent="0.25">
      <c r="A2420">
        <v>94893</v>
      </c>
      <c r="B2420">
        <v>7312455520</v>
      </c>
      <c r="C2420">
        <v>312</v>
      </c>
      <c r="D2420" s="6">
        <v>42320</v>
      </c>
      <c r="E2420">
        <v>1</v>
      </c>
      <c r="F2420">
        <v>29.99</v>
      </c>
      <c r="G2420" t="str">
        <f>VLOOKUP(B2420,'SKU Master'!$E$1:$H$9,4,FALSE)</f>
        <v>MA Excellent Products</v>
      </c>
      <c r="H2420">
        <f t="shared" si="222"/>
        <v>2015</v>
      </c>
      <c r="I2420">
        <f t="shared" si="223"/>
        <v>11</v>
      </c>
      <c r="J2420">
        <f t="shared" si="224"/>
        <v>201511</v>
      </c>
      <c r="K2420">
        <f t="shared" si="225"/>
        <v>46</v>
      </c>
      <c r="L2420">
        <f t="shared" si="226"/>
        <v>201546</v>
      </c>
      <c r="O2420" t="b">
        <f t="shared" si="227"/>
        <v>0</v>
      </c>
      <c r="P2420">
        <f>VLOOKUP(B2420,'SKU Master'!$E$1:$H$9,2,FALSE)</f>
        <v>25</v>
      </c>
      <c r="Q2420">
        <f>(F2420/E2420-P2420)*E2420</f>
        <v>4.9899999999999984</v>
      </c>
      <c r="R2420">
        <f>Q2420/F2420</f>
        <v>0.16638879626542177</v>
      </c>
    </row>
    <row r="2421" spans="1:18" x14ac:dyDescent="0.25">
      <c r="A2421">
        <v>94894</v>
      </c>
      <c r="B2421">
        <v>7312455520</v>
      </c>
      <c r="C2421">
        <v>312</v>
      </c>
      <c r="D2421" s="6">
        <v>42321</v>
      </c>
      <c r="E2421">
        <v>2</v>
      </c>
      <c r="F2421">
        <v>59.98</v>
      </c>
      <c r="G2421" t="str">
        <f>VLOOKUP(B2421,'SKU Master'!$E$1:$H$9,4,FALSE)</f>
        <v>MA Excellent Products</v>
      </c>
      <c r="H2421">
        <f t="shared" si="222"/>
        <v>2015</v>
      </c>
      <c r="I2421">
        <f t="shared" si="223"/>
        <v>11</v>
      </c>
      <c r="J2421">
        <f t="shared" si="224"/>
        <v>201511</v>
      </c>
      <c r="K2421">
        <f t="shared" si="225"/>
        <v>46</v>
      </c>
      <c r="L2421">
        <f t="shared" si="226"/>
        <v>201546</v>
      </c>
      <c r="O2421" t="b">
        <f t="shared" si="227"/>
        <v>0</v>
      </c>
      <c r="P2421">
        <f>VLOOKUP(B2421,'SKU Master'!$E$1:$H$9,2,FALSE)</f>
        <v>25</v>
      </c>
      <c r="Q2421">
        <f>(F2421/E2421-P2421)*E2421</f>
        <v>9.9799999999999969</v>
      </c>
      <c r="R2421">
        <f>Q2421/F2421</f>
        <v>0.16638879626542177</v>
      </c>
    </row>
    <row r="2422" spans="1:18" x14ac:dyDescent="0.25">
      <c r="A2422">
        <v>94895</v>
      </c>
      <c r="B2422">
        <v>7312455520</v>
      </c>
      <c r="C2422">
        <v>312</v>
      </c>
      <c r="D2422" s="6">
        <v>42324</v>
      </c>
      <c r="E2422">
        <v>3</v>
      </c>
      <c r="F2422">
        <v>89.97</v>
      </c>
      <c r="G2422" t="str">
        <f>VLOOKUP(B2422,'SKU Master'!$E$1:$H$9,4,FALSE)</f>
        <v>MA Excellent Products</v>
      </c>
      <c r="H2422">
        <f t="shared" si="222"/>
        <v>2015</v>
      </c>
      <c r="I2422">
        <f t="shared" si="223"/>
        <v>11</v>
      </c>
      <c r="J2422">
        <f t="shared" si="224"/>
        <v>201511</v>
      </c>
      <c r="K2422">
        <f t="shared" si="225"/>
        <v>47</v>
      </c>
      <c r="L2422">
        <f t="shared" si="226"/>
        <v>201547</v>
      </c>
      <c r="O2422" t="b">
        <f t="shared" si="227"/>
        <v>1</v>
      </c>
      <c r="P2422">
        <f>VLOOKUP(B2422,'SKU Master'!$E$1:$H$9,2,FALSE)</f>
        <v>25</v>
      </c>
      <c r="Q2422">
        <f>(F2422/E2422-P2422)*E2422</f>
        <v>14.969999999999995</v>
      </c>
      <c r="R2422">
        <f>Q2422/F2422</f>
        <v>0.16638879626542175</v>
      </c>
    </row>
    <row r="2423" spans="1:18" x14ac:dyDescent="0.25">
      <c r="A2423">
        <v>94896</v>
      </c>
      <c r="B2423">
        <v>7312455520</v>
      </c>
      <c r="C2423">
        <v>312</v>
      </c>
      <c r="D2423" s="6">
        <v>42324</v>
      </c>
      <c r="E2423">
        <v>3</v>
      </c>
      <c r="F2423">
        <v>89.97</v>
      </c>
      <c r="G2423" t="str">
        <f>VLOOKUP(B2423,'SKU Master'!$E$1:$H$9,4,FALSE)</f>
        <v>MA Excellent Products</v>
      </c>
      <c r="H2423">
        <f t="shared" si="222"/>
        <v>2015</v>
      </c>
      <c r="I2423">
        <f t="shared" si="223"/>
        <v>11</v>
      </c>
      <c r="J2423">
        <f t="shared" si="224"/>
        <v>201511</v>
      </c>
      <c r="K2423">
        <f t="shared" si="225"/>
        <v>47</v>
      </c>
      <c r="L2423">
        <f t="shared" si="226"/>
        <v>201547</v>
      </c>
      <c r="O2423" t="b">
        <f t="shared" si="227"/>
        <v>0</v>
      </c>
      <c r="P2423">
        <f>VLOOKUP(B2423,'SKU Master'!$E$1:$H$9,2,FALSE)</f>
        <v>25</v>
      </c>
      <c r="Q2423">
        <f>(F2423/E2423-P2423)*E2423</f>
        <v>14.969999999999995</v>
      </c>
      <c r="R2423">
        <f>Q2423/F2423</f>
        <v>0.16638879626542175</v>
      </c>
    </row>
    <row r="2424" spans="1:18" x14ac:dyDescent="0.25">
      <c r="A2424">
        <v>94897</v>
      </c>
      <c r="B2424">
        <v>7312455520</v>
      </c>
      <c r="C2424">
        <v>312</v>
      </c>
      <c r="D2424" s="6">
        <v>42326</v>
      </c>
      <c r="E2424">
        <v>1</v>
      </c>
      <c r="F2424">
        <v>29.99</v>
      </c>
      <c r="G2424" t="str">
        <f>VLOOKUP(B2424,'SKU Master'!$E$1:$H$9,4,FALSE)</f>
        <v>MA Excellent Products</v>
      </c>
      <c r="H2424">
        <f t="shared" si="222"/>
        <v>2015</v>
      </c>
      <c r="I2424">
        <f t="shared" si="223"/>
        <v>11</v>
      </c>
      <c r="J2424">
        <f t="shared" si="224"/>
        <v>201511</v>
      </c>
      <c r="K2424">
        <f t="shared" si="225"/>
        <v>47</v>
      </c>
      <c r="L2424">
        <f t="shared" si="226"/>
        <v>201547</v>
      </c>
      <c r="O2424" t="b">
        <f t="shared" si="227"/>
        <v>0</v>
      </c>
      <c r="P2424">
        <f>VLOOKUP(B2424,'SKU Master'!$E$1:$H$9,2,FALSE)</f>
        <v>25</v>
      </c>
      <c r="Q2424">
        <f>(F2424/E2424-P2424)*E2424</f>
        <v>4.9899999999999984</v>
      </c>
      <c r="R2424">
        <f>Q2424/F2424</f>
        <v>0.16638879626542177</v>
      </c>
    </row>
    <row r="2425" spans="1:18" x14ac:dyDescent="0.25">
      <c r="A2425">
        <v>94898</v>
      </c>
      <c r="B2425">
        <v>7312455520</v>
      </c>
      <c r="C2425">
        <v>312</v>
      </c>
      <c r="D2425" s="6">
        <v>42327</v>
      </c>
      <c r="E2425">
        <v>1</v>
      </c>
      <c r="F2425">
        <v>29.99</v>
      </c>
      <c r="G2425" t="str">
        <f>VLOOKUP(B2425,'SKU Master'!$E$1:$H$9,4,FALSE)</f>
        <v>MA Excellent Products</v>
      </c>
      <c r="H2425">
        <f t="shared" si="222"/>
        <v>2015</v>
      </c>
      <c r="I2425">
        <f t="shared" si="223"/>
        <v>11</v>
      </c>
      <c r="J2425">
        <f t="shared" si="224"/>
        <v>201511</v>
      </c>
      <c r="K2425">
        <f t="shared" si="225"/>
        <v>47</v>
      </c>
      <c r="L2425">
        <f t="shared" si="226"/>
        <v>201547</v>
      </c>
      <c r="O2425" t="b">
        <f t="shared" si="227"/>
        <v>0</v>
      </c>
      <c r="P2425">
        <f>VLOOKUP(B2425,'SKU Master'!$E$1:$H$9,2,FALSE)</f>
        <v>25</v>
      </c>
      <c r="Q2425">
        <f>(F2425/E2425-P2425)*E2425</f>
        <v>4.9899999999999984</v>
      </c>
      <c r="R2425">
        <f>Q2425/F2425</f>
        <v>0.16638879626542177</v>
      </c>
    </row>
    <row r="2426" spans="1:18" x14ac:dyDescent="0.25">
      <c r="A2426">
        <v>94899</v>
      </c>
      <c r="B2426">
        <v>7312455520</v>
      </c>
      <c r="C2426">
        <v>312</v>
      </c>
      <c r="D2426" s="6">
        <v>42328</v>
      </c>
      <c r="E2426">
        <v>2</v>
      </c>
      <c r="F2426">
        <v>59.98</v>
      </c>
      <c r="G2426" t="str">
        <f>VLOOKUP(B2426,'SKU Master'!$E$1:$H$9,4,FALSE)</f>
        <v>MA Excellent Products</v>
      </c>
      <c r="H2426">
        <f t="shared" si="222"/>
        <v>2015</v>
      </c>
      <c r="I2426">
        <f t="shared" si="223"/>
        <v>11</v>
      </c>
      <c r="J2426">
        <f t="shared" si="224"/>
        <v>201511</v>
      </c>
      <c r="K2426">
        <f t="shared" si="225"/>
        <v>47</v>
      </c>
      <c r="L2426">
        <f t="shared" si="226"/>
        <v>201547</v>
      </c>
      <c r="O2426" t="b">
        <f t="shared" si="227"/>
        <v>0</v>
      </c>
      <c r="P2426">
        <f>VLOOKUP(B2426,'SKU Master'!$E$1:$H$9,2,FALSE)</f>
        <v>25</v>
      </c>
      <c r="Q2426">
        <f>(F2426/E2426-P2426)*E2426</f>
        <v>9.9799999999999969</v>
      </c>
      <c r="R2426">
        <f>Q2426/F2426</f>
        <v>0.16638879626542177</v>
      </c>
    </row>
    <row r="2427" spans="1:18" x14ac:dyDescent="0.25">
      <c r="A2427">
        <v>94900</v>
      </c>
      <c r="B2427">
        <v>7312455520</v>
      </c>
      <c r="C2427">
        <v>312</v>
      </c>
      <c r="D2427" s="6">
        <v>42331</v>
      </c>
      <c r="E2427">
        <v>3</v>
      </c>
      <c r="F2427">
        <v>89.97</v>
      </c>
      <c r="G2427" t="str">
        <f>VLOOKUP(B2427,'SKU Master'!$E$1:$H$9,4,FALSE)</f>
        <v>MA Excellent Products</v>
      </c>
      <c r="H2427">
        <f t="shared" si="222"/>
        <v>2015</v>
      </c>
      <c r="I2427">
        <f t="shared" si="223"/>
        <v>11</v>
      </c>
      <c r="J2427">
        <f t="shared" si="224"/>
        <v>201511</v>
      </c>
      <c r="K2427">
        <f t="shared" si="225"/>
        <v>48</v>
      </c>
      <c r="L2427">
        <f t="shared" si="226"/>
        <v>201548</v>
      </c>
      <c r="O2427" t="b">
        <f t="shared" si="227"/>
        <v>0</v>
      </c>
      <c r="P2427">
        <f>VLOOKUP(B2427,'SKU Master'!$E$1:$H$9,2,FALSE)</f>
        <v>25</v>
      </c>
      <c r="Q2427">
        <f>(F2427/E2427-P2427)*E2427</f>
        <v>14.969999999999995</v>
      </c>
      <c r="R2427">
        <f>Q2427/F2427</f>
        <v>0.16638879626542175</v>
      </c>
    </row>
    <row r="2428" spans="1:18" x14ac:dyDescent="0.25">
      <c r="A2428">
        <v>94901</v>
      </c>
      <c r="B2428">
        <v>7312455520</v>
      </c>
      <c r="C2428">
        <v>312</v>
      </c>
      <c r="D2428" s="6">
        <v>42333</v>
      </c>
      <c r="E2428">
        <v>1</v>
      </c>
      <c r="F2428">
        <v>22.99</v>
      </c>
      <c r="G2428" t="str">
        <f>VLOOKUP(B2428,'SKU Master'!$E$1:$H$9,4,FALSE)</f>
        <v>MA Excellent Products</v>
      </c>
      <c r="H2428">
        <f t="shared" si="222"/>
        <v>2015</v>
      </c>
      <c r="I2428">
        <f t="shared" si="223"/>
        <v>11</v>
      </c>
      <c r="J2428">
        <f t="shared" si="224"/>
        <v>201511</v>
      </c>
      <c r="K2428">
        <f t="shared" si="225"/>
        <v>48</v>
      </c>
      <c r="L2428">
        <f t="shared" si="226"/>
        <v>201548</v>
      </c>
      <c r="O2428" t="b">
        <f t="shared" si="227"/>
        <v>0</v>
      </c>
      <c r="P2428">
        <f>VLOOKUP(B2428,'SKU Master'!$E$1:$H$9,2,FALSE)</f>
        <v>25</v>
      </c>
      <c r="Q2428">
        <f>(F2428/E2428-P2428)*E2428</f>
        <v>-2.0100000000000016</v>
      </c>
      <c r="R2428">
        <f>Q2428/F2428</f>
        <v>-8.7429317094388934E-2</v>
      </c>
    </row>
    <row r="2429" spans="1:18" x14ac:dyDescent="0.25">
      <c r="A2429">
        <v>94902</v>
      </c>
      <c r="B2429">
        <v>7312455520</v>
      </c>
      <c r="C2429">
        <v>312</v>
      </c>
      <c r="D2429" s="6">
        <v>42338</v>
      </c>
      <c r="E2429">
        <v>3</v>
      </c>
      <c r="F2429">
        <v>89.97</v>
      </c>
      <c r="G2429" t="str">
        <f>VLOOKUP(B2429,'SKU Master'!$E$1:$H$9,4,FALSE)</f>
        <v>MA Excellent Products</v>
      </c>
      <c r="H2429">
        <f t="shared" si="222"/>
        <v>2015</v>
      </c>
      <c r="I2429">
        <f t="shared" si="223"/>
        <v>11</v>
      </c>
      <c r="J2429">
        <f t="shared" si="224"/>
        <v>201511</v>
      </c>
      <c r="K2429">
        <f t="shared" si="225"/>
        <v>49</v>
      </c>
      <c r="L2429">
        <f t="shared" si="226"/>
        <v>201549</v>
      </c>
      <c r="O2429" t="b">
        <f t="shared" si="227"/>
        <v>0</v>
      </c>
      <c r="P2429">
        <f>VLOOKUP(B2429,'SKU Master'!$E$1:$H$9,2,FALSE)</f>
        <v>25</v>
      </c>
      <c r="Q2429">
        <f>(F2429/E2429-P2429)*E2429</f>
        <v>14.969999999999995</v>
      </c>
      <c r="R2429">
        <f>Q2429/F2429</f>
        <v>0.16638879626542175</v>
      </c>
    </row>
    <row r="2430" spans="1:18" x14ac:dyDescent="0.25">
      <c r="A2430">
        <v>94903</v>
      </c>
      <c r="B2430">
        <v>7312455520</v>
      </c>
      <c r="C2430">
        <v>312</v>
      </c>
      <c r="D2430" s="6">
        <v>42339</v>
      </c>
      <c r="E2430">
        <v>3</v>
      </c>
      <c r="F2430">
        <v>89.97</v>
      </c>
      <c r="G2430" t="str">
        <f>VLOOKUP(B2430,'SKU Master'!$E$1:$H$9,4,FALSE)</f>
        <v>MA Excellent Products</v>
      </c>
      <c r="H2430">
        <f t="shared" si="222"/>
        <v>2015</v>
      </c>
      <c r="I2430">
        <f t="shared" si="223"/>
        <v>12</v>
      </c>
      <c r="J2430">
        <f t="shared" si="224"/>
        <v>201512</v>
      </c>
      <c r="K2430">
        <f t="shared" si="225"/>
        <v>49</v>
      </c>
      <c r="L2430">
        <f t="shared" si="226"/>
        <v>201549</v>
      </c>
      <c r="O2430" t="b">
        <f t="shared" si="227"/>
        <v>0</v>
      </c>
      <c r="P2430">
        <f>VLOOKUP(B2430,'SKU Master'!$E$1:$H$9,2,FALSE)</f>
        <v>25</v>
      </c>
      <c r="Q2430">
        <f>(F2430/E2430-P2430)*E2430</f>
        <v>14.969999999999995</v>
      </c>
      <c r="R2430">
        <f>Q2430/F2430</f>
        <v>0.16638879626542175</v>
      </c>
    </row>
    <row r="2431" spans="1:18" x14ac:dyDescent="0.25">
      <c r="A2431">
        <v>94904</v>
      </c>
      <c r="B2431">
        <v>7312455520</v>
      </c>
      <c r="C2431">
        <v>312</v>
      </c>
      <c r="D2431" s="6">
        <v>42340</v>
      </c>
      <c r="E2431">
        <v>1</v>
      </c>
      <c r="F2431">
        <v>29.99</v>
      </c>
      <c r="G2431" t="str">
        <f>VLOOKUP(B2431,'SKU Master'!$E$1:$H$9,4,FALSE)</f>
        <v>MA Excellent Products</v>
      </c>
      <c r="H2431">
        <f t="shared" si="222"/>
        <v>2015</v>
      </c>
      <c r="I2431">
        <f t="shared" si="223"/>
        <v>12</v>
      </c>
      <c r="J2431">
        <f t="shared" si="224"/>
        <v>201512</v>
      </c>
      <c r="K2431">
        <f t="shared" si="225"/>
        <v>49</v>
      </c>
      <c r="L2431">
        <f t="shared" si="226"/>
        <v>201549</v>
      </c>
      <c r="O2431" t="b">
        <f t="shared" si="227"/>
        <v>0</v>
      </c>
      <c r="P2431">
        <f>VLOOKUP(B2431,'SKU Master'!$E$1:$H$9,2,FALSE)</f>
        <v>25</v>
      </c>
      <c r="Q2431">
        <f>(F2431/E2431-P2431)*E2431</f>
        <v>4.9899999999999984</v>
      </c>
      <c r="R2431">
        <f>Q2431/F2431</f>
        <v>0.16638879626542177</v>
      </c>
    </row>
    <row r="2432" spans="1:18" x14ac:dyDescent="0.25">
      <c r="A2432">
        <v>94905</v>
      </c>
      <c r="B2432">
        <v>7312455520</v>
      </c>
      <c r="C2432">
        <v>312</v>
      </c>
      <c r="D2432" s="6">
        <v>42342</v>
      </c>
      <c r="E2432">
        <v>2</v>
      </c>
      <c r="F2432">
        <v>59.98</v>
      </c>
      <c r="G2432" t="str">
        <f>VLOOKUP(B2432,'SKU Master'!$E$1:$H$9,4,FALSE)</f>
        <v>MA Excellent Products</v>
      </c>
      <c r="H2432">
        <f t="shared" si="222"/>
        <v>2015</v>
      </c>
      <c r="I2432">
        <f t="shared" si="223"/>
        <v>12</v>
      </c>
      <c r="J2432">
        <f t="shared" si="224"/>
        <v>201512</v>
      </c>
      <c r="K2432">
        <f t="shared" si="225"/>
        <v>49</v>
      </c>
      <c r="L2432">
        <f t="shared" si="226"/>
        <v>201549</v>
      </c>
      <c r="O2432" t="b">
        <f t="shared" si="227"/>
        <v>0</v>
      </c>
      <c r="P2432">
        <f>VLOOKUP(B2432,'SKU Master'!$E$1:$H$9,2,FALSE)</f>
        <v>25</v>
      </c>
      <c r="Q2432">
        <f>(F2432/E2432-P2432)*E2432</f>
        <v>9.9799999999999969</v>
      </c>
      <c r="R2432">
        <f>Q2432/F2432</f>
        <v>0.16638879626542177</v>
      </c>
    </row>
    <row r="2433" spans="1:18" x14ac:dyDescent="0.25">
      <c r="A2433">
        <v>94906</v>
      </c>
      <c r="B2433">
        <v>7312455520</v>
      </c>
      <c r="C2433">
        <v>312</v>
      </c>
      <c r="D2433" s="6">
        <v>42345</v>
      </c>
      <c r="E2433">
        <v>3</v>
      </c>
      <c r="F2433">
        <v>68.97</v>
      </c>
      <c r="G2433" t="str">
        <f>VLOOKUP(B2433,'SKU Master'!$E$1:$H$9,4,FALSE)</f>
        <v>MA Excellent Products</v>
      </c>
      <c r="H2433">
        <f t="shared" si="222"/>
        <v>2015</v>
      </c>
      <c r="I2433">
        <f t="shared" si="223"/>
        <v>12</v>
      </c>
      <c r="J2433">
        <f t="shared" si="224"/>
        <v>201512</v>
      </c>
      <c r="K2433">
        <f t="shared" si="225"/>
        <v>50</v>
      </c>
      <c r="L2433">
        <f t="shared" si="226"/>
        <v>201550</v>
      </c>
      <c r="O2433" t="b">
        <f t="shared" si="227"/>
        <v>0</v>
      </c>
      <c r="P2433">
        <f>VLOOKUP(B2433,'SKU Master'!$E$1:$H$9,2,FALSE)</f>
        <v>25</v>
      </c>
      <c r="Q2433">
        <f>(F2433/E2433-P2433)*E2433</f>
        <v>-6.0300000000000047</v>
      </c>
      <c r="R2433">
        <f>Q2433/F2433</f>
        <v>-8.7429317094388934E-2</v>
      </c>
    </row>
    <row r="2434" spans="1:18" x14ac:dyDescent="0.25">
      <c r="A2434">
        <v>94907</v>
      </c>
      <c r="B2434">
        <v>7312455520</v>
      </c>
      <c r="C2434">
        <v>312</v>
      </c>
      <c r="D2434" s="6">
        <v>42347</v>
      </c>
      <c r="E2434">
        <v>1</v>
      </c>
      <c r="F2434">
        <v>29.99</v>
      </c>
      <c r="G2434" t="str">
        <f>VLOOKUP(B2434,'SKU Master'!$E$1:$H$9,4,FALSE)</f>
        <v>MA Excellent Products</v>
      </c>
      <c r="H2434">
        <f t="shared" ref="H2434:H2497" si="228">YEAR(D2434)</f>
        <v>2015</v>
      </c>
      <c r="I2434">
        <f t="shared" si="223"/>
        <v>12</v>
      </c>
      <c r="J2434">
        <f t="shared" si="224"/>
        <v>201512</v>
      </c>
      <c r="K2434">
        <f t="shared" si="225"/>
        <v>50</v>
      </c>
      <c r="L2434">
        <f t="shared" si="226"/>
        <v>201550</v>
      </c>
      <c r="O2434" t="b">
        <f t="shared" si="227"/>
        <v>0</v>
      </c>
      <c r="P2434">
        <f>VLOOKUP(B2434,'SKU Master'!$E$1:$H$9,2,FALSE)</f>
        <v>25</v>
      </c>
      <c r="Q2434">
        <f>(F2434/E2434-P2434)*E2434</f>
        <v>4.9899999999999984</v>
      </c>
      <c r="R2434">
        <f>Q2434/F2434</f>
        <v>0.16638879626542177</v>
      </c>
    </row>
    <row r="2435" spans="1:18" x14ac:dyDescent="0.25">
      <c r="A2435">
        <v>94908</v>
      </c>
      <c r="B2435">
        <v>7312455520</v>
      </c>
      <c r="C2435">
        <v>312</v>
      </c>
      <c r="D2435" s="6">
        <v>42349</v>
      </c>
      <c r="E2435">
        <v>1</v>
      </c>
      <c r="F2435">
        <v>29.99</v>
      </c>
      <c r="G2435" t="str">
        <f>VLOOKUP(B2435,'SKU Master'!$E$1:$H$9,4,FALSE)</f>
        <v>MA Excellent Products</v>
      </c>
      <c r="H2435">
        <f t="shared" si="228"/>
        <v>2015</v>
      </c>
      <c r="I2435">
        <f t="shared" ref="I2435:I2498" si="229">MONTH(D2435)</f>
        <v>12</v>
      </c>
      <c r="J2435">
        <f t="shared" ref="J2435:J2498" si="230">H2435*100+I2435</f>
        <v>201512</v>
      </c>
      <c r="K2435">
        <f t="shared" ref="K2435:K2498" si="231">WEEKNUM(D2435)</f>
        <v>50</v>
      </c>
      <c r="L2435">
        <f t="shared" ref="L2435:L2498" si="232">H2435*100+K2435</f>
        <v>201550</v>
      </c>
      <c r="O2435" t="b">
        <f t="shared" ref="O2435:O2498" si="233">AND(B2435=B2436,C2435=C2436,D2435=D2436,E2435=E2436,F2435=F2436)</f>
        <v>0</v>
      </c>
      <c r="P2435">
        <f>VLOOKUP(B2435,'SKU Master'!$E$1:$H$9,2,FALSE)</f>
        <v>25</v>
      </c>
      <c r="Q2435">
        <f>(F2435/E2435-P2435)*E2435</f>
        <v>4.9899999999999984</v>
      </c>
      <c r="R2435">
        <f>Q2435/F2435</f>
        <v>0.16638879626542177</v>
      </c>
    </row>
    <row r="2436" spans="1:18" x14ac:dyDescent="0.25">
      <c r="A2436">
        <v>94909</v>
      </c>
      <c r="B2436">
        <v>7312455520</v>
      </c>
      <c r="C2436">
        <v>312</v>
      </c>
      <c r="D2436" s="6">
        <v>42352</v>
      </c>
      <c r="E2436">
        <v>3</v>
      </c>
      <c r="F2436">
        <v>89.97</v>
      </c>
      <c r="G2436" t="str">
        <f>VLOOKUP(B2436,'SKU Master'!$E$1:$H$9,4,FALSE)</f>
        <v>MA Excellent Products</v>
      </c>
      <c r="H2436">
        <f t="shared" si="228"/>
        <v>2015</v>
      </c>
      <c r="I2436">
        <f t="shared" si="229"/>
        <v>12</v>
      </c>
      <c r="J2436">
        <f t="shared" si="230"/>
        <v>201512</v>
      </c>
      <c r="K2436">
        <f t="shared" si="231"/>
        <v>51</v>
      </c>
      <c r="L2436">
        <f t="shared" si="232"/>
        <v>201551</v>
      </c>
      <c r="O2436" t="b">
        <f t="shared" si="233"/>
        <v>0</v>
      </c>
      <c r="P2436">
        <f>VLOOKUP(B2436,'SKU Master'!$E$1:$H$9,2,FALSE)</f>
        <v>25</v>
      </c>
      <c r="Q2436">
        <f>(F2436/E2436-P2436)*E2436</f>
        <v>14.969999999999995</v>
      </c>
      <c r="R2436">
        <f>Q2436/F2436</f>
        <v>0.16638879626542175</v>
      </c>
    </row>
    <row r="2437" spans="1:18" x14ac:dyDescent="0.25">
      <c r="A2437">
        <v>94910</v>
      </c>
      <c r="B2437">
        <v>7312455520</v>
      </c>
      <c r="C2437">
        <v>312</v>
      </c>
      <c r="D2437" s="6">
        <v>42354</v>
      </c>
      <c r="E2437">
        <v>1</v>
      </c>
      <c r="F2437">
        <v>22.99</v>
      </c>
      <c r="G2437" t="str">
        <f>VLOOKUP(B2437,'SKU Master'!$E$1:$H$9,4,FALSE)</f>
        <v>MA Excellent Products</v>
      </c>
      <c r="H2437">
        <f t="shared" si="228"/>
        <v>2015</v>
      </c>
      <c r="I2437">
        <f t="shared" si="229"/>
        <v>12</v>
      </c>
      <c r="J2437">
        <f t="shared" si="230"/>
        <v>201512</v>
      </c>
      <c r="K2437">
        <f t="shared" si="231"/>
        <v>51</v>
      </c>
      <c r="L2437">
        <f t="shared" si="232"/>
        <v>201551</v>
      </c>
      <c r="O2437" t="b">
        <f t="shared" si="233"/>
        <v>0</v>
      </c>
      <c r="P2437">
        <f>VLOOKUP(B2437,'SKU Master'!$E$1:$H$9,2,FALSE)</f>
        <v>25</v>
      </c>
      <c r="Q2437">
        <f>(F2437/E2437-P2437)*E2437</f>
        <v>-2.0100000000000016</v>
      </c>
      <c r="R2437">
        <f>Q2437/F2437</f>
        <v>-8.7429317094388934E-2</v>
      </c>
    </row>
    <row r="2438" spans="1:18" x14ac:dyDescent="0.25">
      <c r="A2438">
        <v>94911</v>
      </c>
      <c r="B2438">
        <v>7312455520</v>
      </c>
      <c r="C2438">
        <v>312</v>
      </c>
      <c r="D2438" s="6">
        <v>42354</v>
      </c>
      <c r="E2438">
        <v>2</v>
      </c>
      <c r="F2438">
        <v>59.98</v>
      </c>
      <c r="G2438" t="str">
        <f>VLOOKUP(B2438,'SKU Master'!$E$1:$H$9,4,FALSE)</f>
        <v>MA Excellent Products</v>
      </c>
      <c r="H2438">
        <f t="shared" si="228"/>
        <v>2015</v>
      </c>
      <c r="I2438">
        <f t="shared" si="229"/>
        <v>12</v>
      </c>
      <c r="J2438">
        <f t="shared" si="230"/>
        <v>201512</v>
      </c>
      <c r="K2438">
        <f t="shared" si="231"/>
        <v>51</v>
      </c>
      <c r="L2438">
        <f t="shared" si="232"/>
        <v>201551</v>
      </c>
      <c r="O2438" t="b">
        <f t="shared" si="233"/>
        <v>0</v>
      </c>
      <c r="P2438">
        <f>VLOOKUP(B2438,'SKU Master'!$E$1:$H$9,2,FALSE)</f>
        <v>25</v>
      </c>
      <c r="Q2438">
        <f>(F2438/E2438-P2438)*E2438</f>
        <v>9.9799999999999969</v>
      </c>
      <c r="R2438">
        <f>Q2438/F2438</f>
        <v>0.16638879626542177</v>
      </c>
    </row>
    <row r="2439" spans="1:18" x14ac:dyDescent="0.25">
      <c r="A2439">
        <v>94912</v>
      </c>
      <c r="B2439">
        <v>7312455520</v>
      </c>
      <c r="C2439">
        <v>312</v>
      </c>
      <c r="D2439" s="6">
        <v>42356</v>
      </c>
      <c r="E2439">
        <v>2</v>
      </c>
      <c r="F2439">
        <v>59.98</v>
      </c>
      <c r="G2439" t="str">
        <f>VLOOKUP(B2439,'SKU Master'!$E$1:$H$9,4,FALSE)</f>
        <v>MA Excellent Products</v>
      </c>
      <c r="H2439">
        <f t="shared" si="228"/>
        <v>2015</v>
      </c>
      <c r="I2439">
        <f t="shared" si="229"/>
        <v>12</v>
      </c>
      <c r="J2439">
        <f t="shared" si="230"/>
        <v>201512</v>
      </c>
      <c r="K2439">
        <f t="shared" si="231"/>
        <v>51</v>
      </c>
      <c r="L2439">
        <f t="shared" si="232"/>
        <v>201551</v>
      </c>
      <c r="O2439" t="b">
        <f t="shared" si="233"/>
        <v>0</v>
      </c>
      <c r="P2439">
        <f>VLOOKUP(B2439,'SKU Master'!$E$1:$H$9,2,FALSE)</f>
        <v>25</v>
      </c>
      <c r="Q2439">
        <f>(F2439/E2439-P2439)*E2439</f>
        <v>9.9799999999999969</v>
      </c>
      <c r="R2439">
        <f>Q2439/F2439</f>
        <v>0.16638879626542177</v>
      </c>
    </row>
    <row r="2440" spans="1:18" x14ac:dyDescent="0.25">
      <c r="A2440">
        <v>94913</v>
      </c>
      <c r="B2440">
        <v>7312455520</v>
      </c>
      <c r="C2440">
        <v>312</v>
      </c>
      <c r="D2440" s="6">
        <v>42357</v>
      </c>
      <c r="E2440">
        <v>2</v>
      </c>
      <c r="F2440">
        <v>59.98</v>
      </c>
      <c r="G2440" t="str">
        <f>VLOOKUP(B2440,'SKU Master'!$E$1:$H$9,4,FALSE)</f>
        <v>MA Excellent Products</v>
      </c>
      <c r="H2440">
        <f t="shared" si="228"/>
        <v>2015</v>
      </c>
      <c r="I2440">
        <f t="shared" si="229"/>
        <v>12</v>
      </c>
      <c r="J2440">
        <f t="shared" si="230"/>
        <v>201512</v>
      </c>
      <c r="K2440">
        <f t="shared" si="231"/>
        <v>51</v>
      </c>
      <c r="L2440">
        <f t="shared" si="232"/>
        <v>201551</v>
      </c>
      <c r="O2440" t="b">
        <f t="shared" si="233"/>
        <v>0</v>
      </c>
      <c r="P2440">
        <f>VLOOKUP(B2440,'SKU Master'!$E$1:$H$9,2,FALSE)</f>
        <v>25</v>
      </c>
      <c r="Q2440">
        <f>(F2440/E2440-P2440)*E2440</f>
        <v>9.9799999999999969</v>
      </c>
      <c r="R2440">
        <f>Q2440/F2440</f>
        <v>0.16638879626542177</v>
      </c>
    </row>
    <row r="2441" spans="1:18" x14ac:dyDescent="0.25">
      <c r="A2441">
        <v>94914</v>
      </c>
      <c r="B2441">
        <v>7312455520</v>
      </c>
      <c r="C2441">
        <v>312</v>
      </c>
      <c r="D2441" s="6">
        <v>42359</v>
      </c>
      <c r="E2441">
        <v>3</v>
      </c>
      <c r="F2441">
        <v>89.97</v>
      </c>
      <c r="G2441" t="str">
        <f>VLOOKUP(B2441,'SKU Master'!$E$1:$H$9,4,FALSE)</f>
        <v>MA Excellent Products</v>
      </c>
      <c r="H2441">
        <f t="shared" si="228"/>
        <v>2015</v>
      </c>
      <c r="I2441">
        <f t="shared" si="229"/>
        <v>12</v>
      </c>
      <c r="J2441">
        <f t="shared" si="230"/>
        <v>201512</v>
      </c>
      <c r="K2441">
        <f t="shared" si="231"/>
        <v>52</v>
      </c>
      <c r="L2441">
        <f t="shared" si="232"/>
        <v>201552</v>
      </c>
      <c r="O2441" t="b">
        <f t="shared" si="233"/>
        <v>0</v>
      </c>
      <c r="P2441">
        <f>VLOOKUP(B2441,'SKU Master'!$E$1:$H$9,2,FALSE)</f>
        <v>25</v>
      </c>
      <c r="Q2441">
        <f>(F2441/E2441-P2441)*E2441</f>
        <v>14.969999999999995</v>
      </c>
      <c r="R2441">
        <f>Q2441/F2441</f>
        <v>0.16638879626542175</v>
      </c>
    </row>
    <row r="2442" spans="1:18" x14ac:dyDescent="0.25">
      <c r="A2442">
        <v>94915</v>
      </c>
      <c r="B2442">
        <v>7312455520</v>
      </c>
      <c r="C2442">
        <v>312</v>
      </c>
      <c r="D2442" s="6">
        <v>42360</v>
      </c>
      <c r="E2442">
        <v>3</v>
      </c>
      <c r="F2442">
        <v>89.97</v>
      </c>
      <c r="G2442" t="str">
        <f>VLOOKUP(B2442,'SKU Master'!$E$1:$H$9,4,FALSE)</f>
        <v>MA Excellent Products</v>
      </c>
      <c r="H2442">
        <f t="shared" si="228"/>
        <v>2015</v>
      </c>
      <c r="I2442">
        <f t="shared" si="229"/>
        <v>12</v>
      </c>
      <c r="J2442">
        <f t="shared" si="230"/>
        <v>201512</v>
      </c>
      <c r="K2442">
        <f t="shared" si="231"/>
        <v>52</v>
      </c>
      <c r="L2442">
        <f t="shared" si="232"/>
        <v>201552</v>
      </c>
      <c r="O2442" t="b">
        <f t="shared" si="233"/>
        <v>0</v>
      </c>
      <c r="P2442">
        <f>VLOOKUP(B2442,'SKU Master'!$E$1:$H$9,2,FALSE)</f>
        <v>25</v>
      </c>
      <c r="Q2442">
        <f>(F2442/E2442-P2442)*E2442</f>
        <v>14.969999999999995</v>
      </c>
      <c r="R2442">
        <f>Q2442/F2442</f>
        <v>0.16638879626542175</v>
      </c>
    </row>
    <row r="2443" spans="1:18" x14ac:dyDescent="0.25">
      <c r="A2443">
        <v>94916</v>
      </c>
      <c r="B2443">
        <v>7312455520</v>
      </c>
      <c r="C2443">
        <v>312</v>
      </c>
      <c r="D2443" s="6">
        <v>42361</v>
      </c>
      <c r="E2443">
        <v>1</v>
      </c>
      <c r="F2443">
        <v>29.99</v>
      </c>
      <c r="G2443" t="str">
        <f>VLOOKUP(B2443,'SKU Master'!$E$1:$H$9,4,FALSE)</f>
        <v>MA Excellent Products</v>
      </c>
      <c r="H2443">
        <f t="shared" si="228"/>
        <v>2015</v>
      </c>
      <c r="I2443">
        <f t="shared" si="229"/>
        <v>12</v>
      </c>
      <c r="J2443">
        <f t="shared" si="230"/>
        <v>201512</v>
      </c>
      <c r="K2443">
        <f t="shared" si="231"/>
        <v>52</v>
      </c>
      <c r="L2443">
        <f t="shared" si="232"/>
        <v>201552</v>
      </c>
      <c r="O2443" t="b">
        <f t="shared" si="233"/>
        <v>1</v>
      </c>
      <c r="P2443">
        <f>VLOOKUP(B2443,'SKU Master'!$E$1:$H$9,2,FALSE)</f>
        <v>25</v>
      </c>
      <c r="Q2443">
        <f>(F2443/E2443-P2443)*E2443</f>
        <v>4.9899999999999984</v>
      </c>
      <c r="R2443">
        <f>Q2443/F2443</f>
        <v>0.16638879626542177</v>
      </c>
    </row>
    <row r="2444" spans="1:18" x14ac:dyDescent="0.25">
      <c r="A2444">
        <v>94917</v>
      </c>
      <c r="B2444">
        <v>7312455520</v>
      </c>
      <c r="C2444">
        <v>312</v>
      </c>
      <c r="D2444" s="6">
        <v>42361</v>
      </c>
      <c r="E2444">
        <v>1</v>
      </c>
      <c r="F2444">
        <v>29.99</v>
      </c>
      <c r="G2444" t="str">
        <f>VLOOKUP(B2444,'SKU Master'!$E$1:$H$9,4,FALSE)</f>
        <v>MA Excellent Products</v>
      </c>
      <c r="H2444">
        <f t="shared" si="228"/>
        <v>2015</v>
      </c>
      <c r="I2444">
        <f t="shared" si="229"/>
        <v>12</v>
      </c>
      <c r="J2444">
        <f t="shared" si="230"/>
        <v>201512</v>
      </c>
      <c r="K2444">
        <f t="shared" si="231"/>
        <v>52</v>
      </c>
      <c r="L2444">
        <f t="shared" si="232"/>
        <v>201552</v>
      </c>
      <c r="O2444" t="b">
        <f t="shared" si="233"/>
        <v>1</v>
      </c>
      <c r="P2444">
        <f>VLOOKUP(B2444,'SKU Master'!$E$1:$H$9,2,FALSE)</f>
        <v>25</v>
      </c>
      <c r="Q2444">
        <f>(F2444/E2444-P2444)*E2444</f>
        <v>4.9899999999999984</v>
      </c>
      <c r="R2444">
        <f>Q2444/F2444</f>
        <v>0.16638879626542177</v>
      </c>
    </row>
    <row r="2445" spans="1:18" x14ac:dyDescent="0.25">
      <c r="A2445">
        <v>94918</v>
      </c>
      <c r="B2445">
        <v>7312455520</v>
      </c>
      <c r="C2445">
        <v>312</v>
      </c>
      <c r="D2445" s="6">
        <v>42361</v>
      </c>
      <c r="E2445">
        <v>1</v>
      </c>
      <c r="F2445">
        <v>29.99</v>
      </c>
      <c r="G2445" t="str">
        <f>VLOOKUP(B2445,'SKU Master'!$E$1:$H$9,4,FALSE)</f>
        <v>MA Excellent Products</v>
      </c>
      <c r="H2445">
        <f t="shared" si="228"/>
        <v>2015</v>
      </c>
      <c r="I2445">
        <f t="shared" si="229"/>
        <v>12</v>
      </c>
      <c r="J2445">
        <f t="shared" si="230"/>
        <v>201512</v>
      </c>
      <c r="K2445">
        <f t="shared" si="231"/>
        <v>52</v>
      </c>
      <c r="L2445">
        <f t="shared" si="232"/>
        <v>201552</v>
      </c>
      <c r="O2445" t="b">
        <f t="shared" si="233"/>
        <v>0</v>
      </c>
      <c r="P2445">
        <f>VLOOKUP(B2445,'SKU Master'!$E$1:$H$9,2,FALSE)</f>
        <v>25</v>
      </c>
      <c r="Q2445">
        <f>(F2445/E2445-P2445)*E2445</f>
        <v>4.9899999999999984</v>
      </c>
      <c r="R2445">
        <f>Q2445/F2445</f>
        <v>0.16638879626542177</v>
      </c>
    </row>
    <row r="2446" spans="1:18" x14ac:dyDescent="0.25">
      <c r="A2446">
        <v>94919</v>
      </c>
      <c r="B2446">
        <v>7312455520</v>
      </c>
      <c r="C2446">
        <v>312</v>
      </c>
      <c r="D2446" s="6">
        <v>42362</v>
      </c>
      <c r="E2446">
        <v>1</v>
      </c>
      <c r="F2446">
        <v>29.99</v>
      </c>
      <c r="G2446" t="str">
        <f>VLOOKUP(B2446,'SKU Master'!$E$1:$H$9,4,FALSE)</f>
        <v>MA Excellent Products</v>
      </c>
      <c r="H2446">
        <f t="shared" si="228"/>
        <v>2015</v>
      </c>
      <c r="I2446">
        <f t="shared" si="229"/>
        <v>12</v>
      </c>
      <c r="J2446">
        <f t="shared" si="230"/>
        <v>201512</v>
      </c>
      <c r="K2446">
        <f t="shared" si="231"/>
        <v>52</v>
      </c>
      <c r="L2446">
        <f t="shared" si="232"/>
        <v>201552</v>
      </c>
      <c r="O2446" t="b">
        <f t="shared" si="233"/>
        <v>0</v>
      </c>
      <c r="P2446">
        <f>VLOOKUP(B2446,'SKU Master'!$E$1:$H$9,2,FALSE)</f>
        <v>25</v>
      </c>
      <c r="Q2446">
        <f>(F2446/E2446-P2446)*E2446</f>
        <v>4.9899999999999984</v>
      </c>
      <c r="R2446">
        <f>Q2446/F2446</f>
        <v>0.16638879626542177</v>
      </c>
    </row>
    <row r="2447" spans="1:18" x14ac:dyDescent="0.25">
      <c r="A2447">
        <v>94920</v>
      </c>
      <c r="B2447">
        <v>7312455520</v>
      </c>
      <c r="C2447">
        <v>312</v>
      </c>
      <c r="D2447" s="6">
        <v>42368</v>
      </c>
      <c r="E2447">
        <v>1</v>
      </c>
      <c r="F2447">
        <v>29.99</v>
      </c>
      <c r="G2447" t="str">
        <f>VLOOKUP(B2447,'SKU Master'!$E$1:$H$9,4,FALSE)</f>
        <v>MA Excellent Products</v>
      </c>
      <c r="H2447">
        <f t="shared" si="228"/>
        <v>2015</v>
      </c>
      <c r="I2447">
        <f t="shared" si="229"/>
        <v>12</v>
      </c>
      <c r="J2447">
        <f t="shared" si="230"/>
        <v>201512</v>
      </c>
      <c r="K2447">
        <f t="shared" si="231"/>
        <v>53</v>
      </c>
      <c r="L2447">
        <f t="shared" si="232"/>
        <v>201553</v>
      </c>
      <c r="O2447" t="b">
        <f t="shared" si="233"/>
        <v>1</v>
      </c>
      <c r="P2447">
        <f>VLOOKUP(B2447,'SKU Master'!$E$1:$H$9,2,FALSE)</f>
        <v>25</v>
      </c>
      <c r="Q2447">
        <f>(F2447/E2447-P2447)*E2447</f>
        <v>4.9899999999999984</v>
      </c>
      <c r="R2447">
        <f>Q2447/F2447</f>
        <v>0.16638879626542177</v>
      </c>
    </row>
    <row r="2448" spans="1:18" x14ac:dyDescent="0.25">
      <c r="A2448">
        <v>94921</v>
      </c>
      <c r="B2448">
        <v>7312455520</v>
      </c>
      <c r="C2448">
        <v>312</v>
      </c>
      <c r="D2448" s="6">
        <v>42368</v>
      </c>
      <c r="E2448">
        <v>1</v>
      </c>
      <c r="F2448">
        <v>29.99</v>
      </c>
      <c r="G2448" t="str">
        <f>VLOOKUP(B2448,'SKU Master'!$E$1:$H$9,4,FALSE)</f>
        <v>MA Excellent Products</v>
      </c>
      <c r="H2448">
        <f t="shared" si="228"/>
        <v>2015</v>
      </c>
      <c r="I2448">
        <f t="shared" si="229"/>
        <v>12</v>
      </c>
      <c r="J2448">
        <f t="shared" si="230"/>
        <v>201512</v>
      </c>
      <c r="K2448">
        <f t="shared" si="231"/>
        <v>53</v>
      </c>
      <c r="L2448">
        <f t="shared" si="232"/>
        <v>201553</v>
      </c>
      <c r="O2448" t="b">
        <f t="shared" si="233"/>
        <v>0</v>
      </c>
      <c r="P2448">
        <f>VLOOKUP(B2448,'SKU Master'!$E$1:$H$9,2,FALSE)</f>
        <v>25</v>
      </c>
      <c r="Q2448">
        <f>(F2448/E2448-P2448)*E2448</f>
        <v>4.9899999999999984</v>
      </c>
      <c r="R2448">
        <f>Q2448/F2448</f>
        <v>0.16638879626542177</v>
      </c>
    </row>
    <row r="2449" spans="1:18" x14ac:dyDescent="0.25">
      <c r="A2449">
        <v>94922</v>
      </c>
      <c r="B2449">
        <v>7312455520</v>
      </c>
      <c r="C2449">
        <v>312</v>
      </c>
      <c r="D2449" s="6">
        <v>42373</v>
      </c>
      <c r="E2449">
        <v>3</v>
      </c>
      <c r="F2449">
        <v>68.97</v>
      </c>
      <c r="G2449" t="str">
        <f>VLOOKUP(B2449,'SKU Master'!$E$1:$H$9,4,FALSE)</f>
        <v>MA Excellent Products</v>
      </c>
      <c r="H2449">
        <f t="shared" si="228"/>
        <v>2016</v>
      </c>
      <c r="I2449">
        <f t="shared" si="229"/>
        <v>1</v>
      </c>
      <c r="J2449">
        <f t="shared" si="230"/>
        <v>201601</v>
      </c>
      <c r="K2449">
        <f t="shared" si="231"/>
        <v>2</v>
      </c>
      <c r="L2449">
        <f t="shared" si="232"/>
        <v>201602</v>
      </c>
      <c r="O2449" t="b">
        <f t="shared" si="233"/>
        <v>0</v>
      </c>
      <c r="P2449">
        <f>VLOOKUP(B2449,'SKU Master'!$E$1:$H$9,2,FALSE)</f>
        <v>25</v>
      </c>
      <c r="Q2449">
        <f>(F2449/E2449-P2449)*E2449</f>
        <v>-6.0300000000000047</v>
      </c>
      <c r="R2449">
        <f>Q2449/F2449</f>
        <v>-8.7429317094388934E-2</v>
      </c>
    </row>
    <row r="2450" spans="1:18" x14ac:dyDescent="0.25">
      <c r="A2450">
        <v>94923</v>
      </c>
      <c r="B2450">
        <v>7312455520</v>
      </c>
      <c r="C2450">
        <v>312</v>
      </c>
      <c r="D2450" s="6">
        <v>42375</v>
      </c>
      <c r="E2450">
        <v>1</v>
      </c>
      <c r="F2450">
        <v>29.99</v>
      </c>
      <c r="G2450" t="str">
        <f>VLOOKUP(B2450,'SKU Master'!$E$1:$H$9,4,FALSE)</f>
        <v>MA Excellent Products</v>
      </c>
      <c r="H2450">
        <f t="shared" si="228"/>
        <v>2016</v>
      </c>
      <c r="I2450">
        <f t="shared" si="229"/>
        <v>1</v>
      </c>
      <c r="J2450">
        <f t="shared" si="230"/>
        <v>201601</v>
      </c>
      <c r="K2450">
        <f t="shared" si="231"/>
        <v>2</v>
      </c>
      <c r="L2450">
        <f t="shared" si="232"/>
        <v>201602</v>
      </c>
      <c r="O2450" t="b">
        <f t="shared" si="233"/>
        <v>1</v>
      </c>
      <c r="P2450">
        <f>VLOOKUP(B2450,'SKU Master'!$E$1:$H$9,2,FALSE)</f>
        <v>25</v>
      </c>
      <c r="Q2450">
        <f>(F2450/E2450-P2450)*E2450</f>
        <v>4.9899999999999984</v>
      </c>
      <c r="R2450">
        <f>Q2450/F2450</f>
        <v>0.16638879626542177</v>
      </c>
    </row>
    <row r="2451" spans="1:18" x14ac:dyDescent="0.25">
      <c r="A2451">
        <v>94924</v>
      </c>
      <c r="B2451">
        <v>7312455520</v>
      </c>
      <c r="C2451">
        <v>312</v>
      </c>
      <c r="D2451" s="6">
        <v>42375</v>
      </c>
      <c r="E2451">
        <v>1</v>
      </c>
      <c r="F2451">
        <v>29.99</v>
      </c>
      <c r="G2451" t="str">
        <f>VLOOKUP(B2451,'SKU Master'!$E$1:$H$9,4,FALSE)</f>
        <v>MA Excellent Products</v>
      </c>
      <c r="H2451">
        <f t="shared" si="228"/>
        <v>2016</v>
      </c>
      <c r="I2451">
        <f t="shared" si="229"/>
        <v>1</v>
      </c>
      <c r="J2451">
        <f t="shared" si="230"/>
        <v>201601</v>
      </c>
      <c r="K2451">
        <f t="shared" si="231"/>
        <v>2</v>
      </c>
      <c r="L2451">
        <f t="shared" si="232"/>
        <v>201602</v>
      </c>
      <c r="O2451" t="b">
        <f t="shared" si="233"/>
        <v>0</v>
      </c>
      <c r="P2451">
        <f>VLOOKUP(B2451,'SKU Master'!$E$1:$H$9,2,FALSE)</f>
        <v>25</v>
      </c>
      <c r="Q2451">
        <f>(F2451/E2451-P2451)*E2451</f>
        <v>4.9899999999999984</v>
      </c>
      <c r="R2451">
        <f>Q2451/F2451</f>
        <v>0.16638879626542177</v>
      </c>
    </row>
    <row r="2452" spans="1:18" x14ac:dyDescent="0.25">
      <c r="A2452">
        <v>94925</v>
      </c>
      <c r="B2452">
        <v>7312455520</v>
      </c>
      <c r="C2452">
        <v>312</v>
      </c>
      <c r="D2452" s="6">
        <v>42387</v>
      </c>
      <c r="E2452">
        <v>3</v>
      </c>
      <c r="F2452">
        <v>68.97</v>
      </c>
      <c r="G2452" t="str">
        <f>VLOOKUP(B2452,'SKU Master'!$E$1:$H$9,4,FALSE)</f>
        <v>MA Excellent Products</v>
      </c>
      <c r="H2452">
        <f t="shared" si="228"/>
        <v>2016</v>
      </c>
      <c r="I2452">
        <f t="shared" si="229"/>
        <v>1</v>
      </c>
      <c r="J2452">
        <f t="shared" si="230"/>
        <v>201601</v>
      </c>
      <c r="K2452">
        <f t="shared" si="231"/>
        <v>4</v>
      </c>
      <c r="L2452">
        <f t="shared" si="232"/>
        <v>201604</v>
      </c>
      <c r="O2452" t="b">
        <f t="shared" si="233"/>
        <v>0</v>
      </c>
      <c r="P2452">
        <f>VLOOKUP(B2452,'SKU Master'!$E$1:$H$9,2,FALSE)</f>
        <v>25</v>
      </c>
      <c r="Q2452">
        <f>(F2452/E2452-P2452)*E2452</f>
        <v>-6.0300000000000047</v>
      </c>
      <c r="R2452">
        <f>Q2452/F2452</f>
        <v>-8.7429317094388934E-2</v>
      </c>
    </row>
    <row r="2453" spans="1:18" x14ac:dyDescent="0.25">
      <c r="A2453">
        <v>94926</v>
      </c>
      <c r="B2453">
        <v>7312455520</v>
      </c>
      <c r="C2453">
        <v>312</v>
      </c>
      <c r="D2453" s="6">
        <v>42389</v>
      </c>
      <c r="E2453">
        <v>1</v>
      </c>
      <c r="F2453">
        <v>29.99</v>
      </c>
      <c r="G2453" t="str">
        <f>VLOOKUP(B2453,'SKU Master'!$E$1:$H$9,4,FALSE)</f>
        <v>MA Excellent Products</v>
      </c>
      <c r="H2453">
        <f t="shared" si="228"/>
        <v>2016</v>
      </c>
      <c r="I2453">
        <f t="shared" si="229"/>
        <v>1</v>
      </c>
      <c r="J2453">
        <f t="shared" si="230"/>
        <v>201601</v>
      </c>
      <c r="K2453">
        <f t="shared" si="231"/>
        <v>4</v>
      </c>
      <c r="L2453">
        <f t="shared" si="232"/>
        <v>201604</v>
      </c>
      <c r="O2453" t="b">
        <f t="shared" si="233"/>
        <v>0</v>
      </c>
      <c r="P2453">
        <f>VLOOKUP(B2453,'SKU Master'!$E$1:$H$9,2,FALSE)</f>
        <v>25</v>
      </c>
      <c r="Q2453">
        <f>(F2453/E2453-P2453)*E2453</f>
        <v>4.9899999999999984</v>
      </c>
      <c r="R2453">
        <f>Q2453/F2453</f>
        <v>0.16638879626542177</v>
      </c>
    </row>
    <row r="2454" spans="1:18" x14ac:dyDescent="0.25">
      <c r="A2454">
        <v>94927</v>
      </c>
      <c r="B2454">
        <v>7312455520</v>
      </c>
      <c r="C2454">
        <v>312</v>
      </c>
      <c r="D2454" s="6">
        <v>42390</v>
      </c>
      <c r="E2454">
        <v>1</v>
      </c>
      <c r="F2454">
        <v>29.99</v>
      </c>
      <c r="G2454" t="str">
        <f>VLOOKUP(B2454,'SKU Master'!$E$1:$H$9,4,FALSE)</f>
        <v>MA Excellent Products</v>
      </c>
      <c r="H2454">
        <f t="shared" si="228"/>
        <v>2016</v>
      </c>
      <c r="I2454">
        <f t="shared" si="229"/>
        <v>1</v>
      </c>
      <c r="J2454">
        <f t="shared" si="230"/>
        <v>201601</v>
      </c>
      <c r="K2454">
        <f t="shared" si="231"/>
        <v>4</v>
      </c>
      <c r="L2454">
        <f t="shared" si="232"/>
        <v>201604</v>
      </c>
      <c r="O2454" t="b">
        <f t="shared" si="233"/>
        <v>0</v>
      </c>
      <c r="P2454">
        <f>VLOOKUP(B2454,'SKU Master'!$E$1:$H$9,2,FALSE)</f>
        <v>25</v>
      </c>
      <c r="Q2454">
        <f>(F2454/E2454-P2454)*E2454</f>
        <v>4.9899999999999984</v>
      </c>
      <c r="R2454">
        <f>Q2454/F2454</f>
        <v>0.16638879626542177</v>
      </c>
    </row>
    <row r="2455" spans="1:18" x14ac:dyDescent="0.25">
      <c r="A2455">
        <v>94928</v>
      </c>
      <c r="B2455">
        <v>7312455520</v>
      </c>
      <c r="C2455">
        <v>312</v>
      </c>
      <c r="D2455" s="6">
        <v>42391</v>
      </c>
      <c r="E2455">
        <v>2</v>
      </c>
      <c r="F2455">
        <v>59.98</v>
      </c>
      <c r="G2455" t="str">
        <f>VLOOKUP(B2455,'SKU Master'!$E$1:$H$9,4,FALSE)</f>
        <v>MA Excellent Products</v>
      </c>
      <c r="H2455">
        <f t="shared" si="228"/>
        <v>2016</v>
      </c>
      <c r="I2455">
        <f t="shared" si="229"/>
        <v>1</v>
      </c>
      <c r="J2455">
        <f t="shared" si="230"/>
        <v>201601</v>
      </c>
      <c r="K2455">
        <f t="shared" si="231"/>
        <v>4</v>
      </c>
      <c r="L2455">
        <f t="shared" si="232"/>
        <v>201604</v>
      </c>
      <c r="O2455" t="b">
        <f t="shared" si="233"/>
        <v>0</v>
      </c>
      <c r="P2455">
        <f>VLOOKUP(B2455,'SKU Master'!$E$1:$H$9,2,FALSE)</f>
        <v>25</v>
      </c>
      <c r="Q2455">
        <f>(F2455/E2455-P2455)*E2455</f>
        <v>9.9799999999999969</v>
      </c>
      <c r="R2455">
        <f>Q2455/F2455</f>
        <v>0.16638879626542177</v>
      </c>
    </row>
    <row r="2456" spans="1:18" x14ac:dyDescent="0.25">
      <c r="A2456">
        <v>94929</v>
      </c>
      <c r="B2456">
        <v>7312455520</v>
      </c>
      <c r="C2456">
        <v>312</v>
      </c>
      <c r="D2456" s="6">
        <v>42392</v>
      </c>
      <c r="E2456">
        <v>2</v>
      </c>
      <c r="F2456">
        <v>59.98</v>
      </c>
      <c r="G2456" t="str">
        <f>VLOOKUP(B2456,'SKU Master'!$E$1:$H$9,4,FALSE)</f>
        <v>MA Excellent Products</v>
      </c>
      <c r="H2456">
        <f t="shared" si="228"/>
        <v>2016</v>
      </c>
      <c r="I2456">
        <f t="shared" si="229"/>
        <v>1</v>
      </c>
      <c r="J2456">
        <f t="shared" si="230"/>
        <v>201601</v>
      </c>
      <c r="K2456">
        <f t="shared" si="231"/>
        <v>4</v>
      </c>
      <c r="L2456">
        <f t="shared" si="232"/>
        <v>201604</v>
      </c>
      <c r="O2456" t="b">
        <f t="shared" si="233"/>
        <v>0</v>
      </c>
      <c r="P2456">
        <f>VLOOKUP(B2456,'SKU Master'!$E$1:$H$9,2,FALSE)</f>
        <v>25</v>
      </c>
      <c r="Q2456">
        <f>(F2456/E2456-P2456)*E2456</f>
        <v>9.9799999999999969</v>
      </c>
      <c r="R2456">
        <f>Q2456/F2456</f>
        <v>0.16638879626542177</v>
      </c>
    </row>
    <row r="2457" spans="1:18" x14ac:dyDescent="0.25">
      <c r="A2457">
        <v>94930</v>
      </c>
      <c r="B2457">
        <v>7312455520</v>
      </c>
      <c r="C2457">
        <v>312</v>
      </c>
      <c r="D2457" s="6">
        <v>42396</v>
      </c>
      <c r="E2457">
        <v>1</v>
      </c>
      <c r="F2457">
        <v>29.99</v>
      </c>
      <c r="G2457" t="str">
        <f>VLOOKUP(B2457,'SKU Master'!$E$1:$H$9,4,FALSE)</f>
        <v>MA Excellent Products</v>
      </c>
      <c r="H2457">
        <f t="shared" si="228"/>
        <v>2016</v>
      </c>
      <c r="I2457">
        <f t="shared" si="229"/>
        <v>1</v>
      </c>
      <c r="J2457">
        <f t="shared" si="230"/>
        <v>201601</v>
      </c>
      <c r="K2457">
        <f t="shared" si="231"/>
        <v>5</v>
      </c>
      <c r="L2457">
        <f t="shared" si="232"/>
        <v>201605</v>
      </c>
      <c r="O2457" t="b">
        <f t="shared" si="233"/>
        <v>0</v>
      </c>
      <c r="P2457">
        <f>VLOOKUP(B2457,'SKU Master'!$E$1:$H$9,2,FALSE)</f>
        <v>25</v>
      </c>
      <c r="Q2457">
        <f>(F2457/E2457-P2457)*E2457</f>
        <v>4.9899999999999984</v>
      </c>
      <c r="R2457">
        <f>Q2457/F2457</f>
        <v>0.16638879626542177</v>
      </c>
    </row>
    <row r="2458" spans="1:18" x14ac:dyDescent="0.25">
      <c r="A2458">
        <v>94931</v>
      </c>
      <c r="B2458">
        <v>7312455520</v>
      </c>
      <c r="C2458">
        <v>312</v>
      </c>
      <c r="D2458" s="6">
        <v>42396</v>
      </c>
      <c r="E2458">
        <v>1</v>
      </c>
      <c r="F2458">
        <v>22.99</v>
      </c>
      <c r="G2458" t="str">
        <f>VLOOKUP(B2458,'SKU Master'!$E$1:$H$9,4,FALSE)</f>
        <v>MA Excellent Products</v>
      </c>
      <c r="H2458">
        <f t="shared" si="228"/>
        <v>2016</v>
      </c>
      <c r="I2458">
        <f t="shared" si="229"/>
        <v>1</v>
      </c>
      <c r="J2458">
        <f t="shared" si="230"/>
        <v>201601</v>
      </c>
      <c r="K2458">
        <f t="shared" si="231"/>
        <v>5</v>
      </c>
      <c r="L2458">
        <f t="shared" si="232"/>
        <v>201605</v>
      </c>
      <c r="O2458" t="b">
        <f t="shared" si="233"/>
        <v>0</v>
      </c>
      <c r="P2458">
        <f>VLOOKUP(B2458,'SKU Master'!$E$1:$H$9,2,FALSE)</f>
        <v>25</v>
      </c>
      <c r="Q2458">
        <f>(F2458/E2458-P2458)*E2458</f>
        <v>-2.0100000000000016</v>
      </c>
      <c r="R2458">
        <f>Q2458/F2458</f>
        <v>-8.7429317094388934E-2</v>
      </c>
    </row>
    <row r="2459" spans="1:18" x14ac:dyDescent="0.25">
      <c r="A2459">
        <v>94932</v>
      </c>
      <c r="B2459">
        <v>7312455520</v>
      </c>
      <c r="C2459">
        <v>312</v>
      </c>
      <c r="D2459" s="6">
        <v>42398</v>
      </c>
      <c r="E2459">
        <v>2</v>
      </c>
      <c r="F2459">
        <v>59.98</v>
      </c>
      <c r="G2459" t="str">
        <f>VLOOKUP(B2459,'SKU Master'!$E$1:$H$9,4,FALSE)</f>
        <v>MA Excellent Products</v>
      </c>
      <c r="H2459">
        <f t="shared" si="228"/>
        <v>2016</v>
      </c>
      <c r="I2459">
        <f t="shared" si="229"/>
        <v>1</v>
      </c>
      <c r="J2459">
        <f t="shared" si="230"/>
        <v>201601</v>
      </c>
      <c r="K2459">
        <f t="shared" si="231"/>
        <v>5</v>
      </c>
      <c r="L2459">
        <f t="shared" si="232"/>
        <v>201605</v>
      </c>
      <c r="O2459" t="b">
        <f t="shared" si="233"/>
        <v>1</v>
      </c>
      <c r="P2459">
        <f>VLOOKUP(B2459,'SKU Master'!$E$1:$H$9,2,FALSE)</f>
        <v>25</v>
      </c>
      <c r="Q2459">
        <f>(F2459/E2459-P2459)*E2459</f>
        <v>9.9799999999999969</v>
      </c>
      <c r="R2459">
        <f>Q2459/F2459</f>
        <v>0.16638879626542177</v>
      </c>
    </row>
    <row r="2460" spans="1:18" x14ac:dyDescent="0.25">
      <c r="A2460">
        <v>94933</v>
      </c>
      <c r="B2460">
        <v>7312455520</v>
      </c>
      <c r="C2460">
        <v>312</v>
      </c>
      <c r="D2460" s="6">
        <v>42398</v>
      </c>
      <c r="E2460">
        <v>2</v>
      </c>
      <c r="F2460">
        <v>59.98</v>
      </c>
      <c r="G2460" t="str">
        <f>VLOOKUP(B2460,'SKU Master'!$E$1:$H$9,4,FALSE)</f>
        <v>MA Excellent Products</v>
      </c>
      <c r="H2460">
        <f t="shared" si="228"/>
        <v>2016</v>
      </c>
      <c r="I2460">
        <f t="shared" si="229"/>
        <v>1</v>
      </c>
      <c r="J2460">
        <f t="shared" si="230"/>
        <v>201601</v>
      </c>
      <c r="K2460">
        <f t="shared" si="231"/>
        <v>5</v>
      </c>
      <c r="L2460">
        <f t="shared" si="232"/>
        <v>201605</v>
      </c>
      <c r="O2460" t="b">
        <f t="shared" si="233"/>
        <v>0</v>
      </c>
      <c r="P2460">
        <f>VLOOKUP(B2460,'SKU Master'!$E$1:$H$9,2,FALSE)</f>
        <v>25</v>
      </c>
      <c r="Q2460">
        <f>(F2460/E2460-P2460)*E2460</f>
        <v>9.9799999999999969</v>
      </c>
      <c r="R2460">
        <f>Q2460/F2460</f>
        <v>0.16638879626542177</v>
      </c>
    </row>
    <row r="2461" spans="1:18" x14ac:dyDescent="0.25">
      <c r="A2461">
        <v>94934</v>
      </c>
      <c r="B2461">
        <v>7312455520</v>
      </c>
      <c r="C2461">
        <v>312</v>
      </c>
      <c r="D2461" s="6">
        <v>42401</v>
      </c>
      <c r="E2461">
        <v>3</v>
      </c>
      <c r="F2461">
        <v>68.97</v>
      </c>
      <c r="G2461" t="str">
        <f>VLOOKUP(B2461,'SKU Master'!$E$1:$H$9,4,FALSE)</f>
        <v>MA Excellent Products</v>
      </c>
      <c r="H2461">
        <f t="shared" si="228"/>
        <v>2016</v>
      </c>
      <c r="I2461">
        <f t="shared" si="229"/>
        <v>2</v>
      </c>
      <c r="J2461">
        <f t="shared" si="230"/>
        <v>201602</v>
      </c>
      <c r="K2461">
        <f t="shared" si="231"/>
        <v>6</v>
      </c>
      <c r="L2461">
        <f t="shared" si="232"/>
        <v>201606</v>
      </c>
      <c r="O2461" t="b">
        <f t="shared" si="233"/>
        <v>0</v>
      </c>
      <c r="P2461">
        <f>VLOOKUP(B2461,'SKU Master'!$E$1:$H$9,2,FALSE)</f>
        <v>25</v>
      </c>
      <c r="Q2461">
        <f>(F2461/E2461-P2461)*E2461</f>
        <v>-6.0300000000000047</v>
      </c>
      <c r="R2461">
        <f>Q2461/F2461</f>
        <v>-8.7429317094388934E-2</v>
      </c>
    </row>
    <row r="2462" spans="1:18" x14ac:dyDescent="0.25">
      <c r="A2462">
        <v>94935</v>
      </c>
      <c r="B2462">
        <v>7312455520</v>
      </c>
      <c r="C2462">
        <v>312</v>
      </c>
      <c r="D2462" s="6">
        <v>42403</v>
      </c>
      <c r="E2462">
        <v>1</v>
      </c>
      <c r="F2462">
        <v>29.99</v>
      </c>
      <c r="G2462" t="str">
        <f>VLOOKUP(B2462,'SKU Master'!$E$1:$H$9,4,FALSE)</f>
        <v>MA Excellent Products</v>
      </c>
      <c r="H2462">
        <f t="shared" si="228"/>
        <v>2016</v>
      </c>
      <c r="I2462">
        <f t="shared" si="229"/>
        <v>2</v>
      </c>
      <c r="J2462">
        <f t="shared" si="230"/>
        <v>201602</v>
      </c>
      <c r="K2462">
        <f t="shared" si="231"/>
        <v>6</v>
      </c>
      <c r="L2462">
        <f t="shared" si="232"/>
        <v>201606</v>
      </c>
      <c r="O2462" t="b">
        <f t="shared" si="233"/>
        <v>0</v>
      </c>
      <c r="P2462">
        <f>VLOOKUP(B2462,'SKU Master'!$E$1:$H$9,2,FALSE)</f>
        <v>25</v>
      </c>
      <c r="Q2462">
        <f>(F2462/E2462-P2462)*E2462</f>
        <v>4.9899999999999984</v>
      </c>
      <c r="R2462">
        <f>Q2462/F2462</f>
        <v>0.16638879626542177</v>
      </c>
    </row>
    <row r="2463" spans="1:18" x14ac:dyDescent="0.25">
      <c r="A2463">
        <v>94936</v>
      </c>
      <c r="B2463">
        <v>7312455520</v>
      </c>
      <c r="C2463">
        <v>312</v>
      </c>
      <c r="D2463" s="6">
        <v>42405</v>
      </c>
      <c r="E2463">
        <v>1</v>
      </c>
      <c r="F2463">
        <v>29.99</v>
      </c>
      <c r="G2463" t="str">
        <f>VLOOKUP(B2463,'SKU Master'!$E$1:$H$9,4,FALSE)</f>
        <v>MA Excellent Products</v>
      </c>
      <c r="H2463">
        <f t="shared" si="228"/>
        <v>2016</v>
      </c>
      <c r="I2463">
        <f t="shared" si="229"/>
        <v>2</v>
      </c>
      <c r="J2463">
        <f t="shared" si="230"/>
        <v>201602</v>
      </c>
      <c r="K2463">
        <f t="shared" si="231"/>
        <v>6</v>
      </c>
      <c r="L2463">
        <f t="shared" si="232"/>
        <v>201606</v>
      </c>
      <c r="O2463" t="b">
        <f t="shared" si="233"/>
        <v>0</v>
      </c>
      <c r="P2463">
        <f>VLOOKUP(B2463,'SKU Master'!$E$1:$H$9,2,FALSE)</f>
        <v>25</v>
      </c>
      <c r="Q2463">
        <f>(F2463/E2463-P2463)*E2463</f>
        <v>4.9899999999999984</v>
      </c>
      <c r="R2463">
        <f>Q2463/F2463</f>
        <v>0.16638879626542177</v>
      </c>
    </row>
    <row r="2464" spans="1:18" x14ac:dyDescent="0.25">
      <c r="A2464">
        <v>94937</v>
      </c>
      <c r="B2464">
        <v>7312455520</v>
      </c>
      <c r="C2464">
        <v>312</v>
      </c>
      <c r="D2464" s="6">
        <v>42410</v>
      </c>
      <c r="E2464">
        <v>1</v>
      </c>
      <c r="F2464">
        <v>31.99</v>
      </c>
      <c r="G2464" t="str">
        <f>VLOOKUP(B2464,'SKU Master'!$E$1:$H$9,4,FALSE)</f>
        <v>MA Excellent Products</v>
      </c>
      <c r="H2464">
        <f t="shared" si="228"/>
        <v>2016</v>
      </c>
      <c r="I2464">
        <f t="shared" si="229"/>
        <v>2</v>
      </c>
      <c r="J2464">
        <f t="shared" si="230"/>
        <v>201602</v>
      </c>
      <c r="K2464">
        <f t="shared" si="231"/>
        <v>7</v>
      </c>
      <c r="L2464">
        <f t="shared" si="232"/>
        <v>201607</v>
      </c>
      <c r="O2464" t="b">
        <f t="shared" si="233"/>
        <v>0</v>
      </c>
      <c r="P2464">
        <f>VLOOKUP(B2464,'SKU Master'!$E$1:$H$9,2,FALSE)</f>
        <v>25</v>
      </c>
      <c r="Q2464">
        <f>(F2464/E2464-P2464)*E2464</f>
        <v>6.9899999999999984</v>
      </c>
      <c r="R2464">
        <f>Q2464/F2464</f>
        <v>0.21850578305720533</v>
      </c>
    </row>
    <row r="2465" spans="1:18" x14ac:dyDescent="0.25">
      <c r="A2465">
        <v>94938</v>
      </c>
      <c r="B2465">
        <v>7312455520</v>
      </c>
      <c r="C2465">
        <v>312</v>
      </c>
      <c r="D2465" s="6">
        <v>42412</v>
      </c>
      <c r="E2465">
        <v>2</v>
      </c>
      <c r="F2465">
        <v>63.98</v>
      </c>
      <c r="G2465" t="str">
        <f>VLOOKUP(B2465,'SKU Master'!$E$1:$H$9,4,FALSE)</f>
        <v>MA Excellent Products</v>
      </c>
      <c r="H2465">
        <f t="shared" si="228"/>
        <v>2016</v>
      </c>
      <c r="I2465">
        <f t="shared" si="229"/>
        <v>2</v>
      </c>
      <c r="J2465">
        <f t="shared" si="230"/>
        <v>201602</v>
      </c>
      <c r="K2465">
        <f t="shared" si="231"/>
        <v>7</v>
      </c>
      <c r="L2465">
        <f t="shared" si="232"/>
        <v>201607</v>
      </c>
      <c r="O2465" t="b">
        <f t="shared" si="233"/>
        <v>1</v>
      </c>
      <c r="P2465">
        <f>VLOOKUP(B2465,'SKU Master'!$E$1:$H$9,2,FALSE)</f>
        <v>25</v>
      </c>
      <c r="Q2465">
        <f>(F2465/E2465-P2465)*E2465</f>
        <v>13.979999999999997</v>
      </c>
      <c r="R2465">
        <f>Q2465/F2465</f>
        <v>0.21850578305720533</v>
      </c>
    </row>
    <row r="2466" spans="1:18" x14ac:dyDescent="0.25">
      <c r="A2466">
        <v>94939</v>
      </c>
      <c r="B2466">
        <v>7312455520</v>
      </c>
      <c r="C2466">
        <v>312</v>
      </c>
      <c r="D2466" s="6">
        <v>42412</v>
      </c>
      <c r="E2466">
        <v>2</v>
      </c>
      <c r="F2466">
        <v>63.98</v>
      </c>
      <c r="G2466" t="str">
        <f>VLOOKUP(B2466,'SKU Master'!$E$1:$H$9,4,FALSE)</f>
        <v>MA Excellent Products</v>
      </c>
      <c r="H2466">
        <f t="shared" si="228"/>
        <v>2016</v>
      </c>
      <c r="I2466">
        <f t="shared" si="229"/>
        <v>2</v>
      </c>
      <c r="J2466">
        <f t="shared" si="230"/>
        <v>201602</v>
      </c>
      <c r="K2466">
        <f t="shared" si="231"/>
        <v>7</v>
      </c>
      <c r="L2466">
        <f t="shared" si="232"/>
        <v>201607</v>
      </c>
      <c r="O2466" t="b">
        <f t="shared" si="233"/>
        <v>0</v>
      </c>
      <c r="P2466">
        <f>VLOOKUP(B2466,'SKU Master'!$E$1:$H$9,2,FALSE)</f>
        <v>25</v>
      </c>
      <c r="Q2466">
        <f>(F2466/E2466-P2466)*E2466</f>
        <v>13.979999999999997</v>
      </c>
      <c r="R2466">
        <f>Q2466/F2466</f>
        <v>0.21850578305720533</v>
      </c>
    </row>
    <row r="2467" spans="1:18" x14ac:dyDescent="0.25">
      <c r="A2467">
        <v>94940</v>
      </c>
      <c r="B2467">
        <v>7312455520</v>
      </c>
      <c r="C2467">
        <v>312</v>
      </c>
      <c r="D2467" s="6">
        <v>42417</v>
      </c>
      <c r="E2467">
        <v>1</v>
      </c>
      <c r="F2467">
        <v>31.99</v>
      </c>
      <c r="G2467" t="str">
        <f>VLOOKUP(B2467,'SKU Master'!$E$1:$H$9,4,FALSE)</f>
        <v>MA Excellent Products</v>
      </c>
      <c r="H2467">
        <f t="shared" si="228"/>
        <v>2016</v>
      </c>
      <c r="I2467">
        <f t="shared" si="229"/>
        <v>2</v>
      </c>
      <c r="J2467">
        <f t="shared" si="230"/>
        <v>201602</v>
      </c>
      <c r="K2467">
        <f t="shared" si="231"/>
        <v>8</v>
      </c>
      <c r="L2467">
        <f t="shared" si="232"/>
        <v>201608</v>
      </c>
      <c r="O2467" t="b">
        <f t="shared" si="233"/>
        <v>1</v>
      </c>
      <c r="P2467">
        <f>VLOOKUP(B2467,'SKU Master'!$E$1:$H$9,2,FALSE)</f>
        <v>25</v>
      </c>
      <c r="Q2467">
        <f>(F2467/E2467-P2467)*E2467</f>
        <v>6.9899999999999984</v>
      </c>
      <c r="R2467">
        <f>Q2467/F2467</f>
        <v>0.21850578305720533</v>
      </c>
    </row>
    <row r="2468" spans="1:18" x14ac:dyDescent="0.25">
      <c r="A2468">
        <v>94941</v>
      </c>
      <c r="B2468">
        <v>7312455520</v>
      </c>
      <c r="C2468">
        <v>312</v>
      </c>
      <c r="D2468" s="6">
        <v>42417</v>
      </c>
      <c r="E2468">
        <v>1</v>
      </c>
      <c r="F2468">
        <v>31.99</v>
      </c>
      <c r="G2468" t="str">
        <f>VLOOKUP(B2468,'SKU Master'!$E$1:$H$9,4,FALSE)</f>
        <v>MA Excellent Products</v>
      </c>
      <c r="H2468">
        <f t="shared" si="228"/>
        <v>2016</v>
      </c>
      <c r="I2468">
        <f t="shared" si="229"/>
        <v>2</v>
      </c>
      <c r="J2468">
        <f t="shared" si="230"/>
        <v>201602</v>
      </c>
      <c r="K2468">
        <f t="shared" si="231"/>
        <v>8</v>
      </c>
      <c r="L2468">
        <f t="shared" si="232"/>
        <v>201608</v>
      </c>
      <c r="O2468" t="b">
        <f t="shared" si="233"/>
        <v>0</v>
      </c>
      <c r="P2468">
        <f>VLOOKUP(B2468,'SKU Master'!$E$1:$H$9,2,FALSE)</f>
        <v>25</v>
      </c>
      <c r="Q2468">
        <f>(F2468/E2468-P2468)*E2468</f>
        <v>6.9899999999999984</v>
      </c>
      <c r="R2468">
        <f>Q2468/F2468</f>
        <v>0.21850578305720533</v>
      </c>
    </row>
    <row r="2469" spans="1:18" x14ac:dyDescent="0.25">
      <c r="A2469">
        <v>94942</v>
      </c>
      <c r="B2469">
        <v>7312455520</v>
      </c>
      <c r="C2469">
        <v>312</v>
      </c>
      <c r="D2469" s="6">
        <v>42419</v>
      </c>
      <c r="E2469">
        <v>1</v>
      </c>
      <c r="F2469">
        <v>31.99</v>
      </c>
      <c r="G2469" t="str">
        <f>VLOOKUP(B2469,'SKU Master'!$E$1:$H$9,4,FALSE)</f>
        <v>MA Excellent Products</v>
      </c>
      <c r="H2469">
        <f t="shared" si="228"/>
        <v>2016</v>
      </c>
      <c r="I2469">
        <f t="shared" si="229"/>
        <v>2</v>
      </c>
      <c r="J2469">
        <f t="shared" si="230"/>
        <v>201602</v>
      </c>
      <c r="K2469">
        <f t="shared" si="231"/>
        <v>8</v>
      </c>
      <c r="L2469">
        <f t="shared" si="232"/>
        <v>201608</v>
      </c>
      <c r="O2469" t="b">
        <f t="shared" si="233"/>
        <v>0</v>
      </c>
      <c r="P2469">
        <f>VLOOKUP(B2469,'SKU Master'!$E$1:$H$9,2,FALSE)</f>
        <v>25</v>
      </c>
      <c r="Q2469">
        <f>(F2469/E2469-P2469)*E2469</f>
        <v>6.9899999999999984</v>
      </c>
      <c r="R2469">
        <f>Q2469/F2469</f>
        <v>0.21850578305720533</v>
      </c>
    </row>
    <row r="2470" spans="1:18" x14ac:dyDescent="0.25">
      <c r="A2470">
        <v>94943</v>
      </c>
      <c r="B2470">
        <v>7312455520</v>
      </c>
      <c r="C2470">
        <v>312</v>
      </c>
      <c r="D2470" s="6">
        <v>42420</v>
      </c>
      <c r="E2470">
        <v>2</v>
      </c>
      <c r="F2470">
        <v>63.98</v>
      </c>
      <c r="G2470" t="str">
        <f>VLOOKUP(B2470,'SKU Master'!$E$1:$H$9,4,FALSE)</f>
        <v>MA Excellent Products</v>
      </c>
      <c r="H2470">
        <f t="shared" si="228"/>
        <v>2016</v>
      </c>
      <c r="I2470">
        <f t="shared" si="229"/>
        <v>2</v>
      </c>
      <c r="J2470">
        <f t="shared" si="230"/>
        <v>201602</v>
      </c>
      <c r="K2470">
        <f t="shared" si="231"/>
        <v>8</v>
      </c>
      <c r="L2470">
        <f t="shared" si="232"/>
        <v>201608</v>
      </c>
      <c r="O2470" t="b">
        <f t="shared" si="233"/>
        <v>0</v>
      </c>
      <c r="P2470">
        <f>VLOOKUP(B2470,'SKU Master'!$E$1:$H$9,2,FALSE)</f>
        <v>25</v>
      </c>
      <c r="Q2470">
        <f>(F2470/E2470-P2470)*E2470</f>
        <v>13.979999999999997</v>
      </c>
      <c r="R2470">
        <f>Q2470/F2470</f>
        <v>0.21850578305720533</v>
      </c>
    </row>
    <row r="2471" spans="1:18" x14ac:dyDescent="0.25">
      <c r="A2471">
        <v>94944</v>
      </c>
      <c r="B2471">
        <v>7312455520</v>
      </c>
      <c r="C2471">
        <v>312</v>
      </c>
      <c r="D2471" s="6">
        <v>42424</v>
      </c>
      <c r="E2471">
        <v>1</v>
      </c>
      <c r="F2471">
        <v>31.99</v>
      </c>
      <c r="G2471" t="str">
        <f>VLOOKUP(B2471,'SKU Master'!$E$1:$H$9,4,FALSE)</f>
        <v>MA Excellent Products</v>
      </c>
      <c r="H2471">
        <f t="shared" si="228"/>
        <v>2016</v>
      </c>
      <c r="I2471">
        <f t="shared" si="229"/>
        <v>2</v>
      </c>
      <c r="J2471">
        <f t="shared" si="230"/>
        <v>201602</v>
      </c>
      <c r="K2471">
        <f t="shared" si="231"/>
        <v>9</v>
      </c>
      <c r="L2471">
        <f t="shared" si="232"/>
        <v>201609</v>
      </c>
      <c r="O2471" t="b">
        <f t="shared" si="233"/>
        <v>1</v>
      </c>
      <c r="P2471">
        <f>VLOOKUP(B2471,'SKU Master'!$E$1:$H$9,2,FALSE)</f>
        <v>25</v>
      </c>
      <c r="Q2471">
        <f>(F2471/E2471-P2471)*E2471</f>
        <v>6.9899999999999984</v>
      </c>
      <c r="R2471">
        <f>Q2471/F2471</f>
        <v>0.21850578305720533</v>
      </c>
    </row>
    <row r="2472" spans="1:18" x14ac:dyDescent="0.25">
      <c r="A2472">
        <v>94945</v>
      </c>
      <c r="B2472">
        <v>7312455520</v>
      </c>
      <c r="C2472">
        <v>312</v>
      </c>
      <c r="D2472" s="6">
        <v>42424</v>
      </c>
      <c r="E2472">
        <v>1</v>
      </c>
      <c r="F2472">
        <v>31.99</v>
      </c>
      <c r="G2472" t="str">
        <f>VLOOKUP(B2472,'SKU Master'!$E$1:$H$9,4,FALSE)</f>
        <v>MA Excellent Products</v>
      </c>
      <c r="H2472">
        <f t="shared" si="228"/>
        <v>2016</v>
      </c>
      <c r="I2472">
        <f t="shared" si="229"/>
        <v>2</v>
      </c>
      <c r="J2472">
        <f t="shared" si="230"/>
        <v>201602</v>
      </c>
      <c r="K2472">
        <f t="shared" si="231"/>
        <v>9</v>
      </c>
      <c r="L2472">
        <f t="shared" si="232"/>
        <v>201609</v>
      </c>
      <c r="O2472" t="b">
        <f t="shared" si="233"/>
        <v>1</v>
      </c>
      <c r="P2472">
        <f>VLOOKUP(B2472,'SKU Master'!$E$1:$H$9,2,FALSE)</f>
        <v>25</v>
      </c>
      <c r="Q2472">
        <f>(F2472/E2472-P2472)*E2472</f>
        <v>6.9899999999999984</v>
      </c>
      <c r="R2472">
        <f>Q2472/F2472</f>
        <v>0.21850578305720533</v>
      </c>
    </row>
    <row r="2473" spans="1:18" x14ac:dyDescent="0.25">
      <c r="A2473">
        <v>94946</v>
      </c>
      <c r="B2473">
        <v>7312455520</v>
      </c>
      <c r="C2473">
        <v>312</v>
      </c>
      <c r="D2473" s="6">
        <v>42424</v>
      </c>
      <c r="E2473">
        <v>1</v>
      </c>
      <c r="F2473">
        <v>31.99</v>
      </c>
      <c r="G2473" t="str">
        <f>VLOOKUP(B2473,'SKU Master'!$E$1:$H$9,4,FALSE)</f>
        <v>MA Excellent Products</v>
      </c>
      <c r="H2473">
        <f t="shared" si="228"/>
        <v>2016</v>
      </c>
      <c r="I2473">
        <f t="shared" si="229"/>
        <v>2</v>
      </c>
      <c r="J2473">
        <f t="shared" si="230"/>
        <v>201602</v>
      </c>
      <c r="K2473">
        <f t="shared" si="231"/>
        <v>9</v>
      </c>
      <c r="L2473">
        <f t="shared" si="232"/>
        <v>201609</v>
      </c>
      <c r="O2473" t="b">
        <f t="shared" si="233"/>
        <v>0</v>
      </c>
      <c r="P2473">
        <f>VLOOKUP(B2473,'SKU Master'!$E$1:$H$9,2,FALSE)</f>
        <v>25</v>
      </c>
      <c r="Q2473">
        <f>(F2473/E2473-P2473)*E2473</f>
        <v>6.9899999999999984</v>
      </c>
      <c r="R2473">
        <f>Q2473/F2473</f>
        <v>0.21850578305720533</v>
      </c>
    </row>
    <row r="2474" spans="1:18" x14ac:dyDescent="0.25">
      <c r="A2474">
        <v>94947</v>
      </c>
      <c r="B2474">
        <v>7312455520</v>
      </c>
      <c r="C2474">
        <v>312</v>
      </c>
      <c r="D2474" s="6">
        <v>42431</v>
      </c>
      <c r="E2474">
        <v>1</v>
      </c>
      <c r="F2474">
        <v>22.99</v>
      </c>
      <c r="G2474" t="str">
        <f>VLOOKUP(B2474,'SKU Master'!$E$1:$H$9,4,FALSE)</f>
        <v>MA Excellent Products</v>
      </c>
      <c r="H2474">
        <f t="shared" si="228"/>
        <v>2016</v>
      </c>
      <c r="I2474">
        <f t="shared" si="229"/>
        <v>3</v>
      </c>
      <c r="J2474">
        <f t="shared" si="230"/>
        <v>201603</v>
      </c>
      <c r="K2474">
        <f t="shared" si="231"/>
        <v>10</v>
      </c>
      <c r="L2474">
        <f t="shared" si="232"/>
        <v>201610</v>
      </c>
      <c r="O2474" t="b">
        <f t="shared" si="233"/>
        <v>0</v>
      </c>
      <c r="P2474">
        <f>VLOOKUP(B2474,'SKU Master'!$E$1:$H$9,2,FALSE)</f>
        <v>25</v>
      </c>
      <c r="Q2474">
        <f>(F2474/E2474-P2474)*E2474</f>
        <v>-2.0100000000000016</v>
      </c>
      <c r="R2474">
        <f>Q2474/F2474</f>
        <v>-8.7429317094388934E-2</v>
      </c>
    </row>
    <row r="2475" spans="1:18" x14ac:dyDescent="0.25">
      <c r="A2475">
        <v>94948</v>
      </c>
      <c r="B2475">
        <v>7312455520</v>
      </c>
      <c r="C2475">
        <v>312</v>
      </c>
      <c r="D2475" s="6">
        <v>42431</v>
      </c>
      <c r="E2475">
        <v>2</v>
      </c>
      <c r="F2475">
        <v>63.98</v>
      </c>
      <c r="G2475" t="str">
        <f>VLOOKUP(B2475,'SKU Master'!$E$1:$H$9,4,FALSE)</f>
        <v>MA Excellent Products</v>
      </c>
      <c r="H2475">
        <f t="shared" si="228"/>
        <v>2016</v>
      </c>
      <c r="I2475">
        <f t="shared" si="229"/>
        <v>3</v>
      </c>
      <c r="J2475">
        <f t="shared" si="230"/>
        <v>201603</v>
      </c>
      <c r="K2475">
        <f t="shared" si="231"/>
        <v>10</v>
      </c>
      <c r="L2475">
        <f t="shared" si="232"/>
        <v>201610</v>
      </c>
      <c r="O2475" t="b">
        <f t="shared" si="233"/>
        <v>0</v>
      </c>
      <c r="P2475">
        <f>VLOOKUP(B2475,'SKU Master'!$E$1:$H$9,2,FALSE)</f>
        <v>25</v>
      </c>
      <c r="Q2475">
        <f>(F2475/E2475-P2475)*E2475</f>
        <v>13.979999999999997</v>
      </c>
      <c r="R2475">
        <f>Q2475/F2475</f>
        <v>0.21850578305720533</v>
      </c>
    </row>
    <row r="2476" spans="1:18" x14ac:dyDescent="0.25">
      <c r="A2476">
        <v>94949</v>
      </c>
      <c r="B2476">
        <v>7312455520</v>
      </c>
      <c r="C2476">
        <v>312</v>
      </c>
      <c r="D2476" s="6">
        <v>42433</v>
      </c>
      <c r="E2476">
        <v>1</v>
      </c>
      <c r="F2476">
        <v>31.99</v>
      </c>
      <c r="G2476" t="str">
        <f>VLOOKUP(B2476,'SKU Master'!$E$1:$H$9,4,FALSE)</f>
        <v>MA Excellent Products</v>
      </c>
      <c r="H2476">
        <f t="shared" si="228"/>
        <v>2016</v>
      </c>
      <c r="I2476">
        <f t="shared" si="229"/>
        <v>3</v>
      </c>
      <c r="J2476">
        <f t="shared" si="230"/>
        <v>201603</v>
      </c>
      <c r="K2476">
        <f t="shared" si="231"/>
        <v>10</v>
      </c>
      <c r="L2476">
        <f t="shared" si="232"/>
        <v>201610</v>
      </c>
      <c r="O2476" t="b">
        <f t="shared" si="233"/>
        <v>0</v>
      </c>
      <c r="P2476">
        <f>VLOOKUP(B2476,'SKU Master'!$E$1:$H$9,2,FALSE)</f>
        <v>25</v>
      </c>
      <c r="Q2476">
        <f>(F2476/E2476-P2476)*E2476</f>
        <v>6.9899999999999984</v>
      </c>
      <c r="R2476">
        <f>Q2476/F2476</f>
        <v>0.21850578305720533</v>
      </c>
    </row>
    <row r="2477" spans="1:18" x14ac:dyDescent="0.25">
      <c r="A2477">
        <v>94950</v>
      </c>
      <c r="B2477">
        <v>7312455520</v>
      </c>
      <c r="C2477">
        <v>312</v>
      </c>
      <c r="D2477" s="6">
        <v>42434</v>
      </c>
      <c r="E2477">
        <v>2</v>
      </c>
      <c r="F2477">
        <v>63.98</v>
      </c>
      <c r="G2477" t="str">
        <f>VLOOKUP(B2477,'SKU Master'!$E$1:$H$9,4,FALSE)</f>
        <v>MA Excellent Products</v>
      </c>
      <c r="H2477">
        <f t="shared" si="228"/>
        <v>2016</v>
      </c>
      <c r="I2477">
        <f t="shared" si="229"/>
        <v>3</v>
      </c>
      <c r="J2477">
        <f t="shared" si="230"/>
        <v>201603</v>
      </c>
      <c r="K2477">
        <f t="shared" si="231"/>
        <v>10</v>
      </c>
      <c r="L2477">
        <f t="shared" si="232"/>
        <v>201610</v>
      </c>
      <c r="O2477" t="b">
        <f t="shared" si="233"/>
        <v>0</v>
      </c>
      <c r="P2477">
        <f>VLOOKUP(B2477,'SKU Master'!$E$1:$H$9,2,FALSE)</f>
        <v>25</v>
      </c>
      <c r="Q2477">
        <f>(F2477/E2477-P2477)*E2477</f>
        <v>13.979999999999997</v>
      </c>
      <c r="R2477">
        <f>Q2477/F2477</f>
        <v>0.21850578305720533</v>
      </c>
    </row>
    <row r="2478" spans="1:18" x14ac:dyDescent="0.25">
      <c r="A2478">
        <v>94951</v>
      </c>
      <c r="B2478">
        <v>7312455520</v>
      </c>
      <c r="C2478">
        <v>312</v>
      </c>
      <c r="D2478" s="6">
        <v>42436</v>
      </c>
      <c r="E2478">
        <v>3</v>
      </c>
      <c r="F2478">
        <v>95.97</v>
      </c>
      <c r="G2478" t="str">
        <f>VLOOKUP(B2478,'SKU Master'!$E$1:$H$9,4,FALSE)</f>
        <v>MA Excellent Products</v>
      </c>
      <c r="H2478">
        <f t="shared" si="228"/>
        <v>2016</v>
      </c>
      <c r="I2478">
        <f t="shared" si="229"/>
        <v>3</v>
      </c>
      <c r="J2478">
        <f t="shared" si="230"/>
        <v>201603</v>
      </c>
      <c r="K2478">
        <f t="shared" si="231"/>
        <v>11</v>
      </c>
      <c r="L2478">
        <f t="shared" si="232"/>
        <v>201611</v>
      </c>
      <c r="O2478" t="b">
        <f t="shared" si="233"/>
        <v>0</v>
      </c>
      <c r="P2478">
        <f>VLOOKUP(B2478,'SKU Master'!$E$1:$H$9,2,FALSE)</f>
        <v>25</v>
      </c>
      <c r="Q2478">
        <f>(F2478/E2478-P2478)*E2478</f>
        <v>20.969999999999995</v>
      </c>
      <c r="R2478">
        <f>Q2478/F2478</f>
        <v>0.21850578305720533</v>
      </c>
    </row>
    <row r="2479" spans="1:18" x14ac:dyDescent="0.25">
      <c r="A2479">
        <v>94952</v>
      </c>
      <c r="B2479">
        <v>7312455520</v>
      </c>
      <c r="C2479">
        <v>312</v>
      </c>
      <c r="D2479" s="6">
        <v>42438</v>
      </c>
      <c r="E2479">
        <v>1</v>
      </c>
      <c r="F2479">
        <v>31.99</v>
      </c>
      <c r="G2479" t="str">
        <f>VLOOKUP(B2479,'SKU Master'!$E$1:$H$9,4,FALSE)</f>
        <v>MA Excellent Products</v>
      </c>
      <c r="H2479">
        <f t="shared" si="228"/>
        <v>2016</v>
      </c>
      <c r="I2479">
        <f t="shared" si="229"/>
        <v>3</v>
      </c>
      <c r="J2479">
        <f t="shared" si="230"/>
        <v>201603</v>
      </c>
      <c r="K2479">
        <f t="shared" si="231"/>
        <v>11</v>
      </c>
      <c r="L2479">
        <f t="shared" si="232"/>
        <v>201611</v>
      </c>
      <c r="O2479" t="b">
        <f t="shared" si="233"/>
        <v>1</v>
      </c>
      <c r="P2479">
        <f>VLOOKUP(B2479,'SKU Master'!$E$1:$H$9,2,FALSE)</f>
        <v>25</v>
      </c>
      <c r="Q2479">
        <f>(F2479/E2479-P2479)*E2479</f>
        <v>6.9899999999999984</v>
      </c>
      <c r="R2479">
        <f>Q2479/F2479</f>
        <v>0.21850578305720533</v>
      </c>
    </row>
    <row r="2480" spans="1:18" x14ac:dyDescent="0.25">
      <c r="A2480">
        <v>94953</v>
      </c>
      <c r="B2480">
        <v>7312455520</v>
      </c>
      <c r="C2480">
        <v>312</v>
      </c>
      <c r="D2480" s="6">
        <v>42438</v>
      </c>
      <c r="E2480">
        <v>1</v>
      </c>
      <c r="F2480">
        <v>31.99</v>
      </c>
      <c r="G2480" t="str">
        <f>VLOOKUP(B2480,'SKU Master'!$E$1:$H$9,4,FALSE)</f>
        <v>MA Excellent Products</v>
      </c>
      <c r="H2480">
        <f t="shared" si="228"/>
        <v>2016</v>
      </c>
      <c r="I2480">
        <f t="shared" si="229"/>
        <v>3</v>
      </c>
      <c r="J2480">
        <f t="shared" si="230"/>
        <v>201603</v>
      </c>
      <c r="K2480">
        <f t="shared" si="231"/>
        <v>11</v>
      </c>
      <c r="L2480">
        <f t="shared" si="232"/>
        <v>201611</v>
      </c>
      <c r="O2480" t="b">
        <f t="shared" si="233"/>
        <v>0</v>
      </c>
      <c r="P2480">
        <f>VLOOKUP(B2480,'SKU Master'!$E$1:$H$9,2,FALSE)</f>
        <v>25</v>
      </c>
      <c r="Q2480">
        <f>(F2480/E2480-P2480)*E2480</f>
        <v>6.9899999999999984</v>
      </c>
      <c r="R2480">
        <f>Q2480/F2480</f>
        <v>0.21850578305720533</v>
      </c>
    </row>
    <row r="2481" spans="1:18" x14ac:dyDescent="0.25">
      <c r="A2481">
        <v>94954</v>
      </c>
      <c r="B2481">
        <v>7312455520</v>
      </c>
      <c r="C2481">
        <v>312</v>
      </c>
      <c r="D2481" s="6">
        <v>42443</v>
      </c>
      <c r="E2481">
        <v>3</v>
      </c>
      <c r="F2481">
        <v>68.97</v>
      </c>
      <c r="G2481" t="str">
        <f>VLOOKUP(B2481,'SKU Master'!$E$1:$H$9,4,FALSE)</f>
        <v>MA Excellent Products</v>
      </c>
      <c r="H2481">
        <f t="shared" si="228"/>
        <v>2016</v>
      </c>
      <c r="I2481">
        <f t="shared" si="229"/>
        <v>3</v>
      </c>
      <c r="J2481">
        <f t="shared" si="230"/>
        <v>201603</v>
      </c>
      <c r="K2481">
        <f t="shared" si="231"/>
        <v>12</v>
      </c>
      <c r="L2481">
        <f t="shared" si="232"/>
        <v>201612</v>
      </c>
      <c r="O2481" t="b">
        <f t="shared" si="233"/>
        <v>0</v>
      </c>
      <c r="P2481">
        <f>VLOOKUP(B2481,'SKU Master'!$E$1:$H$9,2,FALSE)</f>
        <v>25</v>
      </c>
      <c r="Q2481">
        <f>(F2481/E2481-P2481)*E2481</f>
        <v>-6.0300000000000047</v>
      </c>
      <c r="R2481">
        <f>Q2481/F2481</f>
        <v>-8.7429317094388934E-2</v>
      </c>
    </row>
    <row r="2482" spans="1:18" x14ac:dyDescent="0.25">
      <c r="A2482">
        <v>94955</v>
      </c>
      <c r="B2482">
        <v>7312455520</v>
      </c>
      <c r="C2482">
        <v>312</v>
      </c>
      <c r="D2482" s="6">
        <v>42445</v>
      </c>
      <c r="E2482">
        <v>1</v>
      </c>
      <c r="F2482">
        <v>31.99</v>
      </c>
      <c r="G2482" t="str">
        <f>VLOOKUP(B2482,'SKU Master'!$E$1:$H$9,4,FALSE)</f>
        <v>MA Excellent Products</v>
      </c>
      <c r="H2482">
        <f t="shared" si="228"/>
        <v>2016</v>
      </c>
      <c r="I2482">
        <f t="shared" si="229"/>
        <v>3</v>
      </c>
      <c r="J2482">
        <f t="shared" si="230"/>
        <v>201603</v>
      </c>
      <c r="K2482">
        <f t="shared" si="231"/>
        <v>12</v>
      </c>
      <c r="L2482">
        <f t="shared" si="232"/>
        <v>201612</v>
      </c>
      <c r="O2482" t="b">
        <f t="shared" si="233"/>
        <v>0</v>
      </c>
      <c r="P2482">
        <f>VLOOKUP(B2482,'SKU Master'!$E$1:$H$9,2,FALSE)</f>
        <v>25</v>
      </c>
      <c r="Q2482">
        <f>(F2482/E2482-P2482)*E2482</f>
        <v>6.9899999999999984</v>
      </c>
      <c r="R2482">
        <f>Q2482/F2482</f>
        <v>0.21850578305720533</v>
      </c>
    </row>
    <row r="2483" spans="1:18" x14ac:dyDescent="0.25">
      <c r="A2483">
        <v>94956</v>
      </c>
      <c r="B2483">
        <v>7312455520</v>
      </c>
      <c r="C2483">
        <v>312</v>
      </c>
      <c r="D2483" s="6">
        <v>42445</v>
      </c>
      <c r="E2483">
        <v>1</v>
      </c>
      <c r="F2483">
        <v>22.99</v>
      </c>
      <c r="G2483" t="str">
        <f>VLOOKUP(B2483,'SKU Master'!$E$1:$H$9,4,FALSE)</f>
        <v>MA Excellent Products</v>
      </c>
      <c r="H2483">
        <f t="shared" si="228"/>
        <v>2016</v>
      </c>
      <c r="I2483">
        <f t="shared" si="229"/>
        <v>3</v>
      </c>
      <c r="J2483">
        <f t="shared" si="230"/>
        <v>201603</v>
      </c>
      <c r="K2483">
        <f t="shared" si="231"/>
        <v>12</v>
      </c>
      <c r="L2483">
        <f t="shared" si="232"/>
        <v>201612</v>
      </c>
      <c r="O2483" t="b">
        <f t="shared" si="233"/>
        <v>0</v>
      </c>
      <c r="P2483">
        <f>VLOOKUP(B2483,'SKU Master'!$E$1:$H$9,2,FALSE)</f>
        <v>25</v>
      </c>
      <c r="Q2483">
        <f>(F2483/E2483-P2483)*E2483</f>
        <v>-2.0100000000000016</v>
      </c>
      <c r="R2483">
        <f>Q2483/F2483</f>
        <v>-8.7429317094388934E-2</v>
      </c>
    </row>
    <row r="2484" spans="1:18" x14ac:dyDescent="0.25">
      <c r="A2484">
        <v>94957</v>
      </c>
      <c r="B2484">
        <v>7312455520</v>
      </c>
      <c r="C2484">
        <v>312</v>
      </c>
      <c r="D2484" s="6">
        <v>42445</v>
      </c>
      <c r="E2484">
        <v>2</v>
      </c>
      <c r="F2484">
        <v>63.98</v>
      </c>
      <c r="G2484" t="str">
        <f>VLOOKUP(B2484,'SKU Master'!$E$1:$H$9,4,FALSE)</f>
        <v>MA Excellent Products</v>
      </c>
      <c r="H2484">
        <f t="shared" si="228"/>
        <v>2016</v>
      </c>
      <c r="I2484">
        <f t="shared" si="229"/>
        <v>3</v>
      </c>
      <c r="J2484">
        <f t="shared" si="230"/>
        <v>201603</v>
      </c>
      <c r="K2484">
        <f t="shared" si="231"/>
        <v>12</v>
      </c>
      <c r="L2484">
        <f t="shared" si="232"/>
        <v>201612</v>
      </c>
      <c r="O2484" t="b">
        <f t="shared" si="233"/>
        <v>0</v>
      </c>
      <c r="P2484">
        <f>VLOOKUP(B2484,'SKU Master'!$E$1:$H$9,2,FALSE)</f>
        <v>25</v>
      </c>
      <c r="Q2484">
        <f>(F2484/E2484-P2484)*E2484</f>
        <v>13.979999999999997</v>
      </c>
      <c r="R2484">
        <f>Q2484/F2484</f>
        <v>0.21850578305720533</v>
      </c>
    </row>
    <row r="2485" spans="1:18" x14ac:dyDescent="0.25">
      <c r="A2485">
        <v>94958</v>
      </c>
      <c r="B2485">
        <v>7312455520</v>
      </c>
      <c r="C2485">
        <v>312</v>
      </c>
      <c r="D2485" s="6">
        <v>42446</v>
      </c>
      <c r="E2485">
        <v>1</v>
      </c>
      <c r="F2485">
        <v>31.99</v>
      </c>
      <c r="G2485" t="str">
        <f>VLOOKUP(B2485,'SKU Master'!$E$1:$H$9,4,FALSE)</f>
        <v>MA Excellent Products</v>
      </c>
      <c r="H2485">
        <f t="shared" si="228"/>
        <v>2016</v>
      </c>
      <c r="I2485">
        <f t="shared" si="229"/>
        <v>3</v>
      </c>
      <c r="J2485">
        <f t="shared" si="230"/>
        <v>201603</v>
      </c>
      <c r="K2485">
        <f t="shared" si="231"/>
        <v>12</v>
      </c>
      <c r="L2485">
        <f t="shared" si="232"/>
        <v>201612</v>
      </c>
      <c r="O2485" t="b">
        <f t="shared" si="233"/>
        <v>1</v>
      </c>
      <c r="P2485">
        <f>VLOOKUP(B2485,'SKU Master'!$E$1:$H$9,2,FALSE)</f>
        <v>25</v>
      </c>
      <c r="Q2485">
        <f>(F2485/E2485-P2485)*E2485</f>
        <v>6.9899999999999984</v>
      </c>
      <c r="R2485">
        <f>Q2485/F2485</f>
        <v>0.21850578305720533</v>
      </c>
    </row>
    <row r="2486" spans="1:18" x14ac:dyDescent="0.25">
      <c r="A2486">
        <v>94959</v>
      </c>
      <c r="B2486">
        <v>7312455520</v>
      </c>
      <c r="C2486">
        <v>312</v>
      </c>
      <c r="D2486" s="6">
        <v>42446</v>
      </c>
      <c r="E2486">
        <v>1</v>
      </c>
      <c r="F2486">
        <v>31.99</v>
      </c>
      <c r="G2486" t="str">
        <f>VLOOKUP(B2486,'SKU Master'!$E$1:$H$9,4,FALSE)</f>
        <v>MA Excellent Products</v>
      </c>
      <c r="H2486">
        <f t="shared" si="228"/>
        <v>2016</v>
      </c>
      <c r="I2486">
        <f t="shared" si="229"/>
        <v>3</v>
      </c>
      <c r="J2486">
        <f t="shared" si="230"/>
        <v>201603</v>
      </c>
      <c r="K2486">
        <f t="shared" si="231"/>
        <v>12</v>
      </c>
      <c r="L2486">
        <f t="shared" si="232"/>
        <v>201612</v>
      </c>
      <c r="O2486" t="b">
        <f t="shared" si="233"/>
        <v>0</v>
      </c>
      <c r="P2486">
        <f>VLOOKUP(B2486,'SKU Master'!$E$1:$H$9,2,FALSE)</f>
        <v>25</v>
      </c>
      <c r="Q2486">
        <f>(F2486/E2486-P2486)*E2486</f>
        <v>6.9899999999999984</v>
      </c>
      <c r="R2486">
        <f>Q2486/F2486</f>
        <v>0.21850578305720533</v>
      </c>
    </row>
    <row r="2487" spans="1:18" x14ac:dyDescent="0.25">
      <c r="A2487">
        <v>94960</v>
      </c>
      <c r="B2487">
        <v>7312455520</v>
      </c>
      <c r="C2487">
        <v>312</v>
      </c>
      <c r="D2487" s="6">
        <v>42452</v>
      </c>
      <c r="E2487">
        <v>1</v>
      </c>
      <c r="F2487">
        <v>31.99</v>
      </c>
      <c r="G2487" t="str">
        <f>VLOOKUP(B2487,'SKU Master'!$E$1:$H$9,4,FALSE)</f>
        <v>MA Excellent Products</v>
      </c>
      <c r="H2487">
        <f t="shared" si="228"/>
        <v>2016</v>
      </c>
      <c r="I2487">
        <f t="shared" si="229"/>
        <v>3</v>
      </c>
      <c r="J2487">
        <f t="shared" si="230"/>
        <v>201603</v>
      </c>
      <c r="K2487">
        <f t="shared" si="231"/>
        <v>13</v>
      </c>
      <c r="L2487">
        <f t="shared" si="232"/>
        <v>201613</v>
      </c>
      <c r="O2487" t="b">
        <f t="shared" si="233"/>
        <v>1</v>
      </c>
      <c r="P2487">
        <f>VLOOKUP(B2487,'SKU Master'!$E$1:$H$9,2,FALSE)</f>
        <v>25</v>
      </c>
      <c r="Q2487">
        <f>(F2487/E2487-P2487)*E2487</f>
        <v>6.9899999999999984</v>
      </c>
      <c r="R2487">
        <f>Q2487/F2487</f>
        <v>0.21850578305720533</v>
      </c>
    </row>
    <row r="2488" spans="1:18" x14ac:dyDescent="0.25">
      <c r="A2488">
        <v>94961</v>
      </c>
      <c r="B2488">
        <v>7312455520</v>
      </c>
      <c r="C2488">
        <v>312</v>
      </c>
      <c r="D2488" s="6">
        <v>42452</v>
      </c>
      <c r="E2488">
        <v>1</v>
      </c>
      <c r="F2488">
        <v>31.99</v>
      </c>
      <c r="G2488" t="str">
        <f>VLOOKUP(B2488,'SKU Master'!$E$1:$H$9,4,FALSE)</f>
        <v>MA Excellent Products</v>
      </c>
      <c r="H2488">
        <f t="shared" si="228"/>
        <v>2016</v>
      </c>
      <c r="I2488">
        <f t="shared" si="229"/>
        <v>3</v>
      </c>
      <c r="J2488">
        <f t="shared" si="230"/>
        <v>201603</v>
      </c>
      <c r="K2488">
        <f t="shared" si="231"/>
        <v>13</v>
      </c>
      <c r="L2488">
        <f t="shared" si="232"/>
        <v>201613</v>
      </c>
      <c r="O2488" t="b">
        <f t="shared" si="233"/>
        <v>0</v>
      </c>
      <c r="P2488">
        <f>VLOOKUP(B2488,'SKU Master'!$E$1:$H$9,2,FALSE)</f>
        <v>25</v>
      </c>
      <c r="Q2488">
        <f>(F2488/E2488-P2488)*E2488</f>
        <v>6.9899999999999984</v>
      </c>
      <c r="R2488">
        <f>Q2488/F2488</f>
        <v>0.21850578305720533</v>
      </c>
    </row>
    <row r="2489" spans="1:18" x14ac:dyDescent="0.25">
      <c r="A2489">
        <v>94962</v>
      </c>
      <c r="B2489">
        <v>7312455520</v>
      </c>
      <c r="C2489">
        <v>312</v>
      </c>
      <c r="D2489" s="6">
        <v>42452</v>
      </c>
      <c r="E2489">
        <v>1</v>
      </c>
      <c r="F2489">
        <v>22.99</v>
      </c>
      <c r="G2489" t="str">
        <f>VLOOKUP(B2489,'SKU Master'!$E$1:$H$9,4,FALSE)</f>
        <v>MA Excellent Products</v>
      </c>
      <c r="H2489">
        <f t="shared" si="228"/>
        <v>2016</v>
      </c>
      <c r="I2489">
        <f t="shared" si="229"/>
        <v>3</v>
      </c>
      <c r="J2489">
        <f t="shared" si="230"/>
        <v>201603</v>
      </c>
      <c r="K2489">
        <f t="shared" si="231"/>
        <v>13</v>
      </c>
      <c r="L2489">
        <f t="shared" si="232"/>
        <v>201613</v>
      </c>
      <c r="O2489" t="b">
        <f t="shared" si="233"/>
        <v>0</v>
      </c>
      <c r="P2489">
        <f>VLOOKUP(B2489,'SKU Master'!$E$1:$H$9,2,FALSE)</f>
        <v>25</v>
      </c>
      <c r="Q2489">
        <f>(F2489/E2489-P2489)*E2489</f>
        <v>-2.0100000000000016</v>
      </c>
      <c r="R2489">
        <f>Q2489/F2489</f>
        <v>-8.7429317094388934E-2</v>
      </c>
    </row>
    <row r="2490" spans="1:18" x14ac:dyDescent="0.25">
      <c r="A2490">
        <v>94963</v>
      </c>
      <c r="B2490">
        <v>7312455520</v>
      </c>
      <c r="C2490">
        <v>312</v>
      </c>
      <c r="D2490" s="6">
        <v>42452</v>
      </c>
      <c r="E2490">
        <v>2</v>
      </c>
      <c r="F2490">
        <v>63.98</v>
      </c>
      <c r="G2490" t="str">
        <f>VLOOKUP(B2490,'SKU Master'!$E$1:$H$9,4,FALSE)</f>
        <v>MA Excellent Products</v>
      </c>
      <c r="H2490">
        <f t="shared" si="228"/>
        <v>2016</v>
      </c>
      <c r="I2490">
        <f t="shared" si="229"/>
        <v>3</v>
      </c>
      <c r="J2490">
        <f t="shared" si="230"/>
        <v>201603</v>
      </c>
      <c r="K2490">
        <f t="shared" si="231"/>
        <v>13</v>
      </c>
      <c r="L2490">
        <f t="shared" si="232"/>
        <v>201613</v>
      </c>
      <c r="O2490" t="b">
        <f t="shared" si="233"/>
        <v>0</v>
      </c>
      <c r="P2490">
        <f>VLOOKUP(B2490,'SKU Master'!$E$1:$H$9,2,FALSE)</f>
        <v>25</v>
      </c>
      <c r="Q2490">
        <f>(F2490/E2490-P2490)*E2490</f>
        <v>13.979999999999997</v>
      </c>
      <c r="R2490">
        <f>Q2490/F2490</f>
        <v>0.21850578305720533</v>
      </c>
    </row>
    <row r="2491" spans="1:18" x14ac:dyDescent="0.25">
      <c r="A2491">
        <v>94964</v>
      </c>
      <c r="B2491">
        <v>7312455520</v>
      </c>
      <c r="C2491">
        <v>312</v>
      </c>
      <c r="D2491" s="6">
        <v>42457</v>
      </c>
      <c r="E2491">
        <v>3</v>
      </c>
      <c r="F2491">
        <v>95.97</v>
      </c>
      <c r="G2491" t="str">
        <f>VLOOKUP(B2491,'SKU Master'!$E$1:$H$9,4,FALSE)</f>
        <v>MA Excellent Products</v>
      </c>
      <c r="H2491">
        <f t="shared" si="228"/>
        <v>2016</v>
      </c>
      <c r="I2491">
        <f t="shared" si="229"/>
        <v>3</v>
      </c>
      <c r="J2491">
        <f t="shared" si="230"/>
        <v>201603</v>
      </c>
      <c r="K2491">
        <f t="shared" si="231"/>
        <v>14</v>
      </c>
      <c r="L2491">
        <f t="shared" si="232"/>
        <v>201614</v>
      </c>
      <c r="O2491" t="b">
        <f t="shared" si="233"/>
        <v>0</v>
      </c>
      <c r="P2491">
        <f>VLOOKUP(B2491,'SKU Master'!$E$1:$H$9,2,FALSE)</f>
        <v>25</v>
      </c>
      <c r="Q2491">
        <f>(F2491/E2491-P2491)*E2491</f>
        <v>20.969999999999995</v>
      </c>
      <c r="R2491">
        <f>Q2491/F2491</f>
        <v>0.21850578305720533</v>
      </c>
    </row>
    <row r="2492" spans="1:18" x14ac:dyDescent="0.25">
      <c r="A2492">
        <v>94965</v>
      </c>
      <c r="B2492">
        <v>7312455520</v>
      </c>
      <c r="C2492">
        <v>312</v>
      </c>
      <c r="D2492" s="6">
        <v>42460</v>
      </c>
      <c r="E2492">
        <v>1</v>
      </c>
      <c r="F2492">
        <v>31.99</v>
      </c>
      <c r="G2492" t="str">
        <f>VLOOKUP(B2492,'SKU Master'!$E$1:$H$9,4,FALSE)</f>
        <v>MA Excellent Products</v>
      </c>
      <c r="H2492">
        <f t="shared" si="228"/>
        <v>2016</v>
      </c>
      <c r="I2492">
        <f t="shared" si="229"/>
        <v>3</v>
      </c>
      <c r="J2492">
        <f t="shared" si="230"/>
        <v>201603</v>
      </c>
      <c r="K2492">
        <f t="shared" si="231"/>
        <v>14</v>
      </c>
      <c r="L2492">
        <f t="shared" si="232"/>
        <v>201614</v>
      </c>
      <c r="O2492" t="b">
        <f t="shared" si="233"/>
        <v>0</v>
      </c>
      <c r="P2492">
        <f>VLOOKUP(B2492,'SKU Master'!$E$1:$H$9,2,FALSE)</f>
        <v>25</v>
      </c>
      <c r="Q2492">
        <f>(F2492/E2492-P2492)*E2492</f>
        <v>6.9899999999999984</v>
      </c>
      <c r="R2492">
        <f>Q2492/F2492</f>
        <v>0.21850578305720533</v>
      </c>
    </row>
    <row r="2493" spans="1:18" x14ac:dyDescent="0.25">
      <c r="A2493">
        <v>94966</v>
      </c>
      <c r="B2493">
        <v>7312455520</v>
      </c>
      <c r="C2493">
        <v>312</v>
      </c>
      <c r="D2493" s="6">
        <v>42461</v>
      </c>
      <c r="E2493">
        <v>1</v>
      </c>
      <c r="F2493">
        <v>31.99</v>
      </c>
      <c r="G2493" t="str">
        <f>VLOOKUP(B2493,'SKU Master'!$E$1:$H$9,4,FALSE)</f>
        <v>MA Excellent Products</v>
      </c>
      <c r="H2493">
        <f t="shared" si="228"/>
        <v>2016</v>
      </c>
      <c r="I2493">
        <f t="shared" si="229"/>
        <v>4</v>
      </c>
      <c r="J2493">
        <f t="shared" si="230"/>
        <v>201604</v>
      </c>
      <c r="K2493">
        <f t="shared" si="231"/>
        <v>14</v>
      </c>
      <c r="L2493">
        <f t="shared" si="232"/>
        <v>201614</v>
      </c>
      <c r="O2493" t="b">
        <f t="shared" si="233"/>
        <v>0</v>
      </c>
      <c r="P2493">
        <f>VLOOKUP(B2493,'SKU Master'!$E$1:$H$9,2,FALSE)</f>
        <v>25</v>
      </c>
      <c r="Q2493">
        <f>(F2493/E2493-P2493)*E2493</f>
        <v>6.9899999999999984</v>
      </c>
      <c r="R2493">
        <f>Q2493/F2493</f>
        <v>0.21850578305720533</v>
      </c>
    </row>
    <row r="2494" spans="1:18" x14ac:dyDescent="0.25">
      <c r="A2494">
        <v>94967</v>
      </c>
      <c r="B2494">
        <v>7312455520</v>
      </c>
      <c r="C2494">
        <v>312</v>
      </c>
      <c r="D2494" s="6">
        <v>42461</v>
      </c>
      <c r="E2494">
        <v>2</v>
      </c>
      <c r="F2494">
        <v>63.98</v>
      </c>
      <c r="G2494" t="str">
        <f>VLOOKUP(B2494,'SKU Master'!$E$1:$H$9,4,FALSE)</f>
        <v>MA Excellent Products</v>
      </c>
      <c r="H2494">
        <f t="shared" si="228"/>
        <v>2016</v>
      </c>
      <c r="I2494">
        <f t="shared" si="229"/>
        <v>4</v>
      </c>
      <c r="J2494">
        <f t="shared" si="230"/>
        <v>201604</v>
      </c>
      <c r="K2494">
        <f t="shared" si="231"/>
        <v>14</v>
      </c>
      <c r="L2494">
        <f t="shared" si="232"/>
        <v>201614</v>
      </c>
      <c r="O2494" t="b">
        <f t="shared" si="233"/>
        <v>0</v>
      </c>
      <c r="P2494">
        <f>VLOOKUP(B2494,'SKU Master'!$E$1:$H$9,2,FALSE)</f>
        <v>25</v>
      </c>
      <c r="Q2494">
        <f>(F2494/E2494-P2494)*E2494</f>
        <v>13.979999999999997</v>
      </c>
      <c r="R2494">
        <f>Q2494/F2494</f>
        <v>0.21850578305720533</v>
      </c>
    </row>
    <row r="2495" spans="1:18" x14ac:dyDescent="0.25">
      <c r="A2495">
        <v>94968</v>
      </c>
      <c r="B2495">
        <v>7312455520</v>
      </c>
      <c r="C2495">
        <v>312</v>
      </c>
      <c r="D2495" s="6">
        <v>42466</v>
      </c>
      <c r="E2495">
        <v>1</v>
      </c>
      <c r="F2495">
        <v>31.99</v>
      </c>
      <c r="G2495" t="str">
        <f>VLOOKUP(B2495,'SKU Master'!$E$1:$H$9,4,FALSE)</f>
        <v>MA Excellent Products</v>
      </c>
      <c r="H2495">
        <f t="shared" si="228"/>
        <v>2016</v>
      </c>
      <c r="I2495">
        <f t="shared" si="229"/>
        <v>4</v>
      </c>
      <c r="J2495">
        <f t="shared" si="230"/>
        <v>201604</v>
      </c>
      <c r="K2495">
        <f t="shared" si="231"/>
        <v>15</v>
      </c>
      <c r="L2495">
        <f t="shared" si="232"/>
        <v>201615</v>
      </c>
      <c r="O2495" t="b">
        <f t="shared" si="233"/>
        <v>1</v>
      </c>
      <c r="P2495">
        <f>VLOOKUP(B2495,'SKU Master'!$E$1:$H$9,2,FALSE)</f>
        <v>25</v>
      </c>
      <c r="Q2495">
        <f>(F2495/E2495-P2495)*E2495</f>
        <v>6.9899999999999984</v>
      </c>
      <c r="R2495">
        <f>Q2495/F2495</f>
        <v>0.21850578305720533</v>
      </c>
    </row>
    <row r="2496" spans="1:18" x14ac:dyDescent="0.25">
      <c r="A2496">
        <v>94969</v>
      </c>
      <c r="B2496">
        <v>7312455520</v>
      </c>
      <c r="C2496">
        <v>312</v>
      </c>
      <c r="D2496" s="6">
        <v>42466</v>
      </c>
      <c r="E2496">
        <v>1</v>
      </c>
      <c r="F2496">
        <v>31.99</v>
      </c>
      <c r="G2496" t="str">
        <f>VLOOKUP(B2496,'SKU Master'!$E$1:$H$9,4,FALSE)</f>
        <v>MA Excellent Products</v>
      </c>
      <c r="H2496">
        <f t="shared" si="228"/>
        <v>2016</v>
      </c>
      <c r="I2496">
        <f t="shared" si="229"/>
        <v>4</v>
      </c>
      <c r="J2496">
        <f t="shared" si="230"/>
        <v>201604</v>
      </c>
      <c r="K2496">
        <f t="shared" si="231"/>
        <v>15</v>
      </c>
      <c r="L2496">
        <f t="shared" si="232"/>
        <v>201615</v>
      </c>
      <c r="O2496" t="b">
        <f t="shared" si="233"/>
        <v>0</v>
      </c>
      <c r="P2496">
        <f>VLOOKUP(B2496,'SKU Master'!$E$1:$H$9,2,FALSE)</f>
        <v>25</v>
      </c>
      <c r="Q2496">
        <f>(F2496/E2496-P2496)*E2496</f>
        <v>6.9899999999999984</v>
      </c>
      <c r="R2496">
        <f>Q2496/F2496</f>
        <v>0.21850578305720533</v>
      </c>
    </row>
    <row r="2497" spans="1:18" x14ac:dyDescent="0.25">
      <c r="A2497">
        <v>94970</v>
      </c>
      <c r="B2497">
        <v>7312455520</v>
      </c>
      <c r="C2497">
        <v>312</v>
      </c>
      <c r="D2497" s="6">
        <v>42466</v>
      </c>
      <c r="E2497">
        <v>1</v>
      </c>
      <c r="F2497">
        <v>22.99</v>
      </c>
      <c r="G2497" t="str">
        <f>VLOOKUP(B2497,'SKU Master'!$E$1:$H$9,4,FALSE)</f>
        <v>MA Excellent Products</v>
      </c>
      <c r="H2497">
        <f t="shared" si="228"/>
        <v>2016</v>
      </c>
      <c r="I2497">
        <f t="shared" si="229"/>
        <v>4</v>
      </c>
      <c r="J2497">
        <f t="shared" si="230"/>
        <v>201604</v>
      </c>
      <c r="K2497">
        <f t="shared" si="231"/>
        <v>15</v>
      </c>
      <c r="L2497">
        <f t="shared" si="232"/>
        <v>201615</v>
      </c>
      <c r="O2497" t="b">
        <f t="shared" si="233"/>
        <v>0</v>
      </c>
      <c r="P2497">
        <f>VLOOKUP(B2497,'SKU Master'!$E$1:$H$9,2,FALSE)</f>
        <v>25</v>
      </c>
      <c r="Q2497">
        <f>(F2497/E2497-P2497)*E2497</f>
        <v>-2.0100000000000016</v>
      </c>
      <c r="R2497">
        <f>Q2497/F2497</f>
        <v>-8.7429317094388934E-2</v>
      </c>
    </row>
    <row r="2498" spans="1:18" x14ac:dyDescent="0.25">
      <c r="A2498">
        <v>94971</v>
      </c>
      <c r="B2498">
        <v>7312455520</v>
      </c>
      <c r="C2498">
        <v>312</v>
      </c>
      <c r="D2498" s="6">
        <v>42467</v>
      </c>
      <c r="E2498">
        <v>1</v>
      </c>
      <c r="F2498">
        <v>31.99</v>
      </c>
      <c r="G2498" t="str">
        <f>VLOOKUP(B2498,'SKU Master'!$E$1:$H$9,4,FALSE)</f>
        <v>MA Excellent Products</v>
      </c>
      <c r="H2498">
        <f t="shared" ref="H2498:H2561" si="234">YEAR(D2498)</f>
        <v>2016</v>
      </c>
      <c r="I2498">
        <f t="shared" si="229"/>
        <v>4</v>
      </c>
      <c r="J2498">
        <f t="shared" si="230"/>
        <v>201604</v>
      </c>
      <c r="K2498">
        <f t="shared" si="231"/>
        <v>15</v>
      </c>
      <c r="L2498">
        <f t="shared" si="232"/>
        <v>201615</v>
      </c>
      <c r="O2498" t="b">
        <f t="shared" si="233"/>
        <v>0</v>
      </c>
      <c r="P2498">
        <f>VLOOKUP(B2498,'SKU Master'!$E$1:$H$9,2,FALSE)</f>
        <v>25</v>
      </c>
      <c r="Q2498">
        <f>(F2498/E2498-P2498)*E2498</f>
        <v>6.9899999999999984</v>
      </c>
      <c r="R2498">
        <f>Q2498/F2498</f>
        <v>0.21850578305720533</v>
      </c>
    </row>
    <row r="2499" spans="1:18" x14ac:dyDescent="0.25">
      <c r="A2499">
        <v>94972</v>
      </c>
      <c r="B2499">
        <v>7312455520</v>
      </c>
      <c r="C2499">
        <v>312</v>
      </c>
      <c r="D2499" s="6">
        <v>42468</v>
      </c>
      <c r="E2499">
        <v>1</v>
      </c>
      <c r="F2499">
        <v>31.99</v>
      </c>
      <c r="G2499" t="str">
        <f>VLOOKUP(B2499,'SKU Master'!$E$1:$H$9,4,FALSE)</f>
        <v>MA Excellent Products</v>
      </c>
      <c r="H2499">
        <f t="shared" si="234"/>
        <v>2016</v>
      </c>
      <c r="I2499">
        <f t="shared" ref="I2499:I2562" si="235">MONTH(D2499)</f>
        <v>4</v>
      </c>
      <c r="J2499">
        <f t="shared" ref="J2499:J2562" si="236">H2499*100+I2499</f>
        <v>201604</v>
      </c>
      <c r="K2499">
        <f t="shared" ref="K2499:K2562" si="237">WEEKNUM(D2499)</f>
        <v>15</v>
      </c>
      <c r="L2499">
        <f t="shared" ref="L2499:L2562" si="238">H2499*100+K2499</f>
        <v>201615</v>
      </c>
      <c r="O2499" t="b">
        <f t="shared" ref="O2499:O2562" si="239">AND(B2499=B2500,C2499=C2500,D2499=D2500,E2499=E2500,F2499=F2500)</f>
        <v>0</v>
      </c>
      <c r="P2499">
        <f>VLOOKUP(B2499,'SKU Master'!$E$1:$H$9,2,FALSE)</f>
        <v>25</v>
      </c>
      <c r="Q2499">
        <f>(F2499/E2499-P2499)*E2499</f>
        <v>6.9899999999999984</v>
      </c>
      <c r="R2499">
        <f>Q2499/F2499</f>
        <v>0.21850578305720533</v>
      </c>
    </row>
    <row r="2500" spans="1:18" x14ac:dyDescent="0.25">
      <c r="A2500">
        <v>94973</v>
      </c>
      <c r="B2500">
        <v>7312455520</v>
      </c>
      <c r="C2500">
        <v>312</v>
      </c>
      <c r="D2500" s="6">
        <v>42468</v>
      </c>
      <c r="E2500">
        <v>2</v>
      </c>
      <c r="F2500">
        <v>63.98</v>
      </c>
      <c r="G2500" t="str">
        <f>VLOOKUP(B2500,'SKU Master'!$E$1:$H$9,4,FALSE)</f>
        <v>MA Excellent Products</v>
      </c>
      <c r="H2500">
        <f t="shared" si="234"/>
        <v>2016</v>
      </c>
      <c r="I2500">
        <f t="shared" si="235"/>
        <v>4</v>
      </c>
      <c r="J2500">
        <f t="shared" si="236"/>
        <v>201604</v>
      </c>
      <c r="K2500">
        <f t="shared" si="237"/>
        <v>15</v>
      </c>
      <c r="L2500">
        <f t="shared" si="238"/>
        <v>201615</v>
      </c>
      <c r="O2500" t="b">
        <f t="shared" si="239"/>
        <v>0</v>
      </c>
      <c r="P2500">
        <f>VLOOKUP(B2500,'SKU Master'!$E$1:$H$9,2,FALSE)</f>
        <v>25</v>
      </c>
      <c r="Q2500">
        <f>(F2500/E2500-P2500)*E2500</f>
        <v>13.979999999999997</v>
      </c>
      <c r="R2500">
        <f>Q2500/F2500</f>
        <v>0.21850578305720533</v>
      </c>
    </row>
    <row r="2501" spans="1:18" x14ac:dyDescent="0.25">
      <c r="A2501">
        <v>94974</v>
      </c>
      <c r="B2501">
        <v>7312455520</v>
      </c>
      <c r="C2501">
        <v>312</v>
      </c>
      <c r="D2501" s="6">
        <v>42469</v>
      </c>
      <c r="E2501">
        <v>2</v>
      </c>
      <c r="F2501">
        <v>63.98</v>
      </c>
      <c r="G2501" t="str">
        <f>VLOOKUP(B2501,'SKU Master'!$E$1:$H$9,4,FALSE)</f>
        <v>MA Excellent Products</v>
      </c>
      <c r="H2501">
        <f t="shared" si="234"/>
        <v>2016</v>
      </c>
      <c r="I2501">
        <f t="shared" si="235"/>
        <v>4</v>
      </c>
      <c r="J2501">
        <f t="shared" si="236"/>
        <v>201604</v>
      </c>
      <c r="K2501">
        <f t="shared" si="237"/>
        <v>15</v>
      </c>
      <c r="L2501">
        <f t="shared" si="238"/>
        <v>201615</v>
      </c>
      <c r="O2501" t="b">
        <f t="shared" si="239"/>
        <v>0</v>
      </c>
      <c r="P2501">
        <f>VLOOKUP(B2501,'SKU Master'!$E$1:$H$9,2,FALSE)</f>
        <v>25</v>
      </c>
      <c r="Q2501">
        <f>(F2501/E2501-P2501)*E2501</f>
        <v>13.979999999999997</v>
      </c>
      <c r="R2501">
        <f>Q2501/F2501</f>
        <v>0.21850578305720533</v>
      </c>
    </row>
    <row r="2502" spans="1:18" x14ac:dyDescent="0.25">
      <c r="A2502">
        <v>94975</v>
      </c>
      <c r="B2502">
        <v>7312455520</v>
      </c>
      <c r="C2502">
        <v>312</v>
      </c>
      <c r="D2502" s="6">
        <v>42471</v>
      </c>
      <c r="E2502">
        <v>3</v>
      </c>
      <c r="F2502">
        <v>95.97</v>
      </c>
      <c r="G2502" t="str">
        <f>VLOOKUP(B2502,'SKU Master'!$E$1:$H$9,4,FALSE)</f>
        <v>MA Excellent Products</v>
      </c>
      <c r="H2502">
        <f t="shared" si="234"/>
        <v>2016</v>
      </c>
      <c r="I2502">
        <f t="shared" si="235"/>
        <v>4</v>
      </c>
      <c r="J2502">
        <f t="shared" si="236"/>
        <v>201604</v>
      </c>
      <c r="K2502">
        <f t="shared" si="237"/>
        <v>16</v>
      </c>
      <c r="L2502">
        <f t="shared" si="238"/>
        <v>201616</v>
      </c>
      <c r="O2502" t="b">
        <f t="shared" si="239"/>
        <v>0</v>
      </c>
      <c r="P2502">
        <f>VLOOKUP(B2502,'SKU Master'!$E$1:$H$9,2,FALSE)</f>
        <v>25</v>
      </c>
      <c r="Q2502">
        <f>(F2502/E2502-P2502)*E2502</f>
        <v>20.969999999999995</v>
      </c>
      <c r="R2502">
        <f>Q2502/F2502</f>
        <v>0.21850578305720533</v>
      </c>
    </row>
    <row r="2503" spans="1:18" x14ac:dyDescent="0.25">
      <c r="A2503">
        <v>94976</v>
      </c>
      <c r="B2503">
        <v>7312455520</v>
      </c>
      <c r="C2503">
        <v>312</v>
      </c>
      <c r="D2503" s="6">
        <v>42471</v>
      </c>
      <c r="E2503">
        <v>3</v>
      </c>
      <c r="F2503">
        <v>68.97</v>
      </c>
      <c r="G2503" t="str">
        <f>VLOOKUP(B2503,'SKU Master'!$E$1:$H$9,4,FALSE)</f>
        <v>MA Excellent Products</v>
      </c>
      <c r="H2503">
        <f t="shared" si="234"/>
        <v>2016</v>
      </c>
      <c r="I2503">
        <f t="shared" si="235"/>
        <v>4</v>
      </c>
      <c r="J2503">
        <f t="shared" si="236"/>
        <v>201604</v>
      </c>
      <c r="K2503">
        <f t="shared" si="237"/>
        <v>16</v>
      </c>
      <c r="L2503">
        <f t="shared" si="238"/>
        <v>201616</v>
      </c>
      <c r="O2503" t="b">
        <f t="shared" si="239"/>
        <v>0</v>
      </c>
      <c r="P2503">
        <f>VLOOKUP(B2503,'SKU Master'!$E$1:$H$9,2,FALSE)</f>
        <v>25</v>
      </c>
      <c r="Q2503">
        <f>(F2503/E2503-P2503)*E2503</f>
        <v>-6.0300000000000047</v>
      </c>
      <c r="R2503">
        <f>Q2503/F2503</f>
        <v>-8.7429317094388934E-2</v>
      </c>
    </row>
    <row r="2504" spans="1:18" x14ac:dyDescent="0.25">
      <c r="A2504">
        <v>94977</v>
      </c>
      <c r="B2504">
        <v>7312455520</v>
      </c>
      <c r="C2504">
        <v>312</v>
      </c>
      <c r="D2504" s="6">
        <v>42473</v>
      </c>
      <c r="E2504">
        <v>1</v>
      </c>
      <c r="F2504">
        <v>31.99</v>
      </c>
      <c r="G2504" t="str">
        <f>VLOOKUP(B2504,'SKU Master'!$E$1:$H$9,4,FALSE)</f>
        <v>MA Excellent Products</v>
      </c>
      <c r="H2504">
        <f t="shared" si="234"/>
        <v>2016</v>
      </c>
      <c r="I2504">
        <f t="shared" si="235"/>
        <v>4</v>
      </c>
      <c r="J2504">
        <f t="shared" si="236"/>
        <v>201604</v>
      </c>
      <c r="K2504">
        <f t="shared" si="237"/>
        <v>16</v>
      </c>
      <c r="L2504">
        <f t="shared" si="238"/>
        <v>201616</v>
      </c>
      <c r="O2504" t="b">
        <f t="shared" si="239"/>
        <v>0</v>
      </c>
      <c r="P2504">
        <f>VLOOKUP(B2504,'SKU Master'!$E$1:$H$9,2,FALSE)</f>
        <v>25</v>
      </c>
      <c r="Q2504">
        <f>(F2504/E2504-P2504)*E2504</f>
        <v>6.9899999999999984</v>
      </c>
      <c r="R2504">
        <f>Q2504/F2504</f>
        <v>0.21850578305720533</v>
      </c>
    </row>
    <row r="2505" spans="1:18" x14ac:dyDescent="0.25">
      <c r="A2505">
        <v>94978</v>
      </c>
      <c r="B2505">
        <v>7312455520</v>
      </c>
      <c r="C2505">
        <v>312</v>
      </c>
      <c r="D2505" s="6">
        <v>42474</v>
      </c>
      <c r="E2505">
        <v>1</v>
      </c>
      <c r="F2505">
        <v>31.99</v>
      </c>
      <c r="G2505" t="str">
        <f>VLOOKUP(B2505,'SKU Master'!$E$1:$H$9,4,FALSE)</f>
        <v>MA Excellent Products</v>
      </c>
      <c r="H2505">
        <f t="shared" si="234"/>
        <v>2016</v>
      </c>
      <c r="I2505">
        <f t="shared" si="235"/>
        <v>4</v>
      </c>
      <c r="J2505">
        <f t="shared" si="236"/>
        <v>201604</v>
      </c>
      <c r="K2505">
        <f t="shared" si="237"/>
        <v>16</v>
      </c>
      <c r="L2505">
        <f t="shared" si="238"/>
        <v>201616</v>
      </c>
      <c r="O2505" t="b">
        <f t="shared" si="239"/>
        <v>0</v>
      </c>
      <c r="P2505">
        <f>VLOOKUP(B2505,'SKU Master'!$E$1:$H$9,2,FALSE)</f>
        <v>25</v>
      </c>
      <c r="Q2505">
        <f>(F2505/E2505-P2505)*E2505</f>
        <v>6.9899999999999984</v>
      </c>
      <c r="R2505">
        <f>Q2505/F2505</f>
        <v>0.21850578305720533</v>
      </c>
    </row>
    <row r="2506" spans="1:18" x14ac:dyDescent="0.25">
      <c r="A2506">
        <v>94979</v>
      </c>
      <c r="B2506">
        <v>7312455520</v>
      </c>
      <c r="C2506">
        <v>312</v>
      </c>
      <c r="D2506" s="6">
        <v>42475</v>
      </c>
      <c r="E2506">
        <v>1</v>
      </c>
      <c r="F2506">
        <v>31.99</v>
      </c>
      <c r="G2506" t="str">
        <f>VLOOKUP(B2506,'SKU Master'!$E$1:$H$9,4,FALSE)</f>
        <v>MA Excellent Products</v>
      </c>
      <c r="H2506">
        <f t="shared" si="234"/>
        <v>2016</v>
      </c>
      <c r="I2506">
        <f t="shared" si="235"/>
        <v>4</v>
      </c>
      <c r="J2506">
        <f t="shared" si="236"/>
        <v>201604</v>
      </c>
      <c r="K2506">
        <f t="shared" si="237"/>
        <v>16</v>
      </c>
      <c r="L2506">
        <f t="shared" si="238"/>
        <v>201616</v>
      </c>
      <c r="O2506" t="b">
        <f t="shared" si="239"/>
        <v>0</v>
      </c>
      <c r="P2506">
        <f>VLOOKUP(B2506,'SKU Master'!$E$1:$H$9,2,FALSE)</f>
        <v>25</v>
      </c>
      <c r="Q2506">
        <f>(F2506/E2506-P2506)*E2506</f>
        <v>6.9899999999999984</v>
      </c>
      <c r="R2506">
        <f>Q2506/F2506</f>
        <v>0.21850578305720533</v>
      </c>
    </row>
    <row r="2507" spans="1:18" x14ac:dyDescent="0.25">
      <c r="A2507">
        <v>94980</v>
      </c>
      <c r="B2507">
        <v>7312455520</v>
      </c>
      <c r="C2507">
        <v>312</v>
      </c>
      <c r="D2507" s="6">
        <v>42482</v>
      </c>
      <c r="E2507">
        <v>1</v>
      </c>
      <c r="F2507">
        <v>31.99</v>
      </c>
      <c r="G2507" t="str">
        <f>VLOOKUP(B2507,'SKU Master'!$E$1:$H$9,4,FALSE)</f>
        <v>MA Excellent Products</v>
      </c>
      <c r="H2507">
        <f t="shared" si="234"/>
        <v>2016</v>
      </c>
      <c r="I2507">
        <f t="shared" si="235"/>
        <v>4</v>
      </c>
      <c r="J2507">
        <f t="shared" si="236"/>
        <v>201604</v>
      </c>
      <c r="K2507">
        <f t="shared" si="237"/>
        <v>17</v>
      </c>
      <c r="L2507">
        <f t="shared" si="238"/>
        <v>201617</v>
      </c>
      <c r="O2507" t="b">
        <f t="shared" si="239"/>
        <v>0</v>
      </c>
      <c r="P2507">
        <f>VLOOKUP(B2507,'SKU Master'!$E$1:$H$9,2,FALSE)</f>
        <v>25</v>
      </c>
      <c r="Q2507">
        <f>(F2507/E2507-P2507)*E2507</f>
        <v>6.9899999999999984</v>
      </c>
      <c r="R2507">
        <f>Q2507/F2507</f>
        <v>0.21850578305720533</v>
      </c>
    </row>
    <row r="2508" spans="1:18" x14ac:dyDescent="0.25">
      <c r="A2508">
        <v>94981</v>
      </c>
      <c r="B2508">
        <v>7312455520</v>
      </c>
      <c r="C2508">
        <v>312</v>
      </c>
      <c r="D2508" s="6">
        <v>42483</v>
      </c>
      <c r="E2508">
        <v>2</v>
      </c>
      <c r="F2508">
        <v>63.98</v>
      </c>
      <c r="G2508" t="str">
        <f>VLOOKUP(B2508,'SKU Master'!$E$1:$H$9,4,FALSE)</f>
        <v>MA Excellent Products</v>
      </c>
      <c r="H2508">
        <f t="shared" si="234"/>
        <v>2016</v>
      </c>
      <c r="I2508">
        <f t="shared" si="235"/>
        <v>4</v>
      </c>
      <c r="J2508">
        <f t="shared" si="236"/>
        <v>201604</v>
      </c>
      <c r="K2508">
        <f t="shared" si="237"/>
        <v>17</v>
      </c>
      <c r="L2508">
        <f t="shared" si="238"/>
        <v>201617</v>
      </c>
      <c r="O2508" t="b">
        <f t="shared" si="239"/>
        <v>0</v>
      </c>
      <c r="P2508">
        <f>VLOOKUP(B2508,'SKU Master'!$E$1:$H$9,2,FALSE)</f>
        <v>25</v>
      </c>
      <c r="Q2508">
        <f>(F2508/E2508-P2508)*E2508</f>
        <v>13.979999999999997</v>
      </c>
      <c r="R2508">
        <f>Q2508/F2508</f>
        <v>0.21850578305720533</v>
      </c>
    </row>
    <row r="2509" spans="1:18" x14ac:dyDescent="0.25">
      <c r="A2509">
        <v>94982</v>
      </c>
      <c r="B2509">
        <v>7312455520</v>
      </c>
      <c r="C2509">
        <v>312</v>
      </c>
      <c r="D2509" s="6">
        <v>42485</v>
      </c>
      <c r="E2509">
        <v>3</v>
      </c>
      <c r="F2509">
        <v>95.97</v>
      </c>
      <c r="G2509" t="str">
        <f>VLOOKUP(B2509,'SKU Master'!$E$1:$H$9,4,FALSE)</f>
        <v>MA Excellent Products</v>
      </c>
      <c r="H2509">
        <f t="shared" si="234"/>
        <v>2016</v>
      </c>
      <c r="I2509">
        <f t="shared" si="235"/>
        <v>4</v>
      </c>
      <c r="J2509">
        <f t="shared" si="236"/>
        <v>201604</v>
      </c>
      <c r="K2509">
        <f t="shared" si="237"/>
        <v>18</v>
      </c>
      <c r="L2509">
        <f t="shared" si="238"/>
        <v>201618</v>
      </c>
      <c r="O2509" t="b">
        <f t="shared" si="239"/>
        <v>0</v>
      </c>
      <c r="P2509">
        <f>VLOOKUP(B2509,'SKU Master'!$E$1:$H$9,2,FALSE)</f>
        <v>25</v>
      </c>
      <c r="Q2509">
        <f>(F2509/E2509-P2509)*E2509</f>
        <v>20.969999999999995</v>
      </c>
      <c r="R2509">
        <f>Q2509/F2509</f>
        <v>0.21850578305720533</v>
      </c>
    </row>
    <row r="2510" spans="1:18" x14ac:dyDescent="0.25">
      <c r="A2510">
        <v>94983</v>
      </c>
      <c r="B2510">
        <v>7312455520</v>
      </c>
      <c r="C2510">
        <v>312</v>
      </c>
      <c r="D2510" s="6">
        <v>42487</v>
      </c>
      <c r="E2510">
        <v>1</v>
      </c>
      <c r="F2510">
        <v>31.99</v>
      </c>
      <c r="G2510" t="str">
        <f>VLOOKUP(B2510,'SKU Master'!$E$1:$H$9,4,FALSE)</f>
        <v>MA Excellent Products</v>
      </c>
      <c r="H2510">
        <f t="shared" si="234"/>
        <v>2016</v>
      </c>
      <c r="I2510">
        <f t="shared" si="235"/>
        <v>4</v>
      </c>
      <c r="J2510">
        <f t="shared" si="236"/>
        <v>201604</v>
      </c>
      <c r="K2510">
        <f t="shared" si="237"/>
        <v>18</v>
      </c>
      <c r="L2510">
        <f t="shared" si="238"/>
        <v>201618</v>
      </c>
      <c r="O2510" t="b">
        <f t="shared" si="239"/>
        <v>1</v>
      </c>
      <c r="P2510">
        <f>VLOOKUP(B2510,'SKU Master'!$E$1:$H$9,2,FALSE)</f>
        <v>25</v>
      </c>
      <c r="Q2510">
        <f>(F2510/E2510-P2510)*E2510</f>
        <v>6.9899999999999984</v>
      </c>
      <c r="R2510">
        <f>Q2510/F2510</f>
        <v>0.21850578305720533</v>
      </c>
    </row>
    <row r="2511" spans="1:18" x14ac:dyDescent="0.25">
      <c r="A2511">
        <v>94984</v>
      </c>
      <c r="B2511">
        <v>7312455520</v>
      </c>
      <c r="C2511">
        <v>312</v>
      </c>
      <c r="D2511" s="6">
        <v>42487</v>
      </c>
      <c r="E2511">
        <v>1</v>
      </c>
      <c r="F2511">
        <v>31.99</v>
      </c>
      <c r="G2511" t="str">
        <f>VLOOKUP(B2511,'SKU Master'!$E$1:$H$9,4,FALSE)</f>
        <v>MA Excellent Products</v>
      </c>
      <c r="H2511">
        <f t="shared" si="234"/>
        <v>2016</v>
      </c>
      <c r="I2511">
        <f t="shared" si="235"/>
        <v>4</v>
      </c>
      <c r="J2511">
        <f t="shared" si="236"/>
        <v>201604</v>
      </c>
      <c r="K2511">
        <f t="shared" si="237"/>
        <v>18</v>
      </c>
      <c r="L2511">
        <f t="shared" si="238"/>
        <v>201618</v>
      </c>
      <c r="O2511" t="b">
        <f t="shared" si="239"/>
        <v>0</v>
      </c>
      <c r="P2511">
        <f>VLOOKUP(B2511,'SKU Master'!$E$1:$H$9,2,FALSE)</f>
        <v>25</v>
      </c>
      <c r="Q2511">
        <f>(F2511/E2511-P2511)*E2511</f>
        <v>6.9899999999999984</v>
      </c>
      <c r="R2511">
        <f>Q2511/F2511</f>
        <v>0.21850578305720533</v>
      </c>
    </row>
    <row r="2512" spans="1:18" x14ac:dyDescent="0.25">
      <c r="A2512">
        <v>94985</v>
      </c>
      <c r="B2512">
        <v>7312455520</v>
      </c>
      <c r="C2512">
        <v>312</v>
      </c>
      <c r="D2512" s="6">
        <v>42487</v>
      </c>
      <c r="E2512">
        <v>1</v>
      </c>
      <c r="F2512">
        <v>22.99</v>
      </c>
      <c r="G2512" t="str">
        <f>VLOOKUP(B2512,'SKU Master'!$E$1:$H$9,4,FALSE)</f>
        <v>MA Excellent Products</v>
      </c>
      <c r="H2512">
        <f t="shared" si="234"/>
        <v>2016</v>
      </c>
      <c r="I2512">
        <f t="shared" si="235"/>
        <v>4</v>
      </c>
      <c r="J2512">
        <f t="shared" si="236"/>
        <v>201604</v>
      </c>
      <c r="K2512">
        <f t="shared" si="237"/>
        <v>18</v>
      </c>
      <c r="L2512">
        <f t="shared" si="238"/>
        <v>201618</v>
      </c>
      <c r="O2512" t="b">
        <f t="shared" si="239"/>
        <v>0</v>
      </c>
      <c r="P2512">
        <f>VLOOKUP(B2512,'SKU Master'!$E$1:$H$9,2,FALSE)</f>
        <v>25</v>
      </c>
      <c r="Q2512">
        <f>(F2512/E2512-P2512)*E2512</f>
        <v>-2.0100000000000016</v>
      </c>
      <c r="R2512">
        <f>Q2512/F2512</f>
        <v>-8.7429317094388934E-2</v>
      </c>
    </row>
    <row r="2513" spans="1:18" x14ac:dyDescent="0.25">
      <c r="A2513">
        <v>94986</v>
      </c>
      <c r="B2513">
        <v>7312455520</v>
      </c>
      <c r="C2513">
        <v>312</v>
      </c>
      <c r="D2513" s="6">
        <v>42488</v>
      </c>
      <c r="E2513">
        <v>1</v>
      </c>
      <c r="F2513">
        <v>31.99</v>
      </c>
      <c r="G2513" t="str">
        <f>VLOOKUP(B2513,'SKU Master'!$E$1:$H$9,4,FALSE)</f>
        <v>MA Excellent Products</v>
      </c>
      <c r="H2513">
        <f t="shared" si="234"/>
        <v>2016</v>
      </c>
      <c r="I2513">
        <f t="shared" si="235"/>
        <v>4</v>
      </c>
      <c r="J2513">
        <f t="shared" si="236"/>
        <v>201604</v>
      </c>
      <c r="K2513">
        <f t="shared" si="237"/>
        <v>18</v>
      </c>
      <c r="L2513">
        <f t="shared" si="238"/>
        <v>201618</v>
      </c>
      <c r="O2513" t="b">
        <f t="shared" si="239"/>
        <v>0</v>
      </c>
      <c r="P2513">
        <f>VLOOKUP(B2513,'SKU Master'!$E$1:$H$9,2,FALSE)</f>
        <v>25</v>
      </c>
      <c r="Q2513">
        <f>(F2513/E2513-P2513)*E2513</f>
        <v>6.9899999999999984</v>
      </c>
      <c r="R2513">
        <f>Q2513/F2513</f>
        <v>0.21850578305720533</v>
      </c>
    </row>
    <row r="2514" spans="1:18" x14ac:dyDescent="0.25">
      <c r="A2514">
        <v>94987</v>
      </c>
      <c r="B2514">
        <v>7312455520</v>
      </c>
      <c r="C2514">
        <v>312</v>
      </c>
      <c r="D2514" s="6">
        <v>42489</v>
      </c>
      <c r="E2514">
        <v>2</v>
      </c>
      <c r="F2514">
        <v>63.98</v>
      </c>
      <c r="G2514" t="str">
        <f>VLOOKUP(B2514,'SKU Master'!$E$1:$H$9,4,FALSE)</f>
        <v>MA Excellent Products</v>
      </c>
      <c r="H2514">
        <f t="shared" si="234"/>
        <v>2016</v>
      </c>
      <c r="I2514">
        <f t="shared" si="235"/>
        <v>4</v>
      </c>
      <c r="J2514">
        <f t="shared" si="236"/>
        <v>201604</v>
      </c>
      <c r="K2514">
        <f t="shared" si="237"/>
        <v>18</v>
      </c>
      <c r="L2514">
        <f t="shared" si="238"/>
        <v>201618</v>
      </c>
      <c r="O2514" t="b">
        <f t="shared" si="239"/>
        <v>0</v>
      </c>
      <c r="P2514">
        <f>VLOOKUP(B2514,'SKU Master'!$E$1:$H$9,2,FALSE)</f>
        <v>25</v>
      </c>
      <c r="Q2514">
        <f>(F2514/E2514-P2514)*E2514</f>
        <v>13.979999999999997</v>
      </c>
      <c r="R2514">
        <f>Q2514/F2514</f>
        <v>0.21850578305720533</v>
      </c>
    </row>
    <row r="2515" spans="1:18" x14ac:dyDescent="0.25">
      <c r="A2515">
        <v>94988</v>
      </c>
      <c r="B2515">
        <v>7312455520</v>
      </c>
      <c r="C2515">
        <v>312</v>
      </c>
      <c r="D2515" s="6">
        <v>42492</v>
      </c>
      <c r="E2515">
        <v>3</v>
      </c>
      <c r="F2515">
        <v>95.97</v>
      </c>
      <c r="G2515" t="str">
        <f>VLOOKUP(B2515,'SKU Master'!$E$1:$H$9,4,FALSE)</f>
        <v>MA Excellent Products</v>
      </c>
      <c r="H2515">
        <f t="shared" si="234"/>
        <v>2016</v>
      </c>
      <c r="I2515">
        <f t="shared" si="235"/>
        <v>5</v>
      </c>
      <c r="J2515">
        <f t="shared" si="236"/>
        <v>201605</v>
      </c>
      <c r="K2515">
        <f t="shared" si="237"/>
        <v>19</v>
      </c>
      <c r="L2515">
        <f t="shared" si="238"/>
        <v>201619</v>
      </c>
      <c r="O2515" t="b">
        <f t="shared" si="239"/>
        <v>0</v>
      </c>
      <c r="P2515">
        <f>VLOOKUP(B2515,'SKU Master'!$E$1:$H$9,2,FALSE)</f>
        <v>25</v>
      </c>
      <c r="Q2515">
        <f>(F2515/E2515-P2515)*E2515</f>
        <v>20.969999999999995</v>
      </c>
      <c r="R2515">
        <f>Q2515/F2515</f>
        <v>0.21850578305720533</v>
      </c>
    </row>
    <row r="2516" spans="1:18" x14ac:dyDescent="0.25">
      <c r="A2516">
        <v>94989</v>
      </c>
      <c r="B2516">
        <v>7312455520</v>
      </c>
      <c r="C2516">
        <v>312</v>
      </c>
      <c r="D2516" s="6">
        <v>42495</v>
      </c>
      <c r="E2516">
        <v>1</v>
      </c>
      <c r="F2516">
        <v>31.99</v>
      </c>
      <c r="G2516" t="str">
        <f>VLOOKUP(B2516,'SKU Master'!$E$1:$H$9,4,FALSE)</f>
        <v>MA Excellent Products</v>
      </c>
      <c r="H2516">
        <f t="shared" si="234"/>
        <v>2016</v>
      </c>
      <c r="I2516">
        <f t="shared" si="235"/>
        <v>5</v>
      </c>
      <c r="J2516">
        <f t="shared" si="236"/>
        <v>201605</v>
      </c>
      <c r="K2516">
        <f t="shared" si="237"/>
        <v>19</v>
      </c>
      <c r="L2516">
        <f t="shared" si="238"/>
        <v>201619</v>
      </c>
      <c r="O2516" t="b">
        <f t="shared" si="239"/>
        <v>0</v>
      </c>
      <c r="P2516">
        <f>VLOOKUP(B2516,'SKU Master'!$E$1:$H$9,2,FALSE)</f>
        <v>25</v>
      </c>
      <c r="Q2516">
        <f>(F2516/E2516-P2516)*E2516</f>
        <v>6.9899999999999984</v>
      </c>
      <c r="R2516">
        <f>Q2516/F2516</f>
        <v>0.21850578305720533</v>
      </c>
    </row>
    <row r="2517" spans="1:18" x14ac:dyDescent="0.25">
      <c r="A2517">
        <v>94990</v>
      </c>
      <c r="B2517">
        <v>7312455520</v>
      </c>
      <c r="C2517">
        <v>312</v>
      </c>
      <c r="D2517" s="6">
        <v>42499</v>
      </c>
      <c r="E2517">
        <v>3</v>
      </c>
      <c r="F2517">
        <v>68.97</v>
      </c>
      <c r="G2517" t="str">
        <f>VLOOKUP(B2517,'SKU Master'!$E$1:$H$9,4,FALSE)</f>
        <v>MA Excellent Products</v>
      </c>
      <c r="H2517">
        <f t="shared" si="234"/>
        <v>2016</v>
      </c>
      <c r="I2517">
        <f t="shared" si="235"/>
        <v>5</v>
      </c>
      <c r="J2517">
        <f t="shared" si="236"/>
        <v>201605</v>
      </c>
      <c r="K2517">
        <f t="shared" si="237"/>
        <v>20</v>
      </c>
      <c r="L2517">
        <f t="shared" si="238"/>
        <v>201620</v>
      </c>
      <c r="O2517" t="b">
        <f t="shared" si="239"/>
        <v>0</v>
      </c>
      <c r="P2517">
        <f>VLOOKUP(B2517,'SKU Master'!$E$1:$H$9,2,FALSE)</f>
        <v>25</v>
      </c>
      <c r="Q2517">
        <f>(F2517/E2517-P2517)*E2517</f>
        <v>-6.0300000000000047</v>
      </c>
      <c r="R2517">
        <f>Q2517/F2517</f>
        <v>-8.7429317094388934E-2</v>
      </c>
    </row>
    <row r="2518" spans="1:18" x14ac:dyDescent="0.25">
      <c r="A2518">
        <v>94991</v>
      </c>
      <c r="B2518">
        <v>7312455520</v>
      </c>
      <c r="C2518">
        <v>312</v>
      </c>
      <c r="D2518" s="6">
        <v>42501</v>
      </c>
      <c r="E2518">
        <v>1</v>
      </c>
      <c r="F2518">
        <v>31.99</v>
      </c>
      <c r="G2518" t="str">
        <f>VLOOKUP(B2518,'SKU Master'!$E$1:$H$9,4,FALSE)</f>
        <v>MA Excellent Products</v>
      </c>
      <c r="H2518">
        <f t="shared" si="234"/>
        <v>2016</v>
      </c>
      <c r="I2518">
        <f t="shared" si="235"/>
        <v>5</v>
      </c>
      <c r="J2518">
        <f t="shared" si="236"/>
        <v>201605</v>
      </c>
      <c r="K2518">
        <f t="shared" si="237"/>
        <v>20</v>
      </c>
      <c r="L2518">
        <f t="shared" si="238"/>
        <v>201620</v>
      </c>
      <c r="O2518" t="b">
        <f t="shared" si="239"/>
        <v>1</v>
      </c>
      <c r="P2518">
        <f>VLOOKUP(B2518,'SKU Master'!$E$1:$H$9,2,FALSE)</f>
        <v>25</v>
      </c>
      <c r="Q2518">
        <f>(F2518/E2518-P2518)*E2518</f>
        <v>6.9899999999999984</v>
      </c>
      <c r="R2518">
        <f>Q2518/F2518</f>
        <v>0.21850578305720533</v>
      </c>
    </row>
    <row r="2519" spans="1:18" x14ac:dyDescent="0.25">
      <c r="A2519">
        <v>94992</v>
      </c>
      <c r="B2519">
        <v>7312455520</v>
      </c>
      <c r="C2519">
        <v>312</v>
      </c>
      <c r="D2519" s="6">
        <v>42501</v>
      </c>
      <c r="E2519">
        <v>1</v>
      </c>
      <c r="F2519">
        <v>31.99</v>
      </c>
      <c r="G2519" t="str">
        <f>VLOOKUP(B2519,'SKU Master'!$E$1:$H$9,4,FALSE)</f>
        <v>MA Excellent Products</v>
      </c>
      <c r="H2519">
        <f t="shared" si="234"/>
        <v>2016</v>
      </c>
      <c r="I2519">
        <f t="shared" si="235"/>
        <v>5</v>
      </c>
      <c r="J2519">
        <f t="shared" si="236"/>
        <v>201605</v>
      </c>
      <c r="K2519">
        <f t="shared" si="237"/>
        <v>20</v>
      </c>
      <c r="L2519">
        <f t="shared" si="238"/>
        <v>201620</v>
      </c>
      <c r="O2519" t="b">
        <f t="shared" si="239"/>
        <v>1</v>
      </c>
      <c r="P2519">
        <f>VLOOKUP(B2519,'SKU Master'!$E$1:$H$9,2,FALSE)</f>
        <v>25</v>
      </c>
      <c r="Q2519">
        <f>(F2519/E2519-P2519)*E2519</f>
        <v>6.9899999999999984</v>
      </c>
      <c r="R2519">
        <f>Q2519/F2519</f>
        <v>0.21850578305720533</v>
      </c>
    </row>
    <row r="2520" spans="1:18" x14ac:dyDescent="0.25">
      <c r="A2520">
        <v>94993</v>
      </c>
      <c r="B2520">
        <v>7312455520</v>
      </c>
      <c r="C2520">
        <v>312</v>
      </c>
      <c r="D2520" s="6">
        <v>42501</v>
      </c>
      <c r="E2520">
        <v>1</v>
      </c>
      <c r="F2520">
        <v>31.99</v>
      </c>
      <c r="G2520" t="str">
        <f>VLOOKUP(B2520,'SKU Master'!$E$1:$H$9,4,FALSE)</f>
        <v>MA Excellent Products</v>
      </c>
      <c r="H2520">
        <f t="shared" si="234"/>
        <v>2016</v>
      </c>
      <c r="I2520">
        <f t="shared" si="235"/>
        <v>5</v>
      </c>
      <c r="J2520">
        <f t="shared" si="236"/>
        <v>201605</v>
      </c>
      <c r="K2520">
        <f t="shared" si="237"/>
        <v>20</v>
      </c>
      <c r="L2520">
        <f t="shared" si="238"/>
        <v>201620</v>
      </c>
      <c r="O2520" t="b">
        <f t="shared" si="239"/>
        <v>1</v>
      </c>
      <c r="P2520">
        <f>VLOOKUP(B2520,'SKU Master'!$E$1:$H$9,2,FALSE)</f>
        <v>25</v>
      </c>
      <c r="Q2520">
        <f>(F2520/E2520-P2520)*E2520</f>
        <v>6.9899999999999984</v>
      </c>
      <c r="R2520">
        <f>Q2520/F2520</f>
        <v>0.21850578305720533</v>
      </c>
    </row>
    <row r="2521" spans="1:18" x14ac:dyDescent="0.25">
      <c r="A2521">
        <v>94994</v>
      </c>
      <c r="B2521">
        <v>7312455520</v>
      </c>
      <c r="C2521">
        <v>312</v>
      </c>
      <c r="D2521" s="6">
        <v>42501</v>
      </c>
      <c r="E2521">
        <v>1</v>
      </c>
      <c r="F2521">
        <v>31.99</v>
      </c>
      <c r="G2521" t="str">
        <f>VLOOKUP(B2521,'SKU Master'!$E$1:$H$9,4,FALSE)</f>
        <v>MA Excellent Products</v>
      </c>
      <c r="H2521">
        <f t="shared" si="234"/>
        <v>2016</v>
      </c>
      <c r="I2521">
        <f t="shared" si="235"/>
        <v>5</v>
      </c>
      <c r="J2521">
        <f t="shared" si="236"/>
        <v>201605</v>
      </c>
      <c r="K2521">
        <f t="shared" si="237"/>
        <v>20</v>
      </c>
      <c r="L2521">
        <f t="shared" si="238"/>
        <v>201620</v>
      </c>
      <c r="O2521" t="b">
        <f t="shared" si="239"/>
        <v>0</v>
      </c>
      <c r="P2521">
        <f>VLOOKUP(B2521,'SKU Master'!$E$1:$H$9,2,FALSE)</f>
        <v>25</v>
      </c>
      <c r="Q2521">
        <f>(F2521/E2521-P2521)*E2521</f>
        <v>6.9899999999999984</v>
      </c>
      <c r="R2521">
        <f>Q2521/F2521</f>
        <v>0.21850578305720533</v>
      </c>
    </row>
    <row r="2522" spans="1:18" x14ac:dyDescent="0.25">
      <c r="A2522">
        <v>94995</v>
      </c>
      <c r="B2522">
        <v>7312455520</v>
      </c>
      <c r="C2522">
        <v>312</v>
      </c>
      <c r="D2522" s="6">
        <v>42502</v>
      </c>
      <c r="E2522">
        <v>1</v>
      </c>
      <c r="F2522">
        <v>31.99</v>
      </c>
      <c r="G2522" t="str">
        <f>VLOOKUP(B2522,'SKU Master'!$E$1:$H$9,4,FALSE)</f>
        <v>MA Excellent Products</v>
      </c>
      <c r="H2522">
        <f t="shared" si="234"/>
        <v>2016</v>
      </c>
      <c r="I2522">
        <f t="shared" si="235"/>
        <v>5</v>
      </c>
      <c r="J2522">
        <f t="shared" si="236"/>
        <v>201605</v>
      </c>
      <c r="K2522">
        <f t="shared" si="237"/>
        <v>20</v>
      </c>
      <c r="L2522">
        <f t="shared" si="238"/>
        <v>201620</v>
      </c>
      <c r="O2522" t="b">
        <f t="shared" si="239"/>
        <v>0</v>
      </c>
      <c r="P2522">
        <f>VLOOKUP(B2522,'SKU Master'!$E$1:$H$9,2,FALSE)</f>
        <v>25</v>
      </c>
      <c r="Q2522">
        <f>(F2522/E2522-P2522)*E2522</f>
        <v>6.9899999999999984</v>
      </c>
      <c r="R2522">
        <f>Q2522/F2522</f>
        <v>0.21850578305720533</v>
      </c>
    </row>
    <row r="2523" spans="1:18" x14ac:dyDescent="0.25">
      <c r="A2523">
        <v>94996</v>
      </c>
      <c r="B2523">
        <v>7312455520</v>
      </c>
      <c r="C2523">
        <v>312</v>
      </c>
      <c r="D2523" s="6">
        <v>42504</v>
      </c>
      <c r="E2523">
        <v>2</v>
      </c>
      <c r="F2523">
        <v>63.98</v>
      </c>
      <c r="G2523" t="str">
        <f>VLOOKUP(B2523,'SKU Master'!$E$1:$H$9,4,FALSE)</f>
        <v>MA Excellent Products</v>
      </c>
      <c r="H2523">
        <f t="shared" si="234"/>
        <v>2016</v>
      </c>
      <c r="I2523">
        <f t="shared" si="235"/>
        <v>5</v>
      </c>
      <c r="J2523">
        <f t="shared" si="236"/>
        <v>201605</v>
      </c>
      <c r="K2523">
        <f t="shared" si="237"/>
        <v>20</v>
      </c>
      <c r="L2523">
        <f t="shared" si="238"/>
        <v>201620</v>
      </c>
      <c r="O2523" t="b">
        <f t="shared" si="239"/>
        <v>0</v>
      </c>
      <c r="P2523">
        <f>VLOOKUP(B2523,'SKU Master'!$E$1:$H$9,2,FALSE)</f>
        <v>25</v>
      </c>
      <c r="Q2523">
        <f>(F2523/E2523-P2523)*E2523</f>
        <v>13.979999999999997</v>
      </c>
      <c r="R2523">
        <f>Q2523/F2523</f>
        <v>0.21850578305720533</v>
      </c>
    </row>
    <row r="2524" spans="1:18" x14ac:dyDescent="0.25">
      <c r="A2524">
        <v>94997</v>
      </c>
      <c r="B2524">
        <v>7312455520</v>
      </c>
      <c r="C2524">
        <v>312</v>
      </c>
      <c r="D2524" s="6">
        <v>42508</v>
      </c>
      <c r="E2524">
        <v>1</v>
      </c>
      <c r="F2524">
        <v>31.99</v>
      </c>
      <c r="G2524" t="str">
        <f>VLOOKUP(B2524,'SKU Master'!$E$1:$H$9,4,FALSE)</f>
        <v>MA Excellent Products</v>
      </c>
      <c r="H2524">
        <f t="shared" si="234"/>
        <v>2016</v>
      </c>
      <c r="I2524">
        <f t="shared" si="235"/>
        <v>5</v>
      </c>
      <c r="J2524">
        <f t="shared" si="236"/>
        <v>201605</v>
      </c>
      <c r="K2524">
        <f t="shared" si="237"/>
        <v>21</v>
      </c>
      <c r="L2524">
        <f t="shared" si="238"/>
        <v>201621</v>
      </c>
      <c r="O2524" t="b">
        <f t="shared" si="239"/>
        <v>1</v>
      </c>
      <c r="P2524">
        <f>VLOOKUP(B2524,'SKU Master'!$E$1:$H$9,2,FALSE)</f>
        <v>25</v>
      </c>
      <c r="Q2524">
        <f>(F2524/E2524-P2524)*E2524</f>
        <v>6.9899999999999984</v>
      </c>
      <c r="R2524">
        <f>Q2524/F2524</f>
        <v>0.21850578305720533</v>
      </c>
    </row>
    <row r="2525" spans="1:18" x14ac:dyDescent="0.25">
      <c r="A2525">
        <v>94998</v>
      </c>
      <c r="B2525">
        <v>7312455520</v>
      </c>
      <c r="C2525">
        <v>312</v>
      </c>
      <c r="D2525" s="6">
        <v>42508</v>
      </c>
      <c r="E2525">
        <v>1</v>
      </c>
      <c r="F2525">
        <v>31.99</v>
      </c>
      <c r="G2525" t="str">
        <f>VLOOKUP(B2525,'SKU Master'!$E$1:$H$9,4,FALSE)</f>
        <v>MA Excellent Products</v>
      </c>
      <c r="H2525">
        <f t="shared" si="234"/>
        <v>2016</v>
      </c>
      <c r="I2525">
        <f t="shared" si="235"/>
        <v>5</v>
      </c>
      <c r="J2525">
        <f t="shared" si="236"/>
        <v>201605</v>
      </c>
      <c r="K2525">
        <f t="shared" si="237"/>
        <v>21</v>
      </c>
      <c r="L2525">
        <f t="shared" si="238"/>
        <v>201621</v>
      </c>
      <c r="O2525" t="b">
        <f t="shared" si="239"/>
        <v>0</v>
      </c>
      <c r="P2525">
        <f>VLOOKUP(B2525,'SKU Master'!$E$1:$H$9,2,FALSE)</f>
        <v>25</v>
      </c>
      <c r="Q2525">
        <f>(F2525/E2525-P2525)*E2525</f>
        <v>6.9899999999999984</v>
      </c>
      <c r="R2525">
        <f>Q2525/F2525</f>
        <v>0.21850578305720533</v>
      </c>
    </row>
    <row r="2526" spans="1:18" x14ac:dyDescent="0.25">
      <c r="A2526">
        <v>94999</v>
      </c>
      <c r="B2526">
        <v>7312455520</v>
      </c>
      <c r="C2526">
        <v>312</v>
      </c>
      <c r="D2526" s="6">
        <v>42509</v>
      </c>
      <c r="E2526">
        <v>1</v>
      </c>
      <c r="F2526">
        <v>31.99</v>
      </c>
      <c r="G2526" t="str">
        <f>VLOOKUP(B2526,'SKU Master'!$E$1:$H$9,4,FALSE)</f>
        <v>MA Excellent Products</v>
      </c>
      <c r="H2526">
        <f t="shared" si="234"/>
        <v>2016</v>
      </c>
      <c r="I2526">
        <f t="shared" si="235"/>
        <v>5</v>
      </c>
      <c r="J2526">
        <f t="shared" si="236"/>
        <v>201605</v>
      </c>
      <c r="K2526">
        <f t="shared" si="237"/>
        <v>21</v>
      </c>
      <c r="L2526">
        <f t="shared" si="238"/>
        <v>201621</v>
      </c>
      <c r="O2526" t="b">
        <f t="shared" si="239"/>
        <v>0</v>
      </c>
      <c r="P2526">
        <f>VLOOKUP(B2526,'SKU Master'!$E$1:$H$9,2,FALSE)</f>
        <v>25</v>
      </c>
      <c r="Q2526">
        <f>(F2526/E2526-P2526)*E2526</f>
        <v>6.9899999999999984</v>
      </c>
      <c r="R2526">
        <f>Q2526/F2526</f>
        <v>0.21850578305720533</v>
      </c>
    </row>
    <row r="2527" spans="1:18" x14ac:dyDescent="0.25">
      <c r="A2527">
        <v>95000</v>
      </c>
      <c r="B2527">
        <v>7312455520</v>
      </c>
      <c r="C2527">
        <v>312</v>
      </c>
      <c r="D2527" s="6">
        <v>42510</v>
      </c>
      <c r="E2527">
        <v>1</v>
      </c>
      <c r="F2527">
        <v>31.99</v>
      </c>
      <c r="G2527" t="str">
        <f>VLOOKUP(B2527,'SKU Master'!$E$1:$H$9,4,FALSE)</f>
        <v>MA Excellent Products</v>
      </c>
      <c r="H2527">
        <f t="shared" si="234"/>
        <v>2016</v>
      </c>
      <c r="I2527">
        <f t="shared" si="235"/>
        <v>5</v>
      </c>
      <c r="J2527">
        <f t="shared" si="236"/>
        <v>201605</v>
      </c>
      <c r="K2527">
        <f t="shared" si="237"/>
        <v>21</v>
      </c>
      <c r="L2527">
        <f t="shared" si="238"/>
        <v>201621</v>
      </c>
      <c r="O2527" t="b">
        <f t="shared" si="239"/>
        <v>0</v>
      </c>
      <c r="P2527">
        <f>VLOOKUP(B2527,'SKU Master'!$E$1:$H$9,2,FALSE)</f>
        <v>25</v>
      </c>
      <c r="Q2527">
        <f>(F2527/E2527-P2527)*E2527</f>
        <v>6.9899999999999984</v>
      </c>
      <c r="R2527">
        <f>Q2527/F2527</f>
        <v>0.21850578305720533</v>
      </c>
    </row>
    <row r="2528" spans="1:18" x14ac:dyDescent="0.25">
      <c r="A2528">
        <v>95001</v>
      </c>
      <c r="B2528">
        <v>7312455520</v>
      </c>
      <c r="C2528">
        <v>312</v>
      </c>
      <c r="D2528" s="6">
        <v>42510</v>
      </c>
      <c r="E2528">
        <v>2</v>
      </c>
      <c r="F2528">
        <v>63.98</v>
      </c>
      <c r="G2528" t="str">
        <f>VLOOKUP(B2528,'SKU Master'!$E$1:$H$9,4,FALSE)</f>
        <v>MA Excellent Products</v>
      </c>
      <c r="H2528">
        <f t="shared" si="234"/>
        <v>2016</v>
      </c>
      <c r="I2528">
        <f t="shared" si="235"/>
        <v>5</v>
      </c>
      <c r="J2528">
        <f t="shared" si="236"/>
        <v>201605</v>
      </c>
      <c r="K2528">
        <f t="shared" si="237"/>
        <v>21</v>
      </c>
      <c r="L2528">
        <f t="shared" si="238"/>
        <v>201621</v>
      </c>
      <c r="O2528" t="b">
        <f t="shared" si="239"/>
        <v>0</v>
      </c>
      <c r="P2528">
        <f>VLOOKUP(B2528,'SKU Master'!$E$1:$H$9,2,FALSE)</f>
        <v>25</v>
      </c>
      <c r="Q2528">
        <f>(F2528/E2528-P2528)*E2528</f>
        <v>13.979999999999997</v>
      </c>
      <c r="R2528">
        <f>Q2528/F2528</f>
        <v>0.21850578305720533</v>
      </c>
    </row>
    <row r="2529" spans="1:18" x14ac:dyDescent="0.25">
      <c r="A2529">
        <v>95002</v>
      </c>
      <c r="B2529">
        <v>7312455520</v>
      </c>
      <c r="C2529">
        <v>312</v>
      </c>
      <c r="D2529" s="6">
        <v>42515</v>
      </c>
      <c r="E2529">
        <v>1</v>
      </c>
      <c r="F2529">
        <v>31.99</v>
      </c>
      <c r="G2529" t="str">
        <f>VLOOKUP(B2529,'SKU Master'!$E$1:$H$9,4,FALSE)</f>
        <v>MA Excellent Products</v>
      </c>
      <c r="H2529">
        <f t="shared" si="234"/>
        <v>2016</v>
      </c>
      <c r="I2529">
        <f t="shared" si="235"/>
        <v>5</v>
      </c>
      <c r="J2529">
        <f t="shared" si="236"/>
        <v>201605</v>
      </c>
      <c r="K2529">
        <f t="shared" si="237"/>
        <v>22</v>
      </c>
      <c r="L2529">
        <f t="shared" si="238"/>
        <v>201622</v>
      </c>
      <c r="O2529" t="b">
        <f t="shared" si="239"/>
        <v>1</v>
      </c>
      <c r="P2529">
        <f>VLOOKUP(B2529,'SKU Master'!$E$1:$H$9,2,FALSE)</f>
        <v>25</v>
      </c>
      <c r="Q2529">
        <f>(F2529/E2529-P2529)*E2529</f>
        <v>6.9899999999999984</v>
      </c>
      <c r="R2529">
        <f>Q2529/F2529</f>
        <v>0.21850578305720533</v>
      </c>
    </row>
    <row r="2530" spans="1:18" x14ac:dyDescent="0.25">
      <c r="A2530">
        <v>95003</v>
      </c>
      <c r="B2530">
        <v>7312455520</v>
      </c>
      <c r="C2530">
        <v>312</v>
      </c>
      <c r="D2530" s="6">
        <v>42515</v>
      </c>
      <c r="E2530">
        <v>1</v>
      </c>
      <c r="F2530">
        <v>31.99</v>
      </c>
      <c r="G2530" t="str">
        <f>VLOOKUP(B2530,'SKU Master'!$E$1:$H$9,4,FALSE)</f>
        <v>MA Excellent Products</v>
      </c>
      <c r="H2530">
        <f t="shared" si="234"/>
        <v>2016</v>
      </c>
      <c r="I2530">
        <f t="shared" si="235"/>
        <v>5</v>
      </c>
      <c r="J2530">
        <f t="shared" si="236"/>
        <v>201605</v>
      </c>
      <c r="K2530">
        <f t="shared" si="237"/>
        <v>22</v>
      </c>
      <c r="L2530">
        <f t="shared" si="238"/>
        <v>201622</v>
      </c>
      <c r="O2530" t="b">
        <f t="shared" si="239"/>
        <v>1</v>
      </c>
      <c r="P2530">
        <f>VLOOKUP(B2530,'SKU Master'!$E$1:$H$9,2,FALSE)</f>
        <v>25</v>
      </c>
      <c r="Q2530">
        <f>(F2530/E2530-P2530)*E2530</f>
        <v>6.9899999999999984</v>
      </c>
      <c r="R2530">
        <f>Q2530/F2530</f>
        <v>0.21850578305720533</v>
      </c>
    </row>
    <row r="2531" spans="1:18" x14ac:dyDescent="0.25">
      <c r="A2531">
        <v>95004</v>
      </c>
      <c r="B2531">
        <v>7312455520</v>
      </c>
      <c r="C2531">
        <v>312</v>
      </c>
      <c r="D2531" s="6">
        <v>42515</v>
      </c>
      <c r="E2531">
        <v>1</v>
      </c>
      <c r="F2531">
        <v>31.99</v>
      </c>
      <c r="G2531" t="str">
        <f>VLOOKUP(B2531,'SKU Master'!$E$1:$H$9,4,FALSE)</f>
        <v>MA Excellent Products</v>
      </c>
      <c r="H2531">
        <f t="shared" si="234"/>
        <v>2016</v>
      </c>
      <c r="I2531">
        <f t="shared" si="235"/>
        <v>5</v>
      </c>
      <c r="J2531">
        <f t="shared" si="236"/>
        <v>201605</v>
      </c>
      <c r="K2531">
        <f t="shared" si="237"/>
        <v>22</v>
      </c>
      <c r="L2531">
        <f t="shared" si="238"/>
        <v>201622</v>
      </c>
      <c r="O2531" t="b">
        <f t="shared" si="239"/>
        <v>0</v>
      </c>
      <c r="P2531">
        <f>VLOOKUP(B2531,'SKU Master'!$E$1:$H$9,2,FALSE)</f>
        <v>25</v>
      </c>
      <c r="Q2531">
        <f>(F2531/E2531-P2531)*E2531</f>
        <v>6.9899999999999984</v>
      </c>
      <c r="R2531">
        <f>Q2531/F2531</f>
        <v>0.21850578305720533</v>
      </c>
    </row>
    <row r="2532" spans="1:18" x14ac:dyDescent="0.25">
      <c r="A2532">
        <v>95005</v>
      </c>
      <c r="B2532">
        <v>7312455520</v>
      </c>
      <c r="C2532">
        <v>312</v>
      </c>
      <c r="D2532" s="6">
        <v>42516</v>
      </c>
      <c r="E2532">
        <v>1</v>
      </c>
      <c r="F2532">
        <v>31.99</v>
      </c>
      <c r="G2532" t="str">
        <f>VLOOKUP(B2532,'SKU Master'!$E$1:$H$9,4,FALSE)</f>
        <v>MA Excellent Products</v>
      </c>
      <c r="H2532">
        <f t="shared" si="234"/>
        <v>2016</v>
      </c>
      <c r="I2532">
        <f t="shared" si="235"/>
        <v>5</v>
      </c>
      <c r="J2532">
        <f t="shared" si="236"/>
        <v>201605</v>
      </c>
      <c r="K2532">
        <f t="shared" si="237"/>
        <v>22</v>
      </c>
      <c r="L2532">
        <f t="shared" si="238"/>
        <v>201622</v>
      </c>
      <c r="O2532" t="b">
        <f t="shared" si="239"/>
        <v>1</v>
      </c>
      <c r="P2532">
        <f>VLOOKUP(B2532,'SKU Master'!$E$1:$H$9,2,FALSE)</f>
        <v>25</v>
      </c>
      <c r="Q2532">
        <f>(F2532/E2532-P2532)*E2532</f>
        <v>6.9899999999999984</v>
      </c>
      <c r="R2532">
        <f>Q2532/F2532</f>
        <v>0.21850578305720533</v>
      </c>
    </row>
    <row r="2533" spans="1:18" x14ac:dyDescent="0.25">
      <c r="A2533">
        <v>95006</v>
      </c>
      <c r="B2533">
        <v>7312455520</v>
      </c>
      <c r="C2533">
        <v>312</v>
      </c>
      <c r="D2533" s="6">
        <v>42516</v>
      </c>
      <c r="E2533">
        <v>1</v>
      </c>
      <c r="F2533">
        <v>31.99</v>
      </c>
      <c r="G2533" t="str">
        <f>VLOOKUP(B2533,'SKU Master'!$E$1:$H$9,4,FALSE)</f>
        <v>MA Excellent Products</v>
      </c>
      <c r="H2533">
        <f t="shared" si="234"/>
        <v>2016</v>
      </c>
      <c r="I2533">
        <f t="shared" si="235"/>
        <v>5</v>
      </c>
      <c r="J2533">
        <f t="shared" si="236"/>
        <v>201605</v>
      </c>
      <c r="K2533">
        <f t="shared" si="237"/>
        <v>22</v>
      </c>
      <c r="L2533">
        <f t="shared" si="238"/>
        <v>201622</v>
      </c>
      <c r="O2533" t="b">
        <f t="shared" si="239"/>
        <v>0</v>
      </c>
      <c r="P2533">
        <f>VLOOKUP(B2533,'SKU Master'!$E$1:$H$9,2,FALSE)</f>
        <v>25</v>
      </c>
      <c r="Q2533">
        <f>(F2533/E2533-P2533)*E2533</f>
        <v>6.9899999999999984</v>
      </c>
      <c r="R2533">
        <f>Q2533/F2533</f>
        <v>0.21850578305720533</v>
      </c>
    </row>
    <row r="2534" spans="1:18" x14ac:dyDescent="0.25">
      <c r="A2534">
        <v>95007</v>
      </c>
      <c r="B2534">
        <v>7312455520</v>
      </c>
      <c r="C2534">
        <v>312</v>
      </c>
      <c r="D2534" s="6">
        <v>42522</v>
      </c>
      <c r="E2534">
        <v>1</v>
      </c>
      <c r="F2534">
        <v>31.99</v>
      </c>
      <c r="G2534" t="str">
        <f>VLOOKUP(B2534,'SKU Master'!$E$1:$H$9,4,FALSE)</f>
        <v>MA Excellent Products</v>
      </c>
      <c r="H2534">
        <f t="shared" si="234"/>
        <v>2016</v>
      </c>
      <c r="I2534">
        <f t="shared" si="235"/>
        <v>6</v>
      </c>
      <c r="J2534">
        <f t="shared" si="236"/>
        <v>201606</v>
      </c>
      <c r="K2534">
        <f t="shared" si="237"/>
        <v>23</v>
      </c>
      <c r="L2534">
        <f t="shared" si="238"/>
        <v>201623</v>
      </c>
      <c r="O2534" t="b">
        <f t="shared" si="239"/>
        <v>0</v>
      </c>
      <c r="P2534">
        <f>VLOOKUP(B2534,'SKU Master'!$E$1:$H$9,2,FALSE)</f>
        <v>25</v>
      </c>
      <c r="Q2534">
        <f>(F2534/E2534-P2534)*E2534</f>
        <v>6.9899999999999984</v>
      </c>
      <c r="R2534">
        <f>Q2534/F2534</f>
        <v>0.21850578305720533</v>
      </c>
    </row>
    <row r="2535" spans="1:18" x14ac:dyDescent="0.25">
      <c r="A2535">
        <v>95008</v>
      </c>
      <c r="B2535">
        <v>7312455520</v>
      </c>
      <c r="C2535">
        <v>312</v>
      </c>
      <c r="D2535" s="6">
        <v>42523</v>
      </c>
      <c r="E2535">
        <v>1</v>
      </c>
      <c r="F2535">
        <v>31.99</v>
      </c>
      <c r="G2535" t="str">
        <f>VLOOKUP(B2535,'SKU Master'!$E$1:$H$9,4,FALSE)</f>
        <v>MA Excellent Products</v>
      </c>
      <c r="H2535">
        <f t="shared" si="234"/>
        <v>2016</v>
      </c>
      <c r="I2535">
        <f t="shared" si="235"/>
        <v>6</v>
      </c>
      <c r="J2535">
        <f t="shared" si="236"/>
        <v>201606</v>
      </c>
      <c r="K2535">
        <f t="shared" si="237"/>
        <v>23</v>
      </c>
      <c r="L2535">
        <f t="shared" si="238"/>
        <v>201623</v>
      </c>
      <c r="O2535" t="b">
        <f t="shared" si="239"/>
        <v>0</v>
      </c>
      <c r="P2535">
        <f>VLOOKUP(B2535,'SKU Master'!$E$1:$H$9,2,FALSE)</f>
        <v>25</v>
      </c>
      <c r="Q2535">
        <f>(F2535/E2535-P2535)*E2535</f>
        <v>6.9899999999999984</v>
      </c>
      <c r="R2535">
        <f>Q2535/F2535</f>
        <v>0.21850578305720533</v>
      </c>
    </row>
    <row r="2536" spans="1:18" x14ac:dyDescent="0.25">
      <c r="A2536">
        <v>95009</v>
      </c>
      <c r="B2536">
        <v>7312455520</v>
      </c>
      <c r="C2536">
        <v>312</v>
      </c>
      <c r="D2536" s="6">
        <v>42529</v>
      </c>
      <c r="E2536">
        <v>1</v>
      </c>
      <c r="F2536">
        <v>31.99</v>
      </c>
      <c r="G2536" t="str">
        <f>VLOOKUP(B2536,'SKU Master'!$E$1:$H$9,4,FALSE)</f>
        <v>MA Excellent Products</v>
      </c>
      <c r="H2536">
        <f t="shared" si="234"/>
        <v>2016</v>
      </c>
      <c r="I2536">
        <f t="shared" si="235"/>
        <v>6</v>
      </c>
      <c r="J2536">
        <f t="shared" si="236"/>
        <v>201606</v>
      </c>
      <c r="K2536">
        <f t="shared" si="237"/>
        <v>24</v>
      </c>
      <c r="L2536">
        <f t="shared" si="238"/>
        <v>201624</v>
      </c>
      <c r="O2536" t="b">
        <f t="shared" si="239"/>
        <v>1</v>
      </c>
      <c r="P2536">
        <f>VLOOKUP(B2536,'SKU Master'!$E$1:$H$9,2,FALSE)</f>
        <v>25</v>
      </c>
      <c r="Q2536">
        <f>(F2536/E2536-P2536)*E2536</f>
        <v>6.9899999999999984</v>
      </c>
      <c r="R2536">
        <f>Q2536/F2536</f>
        <v>0.21850578305720533</v>
      </c>
    </row>
    <row r="2537" spans="1:18" x14ac:dyDescent="0.25">
      <c r="A2537">
        <v>95010</v>
      </c>
      <c r="B2537">
        <v>7312455520</v>
      </c>
      <c r="C2537">
        <v>312</v>
      </c>
      <c r="D2537" s="6">
        <v>42529</v>
      </c>
      <c r="E2537">
        <v>1</v>
      </c>
      <c r="F2537">
        <v>31.99</v>
      </c>
      <c r="G2537" t="str">
        <f>VLOOKUP(B2537,'SKU Master'!$E$1:$H$9,4,FALSE)</f>
        <v>MA Excellent Products</v>
      </c>
      <c r="H2537">
        <f t="shared" si="234"/>
        <v>2016</v>
      </c>
      <c r="I2537">
        <f t="shared" si="235"/>
        <v>6</v>
      </c>
      <c r="J2537">
        <f t="shared" si="236"/>
        <v>201606</v>
      </c>
      <c r="K2537">
        <f t="shared" si="237"/>
        <v>24</v>
      </c>
      <c r="L2537">
        <f t="shared" si="238"/>
        <v>201624</v>
      </c>
      <c r="O2537" t="b">
        <f t="shared" si="239"/>
        <v>0</v>
      </c>
      <c r="P2537">
        <f>VLOOKUP(B2537,'SKU Master'!$E$1:$H$9,2,FALSE)</f>
        <v>25</v>
      </c>
      <c r="Q2537">
        <f>(F2537/E2537-P2537)*E2537</f>
        <v>6.9899999999999984</v>
      </c>
      <c r="R2537">
        <f>Q2537/F2537</f>
        <v>0.21850578305720533</v>
      </c>
    </row>
    <row r="2538" spans="1:18" x14ac:dyDescent="0.25">
      <c r="A2538">
        <v>95011</v>
      </c>
      <c r="B2538">
        <v>7312455520</v>
      </c>
      <c r="C2538">
        <v>312</v>
      </c>
      <c r="D2538" s="6">
        <v>42529</v>
      </c>
      <c r="E2538">
        <v>1</v>
      </c>
      <c r="F2538">
        <v>22.99</v>
      </c>
      <c r="G2538" t="str">
        <f>VLOOKUP(B2538,'SKU Master'!$E$1:$H$9,4,FALSE)</f>
        <v>MA Excellent Products</v>
      </c>
      <c r="H2538">
        <f t="shared" si="234"/>
        <v>2016</v>
      </c>
      <c r="I2538">
        <f t="shared" si="235"/>
        <v>6</v>
      </c>
      <c r="J2538">
        <f t="shared" si="236"/>
        <v>201606</v>
      </c>
      <c r="K2538">
        <f t="shared" si="237"/>
        <v>24</v>
      </c>
      <c r="L2538">
        <f t="shared" si="238"/>
        <v>201624</v>
      </c>
      <c r="O2538" t="b">
        <f t="shared" si="239"/>
        <v>0</v>
      </c>
      <c r="P2538">
        <f>VLOOKUP(B2538,'SKU Master'!$E$1:$H$9,2,FALSE)</f>
        <v>25</v>
      </c>
      <c r="Q2538">
        <f>(F2538/E2538-P2538)*E2538</f>
        <v>-2.0100000000000016</v>
      </c>
      <c r="R2538">
        <f>Q2538/F2538</f>
        <v>-8.7429317094388934E-2</v>
      </c>
    </row>
    <row r="2539" spans="1:18" x14ac:dyDescent="0.25">
      <c r="A2539">
        <v>95012</v>
      </c>
      <c r="B2539">
        <v>7312455520</v>
      </c>
      <c r="C2539">
        <v>312</v>
      </c>
      <c r="D2539" s="6">
        <v>42534</v>
      </c>
      <c r="E2539">
        <v>3</v>
      </c>
      <c r="F2539">
        <v>68.97</v>
      </c>
      <c r="G2539" t="str">
        <f>VLOOKUP(B2539,'SKU Master'!$E$1:$H$9,4,FALSE)</f>
        <v>MA Excellent Products</v>
      </c>
      <c r="H2539">
        <f t="shared" si="234"/>
        <v>2016</v>
      </c>
      <c r="I2539">
        <f t="shared" si="235"/>
        <v>6</v>
      </c>
      <c r="J2539">
        <f t="shared" si="236"/>
        <v>201606</v>
      </c>
      <c r="K2539">
        <f t="shared" si="237"/>
        <v>25</v>
      </c>
      <c r="L2539">
        <f t="shared" si="238"/>
        <v>201625</v>
      </c>
      <c r="O2539" t="b">
        <f t="shared" si="239"/>
        <v>0</v>
      </c>
      <c r="P2539">
        <f>VLOOKUP(B2539,'SKU Master'!$E$1:$H$9,2,FALSE)</f>
        <v>25</v>
      </c>
      <c r="Q2539">
        <f>(F2539/E2539-P2539)*E2539</f>
        <v>-6.0300000000000047</v>
      </c>
      <c r="R2539">
        <f>Q2539/F2539</f>
        <v>-8.7429317094388934E-2</v>
      </c>
    </row>
    <row r="2540" spans="1:18" x14ac:dyDescent="0.25">
      <c r="A2540">
        <v>95013</v>
      </c>
      <c r="B2540">
        <v>7312455520</v>
      </c>
      <c r="C2540">
        <v>312</v>
      </c>
      <c r="D2540" s="6">
        <v>42536</v>
      </c>
      <c r="E2540">
        <v>1</v>
      </c>
      <c r="F2540">
        <v>31.99</v>
      </c>
      <c r="G2540" t="str">
        <f>VLOOKUP(B2540,'SKU Master'!$E$1:$H$9,4,FALSE)</f>
        <v>MA Excellent Products</v>
      </c>
      <c r="H2540">
        <f t="shared" si="234"/>
        <v>2016</v>
      </c>
      <c r="I2540">
        <f t="shared" si="235"/>
        <v>6</v>
      </c>
      <c r="J2540">
        <f t="shared" si="236"/>
        <v>201606</v>
      </c>
      <c r="K2540">
        <f t="shared" si="237"/>
        <v>25</v>
      </c>
      <c r="L2540">
        <f t="shared" si="238"/>
        <v>201625</v>
      </c>
      <c r="O2540" t="b">
        <f t="shared" si="239"/>
        <v>1</v>
      </c>
      <c r="P2540">
        <f>VLOOKUP(B2540,'SKU Master'!$E$1:$H$9,2,FALSE)</f>
        <v>25</v>
      </c>
      <c r="Q2540">
        <f>(F2540/E2540-P2540)*E2540</f>
        <v>6.9899999999999984</v>
      </c>
      <c r="R2540">
        <f>Q2540/F2540</f>
        <v>0.21850578305720533</v>
      </c>
    </row>
    <row r="2541" spans="1:18" x14ac:dyDescent="0.25">
      <c r="A2541">
        <v>95014</v>
      </c>
      <c r="B2541">
        <v>7312455520</v>
      </c>
      <c r="C2541">
        <v>312</v>
      </c>
      <c r="D2541" s="6">
        <v>42536</v>
      </c>
      <c r="E2541">
        <v>1</v>
      </c>
      <c r="F2541">
        <v>31.99</v>
      </c>
      <c r="G2541" t="str">
        <f>VLOOKUP(B2541,'SKU Master'!$E$1:$H$9,4,FALSE)</f>
        <v>MA Excellent Products</v>
      </c>
      <c r="H2541">
        <f t="shared" si="234"/>
        <v>2016</v>
      </c>
      <c r="I2541">
        <f t="shared" si="235"/>
        <v>6</v>
      </c>
      <c r="J2541">
        <f t="shared" si="236"/>
        <v>201606</v>
      </c>
      <c r="K2541">
        <f t="shared" si="237"/>
        <v>25</v>
      </c>
      <c r="L2541">
        <f t="shared" si="238"/>
        <v>201625</v>
      </c>
      <c r="O2541" t="b">
        <f t="shared" si="239"/>
        <v>0</v>
      </c>
      <c r="P2541">
        <f>VLOOKUP(B2541,'SKU Master'!$E$1:$H$9,2,FALSE)</f>
        <v>25</v>
      </c>
      <c r="Q2541">
        <f>(F2541/E2541-P2541)*E2541</f>
        <v>6.9899999999999984</v>
      </c>
      <c r="R2541">
        <f>Q2541/F2541</f>
        <v>0.21850578305720533</v>
      </c>
    </row>
    <row r="2542" spans="1:18" x14ac:dyDescent="0.25">
      <c r="A2542">
        <v>95015</v>
      </c>
      <c r="B2542">
        <v>7312455520</v>
      </c>
      <c r="C2542">
        <v>312</v>
      </c>
      <c r="D2542" s="6">
        <v>42536</v>
      </c>
      <c r="E2542">
        <v>1</v>
      </c>
      <c r="F2542">
        <v>22.99</v>
      </c>
      <c r="G2542" t="str">
        <f>VLOOKUP(B2542,'SKU Master'!$E$1:$H$9,4,FALSE)</f>
        <v>MA Excellent Products</v>
      </c>
      <c r="H2542">
        <f t="shared" si="234"/>
        <v>2016</v>
      </c>
      <c r="I2542">
        <f t="shared" si="235"/>
        <v>6</v>
      </c>
      <c r="J2542">
        <f t="shared" si="236"/>
        <v>201606</v>
      </c>
      <c r="K2542">
        <f t="shared" si="237"/>
        <v>25</v>
      </c>
      <c r="L2542">
        <f t="shared" si="238"/>
        <v>201625</v>
      </c>
      <c r="O2542" t="b">
        <f t="shared" si="239"/>
        <v>0</v>
      </c>
      <c r="P2542">
        <f>VLOOKUP(B2542,'SKU Master'!$E$1:$H$9,2,FALSE)</f>
        <v>25</v>
      </c>
      <c r="Q2542">
        <f>(F2542/E2542-P2542)*E2542</f>
        <v>-2.0100000000000016</v>
      </c>
      <c r="R2542">
        <f>Q2542/F2542</f>
        <v>-8.7429317094388934E-2</v>
      </c>
    </row>
    <row r="2543" spans="1:18" x14ac:dyDescent="0.25">
      <c r="A2543">
        <v>95016</v>
      </c>
      <c r="B2543">
        <v>7312455520</v>
      </c>
      <c r="C2543">
        <v>312</v>
      </c>
      <c r="D2543" s="6">
        <v>42541</v>
      </c>
      <c r="E2543">
        <v>3</v>
      </c>
      <c r="F2543">
        <v>68.97</v>
      </c>
      <c r="G2543" t="str">
        <f>VLOOKUP(B2543,'SKU Master'!$E$1:$H$9,4,FALSE)</f>
        <v>MA Excellent Products</v>
      </c>
      <c r="H2543">
        <f t="shared" si="234"/>
        <v>2016</v>
      </c>
      <c r="I2543">
        <f t="shared" si="235"/>
        <v>6</v>
      </c>
      <c r="J2543">
        <f t="shared" si="236"/>
        <v>201606</v>
      </c>
      <c r="K2543">
        <f t="shared" si="237"/>
        <v>26</v>
      </c>
      <c r="L2543">
        <f t="shared" si="238"/>
        <v>201626</v>
      </c>
      <c r="O2543" t="b">
        <f t="shared" si="239"/>
        <v>0</v>
      </c>
      <c r="P2543">
        <f>VLOOKUP(B2543,'SKU Master'!$E$1:$H$9,2,FALSE)</f>
        <v>25</v>
      </c>
      <c r="Q2543">
        <f>(F2543/E2543-P2543)*E2543</f>
        <v>-6.0300000000000047</v>
      </c>
      <c r="R2543">
        <f>Q2543/F2543</f>
        <v>-8.7429317094388934E-2</v>
      </c>
    </row>
    <row r="2544" spans="1:18" x14ac:dyDescent="0.25">
      <c r="A2544">
        <v>95017</v>
      </c>
      <c r="B2544">
        <v>7312455520</v>
      </c>
      <c r="C2544">
        <v>312</v>
      </c>
      <c r="D2544" s="6">
        <v>42542</v>
      </c>
      <c r="E2544">
        <v>3</v>
      </c>
      <c r="F2544">
        <v>95.97</v>
      </c>
      <c r="G2544" t="str">
        <f>VLOOKUP(B2544,'SKU Master'!$E$1:$H$9,4,FALSE)</f>
        <v>MA Excellent Products</v>
      </c>
      <c r="H2544">
        <f t="shared" si="234"/>
        <v>2016</v>
      </c>
      <c r="I2544">
        <f t="shared" si="235"/>
        <v>6</v>
      </c>
      <c r="J2544">
        <f t="shared" si="236"/>
        <v>201606</v>
      </c>
      <c r="K2544">
        <f t="shared" si="237"/>
        <v>26</v>
      </c>
      <c r="L2544">
        <f t="shared" si="238"/>
        <v>201626</v>
      </c>
      <c r="O2544" t="b">
        <f t="shared" si="239"/>
        <v>0</v>
      </c>
      <c r="P2544">
        <f>VLOOKUP(B2544,'SKU Master'!$E$1:$H$9,2,FALSE)</f>
        <v>25</v>
      </c>
      <c r="Q2544">
        <f>(F2544/E2544-P2544)*E2544</f>
        <v>20.969999999999995</v>
      </c>
      <c r="R2544">
        <f>Q2544/F2544</f>
        <v>0.21850578305720533</v>
      </c>
    </row>
    <row r="2545" spans="1:18" x14ac:dyDescent="0.25">
      <c r="A2545">
        <v>95018</v>
      </c>
      <c r="B2545">
        <v>7312455520</v>
      </c>
      <c r="C2545">
        <v>312</v>
      </c>
      <c r="D2545" s="6">
        <v>42543</v>
      </c>
      <c r="E2545">
        <v>1</v>
      </c>
      <c r="F2545">
        <v>31.99</v>
      </c>
      <c r="G2545" t="str">
        <f>VLOOKUP(B2545,'SKU Master'!$E$1:$H$9,4,FALSE)</f>
        <v>MA Excellent Products</v>
      </c>
      <c r="H2545">
        <f t="shared" si="234"/>
        <v>2016</v>
      </c>
      <c r="I2545">
        <f t="shared" si="235"/>
        <v>6</v>
      </c>
      <c r="J2545">
        <f t="shared" si="236"/>
        <v>201606</v>
      </c>
      <c r="K2545">
        <f t="shared" si="237"/>
        <v>26</v>
      </c>
      <c r="L2545">
        <f t="shared" si="238"/>
        <v>201626</v>
      </c>
      <c r="O2545" t="b">
        <f t="shared" si="239"/>
        <v>1</v>
      </c>
      <c r="P2545">
        <f>VLOOKUP(B2545,'SKU Master'!$E$1:$H$9,2,FALSE)</f>
        <v>25</v>
      </c>
      <c r="Q2545">
        <f>(F2545/E2545-P2545)*E2545</f>
        <v>6.9899999999999984</v>
      </c>
      <c r="R2545">
        <f>Q2545/F2545</f>
        <v>0.21850578305720533</v>
      </c>
    </row>
    <row r="2546" spans="1:18" x14ac:dyDescent="0.25">
      <c r="A2546">
        <v>95019</v>
      </c>
      <c r="B2546">
        <v>7312455520</v>
      </c>
      <c r="C2546">
        <v>312</v>
      </c>
      <c r="D2546" s="6">
        <v>42543</v>
      </c>
      <c r="E2546">
        <v>1</v>
      </c>
      <c r="F2546">
        <v>31.99</v>
      </c>
      <c r="G2546" t="str">
        <f>VLOOKUP(B2546,'SKU Master'!$E$1:$H$9,4,FALSE)</f>
        <v>MA Excellent Products</v>
      </c>
      <c r="H2546">
        <f t="shared" si="234"/>
        <v>2016</v>
      </c>
      <c r="I2546">
        <f t="shared" si="235"/>
        <v>6</v>
      </c>
      <c r="J2546">
        <f t="shared" si="236"/>
        <v>201606</v>
      </c>
      <c r="K2546">
        <f t="shared" si="237"/>
        <v>26</v>
      </c>
      <c r="L2546">
        <f t="shared" si="238"/>
        <v>201626</v>
      </c>
      <c r="O2546" t="b">
        <f t="shared" si="239"/>
        <v>0</v>
      </c>
      <c r="P2546">
        <f>VLOOKUP(B2546,'SKU Master'!$E$1:$H$9,2,FALSE)</f>
        <v>25</v>
      </c>
      <c r="Q2546">
        <f>(F2546/E2546-P2546)*E2546</f>
        <v>6.9899999999999984</v>
      </c>
      <c r="R2546">
        <f>Q2546/F2546</f>
        <v>0.21850578305720533</v>
      </c>
    </row>
    <row r="2547" spans="1:18" x14ac:dyDescent="0.25">
      <c r="A2547">
        <v>95020</v>
      </c>
      <c r="B2547">
        <v>7312455520</v>
      </c>
      <c r="C2547">
        <v>312</v>
      </c>
      <c r="D2547" s="6">
        <v>42545</v>
      </c>
      <c r="E2547">
        <v>2</v>
      </c>
      <c r="F2547">
        <v>63.98</v>
      </c>
      <c r="G2547" t="str">
        <f>VLOOKUP(B2547,'SKU Master'!$E$1:$H$9,4,FALSE)</f>
        <v>MA Excellent Products</v>
      </c>
      <c r="H2547">
        <f t="shared" si="234"/>
        <v>2016</v>
      </c>
      <c r="I2547">
        <f t="shared" si="235"/>
        <v>6</v>
      </c>
      <c r="J2547">
        <f t="shared" si="236"/>
        <v>201606</v>
      </c>
      <c r="K2547">
        <f t="shared" si="237"/>
        <v>26</v>
      </c>
      <c r="L2547">
        <f t="shared" si="238"/>
        <v>201626</v>
      </c>
      <c r="O2547" t="b">
        <f t="shared" si="239"/>
        <v>0</v>
      </c>
      <c r="P2547">
        <f>VLOOKUP(B2547,'SKU Master'!$E$1:$H$9,2,FALSE)</f>
        <v>25</v>
      </c>
      <c r="Q2547">
        <f>(F2547/E2547-P2547)*E2547</f>
        <v>13.979999999999997</v>
      </c>
      <c r="R2547">
        <f>Q2547/F2547</f>
        <v>0.21850578305720533</v>
      </c>
    </row>
    <row r="2548" spans="1:18" x14ac:dyDescent="0.25">
      <c r="A2548">
        <v>95021</v>
      </c>
      <c r="B2548">
        <v>7312455520</v>
      </c>
      <c r="C2548">
        <v>312</v>
      </c>
      <c r="D2548" s="6">
        <v>42550</v>
      </c>
      <c r="E2548">
        <v>1</v>
      </c>
      <c r="F2548">
        <v>31.99</v>
      </c>
      <c r="G2548" t="str">
        <f>VLOOKUP(B2548,'SKU Master'!$E$1:$H$9,4,FALSE)</f>
        <v>MA Excellent Products</v>
      </c>
      <c r="H2548">
        <f t="shared" si="234"/>
        <v>2016</v>
      </c>
      <c r="I2548">
        <f t="shared" si="235"/>
        <v>6</v>
      </c>
      <c r="J2548">
        <f t="shared" si="236"/>
        <v>201606</v>
      </c>
      <c r="K2548">
        <f t="shared" si="237"/>
        <v>27</v>
      </c>
      <c r="L2548">
        <f t="shared" si="238"/>
        <v>201627</v>
      </c>
      <c r="O2548" t="b">
        <f t="shared" si="239"/>
        <v>0</v>
      </c>
      <c r="P2548">
        <f>VLOOKUP(B2548,'SKU Master'!$E$1:$H$9,2,FALSE)</f>
        <v>25</v>
      </c>
      <c r="Q2548">
        <f>(F2548/E2548-P2548)*E2548</f>
        <v>6.9899999999999984</v>
      </c>
      <c r="R2548">
        <f>Q2548/F2548</f>
        <v>0.21850578305720533</v>
      </c>
    </row>
    <row r="2549" spans="1:18" x14ac:dyDescent="0.25">
      <c r="A2549">
        <v>95022</v>
      </c>
      <c r="B2549">
        <v>7312455520</v>
      </c>
      <c r="C2549">
        <v>312</v>
      </c>
      <c r="D2549" s="6">
        <v>42551</v>
      </c>
      <c r="E2549">
        <v>1</v>
      </c>
      <c r="F2549">
        <v>31.99</v>
      </c>
      <c r="G2549" t="str">
        <f>VLOOKUP(B2549,'SKU Master'!$E$1:$H$9,4,FALSE)</f>
        <v>MA Excellent Products</v>
      </c>
      <c r="H2549">
        <f t="shared" si="234"/>
        <v>2016</v>
      </c>
      <c r="I2549">
        <f t="shared" si="235"/>
        <v>6</v>
      </c>
      <c r="J2549">
        <f t="shared" si="236"/>
        <v>201606</v>
      </c>
      <c r="K2549">
        <f t="shared" si="237"/>
        <v>27</v>
      </c>
      <c r="L2549">
        <f t="shared" si="238"/>
        <v>201627</v>
      </c>
      <c r="O2549" t="b">
        <f t="shared" si="239"/>
        <v>1</v>
      </c>
      <c r="P2549">
        <f>VLOOKUP(B2549,'SKU Master'!$E$1:$H$9,2,FALSE)</f>
        <v>25</v>
      </c>
      <c r="Q2549">
        <f>(F2549/E2549-P2549)*E2549</f>
        <v>6.9899999999999984</v>
      </c>
      <c r="R2549">
        <f>Q2549/F2549</f>
        <v>0.21850578305720533</v>
      </c>
    </row>
    <row r="2550" spans="1:18" x14ac:dyDescent="0.25">
      <c r="A2550">
        <v>95023</v>
      </c>
      <c r="B2550">
        <v>7312455520</v>
      </c>
      <c r="C2550">
        <v>312</v>
      </c>
      <c r="D2550" s="6">
        <v>42551</v>
      </c>
      <c r="E2550">
        <v>1</v>
      </c>
      <c r="F2550">
        <v>31.99</v>
      </c>
      <c r="G2550" t="str">
        <f>VLOOKUP(B2550,'SKU Master'!$E$1:$H$9,4,FALSE)</f>
        <v>MA Excellent Products</v>
      </c>
      <c r="H2550">
        <f t="shared" si="234"/>
        <v>2016</v>
      </c>
      <c r="I2550">
        <f t="shared" si="235"/>
        <v>6</v>
      </c>
      <c r="J2550">
        <f t="shared" si="236"/>
        <v>201606</v>
      </c>
      <c r="K2550">
        <f t="shared" si="237"/>
        <v>27</v>
      </c>
      <c r="L2550">
        <f t="shared" si="238"/>
        <v>201627</v>
      </c>
      <c r="O2550" t="b">
        <f t="shared" si="239"/>
        <v>0</v>
      </c>
      <c r="P2550">
        <f>VLOOKUP(B2550,'SKU Master'!$E$1:$H$9,2,FALSE)</f>
        <v>25</v>
      </c>
      <c r="Q2550">
        <f>(F2550/E2550-P2550)*E2550</f>
        <v>6.9899999999999984</v>
      </c>
      <c r="R2550">
        <f>Q2550/F2550</f>
        <v>0.21850578305720533</v>
      </c>
    </row>
    <row r="2551" spans="1:18" x14ac:dyDescent="0.25">
      <c r="A2551">
        <v>95024</v>
      </c>
      <c r="B2551">
        <v>7312455520</v>
      </c>
      <c r="C2551">
        <v>312</v>
      </c>
      <c r="D2551" s="6">
        <v>42552</v>
      </c>
      <c r="E2551">
        <v>1</v>
      </c>
      <c r="F2551">
        <v>31.99</v>
      </c>
      <c r="G2551" t="str">
        <f>VLOOKUP(B2551,'SKU Master'!$E$1:$H$9,4,FALSE)</f>
        <v>MA Excellent Products</v>
      </c>
      <c r="H2551">
        <f t="shared" si="234"/>
        <v>2016</v>
      </c>
      <c r="I2551">
        <f t="shared" si="235"/>
        <v>7</v>
      </c>
      <c r="J2551">
        <f t="shared" si="236"/>
        <v>201607</v>
      </c>
      <c r="K2551">
        <f t="shared" si="237"/>
        <v>27</v>
      </c>
      <c r="L2551">
        <f t="shared" si="238"/>
        <v>201627</v>
      </c>
      <c r="O2551" t="b">
        <f t="shared" si="239"/>
        <v>0</v>
      </c>
      <c r="P2551">
        <f>VLOOKUP(B2551,'SKU Master'!$E$1:$H$9,2,FALSE)</f>
        <v>25</v>
      </c>
      <c r="Q2551">
        <f>(F2551/E2551-P2551)*E2551</f>
        <v>6.9899999999999984</v>
      </c>
      <c r="R2551">
        <f>Q2551/F2551</f>
        <v>0.21850578305720533</v>
      </c>
    </row>
    <row r="2552" spans="1:18" x14ac:dyDescent="0.25">
      <c r="A2552">
        <v>95025</v>
      </c>
      <c r="B2552">
        <v>7312455520</v>
      </c>
      <c r="C2552">
        <v>312</v>
      </c>
      <c r="D2552" s="6">
        <v>42557</v>
      </c>
      <c r="E2552">
        <v>1</v>
      </c>
      <c r="F2552">
        <v>31.99</v>
      </c>
      <c r="G2552" t="str">
        <f>VLOOKUP(B2552,'SKU Master'!$E$1:$H$9,4,FALSE)</f>
        <v>MA Excellent Products</v>
      </c>
      <c r="H2552">
        <f t="shared" si="234"/>
        <v>2016</v>
      </c>
      <c r="I2552">
        <f t="shared" si="235"/>
        <v>7</v>
      </c>
      <c r="J2552">
        <f t="shared" si="236"/>
        <v>201607</v>
      </c>
      <c r="K2552">
        <f t="shared" si="237"/>
        <v>28</v>
      </c>
      <c r="L2552">
        <f t="shared" si="238"/>
        <v>201628</v>
      </c>
      <c r="O2552" t="b">
        <f t="shared" si="239"/>
        <v>1</v>
      </c>
      <c r="P2552">
        <f>VLOOKUP(B2552,'SKU Master'!$E$1:$H$9,2,FALSE)</f>
        <v>25</v>
      </c>
      <c r="Q2552">
        <f>(F2552/E2552-P2552)*E2552</f>
        <v>6.9899999999999984</v>
      </c>
      <c r="R2552">
        <f>Q2552/F2552</f>
        <v>0.21850578305720533</v>
      </c>
    </row>
    <row r="2553" spans="1:18" x14ac:dyDescent="0.25">
      <c r="A2553">
        <v>95026</v>
      </c>
      <c r="B2553">
        <v>7312455520</v>
      </c>
      <c r="C2553">
        <v>312</v>
      </c>
      <c r="D2553" s="6">
        <v>42557</v>
      </c>
      <c r="E2553">
        <v>1</v>
      </c>
      <c r="F2553">
        <v>31.99</v>
      </c>
      <c r="G2553" t="str">
        <f>VLOOKUP(B2553,'SKU Master'!$E$1:$H$9,4,FALSE)</f>
        <v>MA Excellent Products</v>
      </c>
      <c r="H2553">
        <f t="shared" si="234"/>
        <v>2016</v>
      </c>
      <c r="I2553">
        <f t="shared" si="235"/>
        <v>7</v>
      </c>
      <c r="J2553">
        <f t="shared" si="236"/>
        <v>201607</v>
      </c>
      <c r="K2553">
        <f t="shared" si="237"/>
        <v>28</v>
      </c>
      <c r="L2553">
        <f t="shared" si="238"/>
        <v>201628</v>
      </c>
      <c r="O2553" t="b">
        <f t="shared" si="239"/>
        <v>1</v>
      </c>
      <c r="P2553">
        <f>VLOOKUP(B2553,'SKU Master'!$E$1:$H$9,2,FALSE)</f>
        <v>25</v>
      </c>
      <c r="Q2553">
        <f>(F2553/E2553-P2553)*E2553</f>
        <v>6.9899999999999984</v>
      </c>
      <c r="R2553">
        <f>Q2553/F2553</f>
        <v>0.21850578305720533</v>
      </c>
    </row>
    <row r="2554" spans="1:18" x14ac:dyDescent="0.25">
      <c r="A2554">
        <v>95027</v>
      </c>
      <c r="B2554">
        <v>7312455520</v>
      </c>
      <c r="C2554">
        <v>312</v>
      </c>
      <c r="D2554" s="6">
        <v>42557</v>
      </c>
      <c r="E2554">
        <v>1</v>
      </c>
      <c r="F2554">
        <v>31.99</v>
      </c>
      <c r="G2554" t="str">
        <f>VLOOKUP(B2554,'SKU Master'!$E$1:$H$9,4,FALSE)</f>
        <v>MA Excellent Products</v>
      </c>
      <c r="H2554">
        <f t="shared" si="234"/>
        <v>2016</v>
      </c>
      <c r="I2554">
        <f t="shared" si="235"/>
        <v>7</v>
      </c>
      <c r="J2554">
        <f t="shared" si="236"/>
        <v>201607</v>
      </c>
      <c r="K2554">
        <f t="shared" si="237"/>
        <v>28</v>
      </c>
      <c r="L2554">
        <f t="shared" si="238"/>
        <v>201628</v>
      </c>
      <c r="O2554" t="b">
        <f t="shared" si="239"/>
        <v>0</v>
      </c>
      <c r="P2554">
        <f>VLOOKUP(B2554,'SKU Master'!$E$1:$H$9,2,FALSE)</f>
        <v>25</v>
      </c>
      <c r="Q2554">
        <f>(F2554/E2554-P2554)*E2554</f>
        <v>6.9899999999999984</v>
      </c>
      <c r="R2554">
        <f>Q2554/F2554</f>
        <v>0.21850578305720533</v>
      </c>
    </row>
    <row r="2555" spans="1:18" x14ac:dyDescent="0.25">
      <c r="A2555">
        <v>95028</v>
      </c>
      <c r="B2555">
        <v>7312455520</v>
      </c>
      <c r="C2555">
        <v>312</v>
      </c>
      <c r="D2555" s="6">
        <v>42559</v>
      </c>
      <c r="E2555">
        <v>2</v>
      </c>
      <c r="F2555">
        <v>63.98</v>
      </c>
      <c r="G2555" t="str">
        <f>VLOOKUP(B2555,'SKU Master'!$E$1:$H$9,4,FALSE)</f>
        <v>MA Excellent Products</v>
      </c>
      <c r="H2555">
        <f t="shared" si="234"/>
        <v>2016</v>
      </c>
      <c r="I2555">
        <f t="shared" si="235"/>
        <v>7</v>
      </c>
      <c r="J2555">
        <f t="shared" si="236"/>
        <v>201607</v>
      </c>
      <c r="K2555">
        <f t="shared" si="237"/>
        <v>28</v>
      </c>
      <c r="L2555">
        <f t="shared" si="238"/>
        <v>201628</v>
      </c>
      <c r="O2555" t="b">
        <f t="shared" si="239"/>
        <v>0</v>
      </c>
      <c r="P2555">
        <f>VLOOKUP(B2555,'SKU Master'!$E$1:$H$9,2,FALSE)</f>
        <v>25</v>
      </c>
      <c r="Q2555">
        <f>(F2555/E2555-P2555)*E2555</f>
        <v>13.979999999999997</v>
      </c>
      <c r="R2555">
        <f>Q2555/F2555</f>
        <v>0.21850578305720533</v>
      </c>
    </row>
    <row r="2556" spans="1:18" x14ac:dyDescent="0.25">
      <c r="A2556">
        <v>95029</v>
      </c>
      <c r="B2556">
        <v>7312455520</v>
      </c>
      <c r="C2556">
        <v>312</v>
      </c>
      <c r="D2556" s="6">
        <v>42562</v>
      </c>
      <c r="E2556">
        <v>3</v>
      </c>
      <c r="F2556">
        <v>95.97</v>
      </c>
      <c r="G2556" t="str">
        <f>VLOOKUP(B2556,'SKU Master'!$E$1:$H$9,4,FALSE)</f>
        <v>MA Excellent Products</v>
      </c>
      <c r="H2556">
        <f t="shared" si="234"/>
        <v>2016</v>
      </c>
      <c r="I2556">
        <f t="shared" si="235"/>
        <v>7</v>
      </c>
      <c r="J2556">
        <f t="shared" si="236"/>
        <v>201607</v>
      </c>
      <c r="K2556">
        <f t="shared" si="237"/>
        <v>29</v>
      </c>
      <c r="L2556">
        <f t="shared" si="238"/>
        <v>201629</v>
      </c>
      <c r="O2556" t="b">
        <f t="shared" si="239"/>
        <v>0</v>
      </c>
      <c r="P2556">
        <f>VLOOKUP(B2556,'SKU Master'!$E$1:$H$9,2,FALSE)</f>
        <v>25</v>
      </c>
      <c r="Q2556">
        <f>(F2556/E2556-P2556)*E2556</f>
        <v>20.969999999999995</v>
      </c>
      <c r="R2556">
        <f>Q2556/F2556</f>
        <v>0.21850578305720533</v>
      </c>
    </row>
    <row r="2557" spans="1:18" x14ac:dyDescent="0.25">
      <c r="A2557">
        <v>95030</v>
      </c>
      <c r="B2557">
        <v>7312455520</v>
      </c>
      <c r="C2557">
        <v>312</v>
      </c>
      <c r="D2557" s="6">
        <v>42562</v>
      </c>
      <c r="E2557">
        <v>3</v>
      </c>
      <c r="F2557">
        <v>68.97</v>
      </c>
      <c r="G2557" t="str">
        <f>VLOOKUP(B2557,'SKU Master'!$E$1:$H$9,4,FALSE)</f>
        <v>MA Excellent Products</v>
      </c>
      <c r="H2557">
        <f t="shared" si="234"/>
        <v>2016</v>
      </c>
      <c r="I2557">
        <f t="shared" si="235"/>
        <v>7</v>
      </c>
      <c r="J2557">
        <f t="shared" si="236"/>
        <v>201607</v>
      </c>
      <c r="K2557">
        <f t="shared" si="237"/>
        <v>29</v>
      </c>
      <c r="L2557">
        <f t="shared" si="238"/>
        <v>201629</v>
      </c>
      <c r="O2557" t="b">
        <f t="shared" si="239"/>
        <v>0</v>
      </c>
      <c r="P2557">
        <f>VLOOKUP(B2557,'SKU Master'!$E$1:$H$9,2,FALSE)</f>
        <v>25</v>
      </c>
      <c r="Q2557">
        <f>(F2557/E2557-P2557)*E2557</f>
        <v>-6.0300000000000047</v>
      </c>
      <c r="R2557">
        <f>Q2557/F2557</f>
        <v>-8.7429317094388934E-2</v>
      </c>
    </row>
    <row r="2558" spans="1:18" x14ac:dyDescent="0.25">
      <c r="A2558">
        <v>95031</v>
      </c>
      <c r="B2558">
        <v>7312455520</v>
      </c>
      <c r="C2558">
        <v>312</v>
      </c>
      <c r="D2558" s="6">
        <v>42564</v>
      </c>
      <c r="E2558">
        <v>1</v>
      </c>
      <c r="F2558">
        <v>31.99</v>
      </c>
      <c r="G2558" t="str">
        <f>VLOOKUP(B2558,'SKU Master'!$E$1:$H$9,4,FALSE)</f>
        <v>MA Excellent Products</v>
      </c>
      <c r="H2558">
        <f t="shared" si="234"/>
        <v>2016</v>
      </c>
      <c r="I2558">
        <f t="shared" si="235"/>
        <v>7</v>
      </c>
      <c r="J2558">
        <f t="shared" si="236"/>
        <v>201607</v>
      </c>
      <c r="K2558">
        <f t="shared" si="237"/>
        <v>29</v>
      </c>
      <c r="L2558">
        <f t="shared" si="238"/>
        <v>201629</v>
      </c>
      <c r="O2558" t="b">
        <f t="shared" si="239"/>
        <v>1</v>
      </c>
      <c r="P2558">
        <f>VLOOKUP(B2558,'SKU Master'!$E$1:$H$9,2,FALSE)</f>
        <v>25</v>
      </c>
      <c r="Q2558">
        <f>(F2558/E2558-P2558)*E2558</f>
        <v>6.9899999999999984</v>
      </c>
      <c r="R2558">
        <f>Q2558/F2558</f>
        <v>0.21850578305720533</v>
      </c>
    </row>
    <row r="2559" spans="1:18" x14ac:dyDescent="0.25">
      <c r="A2559">
        <v>95032</v>
      </c>
      <c r="B2559">
        <v>7312455520</v>
      </c>
      <c r="C2559">
        <v>312</v>
      </c>
      <c r="D2559" s="6">
        <v>42564</v>
      </c>
      <c r="E2559">
        <v>1</v>
      </c>
      <c r="F2559">
        <v>31.99</v>
      </c>
      <c r="G2559" t="str">
        <f>VLOOKUP(B2559,'SKU Master'!$E$1:$H$9,4,FALSE)</f>
        <v>MA Excellent Products</v>
      </c>
      <c r="H2559">
        <f t="shared" si="234"/>
        <v>2016</v>
      </c>
      <c r="I2559">
        <f t="shared" si="235"/>
        <v>7</v>
      </c>
      <c r="J2559">
        <f t="shared" si="236"/>
        <v>201607</v>
      </c>
      <c r="K2559">
        <f t="shared" si="237"/>
        <v>29</v>
      </c>
      <c r="L2559">
        <f t="shared" si="238"/>
        <v>201629</v>
      </c>
      <c r="O2559" t="b">
        <f t="shared" si="239"/>
        <v>1</v>
      </c>
      <c r="P2559">
        <f>VLOOKUP(B2559,'SKU Master'!$E$1:$H$9,2,FALSE)</f>
        <v>25</v>
      </c>
      <c r="Q2559">
        <f>(F2559/E2559-P2559)*E2559</f>
        <v>6.9899999999999984</v>
      </c>
      <c r="R2559">
        <f>Q2559/F2559</f>
        <v>0.21850578305720533</v>
      </c>
    </row>
    <row r="2560" spans="1:18" x14ac:dyDescent="0.25">
      <c r="A2560">
        <v>95033</v>
      </c>
      <c r="B2560">
        <v>7312455520</v>
      </c>
      <c r="C2560">
        <v>312</v>
      </c>
      <c r="D2560" s="6">
        <v>42564</v>
      </c>
      <c r="E2560">
        <v>1</v>
      </c>
      <c r="F2560">
        <v>31.99</v>
      </c>
      <c r="G2560" t="str">
        <f>VLOOKUP(B2560,'SKU Master'!$E$1:$H$9,4,FALSE)</f>
        <v>MA Excellent Products</v>
      </c>
      <c r="H2560">
        <f t="shared" si="234"/>
        <v>2016</v>
      </c>
      <c r="I2560">
        <f t="shared" si="235"/>
        <v>7</v>
      </c>
      <c r="J2560">
        <f t="shared" si="236"/>
        <v>201607</v>
      </c>
      <c r="K2560">
        <f t="shared" si="237"/>
        <v>29</v>
      </c>
      <c r="L2560">
        <f t="shared" si="238"/>
        <v>201629</v>
      </c>
      <c r="O2560" t="b">
        <f t="shared" si="239"/>
        <v>0</v>
      </c>
      <c r="P2560">
        <f>VLOOKUP(B2560,'SKU Master'!$E$1:$H$9,2,FALSE)</f>
        <v>25</v>
      </c>
      <c r="Q2560">
        <f>(F2560/E2560-P2560)*E2560</f>
        <v>6.9899999999999984</v>
      </c>
      <c r="R2560">
        <f>Q2560/F2560</f>
        <v>0.21850578305720533</v>
      </c>
    </row>
    <row r="2561" spans="1:18" x14ac:dyDescent="0.25">
      <c r="A2561">
        <v>95034</v>
      </c>
      <c r="B2561">
        <v>7312455520</v>
      </c>
      <c r="C2561">
        <v>312</v>
      </c>
      <c r="D2561" s="6">
        <v>42566</v>
      </c>
      <c r="E2561">
        <v>1</v>
      </c>
      <c r="F2561">
        <v>31.99</v>
      </c>
      <c r="G2561" t="str">
        <f>VLOOKUP(B2561,'SKU Master'!$E$1:$H$9,4,FALSE)</f>
        <v>MA Excellent Products</v>
      </c>
      <c r="H2561">
        <f t="shared" si="234"/>
        <v>2016</v>
      </c>
      <c r="I2561">
        <f t="shared" si="235"/>
        <v>7</v>
      </c>
      <c r="J2561">
        <f t="shared" si="236"/>
        <v>201607</v>
      </c>
      <c r="K2561">
        <f t="shared" si="237"/>
        <v>29</v>
      </c>
      <c r="L2561">
        <f t="shared" si="238"/>
        <v>201629</v>
      </c>
      <c r="O2561" t="b">
        <f t="shared" si="239"/>
        <v>0</v>
      </c>
      <c r="P2561">
        <f>VLOOKUP(B2561,'SKU Master'!$E$1:$H$9,2,FALSE)</f>
        <v>25</v>
      </c>
      <c r="Q2561">
        <f>(F2561/E2561-P2561)*E2561</f>
        <v>6.9899999999999984</v>
      </c>
      <c r="R2561">
        <f>Q2561/F2561</f>
        <v>0.21850578305720533</v>
      </c>
    </row>
    <row r="2562" spans="1:18" x14ac:dyDescent="0.25">
      <c r="A2562">
        <v>95035</v>
      </c>
      <c r="B2562">
        <v>7312455520</v>
      </c>
      <c r="C2562">
        <v>312</v>
      </c>
      <c r="D2562" s="6">
        <v>42566</v>
      </c>
      <c r="E2562">
        <v>2</v>
      </c>
      <c r="F2562">
        <v>63.98</v>
      </c>
      <c r="G2562" t="str">
        <f>VLOOKUP(B2562,'SKU Master'!$E$1:$H$9,4,FALSE)</f>
        <v>MA Excellent Products</v>
      </c>
      <c r="H2562">
        <f t="shared" ref="H2562:H2625" si="240">YEAR(D2562)</f>
        <v>2016</v>
      </c>
      <c r="I2562">
        <f t="shared" si="235"/>
        <v>7</v>
      </c>
      <c r="J2562">
        <f t="shared" si="236"/>
        <v>201607</v>
      </c>
      <c r="K2562">
        <f t="shared" si="237"/>
        <v>29</v>
      </c>
      <c r="L2562">
        <f t="shared" si="238"/>
        <v>201629</v>
      </c>
      <c r="O2562" t="b">
        <f t="shared" si="239"/>
        <v>0</v>
      </c>
      <c r="P2562">
        <f>VLOOKUP(B2562,'SKU Master'!$E$1:$H$9,2,FALSE)</f>
        <v>25</v>
      </c>
      <c r="Q2562">
        <f>(F2562/E2562-P2562)*E2562</f>
        <v>13.979999999999997</v>
      </c>
      <c r="R2562">
        <f>Q2562/F2562</f>
        <v>0.21850578305720533</v>
      </c>
    </row>
    <row r="2563" spans="1:18" x14ac:dyDescent="0.25">
      <c r="A2563">
        <v>95036</v>
      </c>
      <c r="B2563">
        <v>7312455520</v>
      </c>
      <c r="C2563">
        <v>312</v>
      </c>
      <c r="D2563" s="6">
        <v>42571</v>
      </c>
      <c r="E2563">
        <v>1</v>
      </c>
      <c r="F2563">
        <v>31.99</v>
      </c>
      <c r="G2563" t="str">
        <f>VLOOKUP(B2563,'SKU Master'!$E$1:$H$9,4,FALSE)</f>
        <v>MA Excellent Products</v>
      </c>
      <c r="H2563">
        <f t="shared" si="240"/>
        <v>2016</v>
      </c>
      <c r="I2563">
        <f t="shared" ref="I2563:I2626" si="241">MONTH(D2563)</f>
        <v>7</v>
      </c>
      <c r="J2563">
        <f t="shared" ref="J2563:J2626" si="242">H2563*100+I2563</f>
        <v>201607</v>
      </c>
      <c r="K2563">
        <f t="shared" ref="K2563:K2626" si="243">WEEKNUM(D2563)</f>
        <v>30</v>
      </c>
      <c r="L2563">
        <f t="shared" ref="L2563:L2626" si="244">H2563*100+K2563</f>
        <v>201630</v>
      </c>
      <c r="O2563" t="b">
        <f t="shared" ref="O2563:O2626" si="245">AND(B2563=B2564,C2563=C2564,D2563=D2564,E2563=E2564,F2563=F2564)</f>
        <v>1</v>
      </c>
      <c r="P2563">
        <f>VLOOKUP(B2563,'SKU Master'!$E$1:$H$9,2,FALSE)</f>
        <v>25</v>
      </c>
      <c r="Q2563">
        <f>(F2563/E2563-P2563)*E2563</f>
        <v>6.9899999999999984</v>
      </c>
      <c r="R2563">
        <f>Q2563/F2563</f>
        <v>0.21850578305720533</v>
      </c>
    </row>
    <row r="2564" spans="1:18" x14ac:dyDescent="0.25">
      <c r="A2564">
        <v>95037</v>
      </c>
      <c r="B2564">
        <v>7312455520</v>
      </c>
      <c r="C2564">
        <v>312</v>
      </c>
      <c r="D2564" s="6">
        <v>42571</v>
      </c>
      <c r="E2564">
        <v>1</v>
      </c>
      <c r="F2564">
        <v>31.99</v>
      </c>
      <c r="G2564" t="str">
        <f>VLOOKUP(B2564,'SKU Master'!$E$1:$H$9,4,FALSE)</f>
        <v>MA Excellent Products</v>
      </c>
      <c r="H2564">
        <f t="shared" si="240"/>
        <v>2016</v>
      </c>
      <c r="I2564">
        <f t="shared" si="241"/>
        <v>7</v>
      </c>
      <c r="J2564">
        <f t="shared" si="242"/>
        <v>201607</v>
      </c>
      <c r="K2564">
        <f t="shared" si="243"/>
        <v>30</v>
      </c>
      <c r="L2564">
        <f t="shared" si="244"/>
        <v>201630</v>
      </c>
      <c r="O2564" t="b">
        <f t="shared" si="245"/>
        <v>0</v>
      </c>
      <c r="P2564">
        <f>VLOOKUP(B2564,'SKU Master'!$E$1:$H$9,2,FALSE)</f>
        <v>25</v>
      </c>
      <c r="Q2564">
        <f>(F2564/E2564-P2564)*E2564</f>
        <v>6.9899999999999984</v>
      </c>
      <c r="R2564">
        <f>Q2564/F2564</f>
        <v>0.21850578305720533</v>
      </c>
    </row>
    <row r="2565" spans="1:18" x14ac:dyDescent="0.25">
      <c r="A2565">
        <v>95038</v>
      </c>
      <c r="B2565">
        <v>7312455520</v>
      </c>
      <c r="C2565">
        <v>312</v>
      </c>
      <c r="D2565" s="6">
        <v>42571</v>
      </c>
      <c r="E2565">
        <v>2</v>
      </c>
      <c r="F2565">
        <v>63.98</v>
      </c>
      <c r="G2565" t="str">
        <f>VLOOKUP(B2565,'SKU Master'!$E$1:$H$9,4,FALSE)</f>
        <v>MA Excellent Products</v>
      </c>
      <c r="H2565">
        <f t="shared" si="240"/>
        <v>2016</v>
      </c>
      <c r="I2565">
        <f t="shared" si="241"/>
        <v>7</v>
      </c>
      <c r="J2565">
        <f t="shared" si="242"/>
        <v>201607</v>
      </c>
      <c r="K2565">
        <f t="shared" si="243"/>
        <v>30</v>
      </c>
      <c r="L2565">
        <f t="shared" si="244"/>
        <v>201630</v>
      </c>
      <c r="O2565" t="b">
        <f t="shared" si="245"/>
        <v>0</v>
      </c>
      <c r="P2565">
        <f>VLOOKUP(B2565,'SKU Master'!$E$1:$H$9,2,FALSE)</f>
        <v>25</v>
      </c>
      <c r="Q2565">
        <f>(F2565/E2565-P2565)*E2565</f>
        <v>13.979999999999997</v>
      </c>
      <c r="R2565">
        <f>Q2565/F2565</f>
        <v>0.21850578305720533</v>
      </c>
    </row>
    <row r="2566" spans="1:18" x14ac:dyDescent="0.25">
      <c r="A2566">
        <v>95039</v>
      </c>
      <c r="B2566">
        <v>7312455520</v>
      </c>
      <c r="C2566">
        <v>312</v>
      </c>
      <c r="D2566" s="6">
        <v>42572</v>
      </c>
      <c r="E2566">
        <v>1</v>
      </c>
      <c r="F2566">
        <v>31.99</v>
      </c>
      <c r="G2566" t="str">
        <f>VLOOKUP(B2566,'SKU Master'!$E$1:$H$9,4,FALSE)</f>
        <v>MA Excellent Products</v>
      </c>
      <c r="H2566">
        <f t="shared" si="240"/>
        <v>2016</v>
      </c>
      <c r="I2566">
        <f t="shared" si="241"/>
        <v>7</v>
      </c>
      <c r="J2566">
        <f t="shared" si="242"/>
        <v>201607</v>
      </c>
      <c r="K2566">
        <f t="shared" si="243"/>
        <v>30</v>
      </c>
      <c r="L2566">
        <f t="shared" si="244"/>
        <v>201630</v>
      </c>
      <c r="O2566" t="b">
        <f t="shared" si="245"/>
        <v>0</v>
      </c>
      <c r="P2566">
        <f>VLOOKUP(B2566,'SKU Master'!$E$1:$H$9,2,FALSE)</f>
        <v>25</v>
      </c>
      <c r="Q2566">
        <f>(F2566/E2566-P2566)*E2566</f>
        <v>6.9899999999999984</v>
      </c>
      <c r="R2566">
        <f>Q2566/F2566</f>
        <v>0.21850578305720533</v>
      </c>
    </row>
    <row r="2567" spans="1:18" x14ac:dyDescent="0.25">
      <c r="A2567">
        <v>95040</v>
      </c>
      <c r="B2567">
        <v>7312455520</v>
      </c>
      <c r="C2567">
        <v>312</v>
      </c>
      <c r="D2567" s="6">
        <v>42576</v>
      </c>
      <c r="E2567">
        <v>3</v>
      </c>
      <c r="F2567">
        <v>95.97</v>
      </c>
      <c r="G2567" t="str">
        <f>VLOOKUP(B2567,'SKU Master'!$E$1:$H$9,4,FALSE)</f>
        <v>MA Excellent Products</v>
      </c>
      <c r="H2567">
        <f t="shared" si="240"/>
        <v>2016</v>
      </c>
      <c r="I2567">
        <f t="shared" si="241"/>
        <v>7</v>
      </c>
      <c r="J2567">
        <f t="shared" si="242"/>
        <v>201607</v>
      </c>
      <c r="K2567">
        <f t="shared" si="243"/>
        <v>31</v>
      </c>
      <c r="L2567">
        <f t="shared" si="244"/>
        <v>201631</v>
      </c>
      <c r="O2567" t="b">
        <f t="shared" si="245"/>
        <v>0</v>
      </c>
      <c r="P2567">
        <f>VLOOKUP(B2567,'SKU Master'!$E$1:$H$9,2,FALSE)</f>
        <v>25</v>
      </c>
      <c r="Q2567">
        <f>(F2567/E2567-P2567)*E2567</f>
        <v>20.969999999999995</v>
      </c>
      <c r="R2567">
        <f>Q2567/F2567</f>
        <v>0.21850578305720533</v>
      </c>
    </row>
    <row r="2568" spans="1:18" x14ac:dyDescent="0.25">
      <c r="A2568">
        <v>95041</v>
      </c>
      <c r="B2568">
        <v>7312455520</v>
      </c>
      <c r="C2568">
        <v>312</v>
      </c>
      <c r="D2568" s="6">
        <v>42578</v>
      </c>
      <c r="E2568">
        <v>1</v>
      </c>
      <c r="F2568">
        <v>31.99</v>
      </c>
      <c r="G2568" t="str">
        <f>VLOOKUP(B2568,'SKU Master'!$E$1:$H$9,4,FALSE)</f>
        <v>MA Excellent Products</v>
      </c>
      <c r="H2568">
        <f t="shared" si="240"/>
        <v>2016</v>
      </c>
      <c r="I2568">
        <f t="shared" si="241"/>
        <v>7</v>
      </c>
      <c r="J2568">
        <f t="shared" si="242"/>
        <v>201607</v>
      </c>
      <c r="K2568">
        <f t="shared" si="243"/>
        <v>31</v>
      </c>
      <c r="L2568">
        <f t="shared" si="244"/>
        <v>201631</v>
      </c>
      <c r="O2568" t="b">
        <f t="shared" si="245"/>
        <v>0</v>
      </c>
      <c r="P2568">
        <f>VLOOKUP(B2568,'SKU Master'!$E$1:$H$9,2,FALSE)</f>
        <v>25</v>
      </c>
      <c r="Q2568">
        <f>(F2568/E2568-P2568)*E2568</f>
        <v>6.9899999999999984</v>
      </c>
      <c r="R2568">
        <f>Q2568/F2568</f>
        <v>0.21850578305720533</v>
      </c>
    </row>
    <row r="2569" spans="1:18" x14ac:dyDescent="0.25">
      <c r="A2569">
        <v>95042</v>
      </c>
      <c r="B2569">
        <v>7312455520</v>
      </c>
      <c r="C2569">
        <v>312</v>
      </c>
      <c r="D2569" s="6">
        <v>42579</v>
      </c>
      <c r="E2569">
        <v>1</v>
      </c>
      <c r="F2569">
        <v>31.99</v>
      </c>
      <c r="G2569" t="str">
        <f>VLOOKUP(B2569,'SKU Master'!$E$1:$H$9,4,FALSE)</f>
        <v>MA Excellent Products</v>
      </c>
      <c r="H2569">
        <f t="shared" si="240"/>
        <v>2016</v>
      </c>
      <c r="I2569">
        <f t="shared" si="241"/>
        <v>7</v>
      </c>
      <c r="J2569">
        <f t="shared" si="242"/>
        <v>201607</v>
      </c>
      <c r="K2569">
        <f t="shared" si="243"/>
        <v>31</v>
      </c>
      <c r="L2569">
        <f t="shared" si="244"/>
        <v>201631</v>
      </c>
      <c r="O2569" t="b">
        <f t="shared" si="245"/>
        <v>1</v>
      </c>
      <c r="P2569">
        <f>VLOOKUP(B2569,'SKU Master'!$E$1:$H$9,2,FALSE)</f>
        <v>25</v>
      </c>
      <c r="Q2569">
        <f>(F2569/E2569-P2569)*E2569</f>
        <v>6.9899999999999984</v>
      </c>
      <c r="R2569">
        <f>Q2569/F2569</f>
        <v>0.21850578305720533</v>
      </c>
    </row>
    <row r="2570" spans="1:18" x14ac:dyDescent="0.25">
      <c r="A2570">
        <v>95043</v>
      </c>
      <c r="B2570">
        <v>7312455520</v>
      </c>
      <c r="C2570">
        <v>312</v>
      </c>
      <c r="D2570" s="6">
        <v>42579</v>
      </c>
      <c r="E2570">
        <v>1</v>
      </c>
      <c r="F2570">
        <v>31.99</v>
      </c>
      <c r="G2570" t="str">
        <f>VLOOKUP(B2570,'SKU Master'!$E$1:$H$9,4,FALSE)</f>
        <v>MA Excellent Products</v>
      </c>
      <c r="H2570">
        <f t="shared" si="240"/>
        <v>2016</v>
      </c>
      <c r="I2570">
        <f t="shared" si="241"/>
        <v>7</v>
      </c>
      <c r="J2570">
        <f t="shared" si="242"/>
        <v>201607</v>
      </c>
      <c r="K2570">
        <f t="shared" si="243"/>
        <v>31</v>
      </c>
      <c r="L2570">
        <f t="shared" si="244"/>
        <v>201631</v>
      </c>
      <c r="O2570" t="b">
        <f t="shared" si="245"/>
        <v>0</v>
      </c>
      <c r="P2570">
        <f>VLOOKUP(B2570,'SKU Master'!$E$1:$H$9,2,FALSE)</f>
        <v>25</v>
      </c>
      <c r="Q2570">
        <f>(F2570/E2570-P2570)*E2570</f>
        <v>6.9899999999999984</v>
      </c>
      <c r="R2570">
        <f>Q2570/F2570</f>
        <v>0.21850578305720533</v>
      </c>
    </row>
    <row r="2571" spans="1:18" x14ac:dyDescent="0.25">
      <c r="A2571">
        <v>95044</v>
      </c>
      <c r="B2571">
        <v>7312455520</v>
      </c>
      <c r="C2571">
        <v>312</v>
      </c>
      <c r="D2571" s="6">
        <v>42580</v>
      </c>
      <c r="E2571">
        <v>1</v>
      </c>
      <c r="F2571">
        <v>31.99</v>
      </c>
      <c r="G2571" t="str">
        <f>VLOOKUP(B2571,'SKU Master'!$E$1:$H$9,4,FALSE)</f>
        <v>MA Excellent Products</v>
      </c>
      <c r="H2571">
        <f t="shared" si="240"/>
        <v>2016</v>
      </c>
      <c r="I2571">
        <f t="shared" si="241"/>
        <v>7</v>
      </c>
      <c r="J2571">
        <f t="shared" si="242"/>
        <v>201607</v>
      </c>
      <c r="K2571">
        <f t="shared" si="243"/>
        <v>31</v>
      </c>
      <c r="L2571">
        <f t="shared" si="244"/>
        <v>201631</v>
      </c>
      <c r="O2571" t="b">
        <f t="shared" si="245"/>
        <v>0</v>
      </c>
      <c r="P2571">
        <f>VLOOKUP(B2571,'SKU Master'!$E$1:$H$9,2,FALSE)</f>
        <v>25</v>
      </c>
      <c r="Q2571">
        <f>(F2571/E2571-P2571)*E2571</f>
        <v>6.9899999999999984</v>
      </c>
      <c r="R2571">
        <f>Q2571/F2571</f>
        <v>0.21850578305720533</v>
      </c>
    </row>
    <row r="2572" spans="1:18" x14ac:dyDescent="0.25">
      <c r="A2572">
        <v>95045</v>
      </c>
      <c r="B2572">
        <v>7312455520</v>
      </c>
      <c r="C2572">
        <v>312</v>
      </c>
      <c r="D2572" s="6">
        <v>42583</v>
      </c>
      <c r="E2572">
        <v>3</v>
      </c>
      <c r="F2572">
        <v>68.97</v>
      </c>
      <c r="G2572" t="str">
        <f>VLOOKUP(B2572,'SKU Master'!$E$1:$H$9,4,FALSE)</f>
        <v>MA Excellent Products</v>
      </c>
      <c r="H2572">
        <f t="shared" si="240"/>
        <v>2016</v>
      </c>
      <c r="I2572">
        <f t="shared" si="241"/>
        <v>8</v>
      </c>
      <c r="J2572">
        <f t="shared" si="242"/>
        <v>201608</v>
      </c>
      <c r="K2572">
        <f t="shared" si="243"/>
        <v>32</v>
      </c>
      <c r="L2572">
        <f t="shared" si="244"/>
        <v>201632</v>
      </c>
      <c r="O2572" t="b">
        <f t="shared" si="245"/>
        <v>0</v>
      </c>
      <c r="P2572">
        <f>VLOOKUP(B2572,'SKU Master'!$E$1:$H$9,2,FALSE)</f>
        <v>25</v>
      </c>
      <c r="Q2572">
        <f>(F2572/E2572-P2572)*E2572</f>
        <v>-6.0300000000000047</v>
      </c>
      <c r="R2572">
        <f>Q2572/F2572</f>
        <v>-8.7429317094388934E-2</v>
      </c>
    </row>
    <row r="2573" spans="1:18" x14ac:dyDescent="0.25">
      <c r="A2573">
        <v>95046</v>
      </c>
      <c r="B2573">
        <v>7312455520</v>
      </c>
      <c r="C2573">
        <v>312</v>
      </c>
      <c r="D2573" s="6">
        <v>42585</v>
      </c>
      <c r="E2573">
        <v>1</v>
      </c>
      <c r="F2573">
        <v>31.99</v>
      </c>
      <c r="G2573" t="str">
        <f>VLOOKUP(B2573,'SKU Master'!$E$1:$H$9,4,FALSE)</f>
        <v>MA Excellent Products</v>
      </c>
      <c r="H2573">
        <f t="shared" si="240"/>
        <v>2016</v>
      </c>
      <c r="I2573">
        <f t="shared" si="241"/>
        <v>8</v>
      </c>
      <c r="J2573">
        <f t="shared" si="242"/>
        <v>201608</v>
      </c>
      <c r="K2573">
        <f t="shared" si="243"/>
        <v>32</v>
      </c>
      <c r="L2573">
        <f t="shared" si="244"/>
        <v>201632</v>
      </c>
      <c r="O2573" t="b">
        <f t="shared" si="245"/>
        <v>1</v>
      </c>
      <c r="P2573">
        <f>VLOOKUP(B2573,'SKU Master'!$E$1:$H$9,2,FALSE)</f>
        <v>25</v>
      </c>
      <c r="Q2573">
        <f>(F2573/E2573-P2573)*E2573</f>
        <v>6.9899999999999984</v>
      </c>
      <c r="R2573">
        <f>Q2573/F2573</f>
        <v>0.21850578305720533</v>
      </c>
    </row>
    <row r="2574" spans="1:18" x14ac:dyDescent="0.25">
      <c r="A2574">
        <v>95047</v>
      </c>
      <c r="B2574">
        <v>7312455520</v>
      </c>
      <c r="C2574">
        <v>312</v>
      </c>
      <c r="D2574" s="6">
        <v>42585</v>
      </c>
      <c r="E2574">
        <v>1</v>
      </c>
      <c r="F2574">
        <v>31.99</v>
      </c>
      <c r="G2574" t="str">
        <f>VLOOKUP(B2574,'SKU Master'!$E$1:$H$9,4,FALSE)</f>
        <v>MA Excellent Products</v>
      </c>
      <c r="H2574">
        <f t="shared" si="240"/>
        <v>2016</v>
      </c>
      <c r="I2574">
        <f t="shared" si="241"/>
        <v>8</v>
      </c>
      <c r="J2574">
        <f t="shared" si="242"/>
        <v>201608</v>
      </c>
      <c r="K2574">
        <f t="shared" si="243"/>
        <v>32</v>
      </c>
      <c r="L2574">
        <f t="shared" si="244"/>
        <v>201632</v>
      </c>
      <c r="O2574" t="b">
        <f t="shared" si="245"/>
        <v>0</v>
      </c>
      <c r="P2574">
        <f>VLOOKUP(B2574,'SKU Master'!$E$1:$H$9,2,FALSE)</f>
        <v>25</v>
      </c>
      <c r="Q2574">
        <f>(F2574/E2574-P2574)*E2574</f>
        <v>6.9899999999999984</v>
      </c>
      <c r="R2574">
        <f>Q2574/F2574</f>
        <v>0.21850578305720533</v>
      </c>
    </row>
    <row r="2575" spans="1:18" x14ac:dyDescent="0.25">
      <c r="A2575">
        <v>95048</v>
      </c>
      <c r="B2575">
        <v>7312455520</v>
      </c>
      <c r="C2575">
        <v>312</v>
      </c>
      <c r="D2575" s="6">
        <v>42586</v>
      </c>
      <c r="E2575">
        <v>1</v>
      </c>
      <c r="F2575">
        <v>31.99</v>
      </c>
      <c r="G2575" t="str">
        <f>VLOOKUP(B2575,'SKU Master'!$E$1:$H$9,4,FALSE)</f>
        <v>MA Excellent Products</v>
      </c>
      <c r="H2575">
        <f t="shared" si="240"/>
        <v>2016</v>
      </c>
      <c r="I2575">
        <f t="shared" si="241"/>
        <v>8</v>
      </c>
      <c r="J2575">
        <f t="shared" si="242"/>
        <v>201608</v>
      </c>
      <c r="K2575">
        <f t="shared" si="243"/>
        <v>32</v>
      </c>
      <c r="L2575">
        <f t="shared" si="244"/>
        <v>201632</v>
      </c>
      <c r="O2575" t="b">
        <f t="shared" si="245"/>
        <v>0</v>
      </c>
      <c r="P2575">
        <f>VLOOKUP(B2575,'SKU Master'!$E$1:$H$9,2,FALSE)</f>
        <v>25</v>
      </c>
      <c r="Q2575">
        <f>(F2575/E2575-P2575)*E2575</f>
        <v>6.9899999999999984</v>
      </c>
      <c r="R2575">
        <f>Q2575/F2575</f>
        <v>0.21850578305720533</v>
      </c>
    </row>
    <row r="2576" spans="1:18" x14ac:dyDescent="0.25">
      <c r="A2576">
        <v>95049</v>
      </c>
      <c r="B2576">
        <v>7312455520</v>
      </c>
      <c r="C2576">
        <v>312</v>
      </c>
      <c r="D2576" s="6">
        <v>42587</v>
      </c>
      <c r="E2576">
        <v>1</v>
      </c>
      <c r="F2576">
        <v>31.99</v>
      </c>
      <c r="G2576" t="str">
        <f>VLOOKUP(B2576,'SKU Master'!$E$1:$H$9,4,FALSE)</f>
        <v>MA Excellent Products</v>
      </c>
      <c r="H2576">
        <f t="shared" si="240"/>
        <v>2016</v>
      </c>
      <c r="I2576">
        <f t="shared" si="241"/>
        <v>8</v>
      </c>
      <c r="J2576">
        <f t="shared" si="242"/>
        <v>201608</v>
      </c>
      <c r="K2576">
        <f t="shared" si="243"/>
        <v>32</v>
      </c>
      <c r="L2576">
        <f t="shared" si="244"/>
        <v>201632</v>
      </c>
      <c r="O2576" t="b">
        <f t="shared" si="245"/>
        <v>0</v>
      </c>
      <c r="P2576">
        <f>VLOOKUP(B2576,'SKU Master'!$E$1:$H$9,2,FALSE)</f>
        <v>25</v>
      </c>
      <c r="Q2576">
        <f>(F2576/E2576-P2576)*E2576</f>
        <v>6.9899999999999984</v>
      </c>
      <c r="R2576">
        <f>Q2576/F2576</f>
        <v>0.21850578305720533</v>
      </c>
    </row>
    <row r="2577" spans="1:18" x14ac:dyDescent="0.25">
      <c r="A2577">
        <v>95050</v>
      </c>
      <c r="B2577">
        <v>7312455520</v>
      </c>
      <c r="C2577">
        <v>312</v>
      </c>
      <c r="D2577" s="6">
        <v>42594</v>
      </c>
      <c r="E2577">
        <v>1</v>
      </c>
      <c r="F2577">
        <v>31.99</v>
      </c>
      <c r="G2577" t="str">
        <f>VLOOKUP(B2577,'SKU Master'!$E$1:$H$9,4,FALSE)</f>
        <v>MA Excellent Products</v>
      </c>
      <c r="H2577">
        <f t="shared" si="240"/>
        <v>2016</v>
      </c>
      <c r="I2577">
        <f t="shared" si="241"/>
        <v>8</v>
      </c>
      <c r="J2577">
        <f t="shared" si="242"/>
        <v>201608</v>
      </c>
      <c r="K2577">
        <f t="shared" si="243"/>
        <v>33</v>
      </c>
      <c r="L2577">
        <f t="shared" si="244"/>
        <v>201633</v>
      </c>
      <c r="O2577" t="b">
        <f t="shared" si="245"/>
        <v>0</v>
      </c>
      <c r="P2577">
        <f>VLOOKUP(B2577,'SKU Master'!$E$1:$H$9,2,FALSE)</f>
        <v>25</v>
      </c>
      <c r="Q2577">
        <f>(F2577/E2577-P2577)*E2577</f>
        <v>6.9899999999999984</v>
      </c>
      <c r="R2577">
        <f>Q2577/F2577</f>
        <v>0.21850578305720533</v>
      </c>
    </row>
    <row r="2578" spans="1:18" x14ac:dyDescent="0.25">
      <c r="A2578">
        <v>95051</v>
      </c>
      <c r="B2578">
        <v>7312455520</v>
      </c>
      <c r="C2578">
        <v>312</v>
      </c>
      <c r="D2578" s="6">
        <v>42597</v>
      </c>
      <c r="E2578">
        <v>3</v>
      </c>
      <c r="F2578">
        <v>95.97</v>
      </c>
      <c r="G2578" t="str">
        <f>VLOOKUP(B2578,'SKU Master'!$E$1:$H$9,4,FALSE)</f>
        <v>MA Excellent Products</v>
      </c>
      <c r="H2578">
        <f t="shared" si="240"/>
        <v>2016</v>
      </c>
      <c r="I2578">
        <f t="shared" si="241"/>
        <v>8</v>
      </c>
      <c r="J2578">
        <f t="shared" si="242"/>
        <v>201608</v>
      </c>
      <c r="K2578">
        <f t="shared" si="243"/>
        <v>34</v>
      </c>
      <c r="L2578">
        <f t="shared" si="244"/>
        <v>201634</v>
      </c>
      <c r="O2578" t="b">
        <f t="shared" si="245"/>
        <v>1</v>
      </c>
      <c r="P2578">
        <f>VLOOKUP(B2578,'SKU Master'!$E$1:$H$9,2,FALSE)</f>
        <v>25</v>
      </c>
      <c r="Q2578">
        <f>(F2578/E2578-P2578)*E2578</f>
        <v>20.969999999999995</v>
      </c>
      <c r="R2578">
        <f>Q2578/F2578</f>
        <v>0.21850578305720533</v>
      </c>
    </row>
    <row r="2579" spans="1:18" x14ac:dyDescent="0.25">
      <c r="A2579">
        <v>95052</v>
      </c>
      <c r="B2579">
        <v>7312455520</v>
      </c>
      <c r="C2579">
        <v>312</v>
      </c>
      <c r="D2579" s="6">
        <v>42597</v>
      </c>
      <c r="E2579">
        <v>3</v>
      </c>
      <c r="F2579">
        <v>95.97</v>
      </c>
      <c r="G2579" t="str">
        <f>VLOOKUP(B2579,'SKU Master'!$E$1:$H$9,4,FALSE)</f>
        <v>MA Excellent Products</v>
      </c>
      <c r="H2579">
        <f t="shared" si="240"/>
        <v>2016</v>
      </c>
      <c r="I2579">
        <f t="shared" si="241"/>
        <v>8</v>
      </c>
      <c r="J2579">
        <f t="shared" si="242"/>
        <v>201608</v>
      </c>
      <c r="K2579">
        <f t="shared" si="243"/>
        <v>34</v>
      </c>
      <c r="L2579">
        <f t="shared" si="244"/>
        <v>201634</v>
      </c>
      <c r="O2579" t="b">
        <f t="shared" si="245"/>
        <v>0</v>
      </c>
      <c r="P2579">
        <f>VLOOKUP(B2579,'SKU Master'!$E$1:$H$9,2,FALSE)</f>
        <v>25</v>
      </c>
      <c r="Q2579">
        <f>(F2579/E2579-P2579)*E2579</f>
        <v>20.969999999999995</v>
      </c>
      <c r="R2579">
        <f>Q2579/F2579</f>
        <v>0.21850578305720533</v>
      </c>
    </row>
    <row r="2580" spans="1:18" x14ac:dyDescent="0.25">
      <c r="A2580">
        <v>95053</v>
      </c>
      <c r="B2580">
        <v>7312455520</v>
      </c>
      <c r="C2580">
        <v>312</v>
      </c>
      <c r="D2580" s="6">
        <v>42599</v>
      </c>
      <c r="E2580">
        <v>1</v>
      </c>
      <c r="F2580">
        <v>31.99</v>
      </c>
      <c r="G2580" t="str">
        <f>VLOOKUP(B2580,'SKU Master'!$E$1:$H$9,4,FALSE)</f>
        <v>MA Excellent Products</v>
      </c>
      <c r="H2580">
        <f t="shared" si="240"/>
        <v>2016</v>
      </c>
      <c r="I2580">
        <f t="shared" si="241"/>
        <v>8</v>
      </c>
      <c r="J2580">
        <f t="shared" si="242"/>
        <v>201608</v>
      </c>
      <c r="K2580">
        <f t="shared" si="243"/>
        <v>34</v>
      </c>
      <c r="L2580">
        <f t="shared" si="244"/>
        <v>201634</v>
      </c>
      <c r="O2580" t="b">
        <f t="shared" si="245"/>
        <v>0</v>
      </c>
      <c r="P2580">
        <f>VLOOKUP(B2580,'SKU Master'!$E$1:$H$9,2,FALSE)</f>
        <v>25</v>
      </c>
      <c r="Q2580">
        <f>(F2580/E2580-P2580)*E2580</f>
        <v>6.9899999999999984</v>
      </c>
      <c r="R2580">
        <f>Q2580/F2580</f>
        <v>0.21850578305720533</v>
      </c>
    </row>
    <row r="2581" spans="1:18" x14ac:dyDescent="0.25">
      <c r="A2581">
        <v>95054</v>
      </c>
      <c r="B2581">
        <v>7312455520</v>
      </c>
      <c r="C2581">
        <v>312</v>
      </c>
      <c r="D2581" s="6">
        <v>42599</v>
      </c>
      <c r="E2581">
        <v>2</v>
      </c>
      <c r="F2581">
        <v>63.98</v>
      </c>
      <c r="G2581" t="str">
        <f>VLOOKUP(B2581,'SKU Master'!$E$1:$H$9,4,FALSE)</f>
        <v>MA Excellent Products</v>
      </c>
      <c r="H2581">
        <f t="shared" si="240"/>
        <v>2016</v>
      </c>
      <c r="I2581">
        <f t="shared" si="241"/>
        <v>8</v>
      </c>
      <c r="J2581">
        <f t="shared" si="242"/>
        <v>201608</v>
      </c>
      <c r="K2581">
        <f t="shared" si="243"/>
        <v>34</v>
      </c>
      <c r="L2581">
        <f t="shared" si="244"/>
        <v>201634</v>
      </c>
      <c r="O2581" t="b">
        <f t="shared" si="245"/>
        <v>0</v>
      </c>
      <c r="P2581">
        <f>VLOOKUP(B2581,'SKU Master'!$E$1:$H$9,2,FALSE)</f>
        <v>25</v>
      </c>
      <c r="Q2581">
        <f>(F2581/E2581-P2581)*E2581</f>
        <v>13.979999999999997</v>
      </c>
      <c r="R2581">
        <f>Q2581/F2581</f>
        <v>0.21850578305720533</v>
      </c>
    </row>
    <row r="2582" spans="1:18" x14ac:dyDescent="0.25">
      <c r="A2582">
        <v>95055</v>
      </c>
      <c r="B2582">
        <v>7312455520</v>
      </c>
      <c r="C2582">
        <v>312</v>
      </c>
      <c r="D2582" s="6">
        <v>42600</v>
      </c>
      <c r="E2582">
        <v>1</v>
      </c>
      <c r="F2582">
        <v>31.99</v>
      </c>
      <c r="G2582" t="str">
        <f>VLOOKUP(B2582,'SKU Master'!$E$1:$H$9,4,FALSE)</f>
        <v>MA Excellent Products</v>
      </c>
      <c r="H2582">
        <f t="shared" si="240"/>
        <v>2016</v>
      </c>
      <c r="I2582">
        <f t="shared" si="241"/>
        <v>8</v>
      </c>
      <c r="J2582">
        <f t="shared" si="242"/>
        <v>201608</v>
      </c>
      <c r="K2582">
        <f t="shared" si="243"/>
        <v>34</v>
      </c>
      <c r="L2582">
        <f t="shared" si="244"/>
        <v>201634</v>
      </c>
      <c r="O2582" t="b">
        <f t="shared" si="245"/>
        <v>0</v>
      </c>
      <c r="P2582">
        <f>VLOOKUP(B2582,'SKU Master'!$E$1:$H$9,2,FALSE)</f>
        <v>25</v>
      </c>
      <c r="Q2582">
        <f>(F2582/E2582-P2582)*E2582</f>
        <v>6.9899999999999984</v>
      </c>
      <c r="R2582">
        <f>Q2582/F2582</f>
        <v>0.21850578305720533</v>
      </c>
    </row>
    <row r="2583" spans="1:18" x14ac:dyDescent="0.25">
      <c r="A2583">
        <v>1000463</v>
      </c>
      <c r="B2583">
        <v>8000520021</v>
      </c>
      <c r="C2583">
        <v>312</v>
      </c>
      <c r="D2583" s="6">
        <v>41871</v>
      </c>
      <c r="E2583">
        <v>1</v>
      </c>
      <c r="F2583">
        <v>9.99</v>
      </c>
      <c r="G2583" t="str">
        <f>VLOOKUP(B2583,'SKU Master'!$E$1:$H$9,4,FALSE)</f>
        <v>MA Excellent Products</v>
      </c>
      <c r="H2583">
        <f t="shared" si="240"/>
        <v>2014</v>
      </c>
      <c r="I2583">
        <f t="shared" si="241"/>
        <v>8</v>
      </c>
      <c r="J2583">
        <f t="shared" si="242"/>
        <v>201408</v>
      </c>
      <c r="K2583">
        <f t="shared" si="243"/>
        <v>34</v>
      </c>
      <c r="L2583">
        <f t="shared" si="244"/>
        <v>201434</v>
      </c>
      <c r="O2583" t="b">
        <f t="shared" si="245"/>
        <v>0</v>
      </c>
      <c r="P2583">
        <f>VLOOKUP(B2583,'SKU Master'!$E$1:$H$9,2,FALSE)</f>
        <v>7.5</v>
      </c>
      <c r="Q2583">
        <f>(F2583/E2583-P2583)*E2583</f>
        <v>2.4900000000000002</v>
      </c>
      <c r="R2583">
        <f>Q2583/F2583</f>
        <v>0.24924924924924927</v>
      </c>
    </row>
    <row r="2584" spans="1:18" x14ac:dyDescent="0.25">
      <c r="A2584">
        <v>1000464</v>
      </c>
      <c r="B2584">
        <v>8000520021</v>
      </c>
      <c r="C2584">
        <v>312</v>
      </c>
      <c r="D2584" s="6">
        <v>41872</v>
      </c>
      <c r="E2584">
        <v>3</v>
      </c>
      <c r="F2584">
        <v>29.97</v>
      </c>
      <c r="G2584" t="str">
        <f>VLOOKUP(B2584,'SKU Master'!$E$1:$H$9,4,FALSE)</f>
        <v>MA Excellent Products</v>
      </c>
      <c r="H2584">
        <f t="shared" si="240"/>
        <v>2014</v>
      </c>
      <c r="I2584">
        <f t="shared" si="241"/>
        <v>8</v>
      </c>
      <c r="J2584">
        <f t="shared" si="242"/>
        <v>201408</v>
      </c>
      <c r="K2584">
        <f t="shared" si="243"/>
        <v>34</v>
      </c>
      <c r="L2584">
        <f t="shared" si="244"/>
        <v>201434</v>
      </c>
      <c r="O2584" t="b">
        <f t="shared" si="245"/>
        <v>0</v>
      </c>
      <c r="P2584">
        <f>VLOOKUP(B2584,'SKU Master'!$E$1:$H$9,2,FALSE)</f>
        <v>7.5</v>
      </c>
      <c r="Q2584">
        <f>(F2584/E2584-P2584)*E2584</f>
        <v>7.4700000000000006</v>
      </c>
      <c r="R2584">
        <f>Q2584/F2584</f>
        <v>0.24924924924924927</v>
      </c>
    </row>
    <row r="2585" spans="1:18" x14ac:dyDescent="0.25">
      <c r="A2585">
        <v>1000465</v>
      </c>
      <c r="B2585">
        <v>8000520021</v>
      </c>
      <c r="C2585">
        <v>312</v>
      </c>
      <c r="D2585" s="6">
        <v>41873</v>
      </c>
      <c r="E2585">
        <v>6</v>
      </c>
      <c r="F2585">
        <v>59.94</v>
      </c>
      <c r="G2585" t="str">
        <f>VLOOKUP(B2585,'SKU Master'!$E$1:$H$9,4,FALSE)</f>
        <v>MA Excellent Products</v>
      </c>
      <c r="H2585">
        <f t="shared" si="240"/>
        <v>2014</v>
      </c>
      <c r="I2585">
        <f t="shared" si="241"/>
        <v>8</v>
      </c>
      <c r="J2585">
        <f t="shared" si="242"/>
        <v>201408</v>
      </c>
      <c r="K2585">
        <f t="shared" si="243"/>
        <v>34</v>
      </c>
      <c r="L2585">
        <f t="shared" si="244"/>
        <v>201434</v>
      </c>
      <c r="O2585" t="b">
        <f t="shared" si="245"/>
        <v>0</v>
      </c>
      <c r="P2585">
        <f>VLOOKUP(B2585,'SKU Master'!$E$1:$H$9,2,FALSE)</f>
        <v>7.5</v>
      </c>
      <c r="Q2585">
        <f>(F2585/E2585-P2585)*E2585</f>
        <v>14.940000000000001</v>
      </c>
      <c r="R2585">
        <f>Q2585/F2585</f>
        <v>0.24924924924924927</v>
      </c>
    </row>
    <row r="2586" spans="1:18" x14ac:dyDescent="0.25">
      <c r="A2586">
        <v>1000466</v>
      </c>
      <c r="B2586">
        <v>8000520021</v>
      </c>
      <c r="C2586">
        <v>312</v>
      </c>
      <c r="D2586" s="6">
        <v>41874</v>
      </c>
      <c r="E2586">
        <v>10</v>
      </c>
      <c r="F2586">
        <v>99.9</v>
      </c>
      <c r="G2586" t="str">
        <f>VLOOKUP(B2586,'SKU Master'!$E$1:$H$9,4,FALSE)</f>
        <v>MA Excellent Products</v>
      </c>
      <c r="H2586">
        <f t="shared" si="240"/>
        <v>2014</v>
      </c>
      <c r="I2586">
        <f t="shared" si="241"/>
        <v>8</v>
      </c>
      <c r="J2586">
        <f t="shared" si="242"/>
        <v>201408</v>
      </c>
      <c r="K2586">
        <f t="shared" si="243"/>
        <v>34</v>
      </c>
      <c r="L2586">
        <f t="shared" si="244"/>
        <v>201434</v>
      </c>
      <c r="O2586" t="b">
        <f t="shared" si="245"/>
        <v>0</v>
      </c>
      <c r="P2586">
        <f>VLOOKUP(B2586,'SKU Master'!$E$1:$H$9,2,FALSE)</f>
        <v>7.5</v>
      </c>
      <c r="Q2586">
        <f>(F2586/E2586-P2586)*E2586</f>
        <v>24.900000000000002</v>
      </c>
      <c r="R2586">
        <f>Q2586/F2586</f>
        <v>0.24924924924924927</v>
      </c>
    </row>
    <row r="2587" spans="1:18" x14ac:dyDescent="0.25">
      <c r="A2587">
        <v>1000467</v>
      </c>
      <c r="B2587">
        <v>8000520021</v>
      </c>
      <c r="C2587">
        <v>312</v>
      </c>
      <c r="D2587" s="6">
        <v>41876</v>
      </c>
      <c r="E2587">
        <v>1</v>
      </c>
      <c r="F2587">
        <v>9.99</v>
      </c>
      <c r="G2587" t="str">
        <f>VLOOKUP(B2587,'SKU Master'!$E$1:$H$9,4,FALSE)</f>
        <v>MA Excellent Products</v>
      </c>
      <c r="H2587">
        <f t="shared" si="240"/>
        <v>2014</v>
      </c>
      <c r="I2587">
        <f t="shared" si="241"/>
        <v>8</v>
      </c>
      <c r="J2587">
        <f t="shared" si="242"/>
        <v>201408</v>
      </c>
      <c r="K2587">
        <f t="shared" si="243"/>
        <v>35</v>
      </c>
      <c r="L2587">
        <f t="shared" si="244"/>
        <v>201435</v>
      </c>
      <c r="O2587" t="b">
        <f t="shared" si="245"/>
        <v>0</v>
      </c>
      <c r="P2587">
        <f>VLOOKUP(B2587,'SKU Master'!$E$1:$H$9,2,FALSE)</f>
        <v>7.5</v>
      </c>
      <c r="Q2587">
        <f>(F2587/E2587-P2587)*E2587</f>
        <v>2.4900000000000002</v>
      </c>
      <c r="R2587">
        <f>Q2587/F2587</f>
        <v>0.24924924924924927</v>
      </c>
    </row>
    <row r="2588" spans="1:18" x14ac:dyDescent="0.25">
      <c r="A2588">
        <v>1000468</v>
      </c>
      <c r="B2588">
        <v>8000520021</v>
      </c>
      <c r="C2588">
        <v>312</v>
      </c>
      <c r="D2588" s="6">
        <v>41877</v>
      </c>
      <c r="E2588">
        <v>2</v>
      </c>
      <c r="F2588">
        <v>19.98</v>
      </c>
      <c r="G2588" t="str">
        <f>VLOOKUP(B2588,'SKU Master'!$E$1:$H$9,4,FALSE)</f>
        <v>MA Excellent Products</v>
      </c>
      <c r="H2588">
        <f t="shared" si="240"/>
        <v>2014</v>
      </c>
      <c r="I2588">
        <f t="shared" si="241"/>
        <v>8</v>
      </c>
      <c r="J2588">
        <f t="shared" si="242"/>
        <v>201408</v>
      </c>
      <c r="K2588">
        <f t="shared" si="243"/>
        <v>35</v>
      </c>
      <c r="L2588">
        <f t="shared" si="244"/>
        <v>201435</v>
      </c>
      <c r="O2588" t="b">
        <f t="shared" si="245"/>
        <v>0</v>
      </c>
      <c r="P2588">
        <f>VLOOKUP(B2588,'SKU Master'!$E$1:$H$9,2,FALSE)</f>
        <v>7.5</v>
      </c>
      <c r="Q2588">
        <f>(F2588/E2588-P2588)*E2588</f>
        <v>4.9800000000000004</v>
      </c>
      <c r="R2588">
        <f>Q2588/F2588</f>
        <v>0.24924924924924927</v>
      </c>
    </row>
    <row r="2589" spans="1:18" x14ac:dyDescent="0.25">
      <c r="A2589">
        <v>1000469</v>
      </c>
      <c r="B2589">
        <v>8000520021</v>
      </c>
      <c r="C2589">
        <v>312</v>
      </c>
      <c r="D2589" s="6">
        <v>41878</v>
      </c>
      <c r="E2589">
        <v>1</v>
      </c>
      <c r="F2589">
        <v>9.99</v>
      </c>
      <c r="G2589" t="str">
        <f>VLOOKUP(B2589,'SKU Master'!$E$1:$H$9,4,FALSE)</f>
        <v>MA Excellent Products</v>
      </c>
      <c r="H2589">
        <f t="shared" si="240"/>
        <v>2014</v>
      </c>
      <c r="I2589">
        <f t="shared" si="241"/>
        <v>8</v>
      </c>
      <c r="J2589">
        <f t="shared" si="242"/>
        <v>201408</v>
      </c>
      <c r="K2589">
        <f t="shared" si="243"/>
        <v>35</v>
      </c>
      <c r="L2589">
        <f t="shared" si="244"/>
        <v>201435</v>
      </c>
      <c r="O2589" t="b">
        <f t="shared" si="245"/>
        <v>0</v>
      </c>
      <c r="P2589">
        <f>VLOOKUP(B2589,'SKU Master'!$E$1:$H$9,2,FALSE)</f>
        <v>7.5</v>
      </c>
      <c r="Q2589">
        <f>(F2589/E2589-P2589)*E2589</f>
        <v>2.4900000000000002</v>
      </c>
      <c r="R2589">
        <f>Q2589/F2589</f>
        <v>0.24924924924924927</v>
      </c>
    </row>
    <row r="2590" spans="1:18" x14ac:dyDescent="0.25">
      <c r="A2590">
        <v>1000470</v>
      </c>
      <c r="B2590">
        <v>8000520021</v>
      </c>
      <c r="C2590">
        <v>312</v>
      </c>
      <c r="D2590" s="6">
        <v>41879</v>
      </c>
      <c r="E2590">
        <v>2</v>
      </c>
      <c r="F2590">
        <v>19.98</v>
      </c>
      <c r="G2590" t="str">
        <f>VLOOKUP(B2590,'SKU Master'!$E$1:$H$9,4,FALSE)</f>
        <v>MA Excellent Products</v>
      </c>
      <c r="H2590">
        <f t="shared" si="240"/>
        <v>2014</v>
      </c>
      <c r="I2590">
        <f t="shared" si="241"/>
        <v>8</v>
      </c>
      <c r="J2590">
        <f t="shared" si="242"/>
        <v>201408</v>
      </c>
      <c r="K2590">
        <f t="shared" si="243"/>
        <v>35</v>
      </c>
      <c r="L2590">
        <f t="shared" si="244"/>
        <v>201435</v>
      </c>
      <c r="O2590" t="b">
        <f t="shared" si="245"/>
        <v>0</v>
      </c>
      <c r="P2590">
        <f>VLOOKUP(B2590,'SKU Master'!$E$1:$H$9,2,FALSE)</f>
        <v>7.5</v>
      </c>
      <c r="Q2590">
        <f>(F2590/E2590-P2590)*E2590</f>
        <v>4.9800000000000004</v>
      </c>
      <c r="R2590">
        <f>Q2590/F2590</f>
        <v>0.24924924924924927</v>
      </c>
    </row>
    <row r="2591" spans="1:18" x14ac:dyDescent="0.25">
      <c r="A2591">
        <v>1000471</v>
      </c>
      <c r="B2591">
        <v>8000520021</v>
      </c>
      <c r="C2591">
        <v>312</v>
      </c>
      <c r="D2591" s="6">
        <v>41880</v>
      </c>
      <c r="E2591">
        <v>3</v>
      </c>
      <c r="F2591">
        <v>29.97</v>
      </c>
      <c r="G2591" t="str">
        <f>VLOOKUP(B2591,'SKU Master'!$E$1:$H$9,4,FALSE)</f>
        <v>MA Excellent Products</v>
      </c>
      <c r="H2591">
        <f t="shared" si="240"/>
        <v>2014</v>
      </c>
      <c r="I2591">
        <f t="shared" si="241"/>
        <v>8</v>
      </c>
      <c r="J2591">
        <f t="shared" si="242"/>
        <v>201408</v>
      </c>
      <c r="K2591">
        <f t="shared" si="243"/>
        <v>35</v>
      </c>
      <c r="L2591">
        <f t="shared" si="244"/>
        <v>201435</v>
      </c>
      <c r="O2591" t="b">
        <f t="shared" si="245"/>
        <v>0</v>
      </c>
      <c r="P2591">
        <f>VLOOKUP(B2591,'SKU Master'!$E$1:$H$9,2,FALSE)</f>
        <v>7.5</v>
      </c>
      <c r="Q2591">
        <f>(F2591/E2591-P2591)*E2591</f>
        <v>7.4700000000000006</v>
      </c>
      <c r="R2591">
        <f>Q2591/F2591</f>
        <v>0.24924924924924927</v>
      </c>
    </row>
    <row r="2592" spans="1:18" x14ac:dyDescent="0.25">
      <c r="A2592">
        <v>1000472</v>
      </c>
      <c r="B2592">
        <v>8000520021</v>
      </c>
      <c r="C2592">
        <v>312</v>
      </c>
      <c r="D2592" s="6">
        <v>41881</v>
      </c>
      <c r="E2592">
        <v>6</v>
      </c>
      <c r="F2592">
        <v>59.94</v>
      </c>
      <c r="G2592" t="str">
        <f>VLOOKUP(B2592,'SKU Master'!$E$1:$H$9,4,FALSE)</f>
        <v>MA Excellent Products</v>
      </c>
      <c r="H2592">
        <f t="shared" si="240"/>
        <v>2014</v>
      </c>
      <c r="I2592">
        <f t="shared" si="241"/>
        <v>8</v>
      </c>
      <c r="J2592">
        <f t="shared" si="242"/>
        <v>201408</v>
      </c>
      <c r="K2592">
        <f t="shared" si="243"/>
        <v>35</v>
      </c>
      <c r="L2592">
        <f t="shared" si="244"/>
        <v>201435</v>
      </c>
      <c r="O2592" t="b">
        <f t="shared" si="245"/>
        <v>0</v>
      </c>
      <c r="P2592">
        <f>VLOOKUP(B2592,'SKU Master'!$E$1:$H$9,2,FALSE)</f>
        <v>7.5</v>
      </c>
      <c r="Q2592">
        <f>(F2592/E2592-P2592)*E2592</f>
        <v>14.940000000000001</v>
      </c>
      <c r="R2592">
        <f>Q2592/F2592</f>
        <v>0.24924924924924927</v>
      </c>
    </row>
    <row r="2593" spans="1:18" x14ac:dyDescent="0.25">
      <c r="A2593">
        <v>1000473</v>
      </c>
      <c r="B2593">
        <v>8000520021</v>
      </c>
      <c r="C2593">
        <v>312</v>
      </c>
      <c r="D2593" s="6">
        <v>41884</v>
      </c>
      <c r="E2593">
        <v>1</v>
      </c>
      <c r="F2593">
        <v>9.99</v>
      </c>
      <c r="G2593" t="str">
        <f>VLOOKUP(B2593,'SKU Master'!$E$1:$H$9,4,FALSE)</f>
        <v>MA Excellent Products</v>
      </c>
      <c r="H2593">
        <f t="shared" si="240"/>
        <v>2014</v>
      </c>
      <c r="I2593">
        <f t="shared" si="241"/>
        <v>9</v>
      </c>
      <c r="J2593">
        <f t="shared" si="242"/>
        <v>201409</v>
      </c>
      <c r="K2593">
        <f t="shared" si="243"/>
        <v>36</v>
      </c>
      <c r="L2593">
        <f t="shared" si="244"/>
        <v>201436</v>
      </c>
      <c r="O2593" t="b">
        <f t="shared" si="245"/>
        <v>0</v>
      </c>
      <c r="P2593">
        <f>VLOOKUP(B2593,'SKU Master'!$E$1:$H$9,2,FALSE)</f>
        <v>7.5</v>
      </c>
      <c r="Q2593">
        <f>(F2593/E2593-P2593)*E2593</f>
        <v>2.4900000000000002</v>
      </c>
      <c r="R2593">
        <f>Q2593/F2593</f>
        <v>0.24924924924924927</v>
      </c>
    </row>
    <row r="2594" spans="1:18" x14ac:dyDescent="0.25">
      <c r="A2594">
        <v>1000474</v>
      </c>
      <c r="B2594">
        <v>8000520021</v>
      </c>
      <c r="C2594">
        <v>312</v>
      </c>
      <c r="D2594" s="6">
        <v>41885</v>
      </c>
      <c r="E2594">
        <v>1</v>
      </c>
      <c r="F2594">
        <v>9.99</v>
      </c>
      <c r="G2594" t="str">
        <f>VLOOKUP(B2594,'SKU Master'!$E$1:$H$9,4,FALSE)</f>
        <v>MA Excellent Products</v>
      </c>
      <c r="H2594">
        <f t="shared" si="240"/>
        <v>2014</v>
      </c>
      <c r="I2594">
        <f t="shared" si="241"/>
        <v>9</v>
      </c>
      <c r="J2594">
        <f t="shared" si="242"/>
        <v>201409</v>
      </c>
      <c r="K2594">
        <f t="shared" si="243"/>
        <v>36</v>
      </c>
      <c r="L2594">
        <f t="shared" si="244"/>
        <v>201436</v>
      </c>
      <c r="O2594" t="b">
        <f t="shared" si="245"/>
        <v>0</v>
      </c>
      <c r="P2594">
        <f>VLOOKUP(B2594,'SKU Master'!$E$1:$H$9,2,FALSE)</f>
        <v>7.5</v>
      </c>
      <c r="Q2594">
        <f>(F2594/E2594-P2594)*E2594</f>
        <v>2.4900000000000002</v>
      </c>
      <c r="R2594">
        <f>Q2594/F2594</f>
        <v>0.24924924924924927</v>
      </c>
    </row>
    <row r="2595" spans="1:18" x14ac:dyDescent="0.25">
      <c r="A2595">
        <v>1000475</v>
      </c>
      <c r="B2595">
        <v>8000520021</v>
      </c>
      <c r="C2595">
        <v>312</v>
      </c>
      <c r="D2595" s="6">
        <v>41886</v>
      </c>
      <c r="E2595">
        <v>2</v>
      </c>
      <c r="F2595">
        <v>19.98</v>
      </c>
      <c r="G2595" t="str">
        <f>VLOOKUP(B2595,'SKU Master'!$E$1:$H$9,4,FALSE)</f>
        <v>MA Excellent Products</v>
      </c>
      <c r="H2595">
        <f t="shared" si="240"/>
        <v>2014</v>
      </c>
      <c r="I2595">
        <f t="shared" si="241"/>
        <v>9</v>
      </c>
      <c r="J2595">
        <f t="shared" si="242"/>
        <v>201409</v>
      </c>
      <c r="K2595">
        <f t="shared" si="243"/>
        <v>36</v>
      </c>
      <c r="L2595">
        <f t="shared" si="244"/>
        <v>201436</v>
      </c>
      <c r="O2595" t="b">
        <f t="shared" si="245"/>
        <v>0</v>
      </c>
      <c r="P2595">
        <f>VLOOKUP(B2595,'SKU Master'!$E$1:$H$9,2,FALSE)</f>
        <v>7.5</v>
      </c>
      <c r="Q2595">
        <f>(F2595/E2595-P2595)*E2595</f>
        <v>4.9800000000000004</v>
      </c>
      <c r="R2595">
        <f>Q2595/F2595</f>
        <v>0.24924924924924927</v>
      </c>
    </row>
    <row r="2596" spans="1:18" x14ac:dyDescent="0.25">
      <c r="A2596">
        <v>1000476</v>
      </c>
      <c r="B2596">
        <v>8000520021</v>
      </c>
      <c r="C2596">
        <v>312</v>
      </c>
      <c r="D2596" s="6">
        <v>41887</v>
      </c>
      <c r="E2596">
        <v>5</v>
      </c>
      <c r="F2596">
        <v>49.95</v>
      </c>
      <c r="G2596" t="str">
        <f>VLOOKUP(B2596,'SKU Master'!$E$1:$H$9,4,FALSE)</f>
        <v>MA Excellent Products</v>
      </c>
      <c r="H2596">
        <f t="shared" si="240"/>
        <v>2014</v>
      </c>
      <c r="I2596">
        <f t="shared" si="241"/>
        <v>9</v>
      </c>
      <c r="J2596">
        <f t="shared" si="242"/>
        <v>201409</v>
      </c>
      <c r="K2596">
        <f t="shared" si="243"/>
        <v>36</v>
      </c>
      <c r="L2596">
        <f t="shared" si="244"/>
        <v>201436</v>
      </c>
      <c r="O2596" t="b">
        <f t="shared" si="245"/>
        <v>0</v>
      </c>
      <c r="P2596">
        <f>VLOOKUP(B2596,'SKU Master'!$E$1:$H$9,2,FALSE)</f>
        <v>7.5</v>
      </c>
      <c r="Q2596">
        <f>(F2596/E2596-P2596)*E2596</f>
        <v>12.450000000000001</v>
      </c>
      <c r="R2596">
        <f>Q2596/F2596</f>
        <v>0.24924924924924927</v>
      </c>
    </row>
    <row r="2597" spans="1:18" x14ac:dyDescent="0.25">
      <c r="A2597">
        <v>1000477</v>
      </c>
      <c r="B2597">
        <v>8000520021</v>
      </c>
      <c r="C2597">
        <v>312</v>
      </c>
      <c r="D2597" s="6">
        <v>41888</v>
      </c>
      <c r="E2597">
        <v>7</v>
      </c>
      <c r="F2597">
        <v>69.930000000000007</v>
      </c>
      <c r="G2597" t="str">
        <f>VLOOKUP(B2597,'SKU Master'!$E$1:$H$9,4,FALSE)</f>
        <v>MA Excellent Products</v>
      </c>
      <c r="H2597">
        <f t="shared" si="240"/>
        <v>2014</v>
      </c>
      <c r="I2597">
        <f t="shared" si="241"/>
        <v>9</v>
      </c>
      <c r="J2597">
        <f t="shared" si="242"/>
        <v>201409</v>
      </c>
      <c r="K2597">
        <f t="shared" si="243"/>
        <v>36</v>
      </c>
      <c r="L2597">
        <f t="shared" si="244"/>
        <v>201436</v>
      </c>
      <c r="O2597" t="b">
        <f t="shared" si="245"/>
        <v>0</v>
      </c>
      <c r="P2597">
        <f>VLOOKUP(B2597,'SKU Master'!$E$1:$H$9,2,FALSE)</f>
        <v>7.5</v>
      </c>
      <c r="Q2597">
        <f>(F2597/E2597-P2597)*E2597</f>
        <v>17.43</v>
      </c>
      <c r="R2597">
        <f>Q2597/F2597</f>
        <v>0.24924924924924921</v>
      </c>
    </row>
    <row r="2598" spans="1:18" x14ac:dyDescent="0.25">
      <c r="A2598">
        <v>1000478</v>
      </c>
      <c r="B2598">
        <v>8000520021</v>
      </c>
      <c r="C2598">
        <v>312</v>
      </c>
      <c r="D2598" s="6">
        <v>41891</v>
      </c>
      <c r="E2598">
        <v>1</v>
      </c>
      <c r="F2598">
        <v>9.99</v>
      </c>
      <c r="G2598" t="str">
        <f>VLOOKUP(B2598,'SKU Master'!$E$1:$H$9,4,FALSE)</f>
        <v>MA Excellent Products</v>
      </c>
      <c r="H2598">
        <f t="shared" si="240"/>
        <v>2014</v>
      </c>
      <c r="I2598">
        <f t="shared" si="241"/>
        <v>9</v>
      </c>
      <c r="J2598">
        <f t="shared" si="242"/>
        <v>201409</v>
      </c>
      <c r="K2598">
        <f t="shared" si="243"/>
        <v>37</v>
      </c>
      <c r="L2598">
        <f t="shared" si="244"/>
        <v>201437</v>
      </c>
      <c r="O2598" t="b">
        <f t="shared" si="245"/>
        <v>0</v>
      </c>
      <c r="P2598">
        <f>VLOOKUP(B2598,'SKU Master'!$E$1:$H$9,2,FALSE)</f>
        <v>7.5</v>
      </c>
      <c r="Q2598">
        <f>(F2598/E2598-P2598)*E2598</f>
        <v>2.4900000000000002</v>
      </c>
      <c r="R2598">
        <f>Q2598/F2598</f>
        <v>0.24924924924924927</v>
      </c>
    </row>
    <row r="2599" spans="1:18" x14ac:dyDescent="0.25">
      <c r="A2599">
        <v>1000479</v>
      </c>
      <c r="B2599">
        <v>8000520021</v>
      </c>
      <c r="C2599">
        <v>312</v>
      </c>
      <c r="D2599" s="6">
        <v>41892</v>
      </c>
      <c r="E2599">
        <v>1</v>
      </c>
      <c r="F2599">
        <v>9.99</v>
      </c>
      <c r="G2599" t="str">
        <f>VLOOKUP(B2599,'SKU Master'!$E$1:$H$9,4,FALSE)</f>
        <v>MA Excellent Products</v>
      </c>
      <c r="H2599">
        <f t="shared" si="240"/>
        <v>2014</v>
      </c>
      <c r="I2599">
        <f t="shared" si="241"/>
        <v>9</v>
      </c>
      <c r="J2599">
        <f t="shared" si="242"/>
        <v>201409</v>
      </c>
      <c r="K2599">
        <f t="shared" si="243"/>
        <v>37</v>
      </c>
      <c r="L2599">
        <f t="shared" si="244"/>
        <v>201437</v>
      </c>
      <c r="O2599" t="b">
        <f t="shared" si="245"/>
        <v>0</v>
      </c>
      <c r="P2599">
        <f>VLOOKUP(B2599,'SKU Master'!$E$1:$H$9,2,FALSE)</f>
        <v>7.5</v>
      </c>
      <c r="Q2599">
        <f>(F2599/E2599-P2599)*E2599</f>
        <v>2.4900000000000002</v>
      </c>
      <c r="R2599">
        <f>Q2599/F2599</f>
        <v>0.24924924924924927</v>
      </c>
    </row>
    <row r="2600" spans="1:18" x14ac:dyDescent="0.25">
      <c r="A2600">
        <v>1000480</v>
      </c>
      <c r="B2600">
        <v>8000520021</v>
      </c>
      <c r="C2600">
        <v>312</v>
      </c>
      <c r="D2600" s="6">
        <v>41893</v>
      </c>
      <c r="E2600">
        <v>1</v>
      </c>
      <c r="F2600">
        <v>9.99</v>
      </c>
      <c r="G2600" t="str">
        <f>VLOOKUP(B2600,'SKU Master'!$E$1:$H$9,4,FALSE)</f>
        <v>MA Excellent Products</v>
      </c>
      <c r="H2600">
        <f t="shared" si="240"/>
        <v>2014</v>
      </c>
      <c r="I2600">
        <f t="shared" si="241"/>
        <v>9</v>
      </c>
      <c r="J2600">
        <f t="shared" si="242"/>
        <v>201409</v>
      </c>
      <c r="K2600">
        <f t="shared" si="243"/>
        <v>37</v>
      </c>
      <c r="L2600">
        <f t="shared" si="244"/>
        <v>201437</v>
      </c>
      <c r="O2600" t="b">
        <f t="shared" si="245"/>
        <v>0</v>
      </c>
      <c r="P2600">
        <f>VLOOKUP(B2600,'SKU Master'!$E$1:$H$9,2,FALSE)</f>
        <v>7.5</v>
      </c>
      <c r="Q2600">
        <f>(F2600/E2600-P2600)*E2600</f>
        <v>2.4900000000000002</v>
      </c>
      <c r="R2600">
        <f>Q2600/F2600</f>
        <v>0.24924924924924927</v>
      </c>
    </row>
    <row r="2601" spans="1:18" x14ac:dyDescent="0.25">
      <c r="A2601">
        <v>1000481</v>
      </c>
      <c r="B2601">
        <v>8000520021</v>
      </c>
      <c r="C2601">
        <v>312</v>
      </c>
      <c r="D2601" s="6">
        <v>41894</v>
      </c>
      <c r="E2601">
        <v>3</v>
      </c>
      <c r="F2601">
        <v>29.97</v>
      </c>
      <c r="G2601" t="str">
        <f>VLOOKUP(B2601,'SKU Master'!$E$1:$H$9,4,FALSE)</f>
        <v>MA Excellent Products</v>
      </c>
      <c r="H2601">
        <f t="shared" si="240"/>
        <v>2014</v>
      </c>
      <c r="I2601">
        <f t="shared" si="241"/>
        <v>9</v>
      </c>
      <c r="J2601">
        <f t="shared" si="242"/>
        <v>201409</v>
      </c>
      <c r="K2601">
        <f t="shared" si="243"/>
        <v>37</v>
      </c>
      <c r="L2601">
        <f t="shared" si="244"/>
        <v>201437</v>
      </c>
      <c r="O2601" t="b">
        <f t="shared" si="245"/>
        <v>0</v>
      </c>
      <c r="P2601">
        <f>VLOOKUP(B2601,'SKU Master'!$E$1:$H$9,2,FALSE)</f>
        <v>7.5</v>
      </c>
      <c r="Q2601">
        <f>(F2601/E2601-P2601)*E2601</f>
        <v>7.4700000000000006</v>
      </c>
      <c r="R2601">
        <f>Q2601/F2601</f>
        <v>0.24924924924924927</v>
      </c>
    </row>
    <row r="2602" spans="1:18" x14ac:dyDescent="0.25">
      <c r="A2602">
        <v>1000482</v>
      </c>
      <c r="B2602">
        <v>8000520021</v>
      </c>
      <c r="C2602">
        <v>312</v>
      </c>
      <c r="D2602" s="6">
        <v>41895</v>
      </c>
      <c r="E2602">
        <v>8</v>
      </c>
      <c r="F2602">
        <v>79.92</v>
      </c>
      <c r="G2602" t="str">
        <f>VLOOKUP(B2602,'SKU Master'!$E$1:$H$9,4,FALSE)</f>
        <v>MA Excellent Products</v>
      </c>
      <c r="H2602">
        <f t="shared" si="240"/>
        <v>2014</v>
      </c>
      <c r="I2602">
        <f t="shared" si="241"/>
        <v>9</v>
      </c>
      <c r="J2602">
        <f t="shared" si="242"/>
        <v>201409</v>
      </c>
      <c r="K2602">
        <f t="shared" si="243"/>
        <v>37</v>
      </c>
      <c r="L2602">
        <f t="shared" si="244"/>
        <v>201437</v>
      </c>
      <c r="O2602" t="b">
        <f t="shared" si="245"/>
        <v>0</v>
      </c>
      <c r="P2602">
        <f>VLOOKUP(B2602,'SKU Master'!$E$1:$H$9,2,FALSE)</f>
        <v>7.5</v>
      </c>
      <c r="Q2602">
        <f>(F2602/E2602-P2602)*E2602</f>
        <v>19.920000000000002</v>
      </c>
      <c r="R2602">
        <f>Q2602/F2602</f>
        <v>0.24924924924924927</v>
      </c>
    </row>
    <row r="2603" spans="1:18" x14ac:dyDescent="0.25">
      <c r="A2603">
        <v>1000483</v>
      </c>
      <c r="B2603">
        <v>8000520021</v>
      </c>
      <c r="C2603">
        <v>312</v>
      </c>
      <c r="D2603" s="6">
        <v>41898</v>
      </c>
      <c r="E2603">
        <v>1</v>
      </c>
      <c r="F2603">
        <v>9.99</v>
      </c>
      <c r="G2603" t="str">
        <f>VLOOKUP(B2603,'SKU Master'!$E$1:$H$9,4,FALSE)</f>
        <v>MA Excellent Products</v>
      </c>
      <c r="H2603">
        <f t="shared" si="240"/>
        <v>2014</v>
      </c>
      <c r="I2603">
        <f t="shared" si="241"/>
        <v>9</v>
      </c>
      <c r="J2603">
        <f t="shared" si="242"/>
        <v>201409</v>
      </c>
      <c r="K2603">
        <f t="shared" si="243"/>
        <v>38</v>
      </c>
      <c r="L2603">
        <f t="shared" si="244"/>
        <v>201438</v>
      </c>
      <c r="O2603" t="b">
        <f t="shared" si="245"/>
        <v>0</v>
      </c>
      <c r="P2603">
        <f>VLOOKUP(B2603,'SKU Master'!$E$1:$H$9,2,FALSE)</f>
        <v>7.5</v>
      </c>
      <c r="Q2603">
        <f>(F2603/E2603-P2603)*E2603</f>
        <v>2.4900000000000002</v>
      </c>
      <c r="R2603">
        <f>Q2603/F2603</f>
        <v>0.24924924924924927</v>
      </c>
    </row>
    <row r="2604" spans="1:18" x14ac:dyDescent="0.25">
      <c r="A2604">
        <v>1000484</v>
      </c>
      <c r="B2604">
        <v>8000520021</v>
      </c>
      <c r="C2604">
        <v>312</v>
      </c>
      <c r="D2604" s="6">
        <v>41899</v>
      </c>
      <c r="E2604">
        <v>1</v>
      </c>
      <c r="F2604">
        <v>9.99</v>
      </c>
      <c r="G2604" t="str">
        <f>VLOOKUP(B2604,'SKU Master'!$E$1:$H$9,4,FALSE)</f>
        <v>MA Excellent Products</v>
      </c>
      <c r="H2604">
        <f t="shared" si="240"/>
        <v>2014</v>
      </c>
      <c r="I2604">
        <f t="shared" si="241"/>
        <v>9</v>
      </c>
      <c r="J2604">
        <f t="shared" si="242"/>
        <v>201409</v>
      </c>
      <c r="K2604">
        <f t="shared" si="243"/>
        <v>38</v>
      </c>
      <c r="L2604">
        <f t="shared" si="244"/>
        <v>201438</v>
      </c>
      <c r="O2604" t="b">
        <f t="shared" si="245"/>
        <v>0</v>
      </c>
      <c r="P2604">
        <f>VLOOKUP(B2604,'SKU Master'!$E$1:$H$9,2,FALSE)</f>
        <v>7.5</v>
      </c>
      <c r="Q2604">
        <f>(F2604/E2604-P2604)*E2604</f>
        <v>2.4900000000000002</v>
      </c>
      <c r="R2604">
        <f>Q2604/F2604</f>
        <v>0.24924924924924927</v>
      </c>
    </row>
    <row r="2605" spans="1:18" x14ac:dyDescent="0.25">
      <c r="A2605">
        <v>1000485</v>
      </c>
      <c r="B2605">
        <v>8000520021</v>
      </c>
      <c r="C2605">
        <v>312</v>
      </c>
      <c r="D2605" s="6">
        <v>41900</v>
      </c>
      <c r="E2605">
        <v>2</v>
      </c>
      <c r="F2605">
        <v>19.98</v>
      </c>
      <c r="G2605" t="str">
        <f>VLOOKUP(B2605,'SKU Master'!$E$1:$H$9,4,FALSE)</f>
        <v>MA Excellent Products</v>
      </c>
      <c r="H2605">
        <f t="shared" si="240"/>
        <v>2014</v>
      </c>
      <c r="I2605">
        <f t="shared" si="241"/>
        <v>9</v>
      </c>
      <c r="J2605">
        <f t="shared" si="242"/>
        <v>201409</v>
      </c>
      <c r="K2605">
        <f t="shared" si="243"/>
        <v>38</v>
      </c>
      <c r="L2605">
        <f t="shared" si="244"/>
        <v>201438</v>
      </c>
      <c r="O2605" t="b">
        <f t="shared" si="245"/>
        <v>0</v>
      </c>
      <c r="P2605">
        <f>VLOOKUP(B2605,'SKU Master'!$E$1:$H$9,2,FALSE)</f>
        <v>7.5</v>
      </c>
      <c r="Q2605">
        <f>(F2605/E2605-P2605)*E2605</f>
        <v>4.9800000000000004</v>
      </c>
      <c r="R2605">
        <f>Q2605/F2605</f>
        <v>0.24924924924924927</v>
      </c>
    </row>
    <row r="2606" spans="1:18" x14ac:dyDescent="0.25">
      <c r="A2606">
        <v>1000486</v>
      </c>
      <c r="B2606">
        <v>8000520021</v>
      </c>
      <c r="C2606">
        <v>312</v>
      </c>
      <c r="D2606" s="6">
        <v>41901</v>
      </c>
      <c r="E2606">
        <v>5</v>
      </c>
      <c r="F2606">
        <v>49.95</v>
      </c>
      <c r="G2606" t="str">
        <f>VLOOKUP(B2606,'SKU Master'!$E$1:$H$9,4,FALSE)</f>
        <v>MA Excellent Products</v>
      </c>
      <c r="H2606">
        <f t="shared" si="240"/>
        <v>2014</v>
      </c>
      <c r="I2606">
        <f t="shared" si="241"/>
        <v>9</v>
      </c>
      <c r="J2606">
        <f t="shared" si="242"/>
        <v>201409</v>
      </c>
      <c r="K2606">
        <f t="shared" si="243"/>
        <v>38</v>
      </c>
      <c r="L2606">
        <f t="shared" si="244"/>
        <v>201438</v>
      </c>
      <c r="O2606" t="b">
        <f t="shared" si="245"/>
        <v>0</v>
      </c>
      <c r="P2606">
        <f>VLOOKUP(B2606,'SKU Master'!$E$1:$H$9,2,FALSE)</f>
        <v>7.5</v>
      </c>
      <c r="Q2606">
        <f>(F2606/E2606-P2606)*E2606</f>
        <v>12.450000000000001</v>
      </c>
      <c r="R2606">
        <f>Q2606/F2606</f>
        <v>0.24924924924924927</v>
      </c>
    </row>
    <row r="2607" spans="1:18" x14ac:dyDescent="0.25">
      <c r="A2607">
        <v>1000487</v>
      </c>
      <c r="B2607">
        <v>8000520021</v>
      </c>
      <c r="C2607">
        <v>312</v>
      </c>
      <c r="D2607" s="6">
        <v>41902</v>
      </c>
      <c r="E2607">
        <v>7</v>
      </c>
      <c r="F2607">
        <v>69.930000000000007</v>
      </c>
      <c r="G2607" t="str">
        <f>VLOOKUP(B2607,'SKU Master'!$E$1:$H$9,4,FALSE)</f>
        <v>MA Excellent Products</v>
      </c>
      <c r="H2607">
        <f t="shared" si="240"/>
        <v>2014</v>
      </c>
      <c r="I2607">
        <f t="shared" si="241"/>
        <v>9</v>
      </c>
      <c r="J2607">
        <f t="shared" si="242"/>
        <v>201409</v>
      </c>
      <c r="K2607">
        <f t="shared" si="243"/>
        <v>38</v>
      </c>
      <c r="L2607">
        <f t="shared" si="244"/>
        <v>201438</v>
      </c>
      <c r="O2607" t="b">
        <f t="shared" si="245"/>
        <v>0</v>
      </c>
      <c r="P2607">
        <f>VLOOKUP(B2607,'SKU Master'!$E$1:$H$9,2,FALSE)</f>
        <v>7.5</v>
      </c>
      <c r="Q2607">
        <f>(F2607/E2607-P2607)*E2607</f>
        <v>17.43</v>
      </c>
      <c r="R2607">
        <f>Q2607/F2607</f>
        <v>0.24924924924924921</v>
      </c>
    </row>
    <row r="2608" spans="1:18" x14ac:dyDescent="0.25">
      <c r="A2608">
        <v>1000488</v>
      </c>
      <c r="B2608">
        <v>8000520021</v>
      </c>
      <c r="C2608">
        <v>312</v>
      </c>
      <c r="D2608" s="6">
        <v>41905</v>
      </c>
      <c r="E2608">
        <v>1</v>
      </c>
      <c r="F2608">
        <v>9.99</v>
      </c>
      <c r="G2608" t="str">
        <f>VLOOKUP(B2608,'SKU Master'!$E$1:$H$9,4,FALSE)</f>
        <v>MA Excellent Products</v>
      </c>
      <c r="H2608">
        <f t="shared" si="240"/>
        <v>2014</v>
      </c>
      <c r="I2608">
        <f t="shared" si="241"/>
        <v>9</v>
      </c>
      <c r="J2608">
        <f t="shared" si="242"/>
        <v>201409</v>
      </c>
      <c r="K2608">
        <f t="shared" si="243"/>
        <v>39</v>
      </c>
      <c r="L2608">
        <f t="shared" si="244"/>
        <v>201439</v>
      </c>
      <c r="O2608" t="b">
        <f t="shared" si="245"/>
        <v>0</v>
      </c>
      <c r="P2608">
        <f>VLOOKUP(B2608,'SKU Master'!$E$1:$H$9,2,FALSE)</f>
        <v>7.5</v>
      </c>
      <c r="Q2608">
        <f>(F2608/E2608-P2608)*E2608</f>
        <v>2.4900000000000002</v>
      </c>
      <c r="R2608">
        <f>Q2608/F2608</f>
        <v>0.24924924924924927</v>
      </c>
    </row>
    <row r="2609" spans="1:18" x14ac:dyDescent="0.25">
      <c r="A2609">
        <v>1000489</v>
      </c>
      <c r="B2609">
        <v>8000520021</v>
      </c>
      <c r="C2609">
        <v>312</v>
      </c>
      <c r="D2609" s="6">
        <v>41906</v>
      </c>
      <c r="E2609">
        <v>1</v>
      </c>
      <c r="F2609">
        <v>9.99</v>
      </c>
      <c r="G2609" t="str">
        <f>VLOOKUP(B2609,'SKU Master'!$E$1:$H$9,4,FALSE)</f>
        <v>MA Excellent Products</v>
      </c>
      <c r="H2609">
        <f t="shared" si="240"/>
        <v>2014</v>
      </c>
      <c r="I2609">
        <f t="shared" si="241"/>
        <v>9</v>
      </c>
      <c r="J2609">
        <f t="shared" si="242"/>
        <v>201409</v>
      </c>
      <c r="K2609">
        <f t="shared" si="243"/>
        <v>39</v>
      </c>
      <c r="L2609">
        <f t="shared" si="244"/>
        <v>201439</v>
      </c>
      <c r="O2609" t="b">
        <f t="shared" si="245"/>
        <v>0</v>
      </c>
      <c r="P2609">
        <f>VLOOKUP(B2609,'SKU Master'!$E$1:$H$9,2,FALSE)</f>
        <v>7.5</v>
      </c>
      <c r="Q2609">
        <f>(F2609/E2609-P2609)*E2609</f>
        <v>2.4900000000000002</v>
      </c>
      <c r="R2609">
        <f>Q2609/F2609</f>
        <v>0.24924924924924927</v>
      </c>
    </row>
    <row r="2610" spans="1:18" x14ac:dyDescent="0.25">
      <c r="A2610">
        <v>1000490</v>
      </c>
      <c r="B2610">
        <v>8000520021</v>
      </c>
      <c r="C2610">
        <v>312</v>
      </c>
      <c r="D2610" s="6">
        <v>41907</v>
      </c>
      <c r="E2610">
        <v>2</v>
      </c>
      <c r="F2610">
        <v>19.98</v>
      </c>
      <c r="G2610" t="str">
        <f>VLOOKUP(B2610,'SKU Master'!$E$1:$H$9,4,FALSE)</f>
        <v>MA Excellent Products</v>
      </c>
      <c r="H2610">
        <f t="shared" si="240"/>
        <v>2014</v>
      </c>
      <c r="I2610">
        <f t="shared" si="241"/>
        <v>9</v>
      </c>
      <c r="J2610">
        <f t="shared" si="242"/>
        <v>201409</v>
      </c>
      <c r="K2610">
        <f t="shared" si="243"/>
        <v>39</v>
      </c>
      <c r="L2610">
        <f t="shared" si="244"/>
        <v>201439</v>
      </c>
      <c r="O2610" t="b">
        <f t="shared" si="245"/>
        <v>0</v>
      </c>
      <c r="P2610">
        <f>VLOOKUP(B2610,'SKU Master'!$E$1:$H$9,2,FALSE)</f>
        <v>7.5</v>
      </c>
      <c r="Q2610">
        <f>(F2610/E2610-P2610)*E2610</f>
        <v>4.9800000000000004</v>
      </c>
      <c r="R2610">
        <f>Q2610/F2610</f>
        <v>0.24924924924924927</v>
      </c>
    </row>
    <row r="2611" spans="1:18" x14ac:dyDescent="0.25">
      <c r="A2611">
        <v>1000491</v>
      </c>
      <c r="B2611">
        <v>8000520021</v>
      </c>
      <c r="C2611">
        <v>312</v>
      </c>
      <c r="D2611" s="6">
        <v>41908</v>
      </c>
      <c r="E2611">
        <v>3</v>
      </c>
      <c r="F2611">
        <v>29.97</v>
      </c>
      <c r="G2611" t="str">
        <f>VLOOKUP(B2611,'SKU Master'!$E$1:$H$9,4,FALSE)</f>
        <v>MA Excellent Products</v>
      </c>
      <c r="H2611">
        <f t="shared" si="240"/>
        <v>2014</v>
      </c>
      <c r="I2611">
        <f t="shared" si="241"/>
        <v>9</v>
      </c>
      <c r="J2611">
        <f t="shared" si="242"/>
        <v>201409</v>
      </c>
      <c r="K2611">
        <f t="shared" si="243"/>
        <v>39</v>
      </c>
      <c r="L2611">
        <f t="shared" si="244"/>
        <v>201439</v>
      </c>
      <c r="O2611" t="b">
        <f t="shared" si="245"/>
        <v>0</v>
      </c>
      <c r="P2611">
        <f>VLOOKUP(B2611,'SKU Master'!$E$1:$H$9,2,FALSE)</f>
        <v>7.5</v>
      </c>
      <c r="Q2611">
        <f>(F2611/E2611-P2611)*E2611</f>
        <v>7.4700000000000006</v>
      </c>
      <c r="R2611">
        <f>Q2611/F2611</f>
        <v>0.24924924924924927</v>
      </c>
    </row>
    <row r="2612" spans="1:18" x14ac:dyDescent="0.25">
      <c r="A2612">
        <v>1000492</v>
      </c>
      <c r="B2612">
        <v>8000520021</v>
      </c>
      <c r="C2612">
        <v>312</v>
      </c>
      <c r="D2612" s="6">
        <v>41909</v>
      </c>
      <c r="E2612">
        <v>5</v>
      </c>
      <c r="F2612">
        <v>49.95</v>
      </c>
      <c r="G2612" t="str">
        <f>VLOOKUP(B2612,'SKU Master'!$E$1:$H$9,4,FALSE)</f>
        <v>MA Excellent Products</v>
      </c>
      <c r="H2612">
        <f t="shared" si="240"/>
        <v>2014</v>
      </c>
      <c r="I2612">
        <f t="shared" si="241"/>
        <v>9</v>
      </c>
      <c r="J2612">
        <f t="shared" si="242"/>
        <v>201409</v>
      </c>
      <c r="K2612">
        <f t="shared" si="243"/>
        <v>39</v>
      </c>
      <c r="L2612">
        <f t="shared" si="244"/>
        <v>201439</v>
      </c>
      <c r="O2612" t="b">
        <f t="shared" si="245"/>
        <v>0</v>
      </c>
      <c r="P2612">
        <f>VLOOKUP(B2612,'SKU Master'!$E$1:$H$9,2,FALSE)</f>
        <v>7.5</v>
      </c>
      <c r="Q2612">
        <f>(F2612/E2612-P2612)*E2612</f>
        <v>12.450000000000001</v>
      </c>
      <c r="R2612">
        <f>Q2612/F2612</f>
        <v>0.24924924924924927</v>
      </c>
    </row>
    <row r="2613" spans="1:18" x14ac:dyDescent="0.25">
      <c r="A2613">
        <v>1000493</v>
      </c>
      <c r="B2613">
        <v>8000520021</v>
      </c>
      <c r="C2613">
        <v>312</v>
      </c>
      <c r="D2613" s="6">
        <v>41912</v>
      </c>
      <c r="E2613">
        <v>1</v>
      </c>
      <c r="F2613">
        <v>9.99</v>
      </c>
      <c r="G2613" t="str">
        <f>VLOOKUP(B2613,'SKU Master'!$E$1:$H$9,4,FALSE)</f>
        <v>MA Excellent Products</v>
      </c>
      <c r="H2613">
        <f t="shared" si="240"/>
        <v>2014</v>
      </c>
      <c r="I2613">
        <f t="shared" si="241"/>
        <v>9</v>
      </c>
      <c r="J2613">
        <f t="shared" si="242"/>
        <v>201409</v>
      </c>
      <c r="K2613">
        <f t="shared" si="243"/>
        <v>40</v>
      </c>
      <c r="L2613">
        <f t="shared" si="244"/>
        <v>201440</v>
      </c>
      <c r="O2613" t="b">
        <f t="shared" si="245"/>
        <v>0</v>
      </c>
      <c r="P2613">
        <f>VLOOKUP(B2613,'SKU Master'!$E$1:$H$9,2,FALSE)</f>
        <v>7.5</v>
      </c>
      <c r="Q2613">
        <f>(F2613/E2613-P2613)*E2613</f>
        <v>2.4900000000000002</v>
      </c>
      <c r="R2613">
        <f>Q2613/F2613</f>
        <v>0.24924924924924927</v>
      </c>
    </row>
    <row r="2614" spans="1:18" x14ac:dyDescent="0.25">
      <c r="A2614">
        <v>1000494</v>
      </c>
      <c r="B2614">
        <v>8000520021</v>
      </c>
      <c r="C2614">
        <v>312</v>
      </c>
      <c r="D2614" s="6">
        <v>41913</v>
      </c>
      <c r="E2614">
        <v>1</v>
      </c>
      <c r="F2614">
        <v>9.99</v>
      </c>
      <c r="G2614" t="str">
        <f>VLOOKUP(B2614,'SKU Master'!$E$1:$H$9,4,FALSE)</f>
        <v>MA Excellent Products</v>
      </c>
      <c r="H2614">
        <f t="shared" si="240"/>
        <v>2014</v>
      </c>
      <c r="I2614">
        <f t="shared" si="241"/>
        <v>10</v>
      </c>
      <c r="J2614">
        <f t="shared" si="242"/>
        <v>201410</v>
      </c>
      <c r="K2614">
        <f t="shared" si="243"/>
        <v>40</v>
      </c>
      <c r="L2614">
        <f t="shared" si="244"/>
        <v>201440</v>
      </c>
      <c r="O2614" t="b">
        <f t="shared" si="245"/>
        <v>0</v>
      </c>
      <c r="P2614">
        <f>VLOOKUP(B2614,'SKU Master'!$E$1:$H$9,2,FALSE)</f>
        <v>7.5</v>
      </c>
      <c r="Q2614">
        <f>(F2614/E2614-P2614)*E2614</f>
        <v>2.4900000000000002</v>
      </c>
      <c r="R2614">
        <f>Q2614/F2614</f>
        <v>0.24924924924924927</v>
      </c>
    </row>
    <row r="2615" spans="1:18" x14ac:dyDescent="0.25">
      <c r="A2615">
        <v>1000495</v>
      </c>
      <c r="B2615">
        <v>8000520021</v>
      </c>
      <c r="C2615">
        <v>312</v>
      </c>
      <c r="D2615" s="6">
        <v>41914</v>
      </c>
      <c r="E2615">
        <v>2</v>
      </c>
      <c r="F2615">
        <v>19.98</v>
      </c>
      <c r="G2615" t="str">
        <f>VLOOKUP(B2615,'SKU Master'!$E$1:$H$9,4,FALSE)</f>
        <v>MA Excellent Products</v>
      </c>
      <c r="H2615">
        <f t="shared" si="240"/>
        <v>2014</v>
      </c>
      <c r="I2615">
        <f t="shared" si="241"/>
        <v>10</v>
      </c>
      <c r="J2615">
        <f t="shared" si="242"/>
        <v>201410</v>
      </c>
      <c r="K2615">
        <f t="shared" si="243"/>
        <v>40</v>
      </c>
      <c r="L2615">
        <f t="shared" si="244"/>
        <v>201440</v>
      </c>
      <c r="O2615" t="b">
        <f t="shared" si="245"/>
        <v>0</v>
      </c>
      <c r="P2615">
        <f>VLOOKUP(B2615,'SKU Master'!$E$1:$H$9,2,FALSE)</f>
        <v>7.5</v>
      </c>
      <c r="Q2615">
        <f>(F2615/E2615-P2615)*E2615</f>
        <v>4.9800000000000004</v>
      </c>
      <c r="R2615">
        <f>Q2615/F2615</f>
        <v>0.24924924924924927</v>
      </c>
    </row>
    <row r="2616" spans="1:18" x14ac:dyDescent="0.25">
      <c r="A2616">
        <v>1000496</v>
      </c>
      <c r="B2616">
        <v>8000520021</v>
      </c>
      <c r="C2616">
        <v>312</v>
      </c>
      <c r="D2616" s="6">
        <v>41915</v>
      </c>
      <c r="E2616">
        <v>4</v>
      </c>
      <c r="F2616">
        <v>39.96</v>
      </c>
      <c r="G2616" t="str">
        <f>VLOOKUP(B2616,'SKU Master'!$E$1:$H$9,4,FALSE)</f>
        <v>MA Excellent Products</v>
      </c>
      <c r="H2616">
        <f t="shared" si="240"/>
        <v>2014</v>
      </c>
      <c r="I2616">
        <f t="shared" si="241"/>
        <v>10</v>
      </c>
      <c r="J2616">
        <f t="shared" si="242"/>
        <v>201410</v>
      </c>
      <c r="K2616">
        <f t="shared" si="243"/>
        <v>40</v>
      </c>
      <c r="L2616">
        <f t="shared" si="244"/>
        <v>201440</v>
      </c>
      <c r="O2616" t="b">
        <f t="shared" si="245"/>
        <v>0</v>
      </c>
      <c r="P2616">
        <f>VLOOKUP(B2616,'SKU Master'!$E$1:$H$9,2,FALSE)</f>
        <v>7.5</v>
      </c>
      <c r="Q2616">
        <f>(F2616/E2616-P2616)*E2616</f>
        <v>9.9600000000000009</v>
      </c>
      <c r="R2616">
        <f>Q2616/F2616</f>
        <v>0.24924924924924927</v>
      </c>
    </row>
    <row r="2617" spans="1:18" x14ac:dyDescent="0.25">
      <c r="A2617">
        <v>1000497</v>
      </c>
      <c r="B2617">
        <v>8000520021</v>
      </c>
      <c r="C2617">
        <v>312</v>
      </c>
      <c r="D2617" s="6">
        <v>41916</v>
      </c>
      <c r="E2617">
        <v>6</v>
      </c>
      <c r="F2617">
        <v>59.94</v>
      </c>
      <c r="G2617" t="str">
        <f>VLOOKUP(B2617,'SKU Master'!$E$1:$H$9,4,FALSE)</f>
        <v>MA Excellent Products</v>
      </c>
      <c r="H2617">
        <f t="shared" si="240"/>
        <v>2014</v>
      </c>
      <c r="I2617">
        <f t="shared" si="241"/>
        <v>10</v>
      </c>
      <c r="J2617">
        <f t="shared" si="242"/>
        <v>201410</v>
      </c>
      <c r="K2617">
        <f t="shared" si="243"/>
        <v>40</v>
      </c>
      <c r="L2617">
        <f t="shared" si="244"/>
        <v>201440</v>
      </c>
      <c r="O2617" t="b">
        <f t="shared" si="245"/>
        <v>0</v>
      </c>
      <c r="P2617">
        <f>VLOOKUP(B2617,'SKU Master'!$E$1:$H$9,2,FALSE)</f>
        <v>7.5</v>
      </c>
      <c r="Q2617">
        <f>(F2617/E2617-P2617)*E2617</f>
        <v>14.940000000000001</v>
      </c>
      <c r="R2617">
        <f>Q2617/F2617</f>
        <v>0.24924924924924927</v>
      </c>
    </row>
    <row r="2618" spans="1:18" x14ac:dyDescent="0.25">
      <c r="A2618">
        <v>1000498</v>
      </c>
      <c r="B2618">
        <v>8000520021</v>
      </c>
      <c r="C2618">
        <v>312</v>
      </c>
      <c r="D2618" s="6">
        <v>41920</v>
      </c>
      <c r="E2618">
        <v>1</v>
      </c>
      <c r="F2618">
        <v>9.99</v>
      </c>
      <c r="G2618" t="str">
        <f>VLOOKUP(B2618,'SKU Master'!$E$1:$H$9,4,FALSE)</f>
        <v>MA Excellent Products</v>
      </c>
      <c r="H2618">
        <f t="shared" si="240"/>
        <v>2014</v>
      </c>
      <c r="I2618">
        <f t="shared" si="241"/>
        <v>10</v>
      </c>
      <c r="J2618">
        <f t="shared" si="242"/>
        <v>201410</v>
      </c>
      <c r="K2618">
        <f t="shared" si="243"/>
        <v>41</v>
      </c>
      <c r="L2618">
        <f t="shared" si="244"/>
        <v>201441</v>
      </c>
      <c r="O2618" t="b">
        <f t="shared" si="245"/>
        <v>0</v>
      </c>
      <c r="P2618">
        <f>VLOOKUP(B2618,'SKU Master'!$E$1:$H$9,2,FALSE)</f>
        <v>7.5</v>
      </c>
      <c r="Q2618">
        <f>(F2618/E2618-P2618)*E2618</f>
        <v>2.4900000000000002</v>
      </c>
      <c r="R2618">
        <f>Q2618/F2618</f>
        <v>0.24924924924924927</v>
      </c>
    </row>
    <row r="2619" spans="1:18" x14ac:dyDescent="0.25">
      <c r="A2619">
        <v>1000499</v>
      </c>
      <c r="B2619">
        <v>8000520021</v>
      </c>
      <c r="C2619">
        <v>312</v>
      </c>
      <c r="D2619" s="6">
        <v>41921</v>
      </c>
      <c r="E2619">
        <v>2</v>
      </c>
      <c r="F2619">
        <v>19.98</v>
      </c>
      <c r="G2619" t="str">
        <f>VLOOKUP(B2619,'SKU Master'!$E$1:$H$9,4,FALSE)</f>
        <v>MA Excellent Products</v>
      </c>
      <c r="H2619">
        <f t="shared" si="240"/>
        <v>2014</v>
      </c>
      <c r="I2619">
        <f t="shared" si="241"/>
        <v>10</v>
      </c>
      <c r="J2619">
        <f t="shared" si="242"/>
        <v>201410</v>
      </c>
      <c r="K2619">
        <f t="shared" si="243"/>
        <v>41</v>
      </c>
      <c r="L2619">
        <f t="shared" si="244"/>
        <v>201441</v>
      </c>
      <c r="O2619" t="b">
        <f t="shared" si="245"/>
        <v>0</v>
      </c>
      <c r="P2619">
        <f>VLOOKUP(B2619,'SKU Master'!$E$1:$H$9,2,FALSE)</f>
        <v>7.5</v>
      </c>
      <c r="Q2619">
        <f>(F2619/E2619-P2619)*E2619</f>
        <v>4.9800000000000004</v>
      </c>
      <c r="R2619">
        <f>Q2619/F2619</f>
        <v>0.24924924924924927</v>
      </c>
    </row>
    <row r="2620" spans="1:18" x14ac:dyDescent="0.25">
      <c r="A2620">
        <v>1000500</v>
      </c>
      <c r="B2620">
        <v>8000520021</v>
      </c>
      <c r="C2620">
        <v>312</v>
      </c>
      <c r="D2620" s="6">
        <v>41922</v>
      </c>
      <c r="E2620">
        <v>3</v>
      </c>
      <c r="F2620">
        <v>29.97</v>
      </c>
      <c r="G2620" t="str">
        <f>VLOOKUP(B2620,'SKU Master'!$E$1:$H$9,4,FALSE)</f>
        <v>MA Excellent Products</v>
      </c>
      <c r="H2620">
        <f t="shared" si="240"/>
        <v>2014</v>
      </c>
      <c r="I2620">
        <f t="shared" si="241"/>
        <v>10</v>
      </c>
      <c r="J2620">
        <f t="shared" si="242"/>
        <v>201410</v>
      </c>
      <c r="K2620">
        <f t="shared" si="243"/>
        <v>41</v>
      </c>
      <c r="L2620">
        <f t="shared" si="244"/>
        <v>201441</v>
      </c>
      <c r="O2620" t="b">
        <f t="shared" si="245"/>
        <v>0</v>
      </c>
      <c r="P2620">
        <f>VLOOKUP(B2620,'SKU Master'!$E$1:$H$9,2,FALSE)</f>
        <v>7.5</v>
      </c>
      <c r="Q2620">
        <f>(F2620/E2620-P2620)*E2620</f>
        <v>7.4700000000000006</v>
      </c>
      <c r="R2620">
        <f>Q2620/F2620</f>
        <v>0.24924924924924927</v>
      </c>
    </row>
    <row r="2621" spans="1:18" x14ac:dyDescent="0.25">
      <c r="A2621">
        <v>1000501</v>
      </c>
      <c r="B2621">
        <v>8000520021</v>
      </c>
      <c r="C2621">
        <v>312</v>
      </c>
      <c r="D2621" s="6">
        <v>41923</v>
      </c>
      <c r="E2621">
        <v>7</v>
      </c>
      <c r="F2621">
        <v>69.930000000000007</v>
      </c>
      <c r="G2621" t="str">
        <f>VLOOKUP(B2621,'SKU Master'!$E$1:$H$9,4,FALSE)</f>
        <v>MA Excellent Products</v>
      </c>
      <c r="H2621">
        <f t="shared" si="240"/>
        <v>2014</v>
      </c>
      <c r="I2621">
        <f t="shared" si="241"/>
        <v>10</v>
      </c>
      <c r="J2621">
        <f t="shared" si="242"/>
        <v>201410</v>
      </c>
      <c r="K2621">
        <f t="shared" si="243"/>
        <v>41</v>
      </c>
      <c r="L2621">
        <f t="shared" si="244"/>
        <v>201441</v>
      </c>
      <c r="O2621" t="b">
        <f t="shared" si="245"/>
        <v>0</v>
      </c>
      <c r="P2621">
        <f>VLOOKUP(B2621,'SKU Master'!$E$1:$H$9,2,FALSE)</f>
        <v>7.5</v>
      </c>
      <c r="Q2621">
        <f>(F2621/E2621-P2621)*E2621</f>
        <v>17.43</v>
      </c>
      <c r="R2621">
        <f>Q2621/F2621</f>
        <v>0.24924924924924921</v>
      </c>
    </row>
    <row r="2622" spans="1:18" x14ac:dyDescent="0.25">
      <c r="A2622">
        <v>1000502</v>
      </c>
      <c r="B2622">
        <v>8000520021</v>
      </c>
      <c r="C2622">
        <v>312</v>
      </c>
      <c r="D2622" s="6">
        <v>41925</v>
      </c>
      <c r="E2622">
        <v>1</v>
      </c>
      <c r="F2622">
        <v>9.99</v>
      </c>
      <c r="G2622" t="str">
        <f>VLOOKUP(B2622,'SKU Master'!$E$1:$H$9,4,FALSE)</f>
        <v>MA Excellent Products</v>
      </c>
      <c r="H2622">
        <f t="shared" si="240"/>
        <v>2014</v>
      </c>
      <c r="I2622">
        <f t="shared" si="241"/>
        <v>10</v>
      </c>
      <c r="J2622">
        <f t="shared" si="242"/>
        <v>201410</v>
      </c>
      <c r="K2622">
        <f t="shared" si="243"/>
        <v>42</v>
      </c>
      <c r="L2622">
        <f t="shared" si="244"/>
        <v>201442</v>
      </c>
      <c r="O2622" t="b">
        <f t="shared" si="245"/>
        <v>0</v>
      </c>
      <c r="P2622">
        <f>VLOOKUP(B2622,'SKU Master'!$E$1:$H$9,2,FALSE)</f>
        <v>7.5</v>
      </c>
      <c r="Q2622">
        <f>(F2622/E2622-P2622)*E2622</f>
        <v>2.4900000000000002</v>
      </c>
      <c r="R2622">
        <f>Q2622/F2622</f>
        <v>0.24924924924924927</v>
      </c>
    </row>
    <row r="2623" spans="1:18" x14ac:dyDescent="0.25">
      <c r="A2623">
        <v>1000503</v>
      </c>
      <c r="B2623">
        <v>8000520021</v>
      </c>
      <c r="C2623">
        <v>312</v>
      </c>
      <c r="D2623" s="6">
        <v>41926</v>
      </c>
      <c r="E2623">
        <v>2</v>
      </c>
      <c r="F2623">
        <v>19.98</v>
      </c>
      <c r="G2623" t="str">
        <f>VLOOKUP(B2623,'SKU Master'!$E$1:$H$9,4,FALSE)</f>
        <v>MA Excellent Products</v>
      </c>
      <c r="H2623">
        <f t="shared" si="240"/>
        <v>2014</v>
      </c>
      <c r="I2623">
        <f t="shared" si="241"/>
        <v>10</v>
      </c>
      <c r="J2623">
        <f t="shared" si="242"/>
        <v>201410</v>
      </c>
      <c r="K2623">
        <f t="shared" si="243"/>
        <v>42</v>
      </c>
      <c r="L2623">
        <f t="shared" si="244"/>
        <v>201442</v>
      </c>
      <c r="O2623" t="b">
        <f t="shared" si="245"/>
        <v>0</v>
      </c>
      <c r="P2623">
        <f>VLOOKUP(B2623,'SKU Master'!$E$1:$H$9,2,FALSE)</f>
        <v>7.5</v>
      </c>
      <c r="Q2623">
        <f>(F2623/E2623-P2623)*E2623</f>
        <v>4.9800000000000004</v>
      </c>
      <c r="R2623">
        <f>Q2623/F2623</f>
        <v>0.24924924924924927</v>
      </c>
    </row>
    <row r="2624" spans="1:18" x14ac:dyDescent="0.25">
      <c r="A2624">
        <v>1000504</v>
      </c>
      <c r="B2624">
        <v>8000520021</v>
      </c>
      <c r="C2624">
        <v>312</v>
      </c>
      <c r="D2624" s="6">
        <v>41927</v>
      </c>
      <c r="E2624">
        <v>2</v>
      </c>
      <c r="F2624">
        <v>19.98</v>
      </c>
      <c r="G2624" t="str">
        <f>VLOOKUP(B2624,'SKU Master'!$E$1:$H$9,4,FALSE)</f>
        <v>MA Excellent Products</v>
      </c>
      <c r="H2624">
        <f t="shared" si="240"/>
        <v>2014</v>
      </c>
      <c r="I2624">
        <f t="shared" si="241"/>
        <v>10</v>
      </c>
      <c r="J2624">
        <f t="shared" si="242"/>
        <v>201410</v>
      </c>
      <c r="K2624">
        <f t="shared" si="243"/>
        <v>42</v>
      </c>
      <c r="L2624">
        <f t="shared" si="244"/>
        <v>201442</v>
      </c>
      <c r="O2624" t="b">
        <f t="shared" si="245"/>
        <v>0</v>
      </c>
      <c r="P2624">
        <f>VLOOKUP(B2624,'SKU Master'!$E$1:$H$9,2,FALSE)</f>
        <v>7.5</v>
      </c>
      <c r="Q2624">
        <f>(F2624/E2624-P2624)*E2624</f>
        <v>4.9800000000000004</v>
      </c>
      <c r="R2624">
        <f>Q2624/F2624</f>
        <v>0.24924924924924927</v>
      </c>
    </row>
    <row r="2625" spans="1:18" x14ac:dyDescent="0.25">
      <c r="A2625">
        <v>1000505</v>
      </c>
      <c r="B2625">
        <v>8000520021</v>
      </c>
      <c r="C2625">
        <v>312</v>
      </c>
      <c r="D2625" s="6">
        <v>41928</v>
      </c>
      <c r="E2625">
        <v>4</v>
      </c>
      <c r="F2625">
        <v>39.96</v>
      </c>
      <c r="G2625" t="str">
        <f>VLOOKUP(B2625,'SKU Master'!$E$1:$H$9,4,FALSE)</f>
        <v>MA Excellent Products</v>
      </c>
      <c r="H2625">
        <f t="shared" si="240"/>
        <v>2014</v>
      </c>
      <c r="I2625">
        <f t="shared" si="241"/>
        <v>10</v>
      </c>
      <c r="J2625">
        <f t="shared" si="242"/>
        <v>201410</v>
      </c>
      <c r="K2625">
        <f t="shared" si="243"/>
        <v>42</v>
      </c>
      <c r="L2625">
        <f t="shared" si="244"/>
        <v>201442</v>
      </c>
      <c r="O2625" t="b">
        <f t="shared" si="245"/>
        <v>0</v>
      </c>
      <c r="P2625">
        <f>VLOOKUP(B2625,'SKU Master'!$E$1:$H$9,2,FALSE)</f>
        <v>7.5</v>
      </c>
      <c r="Q2625">
        <f>(F2625/E2625-P2625)*E2625</f>
        <v>9.9600000000000009</v>
      </c>
      <c r="R2625">
        <f>Q2625/F2625</f>
        <v>0.24924924924924927</v>
      </c>
    </row>
    <row r="2626" spans="1:18" x14ac:dyDescent="0.25">
      <c r="A2626">
        <v>1000506</v>
      </c>
      <c r="B2626">
        <v>8000520021</v>
      </c>
      <c r="C2626">
        <v>312</v>
      </c>
      <c r="D2626" s="6">
        <v>41929</v>
      </c>
      <c r="E2626">
        <v>6</v>
      </c>
      <c r="F2626">
        <v>59.94</v>
      </c>
      <c r="G2626" t="str">
        <f>VLOOKUP(B2626,'SKU Master'!$E$1:$H$9,4,FALSE)</f>
        <v>MA Excellent Products</v>
      </c>
      <c r="H2626">
        <f t="shared" ref="H2626:H2689" si="246">YEAR(D2626)</f>
        <v>2014</v>
      </c>
      <c r="I2626">
        <f t="shared" si="241"/>
        <v>10</v>
      </c>
      <c r="J2626">
        <f t="shared" si="242"/>
        <v>201410</v>
      </c>
      <c r="K2626">
        <f t="shared" si="243"/>
        <v>42</v>
      </c>
      <c r="L2626">
        <f t="shared" si="244"/>
        <v>201442</v>
      </c>
      <c r="O2626" t="b">
        <f t="shared" si="245"/>
        <v>0</v>
      </c>
      <c r="P2626">
        <f>VLOOKUP(B2626,'SKU Master'!$E$1:$H$9,2,FALSE)</f>
        <v>7.5</v>
      </c>
      <c r="Q2626">
        <f>(F2626/E2626-P2626)*E2626</f>
        <v>14.940000000000001</v>
      </c>
      <c r="R2626">
        <f>Q2626/F2626</f>
        <v>0.24924924924924927</v>
      </c>
    </row>
    <row r="2627" spans="1:18" x14ac:dyDescent="0.25">
      <c r="A2627">
        <v>1000507</v>
      </c>
      <c r="B2627">
        <v>8000520021</v>
      </c>
      <c r="C2627">
        <v>312</v>
      </c>
      <c r="D2627" s="6">
        <v>41930</v>
      </c>
      <c r="E2627">
        <v>10</v>
      </c>
      <c r="F2627">
        <v>99.9</v>
      </c>
      <c r="G2627" t="str">
        <f>VLOOKUP(B2627,'SKU Master'!$E$1:$H$9,4,FALSE)</f>
        <v>MA Excellent Products</v>
      </c>
      <c r="H2627">
        <f t="shared" si="246"/>
        <v>2014</v>
      </c>
      <c r="I2627">
        <f t="shared" ref="I2627:I2690" si="247">MONTH(D2627)</f>
        <v>10</v>
      </c>
      <c r="J2627">
        <f t="shared" ref="J2627:J2690" si="248">H2627*100+I2627</f>
        <v>201410</v>
      </c>
      <c r="K2627">
        <f t="shared" ref="K2627:K2690" si="249">WEEKNUM(D2627)</f>
        <v>42</v>
      </c>
      <c r="L2627">
        <f t="shared" ref="L2627:L2690" si="250">H2627*100+K2627</f>
        <v>201442</v>
      </c>
      <c r="O2627" t="b">
        <f t="shared" ref="O2627:O2690" si="251">AND(B2627=B2628,C2627=C2628,D2627=D2628,E2627=E2628,F2627=F2628)</f>
        <v>0</v>
      </c>
      <c r="P2627">
        <f>VLOOKUP(B2627,'SKU Master'!$E$1:$H$9,2,FALSE)</f>
        <v>7.5</v>
      </c>
      <c r="Q2627">
        <f>(F2627/E2627-P2627)*E2627</f>
        <v>24.900000000000002</v>
      </c>
      <c r="R2627">
        <f>Q2627/F2627</f>
        <v>0.24924924924924927</v>
      </c>
    </row>
    <row r="2628" spans="1:18" x14ac:dyDescent="0.25">
      <c r="A2628">
        <v>1000508</v>
      </c>
      <c r="B2628">
        <v>8000520021</v>
      </c>
      <c r="C2628">
        <v>312</v>
      </c>
      <c r="D2628" s="6">
        <v>41933</v>
      </c>
      <c r="E2628">
        <v>1</v>
      </c>
      <c r="F2628">
        <v>9.99</v>
      </c>
      <c r="G2628" t="str">
        <f>VLOOKUP(B2628,'SKU Master'!$E$1:$H$9,4,FALSE)</f>
        <v>MA Excellent Products</v>
      </c>
      <c r="H2628">
        <f t="shared" si="246"/>
        <v>2014</v>
      </c>
      <c r="I2628">
        <f t="shared" si="247"/>
        <v>10</v>
      </c>
      <c r="J2628">
        <f t="shared" si="248"/>
        <v>201410</v>
      </c>
      <c r="K2628">
        <f t="shared" si="249"/>
        <v>43</v>
      </c>
      <c r="L2628">
        <f t="shared" si="250"/>
        <v>201443</v>
      </c>
      <c r="O2628" t="b">
        <f t="shared" si="251"/>
        <v>0</v>
      </c>
      <c r="P2628">
        <f>VLOOKUP(B2628,'SKU Master'!$E$1:$H$9,2,FALSE)</f>
        <v>7.5</v>
      </c>
      <c r="Q2628">
        <f>(F2628/E2628-P2628)*E2628</f>
        <v>2.4900000000000002</v>
      </c>
      <c r="R2628">
        <f>Q2628/F2628</f>
        <v>0.24924924924924927</v>
      </c>
    </row>
    <row r="2629" spans="1:18" x14ac:dyDescent="0.25">
      <c r="A2629">
        <v>1000509</v>
      </c>
      <c r="B2629">
        <v>8000520021</v>
      </c>
      <c r="C2629">
        <v>312</v>
      </c>
      <c r="D2629" s="6">
        <v>41934</v>
      </c>
      <c r="E2629">
        <v>1</v>
      </c>
      <c r="F2629">
        <v>9.99</v>
      </c>
      <c r="G2629" t="str">
        <f>VLOOKUP(B2629,'SKU Master'!$E$1:$H$9,4,FALSE)</f>
        <v>MA Excellent Products</v>
      </c>
      <c r="H2629">
        <f t="shared" si="246"/>
        <v>2014</v>
      </c>
      <c r="I2629">
        <f t="shared" si="247"/>
        <v>10</v>
      </c>
      <c r="J2629">
        <f t="shared" si="248"/>
        <v>201410</v>
      </c>
      <c r="K2629">
        <f t="shared" si="249"/>
        <v>43</v>
      </c>
      <c r="L2629">
        <f t="shared" si="250"/>
        <v>201443</v>
      </c>
      <c r="O2629" t="b">
        <f t="shared" si="251"/>
        <v>0</v>
      </c>
      <c r="P2629">
        <f>VLOOKUP(B2629,'SKU Master'!$E$1:$H$9,2,FALSE)</f>
        <v>7.5</v>
      </c>
      <c r="Q2629">
        <f>(F2629/E2629-P2629)*E2629</f>
        <v>2.4900000000000002</v>
      </c>
      <c r="R2629">
        <f>Q2629/F2629</f>
        <v>0.24924924924924927</v>
      </c>
    </row>
    <row r="2630" spans="1:18" x14ac:dyDescent="0.25">
      <c r="A2630">
        <v>1000510</v>
      </c>
      <c r="B2630">
        <v>8000520021</v>
      </c>
      <c r="C2630">
        <v>312</v>
      </c>
      <c r="D2630" s="6">
        <v>41935</v>
      </c>
      <c r="E2630">
        <v>2</v>
      </c>
      <c r="F2630">
        <v>19.98</v>
      </c>
      <c r="G2630" t="str">
        <f>VLOOKUP(B2630,'SKU Master'!$E$1:$H$9,4,FALSE)</f>
        <v>MA Excellent Products</v>
      </c>
      <c r="H2630">
        <f t="shared" si="246"/>
        <v>2014</v>
      </c>
      <c r="I2630">
        <f t="shared" si="247"/>
        <v>10</v>
      </c>
      <c r="J2630">
        <f t="shared" si="248"/>
        <v>201410</v>
      </c>
      <c r="K2630">
        <f t="shared" si="249"/>
        <v>43</v>
      </c>
      <c r="L2630">
        <f t="shared" si="250"/>
        <v>201443</v>
      </c>
      <c r="O2630" t="b">
        <f t="shared" si="251"/>
        <v>0</v>
      </c>
      <c r="P2630">
        <f>VLOOKUP(B2630,'SKU Master'!$E$1:$H$9,2,FALSE)</f>
        <v>7.5</v>
      </c>
      <c r="Q2630">
        <f>(F2630/E2630-P2630)*E2630</f>
        <v>4.9800000000000004</v>
      </c>
      <c r="R2630">
        <f>Q2630/F2630</f>
        <v>0.24924924924924927</v>
      </c>
    </row>
    <row r="2631" spans="1:18" x14ac:dyDescent="0.25">
      <c r="A2631">
        <v>1000511</v>
      </c>
      <c r="B2631">
        <v>8000520021</v>
      </c>
      <c r="C2631">
        <v>312</v>
      </c>
      <c r="D2631" s="6">
        <v>41936</v>
      </c>
      <c r="E2631">
        <v>6</v>
      </c>
      <c r="F2631">
        <v>59.94</v>
      </c>
      <c r="G2631" t="str">
        <f>VLOOKUP(B2631,'SKU Master'!$E$1:$H$9,4,FALSE)</f>
        <v>MA Excellent Products</v>
      </c>
      <c r="H2631">
        <f t="shared" si="246"/>
        <v>2014</v>
      </c>
      <c r="I2631">
        <f t="shared" si="247"/>
        <v>10</v>
      </c>
      <c r="J2631">
        <f t="shared" si="248"/>
        <v>201410</v>
      </c>
      <c r="K2631">
        <f t="shared" si="249"/>
        <v>43</v>
      </c>
      <c r="L2631">
        <f t="shared" si="250"/>
        <v>201443</v>
      </c>
      <c r="O2631" t="b">
        <f t="shared" si="251"/>
        <v>0</v>
      </c>
      <c r="P2631">
        <f>VLOOKUP(B2631,'SKU Master'!$E$1:$H$9,2,FALSE)</f>
        <v>7.5</v>
      </c>
      <c r="Q2631">
        <f>(F2631/E2631-P2631)*E2631</f>
        <v>14.940000000000001</v>
      </c>
      <c r="R2631">
        <f>Q2631/F2631</f>
        <v>0.24924924924924927</v>
      </c>
    </row>
    <row r="2632" spans="1:18" x14ac:dyDescent="0.25">
      <c r="A2632">
        <v>1000512</v>
      </c>
      <c r="B2632">
        <v>8000520021</v>
      </c>
      <c r="C2632">
        <v>312</v>
      </c>
      <c r="D2632" s="6">
        <v>41937</v>
      </c>
      <c r="E2632">
        <v>10</v>
      </c>
      <c r="F2632">
        <v>99.9</v>
      </c>
      <c r="G2632" t="str">
        <f>VLOOKUP(B2632,'SKU Master'!$E$1:$H$9,4,FALSE)</f>
        <v>MA Excellent Products</v>
      </c>
      <c r="H2632">
        <f t="shared" si="246"/>
        <v>2014</v>
      </c>
      <c r="I2632">
        <f t="shared" si="247"/>
        <v>10</v>
      </c>
      <c r="J2632">
        <f t="shared" si="248"/>
        <v>201410</v>
      </c>
      <c r="K2632">
        <f t="shared" si="249"/>
        <v>43</v>
      </c>
      <c r="L2632">
        <f t="shared" si="250"/>
        <v>201443</v>
      </c>
      <c r="O2632" t="b">
        <f t="shared" si="251"/>
        <v>0</v>
      </c>
      <c r="P2632">
        <f>VLOOKUP(B2632,'SKU Master'!$E$1:$H$9,2,FALSE)</f>
        <v>7.5</v>
      </c>
      <c r="Q2632">
        <f>(F2632/E2632-P2632)*E2632</f>
        <v>24.900000000000002</v>
      </c>
      <c r="R2632">
        <f>Q2632/F2632</f>
        <v>0.24924924924924927</v>
      </c>
    </row>
    <row r="2633" spans="1:18" x14ac:dyDescent="0.25">
      <c r="A2633">
        <v>1000513</v>
      </c>
      <c r="B2633">
        <v>8000520021</v>
      </c>
      <c r="C2633">
        <v>312</v>
      </c>
      <c r="D2633" s="6">
        <v>41939</v>
      </c>
      <c r="E2633">
        <v>1</v>
      </c>
      <c r="F2633">
        <v>9.99</v>
      </c>
      <c r="G2633" t="str">
        <f>VLOOKUP(B2633,'SKU Master'!$E$1:$H$9,4,FALSE)</f>
        <v>MA Excellent Products</v>
      </c>
      <c r="H2633">
        <f t="shared" si="246"/>
        <v>2014</v>
      </c>
      <c r="I2633">
        <f t="shared" si="247"/>
        <v>10</v>
      </c>
      <c r="J2633">
        <f t="shared" si="248"/>
        <v>201410</v>
      </c>
      <c r="K2633">
        <f t="shared" si="249"/>
        <v>44</v>
      </c>
      <c r="L2633">
        <f t="shared" si="250"/>
        <v>201444</v>
      </c>
      <c r="O2633" t="b">
        <f t="shared" si="251"/>
        <v>0</v>
      </c>
      <c r="P2633">
        <f>VLOOKUP(B2633,'SKU Master'!$E$1:$H$9,2,FALSE)</f>
        <v>7.5</v>
      </c>
      <c r="Q2633">
        <f>(F2633/E2633-P2633)*E2633</f>
        <v>2.4900000000000002</v>
      </c>
      <c r="R2633">
        <f>Q2633/F2633</f>
        <v>0.24924924924924927</v>
      </c>
    </row>
    <row r="2634" spans="1:18" x14ac:dyDescent="0.25">
      <c r="A2634">
        <v>1000514</v>
      </c>
      <c r="B2634">
        <v>8000520021</v>
      </c>
      <c r="C2634">
        <v>312</v>
      </c>
      <c r="D2634" s="6">
        <v>41940</v>
      </c>
      <c r="E2634">
        <v>2</v>
      </c>
      <c r="F2634">
        <v>19.98</v>
      </c>
      <c r="G2634" t="str">
        <f>VLOOKUP(B2634,'SKU Master'!$E$1:$H$9,4,FALSE)</f>
        <v>MA Excellent Products</v>
      </c>
      <c r="H2634">
        <f t="shared" si="246"/>
        <v>2014</v>
      </c>
      <c r="I2634">
        <f t="shared" si="247"/>
        <v>10</v>
      </c>
      <c r="J2634">
        <f t="shared" si="248"/>
        <v>201410</v>
      </c>
      <c r="K2634">
        <f t="shared" si="249"/>
        <v>44</v>
      </c>
      <c r="L2634">
        <f t="shared" si="250"/>
        <v>201444</v>
      </c>
      <c r="O2634" t="b">
        <f t="shared" si="251"/>
        <v>0</v>
      </c>
      <c r="P2634">
        <f>VLOOKUP(B2634,'SKU Master'!$E$1:$H$9,2,FALSE)</f>
        <v>7.5</v>
      </c>
      <c r="Q2634">
        <f>(F2634/E2634-P2634)*E2634</f>
        <v>4.9800000000000004</v>
      </c>
      <c r="R2634">
        <f>Q2634/F2634</f>
        <v>0.24924924924924927</v>
      </c>
    </row>
    <row r="2635" spans="1:18" x14ac:dyDescent="0.25">
      <c r="A2635">
        <v>1000515</v>
      </c>
      <c r="B2635">
        <v>8000520021</v>
      </c>
      <c r="C2635">
        <v>312</v>
      </c>
      <c r="D2635" s="6">
        <v>41941</v>
      </c>
      <c r="E2635">
        <v>2</v>
      </c>
      <c r="F2635">
        <v>19.98</v>
      </c>
      <c r="G2635" t="str">
        <f>VLOOKUP(B2635,'SKU Master'!$E$1:$H$9,4,FALSE)</f>
        <v>MA Excellent Products</v>
      </c>
      <c r="H2635">
        <f t="shared" si="246"/>
        <v>2014</v>
      </c>
      <c r="I2635">
        <f t="shared" si="247"/>
        <v>10</v>
      </c>
      <c r="J2635">
        <f t="shared" si="248"/>
        <v>201410</v>
      </c>
      <c r="K2635">
        <f t="shared" si="249"/>
        <v>44</v>
      </c>
      <c r="L2635">
        <f t="shared" si="250"/>
        <v>201444</v>
      </c>
      <c r="O2635" t="b">
        <f t="shared" si="251"/>
        <v>0</v>
      </c>
      <c r="P2635">
        <f>VLOOKUP(B2635,'SKU Master'!$E$1:$H$9,2,FALSE)</f>
        <v>7.5</v>
      </c>
      <c r="Q2635">
        <f>(F2635/E2635-P2635)*E2635</f>
        <v>4.9800000000000004</v>
      </c>
      <c r="R2635">
        <f>Q2635/F2635</f>
        <v>0.24924924924924927</v>
      </c>
    </row>
    <row r="2636" spans="1:18" x14ac:dyDescent="0.25">
      <c r="A2636">
        <v>1000516</v>
      </c>
      <c r="B2636">
        <v>8000520021</v>
      </c>
      <c r="C2636">
        <v>312</v>
      </c>
      <c r="D2636" s="6">
        <v>41942</v>
      </c>
      <c r="E2636">
        <v>4</v>
      </c>
      <c r="F2636">
        <v>39.96</v>
      </c>
      <c r="G2636" t="str">
        <f>VLOOKUP(B2636,'SKU Master'!$E$1:$H$9,4,FALSE)</f>
        <v>MA Excellent Products</v>
      </c>
      <c r="H2636">
        <f t="shared" si="246"/>
        <v>2014</v>
      </c>
      <c r="I2636">
        <f t="shared" si="247"/>
        <v>10</v>
      </c>
      <c r="J2636">
        <f t="shared" si="248"/>
        <v>201410</v>
      </c>
      <c r="K2636">
        <f t="shared" si="249"/>
        <v>44</v>
      </c>
      <c r="L2636">
        <f t="shared" si="250"/>
        <v>201444</v>
      </c>
      <c r="O2636" t="b">
        <f t="shared" si="251"/>
        <v>0</v>
      </c>
      <c r="P2636">
        <f>VLOOKUP(B2636,'SKU Master'!$E$1:$H$9,2,FALSE)</f>
        <v>7.5</v>
      </c>
      <c r="Q2636">
        <f>(F2636/E2636-P2636)*E2636</f>
        <v>9.9600000000000009</v>
      </c>
      <c r="R2636">
        <f>Q2636/F2636</f>
        <v>0.24924924924924927</v>
      </c>
    </row>
    <row r="2637" spans="1:18" x14ac:dyDescent="0.25">
      <c r="A2637">
        <v>1000517</v>
      </c>
      <c r="B2637">
        <v>8000520021</v>
      </c>
      <c r="C2637">
        <v>312</v>
      </c>
      <c r="D2637" s="6">
        <v>41943</v>
      </c>
      <c r="E2637">
        <v>7</v>
      </c>
      <c r="F2637">
        <v>69.930000000000007</v>
      </c>
      <c r="G2637" t="str">
        <f>VLOOKUP(B2637,'SKU Master'!$E$1:$H$9,4,FALSE)</f>
        <v>MA Excellent Products</v>
      </c>
      <c r="H2637">
        <f t="shared" si="246"/>
        <v>2014</v>
      </c>
      <c r="I2637">
        <f t="shared" si="247"/>
        <v>10</v>
      </c>
      <c r="J2637">
        <f t="shared" si="248"/>
        <v>201410</v>
      </c>
      <c r="K2637">
        <f t="shared" si="249"/>
        <v>44</v>
      </c>
      <c r="L2637">
        <f t="shared" si="250"/>
        <v>201444</v>
      </c>
      <c r="O2637" t="b">
        <f t="shared" si="251"/>
        <v>0</v>
      </c>
      <c r="P2637">
        <f>VLOOKUP(B2637,'SKU Master'!$E$1:$H$9,2,FALSE)</f>
        <v>7.5</v>
      </c>
      <c r="Q2637">
        <f>(F2637/E2637-P2637)*E2637</f>
        <v>17.43</v>
      </c>
      <c r="R2637">
        <f>Q2637/F2637</f>
        <v>0.24924924924924921</v>
      </c>
    </row>
    <row r="2638" spans="1:18" x14ac:dyDescent="0.25">
      <c r="A2638">
        <v>1000518</v>
      </c>
      <c r="B2638">
        <v>8000520021</v>
      </c>
      <c r="C2638">
        <v>312</v>
      </c>
      <c r="D2638" s="6">
        <v>41944</v>
      </c>
      <c r="E2638">
        <v>8</v>
      </c>
      <c r="F2638">
        <v>79.92</v>
      </c>
      <c r="G2638" t="str">
        <f>VLOOKUP(B2638,'SKU Master'!$E$1:$H$9,4,FALSE)</f>
        <v>MA Excellent Products</v>
      </c>
      <c r="H2638">
        <f t="shared" si="246"/>
        <v>2014</v>
      </c>
      <c r="I2638">
        <f t="shared" si="247"/>
        <v>11</v>
      </c>
      <c r="J2638">
        <f t="shared" si="248"/>
        <v>201411</v>
      </c>
      <c r="K2638">
        <f t="shared" si="249"/>
        <v>44</v>
      </c>
      <c r="L2638">
        <f t="shared" si="250"/>
        <v>201444</v>
      </c>
      <c r="O2638" t="b">
        <f t="shared" si="251"/>
        <v>0</v>
      </c>
      <c r="P2638">
        <f>VLOOKUP(B2638,'SKU Master'!$E$1:$H$9,2,FALSE)</f>
        <v>7.5</v>
      </c>
      <c r="Q2638">
        <f>(F2638/E2638-P2638)*E2638</f>
        <v>19.920000000000002</v>
      </c>
      <c r="R2638">
        <f>Q2638/F2638</f>
        <v>0.24924924924924927</v>
      </c>
    </row>
    <row r="2639" spans="1:18" x14ac:dyDescent="0.25">
      <c r="A2639">
        <v>1000519</v>
      </c>
      <c r="B2639">
        <v>8000520021</v>
      </c>
      <c r="C2639">
        <v>312</v>
      </c>
      <c r="D2639" s="6">
        <v>41946</v>
      </c>
      <c r="E2639">
        <v>1</v>
      </c>
      <c r="F2639">
        <v>9.99</v>
      </c>
      <c r="G2639" t="str">
        <f>VLOOKUP(B2639,'SKU Master'!$E$1:$H$9,4,FALSE)</f>
        <v>MA Excellent Products</v>
      </c>
      <c r="H2639">
        <f t="shared" si="246"/>
        <v>2014</v>
      </c>
      <c r="I2639">
        <f t="shared" si="247"/>
        <v>11</v>
      </c>
      <c r="J2639">
        <f t="shared" si="248"/>
        <v>201411</v>
      </c>
      <c r="K2639">
        <f t="shared" si="249"/>
        <v>45</v>
      </c>
      <c r="L2639">
        <f t="shared" si="250"/>
        <v>201445</v>
      </c>
      <c r="O2639" t="b">
        <f t="shared" si="251"/>
        <v>0</v>
      </c>
      <c r="P2639">
        <f>VLOOKUP(B2639,'SKU Master'!$E$1:$H$9,2,FALSE)</f>
        <v>7.5</v>
      </c>
      <c r="Q2639">
        <f>(F2639/E2639-P2639)*E2639</f>
        <v>2.4900000000000002</v>
      </c>
      <c r="R2639">
        <f>Q2639/F2639</f>
        <v>0.24924924924924927</v>
      </c>
    </row>
    <row r="2640" spans="1:18" x14ac:dyDescent="0.25">
      <c r="A2640">
        <v>1000520</v>
      </c>
      <c r="B2640">
        <v>8000520021</v>
      </c>
      <c r="C2640">
        <v>312</v>
      </c>
      <c r="D2640" s="6">
        <v>41947</v>
      </c>
      <c r="E2640">
        <v>2</v>
      </c>
      <c r="F2640">
        <v>19.98</v>
      </c>
      <c r="G2640" t="str">
        <f>VLOOKUP(B2640,'SKU Master'!$E$1:$H$9,4,FALSE)</f>
        <v>MA Excellent Products</v>
      </c>
      <c r="H2640">
        <f t="shared" si="246"/>
        <v>2014</v>
      </c>
      <c r="I2640">
        <f t="shared" si="247"/>
        <v>11</v>
      </c>
      <c r="J2640">
        <f t="shared" si="248"/>
        <v>201411</v>
      </c>
      <c r="K2640">
        <f t="shared" si="249"/>
        <v>45</v>
      </c>
      <c r="L2640">
        <f t="shared" si="250"/>
        <v>201445</v>
      </c>
      <c r="O2640" t="b">
        <f t="shared" si="251"/>
        <v>0</v>
      </c>
      <c r="P2640">
        <f>VLOOKUP(B2640,'SKU Master'!$E$1:$H$9,2,FALSE)</f>
        <v>7.5</v>
      </c>
      <c r="Q2640">
        <f>(F2640/E2640-P2640)*E2640</f>
        <v>4.9800000000000004</v>
      </c>
      <c r="R2640">
        <f>Q2640/F2640</f>
        <v>0.24924924924924927</v>
      </c>
    </row>
    <row r="2641" spans="1:18" x14ac:dyDescent="0.25">
      <c r="A2641">
        <v>1000521</v>
      </c>
      <c r="B2641">
        <v>8000520021</v>
      </c>
      <c r="C2641">
        <v>312</v>
      </c>
      <c r="D2641" s="6">
        <v>41948</v>
      </c>
      <c r="E2641">
        <v>2</v>
      </c>
      <c r="F2641">
        <v>19.98</v>
      </c>
      <c r="G2641" t="str">
        <f>VLOOKUP(B2641,'SKU Master'!$E$1:$H$9,4,FALSE)</f>
        <v>MA Excellent Products</v>
      </c>
      <c r="H2641">
        <f t="shared" si="246"/>
        <v>2014</v>
      </c>
      <c r="I2641">
        <f t="shared" si="247"/>
        <v>11</v>
      </c>
      <c r="J2641">
        <f t="shared" si="248"/>
        <v>201411</v>
      </c>
      <c r="K2641">
        <f t="shared" si="249"/>
        <v>45</v>
      </c>
      <c r="L2641">
        <f t="shared" si="250"/>
        <v>201445</v>
      </c>
      <c r="O2641" t="b">
        <f t="shared" si="251"/>
        <v>0</v>
      </c>
      <c r="P2641">
        <f>VLOOKUP(B2641,'SKU Master'!$E$1:$H$9,2,FALSE)</f>
        <v>7.5</v>
      </c>
      <c r="Q2641">
        <f>(F2641/E2641-P2641)*E2641</f>
        <v>4.9800000000000004</v>
      </c>
      <c r="R2641">
        <f>Q2641/F2641</f>
        <v>0.24924924924924927</v>
      </c>
    </row>
    <row r="2642" spans="1:18" x14ac:dyDescent="0.25">
      <c r="A2642">
        <v>1000522</v>
      </c>
      <c r="B2642">
        <v>8000520021</v>
      </c>
      <c r="C2642">
        <v>312</v>
      </c>
      <c r="D2642" s="6">
        <v>41949</v>
      </c>
      <c r="E2642">
        <v>3</v>
      </c>
      <c r="F2642">
        <v>29.97</v>
      </c>
      <c r="G2642" t="str">
        <f>VLOOKUP(B2642,'SKU Master'!$E$1:$H$9,4,FALSE)</f>
        <v>MA Excellent Products</v>
      </c>
      <c r="H2642">
        <f t="shared" si="246"/>
        <v>2014</v>
      </c>
      <c r="I2642">
        <f t="shared" si="247"/>
        <v>11</v>
      </c>
      <c r="J2642">
        <f t="shared" si="248"/>
        <v>201411</v>
      </c>
      <c r="K2642">
        <f t="shared" si="249"/>
        <v>45</v>
      </c>
      <c r="L2642">
        <f t="shared" si="250"/>
        <v>201445</v>
      </c>
      <c r="O2642" t="b">
        <f t="shared" si="251"/>
        <v>0</v>
      </c>
      <c r="P2642">
        <f>VLOOKUP(B2642,'SKU Master'!$E$1:$H$9,2,FALSE)</f>
        <v>7.5</v>
      </c>
      <c r="Q2642">
        <f>(F2642/E2642-P2642)*E2642</f>
        <v>7.4700000000000006</v>
      </c>
      <c r="R2642">
        <f>Q2642/F2642</f>
        <v>0.24924924924924927</v>
      </c>
    </row>
    <row r="2643" spans="1:18" x14ac:dyDescent="0.25">
      <c r="A2643">
        <v>1000523</v>
      </c>
      <c r="B2643">
        <v>8000520021</v>
      </c>
      <c r="C2643">
        <v>312</v>
      </c>
      <c r="D2643" s="6">
        <v>41950</v>
      </c>
      <c r="E2643">
        <v>5</v>
      </c>
      <c r="F2643">
        <v>49.95</v>
      </c>
      <c r="G2643" t="str">
        <f>VLOOKUP(B2643,'SKU Master'!$E$1:$H$9,4,FALSE)</f>
        <v>MA Excellent Products</v>
      </c>
      <c r="H2643">
        <f t="shared" si="246"/>
        <v>2014</v>
      </c>
      <c r="I2643">
        <f t="shared" si="247"/>
        <v>11</v>
      </c>
      <c r="J2643">
        <f t="shared" si="248"/>
        <v>201411</v>
      </c>
      <c r="K2643">
        <f t="shared" si="249"/>
        <v>45</v>
      </c>
      <c r="L2643">
        <f t="shared" si="250"/>
        <v>201445</v>
      </c>
      <c r="O2643" t="b">
        <f t="shared" si="251"/>
        <v>0</v>
      </c>
      <c r="P2643">
        <f>VLOOKUP(B2643,'SKU Master'!$E$1:$H$9,2,FALSE)</f>
        <v>7.5</v>
      </c>
      <c r="Q2643">
        <f>(F2643/E2643-P2643)*E2643</f>
        <v>12.450000000000001</v>
      </c>
      <c r="R2643">
        <f>Q2643/F2643</f>
        <v>0.24924924924924927</v>
      </c>
    </row>
    <row r="2644" spans="1:18" x14ac:dyDescent="0.25">
      <c r="A2644">
        <v>1000524</v>
      </c>
      <c r="B2644">
        <v>8000520021</v>
      </c>
      <c r="C2644">
        <v>312</v>
      </c>
      <c r="D2644" s="6">
        <v>41951</v>
      </c>
      <c r="E2644">
        <v>7</v>
      </c>
      <c r="F2644">
        <v>69.930000000000007</v>
      </c>
      <c r="G2644" t="str">
        <f>VLOOKUP(B2644,'SKU Master'!$E$1:$H$9,4,FALSE)</f>
        <v>MA Excellent Products</v>
      </c>
      <c r="H2644">
        <f t="shared" si="246"/>
        <v>2014</v>
      </c>
      <c r="I2644">
        <f t="shared" si="247"/>
        <v>11</v>
      </c>
      <c r="J2644">
        <f t="shared" si="248"/>
        <v>201411</v>
      </c>
      <c r="K2644">
        <f t="shared" si="249"/>
        <v>45</v>
      </c>
      <c r="L2644">
        <f t="shared" si="250"/>
        <v>201445</v>
      </c>
      <c r="O2644" t="b">
        <f t="shared" si="251"/>
        <v>0</v>
      </c>
      <c r="P2644">
        <f>VLOOKUP(B2644,'SKU Master'!$E$1:$H$9,2,FALSE)</f>
        <v>7.5</v>
      </c>
      <c r="Q2644">
        <f>(F2644/E2644-P2644)*E2644</f>
        <v>17.43</v>
      </c>
      <c r="R2644">
        <f>Q2644/F2644</f>
        <v>0.24924924924924921</v>
      </c>
    </row>
    <row r="2645" spans="1:18" x14ac:dyDescent="0.25">
      <c r="A2645">
        <v>1000525</v>
      </c>
      <c r="B2645">
        <v>8000520021</v>
      </c>
      <c r="C2645">
        <v>312</v>
      </c>
      <c r="D2645" s="6">
        <v>41954</v>
      </c>
      <c r="E2645">
        <v>2</v>
      </c>
      <c r="F2645">
        <v>19.98</v>
      </c>
      <c r="G2645" t="str">
        <f>VLOOKUP(B2645,'SKU Master'!$E$1:$H$9,4,FALSE)</f>
        <v>MA Excellent Products</v>
      </c>
      <c r="H2645">
        <f t="shared" si="246"/>
        <v>2014</v>
      </c>
      <c r="I2645">
        <f t="shared" si="247"/>
        <v>11</v>
      </c>
      <c r="J2645">
        <f t="shared" si="248"/>
        <v>201411</v>
      </c>
      <c r="K2645">
        <f t="shared" si="249"/>
        <v>46</v>
      </c>
      <c r="L2645">
        <f t="shared" si="250"/>
        <v>201446</v>
      </c>
      <c r="O2645" t="b">
        <f t="shared" si="251"/>
        <v>0</v>
      </c>
      <c r="P2645">
        <f>VLOOKUP(B2645,'SKU Master'!$E$1:$H$9,2,FALSE)</f>
        <v>7.5</v>
      </c>
      <c r="Q2645">
        <f>(F2645/E2645-P2645)*E2645</f>
        <v>4.9800000000000004</v>
      </c>
      <c r="R2645">
        <f>Q2645/F2645</f>
        <v>0.24924924924924927</v>
      </c>
    </row>
    <row r="2646" spans="1:18" x14ac:dyDescent="0.25">
      <c r="A2646">
        <v>1000526</v>
      </c>
      <c r="B2646">
        <v>8000520021</v>
      </c>
      <c r="C2646">
        <v>312</v>
      </c>
      <c r="D2646" s="6">
        <v>41955</v>
      </c>
      <c r="E2646">
        <v>1</v>
      </c>
      <c r="F2646">
        <v>9.99</v>
      </c>
      <c r="G2646" t="str">
        <f>VLOOKUP(B2646,'SKU Master'!$E$1:$H$9,4,FALSE)</f>
        <v>MA Excellent Products</v>
      </c>
      <c r="H2646">
        <f t="shared" si="246"/>
        <v>2014</v>
      </c>
      <c r="I2646">
        <f t="shared" si="247"/>
        <v>11</v>
      </c>
      <c r="J2646">
        <f t="shared" si="248"/>
        <v>201411</v>
      </c>
      <c r="K2646">
        <f t="shared" si="249"/>
        <v>46</v>
      </c>
      <c r="L2646">
        <f t="shared" si="250"/>
        <v>201446</v>
      </c>
      <c r="O2646" t="b">
        <f t="shared" si="251"/>
        <v>0</v>
      </c>
      <c r="P2646">
        <f>VLOOKUP(B2646,'SKU Master'!$E$1:$H$9,2,FALSE)</f>
        <v>7.5</v>
      </c>
      <c r="Q2646">
        <f>(F2646/E2646-P2646)*E2646</f>
        <v>2.4900000000000002</v>
      </c>
      <c r="R2646">
        <f>Q2646/F2646</f>
        <v>0.24924924924924927</v>
      </c>
    </row>
    <row r="2647" spans="1:18" x14ac:dyDescent="0.25">
      <c r="A2647">
        <v>1000527</v>
      </c>
      <c r="B2647">
        <v>8000520021</v>
      </c>
      <c r="C2647">
        <v>312</v>
      </c>
      <c r="D2647" s="6">
        <v>41956</v>
      </c>
      <c r="E2647">
        <v>2</v>
      </c>
      <c r="F2647">
        <v>19.98</v>
      </c>
      <c r="G2647" t="str">
        <f>VLOOKUP(B2647,'SKU Master'!$E$1:$H$9,4,FALSE)</f>
        <v>MA Excellent Products</v>
      </c>
      <c r="H2647">
        <f t="shared" si="246"/>
        <v>2014</v>
      </c>
      <c r="I2647">
        <f t="shared" si="247"/>
        <v>11</v>
      </c>
      <c r="J2647">
        <f t="shared" si="248"/>
        <v>201411</v>
      </c>
      <c r="K2647">
        <f t="shared" si="249"/>
        <v>46</v>
      </c>
      <c r="L2647">
        <f t="shared" si="250"/>
        <v>201446</v>
      </c>
      <c r="O2647" t="b">
        <f t="shared" si="251"/>
        <v>0</v>
      </c>
      <c r="P2647">
        <f>VLOOKUP(B2647,'SKU Master'!$E$1:$H$9,2,FALSE)</f>
        <v>7.5</v>
      </c>
      <c r="Q2647">
        <f>(F2647/E2647-P2647)*E2647</f>
        <v>4.9800000000000004</v>
      </c>
      <c r="R2647">
        <f>Q2647/F2647</f>
        <v>0.24924924924924927</v>
      </c>
    </row>
    <row r="2648" spans="1:18" x14ac:dyDescent="0.25">
      <c r="A2648">
        <v>1000528</v>
      </c>
      <c r="B2648">
        <v>8000520021</v>
      </c>
      <c r="C2648">
        <v>312</v>
      </c>
      <c r="D2648" s="6">
        <v>41957</v>
      </c>
      <c r="E2648">
        <v>6</v>
      </c>
      <c r="F2648">
        <v>59.94</v>
      </c>
      <c r="G2648" t="str">
        <f>VLOOKUP(B2648,'SKU Master'!$E$1:$H$9,4,FALSE)</f>
        <v>MA Excellent Products</v>
      </c>
      <c r="H2648">
        <f t="shared" si="246"/>
        <v>2014</v>
      </c>
      <c r="I2648">
        <f t="shared" si="247"/>
        <v>11</v>
      </c>
      <c r="J2648">
        <f t="shared" si="248"/>
        <v>201411</v>
      </c>
      <c r="K2648">
        <f t="shared" si="249"/>
        <v>46</v>
      </c>
      <c r="L2648">
        <f t="shared" si="250"/>
        <v>201446</v>
      </c>
      <c r="O2648" t="b">
        <f t="shared" si="251"/>
        <v>0</v>
      </c>
      <c r="P2648">
        <f>VLOOKUP(B2648,'SKU Master'!$E$1:$H$9,2,FALSE)</f>
        <v>7.5</v>
      </c>
      <c r="Q2648">
        <f>(F2648/E2648-P2648)*E2648</f>
        <v>14.940000000000001</v>
      </c>
      <c r="R2648">
        <f>Q2648/F2648</f>
        <v>0.24924924924924927</v>
      </c>
    </row>
    <row r="2649" spans="1:18" x14ac:dyDescent="0.25">
      <c r="A2649">
        <v>1000529</v>
      </c>
      <c r="B2649">
        <v>8000520021</v>
      </c>
      <c r="C2649">
        <v>312</v>
      </c>
      <c r="D2649" s="6">
        <v>41958</v>
      </c>
      <c r="E2649">
        <v>11</v>
      </c>
      <c r="F2649">
        <v>109.89</v>
      </c>
      <c r="G2649" t="str">
        <f>VLOOKUP(B2649,'SKU Master'!$E$1:$H$9,4,FALSE)</f>
        <v>MA Excellent Products</v>
      </c>
      <c r="H2649">
        <f t="shared" si="246"/>
        <v>2014</v>
      </c>
      <c r="I2649">
        <f t="shared" si="247"/>
        <v>11</v>
      </c>
      <c r="J2649">
        <f t="shared" si="248"/>
        <v>201411</v>
      </c>
      <c r="K2649">
        <f t="shared" si="249"/>
        <v>46</v>
      </c>
      <c r="L2649">
        <f t="shared" si="250"/>
        <v>201446</v>
      </c>
      <c r="O2649" t="b">
        <f t="shared" si="251"/>
        <v>0</v>
      </c>
      <c r="P2649">
        <f>VLOOKUP(B2649,'SKU Master'!$E$1:$H$9,2,FALSE)</f>
        <v>7.5</v>
      </c>
      <c r="Q2649">
        <f>(F2649/E2649-P2649)*E2649</f>
        <v>27.39</v>
      </c>
      <c r="R2649">
        <f>Q2649/F2649</f>
        <v>0.24924924924924927</v>
      </c>
    </row>
    <row r="2650" spans="1:18" x14ac:dyDescent="0.25">
      <c r="A2650">
        <v>1000530</v>
      </c>
      <c r="B2650">
        <v>8000520021</v>
      </c>
      <c r="C2650">
        <v>312</v>
      </c>
      <c r="D2650" s="6">
        <v>41960</v>
      </c>
      <c r="E2650">
        <v>1</v>
      </c>
      <c r="F2650">
        <v>9.99</v>
      </c>
      <c r="G2650" t="str">
        <f>VLOOKUP(B2650,'SKU Master'!$E$1:$H$9,4,FALSE)</f>
        <v>MA Excellent Products</v>
      </c>
      <c r="H2650">
        <f t="shared" si="246"/>
        <v>2014</v>
      </c>
      <c r="I2650">
        <f t="shared" si="247"/>
        <v>11</v>
      </c>
      <c r="J2650">
        <f t="shared" si="248"/>
        <v>201411</v>
      </c>
      <c r="K2650">
        <f t="shared" si="249"/>
        <v>47</v>
      </c>
      <c r="L2650">
        <f t="shared" si="250"/>
        <v>201447</v>
      </c>
      <c r="O2650" t="b">
        <f t="shared" si="251"/>
        <v>0</v>
      </c>
      <c r="P2650">
        <f>VLOOKUP(B2650,'SKU Master'!$E$1:$H$9,2,FALSE)</f>
        <v>7.5</v>
      </c>
      <c r="Q2650">
        <f>(F2650/E2650-P2650)*E2650</f>
        <v>2.4900000000000002</v>
      </c>
      <c r="R2650">
        <f>Q2650/F2650</f>
        <v>0.24924924924924927</v>
      </c>
    </row>
    <row r="2651" spans="1:18" x14ac:dyDescent="0.25">
      <c r="A2651">
        <v>1000531</v>
      </c>
      <c r="B2651">
        <v>8000520021</v>
      </c>
      <c r="C2651">
        <v>312</v>
      </c>
      <c r="D2651" s="6">
        <v>41961</v>
      </c>
      <c r="E2651">
        <v>3</v>
      </c>
      <c r="F2651">
        <v>29.97</v>
      </c>
      <c r="G2651" t="str">
        <f>VLOOKUP(B2651,'SKU Master'!$E$1:$H$9,4,FALSE)</f>
        <v>MA Excellent Products</v>
      </c>
      <c r="H2651">
        <f t="shared" si="246"/>
        <v>2014</v>
      </c>
      <c r="I2651">
        <f t="shared" si="247"/>
        <v>11</v>
      </c>
      <c r="J2651">
        <f t="shared" si="248"/>
        <v>201411</v>
      </c>
      <c r="K2651">
        <f t="shared" si="249"/>
        <v>47</v>
      </c>
      <c r="L2651">
        <f t="shared" si="250"/>
        <v>201447</v>
      </c>
      <c r="O2651" t="b">
        <f t="shared" si="251"/>
        <v>0</v>
      </c>
      <c r="P2651">
        <f>VLOOKUP(B2651,'SKU Master'!$E$1:$H$9,2,FALSE)</f>
        <v>7.5</v>
      </c>
      <c r="Q2651">
        <f>(F2651/E2651-P2651)*E2651</f>
        <v>7.4700000000000006</v>
      </c>
      <c r="R2651">
        <f>Q2651/F2651</f>
        <v>0.24924924924924927</v>
      </c>
    </row>
    <row r="2652" spans="1:18" x14ac:dyDescent="0.25">
      <c r="A2652">
        <v>1000532</v>
      </c>
      <c r="B2652">
        <v>8000520021</v>
      </c>
      <c r="C2652">
        <v>312</v>
      </c>
      <c r="D2652" s="6">
        <v>41962</v>
      </c>
      <c r="E2652">
        <v>3</v>
      </c>
      <c r="F2652">
        <v>29.97</v>
      </c>
      <c r="G2652" t="str">
        <f>VLOOKUP(B2652,'SKU Master'!$E$1:$H$9,4,FALSE)</f>
        <v>MA Excellent Products</v>
      </c>
      <c r="H2652">
        <f t="shared" si="246"/>
        <v>2014</v>
      </c>
      <c r="I2652">
        <f t="shared" si="247"/>
        <v>11</v>
      </c>
      <c r="J2652">
        <f t="shared" si="248"/>
        <v>201411</v>
      </c>
      <c r="K2652">
        <f t="shared" si="249"/>
        <v>47</v>
      </c>
      <c r="L2652">
        <f t="shared" si="250"/>
        <v>201447</v>
      </c>
      <c r="O2652" t="b">
        <f t="shared" si="251"/>
        <v>0</v>
      </c>
      <c r="P2652">
        <f>VLOOKUP(B2652,'SKU Master'!$E$1:$H$9,2,FALSE)</f>
        <v>7.5</v>
      </c>
      <c r="Q2652">
        <f>(F2652/E2652-P2652)*E2652</f>
        <v>7.4700000000000006</v>
      </c>
      <c r="R2652">
        <f>Q2652/F2652</f>
        <v>0.24924924924924927</v>
      </c>
    </row>
    <row r="2653" spans="1:18" x14ac:dyDescent="0.25">
      <c r="A2653">
        <v>1000533</v>
      </c>
      <c r="B2653">
        <v>8000520021</v>
      </c>
      <c r="C2653">
        <v>312</v>
      </c>
      <c r="D2653" s="6">
        <v>41963</v>
      </c>
      <c r="E2653">
        <v>4</v>
      </c>
      <c r="F2653">
        <v>39.96</v>
      </c>
      <c r="G2653" t="str">
        <f>VLOOKUP(B2653,'SKU Master'!$E$1:$H$9,4,FALSE)</f>
        <v>MA Excellent Products</v>
      </c>
      <c r="H2653">
        <f t="shared" si="246"/>
        <v>2014</v>
      </c>
      <c r="I2653">
        <f t="shared" si="247"/>
        <v>11</v>
      </c>
      <c r="J2653">
        <f t="shared" si="248"/>
        <v>201411</v>
      </c>
      <c r="K2653">
        <f t="shared" si="249"/>
        <v>47</v>
      </c>
      <c r="L2653">
        <f t="shared" si="250"/>
        <v>201447</v>
      </c>
      <c r="O2653" t="b">
        <f t="shared" si="251"/>
        <v>0</v>
      </c>
      <c r="P2653">
        <f>VLOOKUP(B2653,'SKU Master'!$E$1:$H$9,2,FALSE)</f>
        <v>7.5</v>
      </c>
      <c r="Q2653">
        <f>(F2653/E2653-P2653)*E2653</f>
        <v>9.9600000000000009</v>
      </c>
      <c r="R2653">
        <f>Q2653/F2653</f>
        <v>0.24924924924924927</v>
      </c>
    </row>
    <row r="2654" spans="1:18" x14ac:dyDescent="0.25">
      <c r="A2654">
        <v>1000534</v>
      </c>
      <c r="B2654">
        <v>8000520021</v>
      </c>
      <c r="C2654">
        <v>312</v>
      </c>
      <c r="D2654" s="6">
        <v>41964</v>
      </c>
      <c r="E2654">
        <v>9</v>
      </c>
      <c r="F2654">
        <v>89.91</v>
      </c>
      <c r="G2654" t="str">
        <f>VLOOKUP(B2654,'SKU Master'!$E$1:$H$9,4,FALSE)</f>
        <v>MA Excellent Products</v>
      </c>
      <c r="H2654">
        <f t="shared" si="246"/>
        <v>2014</v>
      </c>
      <c r="I2654">
        <f t="shared" si="247"/>
        <v>11</v>
      </c>
      <c r="J2654">
        <f t="shared" si="248"/>
        <v>201411</v>
      </c>
      <c r="K2654">
        <f t="shared" si="249"/>
        <v>47</v>
      </c>
      <c r="L2654">
        <f t="shared" si="250"/>
        <v>201447</v>
      </c>
      <c r="O2654" t="b">
        <f t="shared" si="251"/>
        <v>0</v>
      </c>
      <c r="P2654">
        <f>VLOOKUP(B2654,'SKU Master'!$E$1:$H$9,2,FALSE)</f>
        <v>7.5</v>
      </c>
      <c r="Q2654">
        <f>(F2654/E2654-P2654)*E2654</f>
        <v>22.410000000000004</v>
      </c>
      <c r="R2654">
        <f>Q2654/F2654</f>
        <v>0.24924924924924929</v>
      </c>
    </row>
    <row r="2655" spans="1:18" x14ac:dyDescent="0.25">
      <c r="A2655">
        <v>1000535</v>
      </c>
      <c r="B2655">
        <v>8000520021</v>
      </c>
      <c r="C2655">
        <v>312</v>
      </c>
      <c r="D2655" s="6">
        <v>41965</v>
      </c>
      <c r="E2655">
        <v>13</v>
      </c>
      <c r="F2655">
        <v>129.87</v>
      </c>
      <c r="G2655" t="str">
        <f>VLOOKUP(B2655,'SKU Master'!$E$1:$H$9,4,FALSE)</f>
        <v>MA Excellent Products</v>
      </c>
      <c r="H2655">
        <f t="shared" si="246"/>
        <v>2014</v>
      </c>
      <c r="I2655">
        <f t="shared" si="247"/>
        <v>11</v>
      </c>
      <c r="J2655">
        <f t="shared" si="248"/>
        <v>201411</v>
      </c>
      <c r="K2655">
        <f t="shared" si="249"/>
        <v>47</v>
      </c>
      <c r="L2655">
        <f t="shared" si="250"/>
        <v>201447</v>
      </c>
      <c r="O2655" t="b">
        <f t="shared" si="251"/>
        <v>0</v>
      </c>
      <c r="P2655">
        <f>VLOOKUP(B2655,'SKU Master'!$E$1:$H$9,2,FALSE)</f>
        <v>7.5</v>
      </c>
      <c r="Q2655">
        <f>(F2655/E2655-P2655)*E2655</f>
        <v>32.370000000000005</v>
      </c>
      <c r="R2655">
        <f>Q2655/F2655</f>
        <v>0.24924924924924927</v>
      </c>
    </row>
    <row r="2656" spans="1:18" x14ac:dyDescent="0.25">
      <c r="A2656">
        <v>1000536</v>
      </c>
      <c r="B2656">
        <v>8000520021</v>
      </c>
      <c r="C2656">
        <v>312</v>
      </c>
      <c r="D2656" s="6">
        <v>41967</v>
      </c>
      <c r="E2656">
        <v>1</v>
      </c>
      <c r="F2656">
        <v>9.99</v>
      </c>
      <c r="G2656" t="str">
        <f>VLOOKUP(B2656,'SKU Master'!$E$1:$H$9,4,FALSE)</f>
        <v>MA Excellent Products</v>
      </c>
      <c r="H2656">
        <f t="shared" si="246"/>
        <v>2014</v>
      </c>
      <c r="I2656">
        <f t="shared" si="247"/>
        <v>11</v>
      </c>
      <c r="J2656">
        <f t="shared" si="248"/>
        <v>201411</v>
      </c>
      <c r="K2656">
        <f t="shared" si="249"/>
        <v>48</v>
      </c>
      <c r="L2656">
        <f t="shared" si="250"/>
        <v>201448</v>
      </c>
      <c r="O2656" t="b">
        <f t="shared" si="251"/>
        <v>0</v>
      </c>
      <c r="P2656">
        <f>VLOOKUP(B2656,'SKU Master'!$E$1:$H$9,2,FALSE)</f>
        <v>7.5</v>
      </c>
      <c r="Q2656">
        <f>(F2656/E2656-P2656)*E2656</f>
        <v>2.4900000000000002</v>
      </c>
      <c r="R2656">
        <f>Q2656/F2656</f>
        <v>0.24924924924924927</v>
      </c>
    </row>
    <row r="2657" spans="1:18" x14ac:dyDescent="0.25">
      <c r="A2657">
        <v>1000537</v>
      </c>
      <c r="B2657">
        <v>8000520021</v>
      </c>
      <c r="C2657">
        <v>312</v>
      </c>
      <c r="D2657" s="6">
        <v>41968</v>
      </c>
      <c r="E2657">
        <v>2</v>
      </c>
      <c r="F2657">
        <v>19.98</v>
      </c>
      <c r="G2657" t="str">
        <f>VLOOKUP(B2657,'SKU Master'!$E$1:$H$9,4,FALSE)</f>
        <v>MA Excellent Products</v>
      </c>
      <c r="H2657">
        <f t="shared" si="246"/>
        <v>2014</v>
      </c>
      <c r="I2657">
        <f t="shared" si="247"/>
        <v>11</v>
      </c>
      <c r="J2657">
        <f t="shared" si="248"/>
        <v>201411</v>
      </c>
      <c r="K2657">
        <f t="shared" si="249"/>
        <v>48</v>
      </c>
      <c r="L2657">
        <f t="shared" si="250"/>
        <v>201448</v>
      </c>
      <c r="O2657" t="b">
        <f t="shared" si="251"/>
        <v>0</v>
      </c>
      <c r="P2657">
        <f>VLOOKUP(B2657,'SKU Master'!$E$1:$H$9,2,FALSE)</f>
        <v>7.5</v>
      </c>
      <c r="Q2657">
        <f>(F2657/E2657-P2657)*E2657</f>
        <v>4.9800000000000004</v>
      </c>
      <c r="R2657">
        <f>Q2657/F2657</f>
        <v>0.24924924924924927</v>
      </c>
    </row>
    <row r="2658" spans="1:18" x14ac:dyDescent="0.25">
      <c r="A2658">
        <v>1000538</v>
      </c>
      <c r="B2658">
        <v>8000520021</v>
      </c>
      <c r="C2658">
        <v>312</v>
      </c>
      <c r="D2658" s="6">
        <v>41969</v>
      </c>
      <c r="E2658">
        <v>1</v>
      </c>
      <c r="F2658">
        <v>9.99</v>
      </c>
      <c r="G2658" t="str">
        <f>VLOOKUP(B2658,'SKU Master'!$E$1:$H$9,4,FALSE)</f>
        <v>MA Excellent Products</v>
      </c>
      <c r="H2658">
        <f t="shared" si="246"/>
        <v>2014</v>
      </c>
      <c r="I2658">
        <f t="shared" si="247"/>
        <v>11</v>
      </c>
      <c r="J2658">
        <f t="shared" si="248"/>
        <v>201411</v>
      </c>
      <c r="K2658">
        <f t="shared" si="249"/>
        <v>48</v>
      </c>
      <c r="L2658">
        <f t="shared" si="250"/>
        <v>201448</v>
      </c>
      <c r="O2658" t="b">
        <f t="shared" si="251"/>
        <v>0</v>
      </c>
      <c r="P2658">
        <f>VLOOKUP(B2658,'SKU Master'!$E$1:$H$9,2,FALSE)</f>
        <v>7.5</v>
      </c>
      <c r="Q2658">
        <f>(F2658/E2658-P2658)*E2658</f>
        <v>2.4900000000000002</v>
      </c>
      <c r="R2658">
        <f>Q2658/F2658</f>
        <v>0.24924924924924927</v>
      </c>
    </row>
    <row r="2659" spans="1:18" x14ac:dyDescent="0.25">
      <c r="A2659">
        <v>1000539</v>
      </c>
      <c r="B2659">
        <v>8000520021</v>
      </c>
      <c r="C2659">
        <v>312</v>
      </c>
      <c r="D2659" s="6">
        <v>41970</v>
      </c>
      <c r="E2659">
        <v>2</v>
      </c>
      <c r="F2659">
        <v>19.98</v>
      </c>
      <c r="G2659" t="str">
        <f>VLOOKUP(B2659,'SKU Master'!$E$1:$H$9,4,FALSE)</f>
        <v>MA Excellent Products</v>
      </c>
      <c r="H2659">
        <f t="shared" si="246"/>
        <v>2014</v>
      </c>
      <c r="I2659">
        <f t="shared" si="247"/>
        <v>11</v>
      </c>
      <c r="J2659">
        <f t="shared" si="248"/>
        <v>201411</v>
      </c>
      <c r="K2659">
        <f t="shared" si="249"/>
        <v>48</v>
      </c>
      <c r="L2659">
        <f t="shared" si="250"/>
        <v>201448</v>
      </c>
      <c r="O2659" t="b">
        <f t="shared" si="251"/>
        <v>0</v>
      </c>
      <c r="P2659">
        <f>VLOOKUP(B2659,'SKU Master'!$E$1:$H$9,2,FALSE)</f>
        <v>7.5</v>
      </c>
      <c r="Q2659">
        <f>(F2659/E2659-P2659)*E2659</f>
        <v>4.9800000000000004</v>
      </c>
      <c r="R2659">
        <f>Q2659/F2659</f>
        <v>0.24924924924924927</v>
      </c>
    </row>
    <row r="2660" spans="1:18" x14ac:dyDescent="0.25">
      <c r="A2660">
        <v>1000540</v>
      </c>
      <c r="B2660">
        <v>8000520021</v>
      </c>
      <c r="C2660">
        <v>312</v>
      </c>
      <c r="D2660" s="6">
        <v>41971</v>
      </c>
      <c r="E2660">
        <v>5</v>
      </c>
      <c r="F2660">
        <v>49.95</v>
      </c>
      <c r="G2660" t="str">
        <f>VLOOKUP(B2660,'SKU Master'!$E$1:$H$9,4,FALSE)</f>
        <v>MA Excellent Products</v>
      </c>
      <c r="H2660">
        <f t="shared" si="246"/>
        <v>2014</v>
      </c>
      <c r="I2660">
        <f t="shared" si="247"/>
        <v>11</v>
      </c>
      <c r="J2660">
        <f t="shared" si="248"/>
        <v>201411</v>
      </c>
      <c r="K2660">
        <f t="shared" si="249"/>
        <v>48</v>
      </c>
      <c r="L2660">
        <f t="shared" si="250"/>
        <v>201448</v>
      </c>
      <c r="O2660" t="b">
        <f t="shared" si="251"/>
        <v>0</v>
      </c>
      <c r="P2660">
        <f>VLOOKUP(B2660,'SKU Master'!$E$1:$H$9,2,FALSE)</f>
        <v>7.5</v>
      </c>
      <c r="Q2660">
        <f>(F2660/E2660-P2660)*E2660</f>
        <v>12.450000000000001</v>
      </c>
      <c r="R2660">
        <f>Q2660/F2660</f>
        <v>0.24924924924924927</v>
      </c>
    </row>
    <row r="2661" spans="1:18" x14ac:dyDescent="0.25">
      <c r="A2661">
        <v>1000541</v>
      </c>
      <c r="B2661">
        <v>8000520021</v>
      </c>
      <c r="C2661">
        <v>312</v>
      </c>
      <c r="D2661" s="6">
        <v>41972</v>
      </c>
      <c r="E2661">
        <v>7</v>
      </c>
      <c r="F2661">
        <v>69.930000000000007</v>
      </c>
      <c r="G2661" t="str">
        <f>VLOOKUP(B2661,'SKU Master'!$E$1:$H$9,4,FALSE)</f>
        <v>MA Excellent Products</v>
      </c>
      <c r="H2661">
        <f t="shared" si="246"/>
        <v>2014</v>
      </c>
      <c r="I2661">
        <f t="shared" si="247"/>
        <v>11</v>
      </c>
      <c r="J2661">
        <f t="shared" si="248"/>
        <v>201411</v>
      </c>
      <c r="K2661">
        <f t="shared" si="249"/>
        <v>48</v>
      </c>
      <c r="L2661">
        <f t="shared" si="250"/>
        <v>201448</v>
      </c>
      <c r="O2661" t="b">
        <f t="shared" si="251"/>
        <v>0</v>
      </c>
      <c r="P2661">
        <f>VLOOKUP(B2661,'SKU Master'!$E$1:$H$9,2,FALSE)</f>
        <v>7.5</v>
      </c>
      <c r="Q2661">
        <f>(F2661/E2661-P2661)*E2661</f>
        <v>17.43</v>
      </c>
      <c r="R2661">
        <f>Q2661/F2661</f>
        <v>0.24924924924924921</v>
      </c>
    </row>
    <row r="2662" spans="1:18" x14ac:dyDescent="0.25">
      <c r="A2662">
        <v>1000542</v>
      </c>
      <c r="B2662">
        <v>8000520021</v>
      </c>
      <c r="C2662">
        <v>312</v>
      </c>
      <c r="D2662" s="6">
        <v>41975</v>
      </c>
      <c r="E2662">
        <v>1</v>
      </c>
      <c r="F2662">
        <v>9.99</v>
      </c>
      <c r="G2662" t="str">
        <f>VLOOKUP(B2662,'SKU Master'!$E$1:$H$9,4,FALSE)</f>
        <v>MA Excellent Products</v>
      </c>
      <c r="H2662">
        <f t="shared" si="246"/>
        <v>2014</v>
      </c>
      <c r="I2662">
        <f t="shared" si="247"/>
        <v>12</v>
      </c>
      <c r="J2662">
        <f t="shared" si="248"/>
        <v>201412</v>
      </c>
      <c r="K2662">
        <f t="shared" si="249"/>
        <v>49</v>
      </c>
      <c r="L2662">
        <f t="shared" si="250"/>
        <v>201449</v>
      </c>
      <c r="O2662" t="b">
        <f t="shared" si="251"/>
        <v>0</v>
      </c>
      <c r="P2662">
        <f>VLOOKUP(B2662,'SKU Master'!$E$1:$H$9,2,FALSE)</f>
        <v>7.5</v>
      </c>
      <c r="Q2662">
        <f>(F2662/E2662-P2662)*E2662</f>
        <v>2.4900000000000002</v>
      </c>
      <c r="R2662">
        <f>Q2662/F2662</f>
        <v>0.24924924924924927</v>
      </c>
    </row>
    <row r="2663" spans="1:18" x14ac:dyDescent="0.25">
      <c r="A2663">
        <v>1000543</v>
      </c>
      <c r="B2663">
        <v>8000520021</v>
      </c>
      <c r="C2663">
        <v>312</v>
      </c>
      <c r="D2663" s="6">
        <v>41976</v>
      </c>
      <c r="E2663">
        <v>2</v>
      </c>
      <c r="F2663">
        <v>19.98</v>
      </c>
      <c r="G2663" t="str">
        <f>VLOOKUP(B2663,'SKU Master'!$E$1:$H$9,4,FALSE)</f>
        <v>MA Excellent Products</v>
      </c>
      <c r="H2663">
        <f t="shared" si="246"/>
        <v>2014</v>
      </c>
      <c r="I2663">
        <f t="shared" si="247"/>
        <v>12</v>
      </c>
      <c r="J2663">
        <f t="shared" si="248"/>
        <v>201412</v>
      </c>
      <c r="K2663">
        <f t="shared" si="249"/>
        <v>49</v>
      </c>
      <c r="L2663">
        <f t="shared" si="250"/>
        <v>201449</v>
      </c>
      <c r="O2663" t="b">
        <f t="shared" si="251"/>
        <v>0</v>
      </c>
      <c r="P2663">
        <f>VLOOKUP(B2663,'SKU Master'!$E$1:$H$9,2,FALSE)</f>
        <v>7.5</v>
      </c>
      <c r="Q2663">
        <f>(F2663/E2663-P2663)*E2663</f>
        <v>4.9800000000000004</v>
      </c>
      <c r="R2663">
        <f>Q2663/F2663</f>
        <v>0.24924924924924927</v>
      </c>
    </row>
    <row r="2664" spans="1:18" x14ac:dyDescent="0.25">
      <c r="A2664">
        <v>1000544</v>
      </c>
      <c r="B2664">
        <v>8000520021</v>
      </c>
      <c r="C2664">
        <v>312</v>
      </c>
      <c r="D2664" s="6">
        <v>41977</v>
      </c>
      <c r="E2664">
        <v>3</v>
      </c>
      <c r="F2664">
        <v>29.97</v>
      </c>
      <c r="G2664" t="str">
        <f>VLOOKUP(B2664,'SKU Master'!$E$1:$H$9,4,FALSE)</f>
        <v>MA Excellent Products</v>
      </c>
      <c r="H2664">
        <f t="shared" si="246"/>
        <v>2014</v>
      </c>
      <c r="I2664">
        <f t="shared" si="247"/>
        <v>12</v>
      </c>
      <c r="J2664">
        <f t="shared" si="248"/>
        <v>201412</v>
      </c>
      <c r="K2664">
        <f t="shared" si="249"/>
        <v>49</v>
      </c>
      <c r="L2664">
        <f t="shared" si="250"/>
        <v>201449</v>
      </c>
      <c r="O2664" t="b">
        <f t="shared" si="251"/>
        <v>0</v>
      </c>
      <c r="P2664">
        <f>VLOOKUP(B2664,'SKU Master'!$E$1:$H$9,2,FALSE)</f>
        <v>7.5</v>
      </c>
      <c r="Q2664">
        <f>(F2664/E2664-P2664)*E2664</f>
        <v>7.4700000000000006</v>
      </c>
      <c r="R2664">
        <f>Q2664/F2664</f>
        <v>0.24924924924924927</v>
      </c>
    </row>
    <row r="2665" spans="1:18" x14ac:dyDescent="0.25">
      <c r="A2665">
        <v>1000545</v>
      </c>
      <c r="B2665">
        <v>8000520021</v>
      </c>
      <c r="C2665">
        <v>312</v>
      </c>
      <c r="D2665" s="6">
        <v>41978</v>
      </c>
      <c r="E2665">
        <v>7</v>
      </c>
      <c r="F2665">
        <v>69.930000000000007</v>
      </c>
      <c r="G2665" t="str">
        <f>VLOOKUP(B2665,'SKU Master'!$E$1:$H$9,4,FALSE)</f>
        <v>MA Excellent Products</v>
      </c>
      <c r="H2665">
        <f t="shared" si="246"/>
        <v>2014</v>
      </c>
      <c r="I2665">
        <f t="shared" si="247"/>
        <v>12</v>
      </c>
      <c r="J2665">
        <f t="shared" si="248"/>
        <v>201412</v>
      </c>
      <c r="K2665">
        <f t="shared" si="249"/>
        <v>49</v>
      </c>
      <c r="L2665">
        <f t="shared" si="250"/>
        <v>201449</v>
      </c>
      <c r="O2665" t="b">
        <f t="shared" si="251"/>
        <v>0</v>
      </c>
      <c r="P2665">
        <f>VLOOKUP(B2665,'SKU Master'!$E$1:$H$9,2,FALSE)</f>
        <v>7.5</v>
      </c>
      <c r="Q2665">
        <f>(F2665/E2665-P2665)*E2665</f>
        <v>17.43</v>
      </c>
      <c r="R2665">
        <f>Q2665/F2665</f>
        <v>0.24924924924924921</v>
      </c>
    </row>
    <row r="2666" spans="1:18" x14ac:dyDescent="0.25">
      <c r="A2666">
        <v>1000546</v>
      </c>
      <c r="B2666">
        <v>8000520021</v>
      </c>
      <c r="C2666">
        <v>312</v>
      </c>
      <c r="D2666" s="6">
        <v>41979</v>
      </c>
      <c r="E2666">
        <v>10</v>
      </c>
      <c r="F2666">
        <v>99.9</v>
      </c>
      <c r="G2666" t="str">
        <f>VLOOKUP(B2666,'SKU Master'!$E$1:$H$9,4,FALSE)</f>
        <v>MA Excellent Products</v>
      </c>
      <c r="H2666">
        <f t="shared" si="246"/>
        <v>2014</v>
      </c>
      <c r="I2666">
        <f t="shared" si="247"/>
        <v>12</v>
      </c>
      <c r="J2666">
        <f t="shared" si="248"/>
        <v>201412</v>
      </c>
      <c r="K2666">
        <f t="shared" si="249"/>
        <v>49</v>
      </c>
      <c r="L2666">
        <f t="shared" si="250"/>
        <v>201449</v>
      </c>
      <c r="O2666" t="b">
        <f t="shared" si="251"/>
        <v>0</v>
      </c>
      <c r="P2666">
        <f>VLOOKUP(B2666,'SKU Master'!$E$1:$H$9,2,FALSE)</f>
        <v>7.5</v>
      </c>
      <c r="Q2666">
        <f>(F2666/E2666-P2666)*E2666</f>
        <v>24.900000000000002</v>
      </c>
      <c r="R2666">
        <f>Q2666/F2666</f>
        <v>0.24924924924924927</v>
      </c>
    </row>
    <row r="2667" spans="1:18" x14ac:dyDescent="0.25">
      <c r="A2667">
        <v>1000547</v>
      </c>
      <c r="B2667">
        <v>8000520021</v>
      </c>
      <c r="C2667">
        <v>312</v>
      </c>
      <c r="D2667" s="6">
        <v>41982</v>
      </c>
      <c r="E2667">
        <v>1</v>
      </c>
      <c r="F2667">
        <v>9.99</v>
      </c>
      <c r="G2667" t="str">
        <f>VLOOKUP(B2667,'SKU Master'!$E$1:$H$9,4,FALSE)</f>
        <v>MA Excellent Products</v>
      </c>
      <c r="H2667">
        <f t="shared" si="246"/>
        <v>2014</v>
      </c>
      <c r="I2667">
        <f t="shared" si="247"/>
        <v>12</v>
      </c>
      <c r="J2667">
        <f t="shared" si="248"/>
        <v>201412</v>
      </c>
      <c r="K2667">
        <f t="shared" si="249"/>
        <v>50</v>
      </c>
      <c r="L2667">
        <f t="shared" si="250"/>
        <v>201450</v>
      </c>
      <c r="O2667" t="b">
        <f t="shared" si="251"/>
        <v>0</v>
      </c>
      <c r="P2667">
        <f>VLOOKUP(B2667,'SKU Master'!$E$1:$H$9,2,FALSE)</f>
        <v>7.5</v>
      </c>
      <c r="Q2667">
        <f>(F2667/E2667-P2667)*E2667</f>
        <v>2.4900000000000002</v>
      </c>
      <c r="R2667">
        <f>Q2667/F2667</f>
        <v>0.24924924924924927</v>
      </c>
    </row>
    <row r="2668" spans="1:18" x14ac:dyDescent="0.25">
      <c r="A2668">
        <v>1000548</v>
      </c>
      <c r="B2668">
        <v>8000520021</v>
      </c>
      <c r="C2668">
        <v>312</v>
      </c>
      <c r="D2668" s="6">
        <v>41983</v>
      </c>
      <c r="E2668">
        <v>2</v>
      </c>
      <c r="F2668">
        <v>19.98</v>
      </c>
      <c r="G2668" t="str">
        <f>VLOOKUP(B2668,'SKU Master'!$E$1:$H$9,4,FALSE)</f>
        <v>MA Excellent Products</v>
      </c>
      <c r="H2668">
        <f t="shared" si="246"/>
        <v>2014</v>
      </c>
      <c r="I2668">
        <f t="shared" si="247"/>
        <v>12</v>
      </c>
      <c r="J2668">
        <f t="shared" si="248"/>
        <v>201412</v>
      </c>
      <c r="K2668">
        <f t="shared" si="249"/>
        <v>50</v>
      </c>
      <c r="L2668">
        <f t="shared" si="250"/>
        <v>201450</v>
      </c>
      <c r="O2668" t="b">
        <f t="shared" si="251"/>
        <v>0</v>
      </c>
      <c r="P2668">
        <f>VLOOKUP(B2668,'SKU Master'!$E$1:$H$9,2,FALSE)</f>
        <v>7.5</v>
      </c>
      <c r="Q2668">
        <f>(F2668/E2668-P2668)*E2668</f>
        <v>4.9800000000000004</v>
      </c>
      <c r="R2668">
        <f>Q2668/F2668</f>
        <v>0.24924924924924927</v>
      </c>
    </row>
    <row r="2669" spans="1:18" x14ac:dyDescent="0.25">
      <c r="A2669">
        <v>1000549</v>
      </c>
      <c r="B2669">
        <v>8000520021</v>
      </c>
      <c r="C2669">
        <v>312</v>
      </c>
      <c r="D2669" s="6">
        <v>41984</v>
      </c>
      <c r="E2669">
        <v>2</v>
      </c>
      <c r="F2669">
        <v>19.98</v>
      </c>
      <c r="G2669" t="str">
        <f>VLOOKUP(B2669,'SKU Master'!$E$1:$H$9,4,FALSE)</f>
        <v>MA Excellent Products</v>
      </c>
      <c r="H2669">
        <f t="shared" si="246"/>
        <v>2014</v>
      </c>
      <c r="I2669">
        <f t="shared" si="247"/>
        <v>12</v>
      </c>
      <c r="J2669">
        <f t="shared" si="248"/>
        <v>201412</v>
      </c>
      <c r="K2669">
        <f t="shared" si="249"/>
        <v>50</v>
      </c>
      <c r="L2669">
        <f t="shared" si="250"/>
        <v>201450</v>
      </c>
      <c r="O2669" t="b">
        <f t="shared" si="251"/>
        <v>0</v>
      </c>
      <c r="P2669">
        <f>VLOOKUP(B2669,'SKU Master'!$E$1:$H$9,2,FALSE)</f>
        <v>7.5</v>
      </c>
      <c r="Q2669">
        <f>(F2669/E2669-P2669)*E2669</f>
        <v>4.9800000000000004</v>
      </c>
      <c r="R2669">
        <f>Q2669/F2669</f>
        <v>0.24924924924924927</v>
      </c>
    </row>
    <row r="2670" spans="1:18" x14ac:dyDescent="0.25">
      <c r="A2670">
        <v>1000550</v>
      </c>
      <c r="B2670">
        <v>8000520021</v>
      </c>
      <c r="C2670">
        <v>312</v>
      </c>
      <c r="D2670" s="6">
        <v>41985</v>
      </c>
      <c r="E2670">
        <v>4</v>
      </c>
      <c r="F2670">
        <v>39.96</v>
      </c>
      <c r="G2670" t="str">
        <f>VLOOKUP(B2670,'SKU Master'!$E$1:$H$9,4,FALSE)</f>
        <v>MA Excellent Products</v>
      </c>
      <c r="H2670">
        <f t="shared" si="246"/>
        <v>2014</v>
      </c>
      <c r="I2670">
        <f t="shared" si="247"/>
        <v>12</v>
      </c>
      <c r="J2670">
        <f t="shared" si="248"/>
        <v>201412</v>
      </c>
      <c r="K2670">
        <f t="shared" si="249"/>
        <v>50</v>
      </c>
      <c r="L2670">
        <f t="shared" si="250"/>
        <v>201450</v>
      </c>
      <c r="O2670" t="b">
        <f t="shared" si="251"/>
        <v>0</v>
      </c>
      <c r="P2670">
        <f>VLOOKUP(B2670,'SKU Master'!$E$1:$H$9,2,FALSE)</f>
        <v>7.5</v>
      </c>
      <c r="Q2670">
        <f>(F2670/E2670-P2670)*E2670</f>
        <v>9.9600000000000009</v>
      </c>
      <c r="R2670">
        <f>Q2670/F2670</f>
        <v>0.24924924924924927</v>
      </c>
    </row>
    <row r="2671" spans="1:18" x14ac:dyDescent="0.25">
      <c r="A2671">
        <v>1000551</v>
      </c>
      <c r="B2671">
        <v>8000520021</v>
      </c>
      <c r="C2671">
        <v>312</v>
      </c>
      <c r="D2671" s="6">
        <v>41986</v>
      </c>
      <c r="E2671">
        <v>7</v>
      </c>
      <c r="F2671">
        <v>69.930000000000007</v>
      </c>
      <c r="G2671" t="str">
        <f>VLOOKUP(B2671,'SKU Master'!$E$1:$H$9,4,FALSE)</f>
        <v>MA Excellent Products</v>
      </c>
      <c r="H2671">
        <f t="shared" si="246"/>
        <v>2014</v>
      </c>
      <c r="I2671">
        <f t="shared" si="247"/>
        <v>12</v>
      </c>
      <c r="J2671">
        <f t="shared" si="248"/>
        <v>201412</v>
      </c>
      <c r="K2671">
        <f t="shared" si="249"/>
        <v>50</v>
      </c>
      <c r="L2671">
        <f t="shared" si="250"/>
        <v>201450</v>
      </c>
      <c r="O2671" t="b">
        <f t="shared" si="251"/>
        <v>0</v>
      </c>
      <c r="P2671">
        <f>VLOOKUP(B2671,'SKU Master'!$E$1:$H$9,2,FALSE)</f>
        <v>7.5</v>
      </c>
      <c r="Q2671">
        <f>(F2671/E2671-P2671)*E2671</f>
        <v>17.43</v>
      </c>
      <c r="R2671">
        <f>Q2671/F2671</f>
        <v>0.24924924924924921</v>
      </c>
    </row>
    <row r="2672" spans="1:18" x14ac:dyDescent="0.25">
      <c r="A2672">
        <v>1000552</v>
      </c>
      <c r="B2672">
        <v>8000520021</v>
      </c>
      <c r="C2672">
        <v>312</v>
      </c>
      <c r="D2672" s="6">
        <v>41989</v>
      </c>
      <c r="E2672">
        <v>2</v>
      </c>
      <c r="F2672">
        <v>19.98</v>
      </c>
      <c r="G2672" t="str">
        <f>VLOOKUP(B2672,'SKU Master'!$E$1:$H$9,4,FALSE)</f>
        <v>MA Excellent Products</v>
      </c>
      <c r="H2672">
        <f t="shared" si="246"/>
        <v>2014</v>
      </c>
      <c r="I2672">
        <f t="shared" si="247"/>
        <v>12</v>
      </c>
      <c r="J2672">
        <f t="shared" si="248"/>
        <v>201412</v>
      </c>
      <c r="K2672">
        <f t="shared" si="249"/>
        <v>51</v>
      </c>
      <c r="L2672">
        <f t="shared" si="250"/>
        <v>201451</v>
      </c>
      <c r="O2672" t="b">
        <f t="shared" si="251"/>
        <v>0</v>
      </c>
      <c r="P2672">
        <f>VLOOKUP(B2672,'SKU Master'!$E$1:$H$9,2,FALSE)</f>
        <v>7.5</v>
      </c>
      <c r="Q2672">
        <f>(F2672/E2672-P2672)*E2672</f>
        <v>4.9800000000000004</v>
      </c>
      <c r="R2672">
        <f>Q2672/F2672</f>
        <v>0.24924924924924927</v>
      </c>
    </row>
    <row r="2673" spans="1:18" x14ac:dyDescent="0.25">
      <c r="A2673">
        <v>1000553</v>
      </c>
      <c r="B2673">
        <v>8000520021</v>
      </c>
      <c r="C2673">
        <v>312</v>
      </c>
      <c r="D2673" s="6">
        <v>41990</v>
      </c>
      <c r="E2673">
        <v>1</v>
      </c>
      <c r="F2673">
        <v>9.99</v>
      </c>
      <c r="G2673" t="str">
        <f>VLOOKUP(B2673,'SKU Master'!$E$1:$H$9,4,FALSE)</f>
        <v>MA Excellent Products</v>
      </c>
      <c r="H2673">
        <f t="shared" si="246"/>
        <v>2014</v>
      </c>
      <c r="I2673">
        <f t="shared" si="247"/>
        <v>12</v>
      </c>
      <c r="J2673">
        <f t="shared" si="248"/>
        <v>201412</v>
      </c>
      <c r="K2673">
        <f t="shared" si="249"/>
        <v>51</v>
      </c>
      <c r="L2673">
        <f t="shared" si="250"/>
        <v>201451</v>
      </c>
      <c r="O2673" t="b">
        <f t="shared" si="251"/>
        <v>0</v>
      </c>
      <c r="P2673">
        <f>VLOOKUP(B2673,'SKU Master'!$E$1:$H$9,2,FALSE)</f>
        <v>7.5</v>
      </c>
      <c r="Q2673">
        <f>(F2673/E2673-P2673)*E2673</f>
        <v>2.4900000000000002</v>
      </c>
      <c r="R2673">
        <f>Q2673/F2673</f>
        <v>0.24924924924924927</v>
      </c>
    </row>
    <row r="2674" spans="1:18" x14ac:dyDescent="0.25">
      <c r="A2674">
        <v>1000554</v>
      </c>
      <c r="B2674">
        <v>8000520021</v>
      </c>
      <c r="C2674">
        <v>312</v>
      </c>
      <c r="D2674" s="6">
        <v>41991</v>
      </c>
      <c r="E2674">
        <v>2</v>
      </c>
      <c r="F2674">
        <v>19.98</v>
      </c>
      <c r="G2674" t="str">
        <f>VLOOKUP(B2674,'SKU Master'!$E$1:$H$9,4,FALSE)</f>
        <v>MA Excellent Products</v>
      </c>
      <c r="H2674">
        <f t="shared" si="246"/>
        <v>2014</v>
      </c>
      <c r="I2674">
        <f t="shared" si="247"/>
        <v>12</v>
      </c>
      <c r="J2674">
        <f t="shared" si="248"/>
        <v>201412</v>
      </c>
      <c r="K2674">
        <f t="shared" si="249"/>
        <v>51</v>
      </c>
      <c r="L2674">
        <f t="shared" si="250"/>
        <v>201451</v>
      </c>
      <c r="O2674" t="b">
        <f t="shared" si="251"/>
        <v>0</v>
      </c>
      <c r="P2674">
        <f>VLOOKUP(B2674,'SKU Master'!$E$1:$H$9,2,FALSE)</f>
        <v>7.5</v>
      </c>
      <c r="Q2674">
        <f>(F2674/E2674-P2674)*E2674</f>
        <v>4.9800000000000004</v>
      </c>
      <c r="R2674">
        <f>Q2674/F2674</f>
        <v>0.24924924924924927</v>
      </c>
    </row>
    <row r="2675" spans="1:18" x14ac:dyDescent="0.25">
      <c r="A2675">
        <v>1000555</v>
      </c>
      <c r="B2675">
        <v>8000520021</v>
      </c>
      <c r="C2675">
        <v>312</v>
      </c>
      <c r="D2675" s="6">
        <v>41992</v>
      </c>
      <c r="E2675">
        <v>5</v>
      </c>
      <c r="F2675">
        <v>49.95</v>
      </c>
      <c r="G2675" t="str">
        <f>VLOOKUP(B2675,'SKU Master'!$E$1:$H$9,4,FALSE)</f>
        <v>MA Excellent Products</v>
      </c>
      <c r="H2675">
        <f t="shared" si="246"/>
        <v>2014</v>
      </c>
      <c r="I2675">
        <f t="shared" si="247"/>
        <v>12</v>
      </c>
      <c r="J2675">
        <f t="shared" si="248"/>
        <v>201412</v>
      </c>
      <c r="K2675">
        <f t="shared" si="249"/>
        <v>51</v>
      </c>
      <c r="L2675">
        <f t="shared" si="250"/>
        <v>201451</v>
      </c>
      <c r="O2675" t="b">
        <f t="shared" si="251"/>
        <v>0</v>
      </c>
      <c r="P2675">
        <f>VLOOKUP(B2675,'SKU Master'!$E$1:$H$9,2,FALSE)</f>
        <v>7.5</v>
      </c>
      <c r="Q2675">
        <f>(F2675/E2675-P2675)*E2675</f>
        <v>12.450000000000001</v>
      </c>
      <c r="R2675">
        <f>Q2675/F2675</f>
        <v>0.24924924924924927</v>
      </c>
    </row>
    <row r="2676" spans="1:18" x14ac:dyDescent="0.25">
      <c r="A2676">
        <v>1000556</v>
      </c>
      <c r="B2676">
        <v>8000520021</v>
      </c>
      <c r="C2676">
        <v>312</v>
      </c>
      <c r="D2676" s="6">
        <v>41993</v>
      </c>
      <c r="E2676">
        <v>10</v>
      </c>
      <c r="F2676">
        <v>99.9</v>
      </c>
      <c r="G2676" t="str">
        <f>VLOOKUP(B2676,'SKU Master'!$E$1:$H$9,4,FALSE)</f>
        <v>MA Excellent Products</v>
      </c>
      <c r="H2676">
        <f t="shared" si="246"/>
        <v>2014</v>
      </c>
      <c r="I2676">
        <f t="shared" si="247"/>
        <v>12</v>
      </c>
      <c r="J2676">
        <f t="shared" si="248"/>
        <v>201412</v>
      </c>
      <c r="K2676">
        <f t="shared" si="249"/>
        <v>51</v>
      </c>
      <c r="L2676">
        <f t="shared" si="250"/>
        <v>201451</v>
      </c>
      <c r="O2676" t="b">
        <f t="shared" si="251"/>
        <v>0</v>
      </c>
      <c r="P2676">
        <f>VLOOKUP(B2676,'SKU Master'!$E$1:$H$9,2,FALSE)</f>
        <v>7.5</v>
      </c>
      <c r="Q2676">
        <f>(F2676/E2676-P2676)*E2676</f>
        <v>24.900000000000002</v>
      </c>
      <c r="R2676">
        <f>Q2676/F2676</f>
        <v>0.24924924924924927</v>
      </c>
    </row>
    <row r="2677" spans="1:18" x14ac:dyDescent="0.25">
      <c r="A2677">
        <v>1000557</v>
      </c>
      <c r="B2677">
        <v>8000520021</v>
      </c>
      <c r="C2677">
        <v>312</v>
      </c>
      <c r="D2677" s="6">
        <v>41995</v>
      </c>
      <c r="E2677">
        <v>2</v>
      </c>
      <c r="F2677">
        <v>19.98</v>
      </c>
      <c r="G2677" t="str">
        <f>VLOOKUP(B2677,'SKU Master'!$E$1:$H$9,4,FALSE)</f>
        <v>MA Excellent Products</v>
      </c>
      <c r="H2677">
        <f t="shared" si="246"/>
        <v>2014</v>
      </c>
      <c r="I2677">
        <f t="shared" si="247"/>
        <v>12</v>
      </c>
      <c r="J2677">
        <f t="shared" si="248"/>
        <v>201412</v>
      </c>
      <c r="K2677">
        <f t="shared" si="249"/>
        <v>52</v>
      </c>
      <c r="L2677">
        <f t="shared" si="250"/>
        <v>201452</v>
      </c>
      <c r="O2677" t="b">
        <f t="shared" si="251"/>
        <v>0</v>
      </c>
      <c r="P2677">
        <f>VLOOKUP(B2677,'SKU Master'!$E$1:$H$9,2,FALSE)</f>
        <v>7.5</v>
      </c>
      <c r="Q2677">
        <f>(F2677/E2677-P2677)*E2677</f>
        <v>4.9800000000000004</v>
      </c>
      <c r="R2677">
        <f>Q2677/F2677</f>
        <v>0.24924924924924927</v>
      </c>
    </row>
    <row r="2678" spans="1:18" x14ac:dyDescent="0.25">
      <c r="A2678">
        <v>1000558</v>
      </c>
      <c r="B2678">
        <v>8000520021</v>
      </c>
      <c r="C2678">
        <v>312</v>
      </c>
      <c r="D2678" s="6">
        <v>41996</v>
      </c>
      <c r="E2678">
        <v>3</v>
      </c>
      <c r="F2678">
        <v>29.97</v>
      </c>
      <c r="G2678" t="str">
        <f>VLOOKUP(B2678,'SKU Master'!$E$1:$H$9,4,FALSE)</f>
        <v>MA Excellent Products</v>
      </c>
      <c r="H2678">
        <f t="shared" si="246"/>
        <v>2014</v>
      </c>
      <c r="I2678">
        <f t="shared" si="247"/>
        <v>12</v>
      </c>
      <c r="J2678">
        <f t="shared" si="248"/>
        <v>201412</v>
      </c>
      <c r="K2678">
        <f t="shared" si="249"/>
        <v>52</v>
      </c>
      <c r="L2678">
        <f t="shared" si="250"/>
        <v>201452</v>
      </c>
      <c r="O2678" t="b">
        <f t="shared" si="251"/>
        <v>0</v>
      </c>
      <c r="P2678">
        <f>VLOOKUP(B2678,'SKU Master'!$E$1:$H$9,2,FALSE)</f>
        <v>7.5</v>
      </c>
      <c r="Q2678">
        <f>(F2678/E2678-P2678)*E2678</f>
        <v>7.4700000000000006</v>
      </c>
      <c r="R2678">
        <f>Q2678/F2678</f>
        <v>0.24924924924924927</v>
      </c>
    </row>
    <row r="2679" spans="1:18" x14ac:dyDescent="0.25">
      <c r="A2679">
        <v>1000559</v>
      </c>
      <c r="B2679">
        <v>8000520021</v>
      </c>
      <c r="C2679">
        <v>312</v>
      </c>
      <c r="D2679" s="6">
        <v>41997</v>
      </c>
      <c r="E2679">
        <v>2</v>
      </c>
      <c r="F2679">
        <v>19.98</v>
      </c>
      <c r="G2679" t="str">
        <f>VLOOKUP(B2679,'SKU Master'!$E$1:$H$9,4,FALSE)</f>
        <v>MA Excellent Products</v>
      </c>
      <c r="H2679">
        <f t="shared" si="246"/>
        <v>2014</v>
      </c>
      <c r="I2679">
        <f t="shared" si="247"/>
        <v>12</v>
      </c>
      <c r="J2679">
        <f t="shared" si="248"/>
        <v>201412</v>
      </c>
      <c r="K2679">
        <f t="shared" si="249"/>
        <v>52</v>
      </c>
      <c r="L2679">
        <f t="shared" si="250"/>
        <v>201452</v>
      </c>
      <c r="O2679" t="b">
        <f t="shared" si="251"/>
        <v>0</v>
      </c>
      <c r="P2679">
        <f>VLOOKUP(B2679,'SKU Master'!$E$1:$H$9,2,FALSE)</f>
        <v>7.5</v>
      </c>
      <c r="Q2679">
        <f>(F2679/E2679-P2679)*E2679</f>
        <v>4.9800000000000004</v>
      </c>
      <c r="R2679">
        <f>Q2679/F2679</f>
        <v>0.24924924924924927</v>
      </c>
    </row>
    <row r="2680" spans="1:18" x14ac:dyDescent="0.25">
      <c r="A2680">
        <v>1000560</v>
      </c>
      <c r="B2680">
        <v>8000520021</v>
      </c>
      <c r="C2680">
        <v>312</v>
      </c>
      <c r="D2680" s="6">
        <v>41998</v>
      </c>
      <c r="E2680">
        <v>5</v>
      </c>
      <c r="F2680">
        <v>49.95</v>
      </c>
      <c r="G2680" t="str">
        <f>VLOOKUP(B2680,'SKU Master'!$E$1:$H$9,4,FALSE)</f>
        <v>MA Excellent Products</v>
      </c>
      <c r="H2680">
        <f t="shared" si="246"/>
        <v>2014</v>
      </c>
      <c r="I2680">
        <f t="shared" si="247"/>
        <v>12</v>
      </c>
      <c r="J2680">
        <f t="shared" si="248"/>
        <v>201412</v>
      </c>
      <c r="K2680">
        <f t="shared" si="249"/>
        <v>52</v>
      </c>
      <c r="L2680">
        <f t="shared" si="250"/>
        <v>201452</v>
      </c>
      <c r="O2680" t="b">
        <f t="shared" si="251"/>
        <v>0</v>
      </c>
      <c r="P2680">
        <f>VLOOKUP(B2680,'SKU Master'!$E$1:$H$9,2,FALSE)</f>
        <v>7.5</v>
      </c>
      <c r="Q2680">
        <f>(F2680/E2680-P2680)*E2680</f>
        <v>12.450000000000001</v>
      </c>
      <c r="R2680">
        <f>Q2680/F2680</f>
        <v>0.24924924924924927</v>
      </c>
    </row>
    <row r="2681" spans="1:18" x14ac:dyDescent="0.25">
      <c r="A2681">
        <v>1000561</v>
      </c>
      <c r="B2681">
        <v>8000520021</v>
      </c>
      <c r="C2681">
        <v>312</v>
      </c>
      <c r="D2681" s="6">
        <v>41999</v>
      </c>
      <c r="E2681">
        <v>8</v>
      </c>
      <c r="F2681">
        <v>79.92</v>
      </c>
      <c r="G2681" t="str">
        <f>VLOOKUP(B2681,'SKU Master'!$E$1:$H$9,4,FALSE)</f>
        <v>MA Excellent Products</v>
      </c>
      <c r="H2681">
        <f t="shared" si="246"/>
        <v>2014</v>
      </c>
      <c r="I2681">
        <f t="shared" si="247"/>
        <v>12</v>
      </c>
      <c r="J2681">
        <f t="shared" si="248"/>
        <v>201412</v>
      </c>
      <c r="K2681">
        <f t="shared" si="249"/>
        <v>52</v>
      </c>
      <c r="L2681">
        <f t="shared" si="250"/>
        <v>201452</v>
      </c>
      <c r="O2681" t="b">
        <f t="shared" si="251"/>
        <v>0</v>
      </c>
      <c r="P2681">
        <f>VLOOKUP(B2681,'SKU Master'!$E$1:$H$9,2,FALSE)</f>
        <v>7.5</v>
      </c>
      <c r="Q2681">
        <f>(F2681/E2681-P2681)*E2681</f>
        <v>19.920000000000002</v>
      </c>
      <c r="R2681">
        <f>Q2681/F2681</f>
        <v>0.24924924924924927</v>
      </c>
    </row>
    <row r="2682" spans="1:18" x14ac:dyDescent="0.25">
      <c r="A2682">
        <v>1000562</v>
      </c>
      <c r="B2682">
        <v>8000520021</v>
      </c>
      <c r="C2682">
        <v>312</v>
      </c>
      <c r="D2682" s="6">
        <v>42000</v>
      </c>
      <c r="E2682">
        <v>7</v>
      </c>
      <c r="F2682">
        <v>69.930000000000007</v>
      </c>
      <c r="G2682" t="str">
        <f>VLOOKUP(B2682,'SKU Master'!$E$1:$H$9,4,FALSE)</f>
        <v>MA Excellent Products</v>
      </c>
      <c r="H2682">
        <f t="shared" si="246"/>
        <v>2014</v>
      </c>
      <c r="I2682">
        <f t="shared" si="247"/>
        <v>12</v>
      </c>
      <c r="J2682">
        <f t="shared" si="248"/>
        <v>201412</v>
      </c>
      <c r="K2682">
        <f t="shared" si="249"/>
        <v>52</v>
      </c>
      <c r="L2682">
        <f t="shared" si="250"/>
        <v>201452</v>
      </c>
      <c r="O2682" t="b">
        <f t="shared" si="251"/>
        <v>0</v>
      </c>
      <c r="P2682">
        <f>VLOOKUP(B2682,'SKU Master'!$E$1:$H$9,2,FALSE)</f>
        <v>7.5</v>
      </c>
      <c r="Q2682">
        <f>(F2682/E2682-P2682)*E2682</f>
        <v>17.43</v>
      </c>
      <c r="R2682">
        <f>Q2682/F2682</f>
        <v>0.24924924924924921</v>
      </c>
    </row>
    <row r="2683" spans="1:18" x14ac:dyDescent="0.25">
      <c r="A2683">
        <v>1000563</v>
      </c>
      <c r="B2683">
        <v>8000520021</v>
      </c>
      <c r="C2683">
        <v>312</v>
      </c>
      <c r="D2683" s="6">
        <v>42003</v>
      </c>
      <c r="E2683">
        <v>1</v>
      </c>
      <c r="F2683">
        <v>9.99</v>
      </c>
      <c r="G2683" t="str">
        <f>VLOOKUP(B2683,'SKU Master'!$E$1:$H$9,4,FALSE)</f>
        <v>MA Excellent Products</v>
      </c>
      <c r="H2683">
        <f t="shared" si="246"/>
        <v>2014</v>
      </c>
      <c r="I2683">
        <f t="shared" si="247"/>
        <v>12</v>
      </c>
      <c r="J2683">
        <f t="shared" si="248"/>
        <v>201412</v>
      </c>
      <c r="K2683">
        <f t="shared" si="249"/>
        <v>53</v>
      </c>
      <c r="L2683">
        <f t="shared" si="250"/>
        <v>201453</v>
      </c>
      <c r="O2683" t="b">
        <f t="shared" si="251"/>
        <v>0</v>
      </c>
      <c r="P2683">
        <f>VLOOKUP(B2683,'SKU Master'!$E$1:$H$9,2,FALSE)</f>
        <v>7.5</v>
      </c>
      <c r="Q2683">
        <f>(F2683/E2683-P2683)*E2683</f>
        <v>2.4900000000000002</v>
      </c>
      <c r="R2683">
        <f>Q2683/F2683</f>
        <v>0.24924924924924927</v>
      </c>
    </row>
    <row r="2684" spans="1:18" x14ac:dyDescent="0.25">
      <c r="A2684">
        <v>1000564</v>
      </c>
      <c r="B2684">
        <v>8000520021</v>
      </c>
      <c r="C2684">
        <v>312</v>
      </c>
      <c r="D2684" s="6">
        <v>42004</v>
      </c>
      <c r="E2684">
        <v>1</v>
      </c>
      <c r="F2684">
        <v>9.99</v>
      </c>
      <c r="G2684" t="str">
        <f>VLOOKUP(B2684,'SKU Master'!$E$1:$H$9,4,FALSE)</f>
        <v>MA Excellent Products</v>
      </c>
      <c r="H2684">
        <f t="shared" si="246"/>
        <v>2014</v>
      </c>
      <c r="I2684">
        <f t="shared" si="247"/>
        <v>12</v>
      </c>
      <c r="J2684">
        <f t="shared" si="248"/>
        <v>201412</v>
      </c>
      <c r="K2684">
        <f t="shared" si="249"/>
        <v>53</v>
      </c>
      <c r="L2684">
        <f t="shared" si="250"/>
        <v>201453</v>
      </c>
      <c r="O2684" t="b">
        <f t="shared" si="251"/>
        <v>0</v>
      </c>
      <c r="P2684">
        <f>VLOOKUP(B2684,'SKU Master'!$E$1:$H$9,2,FALSE)</f>
        <v>7.5</v>
      </c>
      <c r="Q2684">
        <f>(F2684/E2684-P2684)*E2684</f>
        <v>2.4900000000000002</v>
      </c>
      <c r="R2684">
        <f>Q2684/F2684</f>
        <v>0.24924924924924927</v>
      </c>
    </row>
    <row r="2685" spans="1:18" x14ac:dyDescent="0.25">
      <c r="A2685">
        <v>1000565</v>
      </c>
      <c r="B2685">
        <v>8000520021</v>
      </c>
      <c r="C2685">
        <v>312</v>
      </c>
      <c r="D2685" s="6">
        <v>42005</v>
      </c>
      <c r="E2685">
        <v>2</v>
      </c>
      <c r="F2685">
        <v>19.98</v>
      </c>
      <c r="G2685" t="str">
        <f>VLOOKUP(B2685,'SKU Master'!$E$1:$H$9,4,FALSE)</f>
        <v>MA Excellent Products</v>
      </c>
      <c r="H2685">
        <f t="shared" si="246"/>
        <v>2015</v>
      </c>
      <c r="I2685">
        <f t="shared" si="247"/>
        <v>1</v>
      </c>
      <c r="J2685">
        <f t="shared" si="248"/>
        <v>201501</v>
      </c>
      <c r="K2685">
        <f t="shared" si="249"/>
        <v>1</v>
      </c>
      <c r="L2685">
        <f t="shared" si="250"/>
        <v>201501</v>
      </c>
      <c r="O2685" t="b">
        <f t="shared" si="251"/>
        <v>0</v>
      </c>
      <c r="P2685">
        <f>VLOOKUP(B2685,'SKU Master'!$E$1:$H$9,2,FALSE)</f>
        <v>7.5</v>
      </c>
      <c r="Q2685">
        <f>(F2685/E2685-P2685)*E2685</f>
        <v>4.9800000000000004</v>
      </c>
      <c r="R2685">
        <f>Q2685/F2685</f>
        <v>0.24924924924924927</v>
      </c>
    </row>
    <row r="2686" spans="1:18" x14ac:dyDescent="0.25">
      <c r="A2686">
        <v>1000566</v>
      </c>
      <c r="B2686">
        <v>8000520021</v>
      </c>
      <c r="C2686">
        <v>312</v>
      </c>
      <c r="D2686" s="6">
        <v>42006</v>
      </c>
      <c r="E2686">
        <v>5</v>
      </c>
      <c r="F2686">
        <v>49.95</v>
      </c>
      <c r="G2686" t="str">
        <f>VLOOKUP(B2686,'SKU Master'!$E$1:$H$9,4,FALSE)</f>
        <v>MA Excellent Products</v>
      </c>
      <c r="H2686">
        <f t="shared" si="246"/>
        <v>2015</v>
      </c>
      <c r="I2686">
        <f t="shared" si="247"/>
        <v>1</v>
      </c>
      <c r="J2686">
        <f t="shared" si="248"/>
        <v>201501</v>
      </c>
      <c r="K2686">
        <f t="shared" si="249"/>
        <v>1</v>
      </c>
      <c r="L2686">
        <f t="shared" si="250"/>
        <v>201501</v>
      </c>
      <c r="O2686" t="b">
        <f t="shared" si="251"/>
        <v>0</v>
      </c>
      <c r="P2686">
        <f>VLOOKUP(B2686,'SKU Master'!$E$1:$H$9,2,FALSE)</f>
        <v>7.5</v>
      </c>
      <c r="Q2686">
        <f>(F2686/E2686-P2686)*E2686</f>
        <v>12.450000000000001</v>
      </c>
      <c r="R2686">
        <f>Q2686/F2686</f>
        <v>0.24924924924924927</v>
      </c>
    </row>
    <row r="2687" spans="1:18" x14ac:dyDescent="0.25">
      <c r="A2687">
        <v>1000567</v>
      </c>
      <c r="B2687">
        <v>8000520021</v>
      </c>
      <c r="C2687">
        <v>312</v>
      </c>
      <c r="D2687" s="6">
        <v>42007</v>
      </c>
      <c r="E2687">
        <v>10</v>
      </c>
      <c r="F2687">
        <v>99.9</v>
      </c>
      <c r="G2687" t="str">
        <f>VLOOKUP(B2687,'SKU Master'!$E$1:$H$9,4,FALSE)</f>
        <v>MA Excellent Products</v>
      </c>
      <c r="H2687">
        <f t="shared" si="246"/>
        <v>2015</v>
      </c>
      <c r="I2687">
        <f t="shared" si="247"/>
        <v>1</v>
      </c>
      <c r="J2687">
        <f t="shared" si="248"/>
        <v>201501</v>
      </c>
      <c r="K2687">
        <f t="shared" si="249"/>
        <v>1</v>
      </c>
      <c r="L2687">
        <f t="shared" si="250"/>
        <v>201501</v>
      </c>
      <c r="O2687" t="b">
        <f t="shared" si="251"/>
        <v>0</v>
      </c>
      <c r="P2687">
        <f>VLOOKUP(B2687,'SKU Master'!$E$1:$H$9,2,FALSE)</f>
        <v>7.5</v>
      </c>
      <c r="Q2687">
        <f>(F2687/E2687-P2687)*E2687</f>
        <v>24.900000000000002</v>
      </c>
      <c r="R2687">
        <f>Q2687/F2687</f>
        <v>0.24924924924924927</v>
      </c>
    </row>
    <row r="2688" spans="1:18" x14ac:dyDescent="0.25">
      <c r="A2688">
        <v>1000568</v>
      </c>
      <c r="B2688">
        <v>8000520021</v>
      </c>
      <c r="C2688">
        <v>312</v>
      </c>
      <c r="D2688" s="6">
        <v>42010</v>
      </c>
      <c r="E2688">
        <v>2</v>
      </c>
      <c r="F2688">
        <v>19.98</v>
      </c>
      <c r="G2688" t="str">
        <f>VLOOKUP(B2688,'SKU Master'!$E$1:$H$9,4,FALSE)</f>
        <v>MA Excellent Products</v>
      </c>
      <c r="H2688">
        <f t="shared" si="246"/>
        <v>2015</v>
      </c>
      <c r="I2688">
        <f t="shared" si="247"/>
        <v>1</v>
      </c>
      <c r="J2688">
        <f t="shared" si="248"/>
        <v>201501</v>
      </c>
      <c r="K2688">
        <f t="shared" si="249"/>
        <v>2</v>
      </c>
      <c r="L2688">
        <f t="shared" si="250"/>
        <v>201502</v>
      </c>
      <c r="O2688" t="b">
        <f t="shared" si="251"/>
        <v>0</v>
      </c>
      <c r="P2688">
        <f>VLOOKUP(B2688,'SKU Master'!$E$1:$H$9,2,FALSE)</f>
        <v>7.5</v>
      </c>
      <c r="Q2688">
        <f>(F2688/E2688-P2688)*E2688</f>
        <v>4.9800000000000004</v>
      </c>
      <c r="R2688">
        <f>Q2688/F2688</f>
        <v>0.24924924924924927</v>
      </c>
    </row>
    <row r="2689" spans="1:18" x14ac:dyDescent="0.25">
      <c r="A2689">
        <v>1000569</v>
      </c>
      <c r="B2689">
        <v>8000520021</v>
      </c>
      <c r="C2689">
        <v>312</v>
      </c>
      <c r="D2689" s="6">
        <v>42011</v>
      </c>
      <c r="E2689">
        <v>2</v>
      </c>
      <c r="F2689">
        <v>19.98</v>
      </c>
      <c r="G2689" t="str">
        <f>VLOOKUP(B2689,'SKU Master'!$E$1:$H$9,4,FALSE)</f>
        <v>MA Excellent Products</v>
      </c>
      <c r="H2689">
        <f t="shared" si="246"/>
        <v>2015</v>
      </c>
      <c r="I2689">
        <f t="shared" si="247"/>
        <v>1</v>
      </c>
      <c r="J2689">
        <f t="shared" si="248"/>
        <v>201501</v>
      </c>
      <c r="K2689">
        <f t="shared" si="249"/>
        <v>2</v>
      </c>
      <c r="L2689">
        <f t="shared" si="250"/>
        <v>201502</v>
      </c>
      <c r="O2689" t="b">
        <f t="shared" si="251"/>
        <v>0</v>
      </c>
      <c r="P2689">
        <f>VLOOKUP(B2689,'SKU Master'!$E$1:$H$9,2,FALSE)</f>
        <v>7.5</v>
      </c>
      <c r="Q2689">
        <f>(F2689/E2689-P2689)*E2689</f>
        <v>4.9800000000000004</v>
      </c>
      <c r="R2689">
        <f>Q2689/F2689</f>
        <v>0.24924924924924927</v>
      </c>
    </row>
    <row r="2690" spans="1:18" x14ac:dyDescent="0.25">
      <c r="A2690">
        <v>1000570</v>
      </c>
      <c r="B2690">
        <v>8000520021</v>
      </c>
      <c r="C2690">
        <v>312</v>
      </c>
      <c r="D2690" s="6">
        <v>42012</v>
      </c>
      <c r="E2690">
        <v>3</v>
      </c>
      <c r="F2690">
        <v>29.97</v>
      </c>
      <c r="G2690" t="str">
        <f>VLOOKUP(B2690,'SKU Master'!$E$1:$H$9,4,FALSE)</f>
        <v>MA Excellent Products</v>
      </c>
      <c r="H2690">
        <f t="shared" ref="H2690:H2753" si="252">YEAR(D2690)</f>
        <v>2015</v>
      </c>
      <c r="I2690">
        <f t="shared" si="247"/>
        <v>1</v>
      </c>
      <c r="J2690">
        <f t="shared" si="248"/>
        <v>201501</v>
      </c>
      <c r="K2690">
        <f t="shared" si="249"/>
        <v>2</v>
      </c>
      <c r="L2690">
        <f t="shared" si="250"/>
        <v>201502</v>
      </c>
      <c r="O2690" t="b">
        <f t="shared" si="251"/>
        <v>0</v>
      </c>
      <c r="P2690">
        <f>VLOOKUP(B2690,'SKU Master'!$E$1:$H$9,2,FALSE)</f>
        <v>7.5</v>
      </c>
      <c r="Q2690">
        <f>(F2690/E2690-P2690)*E2690</f>
        <v>7.4700000000000006</v>
      </c>
      <c r="R2690">
        <f>Q2690/F2690</f>
        <v>0.24924924924924927</v>
      </c>
    </row>
    <row r="2691" spans="1:18" x14ac:dyDescent="0.25">
      <c r="A2691">
        <v>1000571</v>
      </c>
      <c r="B2691">
        <v>8000520021</v>
      </c>
      <c r="C2691">
        <v>312</v>
      </c>
      <c r="D2691" s="6">
        <v>42013</v>
      </c>
      <c r="E2691">
        <v>6</v>
      </c>
      <c r="F2691">
        <v>59.94</v>
      </c>
      <c r="G2691" t="str">
        <f>VLOOKUP(B2691,'SKU Master'!$E$1:$H$9,4,FALSE)</f>
        <v>MA Excellent Products</v>
      </c>
      <c r="H2691">
        <f t="shared" si="252"/>
        <v>2015</v>
      </c>
      <c r="I2691">
        <f t="shared" ref="I2691:I2754" si="253">MONTH(D2691)</f>
        <v>1</v>
      </c>
      <c r="J2691">
        <f t="shared" ref="J2691:J2754" si="254">H2691*100+I2691</f>
        <v>201501</v>
      </c>
      <c r="K2691">
        <f t="shared" ref="K2691:K2754" si="255">WEEKNUM(D2691)</f>
        <v>2</v>
      </c>
      <c r="L2691">
        <f t="shared" ref="L2691:L2754" si="256">H2691*100+K2691</f>
        <v>201502</v>
      </c>
      <c r="O2691" t="b">
        <f t="shared" ref="O2691:O2754" si="257">AND(B2691=B2692,C2691=C2692,D2691=D2692,E2691=E2692,F2691=F2692)</f>
        <v>0</v>
      </c>
      <c r="P2691">
        <f>VLOOKUP(B2691,'SKU Master'!$E$1:$H$9,2,FALSE)</f>
        <v>7.5</v>
      </c>
      <c r="Q2691">
        <f>(F2691/E2691-P2691)*E2691</f>
        <v>14.940000000000001</v>
      </c>
      <c r="R2691">
        <f>Q2691/F2691</f>
        <v>0.24924924924924927</v>
      </c>
    </row>
    <row r="2692" spans="1:18" x14ac:dyDescent="0.25">
      <c r="A2692">
        <v>1000572</v>
      </c>
      <c r="B2692">
        <v>8000520021</v>
      </c>
      <c r="C2692">
        <v>312</v>
      </c>
      <c r="D2692" s="6">
        <v>42014</v>
      </c>
      <c r="E2692">
        <v>9</v>
      </c>
      <c r="F2692">
        <v>89.91</v>
      </c>
      <c r="G2692" t="str">
        <f>VLOOKUP(B2692,'SKU Master'!$E$1:$H$9,4,FALSE)</f>
        <v>MA Excellent Products</v>
      </c>
      <c r="H2692">
        <f t="shared" si="252"/>
        <v>2015</v>
      </c>
      <c r="I2692">
        <f t="shared" si="253"/>
        <v>1</v>
      </c>
      <c r="J2692">
        <f t="shared" si="254"/>
        <v>201501</v>
      </c>
      <c r="K2692">
        <f t="shared" si="255"/>
        <v>2</v>
      </c>
      <c r="L2692">
        <f t="shared" si="256"/>
        <v>201502</v>
      </c>
      <c r="O2692" t="b">
        <f t="shared" si="257"/>
        <v>0</v>
      </c>
      <c r="P2692">
        <f>VLOOKUP(B2692,'SKU Master'!$E$1:$H$9,2,FALSE)</f>
        <v>7.5</v>
      </c>
      <c r="Q2692">
        <f>(F2692/E2692-P2692)*E2692</f>
        <v>22.410000000000004</v>
      </c>
      <c r="R2692">
        <f>Q2692/F2692</f>
        <v>0.24924924924924929</v>
      </c>
    </row>
    <row r="2693" spans="1:18" x14ac:dyDescent="0.25">
      <c r="A2693">
        <v>1000573</v>
      </c>
      <c r="B2693">
        <v>8000520021</v>
      </c>
      <c r="C2693">
        <v>312</v>
      </c>
      <c r="D2693" s="6">
        <v>42019</v>
      </c>
      <c r="E2693">
        <v>1</v>
      </c>
      <c r="F2693">
        <v>9.99</v>
      </c>
      <c r="G2693" t="str">
        <f>VLOOKUP(B2693,'SKU Master'!$E$1:$H$9,4,FALSE)</f>
        <v>MA Excellent Products</v>
      </c>
      <c r="H2693">
        <f t="shared" si="252"/>
        <v>2015</v>
      </c>
      <c r="I2693">
        <f t="shared" si="253"/>
        <v>1</v>
      </c>
      <c r="J2693">
        <f t="shared" si="254"/>
        <v>201501</v>
      </c>
      <c r="K2693">
        <f t="shared" si="255"/>
        <v>3</v>
      </c>
      <c r="L2693">
        <f t="shared" si="256"/>
        <v>201503</v>
      </c>
      <c r="O2693" t="b">
        <f t="shared" si="257"/>
        <v>0</v>
      </c>
      <c r="P2693">
        <f>VLOOKUP(B2693,'SKU Master'!$E$1:$H$9,2,FALSE)</f>
        <v>7.5</v>
      </c>
      <c r="Q2693">
        <f>(F2693/E2693-P2693)*E2693</f>
        <v>2.4900000000000002</v>
      </c>
      <c r="R2693">
        <f>Q2693/F2693</f>
        <v>0.24924924924924927</v>
      </c>
    </row>
    <row r="2694" spans="1:18" x14ac:dyDescent="0.25">
      <c r="A2694">
        <v>1000574</v>
      </c>
      <c r="B2694">
        <v>8000520021</v>
      </c>
      <c r="C2694">
        <v>312</v>
      </c>
      <c r="D2694" s="6">
        <v>42020</v>
      </c>
      <c r="E2694">
        <v>2</v>
      </c>
      <c r="F2694">
        <v>19.98</v>
      </c>
      <c r="G2694" t="str">
        <f>VLOOKUP(B2694,'SKU Master'!$E$1:$H$9,4,FALSE)</f>
        <v>MA Excellent Products</v>
      </c>
      <c r="H2694">
        <f t="shared" si="252"/>
        <v>2015</v>
      </c>
      <c r="I2694">
        <f t="shared" si="253"/>
        <v>1</v>
      </c>
      <c r="J2694">
        <f t="shared" si="254"/>
        <v>201501</v>
      </c>
      <c r="K2694">
        <f t="shared" si="255"/>
        <v>3</v>
      </c>
      <c r="L2694">
        <f t="shared" si="256"/>
        <v>201503</v>
      </c>
      <c r="O2694" t="b">
        <f t="shared" si="257"/>
        <v>0</v>
      </c>
      <c r="P2694">
        <f>VLOOKUP(B2694,'SKU Master'!$E$1:$H$9,2,FALSE)</f>
        <v>7.5</v>
      </c>
      <c r="Q2694">
        <f>(F2694/E2694-P2694)*E2694</f>
        <v>4.9800000000000004</v>
      </c>
      <c r="R2694">
        <f>Q2694/F2694</f>
        <v>0.24924924924924927</v>
      </c>
    </row>
    <row r="2695" spans="1:18" x14ac:dyDescent="0.25">
      <c r="A2695">
        <v>1000575</v>
      </c>
      <c r="B2695">
        <v>8000520021</v>
      </c>
      <c r="C2695">
        <v>312</v>
      </c>
      <c r="D2695" s="6">
        <v>42021</v>
      </c>
      <c r="E2695">
        <v>5</v>
      </c>
      <c r="F2695">
        <v>49.95</v>
      </c>
      <c r="G2695" t="str">
        <f>VLOOKUP(B2695,'SKU Master'!$E$1:$H$9,4,FALSE)</f>
        <v>MA Excellent Products</v>
      </c>
      <c r="H2695">
        <f t="shared" si="252"/>
        <v>2015</v>
      </c>
      <c r="I2695">
        <f t="shared" si="253"/>
        <v>1</v>
      </c>
      <c r="J2695">
        <f t="shared" si="254"/>
        <v>201501</v>
      </c>
      <c r="K2695">
        <f t="shared" si="255"/>
        <v>3</v>
      </c>
      <c r="L2695">
        <f t="shared" si="256"/>
        <v>201503</v>
      </c>
      <c r="O2695" t="b">
        <f t="shared" si="257"/>
        <v>0</v>
      </c>
      <c r="P2695">
        <f>VLOOKUP(B2695,'SKU Master'!$E$1:$H$9,2,FALSE)</f>
        <v>7.5</v>
      </c>
      <c r="Q2695">
        <f>(F2695/E2695-P2695)*E2695</f>
        <v>12.450000000000001</v>
      </c>
      <c r="R2695">
        <f>Q2695/F2695</f>
        <v>0.24924924924924927</v>
      </c>
    </row>
    <row r="2696" spans="1:18" x14ac:dyDescent="0.25">
      <c r="A2696">
        <v>1000576</v>
      </c>
      <c r="B2696">
        <v>8000520021</v>
      </c>
      <c r="C2696">
        <v>312</v>
      </c>
      <c r="D2696" s="6">
        <v>42023</v>
      </c>
      <c r="E2696">
        <v>1</v>
      </c>
      <c r="F2696">
        <v>9.99</v>
      </c>
      <c r="G2696" t="str">
        <f>VLOOKUP(B2696,'SKU Master'!$E$1:$H$9,4,FALSE)</f>
        <v>MA Excellent Products</v>
      </c>
      <c r="H2696">
        <f t="shared" si="252"/>
        <v>2015</v>
      </c>
      <c r="I2696">
        <f t="shared" si="253"/>
        <v>1</v>
      </c>
      <c r="J2696">
        <f t="shared" si="254"/>
        <v>201501</v>
      </c>
      <c r="K2696">
        <f t="shared" si="255"/>
        <v>4</v>
      </c>
      <c r="L2696">
        <f t="shared" si="256"/>
        <v>201504</v>
      </c>
      <c r="O2696" t="b">
        <f t="shared" si="257"/>
        <v>0</v>
      </c>
      <c r="P2696">
        <f>VLOOKUP(B2696,'SKU Master'!$E$1:$H$9,2,FALSE)</f>
        <v>7.5</v>
      </c>
      <c r="Q2696">
        <f>(F2696/E2696-P2696)*E2696</f>
        <v>2.4900000000000002</v>
      </c>
      <c r="R2696">
        <f>Q2696/F2696</f>
        <v>0.24924924924924927</v>
      </c>
    </row>
    <row r="2697" spans="1:18" x14ac:dyDescent="0.25">
      <c r="A2697">
        <v>1000577</v>
      </c>
      <c r="B2697">
        <v>8000520021</v>
      </c>
      <c r="C2697">
        <v>312</v>
      </c>
      <c r="D2697" s="6">
        <v>42024</v>
      </c>
      <c r="E2697">
        <v>3</v>
      </c>
      <c r="F2697">
        <v>29.97</v>
      </c>
      <c r="G2697" t="str">
        <f>VLOOKUP(B2697,'SKU Master'!$E$1:$H$9,4,FALSE)</f>
        <v>MA Excellent Products</v>
      </c>
      <c r="H2697">
        <f t="shared" si="252"/>
        <v>2015</v>
      </c>
      <c r="I2697">
        <f t="shared" si="253"/>
        <v>1</v>
      </c>
      <c r="J2697">
        <f t="shared" si="254"/>
        <v>201501</v>
      </c>
      <c r="K2697">
        <f t="shared" si="255"/>
        <v>4</v>
      </c>
      <c r="L2697">
        <f t="shared" si="256"/>
        <v>201504</v>
      </c>
      <c r="O2697" t="b">
        <f t="shared" si="257"/>
        <v>0</v>
      </c>
      <c r="P2697">
        <f>VLOOKUP(B2697,'SKU Master'!$E$1:$H$9,2,FALSE)</f>
        <v>7.5</v>
      </c>
      <c r="Q2697">
        <f>(F2697/E2697-P2697)*E2697</f>
        <v>7.4700000000000006</v>
      </c>
      <c r="R2697">
        <f>Q2697/F2697</f>
        <v>0.24924924924924927</v>
      </c>
    </row>
    <row r="2698" spans="1:18" x14ac:dyDescent="0.25">
      <c r="A2698">
        <v>1000578</v>
      </c>
      <c r="B2698">
        <v>8000520021</v>
      </c>
      <c r="C2698">
        <v>312</v>
      </c>
      <c r="D2698" s="6">
        <v>42025</v>
      </c>
      <c r="E2698">
        <v>2</v>
      </c>
      <c r="F2698">
        <v>19.98</v>
      </c>
      <c r="G2698" t="str">
        <f>VLOOKUP(B2698,'SKU Master'!$E$1:$H$9,4,FALSE)</f>
        <v>MA Excellent Products</v>
      </c>
      <c r="H2698">
        <f t="shared" si="252"/>
        <v>2015</v>
      </c>
      <c r="I2698">
        <f t="shared" si="253"/>
        <v>1</v>
      </c>
      <c r="J2698">
        <f t="shared" si="254"/>
        <v>201501</v>
      </c>
      <c r="K2698">
        <f t="shared" si="255"/>
        <v>4</v>
      </c>
      <c r="L2698">
        <f t="shared" si="256"/>
        <v>201504</v>
      </c>
      <c r="O2698" t="b">
        <f t="shared" si="257"/>
        <v>0</v>
      </c>
      <c r="P2698">
        <f>VLOOKUP(B2698,'SKU Master'!$E$1:$H$9,2,FALSE)</f>
        <v>7.5</v>
      </c>
      <c r="Q2698">
        <f>(F2698/E2698-P2698)*E2698</f>
        <v>4.9800000000000004</v>
      </c>
      <c r="R2698">
        <f>Q2698/F2698</f>
        <v>0.24924924924924927</v>
      </c>
    </row>
    <row r="2699" spans="1:18" x14ac:dyDescent="0.25">
      <c r="A2699">
        <v>1000579</v>
      </c>
      <c r="B2699">
        <v>8000520021</v>
      </c>
      <c r="C2699">
        <v>312</v>
      </c>
      <c r="D2699" s="6">
        <v>42026</v>
      </c>
      <c r="E2699">
        <v>4</v>
      </c>
      <c r="F2699">
        <v>39.96</v>
      </c>
      <c r="G2699" t="str">
        <f>VLOOKUP(B2699,'SKU Master'!$E$1:$H$9,4,FALSE)</f>
        <v>MA Excellent Products</v>
      </c>
      <c r="H2699">
        <f t="shared" si="252"/>
        <v>2015</v>
      </c>
      <c r="I2699">
        <f t="shared" si="253"/>
        <v>1</v>
      </c>
      <c r="J2699">
        <f t="shared" si="254"/>
        <v>201501</v>
      </c>
      <c r="K2699">
        <f t="shared" si="255"/>
        <v>4</v>
      </c>
      <c r="L2699">
        <f t="shared" si="256"/>
        <v>201504</v>
      </c>
      <c r="O2699" t="b">
        <f t="shared" si="257"/>
        <v>0</v>
      </c>
      <c r="P2699">
        <f>VLOOKUP(B2699,'SKU Master'!$E$1:$H$9,2,FALSE)</f>
        <v>7.5</v>
      </c>
      <c r="Q2699">
        <f>(F2699/E2699-P2699)*E2699</f>
        <v>9.9600000000000009</v>
      </c>
      <c r="R2699">
        <f>Q2699/F2699</f>
        <v>0.24924924924924927</v>
      </c>
    </row>
    <row r="2700" spans="1:18" x14ac:dyDescent="0.25">
      <c r="A2700">
        <v>1000580</v>
      </c>
      <c r="B2700">
        <v>8000520021</v>
      </c>
      <c r="C2700">
        <v>312</v>
      </c>
      <c r="D2700" s="6">
        <v>42027</v>
      </c>
      <c r="E2700">
        <v>9</v>
      </c>
      <c r="F2700">
        <v>89.91</v>
      </c>
      <c r="G2700" t="str">
        <f>VLOOKUP(B2700,'SKU Master'!$E$1:$H$9,4,FALSE)</f>
        <v>MA Excellent Products</v>
      </c>
      <c r="H2700">
        <f t="shared" si="252"/>
        <v>2015</v>
      </c>
      <c r="I2700">
        <f t="shared" si="253"/>
        <v>1</v>
      </c>
      <c r="J2700">
        <f t="shared" si="254"/>
        <v>201501</v>
      </c>
      <c r="K2700">
        <f t="shared" si="255"/>
        <v>4</v>
      </c>
      <c r="L2700">
        <f t="shared" si="256"/>
        <v>201504</v>
      </c>
      <c r="O2700" t="b">
        <f t="shared" si="257"/>
        <v>0</v>
      </c>
      <c r="P2700">
        <f>VLOOKUP(B2700,'SKU Master'!$E$1:$H$9,2,FALSE)</f>
        <v>7.5</v>
      </c>
      <c r="Q2700">
        <f>(F2700/E2700-P2700)*E2700</f>
        <v>22.410000000000004</v>
      </c>
      <c r="R2700">
        <f>Q2700/F2700</f>
        <v>0.24924924924924929</v>
      </c>
    </row>
    <row r="2701" spans="1:18" x14ac:dyDescent="0.25">
      <c r="A2701">
        <v>1000581</v>
      </c>
      <c r="B2701">
        <v>8000520021</v>
      </c>
      <c r="C2701">
        <v>312</v>
      </c>
      <c r="D2701" s="6">
        <v>42028</v>
      </c>
      <c r="E2701">
        <v>9</v>
      </c>
      <c r="F2701">
        <v>89.91</v>
      </c>
      <c r="G2701" t="str">
        <f>VLOOKUP(B2701,'SKU Master'!$E$1:$H$9,4,FALSE)</f>
        <v>MA Excellent Products</v>
      </c>
      <c r="H2701">
        <f t="shared" si="252"/>
        <v>2015</v>
      </c>
      <c r="I2701">
        <f t="shared" si="253"/>
        <v>1</v>
      </c>
      <c r="J2701">
        <f t="shared" si="254"/>
        <v>201501</v>
      </c>
      <c r="K2701">
        <f t="shared" si="255"/>
        <v>4</v>
      </c>
      <c r="L2701">
        <f t="shared" si="256"/>
        <v>201504</v>
      </c>
      <c r="O2701" t="b">
        <f t="shared" si="257"/>
        <v>0</v>
      </c>
      <c r="P2701">
        <f>VLOOKUP(B2701,'SKU Master'!$E$1:$H$9,2,FALSE)</f>
        <v>7.5</v>
      </c>
      <c r="Q2701">
        <f>(F2701/E2701-P2701)*E2701</f>
        <v>22.410000000000004</v>
      </c>
      <c r="R2701">
        <f>Q2701/F2701</f>
        <v>0.24924924924924929</v>
      </c>
    </row>
    <row r="2702" spans="1:18" x14ac:dyDescent="0.25">
      <c r="A2702">
        <v>1000582</v>
      </c>
      <c r="B2702">
        <v>8000520021</v>
      </c>
      <c r="C2702">
        <v>312</v>
      </c>
      <c r="D2702" s="6">
        <v>42030</v>
      </c>
      <c r="E2702">
        <v>1</v>
      </c>
      <c r="F2702">
        <v>9.99</v>
      </c>
      <c r="G2702" t="str">
        <f>VLOOKUP(B2702,'SKU Master'!$E$1:$H$9,4,FALSE)</f>
        <v>MA Excellent Products</v>
      </c>
      <c r="H2702">
        <f t="shared" si="252"/>
        <v>2015</v>
      </c>
      <c r="I2702">
        <f t="shared" si="253"/>
        <v>1</v>
      </c>
      <c r="J2702">
        <f t="shared" si="254"/>
        <v>201501</v>
      </c>
      <c r="K2702">
        <f t="shared" si="255"/>
        <v>5</v>
      </c>
      <c r="L2702">
        <f t="shared" si="256"/>
        <v>201505</v>
      </c>
      <c r="O2702" t="b">
        <f t="shared" si="257"/>
        <v>0</v>
      </c>
      <c r="P2702">
        <f>VLOOKUP(B2702,'SKU Master'!$E$1:$H$9,2,FALSE)</f>
        <v>7.5</v>
      </c>
      <c r="Q2702">
        <f>(F2702/E2702-P2702)*E2702</f>
        <v>2.4900000000000002</v>
      </c>
      <c r="R2702">
        <f>Q2702/F2702</f>
        <v>0.24924924924924927</v>
      </c>
    </row>
    <row r="2703" spans="1:18" x14ac:dyDescent="0.25">
      <c r="A2703">
        <v>1000583</v>
      </c>
      <c r="B2703">
        <v>8000520021</v>
      </c>
      <c r="C2703">
        <v>312</v>
      </c>
      <c r="D2703" s="6">
        <v>42031</v>
      </c>
      <c r="E2703">
        <v>2</v>
      </c>
      <c r="F2703">
        <v>19.98</v>
      </c>
      <c r="G2703" t="str">
        <f>VLOOKUP(B2703,'SKU Master'!$E$1:$H$9,4,FALSE)</f>
        <v>MA Excellent Products</v>
      </c>
      <c r="H2703">
        <f t="shared" si="252"/>
        <v>2015</v>
      </c>
      <c r="I2703">
        <f t="shared" si="253"/>
        <v>1</v>
      </c>
      <c r="J2703">
        <f t="shared" si="254"/>
        <v>201501</v>
      </c>
      <c r="K2703">
        <f t="shared" si="255"/>
        <v>5</v>
      </c>
      <c r="L2703">
        <f t="shared" si="256"/>
        <v>201505</v>
      </c>
      <c r="O2703" t="b">
        <f t="shared" si="257"/>
        <v>0</v>
      </c>
      <c r="P2703">
        <f>VLOOKUP(B2703,'SKU Master'!$E$1:$H$9,2,FALSE)</f>
        <v>7.5</v>
      </c>
      <c r="Q2703">
        <f>(F2703/E2703-P2703)*E2703</f>
        <v>4.9800000000000004</v>
      </c>
      <c r="R2703">
        <f>Q2703/F2703</f>
        <v>0.24924924924924927</v>
      </c>
    </row>
    <row r="2704" spans="1:18" x14ac:dyDescent="0.25">
      <c r="A2704">
        <v>1000584</v>
      </c>
      <c r="B2704">
        <v>8000520021</v>
      </c>
      <c r="C2704">
        <v>312</v>
      </c>
      <c r="D2704" s="6">
        <v>42032</v>
      </c>
      <c r="E2704">
        <v>3</v>
      </c>
      <c r="F2704">
        <v>29.97</v>
      </c>
      <c r="G2704" t="str">
        <f>VLOOKUP(B2704,'SKU Master'!$E$1:$H$9,4,FALSE)</f>
        <v>MA Excellent Products</v>
      </c>
      <c r="H2704">
        <f t="shared" si="252"/>
        <v>2015</v>
      </c>
      <c r="I2704">
        <f t="shared" si="253"/>
        <v>1</v>
      </c>
      <c r="J2704">
        <f t="shared" si="254"/>
        <v>201501</v>
      </c>
      <c r="K2704">
        <f t="shared" si="255"/>
        <v>5</v>
      </c>
      <c r="L2704">
        <f t="shared" si="256"/>
        <v>201505</v>
      </c>
      <c r="O2704" t="b">
        <f t="shared" si="257"/>
        <v>0</v>
      </c>
      <c r="P2704">
        <f>VLOOKUP(B2704,'SKU Master'!$E$1:$H$9,2,FALSE)</f>
        <v>7.5</v>
      </c>
      <c r="Q2704">
        <f>(F2704/E2704-P2704)*E2704</f>
        <v>7.4700000000000006</v>
      </c>
      <c r="R2704">
        <f>Q2704/F2704</f>
        <v>0.24924924924924927</v>
      </c>
    </row>
    <row r="2705" spans="1:18" x14ac:dyDescent="0.25">
      <c r="A2705">
        <v>1000585</v>
      </c>
      <c r="B2705">
        <v>8000520021</v>
      </c>
      <c r="C2705">
        <v>312</v>
      </c>
      <c r="D2705" s="6">
        <v>42033</v>
      </c>
      <c r="E2705">
        <v>2</v>
      </c>
      <c r="F2705">
        <v>19.98</v>
      </c>
      <c r="G2705" t="str">
        <f>VLOOKUP(B2705,'SKU Master'!$E$1:$H$9,4,FALSE)</f>
        <v>MA Excellent Products</v>
      </c>
      <c r="H2705">
        <f t="shared" si="252"/>
        <v>2015</v>
      </c>
      <c r="I2705">
        <f t="shared" si="253"/>
        <v>1</v>
      </c>
      <c r="J2705">
        <f t="shared" si="254"/>
        <v>201501</v>
      </c>
      <c r="K2705">
        <f t="shared" si="255"/>
        <v>5</v>
      </c>
      <c r="L2705">
        <f t="shared" si="256"/>
        <v>201505</v>
      </c>
      <c r="O2705" t="b">
        <f t="shared" si="257"/>
        <v>0</v>
      </c>
      <c r="P2705">
        <f>VLOOKUP(B2705,'SKU Master'!$E$1:$H$9,2,FALSE)</f>
        <v>7.5</v>
      </c>
      <c r="Q2705">
        <f>(F2705/E2705-P2705)*E2705</f>
        <v>4.9800000000000004</v>
      </c>
      <c r="R2705">
        <f>Q2705/F2705</f>
        <v>0.24924924924924927</v>
      </c>
    </row>
    <row r="2706" spans="1:18" x14ac:dyDescent="0.25">
      <c r="A2706">
        <v>1000586</v>
      </c>
      <c r="B2706">
        <v>8000520021</v>
      </c>
      <c r="C2706">
        <v>312</v>
      </c>
      <c r="D2706" s="6">
        <v>42034</v>
      </c>
      <c r="E2706">
        <v>9</v>
      </c>
      <c r="F2706">
        <v>89.91</v>
      </c>
      <c r="G2706" t="str">
        <f>VLOOKUP(B2706,'SKU Master'!$E$1:$H$9,4,FALSE)</f>
        <v>MA Excellent Products</v>
      </c>
      <c r="H2706">
        <f t="shared" si="252"/>
        <v>2015</v>
      </c>
      <c r="I2706">
        <f t="shared" si="253"/>
        <v>1</v>
      </c>
      <c r="J2706">
        <f t="shared" si="254"/>
        <v>201501</v>
      </c>
      <c r="K2706">
        <f t="shared" si="255"/>
        <v>5</v>
      </c>
      <c r="L2706">
        <f t="shared" si="256"/>
        <v>201505</v>
      </c>
      <c r="O2706" t="b">
        <f t="shared" si="257"/>
        <v>0</v>
      </c>
      <c r="P2706">
        <f>VLOOKUP(B2706,'SKU Master'!$E$1:$H$9,2,FALSE)</f>
        <v>7.5</v>
      </c>
      <c r="Q2706">
        <f>(F2706/E2706-P2706)*E2706</f>
        <v>22.410000000000004</v>
      </c>
      <c r="R2706">
        <f>Q2706/F2706</f>
        <v>0.24924924924924929</v>
      </c>
    </row>
    <row r="2707" spans="1:18" x14ac:dyDescent="0.25">
      <c r="A2707">
        <v>1000587</v>
      </c>
      <c r="B2707">
        <v>8000520021</v>
      </c>
      <c r="C2707">
        <v>312</v>
      </c>
      <c r="D2707" s="6">
        <v>42035</v>
      </c>
      <c r="E2707">
        <v>10</v>
      </c>
      <c r="F2707">
        <v>99.9</v>
      </c>
      <c r="G2707" t="str">
        <f>VLOOKUP(B2707,'SKU Master'!$E$1:$H$9,4,FALSE)</f>
        <v>MA Excellent Products</v>
      </c>
      <c r="H2707">
        <f t="shared" si="252"/>
        <v>2015</v>
      </c>
      <c r="I2707">
        <f t="shared" si="253"/>
        <v>1</v>
      </c>
      <c r="J2707">
        <f t="shared" si="254"/>
        <v>201501</v>
      </c>
      <c r="K2707">
        <f t="shared" si="255"/>
        <v>5</v>
      </c>
      <c r="L2707">
        <f t="shared" si="256"/>
        <v>201505</v>
      </c>
      <c r="O2707" t="b">
        <f t="shared" si="257"/>
        <v>0</v>
      </c>
      <c r="P2707">
        <f>VLOOKUP(B2707,'SKU Master'!$E$1:$H$9,2,FALSE)</f>
        <v>7.5</v>
      </c>
      <c r="Q2707">
        <f>(F2707/E2707-P2707)*E2707</f>
        <v>24.900000000000002</v>
      </c>
      <c r="R2707">
        <f>Q2707/F2707</f>
        <v>0.24924924924924927</v>
      </c>
    </row>
    <row r="2708" spans="1:18" x14ac:dyDescent="0.25">
      <c r="A2708">
        <v>1000588</v>
      </c>
      <c r="B2708">
        <v>8000520021</v>
      </c>
      <c r="C2708">
        <v>312</v>
      </c>
      <c r="D2708" s="6">
        <v>42037</v>
      </c>
      <c r="E2708">
        <v>1</v>
      </c>
      <c r="F2708">
        <v>9.99</v>
      </c>
      <c r="G2708" t="str">
        <f>VLOOKUP(B2708,'SKU Master'!$E$1:$H$9,4,FALSE)</f>
        <v>MA Excellent Products</v>
      </c>
      <c r="H2708">
        <f t="shared" si="252"/>
        <v>2015</v>
      </c>
      <c r="I2708">
        <f t="shared" si="253"/>
        <v>2</v>
      </c>
      <c r="J2708">
        <f t="shared" si="254"/>
        <v>201502</v>
      </c>
      <c r="K2708">
        <f t="shared" si="255"/>
        <v>6</v>
      </c>
      <c r="L2708">
        <f t="shared" si="256"/>
        <v>201506</v>
      </c>
      <c r="O2708" t="b">
        <f t="shared" si="257"/>
        <v>0</v>
      </c>
      <c r="P2708">
        <f>VLOOKUP(B2708,'SKU Master'!$E$1:$H$9,2,FALSE)</f>
        <v>7.5</v>
      </c>
      <c r="Q2708">
        <f>(F2708/E2708-P2708)*E2708</f>
        <v>2.4900000000000002</v>
      </c>
      <c r="R2708">
        <f>Q2708/F2708</f>
        <v>0.24924924924924927</v>
      </c>
    </row>
    <row r="2709" spans="1:18" x14ac:dyDescent="0.25">
      <c r="A2709">
        <v>1000589</v>
      </c>
      <c r="B2709">
        <v>8000520021</v>
      </c>
      <c r="C2709">
        <v>312</v>
      </c>
      <c r="D2709" s="6">
        <v>42038</v>
      </c>
      <c r="E2709">
        <v>1</v>
      </c>
      <c r="F2709">
        <v>9.99</v>
      </c>
      <c r="G2709" t="str">
        <f>VLOOKUP(B2709,'SKU Master'!$E$1:$H$9,4,FALSE)</f>
        <v>MA Excellent Products</v>
      </c>
      <c r="H2709">
        <f t="shared" si="252"/>
        <v>2015</v>
      </c>
      <c r="I2709">
        <f t="shared" si="253"/>
        <v>2</v>
      </c>
      <c r="J2709">
        <f t="shared" si="254"/>
        <v>201502</v>
      </c>
      <c r="K2709">
        <f t="shared" si="255"/>
        <v>6</v>
      </c>
      <c r="L2709">
        <f t="shared" si="256"/>
        <v>201506</v>
      </c>
      <c r="O2709" t="b">
        <f t="shared" si="257"/>
        <v>0</v>
      </c>
      <c r="P2709">
        <f>VLOOKUP(B2709,'SKU Master'!$E$1:$H$9,2,FALSE)</f>
        <v>7.5</v>
      </c>
      <c r="Q2709">
        <f>(F2709/E2709-P2709)*E2709</f>
        <v>2.4900000000000002</v>
      </c>
      <c r="R2709">
        <f>Q2709/F2709</f>
        <v>0.24924924924924927</v>
      </c>
    </row>
    <row r="2710" spans="1:18" x14ac:dyDescent="0.25">
      <c r="A2710">
        <v>1000590</v>
      </c>
      <c r="B2710">
        <v>8000520021</v>
      </c>
      <c r="C2710">
        <v>312</v>
      </c>
      <c r="D2710" s="6">
        <v>42039</v>
      </c>
      <c r="E2710">
        <v>2</v>
      </c>
      <c r="F2710">
        <v>19.98</v>
      </c>
      <c r="G2710" t="str">
        <f>VLOOKUP(B2710,'SKU Master'!$E$1:$H$9,4,FALSE)</f>
        <v>MA Excellent Products</v>
      </c>
      <c r="H2710">
        <f t="shared" si="252"/>
        <v>2015</v>
      </c>
      <c r="I2710">
        <f t="shared" si="253"/>
        <v>2</v>
      </c>
      <c r="J2710">
        <f t="shared" si="254"/>
        <v>201502</v>
      </c>
      <c r="K2710">
        <f t="shared" si="255"/>
        <v>6</v>
      </c>
      <c r="L2710">
        <f t="shared" si="256"/>
        <v>201506</v>
      </c>
      <c r="O2710" t="b">
        <f t="shared" si="257"/>
        <v>0</v>
      </c>
      <c r="P2710">
        <f>VLOOKUP(B2710,'SKU Master'!$E$1:$H$9,2,FALSE)</f>
        <v>7.5</v>
      </c>
      <c r="Q2710">
        <f>(F2710/E2710-P2710)*E2710</f>
        <v>4.9800000000000004</v>
      </c>
      <c r="R2710">
        <f>Q2710/F2710</f>
        <v>0.24924924924924927</v>
      </c>
    </row>
    <row r="2711" spans="1:18" x14ac:dyDescent="0.25">
      <c r="A2711">
        <v>1000591</v>
      </c>
      <c r="B2711">
        <v>8000520021</v>
      </c>
      <c r="C2711">
        <v>312</v>
      </c>
      <c r="D2711" s="6">
        <v>42040</v>
      </c>
      <c r="E2711">
        <v>3</v>
      </c>
      <c r="F2711">
        <v>29.97</v>
      </c>
      <c r="G2711" t="str">
        <f>VLOOKUP(B2711,'SKU Master'!$E$1:$H$9,4,FALSE)</f>
        <v>MA Excellent Products</v>
      </c>
      <c r="H2711">
        <f t="shared" si="252"/>
        <v>2015</v>
      </c>
      <c r="I2711">
        <f t="shared" si="253"/>
        <v>2</v>
      </c>
      <c r="J2711">
        <f t="shared" si="254"/>
        <v>201502</v>
      </c>
      <c r="K2711">
        <f t="shared" si="255"/>
        <v>6</v>
      </c>
      <c r="L2711">
        <f t="shared" si="256"/>
        <v>201506</v>
      </c>
      <c r="O2711" t="b">
        <f t="shared" si="257"/>
        <v>0</v>
      </c>
      <c r="P2711">
        <f>VLOOKUP(B2711,'SKU Master'!$E$1:$H$9,2,FALSE)</f>
        <v>7.5</v>
      </c>
      <c r="Q2711">
        <f>(F2711/E2711-P2711)*E2711</f>
        <v>7.4700000000000006</v>
      </c>
      <c r="R2711">
        <f>Q2711/F2711</f>
        <v>0.24924924924924927</v>
      </c>
    </row>
    <row r="2712" spans="1:18" x14ac:dyDescent="0.25">
      <c r="A2712">
        <v>1000592</v>
      </c>
      <c r="B2712">
        <v>8000520021</v>
      </c>
      <c r="C2712">
        <v>312</v>
      </c>
      <c r="D2712" s="6">
        <v>42041</v>
      </c>
      <c r="E2712">
        <v>7</v>
      </c>
      <c r="F2712">
        <v>69.930000000000007</v>
      </c>
      <c r="G2712" t="str">
        <f>VLOOKUP(B2712,'SKU Master'!$E$1:$H$9,4,FALSE)</f>
        <v>MA Excellent Products</v>
      </c>
      <c r="H2712">
        <f t="shared" si="252"/>
        <v>2015</v>
      </c>
      <c r="I2712">
        <f t="shared" si="253"/>
        <v>2</v>
      </c>
      <c r="J2712">
        <f t="shared" si="254"/>
        <v>201502</v>
      </c>
      <c r="K2712">
        <f t="shared" si="255"/>
        <v>6</v>
      </c>
      <c r="L2712">
        <f t="shared" si="256"/>
        <v>201506</v>
      </c>
      <c r="O2712" t="b">
        <f t="shared" si="257"/>
        <v>0</v>
      </c>
      <c r="P2712">
        <f>VLOOKUP(B2712,'SKU Master'!$E$1:$H$9,2,FALSE)</f>
        <v>7.5</v>
      </c>
      <c r="Q2712">
        <f>(F2712/E2712-P2712)*E2712</f>
        <v>17.43</v>
      </c>
      <c r="R2712">
        <f>Q2712/F2712</f>
        <v>0.24924924924924921</v>
      </c>
    </row>
    <row r="2713" spans="1:18" x14ac:dyDescent="0.25">
      <c r="A2713">
        <v>1000593</v>
      </c>
      <c r="B2713">
        <v>8000520021</v>
      </c>
      <c r="C2713">
        <v>312</v>
      </c>
      <c r="D2713" s="6">
        <v>42042</v>
      </c>
      <c r="E2713">
        <v>9</v>
      </c>
      <c r="F2713">
        <v>89.91</v>
      </c>
      <c r="G2713" t="str">
        <f>VLOOKUP(B2713,'SKU Master'!$E$1:$H$9,4,FALSE)</f>
        <v>MA Excellent Products</v>
      </c>
      <c r="H2713">
        <f t="shared" si="252"/>
        <v>2015</v>
      </c>
      <c r="I2713">
        <f t="shared" si="253"/>
        <v>2</v>
      </c>
      <c r="J2713">
        <f t="shared" si="254"/>
        <v>201502</v>
      </c>
      <c r="K2713">
        <f t="shared" si="255"/>
        <v>6</v>
      </c>
      <c r="L2713">
        <f t="shared" si="256"/>
        <v>201506</v>
      </c>
      <c r="O2713" t="b">
        <f t="shared" si="257"/>
        <v>0</v>
      </c>
      <c r="P2713">
        <f>VLOOKUP(B2713,'SKU Master'!$E$1:$H$9,2,FALSE)</f>
        <v>7.5</v>
      </c>
      <c r="Q2713">
        <f>(F2713/E2713-P2713)*E2713</f>
        <v>22.410000000000004</v>
      </c>
      <c r="R2713">
        <f>Q2713/F2713</f>
        <v>0.24924924924924929</v>
      </c>
    </row>
    <row r="2714" spans="1:18" x14ac:dyDescent="0.25">
      <c r="A2714">
        <v>1000594</v>
      </c>
      <c r="B2714">
        <v>8000520021</v>
      </c>
      <c r="C2714">
        <v>312</v>
      </c>
      <c r="D2714" s="6">
        <v>42044</v>
      </c>
      <c r="E2714">
        <v>1</v>
      </c>
      <c r="F2714">
        <v>9.99</v>
      </c>
      <c r="G2714" t="str">
        <f>VLOOKUP(B2714,'SKU Master'!$E$1:$H$9,4,FALSE)</f>
        <v>MA Excellent Products</v>
      </c>
      <c r="H2714">
        <f t="shared" si="252"/>
        <v>2015</v>
      </c>
      <c r="I2714">
        <f t="shared" si="253"/>
        <v>2</v>
      </c>
      <c r="J2714">
        <f t="shared" si="254"/>
        <v>201502</v>
      </c>
      <c r="K2714">
        <f t="shared" si="255"/>
        <v>7</v>
      </c>
      <c r="L2714">
        <f t="shared" si="256"/>
        <v>201507</v>
      </c>
      <c r="O2714" t="b">
        <f t="shared" si="257"/>
        <v>0</v>
      </c>
      <c r="P2714">
        <f>VLOOKUP(B2714,'SKU Master'!$E$1:$H$9,2,FALSE)</f>
        <v>7.5</v>
      </c>
      <c r="Q2714">
        <f>(F2714/E2714-P2714)*E2714</f>
        <v>2.4900000000000002</v>
      </c>
      <c r="R2714">
        <f>Q2714/F2714</f>
        <v>0.24924924924924927</v>
      </c>
    </row>
    <row r="2715" spans="1:18" x14ac:dyDescent="0.25">
      <c r="A2715">
        <v>1000595</v>
      </c>
      <c r="B2715">
        <v>8000520021</v>
      </c>
      <c r="C2715">
        <v>312</v>
      </c>
      <c r="D2715" s="6">
        <v>42045</v>
      </c>
      <c r="E2715">
        <v>3</v>
      </c>
      <c r="F2715">
        <v>29.97</v>
      </c>
      <c r="G2715" t="str">
        <f>VLOOKUP(B2715,'SKU Master'!$E$1:$H$9,4,FALSE)</f>
        <v>MA Excellent Products</v>
      </c>
      <c r="H2715">
        <f t="shared" si="252"/>
        <v>2015</v>
      </c>
      <c r="I2715">
        <f t="shared" si="253"/>
        <v>2</v>
      </c>
      <c r="J2715">
        <f t="shared" si="254"/>
        <v>201502</v>
      </c>
      <c r="K2715">
        <f t="shared" si="255"/>
        <v>7</v>
      </c>
      <c r="L2715">
        <f t="shared" si="256"/>
        <v>201507</v>
      </c>
      <c r="O2715" t="b">
        <f t="shared" si="257"/>
        <v>0</v>
      </c>
      <c r="P2715">
        <f>VLOOKUP(B2715,'SKU Master'!$E$1:$H$9,2,FALSE)</f>
        <v>7.5</v>
      </c>
      <c r="Q2715">
        <f>(F2715/E2715-P2715)*E2715</f>
        <v>7.4700000000000006</v>
      </c>
      <c r="R2715">
        <f>Q2715/F2715</f>
        <v>0.24924924924924927</v>
      </c>
    </row>
    <row r="2716" spans="1:18" x14ac:dyDescent="0.25">
      <c r="A2716">
        <v>1000596</v>
      </c>
      <c r="B2716">
        <v>8000520021</v>
      </c>
      <c r="C2716">
        <v>312</v>
      </c>
      <c r="D2716" s="6">
        <v>42046</v>
      </c>
      <c r="E2716">
        <v>3</v>
      </c>
      <c r="F2716">
        <v>29.97</v>
      </c>
      <c r="G2716" t="str">
        <f>VLOOKUP(B2716,'SKU Master'!$E$1:$H$9,4,FALSE)</f>
        <v>MA Excellent Products</v>
      </c>
      <c r="H2716">
        <f t="shared" si="252"/>
        <v>2015</v>
      </c>
      <c r="I2716">
        <f t="shared" si="253"/>
        <v>2</v>
      </c>
      <c r="J2716">
        <f t="shared" si="254"/>
        <v>201502</v>
      </c>
      <c r="K2716">
        <f t="shared" si="255"/>
        <v>7</v>
      </c>
      <c r="L2716">
        <f t="shared" si="256"/>
        <v>201507</v>
      </c>
      <c r="O2716" t="b">
        <f t="shared" si="257"/>
        <v>0</v>
      </c>
      <c r="P2716">
        <f>VLOOKUP(B2716,'SKU Master'!$E$1:$H$9,2,FALSE)</f>
        <v>7.5</v>
      </c>
      <c r="Q2716">
        <f>(F2716/E2716-P2716)*E2716</f>
        <v>7.4700000000000006</v>
      </c>
      <c r="R2716">
        <f>Q2716/F2716</f>
        <v>0.24924924924924927</v>
      </c>
    </row>
    <row r="2717" spans="1:18" x14ac:dyDescent="0.25">
      <c r="A2717">
        <v>1000597</v>
      </c>
      <c r="B2717">
        <v>8000520021</v>
      </c>
      <c r="C2717">
        <v>312</v>
      </c>
      <c r="D2717" s="6">
        <v>42047</v>
      </c>
      <c r="E2717">
        <v>4</v>
      </c>
      <c r="F2717">
        <v>39.96</v>
      </c>
      <c r="G2717" t="str">
        <f>VLOOKUP(B2717,'SKU Master'!$E$1:$H$9,4,FALSE)</f>
        <v>MA Excellent Products</v>
      </c>
      <c r="H2717">
        <f t="shared" si="252"/>
        <v>2015</v>
      </c>
      <c r="I2717">
        <f t="shared" si="253"/>
        <v>2</v>
      </c>
      <c r="J2717">
        <f t="shared" si="254"/>
        <v>201502</v>
      </c>
      <c r="K2717">
        <f t="shared" si="255"/>
        <v>7</v>
      </c>
      <c r="L2717">
        <f t="shared" si="256"/>
        <v>201507</v>
      </c>
      <c r="O2717" t="b">
        <f t="shared" si="257"/>
        <v>0</v>
      </c>
      <c r="P2717">
        <f>VLOOKUP(B2717,'SKU Master'!$E$1:$H$9,2,FALSE)</f>
        <v>7.5</v>
      </c>
      <c r="Q2717">
        <f>(F2717/E2717-P2717)*E2717</f>
        <v>9.9600000000000009</v>
      </c>
      <c r="R2717">
        <f>Q2717/F2717</f>
        <v>0.24924924924924927</v>
      </c>
    </row>
    <row r="2718" spans="1:18" x14ac:dyDescent="0.25">
      <c r="A2718">
        <v>1000598</v>
      </c>
      <c r="B2718">
        <v>8000520021</v>
      </c>
      <c r="C2718">
        <v>312</v>
      </c>
      <c r="D2718" s="6">
        <v>42048</v>
      </c>
      <c r="E2718">
        <v>8</v>
      </c>
      <c r="F2718">
        <v>79.92</v>
      </c>
      <c r="G2718" t="str">
        <f>VLOOKUP(B2718,'SKU Master'!$E$1:$H$9,4,FALSE)</f>
        <v>MA Excellent Products</v>
      </c>
      <c r="H2718">
        <f t="shared" si="252"/>
        <v>2015</v>
      </c>
      <c r="I2718">
        <f t="shared" si="253"/>
        <v>2</v>
      </c>
      <c r="J2718">
        <f t="shared" si="254"/>
        <v>201502</v>
      </c>
      <c r="K2718">
        <f t="shared" si="255"/>
        <v>7</v>
      </c>
      <c r="L2718">
        <f t="shared" si="256"/>
        <v>201507</v>
      </c>
      <c r="O2718" t="b">
        <f t="shared" si="257"/>
        <v>0</v>
      </c>
      <c r="P2718">
        <f>VLOOKUP(B2718,'SKU Master'!$E$1:$H$9,2,FALSE)</f>
        <v>7.5</v>
      </c>
      <c r="Q2718">
        <f>(F2718/E2718-P2718)*E2718</f>
        <v>19.920000000000002</v>
      </c>
      <c r="R2718">
        <f>Q2718/F2718</f>
        <v>0.24924924924924927</v>
      </c>
    </row>
    <row r="2719" spans="1:18" x14ac:dyDescent="0.25">
      <c r="A2719">
        <v>1000599</v>
      </c>
      <c r="B2719">
        <v>8000520021</v>
      </c>
      <c r="C2719">
        <v>312</v>
      </c>
      <c r="D2719" s="6">
        <v>42049</v>
      </c>
      <c r="E2719">
        <v>9</v>
      </c>
      <c r="F2719">
        <v>89.91</v>
      </c>
      <c r="G2719" t="str">
        <f>VLOOKUP(B2719,'SKU Master'!$E$1:$H$9,4,FALSE)</f>
        <v>MA Excellent Products</v>
      </c>
      <c r="H2719">
        <f t="shared" si="252"/>
        <v>2015</v>
      </c>
      <c r="I2719">
        <f t="shared" si="253"/>
        <v>2</v>
      </c>
      <c r="J2719">
        <f t="shared" si="254"/>
        <v>201502</v>
      </c>
      <c r="K2719">
        <f t="shared" si="255"/>
        <v>7</v>
      </c>
      <c r="L2719">
        <f t="shared" si="256"/>
        <v>201507</v>
      </c>
      <c r="O2719" t="b">
        <f t="shared" si="257"/>
        <v>0</v>
      </c>
      <c r="P2719">
        <f>VLOOKUP(B2719,'SKU Master'!$E$1:$H$9,2,FALSE)</f>
        <v>7.5</v>
      </c>
      <c r="Q2719">
        <f>(F2719/E2719-P2719)*E2719</f>
        <v>22.410000000000004</v>
      </c>
      <c r="R2719">
        <f>Q2719/F2719</f>
        <v>0.24924924924924929</v>
      </c>
    </row>
    <row r="2720" spans="1:18" x14ac:dyDescent="0.25">
      <c r="A2720">
        <v>1000600</v>
      </c>
      <c r="B2720">
        <v>8000520021</v>
      </c>
      <c r="C2720">
        <v>312</v>
      </c>
      <c r="D2720" s="6">
        <v>42051</v>
      </c>
      <c r="E2720">
        <v>2</v>
      </c>
      <c r="F2720">
        <v>19.98</v>
      </c>
      <c r="G2720" t="str">
        <f>VLOOKUP(B2720,'SKU Master'!$E$1:$H$9,4,FALSE)</f>
        <v>MA Excellent Products</v>
      </c>
      <c r="H2720">
        <f t="shared" si="252"/>
        <v>2015</v>
      </c>
      <c r="I2720">
        <f t="shared" si="253"/>
        <v>2</v>
      </c>
      <c r="J2720">
        <f t="shared" si="254"/>
        <v>201502</v>
      </c>
      <c r="K2720">
        <f t="shared" si="255"/>
        <v>8</v>
      </c>
      <c r="L2720">
        <f t="shared" si="256"/>
        <v>201508</v>
      </c>
      <c r="O2720" t="b">
        <f t="shared" si="257"/>
        <v>0</v>
      </c>
      <c r="P2720">
        <f>VLOOKUP(B2720,'SKU Master'!$E$1:$H$9,2,FALSE)</f>
        <v>7.5</v>
      </c>
      <c r="Q2720">
        <f>(F2720/E2720-P2720)*E2720</f>
        <v>4.9800000000000004</v>
      </c>
      <c r="R2720">
        <f>Q2720/F2720</f>
        <v>0.24924924924924927</v>
      </c>
    </row>
    <row r="2721" spans="1:18" x14ac:dyDescent="0.25">
      <c r="A2721">
        <v>1000601</v>
      </c>
      <c r="B2721">
        <v>8000520021</v>
      </c>
      <c r="C2721">
        <v>312</v>
      </c>
      <c r="D2721" s="6">
        <v>42052</v>
      </c>
      <c r="E2721">
        <v>5</v>
      </c>
      <c r="F2721">
        <v>49.95</v>
      </c>
      <c r="G2721" t="str">
        <f>VLOOKUP(B2721,'SKU Master'!$E$1:$H$9,4,FALSE)</f>
        <v>MA Excellent Products</v>
      </c>
      <c r="H2721">
        <f t="shared" si="252"/>
        <v>2015</v>
      </c>
      <c r="I2721">
        <f t="shared" si="253"/>
        <v>2</v>
      </c>
      <c r="J2721">
        <f t="shared" si="254"/>
        <v>201502</v>
      </c>
      <c r="K2721">
        <f t="shared" si="255"/>
        <v>8</v>
      </c>
      <c r="L2721">
        <f t="shared" si="256"/>
        <v>201508</v>
      </c>
      <c r="O2721" t="b">
        <f t="shared" si="257"/>
        <v>0</v>
      </c>
      <c r="P2721">
        <f>VLOOKUP(B2721,'SKU Master'!$E$1:$H$9,2,FALSE)</f>
        <v>7.5</v>
      </c>
      <c r="Q2721">
        <f>(F2721/E2721-P2721)*E2721</f>
        <v>12.450000000000001</v>
      </c>
      <c r="R2721">
        <f>Q2721/F2721</f>
        <v>0.24924924924924927</v>
      </c>
    </row>
    <row r="2722" spans="1:18" x14ac:dyDescent="0.25">
      <c r="A2722">
        <v>1000602</v>
      </c>
      <c r="B2722">
        <v>8000520021</v>
      </c>
      <c r="C2722">
        <v>312</v>
      </c>
      <c r="D2722" s="6">
        <v>42053</v>
      </c>
      <c r="E2722">
        <v>3</v>
      </c>
      <c r="F2722">
        <v>29.97</v>
      </c>
      <c r="G2722" t="str">
        <f>VLOOKUP(B2722,'SKU Master'!$E$1:$H$9,4,FALSE)</f>
        <v>MA Excellent Products</v>
      </c>
      <c r="H2722">
        <f t="shared" si="252"/>
        <v>2015</v>
      </c>
      <c r="I2722">
        <f t="shared" si="253"/>
        <v>2</v>
      </c>
      <c r="J2722">
        <f t="shared" si="254"/>
        <v>201502</v>
      </c>
      <c r="K2722">
        <f t="shared" si="255"/>
        <v>8</v>
      </c>
      <c r="L2722">
        <f t="shared" si="256"/>
        <v>201508</v>
      </c>
      <c r="O2722" t="b">
        <f t="shared" si="257"/>
        <v>0</v>
      </c>
      <c r="P2722">
        <f>VLOOKUP(B2722,'SKU Master'!$E$1:$H$9,2,FALSE)</f>
        <v>7.5</v>
      </c>
      <c r="Q2722">
        <f>(F2722/E2722-P2722)*E2722</f>
        <v>7.4700000000000006</v>
      </c>
      <c r="R2722">
        <f>Q2722/F2722</f>
        <v>0.24924924924924927</v>
      </c>
    </row>
    <row r="2723" spans="1:18" x14ac:dyDescent="0.25">
      <c r="A2723">
        <v>1000603</v>
      </c>
      <c r="B2723">
        <v>8000520021</v>
      </c>
      <c r="C2723">
        <v>312</v>
      </c>
      <c r="D2723" s="6">
        <v>42054</v>
      </c>
      <c r="E2723">
        <v>4</v>
      </c>
      <c r="F2723">
        <v>39.96</v>
      </c>
      <c r="G2723" t="str">
        <f>VLOOKUP(B2723,'SKU Master'!$E$1:$H$9,4,FALSE)</f>
        <v>MA Excellent Products</v>
      </c>
      <c r="H2723">
        <f t="shared" si="252"/>
        <v>2015</v>
      </c>
      <c r="I2723">
        <f t="shared" si="253"/>
        <v>2</v>
      </c>
      <c r="J2723">
        <f t="shared" si="254"/>
        <v>201502</v>
      </c>
      <c r="K2723">
        <f t="shared" si="255"/>
        <v>8</v>
      </c>
      <c r="L2723">
        <f t="shared" si="256"/>
        <v>201508</v>
      </c>
      <c r="O2723" t="b">
        <f t="shared" si="257"/>
        <v>0</v>
      </c>
      <c r="P2723">
        <f>VLOOKUP(B2723,'SKU Master'!$E$1:$H$9,2,FALSE)</f>
        <v>7.5</v>
      </c>
      <c r="Q2723">
        <f>(F2723/E2723-P2723)*E2723</f>
        <v>9.9600000000000009</v>
      </c>
      <c r="R2723">
        <f>Q2723/F2723</f>
        <v>0.24924924924924927</v>
      </c>
    </row>
    <row r="2724" spans="1:18" x14ac:dyDescent="0.25">
      <c r="A2724">
        <v>1000604</v>
      </c>
      <c r="B2724">
        <v>8000520021</v>
      </c>
      <c r="C2724">
        <v>312</v>
      </c>
      <c r="D2724" s="6">
        <v>42055</v>
      </c>
      <c r="E2724">
        <v>10</v>
      </c>
      <c r="F2724">
        <v>99.9</v>
      </c>
      <c r="G2724" t="str">
        <f>VLOOKUP(B2724,'SKU Master'!$E$1:$H$9,4,FALSE)</f>
        <v>MA Excellent Products</v>
      </c>
      <c r="H2724">
        <f t="shared" si="252"/>
        <v>2015</v>
      </c>
      <c r="I2724">
        <f t="shared" si="253"/>
        <v>2</v>
      </c>
      <c r="J2724">
        <f t="shared" si="254"/>
        <v>201502</v>
      </c>
      <c r="K2724">
        <f t="shared" si="255"/>
        <v>8</v>
      </c>
      <c r="L2724">
        <f t="shared" si="256"/>
        <v>201508</v>
      </c>
      <c r="O2724" t="b">
        <f t="shared" si="257"/>
        <v>0</v>
      </c>
      <c r="P2724">
        <f>VLOOKUP(B2724,'SKU Master'!$E$1:$H$9,2,FALSE)</f>
        <v>7.5</v>
      </c>
      <c r="Q2724">
        <f>(F2724/E2724-P2724)*E2724</f>
        <v>24.900000000000002</v>
      </c>
      <c r="R2724">
        <f>Q2724/F2724</f>
        <v>0.24924924924924927</v>
      </c>
    </row>
    <row r="2725" spans="1:18" x14ac:dyDescent="0.25">
      <c r="A2725">
        <v>1000605</v>
      </c>
      <c r="B2725">
        <v>8000520021</v>
      </c>
      <c r="C2725">
        <v>312</v>
      </c>
      <c r="D2725" s="6">
        <v>42056</v>
      </c>
      <c r="E2725">
        <v>14</v>
      </c>
      <c r="F2725">
        <v>139.86000000000001</v>
      </c>
      <c r="G2725" t="str">
        <f>VLOOKUP(B2725,'SKU Master'!$E$1:$H$9,4,FALSE)</f>
        <v>MA Excellent Products</v>
      </c>
      <c r="H2725">
        <f t="shared" si="252"/>
        <v>2015</v>
      </c>
      <c r="I2725">
        <f t="shared" si="253"/>
        <v>2</v>
      </c>
      <c r="J2725">
        <f t="shared" si="254"/>
        <v>201502</v>
      </c>
      <c r="K2725">
        <f t="shared" si="255"/>
        <v>8</v>
      </c>
      <c r="L2725">
        <f t="shared" si="256"/>
        <v>201508</v>
      </c>
      <c r="O2725" t="b">
        <f t="shared" si="257"/>
        <v>0</v>
      </c>
      <c r="P2725">
        <f>VLOOKUP(B2725,'SKU Master'!$E$1:$H$9,2,FALSE)</f>
        <v>7.5</v>
      </c>
      <c r="Q2725">
        <f>(F2725/E2725-P2725)*E2725</f>
        <v>34.86</v>
      </c>
      <c r="R2725">
        <f>Q2725/F2725</f>
        <v>0.24924924924924921</v>
      </c>
    </row>
    <row r="2726" spans="1:18" x14ac:dyDescent="0.25">
      <c r="A2726">
        <v>1000606</v>
      </c>
      <c r="B2726">
        <v>8000520021</v>
      </c>
      <c r="C2726">
        <v>312</v>
      </c>
      <c r="D2726" s="6">
        <v>42059</v>
      </c>
      <c r="E2726">
        <v>3</v>
      </c>
      <c r="F2726">
        <v>29.97</v>
      </c>
      <c r="G2726" t="str">
        <f>VLOOKUP(B2726,'SKU Master'!$E$1:$H$9,4,FALSE)</f>
        <v>MA Excellent Products</v>
      </c>
      <c r="H2726">
        <f t="shared" si="252"/>
        <v>2015</v>
      </c>
      <c r="I2726">
        <f t="shared" si="253"/>
        <v>2</v>
      </c>
      <c r="J2726">
        <f t="shared" si="254"/>
        <v>201502</v>
      </c>
      <c r="K2726">
        <f t="shared" si="255"/>
        <v>9</v>
      </c>
      <c r="L2726">
        <f t="shared" si="256"/>
        <v>201509</v>
      </c>
      <c r="O2726" t="b">
        <f t="shared" si="257"/>
        <v>0</v>
      </c>
      <c r="P2726">
        <f>VLOOKUP(B2726,'SKU Master'!$E$1:$H$9,2,FALSE)</f>
        <v>7.5</v>
      </c>
      <c r="Q2726">
        <f>(F2726/E2726-P2726)*E2726</f>
        <v>7.4700000000000006</v>
      </c>
      <c r="R2726">
        <f>Q2726/F2726</f>
        <v>0.24924924924924927</v>
      </c>
    </row>
    <row r="2727" spans="1:18" x14ac:dyDescent="0.25">
      <c r="A2727">
        <v>1000607</v>
      </c>
      <c r="B2727">
        <v>8000520021</v>
      </c>
      <c r="C2727">
        <v>312</v>
      </c>
      <c r="D2727" s="6">
        <v>42060</v>
      </c>
      <c r="E2727">
        <v>3</v>
      </c>
      <c r="F2727">
        <v>29.97</v>
      </c>
      <c r="G2727" t="str">
        <f>VLOOKUP(B2727,'SKU Master'!$E$1:$H$9,4,FALSE)</f>
        <v>MA Excellent Products</v>
      </c>
      <c r="H2727">
        <f t="shared" si="252"/>
        <v>2015</v>
      </c>
      <c r="I2727">
        <f t="shared" si="253"/>
        <v>2</v>
      </c>
      <c r="J2727">
        <f t="shared" si="254"/>
        <v>201502</v>
      </c>
      <c r="K2727">
        <f t="shared" si="255"/>
        <v>9</v>
      </c>
      <c r="L2727">
        <f t="shared" si="256"/>
        <v>201509</v>
      </c>
      <c r="O2727" t="b">
        <f t="shared" si="257"/>
        <v>0</v>
      </c>
      <c r="P2727">
        <f>VLOOKUP(B2727,'SKU Master'!$E$1:$H$9,2,FALSE)</f>
        <v>7.5</v>
      </c>
      <c r="Q2727">
        <f>(F2727/E2727-P2727)*E2727</f>
        <v>7.4700000000000006</v>
      </c>
      <c r="R2727">
        <f>Q2727/F2727</f>
        <v>0.24924924924924927</v>
      </c>
    </row>
    <row r="2728" spans="1:18" x14ac:dyDescent="0.25">
      <c r="A2728">
        <v>1000608</v>
      </c>
      <c r="B2728">
        <v>8000520021</v>
      </c>
      <c r="C2728">
        <v>312</v>
      </c>
      <c r="D2728" s="6">
        <v>42061</v>
      </c>
      <c r="E2728">
        <v>5</v>
      </c>
      <c r="F2728">
        <v>49.95</v>
      </c>
      <c r="G2728" t="str">
        <f>VLOOKUP(B2728,'SKU Master'!$E$1:$H$9,4,FALSE)</f>
        <v>MA Excellent Products</v>
      </c>
      <c r="H2728">
        <f t="shared" si="252"/>
        <v>2015</v>
      </c>
      <c r="I2728">
        <f t="shared" si="253"/>
        <v>2</v>
      </c>
      <c r="J2728">
        <f t="shared" si="254"/>
        <v>201502</v>
      </c>
      <c r="K2728">
        <f t="shared" si="255"/>
        <v>9</v>
      </c>
      <c r="L2728">
        <f t="shared" si="256"/>
        <v>201509</v>
      </c>
      <c r="O2728" t="b">
        <f t="shared" si="257"/>
        <v>0</v>
      </c>
      <c r="P2728">
        <f>VLOOKUP(B2728,'SKU Master'!$E$1:$H$9,2,FALSE)</f>
        <v>7.5</v>
      </c>
      <c r="Q2728">
        <f>(F2728/E2728-P2728)*E2728</f>
        <v>12.450000000000001</v>
      </c>
      <c r="R2728">
        <f>Q2728/F2728</f>
        <v>0.24924924924924927</v>
      </c>
    </row>
    <row r="2729" spans="1:18" x14ac:dyDescent="0.25">
      <c r="A2729">
        <v>1000609</v>
      </c>
      <c r="B2729">
        <v>8000520021</v>
      </c>
      <c r="C2729">
        <v>312</v>
      </c>
      <c r="D2729" s="6">
        <v>42062</v>
      </c>
      <c r="E2729">
        <v>9</v>
      </c>
      <c r="F2729">
        <v>89.91</v>
      </c>
      <c r="G2729" t="str">
        <f>VLOOKUP(B2729,'SKU Master'!$E$1:$H$9,4,FALSE)</f>
        <v>MA Excellent Products</v>
      </c>
      <c r="H2729">
        <f t="shared" si="252"/>
        <v>2015</v>
      </c>
      <c r="I2729">
        <f t="shared" si="253"/>
        <v>2</v>
      </c>
      <c r="J2729">
        <f t="shared" si="254"/>
        <v>201502</v>
      </c>
      <c r="K2729">
        <f t="shared" si="255"/>
        <v>9</v>
      </c>
      <c r="L2729">
        <f t="shared" si="256"/>
        <v>201509</v>
      </c>
      <c r="O2729" t="b">
        <f t="shared" si="257"/>
        <v>0</v>
      </c>
      <c r="P2729">
        <f>VLOOKUP(B2729,'SKU Master'!$E$1:$H$9,2,FALSE)</f>
        <v>7.5</v>
      </c>
      <c r="Q2729">
        <f>(F2729/E2729-P2729)*E2729</f>
        <v>22.410000000000004</v>
      </c>
      <c r="R2729">
        <f>Q2729/F2729</f>
        <v>0.24924924924924929</v>
      </c>
    </row>
    <row r="2730" spans="1:18" x14ac:dyDescent="0.25">
      <c r="A2730">
        <v>1000610</v>
      </c>
      <c r="B2730">
        <v>8000520021</v>
      </c>
      <c r="C2730">
        <v>312</v>
      </c>
      <c r="D2730" s="6">
        <v>42063</v>
      </c>
      <c r="E2730">
        <v>15</v>
      </c>
      <c r="F2730">
        <v>149.85</v>
      </c>
      <c r="G2730" t="str">
        <f>VLOOKUP(B2730,'SKU Master'!$E$1:$H$9,4,FALSE)</f>
        <v>MA Excellent Products</v>
      </c>
      <c r="H2730">
        <f t="shared" si="252"/>
        <v>2015</v>
      </c>
      <c r="I2730">
        <f t="shared" si="253"/>
        <v>2</v>
      </c>
      <c r="J2730">
        <f t="shared" si="254"/>
        <v>201502</v>
      </c>
      <c r="K2730">
        <f t="shared" si="255"/>
        <v>9</v>
      </c>
      <c r="L2730">
        <f t="shared" si="256"/>
        <v>201509</v>
      </c>
      <c r="O2730" t="b">
        <f t="shared" si="257"/>
        <v>0</v>
      </c>
      <c r="P2730">
        <f>VLOOKUP(B2730,'SKU Master'!$E$1:$H$9,2,FALSE)</f>
        <v>7.5</v>
      </c>
      <c r="Q2730">
        <f>(F2730/E2730-P2730)*E2730</f>
        <v>37.35</v>
      </c>
      <c r="R2730">
        <f>Q2730/F2730</f>
        <v>0.24924924924924927</v>
      </c>
    </row>
    <row r="2731" spans="1:18" x14ac:dyDescent="0.25">
      <c r="A2731">
        <v>1000611</v>
      </c>
      <c r="B2731">
        <v>8000520021</v>
      </c>
      <c r="C2731">
        <v>312</v>
      </c>
      <c r="D2731" s="6">
        <v>42065</v>
      </c>
      <c r="E2731">
        <v>1</v>
      </c>
      <c r="F2731">
        <v>9.99</v>
      </c>
      <c r="G2731" t="str">
        <f>VLOOKUP(B2731,'SKU Master'!$E$1:$H$9,4,FALSE)</f>
        <v>MA Excellent Products</v>
      </c>
      <c r="H2731">
        <f t="shared" si="252"/>
        <v>2015</v>
      </c>
      <c r="I2731">
        <f t="shared" si="253"/>
        <v>3</v>
      </c>
      <c r="J2731">
        <f t="shared" si="254"/>
        <v>201503</v>
      </c>
      <c r="K2731">
        <f t="shared" si="255"/>
        <v>10</v>
      </c>
      <c r="L2731">
        <f t="shared" si="256"/>
        <v>201510</v>
      </c>
      <c r="O2731" t="b">
        <f t="shared" si="257"/>
        <v>0</v>
      </c>
      <c r="P2731">
        <f>VLOOKUP(B2731,'SKU Master'!$E$1:$H$9,2,FALSE)</f>
        <v>7.5</v>
      </c>
      <c r="Q2731">
        <f>(F2731/E2731-P2731)*E2731</f>
        <v>2.4900000000000002</v>
      </c>
      <c r="R2731">
        <f>Q2731/F2731</f>
        <v>0.24924924924924927</v>
      </c>
    </row>
    <row r="2732" spans="1:18" x14ac:dyDescent="0.25">
      <c r="A2732">
        <v>1000612</v>
      </c>
      <c r="B2732">
        <v>8000520021</v>
      </c>
      <c r="C2732">
        <v>312</v>
      </c>
      <c r="D2732" s="6">
        <v>42066</v>
      </c>
      <c r="E2732">
        <v>2</v>
      </c>
      <c r="F2732">
        <v>19.98</v>
      </c>
      <c r="G2732" t="str">
        <f>VLOOKUP(B2732,'SKU Master'!$E$1:$H$9,4,FALSE)</f>
        <v>MA Excellent Products</v>
      </c>
      <c r="H2732">
        <f t="shared" si="252"/>
        <v>2015</v>
      </c>
      <c r="I2732">
        <f t="shared" si="253"/>
        <v>3</v>
      </c>
      <c r="J2732">
        <f t="shared" si="254"/>
        <v>201503</v>
      </c>
      <c r="K2732">
        <f t="shared" si="255"/>
        <v>10</v>
      </c>
      <c r="L2732">
        <f t="shared" si="256"/>
        <v>201510</v>
      </c>
      <c r="O2732" t="b">
        <f t="shared" si="257"/>
        <v>0</v>
      </c>
      <c r="P2732">
        <f>VLOOKUP(B2732,'SKU Master'!$E$1:$H$9,2,FALSE)</f>
        <v>7.5</v>
      </c>
      <c r="Q2732">
        <f>(F2732/E2732-P2732)*E2732</f>
        <v>4.9800000000000004</v>
      </c>
      <c r="R2732">
        <f>Q2732/F2732</f>
        <v>0.24924924924924927</v>
      </c>
    </row>
    <row r="2733" spans="1:18" x14ac:dyDescent="0.25">
      <c r="A2733">
        <v>1000613</v>
      </c>
      <c r="B2733">
        <v>8000520021</v>
      </c>
      <c r="C2733">
        <v>312</v>
      </c>
      <c r="D2733" s="6">
        <v>42067</v>
      </c>
      <c r="E2733">
        <v>3</v>
      </c>
      <c r="F2733">
        <v>29.97</v>
      </c>
      <c r="G2733" t="str">
        <f>VLOOKUP(B2733,'SKU Master'!$E$1:$H$9,4,FALSE)</f>
        <v>MA Excellent Products</v>
      </c>
      <c r="H2733">
        <f t="shared" si="252"/>
        <v>2015</v>
      </c>
      <c r="I2733">
        <f t="shared" si="253"/>
        <v>3</v>
      </c>
      <c r="J2733">
        <f t="shared" si="254"/>
        <v>201503</v>
      </c>
      <c r="K2733">
        <f t="shared" si="255"/>
        <v>10</v>
      </c>
      <c r="L2733">
        <f t="shared" si="256"/>
        <v>201510</v>
      </c>
      <c r="O2733" t="b">
        <f t="shared" si="257"/>
        <v>0</v>
      </c>
      <c r="P2733">
        <f>VLOOKUP(B2733,'SKU Master'!$E$1:$H$9,2,FALSE)</f>
        <v>7.5</v>
      </c>
      <c r="Q2733">
        <f>(F2733/E2733-P2733)*E2733</f>
        <v>7.4700000000000006</v>
      </c>
      <c r="R2733">
        <f>Q2733/F2733</f>
        <v>0.24924924924924927</v>
      </c>
    </row>
    <row r="2734" spans="1:18" x14ac:dyDescent="0.25">
      <c r="A2734">
        <v>1000614</v>
      </c>
      <c r="B2734">
        <v>8000520021</v>
      </c>
      <c r="C2734">
        <v>312</v>
      </c>
      <c r="D2734" s="6">
        <v>42068</v>
      </c>
      <c r="E2734">
        <v>5</v>
      </c>
      <c r="F2734">
        <v>49.95</v>
      </c>
      <c r="G2734" t="str">
        <f>VLOOKUP(B2734,'SKU Master'!$E$1:$H$9,4,FALSE)</f>
        <v>MA Excellent Products</v>
      </c>
      <c r="H2734">
        <f t="shared" si="252"/>
        <v>2015</v>
      </c>
      <c r="I2734">
        <f t="shared" si="253"/>
        <v>3</v>
      </c>
      <c r="J2734">
        <f t="shared" si="254"/>
        <v>201503</v>
      </c>
      <c r="K2734">
        <f t="shared" si="255"/>
        <v>10</v>
      </c>
      <c r="L2734">
        <f t="shared" si="256"/>
        <v>201510</v>
      </c>
      <c r="O2734" t="b">
        <f t="shared" si="257"/>
        <v>0</v>
      </c>
      <c r="P2734">
        <f>VLOOKUP(B2734,'SKU Master'!$E$1:$H$9,2,FALSE)</f>
        <v>7.5</v>
      </c>
      <c r="Q2734">
        <f>(F2734/E2734-P2734)*E2734</f>
        <v>12.450000000000001</v>
      </c>
      <c r="R2734">
        <f>Q2734/F2734</f>
        <v>0.24924924924924927</v>
      </c>
    </row>
    <row r="2735" spans="1:18" x14ac:dyDescent="0.25">
      <c r="A2735">
        <v>1000615</v>
      </c>
      <c r="B2735">
        <v>8000520021</v>
      </c>
      <c r="C2735">
        <v>312</v>
      </c>
      <c r="D2735" s="6">
        <v>42069</v>
      </c>
      <c r="E2735">
        <v>9</v>
      </c>
      <c r="F2735">
        <v>89.91</v>
      </c>
      <c r="G2735" t="str">
        <f>VLOOKUP(B2735,'SKU Master'!$E$1:$H$9,4,FALSE)</f>
        <v>MA Excellent Products</v>
      </c>
      <c r="H2735">
        <f t="shared" si="252"/>
        <v>2015</v>
      </c>
      <c r="I2735">
        <f t="shared" si="253"/>
        <v>3</v>
      </c>
      <c r="J2735">
        <f t="shared" si="254"/>
        <v>201503</v>
      </c>
      <c r="K2735">
        <f t="shared" si="255"/>
        <v>10</v>
      </c>
      <c r="L2735">
        <f t="shared" si="256"/>
        <v>201510</v>
      </c>
      <c r="O2735" t="b">
        <f t="shared" si="257"/>
        <v>0</v>
      </c>
      <c r="P2735">
        <f>VLOOKUP(B2735,'SKU Master'!$E$1:$H$9,2,FALSE)</f>
        <v>7.5</v>
      </c>
      <c r="Q2735">
        <f>(F2735/E2735-P2735)*E2735</f>
        <v>22.410000000000004</v>
      </c>
      <c r="R2735">
        <f>Q2735/F2735</f>
        <v>0.24924924924924929</v>
      </c>
    </row>
    <row r="2736" spans="1:18" x14ac:dyDescent="0.25">
      <c r="A2736">
        <v>1000616</v>
      </c>
      <c r="B2736">
        <v>8000520021</v>
      </c>
      <c r="C2736">
        <v>312</v>
      </c>
      <c r="D2736" s="6">
        <v>42070</v>
      </c>
      <c r="E2736">
        <v>10</v>
      </c>
      <c r="F2736">
        <v>99.9</v>
      </c>
      <c r="G2736" t="str">
        <f>VLOOKUP(B2736,'SKU Master'!$E$1:$H$9,4,FALSE)</f>
        <v>MA Excellent Products</v>
      </c>
      <c r="H2736">
        <f t="shared" si="252"/>
        <v>2015</v>
      </c>
      <c r="I2736">
        <f t="shared" si="253"/>
        <v>3</v>
      </c>
      <c r="J2736">
        <f t="shared" si="254"/>
        <v>201503</v>
      </c>
      <c r="K2736">
        <f t="shared" si="255"/>
        <v>10</v>
      </c>
      <c r="L2736">
        <f t="shared" si="256"/>
        <v>201510</v>
      </c>
      <c r="O2736" t="b">
        <f t="shared" si="257"/>
        <v>0</v>
      </c>
      <c r="P2736">
        <f>VLOOKUP(B2736,'SKU Master'!$E$1:$H$9,2,FALSE)</f>
        <v>7.5</v>
      </c>
      <c r="Q2736">
        <f>(F2736/E2736-P2736)*E2736</f>
        <v>24.900000000000002</v>
      </c>
      <c r="R2736">
        <f>Q2736/F2736</f>
        <v>0.24924924924924927</v>
      </c>
    </row>
    <row r="2737" spans="1:18" x14ac:dyDescent="0.25">
      <c r="A2737">
        <v>1000617</v>
      </c>
      <c r="B2737">
        <v>8000520021</v>
      </c>
      <c r="C2737">
        <v>312</v>
      </c>
      <c r="D2737" s="6">
        <v>42072</v>
      </c>
      <c r="E2737">
        <v>1</v>
      </c>
      <c r="F2737">
        <v>9.99</v>
      </c>
      <c r="G2737" t="str">
        <f>VLOOKUP(B2737,'SKU Master'!$E$1:$H$9,4,FALSE)</f>
        <v>MA Excellent Products</v>
      </c>
      <c r="H2737">
        <f t="shared" si="252"/>
        <v>2015</v>
      </c>
      <c r="I2737">
        <f t="shared" si="253"/>
        <v>3</v>
      </c>
      <c r="J2737">
        <f t="shared" si="254"/>
        <v>201503</v>
      </c>
      <c r="K2737">
        <f t="shared" si="255"/>
        <v>11</v>
      </c>
      <c r="L2737">
        <f t="shared" si="256"/>
        <v>201511</v>
      </c>
      <c r="O2737" t="b">
        <f t="shared" si="257"/>
        <v>0</v>
      </c>
      <c r="P2737">
        <f>VLOOKUP(B2737,'SKU Master'!$E$1:$H$9,2,FALSE)</f>
        <v>7.5</v>
      </c>
      <c r="Q2737">
        <f>(F2737/E2737-P2737)*E2737</f>
        <v>2.4900000000000002</v>
      </c>
      <c r="R2737">
        <f>Q2737/F2737</f>
        <v>0.24924924924924927</v>
      </c>
    </row>
    <row r="2738" spans="1:18" x14ac:dyDescent="0.25">
      <c r="A2738">
        <v>1000618</v>
      </c>
      <c r="B2738">
        <v>8000520021</v>
      </c>
      <c r="C2738">
        <v>312</v>
      </c>
      <c r="D2738" s="6">
        <v>42073</v>
      </c>
      <c r="E2738">
        <v>2</v>
      </c>
      <c r="F2738">
        <v>19.98</v>
      </c>
      <c r="G2738" t="str">
        <f>VLOOKUP(B2738,'SKU Master'!$E$1:$H$9,4,FALSE)</f>
        <v>MA Excellent Products</v>
      </c>
      <c r="H2738">
        <f t="shared" si="252"/>
        <v>2015</v>
      </c>
      <c r="I2738">
        <f t="shared" si="253"/>
        <v>3</v>
      </c>
      <c r="J2738">
        <f t="shared" si="254"/>
        <v>201503</v>
      </c>
      <c r="K2738">
        <f t="shared" si="255"/>
        <v>11</v>
      </c>
      <c r="L2738">
        <f t="shared" si="256"/>
        <v>201511</v>
      </c>
      <c r="O2738" t="b">
        <f t="shared" si="257"/>
        <v>0</v>
      </c>
      <c r="P2738">
        <f>VLOOKUP(B2738,'SKU Master'!$E$1:$H$9,2,FALSE)</f>
        <v>7.5</v>
      </c>
      <c r="Q2738">
        <f>(F2738/E2738-P2738)*E2738</f>
        <v>4.9800000000000004</v>
      </c>
      <c r="R2738">
        <f>Q2738/F2738</f>
        <v>0.24924924924924927</v>
      </c>
    </row>
    <row r="2739" spans="1:18" x14ac:dyDescent="0.25">
      <c r="A2739">
        <v>1000619</v>
      </c>
      <c r="B2739">
        <v>8000520021</v>
      </c>
      <c r="C2739">
        <v>312</v>
      </c>
      <c r="D2739" s="6">
        <v>42074</v>
      </c>
      <c r="E2739">
        <v>2</v>
      </c>
      <c r="F2739">
        <v>19.98</v>
      </c>
      <c r="G2739" t="str">
        <f>VLOOKUP(B2739,'SKU Master'!$E$1:$H$9,4,FALSE)</f>
        <v>MA Excellent Products</v>
      </c>
      <c r="H2739">
        <f t="shared" si="252"/>
        <v>2015</v>
      </c>
      <c r="I2739">
        <f t="shared" si="253"/>
        <v>3</v>
      </c>
      <c r="J2739">
        <f t="shared" si="254"/>
        <v>201503</v>
      </c>
      <c r="K2739">
        <f t="shared" si="255"/>
        <v>11</v>
      </c>
      <c r="L2739">
        <f t="shared" si="256"/>
        <v>201511</v>
      </c>
      <c r="O2739" t="b">
        <f t="shared" si="257"/>
        <v>0</v>
      </c>
      <c r="P2739">
        <f>VLOOKUP(B2739,'SKU Master'!$E$1:$H$9,2,FALSE)</f>
        <v>7.5</v>
      </c>
      <c r="Q2739">
        <f>(F2739/E2739-P2739)*E2739</f>
        <v>4.9800000000000004</v>
      </c>
      <c r="R2739">
        <f>Q2739/F2739</f>
        <v>0.24924924924924927</v>
      </c>
    </row>
    <row r="2740" spans="1:18" x14ac:dyDescent="0.25">
      <c r="A2740">
        <v>1000620</v>
      </c>
      <c r="B2740">
        <v>8000520021</v>
      </c>
      <c r="C2740">
        <v>312</v>
      </c>
      <c r="D2740" s="6">
        <v>42075</v>
      </c>
      <c r="E2740">
        <v>4</v>
      </c>
      <c r="F2740">
        <v>39.96</v>
      </c>
      <c r="G2740" t="str">
        <f>VLOOKUP(B2740,'SKU Master'!$E$1:$H$9,4,FALSE)</f>
        <v>MA Excellent Products</v>
      </c>
      <c r="H2740">
        <f t="shared" si="252"/>
        <v>2015</v>
      </c>
      <c r="I2740">
        <f t="shared" si="253"/>
        <v>3</v>
      </c>
      <c r="J2740">
        <f t="shared" si="254"/>
        <v>201503</v>
      </c>
      <c r="K2740">
        <f t="shared" si="255"/>
        <v>11</v>
      </c>
      <c r="L2740">
        <f t="shared" si="256"/>
        <v>201511</v>
      </c>
      <c r="O2740" t="b">
        <f t="shared" si="257"/>
        <v>0</v>
      </c>
      <c r="P2740">
        <f>VLOOKUP(B2740,'SKU Master'!$E$1:$H$9,2,FALSE)</f>
        <v>7.5</v>
      </c>
      <c r="Q2740">
        <f>(F2740/E2740-P2740)*E2740</f>
        <v>9.9600000000000009</v>
      </c>
      <c r="R2740">
        <f>Q2740/F2740</f>
        <v>0.24924924924924927</v>
      </c>
    </row>
    <row r="2741" spans="1:18" x14ac:dyDescent="0.25">
      <c r="A2741">
        <v>1000621</v>
      </c>
      <c r="B2741">
        <v>8000520021</v>
      </c>
      <c r="C2741">
        <v>312</v>
      </c>
      <c r="D2741" s="6">
        <v>42076</v>
      </c>
      <c r="E2741">
        <v>7</v>
      </c>
      <c r="F2741">
        <v>69.930000000000007</v>
      </c>
      <c r="G2741" t="str">
        <f>VLOOKUP(B2741,'SKU Master'!$E$1:$H$9,4,FALSE)</f>
        <v>MA Excellent Products</v>
      </c>
      <c r="H2741">
        <f t="shared" si="252"/>
        <v>2015</v>
      </c>
      <c r="I2741">
        <f t="shared" si="253"/>
        <v>3</v>
      </c>
      <c r="J2741">
        <f t="shared" si="254"/>
        <v>201503</v>
      </c>
      <c r="K2741">
        <f t="shared" si="255"/>
        <v>11</v>
      </c>
      <c r="L2741">
        <f t="shared" si="256"/>
        <v>201511</v>
      </c>
      <c r="O2741" t="b">
        <f t="shared" si="257"/>
        <v>0</v>
      </c>
      <c r="P2741">
        <f>VLOOKUP(B2741,'SKU Master'!$E$1:$H$9,2,FALSE)</f>
        <v>7.5</v>
      </c>
      <c r="Q2741">
        <f>(F2741/E2741-P2741)*E2741</f>
        <v>17.43</v>
      </c>
      <c r="R2741">
        <f>Q2741/F2741</f>
        <v>0.24924924924924921</v>
      </c>
    </row>
    <row r="2742" spans="1:18" x14ac:dyDescent="0.25">
      <c r="A2742">
        <v>1000622</v>
      </c>
      <c r="B2742">
        <v>8000520021</v>
      </c>
      <c r="C2742">
        <v>312</v>
      </c>
      <c r="D2742" s="6">
        <v>42077</v>
      </c>
      <c r="E2742">
        <v>9</v>
      </c>
      <c r="F2742">
        <v>89.91</v>
      </c>
      <c r="G2742" t="str">
        <f>VLOOKUP(B2742,'SKU Master'!$E$1:$H$9,4,FALSE)</f>
        <v>MA Excellent Products</v>
      </c>
      <c r="H2742">
        <f t="shared" si="252"/>
        <v>2015</v>
      </c>
      <c r="I2742">
        <f t="shared" si="253"/>
        <v>3</v>
      </c>
      <c r="J2742">
        <f t="shared" si="254"/>
        <v>201503</v>
      </c>
      <c r="K2742">
        <f t="shared" si="255"/>
        <v>11</v>
      </c>
      <c r="L2742">
        <f t="shared" si="256"/>
        <v>201511</v>
      </c>
      <c r="O2742" t="b">
        <f t="shared" si="257"/>
        <v>0</v>
      </c>
      <c r="P2742">
        <f>VLOOKUP(B2742,'SKU Master'!$E$1:$H$9,2,FALSE)</f>
        <v>7.5</v>
      </c>
      <c r="Q2742">
        <f>(F2742/E2742-P2742)*E2742</f>
        <v>22.410000000000004</v>
      </c>
      <c r="R2742">
        <f>Q2742/F2742</f>
        <v>0.24924924924924929</v>
      </c>
    </row>
    <row r="2743" spans="1:18" x14ac:dyDescent="0.25">
      <c r="A2743">
        <v>1000623</v>
      </c>
      <c r="B2743">
        <v>8000520021</v>
      </c>
      <c r="C2743">
        <v>312</v>
      </c>
      <c r="D2743" s="6">
        <v>42080</v>
      </c>
      <c r="E2743">
        <v>4</v>
      </c>
      <c r="F2743">
        <v>39.96</v>
      </c>
      <c r="G2743" t="str">
        <f>VLOOKUP(B2743,'SKU Master'!$E$1:$H$9,4,FALSE)</f>
        <v>MA Excellent Products</v>
      </c>
      <c r="H2743">
        <f t="shared" si="252"/>
        <v>2015</v>
      </c>
      <c r="I2743">
        <f t="shared" si="253"/>
        <v>3</v>
      </c>
      <c r="J2743">
        <f t="shared" si="254"/>
        <v>201503</v>
      </c>
      <c r="K2743">
        <f t="shared" si="255"/>
        <v>12</v>
      </c>
      <c r="L2743">
        <f t="shared" si="256"/>
        <v>201512</v>
      </c>
      <c r="O2743" t="b">
        <f t="shared" si="257"/>
        <v>0</v>
      </c>
      <c r="P2743">
        <f>VLOOKUP(B2743,'SKU Master'!$E$1:$H$9,2,FALSE)</f>
        <v>7.5</v>
      </c>
      <c r="Q2743">
        <f>(F2743/E2743-P2743)*E2743</f>
        <v>9.9600000000000009</v>
      </c>
      <c r="R2743">
        <f>Q2743/F2743</f>
        <v>0.24924924924924927</v>
      </c>
    </row>
    <row r="2744" spans="1:18" x14ac:dyDescent="0.25">
      <c r="A2744">
        <v>1000624</v>
      </c>
      <c r="B2744">
        <v>8000520021</v>
      </c>
      <c r="C2744">
        <v>312</v>
      </c>
      <c r="D2744" s="6">
        <v>42081</v>
      </c>
      <c r="E2744">
        <v>4</v>
      </c>
      <c r="F2744">
        <v>39.96</v>
      </c>
      <c r="G2744" t="str">
        <f>VLOOKUP(B2744,'SKU Master'!$E$1:$H$9,4,FALSE)</f>
        <v>MA Excellent Products</v>
      </c>
      <c r="H2744">
        <f t="shared" si="252"/>
        <v>2015</v>
      </c>
      <c r="I2744">
        <f t="shared" si="253"/>
        <v>3</v>
      </c>
      <c r="J2744">
        <f t="shared" si="254"/>
        <v>201503</v>
      </c>
      <c r="K2744">
        <f t="shared" si="255"/>
        <v>12</v>
      </c>
      <c r="L2744">
        <f t="shared" si="256"/>
        <v>201512</v>
      </c>
      <c r="O2744" t="b">
        <f t="shared" si="257"/>
        <v>0</v>
      </c>
      <c r="P2744">
        <f>VLOOKUP(B2744,'SKU Master'!$E$1:$H$9,2,FALSE)</f>
        <v>7.5</v>
      </c>
      <c r="Q2744">
        <f>(F2744/E2744-P2744)*E2744</f>
        <v>9.9600000000000009</v>
      </c>
      <c r="R2744">
        <f>Q2744/F2744</f>
        <v>0.24924924924924927</v>
      </c>
    </row>
    <row r="2745" spans="1:18" x14ac:dyDescent="0.25">
      <c r="A2745">
        <v>1000625</v>
      </c>
      <c r="B2745">
        <v>8000520021</v>
      </c>
      <c r="C2745">
        <v>312</v>
      </c>
      <c r="D2745" s="6">
        <v>42082</v>
      </c>
      <c r="E2745">
        <v>5</v>
      </c>
      <c r="F2745">
        <v>49.95</v>
      </c>
      <c r="G2745" t="str">
        <f>VLOOKUP(B2745,'SKU Master'!$E$1:$H$9,4,FALSE)</f>
        <v>MA Excellent Products</v>
      </c>
      <c r="H2745">
        <f t="shared" si="252"/>
        <v>2015</v>
      </c>
      <c r="I2745">
        <f t="shared" si="253"/>
        <v>3</v>
      </c>
      <c r="J2745">
        <f t="shared" si="254"/>
        <v>201503</v>
      </c>
      <c r="K2745">
        <f t="shared" si="255"/>
        <v>12</v>
      </c>
      <c r="L2745">
        <f t="shared" si="256"/>
        <v>201512</v>
      </c>
      <c r="O2745" t="b">
        <f t="shared" si="257"/>
        <v>0</v>
      </c>
      <c r="P2745">
        <f>VLOOKUP(B2745,'SKU Master'!$E$1:$H$9,2,FALSE)</f>
        <v>7.5</v>
      </c>
      <c r="Q2745">
        <f>(F2745/E2745-P2745)*E2745</f>
        <v>12.450000000000001</v>
      </c>
      <c r="R2745">
        <f>Q2745/F2745</f>
        <v>0.24924924924924927</v>
      </c>
    </row>
    <row r="2746" spans="1:18" x14ac:dyDescent="0.25">
      <c r="A2746">
        <v>1000626</v>
      </c>
      <c r="B2746">
        <v>8000520021</v>
      </c>
      <c r="C2746">
        <v>312</v>
      </c>
      <c r="D2746" s="6">
        <v>42083</v>
      </c>
      <c r="E2746">
        <v>9</v>
      </c>
      <c r="F2746">
        <v>89.91</v>
      </c>
      <c r="G2746" t="str">
        <f>VLOOKUP(B2746,'SKU Master'!$E$1:$H$9,4,FALSE)</f>
        <v>MA Excellent Products</v>
      </c>
      <c r="H2746">
        <f t="shared" si="252"/>
        <v>2015</v>
      </c>
      <c r="I2746">
        <f t="shared" si="253"/>
        <v>3</v>
      </c>
      <c r="J2746">
        <f t="shared" si="254"/>
        <v>201503</v>
      </c>
      <c r="K2746">
        <f t="shared" si="255"/>
        <v>12</v>
      </c>
      <c r="L2746">
        <f t="shared" si="256"/>
        <v>201512</v>
      </c>
      <c r="O2746" t="b">
        <f t="shared" si="257"/>
        <v>0</v>
      </c>
      <c r="P2746">
        <f>VLOOKUP(B2746,'SKU Master'!$E$1:$H$9,2,FALSE)</f>
        <v>7.5</v>
      </c>
      <c r="Q2746">
        <f>(F2746/E2746-P2746)*E2746</f>
        <v>22.410000000000004</v>
      </c>
      <c r="R2746">
        <f>Q2746/F2746</f>
        <v>0.24924924924924929</v>
      </c>
    </row>
    <row r="2747" spans="1:18" x14ac:dyDescent="0.25">
      <c r="A2747">
        <v>1000627</v>
      </c>
      <c r="B2747">
        <v>8000520021</v>
      </c>
      <c r="C2747">
        <v>312</v>
      </c>
      <c r="D2747" s="6">
        <v>42084</v>
      </c>
      <c r="E2747">
        <v>9</v>
      </c>
      <c r="F2747">
        <v>89.91</v>
      </c>
      <c r="G2747" t="str">
        <f>VLOOKUP(B2747,'SKU Master'!$E$1:$H$9,4,FALSE)</f>
        <v>MA Excellent Products</v>
      </c>
      <c r="H2747">
        <f t="shared" si="252"/>
        <v>2015</v>
      </c>
      <c r="I2747">
        <f t="shared" si="253"/>
        <v>3</v>
      </c>
      <c r="J2747">
        <f t="shared" si="254"/>
        <v>201503</v>
      </c>
      <c r="K2747">
        <f t="shared" si="255"/>
        <v>12</v>
      </c>
      <c r="L2747">
        <f t="shared" si="256"/>
        <v>201512</v>
      </c>
      <c r="O2747" t="b">
        <f t="shared" si="257"/>
        <v>0</v>
      </c>
      <c r="P2747">
        <f>VLOOKUP(B2747,'SKU Master'!$E$1:$H$9,2,FALSE)</f>
        <v>7.5</v>
      </c>
      <c r="Q2747">
        <f>(F2747/E2747-P2747)*E2747</f>
        <v>22.410000000000004</v>
      </c>
      <c r="R2747">
        <f>Q2747/F2747</f>
        <v>0.24924924924924929</v>
      </c>
    </row>
    <row r="2748" spans="1:18" x14ac:dyDescent="0.25">
      <c r="A2748">
        <v>1000628</v>
      </c>
      <c r="B2748">
        <v>8000520021</v>
      </c>
      <c r="C2748">
        <v>312</v>
      </c>
      <c r="D2748" s="6">
        <v>42086</v>
      </c>
      <c r="E2748">
        <v>1</v>
      </c>
      <c r="F2748">
        <v>9.99</v>
      </c>
      <c r="G2748" t="str">
        <f>VLOOKUP(B2748,'SKU Master'!$E$1:$H$9,4,FALSE)</f>
        <v>MA Excellent Products</v>
      </c>
      <c r="H2748">
        <f t="shared" si="252"/>
        <v>2015</v>
      </c>
      <c r="I2748">
        <f t="shared" si="253"/>
        <v>3</v>
      </c>
      <c r="J2748">
        <f t="shared" si="254"/>
        <v>201503</v>
      </c>
      <c r="K2748">
        <f t="shared" si="255"/>
        <v>13</v>
      </c>
      <c r="L2748">
        <f t="shared" si="256"/>
        <v>201513</v>
      </c>
      <c r="O2748" t="b">
        <f t="shared" si="257"/>
        <v>0</v>
      </c>
      <c r="P2748">
        <f>VLOOKUP(B2748,'SKU Master'!$E$1:$H$9,2,FALSE)</f>
        <v>7.5</v>
      </c>
      <c r="Q2748">
        <f>(F2748/E2748-P2748)*E2748</f>
        <v>2.4900000000000002</v>
      </c>
      <c r="R2748">
        <f>Q2748/F2748</f>
        <v>0.24924924924924927</v>
      </c>
    </row>
    <row r="2749" spans="1:18" x14ac:dyDescent="0.25">
      <c r="A2749">
        <v>1000629</v>
      </c>
      <c r="B2749">
        <v>8000520021</v>
      </c>
      <c r="C2749">
        <v>312</v>
      </c>
      <c r="D2749" s="6">
        <v>42087</v>
      </c>
      <c r="E2749">
        <v>2</v>
      </c>
      <c r="F2749">
        <v>19.98</v>
      </c>
      <c r="G2749" t="str">
        <f>VLOOKUP(B2749,'SKU Master'!$E$1:$H$9,4,FALSE)</f>
        <v>MA Excellent Products</v>
      </c>
      <c r="H2749">
        <f t="shared" si="252"/>
        <v>2015</v>
      </c>
      <c r="I2749">
        <f t="shared" si="253"/>
        <v>3</v>
      </c>
      <c r="J2749">
        <f t="shared" si="254"/>
        <v>201503</v>
      </c>
      <c r="K2749">
        <f t="shared" si="255"/>
        <v>13</v>
      </c>
      <c r="L2749">
        <f t="shared" si="256"/>
        <v>201513</v>
      </c>
      <c r="O2749" t="b">
        <f t="shared" si="257"/>
        <v>0</v>
      </c>
      <c r="P2749">
        <f>VLOOKUP(B2749,'SKU Master'!$E$1:$H$9,2,FALSE)</f>
        <v>7.5</v>
      </c>
      <c r="Q2749">
        <f>(F2749/E2749-P2749)*E2749</f>
        <v>4.9800000000000004</v>
      </c>
      <c r="R2749">
        <f>Q2749/F2749</f>
        <v>0.24924924924924927</v>
      </c>
    </row>
    <row r="2750" spans="1:18" x14ac:dyDescent="0.25">
      <c r="A2750">
        <v>1000630</v>
      </c>
      <c r="B2750">
        <v>8000520021</v>
      </c>
      <c r="C2750">
        <v>312</v>
      </c>
      <c r="D2750" s="6">
        <v>42088</v>
      </c>
      <c r="E2750">
        <v>2</v>
      </c>
      <c r="F2750">
        <v>19.98</v>
      </c>
      <c r="G2750" t="str">
        <f>VLOOKUP(B2750,'SKU Master'!$E$1:$H$9,4,FALSE)</f>
        <v>MA Excellent Products</v>
      </c>
      <c r="H2750">
        <f t="shared" si="252"/>
        <v>2015</v>
      </c>
      <c r="I2750">
        <f t="shared" si="253"/>
        <v>3</v>
      </c>
      <c r="J2750">
        <f t="shared" si="254"/>
        <v>201503</v>
      </c>
      <c r="K2750">
        <f t="shared" si="255"/>
        <v>13</v>
      </c>
      <c r="L2750">
        <f t="shared" si="256"/>
        <v>201513</v>
      </c>
      <c r="O2750" t="b">
        <f t="shared" si="257"/>
        <v>0</v>
      </c>
      <c r="P2750">
        <f>VLOOKUP(B2750,'SKU Master'!$E$1:$H$9,2,FALSE)</f>
        <v>7.5</v>
      </c>
      <c r="Q2750">
        <f>(F2750/E2750-P2750)*E2750</f>
        <v>4.9800000000000004</v>
      </c>
      <c r="R2750">
        <f>Q2750/F2750</f>
        <v>0.24924924924924927</v>
      </c>
    </row>
    <row r="2751" spans="1:18" x14ac:dyDescent="0.25">
      <c r="A2751">
        <v>1000631</v>
      </c>
      <c r="B2751">
        <v>8000520021</v>
      </c>
      <c r="C2751">
        <v>312</v>
      </c>
      <c r="D2751" s="6">
        <v>42089</v>
      </c>
      <c r="E2751">
        <v>4</v>
      </c>
      <c r="F2751">
        <v>39.96</v>
      </c>
      <c r="G2751" t="str">
        <f>VLOOKUP(B2751,'SKU Master'!$E$1:$H$9,4,FALSE)</f>
        <v>MA Excellent Products</v>
      </c>
      <c r="H2751">
        <f t="shared" si="252"/>
        <v>2015</v>
      </c>
      <c r="I2751">
        <f t="shared" si="253"/>
        <v>3</v>
      </c>
      <c r="J2751">
        <f t="shared" si="254"/>
        <v>201503</v>
      </c>
      <c r="K2751">
        <f t="shared" si="255"/>
        <v>13</v>
      </c>
      <c r="L2751">
        <f t="shared" si="256"/>
        <v>201513</v>
      </c>
      <c r="O2751" t="b">
        <f t="shared" si="257"/>
        <v>0</v>
      </c>
      <c r="P2751">
        <f>VLOOKUP(B2751,'SKU Master'!$E$1:$H$9,2,FALSE)</f>
        <v>7.5</v>
      </c>
      <c r="Q2751">
        <f>(F2751/E2751-P2751)*E2751</f>
        <v>9.9600000000000009</v>
      </c>
      <c r="R2751">
        <f>Q2751/F2751</f>
        <v>0.24924924924924927</v>
      </c>
    </row>
    <row r="2752" spans="1:18" x14ac:dyDescent="0.25">
      <c r="A2752">
        <v>1000632</v>
      </c>
      <c r="B2752">
        <v>8000520021</v>
      </c>
      <c r="C2752">
        <v>312</v>
      </c>
      <c r="D2752" s="6">
        <v>42090</v>
      </c>
      <c r="E2752">
        <v>8</v>
      </c>
      <c r="F2752">
        <v>79.92</v>
      </c>
      <c r="G2752" t="str">
        <f>VLOOKUP(B2752,'SKU Master'!$E$1:$H$9,4,FALSE)</f>
        <v>MA Excellent Products</v>
      </c>
      <c r="H2752">
        <f t="shared" si="252"/>
        <v>2015</v>
      </c>
      <c r="I2752">
        <f t="shared" si="253"/>
        <v>3</v>
      </c>
      <c r="J2752">
        <f t="shared" si="254"/>
        <v>201503</v>
      </c>
      <c r="K2752">
        <f t="shared" si="255"/>
        <v>13</v>
      </c>
      <c r="L2752">
        <f t="shared" si="256"/>
        <v>201513</v>
      </c>
      <c r="O2752" t="b">
        <f t="shared" si="257"/>
        <v>0</v>
      </c>
      <c r="P2752">
        <f>VLOOKUP(B2752,'SKU Master'!$E$1:$H$9,2,FALSE)</f>
        <v>7.5</v>
      </c>
      <c r="Q2752">
        <f>(F2752/E2752-P2752)*E2752</f>
        <v>19.920000000000002</v>
      </c>
      <c r="R2752">
        <f>Q2752/F2752</f>
        <v>0.24924924924924927</v>
      </c>
    </row>
    <row r="2753" spans="1:18" x14ac:dyDescent="0.25">
      <c r="A2753">
        <v>1000633</v>
      </c>
      <c r="B2753">
        <v>8000520021</v>
      </c>
      <c r="C2753">
        <v>312</v>
      </c>
      <c r="D2753" s="6">
        <v>42091</v>
      </c>
      <c r="E2753">
        <v>12</v>
      </c>
      <c r="F2753">
        <v>119.88</v>
      </c>
      <c r="G2753" t="str">
        <f>VLOOKUP(B2753,'SKU Master'!$E$1:$H$9,4,FALSE)</f>
        <v>MA Excellent Products</v>
      </c>
      <c r="H2753">
        <f t="shared" si="252"/>
        <v>2015</v>
      </c>
      <c r="I2753">
        <f t="shared" si="253"/>
        <v>3</v>
      </c>
      <c r="J2753">
        <f t="shared" si="254"/>
        <v>201503</v>
      </c>
      <c r="K2753">
        <f t="shared" si="255"/>
        <v>13</v>
      </c>
      <c r="L2753">
        <f t="shared" si="256"/>
        <v>201513</v>
      </c>
      <c r="O2753" t="b">
        <f t="shared" si="257"/>
        <v>0</v>
      </c>
      <c r="P2753">
        <f>VLOOKUP(B2753,'SKU Master'!$E$1:$H$9,2,FALSE)</f>
        <v>7.5</v>
      </c>
      <c r="Q2753">
        <f>(F2753/E2753-P2753)*E2753</f>
        <v>29.880000000000003</v>
      </c>
      <c r="R2753">
        <f>Q2753/F2753</f>
        <v>0.24924924924924927</v>
      </c>
    </row>
    <row r="2754" spans="1:18" x14ac:dyDescent="0.25">
      <c r="A2754">
        <v>1000634</v>
      </c>
      <c r="B2754">
        <v>8000520021</v>
      </c>
      <c r="C2754">
        <v>312</v>
      </c>
      <c r="D2754" s="6">
        <v>42094</v>
      </c>
      <c r="E2754">
        <v>2</v>
      </c>
      <c r="F2754">
        <v>19.98</v>
      </c>
      <c r="G2754" t="str">
        <f>VLOOKUP(B2754,'SKU Master'!$E$1:$H$9,4,FALSE)</f>
        <v>MA Excellent Products</v>
      </c>
      <c r="H2754">
        <f t="shared" ref="H2754:H2817" si="258">YEAR(D2754)</f>
        <v>2015</v>
      </c>
      <c r="I2754">
        <f t="shared" si="253"/>
        <v>3</v>
      </c>
      <c r="J2754">
        <f t="shared" si="254"/>
        <v>201503</v>
      </c>
      <c r="K2754">
        <f t="shared" si="255"/>
        <v>14</v>
      </c>
      <c r="L2754">
        <f t="shared" si="256"/>
        <v>201514</v>
      </c>
      <c r="O2754" t="b">
        <f t="shared" si="257"/>
        <v>0</v>
      </c>
      <c r="P2754">
        <f>VLOOKUP(B2754,'SKU Master'!$E$1:$H$9,2,FALSE)</f>
        <v>7.5</v>
      </c>
      <c r="Q2754">
        <f>(F2754/E2754-P2754)*E2754</f>
        <v>4.9800000000000004</v>
      </c>
      <c r="R2754">
        <f>Q2754/F2754</f>
        <v>0.24924924924924927</v>
      </c>
    </row>
    <row r="2755" spans="1:18" x14ac:dyDescent="0.25">
      <c r="A2755">
        <v>1000635</v>
      </c>
      <c r="B2755">
        <v>8000520021</v>
      </c>
      <c r="C2755">
        <v>312</v>
      </c>
      <c r="D2755" s="6">
        <v>42095</v>
      </c>
      <c r="E2755">
        <v>2</v>
      </c>
      <c r="F2755">
        <v>19.98</v>
      </c>
      <c r="G2755" t="str">
        <f>VLOOKUP(B2755,'SKU Master'!$E$1:$H$9,4,FALSE)</f>
        <v>MA Excellent Products</v>
      </c>
      <c r="H2755">
        <f t="shared" si="258"/>
        <v>2015</v>
      </c>
      <c r="I2755">
        <f t="shared" ref="I2755:I2818" si="259">MONTH(D2755)</f>
        <v>4</v>
      </c>
      <c r="J2755">
        <f t="shared" ref="J2755:J2818" si="260">H2755*100+I2755</f>
        <v>201504</v>
      </c>
      <c r="K2755">
        <f t="shared" ref="K2755:K2818" si="261">WEEKNUM(D2755)</f>
        <v>14</v>
      </c>
      <c r="L2755">
        <f t="shared" ref="L2755:L2818" si="262">H2755*100+K2755</f>
        <v>201514</v>
      </c>
      <c r="O2755" t="b">
        <f t="shared" ref="O2755:O2818" si="263">AND(B2755=B2756,C2755=C2756,D2755=D2756,E2755=E2756,F2755=F2756)</f>
        <v>0</v>
      </c>
      <c r="P2755">
        <f>VLOOKUP(B2755,'SKU Master'!$E$1:$H$9,2,FALSE)</f>
        <v>7.5</v>
      </c>
      <c r="Q2755">
        <f>(F2755/E2755-P2755)*E2755</f>
        <v>4.9800000000000004</v>
      </c>
      <c r="R2755">
        <f>Q2755/F2755</f>
        <v>0.24924924924924927</v>
      </c>
    </row>
    <row r="2756" spans="1:18" x14ac:dyDescent="0.25">
      <c r="A2756">
        <v>1000636</v>
      </c>
      <c r="B2756">
        <v>8000520021</v>
      </c>
      <c r="C2756">
        <v>312</v>
      </c>
      <c r="D2756" s="6">
        <v>42096</v>
      </c>
      <c r="E2756">
        <v>4</v>
      </c>
      <c r="F2756">
        <v>39.96</v>
      </c>
      <c r="G2756" t="str">
        <f>VLOOKUP(B2756,'SKU Master'!$E$1:$H$9,4,FALSE)</f>
        <v>MA Excellent Products</v>
      </c>
      <c r="H2756">
        <f t="shared" si="258"/>
        <v>2015</v>
      </c>
      <c r="I2756">
        <f t="shared" si="259"/>
        <v>4</v>
      </c>
      <c r="J2756">
        <f t="shared" si="260"/>
        <v>201504</v>
      </c>
      <c r="K2756">
        <f t="shared" si="261"/>
        <v>14</v>
      </c>
      <c r="L2756">
        <f t="shared" si="262"/>
        <v>201514</v>
      </c>
      <c r="O2756" t="b">
        <f t="shared" si="263"/>
        <v>0</v>
      </c>
      <c r="P2756">
        <f>VLOOKUP(B2756,'SKU Master'!$E$1:$H$9,2,FALSE)</f>
        <v>7.5</v>
      </c>
      <c r="Q2756">
        <f>(F2756/E2756-P2756)*E2756</f>
        <v>9.9600000000000009</v>
      </c>
      <c r="R2756">
        <f>Q2756/F2756</f>
        <v>0.24924924924924927</v>
      </c>
    </row>
    <row r="2757" spans="1:18" x14ac:dyDescent="0.25">
      <c r="A2757">
        <v>1000637</v>
      </c>
      <c r="B2757">
        <v>8000520021</v>
      </c>
      <c r="C2757">
        <v>312</v>
      </c>
      <c r="D2757" s="6">
        <v>42097</v>
      </c>
      <c r="E2757">
        <v>9</v>
      </c>
      <c r="F2757">
        <v>89.91</v>
      </c>
      <c r="G2757" t="str">
        <f>VLOOKUP(B2757,'SKU Master'!$E$1:$H$9,4,FALSE)</f>
        <v>MA Excellent Products</v>
      </c>
      <c r="H2757">
        <f t="shared" si="258"/>
        <v>2015</v>
      </c>
      <c r="I2757">
        <f t="shared" si="259"/>
        <v>4</v>
      </c>
      <c r="J2757">
        <f t="shared" si="260"/>
        <v>201504</v>
      </c>
      <c r="K2757">
        <f t="shared" si="261"/>
        <v>14</v>
      </c>
      <c r="L2757">
        <f t="shared" si="262"/>
        <v>201514</v>
      </c>
      <c r="O2757" t="b">
        <f t="shared" si="263"/>
        <v>0</v>
      </c>
      <c r="P2757">
        <f>VLOOKUP(B2757,'SKU Master'!$E$1:$H$9,2,FALSE)</f>
        <v>7.5</v>
      </c>
      <c r="Q2757">
        <f>(F2757/E2757-P2757)*E2757</f>
        <v>22.410000000000004</v>
      </c>
      <c r="R2757">
        <f>Q2757/F2757</f>
        <v>0.24924924924924929</v>
      </c>
    </row>
    <row r="2758" spans="1:18" x14ac:dyDescent="0.25">
      <c r="A2758">
        <v>1000638</v>
      </c>
      <c r="B2758">
        <v>8000520021</v>
      </c>
      <c r="C2758">
        <v>312</v>
      </c>
      <c r="D2758" s="6">
        <v>42098</v>
      </c>
      <c r="E2758">
        <v>12</v>
      </c>
      <c r="F2758">
        <v>119.88</v>
      </c>
      <c r="G2758" t="str">
        <f>VLOOKUP(B2758,'SKU Master'!$E$1:$H$9,4,FALSE)</f>
        <v>MA Excellent Products</v>
      </c>
      <c r="H2758">
        <f t="shared" si="258"/>
        <v>2015</v>
      </c>
      <c r="I2758">
        <f t="shared" si="259"/>
        <v>4</v>
      </c>
      <c r="J2758">
        <f t="shared" si="260"/>
        <v>201504</v>
      </c>
      <c r="K2758">
        <f t="shared" si="261"/>
        <v>14</v>
      </c>
      <c r="L2758">
        <f t="shared" si="262"/>
        <v>201514</v>
      </c>
      <c r="O2758" t="b">
        <f t="shared" si="263"/>
        <v>0</v>
      </c>
      <c r="P2758">
        <f>VLOOKUP(B2758,'SKU Master'!$E$1:$H$9,2,FALSE)</f>
        <v>7.5</v>
      </c>
      <c r="Q2758">
        <f>(F2758/E2758-P2758)*E2758</f>
        <v>29.880000000000003</v>
      </c>
      <c r="R2758">
        <f>Q2758/F2758</f>
        <v>0.24924924924924927</v>
      </c>
    </row>
    <row r="2759" spans="1:18" x14ac:dyDescent="0.25">
      <c r="A2759">
        <v>1000639</v>
      </c>
      <c r="B2759">
        <v>8000520021</v>
      </c>
      <c r="C2759">
        <v>312</v>
      </c>
      <c r="D2759" s="6">
        <v>42100</v>
      </c>
      <c r="E2759">
        <v>1</v>
      </c>
      <c r="F2759">
        <v>9.99</v>
      </c>
      <c r="G2759" t="str">
        <f>VLOOKUP(B2759,'SKU Master'!$E$1:$H$9,4,FALSE)</f>
        <v>MA Excellent Products</v>
      </c>
      <c r="H2759">
        <f t="shared" si="258"/>
        <v>2015</v>
      </c>
      <c r="I2759">
        <f t="shared" si="259"/>
        <v>4</v>
      </c>
      <c r="J2759">
        <f t="shared" si="260"/>
        <v>201504</v>
      </c>
      <c r="K2759">
        <f t="shared" si="261"/>
        <v>15</v>
      </c>
      <c r="L2759">
        <f t="shared" si="262"/>
        <v>201515</v>
      </c>
      <c r="O2759" t="b">
        <f t="shared" si="263"/>
        <v>0</v>
      </c>
      <c r="P2759">
        <f>VLOOKUP(B2759,'SKU Master'!$E$1:$H$9,2,FALSE)</f>
        <v>7.5</v>
      </c>
      <c r="Q2759">
        <f>(F2759/E2759-P2759)*E2759</f>
        <v>2.4900000000000002</v>
      </c>
      <c r="R2759">
        <f>Q2759/F2759</f>
        <v>0.24924924924924927</v>
      </c>
    </row>
    <row r="2760" spans="1:18" x14ac:dyDescent="0.25">
      <c r="A2760">
        <v>1000640</v>
      </c>
      <c r="B2760">
        <v>8000520021</v>
      </c>
      <c r="C2760">
        <v>312</v>
      </c>
      <c r="D2760" s="6">
        <v>42101</v>
      </c>
      <c r="E2760">
        <v>3</v>
      </c>
      <c r="F2760">
        <v>29.97</v>
      </c>
      <c r="G2760" t="str">
        <f>VLOOKUP(B2760,'SKU Master'!$E$1:$H$9,4,FALSE)</f>
        <v>MA Excellent Products</v>
      </c>
      <c r="H2760">
        <f t="shared" si="258"/>
        <v>2015</v>
      </c>
      <c r="I2760">
        <f t="shared" si="259"/>
        <v>4</v>
      </c>
      <c r="J2760">
        <f t="shared" si="260"/>
        <v>201504</v>
      </c>
      <c r="K2760">
        <f t="shared" si="261"/>
        <v>15</v>
      </c>
      <c r="L2760">
        <f t="shared" si="262"/>
        <v>201515</v>
      </c>
      <c r="O2760" t="b">
        <f t="shared" si="263"/>
        <v>0</v>
      </c>
      <c r="P2760">
        <f>VLOOKUP(B2760,'SKU Master'!$E$1:$H$9,2,FALSE)</f>
        <v>7.5</v>
      </c>
      <c r="Q2760">
        <f>(F2760/E2760-P2760)*E2760</f>
        <v>7.4700000000000006</v>
      </c>
      <c r="R2760">
        <f>Q2760/F2760</f>
        <v>0.24924924924924927</v>
      </c>
    </row>
    <row r="2761" spans="1:18" x14ac:dyDescent="0.25">
      <c r="A2761">
        <v>1000641</v>
      </c>
      <c r="B2761">
        <v>8000520021</v>
      </c>
      <c r="C2761">
        <v>312</v>
      </c>
      <c r="D2761" s="6">
        <v>42102</v>
      </c>
      <c r="E2761">
        <v>3</v>
      </c>
      <c r="F2761">
        <v>29.97</v>
      </c>
      <c r="G2761" t="str">
        <f>VLOOKUP(B2761,'SKU Master'!$E$1:$H$9,4,FALSE)</f>
        <v>MA Excellent Products</v>
      </c>
      <c r="H2761">
        <f t="shared" si="258"/>
        <v>2015</v>
      </c>
      <c r="I2761">
        <f t="shared" si="259"/>
        <v>4</v>
      </c>
      <c r="J2761">
        <f t="shared" si="260"/>
        <v>201504</v>
      </c>
      <c r="K2761">
        <f t="shared" si="261"/>
        <v>15</v>
      </c>
      <c r="L2761">
        <f t="shared" si="262"/>
        <v>201515</v>
      </c>
      <c r="O2761" t="b">
        <f t="shared" si="263"/>
        <v>0</v>
      </c>
      <c r="P2761">
        <f>VLOOKUP(B2761,'SKU Master'!$E$1:$H$9,2,FALSE)</f>
        <v>7.5</v>
      </c>
      <c r="Q2761">
        <f>(F2761/E2761-P2761)*E2761</f>
        <v>7.4700000000000006</v>
      </c>
      <c r="R2761">
        <f>Q2761/F2761</f>
        <v>0.24924924924924927</v>
      </c>
    </row>
    <row r="2762" spans="1:18" x14ac:dyDescent="0.25">
      <c r="A2762">
        <v>1000642</v>
      </c>
      <c r="B2762">
        <v>8000520021</v>
      </c>
      <c r="C2762">
        <v>312</v>
      </c>
      <c r="D2762" s="6">
        <v>42103</v>
      </c>
      <c r="E2762">
        <v>5</v>
      </c>
      <c r="F2762">
        <v>49.95</v>
      </c>
      <c r="G2762" t="str">
        <f>VLOOKUP(B2762,'SKU Master'!$E$1:$H$9,4,FALSE)</f>
        <v>MA Excellent Products</v>
      </c>
      <c r="H2762">
        <f t="shared" si="258"/>
        <v>2015</v>
      </c>
      <c r="I2762">
        <f t="shared" si="259"/>
        <v>4</v>
      </c>
      <c r="J2762">
        <f t="shared" si="260"/>
        <v>201504</v>
      </c>
      <c r="K2762">
        <f t="shared" si="261"/>
        <v>15</v>
      </c>
      <c r="L2762">
        <f t="shared" si="262"/>
        <v>201515</v>
      </c>
      <c r="O2762" t="b">
        <f t="shared" si="263"/>
        <v>0</v>
      </c>
      <c r="P2762">
        <f>VLOOKUP(B2762,'SKU Master'!$E$1:$H$9,2,FALSE)</f>
        <v>7.5</v>
      </c>
      <c r="Q2762">
        <f>(F2762/E2762-P2762)*E2762</f>
        <v>12.450000000000001</v>
      </c>
      <c r="R2762">
        <f>Q2762/F2762</f>
        <v>0.24924924924924927</v>
      </c>
    </row>
    <row r="2763" spans="1:18" x14ac:dyDescent="0.25">
      <c r="A2763">
        <v>1000643</v>
      </c>
      <c r="B2763">
        <v>8000520021</v>
      </c>
      <c r="C2763">
        <v>312</v>
      </c>
      <c r="D2763" s="6">
        <v>42104</v>
      </c>
      <c r="E2763">
        <v>9</v>
      </c>
      <c r="F2763">
        <v>89.91</v>
      </c>
      <c r="G2763" t="str">
        <f>VLOOKUP(B2763,'SKU Master'!$E$1:$H$9,4,FALSE)</f>
        <v>MA Excellent Products</v>
      </c>
      <c r="H2763">
        <f t="shared" si="258"/>
        <v>2015</v>
      </c>
      <c r="I2763">
        <f t="shared" si="259"/>
        <v>4</v>
      </c>
      <c r="J2763">
        <f t="shared" si="260"/>
        <v>201504</v>
      </c>
      <c r="K2763">
        <f t="shared" si="261"/>
        <v>15</v>
      </c>
      <c r="L2763">
        <f t="shared" si="262"/>
        <v>201515</v>
      </c>
      <c r="O2763" t="b">
        <f t="shared" si="263"/>
        <v>0</v>
      </c>
      <c r="P2763">
        <f>VLOOKUP(B2763,'SKU Master'!$E$1:$H$9,2,FALSE)</f>
        <v>7.5</v>
      </c>
      <c r="Q2763">
        <f>(F2763/E2763-P2763)*E2763</f>
        <v>22.410000000000004</v>
      </c>
      <c r="R2763">
        <f>Q2763/F2763</f>
        <v>0.24924924924924929</v>
      </c>
    </row>
    <row r="2764" spans="1:18" x14ac:dyDescent="0.25">
      <c r="A2764">
        <v>1000644</v>
      </c>
      <c r="B2764">
        <v>8000520021</v>
      </c>
      <c r="C2764">
        <v>312</v>
      </c>
      <c r="D2764" s="6">
        <v>42105</v>
      </c>
      <c r="E2764">
        <v>12</v>
      </c>
      <c r="F2764">
        <v>119.88</v>
      </c>
      <c r="G2764" t="str">
        <f>VLOOKUP(B2764,'SKU Master'!$E$1:$H$9,4,FALSE)</f>
        <v>MA Excellent Products</v>
      </c>
      <c r="H2764">
        <f t="shared" si="258"/>
        <v>2015</v>
      </c>
      <c r="I2764">
        <f t="shared" si="259"/>
        <v>4</v>
      </c>
      <c r="J2764">
        <f t="shared" si="260"/>
        <v>201504</v>
      </c>
      <c r="K2764">
        <f t="shared" si="261"/>
        <v>15</v>
      </c>
      <c r="L2764">
        <f t="shared" si="262"/>
        <v>201515</v>
      </c>
      <c r="O2764" t="b">
        <f t="shared" si="263"/>
        <v>0</v>
      </c>
      <c r="P2764">
        <f>VLOOKUP(B2764,'SKU Master'!$E$1:$H$9,2,FALSE)</f>
        <v>7.5</v>
      </c>
      <c r="Q2764">
        <f>(F2764/E2764-P2764)*E2764</f>
        <v>29.880000000000003</v>
      </c>
      <c r="R2764">
        <f>Q2764/F2764</f>
        <v>0.24924924924924927</v>
      </c>
    </row>
    <row r="2765" spans="1:18" x14ac:dyDescent="0.25">
      <c r="A2765">
        <v>1000645</v>
      </c>
      <c r="B2765">
        <v>8000520021</v>
      </c>
      <c r="C2765">
        <v>312</v>
      </c>
      <c r="D2765" s="6">
        <v>42107</v>
      </c>
      <c r="E2765">
        <v>1</v>
      </c>
      <c r="F2765">
        <v>9.99</v>
      </c>
      <c r="G2765" t="str">
        <f>VLOOKUP(B2765,'SKU Master'!$E$1:$H$9,4,FALSE)</f>
        <v>MA Excellent Products</v>
      </c>
      <c r="H2765">
        <f t="shared" si="258"/>
        <v>2015</v>
      </c>
      <c r="I2765">
        <f t="shared" si="259"/>
        <v>4</v>
      </c>
      <c r="J2765">
        <f t="shared" si="260"/>
        <v>201504</v>
      </c>
      <c r="K2765">
        <f t="shared" si="261"/>
        <v>16</v>
      </c>
      <c r="L2765">
        <f t="shared" si="262"/>
        <v>201516</v>
      </c>
      <c r="O2765" t="b">
        <f t="shared" si="263"/>
        <v>0</v>
      </c>
      <c r="P2765">
        <f>VLOOKUP(B2765,'SKU Master'!$E$1:$H$9,2,FALSE)</f>
        <v>7.5</v>
      </c>
      <c r="Q2765">
        <f>(F2765/E2765-P2765)*E2765</f>
        <v>2.4900000000000002</v>
      </c>
      <c r="R2765">
        <f>Q2765/F2765</f>
        <v>0.24924924924924927</v>
      </c>
    </row>
    <row r="2766" spans="1:18" x14ac:dyDescent="0.25">
      <c r="A2766">
        <v>1000646</v>
      </c>
      <c r="B2766">
        <v>8000520021</v>
      </c>
      <c r="C2766">
        <v>312</v>
      </c>
      <c r="D2766" s="6">
        <v>42108</v>
      </c>
      <c r="E2766">
        <v>2</v>
      </c>
      <c r="F2766">
        <v>19.98</v>
      </c>
      <c r="G2766" t="str">
        <f>VLOOKUP(B2766,'SKU Master'!$E$1:$H$9,4,FALSE)</f>
        <v>MA Excellent Products</v>
      </c>
      <c r="H2766">
        <f t="shared" si="258"/>
        <v>2015</v>
      </c>
      <c r="I2766">
        <f t="shared" si="259"/>
        <v>4</v>
      </c>
      <c r="J2766">
        <f t="shared" si="260"/>
        <v>201504</v>
      </c>
      <c r="K2766">
        <f t="shared" si="261"/>
        <v>16</v>
      </c>
      <c r="L2766">
        <f t="shared" si="262"/>
        <v>201516</v>
      </c>
      <c r="O2766" t="b">
        <f t="shared" si="263"/>
        <v>0</v>
      </c>
      <c r="P2766">
        <f>VLOOKUP(B2766,'SKU Master'!$E$1:$H$9,2,FALSE)</f>
        <v>7.5</v>
      </c>
      <c r="Q2766">
        <f>(F2766/E2766-P2766)*E2766</f>
        <v>4.9800000000000004</v>
      </c>
      <c r="R2766">
        <f>Q2766/F2766</f>
        <v>0.24924924924924927</v>
      </c>
    </row>
    <row r="2767" spans="1:18" x14ac:dyDescent="0.25">
      <c r="A2767">
        <v>1000647</v>
      </c>
      <c r="B2767">
        <v>8000520021</v>
      </c>
      <c r="C2767">
        <v>312</v>
      </c>
      <c r="D2767" s="6">
        <v>42109</v>
      </c>
      <c r="E2767">
        <v>1</v>
      </c>
      <c r="F2767">
        <v>9.99</v>
      </c>
      <c r="G2767" t="str">
        <f>VLOOKUP(B2767,'SKU Master'!$E$1:$H$9,4,FALSE)</f>
        <v>MA Excellent Products</v>
      </c>
      <c r="H2767">
        <f t="shared" si="258"/>
        <v>2015</v>
      </c>
      <c r="I2767">
        <f t="shared" si="259"/>
        <v>4</v>
      </c>
      <c r="J2767">
        <f t="shared" si="260"/>
        <v>201504</v>
      </c>
      <c r="K2767">
        <f t="shared" si="261"/>
        <v>16</v>
      </c>
      <c r="L2767">
        <f t="shared" si="262"/>
        <v>201516</v>
      </c>
      <c r="O2767" t="b">
        <f t="shared" si="263"/>
        <v>0</v>
      </c>
      <c r="P2767">
        <f>VLOOKUP(B2767,'SKU Master'!$E$1:$H$9,2,FALSE)</f>
        <v>7.5</v>
      </c>
      <c r="Q2767">
        <f>(F2767/E2767-P2767)*E2767</f>
        <v>2.4900000000000002</v>
      </c>
      <c r="R2767">
        <f>Q2767/F2767</f>
        <v>0.24924924924924927</v>
      </c>
    </row>
    <row r="2768" spans="1:18" x14ac:dyDescent="0.25">
      <c r="A2768">
        <v>1000648</v>
      </c>
      <c r="B2768">
        <v>8000520021</v>
      </c>
      <c r="C2768">
        <v>312</v>
      </c>
      <c r="D2768" s="6">
        <v>42110</v>
      </c>
      <c r="E2768">
        <v>3</v>
      </c>
      <c r="F2768">
        <v>29.97</v>
      </c>
      <c r="G2768" t="str">
        <f>VLOOKUP(B2768,'SKU Master'!$E$1:$H$9,4,FALSE)</f>
        <v>MA Excellent Products</v>
      </c>
      <c r="H2768">
        <f t="shared" si="258"/>
        <v>2015</v>
      </c>
      <c r="I2768">
        <f t="shared" si="259"/>
        <v>4</v>
      </c>
      <c r="J2768">
        <f t="shared" si="260"/>
        <v>201504</v>
      </c>
      <c r="K2768">
        <f t="shared" si="261"/>
        <v>16</v>
      </c>
      <c r="L2768">
        <f t="shared" si="262"/>
        <v>201516</v>
      </c>
      <c r="O2768" t="b">
        <f t="shared" si="263"/>
        <v>0</v>
      </c>
      <c r="P2768">
        <f>VLOOKUP(B2768,'SKU Master'!$E$1:$H$9,2,FALSE)</f>
        <v>7.5</v>
      </c>
      <c r="Q2768">
        <f>(F2768/E2768-P2768)*E2768</f>
        <v>7.4700000000000006</v>
      </c>
      <c r="R2768">
        <f>Q2768/F2768</f>
        <v>0.24924924924924927</v>
      </c>
    </row>
    <row r="2769" spans="1:18" x14ac:dyDescent="0.25">
      <c r="A2769">
        <v>1000649</v>
      </c>
      <c r="B2769">
        <v>8000520021</v>
      </c>
      <c r="C2769">
        <v>312</v>
      </c>
      <c r="D2769" s="6">
        <v>42111</v>
      </c>
      <c r="E2769">
        <v>5</v>
      </c>
      <c r="F2769">
        <v>49.95</v>
      </c>
      <c r="G2769" t="str">
        <f>VLOOKUP(B2769,'SKU Master'!$E$1:$H$9,4,FALSE)</f>
        <v>MA Excellent Products</v>
      </c>
      <c r="H2769">
        <f t="shared" si="258"/>
        <v>2015</v>
      </c>
      <c r="I2769">
        <f t="shared" si="259"/>
        <v>4</v>
      </c>
      <c r="J2769">
        <f t="shared" si="260"/>
        <v>201504</v>
      </c>
      <c r="K2769">
        <f t="shared" si="261"/>
        <v>16</v>
      </c>
      <c r="L2769">
        <f t="shared" si="262"/>
        <v>201516</v>
      </c>
      <c r="O2769" t="b">
        <f t="shared" si="263"/>
        <v>0</v>
      </c>
      <c r="P2769">
        <f>VLOOKUP(B2769,'SKU Master'!$E$1:$H$9,2,FALSE)</f>
        <v>7.5</v>
      </c>
      <c r="Q2769">
        <f>(F2769/E2769-P2769)*E2769</f>
        <v>12.450000000000001</v>
      </c>
      <c r="R2769">
        <f>Q2769/F2769</f>
        <v>0.24924924924924927</v>
      </c>
    </row>
    <row r="2770" spans="1:18" x14ac:dyDescent="0.25">
      <c r="A2770">
        <v>1000650</v>
      </c>
      <c r="B2770">
        <v>8000520021</v>
      </c>
      <c r="C2770">
        <v>312</v>
      </c>
      <c r="D2770" s="6">
        <v>42112</v>
      </c>
      <c r="E2770">
        <v>9</v>
      </c>
      <c r="F2770">
        <v>89.91</v>
      </c>
      <c r="G2770" t="str">
        <f>VLOOKUP(B2770,'SKU Master'!$E$1:$H$9,4,FALSE)</f>
        <v>MA Excellent Products</v>
      </c>
      <c r="H2770">
        <f t="shared" si="258"/>
        <v>2015</v>
      </c>
      <c r="I2770">
        <f t="shared" si="259"/>
        <v>4</v>
      </c>
      <c r="J2770">
        <f t="shared" si="260"/>
        <v>201504</v>
      </c>
      <c r="K2770">
        <f t="shared" si="261"/>
        <v>16</v>
      </c>
      <c r="L2770">
        <f t="shared" si="262"/>
        <v>201516</v>
      </c>
      <c r="O2770" t="b">
        <f t="shared" si="263"/>
        <v>0</v>
      </c>
      <c r="P2770">
        <f>VLOOKUP(B2770,'SKU Master'!$E$1:$H$9,2,FALSE)</f>
        <v>7.5</v>
      </c>
      <c r="Q2770">
        <f>(F2770/E2770-P2770)*E2770</f>
        <v>22.410000000000004</v>
      </c>
      <c r="R2770">
        <f>Q2770/F2770</f>
        <v>0.24924924924924929</v>
      </c>
    </row>
    <row r="2771" spans="1:18" x14ac:dyDescent="0.25">
      <c r="A2771">
        <v>1000651</v>
      </c>
      <c r="B2771">
        <v>8000520021</v>
      </c>
      <c r="C2771">
        <v>312</v>
      </c>
      <c r="D2771" s="6">
        <v>42114</v>
      </c>
      <c r="E2771">
        <v>1</v>
      </c>
      <c r="F2771">
        <v>9.99</v>
      </c>
      <c r="G2771" t="str">
        <f>VLOOKUP(B2771,'SKU Master'!$E$1:$H$9,4,FALSE)</f>
        <v>MA Excellent Products</v>
      </c>
      <c r="H2771">
        <f t="shared" si="258"/>
        <v>2015</v>
      </c>
      <c r="I2771">
        <f t="shared" si="259"/>
        <v>4</v>
      </c>
      <c r="J2771">
        <f t="shared" si="260"/>
        <v>201504</v>
      </c>
      <c r="K2771">
        <f t="shared" si="261"/>
        <v>17</v>
      </c>
      <c r="L2771">
        <f t="shared" si="262"/>
        <v>201517</v>
      </c>
      <c r="O2771" t="b">
        <f t="shared" si="263"/>
        <v>0</v>
      </c>
      <c r="P2771">
        <f>VLOOKUP(B2771,'SKU Master'!$E$1:$H$9,2,FALSE)</f>
        <v>7.5</v>
      </c>
      <c r="Q2771">
        <f>(F2771/E2771-P2771)*E2771</f>
        <v>2.4900000000000002</v>
      </c>
      <c r="R2771">
        <f>Q2771/F2771</f>
        <v>0.24924924924924927</v>
      </c>
    </row>
    <row r="2772" spans="1:18" x14ac:dyDescent="0.25">
      <c r="A2772">
        <v>1000652</v>
      </c>
      <c r="B2772">
        <v>8000520021</v>
      </c>
      <c r="C2772">
        <v>312</v>
      </c>
      <c r="D2772" s="6">
        <v>42115</v>
      </c>
      <c r="E2772">
        <v>2</v>
      </c>
      <c r="F2772">
        <v>19.98</v>
      </c>
      <c r="G2772" t="str">
        <f>VLOOKUP(B2772,'SKU Master'!$E$1:$H$9,4,FALSE)</f>
        <v>MA Excellent Products</v>
      </c>
      <c r="H2772">
        <f t="shared" si="258"/>
        <v>2015</v>
      </c>
      <c r="I2772">
        <f t="shared" si="259"/>
        <v>4</v>
      </c>
      <c r="J2772">
        <f t="shared" si="260"/>
        <v>201504</v>
      </c>
      <c r="K2772">
        <f t="shared" si="261"/>
        <v>17</v>
      </c>
      <c r="L2772">
        <f t="shared" si="262"/>
        <v>201517</v>
      </c>
      <c r="O2772" t="b">
        <f t="shared" si="263"/>
        <v>0</v>
      </c>
      <c r="P2772">
        <f>VLOOKUP(B2772,'SKU Master'!$E$1:$H$9,2,FALSE)</f>
        <v>7.5</v>
      </c>
      <c r="Q2772">
        <f>(F2772/E2772-P2772)*E2772</f>
        <v>4.9800000000000004</v>
      </c>
      <c r="R2772">
        <f>Q2772/F2772</f>
        <v>0.24924924924924927</v>
      </c>
    </row>
    <row r="2773" spans="1:18" x14ac:dyDescent="0.25">
      <c r="A2773">
        <v>1000653</v>
      </c>
      <c r="B2773">
        <v>8000520021</v>
      </c>
      <c r="C2773">
        <v>312</v>
      </c>
      <c r="D2773" s="6">
        <v>42116</v>
      </c>
      <c r="E2773">
        <v>2</v>
      </c>
      <c r="F2773">
        <v>19.98</v>
      </c>
      <c r="G2773" t="str">
        <f>VLOOKUP(B2773,'SKU Master'!$E$1:$H$9,4,FALSE)</f>
        <v>MA Excellent Products</v>
      </c>
      <c r="H2773">
        <f t="shared" si="258"/>
        <v>2015</v>
      </c>
      <c r="I2773">
        <f t="shared" si="259"/>
        <v>4</v>
      </c>
      <c r="J2773">
        <f t="shared" si="260"/>
        <v>201504</v>
      </c>
      <c r="K2773">
        <f t="shared" si="261"/>
        <v>17</v>
      </c>
      <c r="L2773">
        <f t="shared" si="262"/>
        <v>201517</v>
      </c>
      <c r="O2773" t="b">
        <f t="shared" si="263"/>
        <v>0</v>
      </c>
      <c r="P2773">
        <f>VLOOKUP(B2773,'SKU Master'!$E$1:$H$9,2,FALSE)</f>
        <v>7.5</v>
      </c>
      <c r="Q2773">
        <f>(F2773/E2773-P2773)*E2773</f>
        <v>4.9800000000000004</v>
      </c>
      <c r="R2773">
        <f>Q2773/F2773</f>
        <v>0.24924924924924927</v>
      </c>
    </row>
    <row r="2774" spans="1:18" x14ac:dyDescent="0.25">
      <c r="A2774">
        <v>1000654</v>
      </c>
      <c r="B2774">
        <v>8000520021</v>
      </c>
      <c r="C2774">
        <v>312</v>
      </c>
      <c r="D2774" s="6">
        <v>42117</v>
      </c>
      <c r="E2774">
        <v>3</v>
      </c>
      <c r="F2774">
        <v>29.97</v>
      </c>
      <c r="G2774" t="str">
        <f>VLOOKUP(B2774,'SKU Master'!$E$1:$H$9,4,FALSE)</f>
        <v>MA Excellent Products</v>
      </c>
      <c r="H2774">
        <f t="shared" si="258"/>
        <v>2015</v>
      </c>
      <c r="I2774">
        <f t="shared" si="259"/>
        <v>4</v>
      </c>
      <c r="J2774">
        <f t="shared" si="260"/>
        <v>201504</v>
      </c>
      <c r="K2774">
        <f t="shared" si="261"/>
        <v>17</v>
      </c>
      <c r="L2774">
        <f t="shared" si="262"/>
        <v>201517</v>
      </c>
      <c r="O2774" t="b">
        <f t="shared" si="263"/>
        <v>0</v>
      </c>
      <c r="P2774">
        <f>VLOOKUP(B2774,'SKU Master'!$E$1:$H$9,2,FALSE)</f>
        <v>7.5</v>
      </c>
      <c r="Q2774">
        <f>(F2774/E2774-P2774)*E2774</f>
        <v>7.4700000000000006</v>
      </c>
      <c r="R2774">
        <f>Q2774/F2774</f>
        <v>0.24924924924924927</v>
      </c>
    </row>
    <row r="2775" spans="1:18" x14ac:dyDescent="0.25">
      <c r="A2775">
        <v>1000655</v>
      </c>
      <c r="B2775">
        <v>8000520021</v>
      </c>
      <c r="C2775">
        <v>312</v>
      </c>
      <c r="D2775" s="6">
        <v>42118</v>
      </c>
      <c r="E2775">
        <v>7</v>
      </c>
      <c r="F2775">
        <v>69.930000000000007</v>
      </c>
      <c r="G2775" t="str">
        <f>VLOOKUP(B2775,'SKU Master'!$E$1:$H$9,4,FALSE)</f>
        <v>MA Excellent Products</v>
      </c>
      <c r="H2775">
        <f t="shared" si="258"/>
        <v>2015</v>
      </c>
      <c r="I2775">
        <f t="shared" si="259"/>
        <v>4</v>
      </c>
      <c r="J2775">
        <f t="shared" si="260"/>
        <v>201504</v>
      </c>
      <c r="K2775">
        <f t="shared" si="261"/>
        <v>17</v>
      </c>
      <c r="L2775">
        <f t="shared" si="262"/>
        <v>201517</v>
      </c>
      <c r="O2775" t="b">
        <f t="shared" si="263"/>
        <v>0</v>
      </c>
      <c r="P2775">
        <f>VLOOKUP(B2775,'SKU Master'!$E$1:$H$9,2,FALSE)</f>
        <v>7.5</v>
      </c>
      <c r="Q2775">
        <f>(F2775/E2775-P2775)*E2775</f>
        <v>17.43</v>
      </c>
      <c r="R2775">
        <f>Q2775/F2775</f>
        <v>0.24924924924924921</v>
      </c>
    </row>
    <row r="2776" spans="1:18" x14ac:dyDescent="0.25">
      <c r="A2776">
        <v>1000656</v>
      </c>
      <c r="B2776">
        <v>8000520021</v>
      </c>
      <c r="C2776">
        <v>312</v>
      </c>
      <c r="D2776" s="6">
        <v>42119</v>
      </c>
      <c r="E2776">
        <v>12</v>
      </c>
      <c r="F2776">
        <v>119.88</v>
      </c>
      <c r="G2776" t="str">
        <f>VLOOKUP(B2776,'SKU Master'!$E$1:$H$9,4,FALSE)</f>
        <v>MA Excellent Products</v>
      </c>
      <c r="H2776">
        <f t="shared" si="258"/>
        <v>2015</v>
      </c>
      <c r="I2776">
        <f t="shared" si="259"/>
        <v>4</v>
      </c>
      <c r="J2776">
        <f t="shared" si="260"/>
        <v>201504</v>
      </c>
      <c r="K2776">
        <f t="shared" si="261"/>
        <v>17</v>
      </c>
      <c r="L2776">
        <f t="shared" si="262"/>
        <v>201517</v>
      </c>
      <c r="O2776" t="b">
        <f t="shared" si="263"/>
        <v>0</v>
      </c>
      <c r="P2776">
        <f>VLOOKUP(B2776,'SKU Master'!$E$1:$H$9,2,FALSE)</f>
        <v>7.5</v>
      </c>
      <c r="Q2776">
        <f>(F2776/E2776-P2776)*E2776</f>
        <v>29.880000000000003</v>
      </c>
      <c r="R2776">
        <f>Q2776/F2776</f>
        <v>0.24924924924924927</v>
      </c>
    </row>
    <row r="2777" spans="1:18" x14ac:dyDescent="0.25">
      <c r="A2777">
        <v>1000657</v>
      </c>
      <c r="B2777">
        <v>8000520021</v>
      </c>
      <c r="C2777">
        <v>312</v>
      </c>
      <c r="D2777" s="6">
        <v>42121</v>
      </c>
      <c r="E2777">
        <v>1</v>
      </c>
      <c r="F2777">
        <v>9.99</v>
      </c>
      <c r="G2777" t="str">
        <f>VLOOKUP(B2777,'SKU Master'!$E$1:$H$9,4,FALSE)</f>
        <v>MA Excellent Products</v>
      </c>
      <c r="H2777">
        <f t="shared" si="258"/>
        <v>2015</v>
      </c>
      <c r="I2777">
        <f t="shared" si="259"/>
        <v>4</v>
      </c>
      <c r="J2777">
        <f t="shared" si="260"/>
        <v>201504</v>
      </c>
      <c r="K2777">
        <f t="shared" si="261"/>
        <v>18</v>
      </c>
      <c r="L2777">
        <f t="shared" si="262"/>
        <v>201518</v>
      </c>
      <c r="O2777" t="b">
        <f t="shared" si="263"/>
        <v>0</v>
      </c>
      <c r="P2777">
        <f>VLOOKUP(B2777,'SKU Master'!$E$1:$H$9,2,FALSE)</f>
        <v>7.5</v>
      </c>
      <c r="Q2777">
        <f>(F2777/E2777-P2777)*E2777</f>
        <v>2.4900000000000002</v>
      </c>
      <c r="R2777">
        <f>Q2777/F2777</f>
        <v>0.24924924924924927</v>
      </c>
    </row>
    <row r="2778" spans="1:18" x14ac:dyDescent="0.25">
      <c r="A2778">
        <v>1000658</v>
      </c>
      <c r="B2778">
        <v>8000520021</v>
      </c>
      <c r="C2778">
        <v>312</v>
      </c>
      <c r="D2778" s="6">
        <v>42122</v>
      </c>
      <c r="E2778">
        <v>3</v>
      </c>
      <c r="F2778">
        <v>29.97</v>
      </c>
      <c r="G2778" t="str">
        <f>VLOOKUP(B2778,'SKU Master'!$E$1:$H$9,4,FALSE)</f>
        <v>MA Excellent Products</v>
      </c>
      <c r="H2778">
        <f t="shared" si="258"/>
        <v>2015</v>
      </c>
      <c r="I2778">
        <f t="shared" si="259"/>
        <v>4</v>
      </c>
      <c r="J2778">
        <f t="shared" si="260"/>
        <v>201504</v>
      </c>
      <c r="K2778">
        <f t="shared" si="261"/>
        <v>18</v>
      </c>
      <c r="L2778">
        <f t="shared" si="262"/>
        <v>201518</v>
      </c>
      <c r="O2778" t="b">
        <f t="shared" si="263"/>
        <v>0</v>
      </c>
      <c r="P2778">
        <f>VLOOKUP(B2778,'SKU Master'!$E$1:$H$9,2,FALSE)</f>
        <v>7.5</v>
      </c>
      <c r="Q2778">
        <f>(F2778/E2778-P2778)*E2778</f>
        <v>7.4700000000000006</v>
      </c>
      <c r="R2778">
        <f>Q2778/F2778</f>
        <v>0.24924924924924927</v>
      </c>
    </row>
    <row r="2779" spans="1:18" x14ac:dyDescent="0.25">
      <c r="A2779">
        <v>1000659</v>
      </c>
      <c r="B2779">
        <v>8000520021</v>
      </c>
      <c r="C2779">
        <v>312</v>
      </c>
      <c r="D2779" s="6">
        <v>42123</v>
      </c>
      <c r="E2779">
        <v>4</v>
      </c>
      <c r="F2779">
        <v>39.96</v>
      </c>
      <c r="G2779" t="str">
        <f>VLOOKUP(B2779,'SKU Master'!$E$1:$H$9,4,FALSE)</f>
        <v>MA Excellent Products</v>
      </c>
      <c r="H2779">
        <f t="shared" si="258"/>
        <v>2015</v>
      </c>
      <c r="I2779">
        <f t="shared" si="259"/>
        <v>4</v>
      </c>
      <c r="J2779">
        <f t="shared" si="260"/>
        <v>201504</v>
      </c>
      <c r="K2779">
        <f t="shared" si="261"/>
        <v>18</v>
      </c>
      <c r="L2779">
        <f t="shared" si="262"/>
        <v>201518</v>
      </c>
      <c r="O2779" t="b">
        <f t="shared" si="263"/>
        <v>0</v>
      </c>
      <c r="P2779">
        <f>VLOOKUP(B2779,'SKU Master'!$E$1:$H$9,2,FALSE)</f>
        <v>7.5</v>
      </c>
      <c r="Q2779">
        <f>(F2779/E2779-P2779)*E2779</f>
        <v>9.9600000000000009</v>
      </c>
      <c r="R2779">
        <f>Q2779/F2779</f>
        <v>0.24924924924924927</v>
      </c>
    </row>
    <row r="2780" spans="1:18" x14ac:dyDescent="0.25">
      <c r="A2780">
        <v>1000660</v>
      </c>
      <c r="B2780">
        <v>8000520021</v>
      </c>
      <c r="C2780">
        <v>312</v>
      </c>
      <c r="D2780" s="6">
        <v>42124</v>
      </c>
      <c r="E2780">
        <v>5</v>
      </c>
      <c r="F2780">
        <v>49.95</v>
      </c>
      <c r="G2780" t="str">
        <f>VLOOKUP(B2780,'SKU Master'!$E$1:$H$9,4,FALSE)</f>
        <v>MA Excellent Products</v>
      </c>
      <c r="H2780">
        <f t="shared" si="258"/>
        <v>2015</v>
      </c>
      <c r="I2780">
        <f t="shared" si="259"/>
        <v>4</v>
      </c>
      <c r="J2780">
        <f t="shared" si="260"/>
        <v>201504</v>
      </c>
      <c r="K2780">
        <f t="shared" si="261"/>
        <v>18</v>
      </c>
      <c r="L2780">
        <f t="shared" si="262"/>
        <v>201518</v>
      </c>
      <c r="O2780" t="b">
        <f t="shared" si="263"/>
        <v>0</v>
      </c>
      <c r="P2780">
        <f>VLOOKUP(B2780,'SKU Master'!$E$1:$H$9,2,FALSE)</f>
        <v>7.5</v>
      </c>
      <c r="Q2780">
        <f>(F2780/E2780-P2780)*E2780</f>
        <v>12.450000000000001</v>
      </c>
      <c r="R2780">
        <f>Q2780/F2780</f>
        <v>0.24924924924924927</v>
      </c>
    </row>
    <row r="2781" spans="1:18" x14ac:dyDescent="0.25">
      <c r="A2781">
        <v>1000661</v>
      </c>
      <c r="B2781">
        <v>8000520021</v>
      </c>
      <c r="C2781">
        <v>312</v>
      </c>
      <c r="D2781" s="6">
        <v>42125</v>
      </c>
      <c r="E2781">
        <v>10</v>
      </c>
      <c r="F2781">
        <v>99.9</v>
      </c>
      <c r="G2781" t="str">
        <f>VLOOKUP(B2781,'SKU Master'!$E$1:$H$9,4,FALSE)</f>
        <v>MA Excellent Products</v>
      </c>
      <c r="H2781">
        <f t="shared" si="258"/>
        <v>2015</v>
      </c>
      <c r="I2781">
        <f t="shared" si="259"/>
        <v>5</v>
      </c>
      <c r="J2781">
        <f t="shared" si="260"/>
        <v>201505</v>
      </c>
      <c r="K2781">
        <f t="shared" si="261"/>
        <v>18</v>
      </c>
      <c r="L2781">
        <f t="shared" si="262"/>
        <v>201518</v>
      </c>
      <c r="O2781" t="b">
        <f t="shared" si="263"/>
        <v>0</v>
      </c>
      <c r="P2781">
        <f>VLOOKUP(B2781,'SKU Master'!$E$1:$H$9,2,FALSE)</f>
        <v>7.5</v>
      </c>
      <c r="Q2781">
        <f>(F2781/E2781-P2781)*E2781</f>
        <v>24.900000000000002</v>
      </c>
      <c r="R2781">
        <f>Q2781/F2781</f>
        <v>0.24924924924924927</v>
      </c>
    </row>
    <row r="2782" spans="1:18" x14ac:dyDescent="0.25">
      <c r="A2782">
        <v>1000662</v>
      </c>
      <c r="B2782">
        <v>8000520021</v>
      </c>
      <c r="C2782">
        <v>312</v>
      </c>
      <c r="D2782" s="6">
        <v>42126</v>
      </c>
      <c r="E2782">
        <v>13</v>
      </c>
      <c r="F2782">
        <v>129.87</v>
      </c>
      <c r="G2782" t="str">
        <f>VLOOKUP(B2782,'SKU Master'!$E$1:$H$9,4,FALSE)</f>
        <v>MA Excellent Products</v>
      </c>
      <c r="H2782">
        <f t="shared" si="258"/>
        <v>2015</v>
      </c>
      <c r="I2782">
        <f t="shared" si="259"/>
        <v>5</v>
      </c>
      <c r="J2782">
        <f t="shared" si="260"/>
        <v>201505</v>
      </c>
      <c r="K2782">
        <f t="shared" si="261"/>
        <v>18</v>
      </c>
      <c r="L2782">
        <f t="shared" si="262"/>
        <v>201518</v>
      </c>
      <c r="O2782" t="b">
        <f t="shared" si="263"/>
        <v>0</v>
      </c>
      <c r="P2782">
        <f>VLOOKUP(B2782,'SKU Master'!$E$1:$H$9,2,FALSE)</f>
        <v>7.5</v>
      </c>
      <c r="Q2782">
        <f>(F2782/E2782-P2782)*E2782</f>
        <v>32.370000000000005</v>
      </c>
      <c r="R2782">
        <f>Q2782/F2782</f>
        <v>0.24924924924924927</v>
      </c>
    </row>
    <row r="2783" spans="1:18" x14ac:dyDescent="0.25">
      <c r="A2783">
        <v>1000663</v>
      </c>
      <c r="B2783">
        <v>8000520021</v>
      </c>
      <c r="C2783">
        <v>312</v>
      </c>
      <c r="D2783" s="6">
        <v>42128</v>
      </c>
      <c r="E2783">
        <v>2</v>
      </c>
      <c r="F2783">
        <v>19.98</v>
      </c>
      <c r="G2783" t="str">
        <f>VLOOKUP(B2783,'SKU Master'!$E$1:$H$9,4,FALSE)</f>
        <v>MA Excellent Products</v>
      </c>
      <c r="H2783">
        <f t="shared" si="258"/>
        <v>2015</v>
      </c>
      <c r="I2783">
        <f t="shared" si="259"/>
        <v>5</v>
      </c>
      <c r="J2783">
        <f t="shared" si="260"/>
        <v>201505</v>
      </c>
      <c r="K2783">
        <f t="shared" si="261"/>
        <v>19</v>
      </c>
      <c r="L2783">
        <f t="shared" si="262"/>
        <v>201519</v>
      </c>
      <c r="O2783" t="b">
        <f t="shared" si="263"/>
        <v>0</v>
      </c>
      <c r="P2783">
        <f>VLOOKUP(B2783,'SKU Master'!$E$1:$H$9,2,FALSE)</f>
        <v>7.5</v>
      </c>
      <c r="Q2783">
        <f>(F2783/E2783-P2783)*E2783</f>
        <v>4.9800000000000004</v>
      </c>
      <c r="R2783">
        <f>Q2783/F2783</f>
        <v>0.24924924924924927</v>
      </c>
    </row>
    <row r="2784" spans="1:18" x14ac:dyDescent="0.25">
      <c r="A2784">
        <v>1000664</v>
      </c>
      <c r="B2784">
        <v>8000520021</v>
      </c>
      <c r="C2784">
        <v>312</v>
      </c>
      <c r="D2784" s="6">
        <v>42129</v>
      </c>
      <c r="E2784">
        <v>3</v>
      </c>
      <c r="F2784">
        <v>29.97</v>
      </c>
      <c r="G2784" t="str">
        <f>VLOOKUP(B2784,'SKU Master'!$E$1:$H$9,4,FALSE)</f>
        <v>MA Excellent Products</v>
      </c>
      <c r="H2784">
        <f t="shared" si="258"/>
        <v>2015</v>
      </c>
      <c r="I2784">
        <f t="shared" si="259"/>
        <v>5</v>
      </c>
      <c r="J2784">
        <f t="shared" si="260"/>
        <v>201505</v>
      </c>
      <c r="K2784">
        <f t="shared" si="261"/>
        <v>19</v>
      </c>
      <c r="L2784">
        <f t="shared" si="262"/>
        <v>201519</v>
      </c>
      <c r="O2784" t="b">
        <f t="shared" si="263"/>
        <v>0</v>
      </c>
      <c r="P2784">
        <f>VLOOKUP(B2784,'SKU Master'!$E$1:$H$9,2,FALSE)</f>
        <v>7.5</v>
      </c>
      <c r="Q2784">
        <f>(F2784/E2784-P2784)*E2784</f>
        <v>7.4700000000000006</v>
      </c>
      <c r="R2784">
        <f>Q2784/F2784</f>
        <v>0.24924924924924927</v>
      </c>
    </row>
    <row r="2785" spans="1:18" x14ac:dyDescent="0.25">
      <c r="A2785">
        <v>1000665</v>
      </c>
      <c r="B2785">
        <v>8000520021</v>
      </c>
      <c r="C2785">
        <v>312</v>
      </c>
      <c r="D2785" s="6">
        <v>42130</v>
      </c>
      <c r="E2785">
        <v>2</v>
      </c>
      <c r="F2785">
        <v>19.98</v>
      </c>
      <c r="G2785" t="str">
        <f>VLOOKUP(B2785,'SKU Master'!$E$1:$H$9,4,FALSE)</f>
        <v>MA Excellent Products</v>
      </c>
      <c r="H2785">
        <f t="shared" si="258"/>
        <v>2015</v>
      </c>
      <c r="I2785">
        <f t="shared" si="259"/>
        <v>5</v>
      </c>
      <c r="J2785">
        <f t="shared" si="260"/>
        <v>201505</v>
      </c>
      <c r="K2785">
        <f t="shared" si="261"/>
        <v>19</v>
      </c>
      <c r="L2785">
        <f t="shared" si="262"/>
        <v>201519</v>
      </c>
      <c r="O2785" t="b">
        <f t="shared" si="263"/>
        <v>0</v>
      </c>
      <c r="P2785">
        <f>VLOOKUP(B2785,'SKU Master'!$E$1:$H$9,2,FALSE)</f>
        <v>7.5</v>
      </c>
      <c r="Q2785">
        <f>(F2785/E2785-P2785)*E2785</f>
        <v>4.9800000000000004</v>
      </c>
      <c r="R2785">
        <f>Q2785/F2785</f>
        <v>0.24924924924924927</v>
      </c>
    </row>
    <row r="2786" spans="1:18" x14ac:dyDescent="0.25">
      <c r="A2786">
        <v>1000666</v>
      </c>
      <c r="B2786">
        <v>8000520021</v>
      </c>
      <c r="C2786">
        <v>312</v>
      </c>
      <c r="D2786" s="6">
        <v>42131</v>
      </c>
      <c r="E2786">
        <v>5</v>
      </c>
      <c r="F2786">
        <v>49.95</v>
      </c>
      <c r="G2786" t="str">
        <f>VLOOKUP(B2786,'SKU Master'!$E$1:$H$9,4,FALSE)</f>
        <v>MA Excellent Products</v>
      </c>
      <c r="H2786">
        <f t="shared" si="258"/>
        <v>2015</v>
      </c>
      <c r="I2786">
        <f t="shared" si="259"/>
        <v>5</v>
      </c>
      <c r="J2786">
        <f t="shared" si="260"/>
        <v>201505</v>
      </c>
      <c r="K2786">
        <f t="shared" si="261"/>
        <v>19</v>
      </c>
      <c r="L2786">
        <f t="shared" si="262"/>
        <v>201519</v>
      </c>
      <c r="O2786" t="b">
        <f t="shared" si="263"/>
        <v>0</v>
      </c>
      <c r="P2786">
        <f>VLOOKUP(B2786,'SKU Master'!$E$1:$H$9,2,FALSE)</f>
        <v>7.5</v>
      </c>
      <c r="Q2786">
        <f>(F2786/E2786-P2786)*E2786</f>
        <v>12.450000000000001</v>
      </c>
      <c r="R2786">
        <f>Q2786/F2786</f>
        <v>0.24924924924924927</v>
      </c>
    </row>
    <row r="2787" spans="1:18" x14ac:dyDescent="0.25">
      <c r="A2787">
        <v>1000667</v>
      </c>
      <c r="B2787">
        <v>8000520021</v>
      </c>
      <c r="C2787">
        <v>312</v>
      </c>
      <c r="D2787" s="6">
        <v>42132</v>
      </c>
      <c r="E2787">
        <v>8</v>
      </c>
      <c r="F2787">
        <v>79.92</v>
      </c>
      <c r="G2787" t="str">
        <f>VLOOKUP(B2787,'SKU Master'!$E$1:$H$9,4,FALSE)</f>
        <v>MA Excellent Products</v>
      </c>
      <c r="H2787">
        <f t="shared" si="258"/>
        <v>2015</v>
      </c>
      <c r="I2787">
        <f t="shared" si="259"/>
        <v>5</v>
      </c>
      <c r="J2787">
        <f t="shared" si="260"/>
        <v>201505</v>
      </c>
      <c r="K2787">
        <f t="shared" si="261"/>
        <v>19</v>
      </c>
      <c r="L2787">
        <f t="shared" si="262"/>
        <v>201519</v>
      </c>
      <c r="O2787" t="b">
        <f t="shared" si="263"/>
        <v>0</v>
      </c>
      <c r="P2787">
        <f>VLOOKUP(B2787,'SKU Master'!$E$1:$H$9,2,FALSE)</f>
        <v>7.5</v>
      </c>
      <c r="Q2787">
        <f>(F2787/E2787-P2787)*E2787</f>
        <v>19.920000000000002</v>
      </c>
      <c r="R2787">
        <f>Q2787/F2787</f>
        <v>0.24924924924924927</v>
      </c>
    </row>
    <row r="2788" spans="1:18" x14ac:dyDescent="0.25">
      <c r="A2788">
        <v>1000668</v>
      </c>
      <c r="B2788">
        <v>8000520021</v>
      </c>
      <c r="C2788">
        <v>312</v>
      </c>
      <c r="D2788" s="6">
        <v>42133</v>
      </c>
      <c r="E2788">
        <v>11</v>
      </c>
      <c r="F2788">
        <v>109.89</v>
      </c>
      <c r="G2788" t="str">
        <f>VLOOKUP(B2788,'SKU Master'!$E$1:$H$9,4,FALSE)</f>
        <v>MA Excellent Products</v>
      </c>
      <c r="H2788">
        <f t="shared" si="258"/>
        <v>2015</v>
      </c>
      <c r="I2788">
        <f t="shared" si="259"/>
        <v>5</v>
      </c>
      <c r="J2788">
        <f t="shared" si="260"/>
        <v>201505</v>
      </c>
      <c r="K2788">
        <f t="shared" si="261"/>
        <v>19</v>
      </c>
      <c r="L2788">
        <f t="shared" si="262"/>
        <v>201519</v>
      </c>
      <c r="O2788" t="b">
        <f t="shared" si="263"/>
        <v>0</v>
      </c>
      <c r="P2788">
        <f>VLOOKUP(B2788,'SKU Master'!$E$1:$H$9,2,FALSE)</f>
        <v>7.5</v>
      </c>
      <c r="Q2788">
        <f>(F2788/E2788-P2788)*E2788</f>
        <v>27.39</v>
      </c>
      <c r="R2788">
        <f>Q2788/F2788</f>
        <v>0.24924924924924927</v>
      </c>
    </row>
    <row r="2789" spans="1:18" x14ac:dyDescent="0.25">
      <c r="A2789">
        <v>1000669</v>
      </c>
      <c r="B2789">
        <v>8000520021</v>
      </c>
      <c r="C2789">
        <v>312</v>
      </c>
      <c r="D2789" s="6">
        <v>42135</v>
      </c>
      <c r="E2789">
        <v>1</v>
      </c>
      <c r="F2789">
        <v>9.99</v>
      </c>
      <c r="G2789" t="str">
        <f>VLOOKUP(B2789,'SKU Master'!$E$1:$H$9,4,FALSE)</f>
        <v>MA Excellent Products</v>
      </c>
      <c r="H2789">
        <f t="shared" si="258"/>
        <v>2015</v>
      </c>
      <c r="I2789">
        <f t="shared" si="259"/>
        <v>5</v>
      </c>
      <c r="J2789">
        <f t="shared" si="260"/>
        <v>201505</v>
      </c>
      <c r="K2789">
        <f t="shared" si="261"/>
        <v>20</v>
      </c>
      <c r="L2789">
        <f t="shared" si="262"/>
        <v>201520</v>
      </c>
      <c r="O2789" t="b">
        <f t="shared" si="263"/>
        <v>0</v>
      </c>
      <c r="P2789">
        <f>VLOOKUP(B2789,'SKU Master'!$E$1:$H$9,2,FALSE)</f>
        <v>7.5</v>
      </c>
      <c r="Q2789">
        <f>(F2789/E2789-P2789)*E2789</f>
        <v>2.4900000000000002</v>
      </c>
      <c r="R2789">
        <f>Q2789/F2789</f>
        <v>0.24924924924924927</v>
      </c>
    </row>
    <row r="2790" spans="1:18" x14ac:dyDescent="0.25">
      <c r="A2790">
        <v>1000670</v>
      </c>
      <c r="B2790">
        <v>8000520021</v>
      </c>
      <c r="C2790">
        <v>312</v>
      </c>
      <c r="D2790" s="6">
        <v>42136</v>
      </c>
      <c r="E2790">
        <v>4</v>
      </c>
      <c r="F2790">
        <v>39.96</v>
      </c>
      <c r="G2790" t="str">
        <f>VLOOKUP(B2790,'SKU Master'!$E$1:$H$9,4,FALSE)</f>
        <v>MA Excellent Products</v>
      </c>
      <c r="H2790">
        <f t="shared" si="258"/>
        <v>2015</v>
      </c>
      <c r="I2790">
        <f t="shared" si="259"/>
        <v>5</v>
      </c>
      <c r="J2790">
        <f t="shared" si="260"/>
        <v>201505</v>
      </c>
      <c r="K2790">
        <f t="shared" si="261"/>
        <v>20</v>
      </c>
      <c r="L2790">
        <f t="shared" si="262"/>
        <v>201520</v>
      </c>
      <c r="O2790" t="b">
        <f t="shared" si="263"/>
        <v>0</v>
      </c>
      <c r="P2790">
        <f>VLOOKUP(B2790,'SKU Master'!$E$1:$H$9,2,FALSE)</f>
        <v>7.5</v>
      </c>
      <c r="Q2790">
        <f>(F2790/E2790-P2790)*E2790</f>
        <v>9.9600000000000009</v>
      </c>
      <c r="R2790">
        <f>Q2790/F2790</f>
        <v>0.24924924924924927</v>
      </c>
    </row>
    <row r="2791" spans="1:18" x14ac:dyDescent="0.25">
      <c r="A2791">
        <v>1000671</v>
      </c>
      <c r="B2791">
        <v>8000520021</v>
      </c>
      <c r="C2791">
        <v>312</v>
      </c>
      <c r="D2791" s="6">
        <v>42137</v>
      </c>
      <c r="E2791">
        <v>2</v>
      </c>
      <c r="F2791">
        <v>19.98</v>
      </c>
      <c r="G2791" t="str">
        <f>VLOOKUP(B2791,'SKU Master'!$E$1:$H$9,4,FALSE)</f>
        <v>MA Excellent Products</v>
      </c>
      <c r="H2791">
        <f t="shared" si="258"/>
        <v>2015</v>
      </c>
      <c r="I2791">
        <f t="shared" si="259"/>
        <v>5</v>
      </c>
      <c r="J2791">
        <f t="shared" si="260"/>
        <v>201505</v>
      </c>
      <c r="K2791">
        <f t="shared" si="261"/>
        <v>20</v>
      </c>
      <c r="L2791">
        <f t="shared" si="262"/>
        <v>201520</v>
      </c>
      <c r="O2791" t="b">
        <f t="shared" si="263"/>
        <v>0</v>
      </c>
      <c r="P2791">
        <f>VLOOKUP(B2791,'SKU Master'!$E$1:$H$9,2,FALSE)</f>
        <v>7.5</v>
      </c>
      <c r="Q2791">
        <f>(F2791/E2791-P2791)*E2791</f>
        <v>4.9800000000000004</v>
      </c>
      <c r="R2791">
        <f>Q2791/F2791</f>
        <v>0.24924924924924927</v>
      </c>
    </row>
    <row r="2792" spans="1:18" x14ac:dyDescent="0.25">
      <c r="A2792">
        <v>1000672</v>
      </c>
      <c r="B2792">
        <v>8000520021</v>
      </c>
      <c r="C2792">
        <v>312</v>
      </c>
      <c r="D2792" s="6">
        <v>42138</v>
      </c>
      <c r="E2792">
        <v>4</v>
      </c>
      <c r="F2792">
        <v>39.96</v>
      </c>
      <c r="G2792" t="str">
        <f>VLOOKUP(B2792,'SKU Master'!$E$1:$H$9,4,FALSE)</f>
        <v>MA Excellent Products</v>
      </c>
      <c r="H2792">
        <f t="shared" si="258"/>
        <v>2015</v>
      </c>
      <c r="I2792">
        <f t="shared" si="259"/>
        <v>5</v>
      </c>
      <c r="J2792">
        <f t="shared" si="260"/>
        <v>201505</v>
      </c>
      <c r="K2792">
        <f t="shared" si="261"/>
        <v>20</v>
      </c>
      <c r="L2792">
        <f t="shared" si="262"/>
        <v>201520</v>
      </c>
      <c r="O2792" t="b">
        <f t="shared" si="263"/>
        <v>0</v>
      </c>
      <c r="P2792">
        <f>VLOOKUP(B2792,'SKU Master'!$E$1:$H$9,2,FALSE)</f>
        <v>7.5</v>
      </c>
      <c r="Q2792">
        <f>(F2792/E2792-P2792)*E2792</f>
        <v>9.9600000000000009</v>
      </c>
      <c r="R2792">
        <f>Q2792/F2792</f>
        <v>0.24924924924924927</v>
      </c>
    </row>
    <row r="2793" spans="1:18" x14ac:dyDescent="0.25">
      <c r="A2793">
        <v>1000673</v>
      </c>
      <c r="B2793">
        <v>8000520021</v>
      </c>
      <c r="C2793">
        <v>312</v>
      </c>
      <c r="D2793" s="6">
        <v>42139</v>
      </c>
      <c r="E2793">
        <v>9</v>
      </c>
      <c r="F2793">
        <v>89.91</v>
      </c>
      <c r="G2793" t="str">
        <f>VLOOKUP(B2793,'SKU Master'!$E$1:$H$9,4,FALSE)</f>
        <v>MA Excellent Products</v>
      </c>
      <c r="H2793">
        <f t="shared" si="258"/>
        <v>2015</v>
      </c>
      <c r="I2793">
        <f t="shared" si="259"/>
        <v>5</v>
      </c>
      <c r="J2793">
        <f t="shared" si="260"/>
        <v>201505</v>
      </c>
      <c r="K2793">
        <f t="shared" si="261"/>
        <v>20</v>
      </c>
      <c r="L2793">
        <f t="shared" si="262"/>
        <v>201520</v>
      </c>
      <c r="O2793" t="b">
        <f t="shared" si="263"/>
        <v>0</v>
      </c>
      <c r="P2793">
        <f>VLOOKUP(B2793,'SKU Master'!$E$1:$H$9,2,FALSE)</f>
        <v>7.5</v>
      </c>
      <c r="Q2793">
        <f>(F2793/E2793-P2793)*E2793</f>
        <v>22.410000000000004</v>
      </c>
      <c r="R2793">
        <f>Q2793/F2793</f>
        <v>0.24924924924924929</v>
      </c>
    </row>
    <row r="2794" spans="1:18" x14ac:dyDescent="0.25">
      <c r="A2794">
        <v>1000674</v>
      </c>
      <c r="B2794">
        <v>8000520021</v>
      </c>
      <c r="C2794">
        <v>312</v>
      </c>
      <c r="D2794" s="6">
        <v>42140</v>
      </c>
      <c r="E2794">
        <v>14</v>
      </c>
      <c r="F2794">
        <v>139.86000000000001</v>
      </c>
      <c r="G2794" t="str">
        <f>VLOOKUP(B2794,'SKU Master'!$E$1:$H$9,4,FALSE)</f>
        <v>MA Excellent Products</v>
      </c>
      <c r="H2794">
        <f t="shared" si="258"/>
        <v>2015</v>
      </c>
      <c r="I2794">
        <f t="shared" si="259"/>
        <v>5</v>
      </c>
      <c r="J2794">
        <f t="shared" si="260"/>
        <v>201505</v>
      </c>
      <c r="K2794">
        <f t="shared" si="261"/>
        <v>20</v>
      </c>
      <c r="L2794">
        <f t="shared" si="262"/>
        <v>201520</v>
      </c>
      <c r="O2794" t="b">
        <f t="shared" si="263"/>
        <v>0</v>
      </c>
      <c r="P2794">
        <f>VLOOKUP(B2794,'SKU Master'!$E$1:$H$9,2,FALSE)</f>
        <v>7.5</v>
      </c>
      <c r="Q2794">
        <f>(F2794/E2794-P2794)*E2794</f>
        <v>34.86</v>
      </c>
      <c r="R2794">
        <f>Q2794/F2794</f>
        <v>0.24924924924924921</v>
      </c>
    </row>
    <row r="2795" spans="1:18" x14ac:dyDescent="0.25">
      <c r="A2795">
        <v>1000675</v>
      </c>
      <c r="B2795">
        <v>8000520021</v>
      </c>
      <c r="C2795">
        <v>312</v>
      </c>
      <c r="D2795" s="6">
        <v>42142</v>
      </c>
      <c r="E2795">
        <v>2</v>
      </c>
      <c r="F2795">
        <v>19.98</v>
      </c>
      <c r="G2795" t="str">
        <f>VLOOKUP(B2795,'SKU Master'!$E$1:$H$9,4,FALSE)</f>
        <v>MA Excellent Products</v>
      </c>
      <c r="H2795">
        <f t="shared" si="258"/>
        <v>2015</v>
      </c>
      <c r="I2795">
        <f t="shared" si="259"/>
        <v>5</v>
      </c>
      <c r="J2795">
        <f t="shared" si="260"/>
        <v>201505</v>
      </c>
      <c r="K2795">
        <f t="shared" si="261"/>
        <v>21</v>
      </c>
      <c r="L2795">
        <f t="shared" si="262"/>
        <v>201521</v>
      </c>
      <c r="O2795" t="b">
        <f t="shared" si="263"/>
        <v>0</v>
      </c>
      <c r="P2795">
        <f>VLOOKUP(B2795,'SKU Master'!$E$1:$H$9,2,FALSE)</f>
        <v>7.5</v>
      </c>
      <c r="Q2795">
        <f>(F2795/E2795-P2795)*E2795</f>
        <v>4.9800000000000004</v>
      </c>
      <c r="R2795">
        <f>Q2795/F2795</f>
        <v>0.24924924924924927</v>
      </c>
    </row>
    <row r="2796" spans="1:18" x14ac:dyDescent="0.25">
      <c r="A2796">
        <v>1000676</v>
      </c>
      <c r="B2796">
        <v>8000520021</v>
      </c>
      <c r="C2796">
        <v>312</v>
      </c>
      <c r="D2796" s="6">
        <v>42143</v>
      </c>
      <c r="E2796">
        <v>4</v>
      </c>
      <c r="F2796">
        <v>39.96</v>
      </c>
      <c r="G2796" t="str">
        <f>VLOOKUP(B2796,'SKU Master'!$E$1:$H$9,4,FALSE)</f>
        <v>MA Excellent Products</v>
      </c>
      <c r="H2796">
        <f t="shared" si="258"/>
        <v>2015</v>
      </c>
      <c r="I2796">
        <f t="shared" si="259"/>
        <v>5</v>
      </c>
      <c r="J2796">
        <f t="shared" si="260"/>
        <v>201505</v>
      </c>
      <c r="K2796">
        <f t="shared" si="261"/>
        <v>21</v>
      </c>
      <c r="L2796">
        <f t="shared" si="262"/>
        <v>201521</v>
      </c>
      <c r="O2796" t="b">
        <f t="shared" si="263"/>
        <v>0</v>
      </c>
      <c r="P2796">
        <f>VLOOKUP(B2796,'SKU Master'!$E$1:$H$9,2,FALSE)</f>
        <v>7.5</v>
      </c>
      <c r="Q2796">
        <f>(F2796/E2796-P2796)*E2796</f>
        <v>9.9600000000000009</v>
      </c>
      <c r="R2796">
        <f>Q2796/F2796</f>
        <v>0.24924924924924927</v>
      </c>
    </row>
    <row r="2797" spans="1:18" x14ac:dyDescent="0.25">
      <c r="A2797">
        <v>1000677</v>
      </c>
      <c r="B2797">
        <v>8000520021</v>
      </c>
      <c r="C2797">
        <v>312</v>
      </c>
      <c r="D2797" s="6">
        <v>42144</v>
      </c>
      <c r="E2797">
        <v>3</v>
      </c>
      <c r="F2797">
        <v>29.97</v>
      </c>
      <c r="G2797" t="str">
        <f>VLOOKUP(B2797,'SKU Master'!$E$1:$H$9,4,FALSE)</f>
        <v>MA Excellent Products</v>
      </c>
      <c r="H2797">
        <f t="shared" si="258"/>
        <v>2015</v>
      </c>
      <c r="I2797">
        <f t="shared" si="259"/>
        <v>5</v>
      </c>
      <c r="J2797">
        <f t="shared" si="260"/>
        <v>201505</v>
      </c>
      <c r="K2797">
        <f t="shared" si="261"/>
        <v>21</v>
      </c>
      <c r="L2797">
        <f t="shared" si="262"/>
        <v>201521</v>
      </c>
      <c r="O2797" t="b">
        <f t="shared" si="263"/>
        <v>0</v>
      </c>
      <c r="P2797">
        <f>VLOOKUP(B2797,'SKU Master'!$E$1:$H$9,2,FALSE)</f>
        <v>7.5</v>
      </c>
      <c r="Q2797">
        <f>(F2797/E2797-P2797)*E2797</f>
        <v>7.4700000000000006</v>
      </c>
      <c r="R2797">
        <f>Q2797/F2797</f>
        <v>0.24924924924924927</v>
      </c>
    </row>
    <row r="2798" spans="1:18" x14ac:dyDescent="0.25">
      <c r="A2798">
        <v>1000678</v>
      </c>
      <c r="B2798">
        <v>8000520021</v>
      </c>
      <c r="C2798">
        <v>312</v>
      </c>
      <c r="D2798" s="6">
        <v>42145</v>
      </c>
      <c r="E2798">
        <v>6</v>
      </c>
      <c r="F2798">
        <v>59.94</v>
      </c>
      <c r="G2798" t="str">
        <f>VLOOKUP(B2798,'SKU Master'!$E$1:$H$9,4,FALSE)</f>
        <v>MA Excellent Products</v>
      </c>
      <c r="H2798">
        <f t="shared" si="258"/>
        <v>2015</v>
      </c>
      <c r="I2798">
        <f t="shared" si="259"/>
        <v>5</v>
      </c>
      <c r="J2798">
        <f t="shared" si="260"/>
        <v>201505</v>
      </c>
      <c r="K2798">
        <f t="shared" si="261"/>
        <v>21</v>
      </c>
      <c r="L2798">
        <f t="shared" si="262"/>
        <v>201521</v>
      </c>
      <c r="O2798" t="b">
        <f t="shared" si="263"/>
        <v>0</v>
      </c>
      <c r="P2798">
        <f>VLOOKUP(B2798,'SKU Master'!$E$1:$H$9,2,FALSE)</f>
        <v>7.5</v>
      </c>
      <c r="Q2798">
        <f>(F2798/E2798-P2798)*E2798</f>
        <v>14.940000000000001</v>
      </c>
      <c r="R2798">
        <f>Q2798/F2798</f>
        <v>0.24924924924924927</v>
      </c>
    </row>
    <row r="2799" spans="1:18" x14ac:dyDescent="0.25">
      <c r="A2799">
        <v>1000679</v>
      </c>
      <c r="B2799">
        <v>8000520021</v>
      </c>
      <c r="C2799">
        <v>312</v>
      </c>
      <c r="D2799" s="6">
        <v>42146</v>
      </c>
      <c r="E2799">
        <v>12</v>
      </c>
      <c r="F2799">
        <v>119.88</v>
      </c>
      <c r="G2799" t="str">
        <f>VLOOKUP(B2799,'SKU Master'!$E$1:$H$9,4,FALSE)</f>
        <v>MA Excellent Products</v>
      </c>
      <c r="H2799">
        <f t="shared" si="258"/>
        <v>2015</v>
      </c>
      <c r="I2799">
        <f t="shared" si="259"/>
        <v>5</v>
      </c>
      <c r="J2799">
        <f t="shared" si="260"/>
        <v>201505</v>
      </c>
      <c r="K2799">
        <f t="shared" si="261"/>
        <v>21</v>
      </c>
      <c r="L2799">
        <f t="shared" si="262"/>
        <v>201521</v>
      </c>
      <c r="O2799" t="b">
        <f t="shared" si="263"/>
        <v>0</v>
      </c>
      <c r="P2799">
        <f>VLOOKUP(B2799,'SKU Master'!$E$1:$H$9,2,FALSE)</f>
        <v>7.5</v>
      </c>
      <c r="Q2799">
        <f>(F2799/E2799-P2799)*E2799</f>
        <v>29.880000000000003</v>
      </c>
      <c r="R2799">
        <f>Q2799/F2799</f>
        <v>0.24924924924924927</v>
      </c>
    </row>
    <row r="2800" spans="1:18" x14ac:dyDescent="0.25">
      <c r="A2800">
        <v>1000680</v>
      </c>
      <c r="B2800">
        <v>8000520021</v>
      </c>
      <c r="C2800">
        <v>312</v>
      </c>
      <c r="D2800" s="6">
        <v>42147</v>
      </c>
      <c r="E2800">
        <v>13</v>
      </c>
      <c r="F2800">
        <v>129.87</v>
      </c>
      <c r="G2800" t="str">
        <f>VLOOKUP(B2800,'SKU Master'!$E$1:$H$9,4,FALSE)</f>
        <v>MA Excellent Products</v>
      </c>
      <c r="H2800">
        <f t="shared" si="258"/>
        <v>2015</v>
      </c>
      <c r="I2800">
        <f t="shared" si="259"/>
        <v>5</v>
      </c>
      <c r="J2800">
        <f t="shared" si="260"/>
        <v>201505</v>
      </c>
      <c r="K2800">
        <f t="shared" si="261"/>
        <v>21</v>
      </c>
      <c r="L2800">
        <f t="shared" si="262"/>
        <v>201521</v>
      </c>
      <c r="O2800" t="b">
        <f t="shared" si="263"/>
        <v>0</v>
      </c>
      <c r="P2800">
        <f>VLOOKUP(B2800,'SKU Master'!$E$1:$H$9,2,FALSE)</f>
        <v>7.5</v>
      </c>
      <c r="Q2800">
        <f>(F2800/E2800-P2800)*E2800</f>
        <v>32.370000000000005</v>
      </c>
      <c r="R2800">
        <f>Q2800/F2800</f>
        <v>0.24924924924924927</v>
      </c>
    </row>
    <row r="2801" spans="1:18" x14ac:dyDescent="0.25">
      <c r="A2801">
        <v>1000681</v>
      </c>
      <c r="B2801">
        <v>8000520021</v>
      </c>
      <c r="C2801">
        <v>312</v>
      </c>
      <c r="D2801" s="6">
        <v>42149</v>
      </c>
      <c r="E2801">
        <v>2</v>
      </c>
      <c r="F2801">
        <v>19.98</v>
      </c>
      <c r="G2801" t="str">
        <f>VLOOKUP(B2801,'SKU Master'!$E$1:$H$9,4,FALSE)</f>
        <v>MA Excellent Products</v>
      </c>
      <c r="H2801">
        <f t="shared" si="258"/>
        <v>2015</v>
      </c>
      <c r="I2801">
        <f t="shared" si="259"/>
        <v>5</v>
      </c>
      <c r="J2801">
        <f t="shared" si="260"/>
        <v>201505</v>
      </c>
      <c r="K2801">
        <f t="shared" si="261"/>
        <v>22</v>
      </c>
      <c r="L2801">
        <f t="shared" si="262"/>
        <v>201522</v>
      </c>
      <c r="O2801" t="b">
        <f t="shared" si="263"/>
        <v>0</v>
      </c>
      <c r="P2801">
        <f>VLOOKUP(B2801,'SKU Master'!$E$1:$H$9,2,FALSE)</f>
        <v>7.5</v>
      </c>
      <c r="Q2801">
        <f>(F2801/E2801-P2801)*E2801</f>
        <v>4.9800000000000004</v>
      </c>
      <c r="R2801">
        <f>Q2801/F2801</f>
        <v>0.24924924924924927</v>
      </c>
    </row>
    <row r="2802" spans="1:18" x14ac:dyDescent="0.25">
      <c r="A2802">
        <v>1000682</v>
      </c>
      <c r="B2802">
        <v>8000520021</v>
      </c>
      <c r="C2802">
        <v>312</v>
      </c>
      <c r="D2802" s="6">
        <v>42150</v>
      </c>
      <c r="E2802">
        <v>3</v>
      </c>
      <c r="F2802">
        <v>29.97</v>
      </c>
      <c r="G2802" t="str">
        <f>VLOOKUP(B2802,'SKU Master'!$E$1:$H$9,4,FALSE)</f>
        <v>MA Excellent Products</v>
      </c>
      <c r="H2802">
        <f t="shared" si="258"/>
        <v>2015</v>
      </c>
      <c r="I2802">
        <f t="shared" si="259"/>
        <v>5</v>
      </c>
      <c r="J2802">
        <f t="shared" si="260"/>
        <v>201505</v>
      </c>
      <c r="K2802">
        <f t="shared" si="261"/>
        <v>22</v>
      </c>
      <c r="L2802">
        <f t="shared" si="262"/>
        <v>201522</v>
      </c>
      <c r="O2802" t="b">
        <f t="shared" si="263"/>
        <v>0</v>
      </c>
      <c r="P2802">
        <f>VLOOKUP(B2802,'SKU Master'!$E$1:$H$9,2,FALSE)</f>
        <v>7.5</v>
      </c>
      <c r="Q2802">
        <f>(F2802/E2802-P2802)*E2802</f>
        <v>7.4700000000000006</v>
      </c>
      <c r="R2802">
        <f>Q2802/F2802</f>
        <v>0.24924924924924927</v>
      </c>
    </row>
    <row r="2803" spans="1:18" x14ac:dyDescent="0.25">
      <c r="A2803">
        <v>1000683</v>
      </c>
      <c r="B2803">
        <v>8000520021</v>
      </c>
      <c r="C2803">
        <v>312</v>
      </c>
      <c r="D2803" s="6">
        <v>42151</v>
      </c>
      <c r="E2803">
        <v>4</v>
      </c>
      <c r="F2803">
        <v>39.96</v>
      </c>
      <c r="G2803" t="str">
        <f>VLOOKUP(B2803,'SKU Master'!$E$1:$H$9,4,FALSE)</f>
        <v>MA Excellent Products</v>
      </c>
      <c r="H2803">
        <f t="shared" si="258"/>
        <v>2015</v>
      </c>
      <c r="I2803">
        <f t="shared" si="259"/>
        <v>5</v>
      </c>
      <c r="J2803">
        <f t="shared" si="260"/>
        <v>201505</v>
      </c>
      <c r="K2803">
        <f t="shared" si="261"/>
        <v>22</v>
      </c>
      <c r="L2803">
        <f t="shared" si="262"/>
        <v>201522</v>
      </c>
      <c r="O2803" t="b">
        <f t="shared" si="263"/>
        <v>0</v>
      </c>
      <c r="P2803">
        <f>VLOOKUP(B2803,'SKU Master'!$E$1:$H$9,2,FALSE)</f>
        <v>7.5</v>
      </c>
      <c r="Q2803">
        <f>(F2803/E2803-P2803)*E2803</f>
        <v>9.9600000000000009</v>
      </c>
      <c r="R2803">
        <f>Q2803/F2803</f>
        <v>0.24924924924924927</v>
      </c>
    </row>
    <row r="2804" spans="1:18" x14ac:dyDescent="0.25">
      <c r="A2804">
        <v>1000684</v>
      </c>
      <c r="B2804">
        <v>8000520021</v>
      </c>
      <c r="C2804">
        <v>312</v>
      </c>
      <c r="D2804" s="6">
        <v>42152</v>
      </c>
      <c r="E2804">
        <v>5</v>
      </c>
      <c r="F2804">
        <v>49.95</v>
      </c>
      <c r="G2804" t="str">
        <f>VLOOKUP(B2804,'SKU Master'!$E$1:$H$9,4,FALSE)</f>
        <v>MA Excellent Products</v>
      </c>
      <c r="H2804">
        <f t="shared" si="258"/>
        <v>2015</v>
      </c>
      <c r="I2804">
        <f t="shared" si="259"/>
        <v>5</v>
      </c>
      <c r="J2804">
        <f t="shared" si="260"/>
        <v>201505</v>
      </c>
      <c r="K2804">
        <f t="shared" si="261"/>
        <v>22</v>
      </c>
      <c r="L2804">
        <f t="shared" si="262"/>
        <v>201522</v>
      </c>
      <c r="O2804" t="b">
        <f t="shared" si="263"/>
        <v>0</v>
      </c>
      <c r="P2804">
        <f>VLOOKUP(B2804,'SKU Master'!$E$1:$H$9,2,FALSE)</f>
        <v>7.5</v>
      </c>
      <c r="Q2804">
        <f>(F2804/E2804-P2804)*E2804</f>
        <v>12.450000000000001</v>
      </c>
      <c r="R2804">
        <f>Q2804/F2804</f>
        <v>0.24924924924924927</v>
      </c>
    </row>
    <row r="2805" spans="1:18" x14ac:dyDescent="0.25">
      <c r="A2805">
        <v>1000685</v>
      </c>
      <c r="B2805">
        <v>8000520021</v>
      </c>
      <c r="C2805">
        <v>312</v>
      </c>
      <c r="D2805" s="6">
        <v>42153</v>
      </c>
      <c r="E2805">
        <v>11</v>
      </c>
      <c r="F2805">
        <v>109.89</v>
      </c>
      <c r="G2805" t="str">
        <f>VLOOKUP(B2805,'SKU Master'!$E$1:$H$9,4,FALSE)</f>
        <v>MA Excellent Products</v>
      </c>
      <c r="H2805">
        <f t="shared" si="258"/>
        <v>2015</v>
      </c>
      <c r="I2805">
        <f t="shared" si="259"/>
        <v>5</v>
      </c>
      <c r="J2805">
        <f t="shared" si="260"/>
        <v>201505</v>
      </c>
      <c r="K2805">
        <f t="shared" si="261"/>
        <v>22</v>
      </c>
      <c r="L2805">
        <f t="shared" si="262"/>
        <v>201522</v>
      </c>
      <c r="O2805" t="b">
        <f t="shared" si="263"/>
        <v>0</v>
      </c>
      <c r="P2805">
        <f>VLOOKUP(B2805,'SKU Master'!$E$1:$H$9,2,FALSE)</f>
        <v>7.5</v>
      </c>
      <c r="Q2805">
        <f>(F2805/E2805-P2805)*E2805</f>
        <v>27.39</v>
      </c>
      <c r="R2805">
        <f>Q2805/F2805</f>
        <v>0.24924924924924927</v>
      </c>
    </row>
    <row r="2806" spans="1:18" x14ac:dyDescent="0.25">
      <c r="A2806">
        <v>1000686</v>
      </c>
      <c r="B2806">
        <v>8000520021</v>
      </c>
      <c r="C2806">
        <v>312</v>
      </c>
      <c r="D2806" s="6">
        <v>42154</v>
      </c>
      <c r="E2806">
        <v>13</v>
      </c>
      <c r="F2806">
        <v>129.87</v>
      </c>
      <c r="G2806" t="str">
        <f>VLOOKUP(B2806,'SKU Master'!$E$1:$H$9,4,FALSE)</f>
        <v>MA Excellent Products</v>
      </c>
      <c r="H2806">
        <f t="shared" si="258"/>
        <v>2015</v>
      </c>
      <c r="I2806">
        <f t="shared" si="259"/>
        <v>5</v>
      </c>
      <c r="J2806">
        <f t="shared" si="260"/>
        <v>201505</v>
      </c>
      <c r="K2806">
        <f t="shared" si="261"/>
        <v>22</v>
      </c>
      <c r="L2806">
        <f t="shared" si="262"/>
        <v>201522</v>
      </c>
      <c r="O2806" t="b">
        <f t="shared" si="263"/>
        <v>0</v>
      </c>
      <c r="P2806">
        <f>VLOOKUP(B2806,'SKU Master'!$E$1:$H$9,2,FALSE)</f>
        <v>7.5</v>
      </c>
      <c r="Q2806">
        <f>(F2806/E2806-P2806)*E2806</f>
        <v>32.370000000000005</v>
      </c>
      <c r="R2806">
        <f>Q2806/F2806</f>
        <v>0.24924924924924927</v>
      </c>
    </row>
    <row r="2807" spans="1:18" x14ac:dyDescent="0.25">
      <c r="A2807">
        <v>1000687</v>
      </c>
      <c r="B2807">
        <v>8000520021</v>
      </c>
      <c r="C2807">
        <v>312</v>
      </c>
      <c r="D2807" s="6">
        <v>42156</v>
      </c>
      <c r="E2807">
        <v>1</v>
      </c>
      <c r="F2807">
        <v>9.99</v>
      </c>
      <c r="G2807" t="str">
        <f>VLOOKUP(B2807,'SKU Master'!$E$1:$H$9,4,FALSE)</f>
        <v>MA Excellent Products</v>
      </c>
      <c r="H2807">
        <f t="shared" si="258"/>
        <v>2015</v>
      </c>
      <c r="I2807">
        <f t="shared" si="259"/>
        <v>6</v>
      </c>
      <c r="J2807">
        <f t="shared" si="260"/>
        <v>201506</v>
      </c>
      <c r="K2807">
        <f t="shared" si="261"/>
        <v>23</v>
      </c>
      <c r="L2807">
        <f t="shared" si="262"/>
        <v>201523</v>
      </c>
      <c r="O2807" t="b">
        <f t="shared" si="263"/>
        <v>0</v>
      </c>
      <c r="P2807">
        <f>VLOOKUP(B2807,'SKU Master'!$E$1:$H$9,2,FALSE)</f>
        <v>7.5</v>
      </c>
      <c r="Q2807">
        <f>(F2807/E2807-P2807)*E2807</f>
        <v>2.4900000000000002</v>
      </c>
      <c r="R2807">
        <f>Q2807/F2807</f>
        <v>0.24924924924924927</v>
      </c>
    </row>
    <row r="2808" spans="1:18" x14ac:dyDescent="0.25">
      <c r="A2808">
        <v>1000688</v>
      </c>
      <c r="B2808">
        <v>8000520021</v>
      </c>
      <c r="C2808">
        <v>312</v>
      </c>
      <c r="D2808" s="6">
        <v>42157</v>
      </c>
      <c r="E2808">
        <v>4</v>
      </c>
      <c r="F2808">
        <v>39.96</v>
      </c>
      <c r="G2808" t="str">
        <f>VLOOKUP(B2808,'SKU Master'!$E$1:$H$9,4,FALSE)</f>
        <v>MA Excellent Products</v>
      </c>
      <c r="H2808">
        <f t="shared" si="258"/>
        <v>2015</v>
      </c>
      <c r="I2808">
        <f t="shared" si="259"/>
        <v>6</v>
      </c>
      <c r="J2808">
        <f t="shared" si="260"/>
        <v>201506</v>
      </c>
      <c r="K2808">
        <f t="shared" si="261"/>
        <v>23</v>
      </c>
      <c r="L2808">
        <f t="shared" si="262"/>
        <v>201523</v>
      </c>
      <c r="O2808" t="b">
        <f t="shared" si="263"/>
        <v>0</v>
      </c>
      <c r="P2808">
        <f>VLOOKUP(B2808,'SKU Master'!$E$1:$H$9,2,FALSE)</f>
        <v>7.5</v>
      </c>
      <c r="Q2808">
        <f>(F2808/E2808-P2808)*E2808</f>
        <v>9.9600000000000009</v>
      </c>
      <c r="R2808">
        <f>Q2808/F2808</f>
        <v>0.24924924924924927</v>
      </c>
    </row>
    <row r="2809" spans="1:18" x14ac:dyDescent="0.25">
      <c r="A2809">
        <v>1000689</v>
      </c>
      <c r="B2809">
        <v>8000520021</v>
      </c>
      <c r="C2809">
        <v>312</v>
      </c>
      <c r="D2809" s="6">
        <v>42158</v>
      </c>
      <c r="E2809">
        <v>1</v>
      </c>
      <c r="F2809">
        <v>9.99</v>
      </c>
      <c r="G2809" t="str">
        <f>VLOOKUP(B2809,'SKU Master'!$E$1:$H$9,4,FALSE)</f>
        <v>MA Excellent Products</v>
      </c>
      <c r="H2809">
        <f t="shared" si="258"/>
        <v>2015</v>
      </c>
      <c r="I2809">
        <f t="shared" si="259"/>
        <v>6</v>
      </c>
      <c r="J2809">
        <f t="shared" si="260"/>
        <v>201506</v>
      </c>
      <c r="K2809">
        <f t="shared" si="261"/>
        <v>23</v>
      </c>
      <c r="L2809">
        <f t="shared" si="262"/>
        <v>201523</v>
      </c>
      <c r="O2809" t="b">
        <f t="shared" si="263"/>
        <v>0</v>
      </c>
      <c r="P2809">
        <f>VLOOKUP(B2809,'SKU Master'!$E$1:$H$9,2,FALSE)</f>
        <v>7.5</v>
      </c>
      <c r="Q2809">
        <f>(F2809/E2809-P2809)*E2809</f>
        <v>2.4900000000000002</v>
      </c>
      <c r="R2809">
        <f>Q2809/F2809</f>
        <v>0.24924924924924927</v>
      </c>
    </row>
    <row r="2810" spans="1:18" x14ac:dyDescent="0.25">
      <c r="A2810">
        <v>1000690</v>
      </c>
      <c r="B2810">
        <v>8000520021</v>
      </c>
      <c r="C2810">
        <v>312</v>
      </c>
      <c r="D2810" s="6">
        <v>42159</v>
      </c>
      <c r="E2810">
        <v>6</v>
      </c>
      <c r="F2810">
        <v>59.94</v>
      </c>
      <c r="G2810" t="str">
        <f>VLOOKUP(B2810,'SKU Master'!$E$1:$H$9,4,FALSE)</f>
        <v>MA Excellent Products</v>
      </c>
      <c r="H2810">
        <f t="shared" si="258"/>
        <v>2015</v>
      </c>
      <c r="I2810">
        <f t="shared" si="259"/>
        <v>6</v>
      </c>
      <c r="J2810">
        <f t="shared" si="260"/>
        <v>201506</v>
      </c>
      <c r="K2810">
        <f t="shared" si="261"/>
        <v>23</v>
      </c>
      <c r="L2810">
        <f t="shared" si="262"/>
        <v>201523</v>
      </c>
      <c r="O2810" t="b">
        <f t="shared" si="263"/>
        <v>0</v>
      </c>
      <c r="P2810">
        <f>VLOOKUP(B2810,'SKU Master'!$E$1:$H$9,2,FALSE)</f>
        <v>7.5</v>
      </c>
      <c r="Q2810">
        <f>(F2810/E2810-P2810)*E2810</f>
        <v>14.940000000000001</v>
      </c>
      <c r="R2810">
        <f>Q2810/F2810</f>
        <v>0.24924924924924927</v>
      </c>
    </row>
    <row r="2811" spans="1:18" x14ac:dyDescent="0.25">
      <c r="A2811">
        <v>1000691</v>
      </c>
      <c r="B2811">
        <v>8000520021</v>
      </c>
      <c r="C2811">
        <v>312</v>
      </c>
      <c r="D2811" s="6">
        <v>42160</v>
      </c>
      <c r="E2811">
        <v>11</v>
      </c>
      <c r="F2811">
        <v>109.89</v>
      </c>
      <c r="G2811" t="str">
        <f>VLOOKUP(B2811,'SKU Master'!$E$1:$H$9,4,FALSE)</f>
        <v>MA Excellent Products</v>
      </c>
      <c r="H2811">
        <f t="shared" si="258"/>
        <v>2015</v>
      </c>
      <c r="I2811">
        <f t="shared" si="259"/>
        <v>6</v>
      </c>
      <c r="J2811">
        <f t="shared" si="260"/>
        <v>201506</v>
      </c>
      <c r="K2811">
        <f t="shared" si="261"/>
        <v>23</v>
      </c>
      <c r="L2811">
        <f t="shared" si="262"/>
        <v>201523</v>
      </c>
      <c r="O2811" t="b">
        <f t="shared" si="263"/>
        <v>0</v>
      </c>
      <c r="P2811">
        <f>VLOOKUP(B2811,'SKU Master'!$E$1:$H$9,2,FALSE)</f>
        <v>7.5</v>
      </c>
      <c r="Q2811">
        <f>(F2811/E2811-P2811)*E2811</f>
        <v>27.39</v>
      </c>
      <c r="R2811">
        <f>Q2811/F2811</f>
        <v>0.24924924924924927</v>
      </c>
    </row>
    <row r="2812" spans="1:18" x14ac:dyDescent="0.25">
      <c r="A2812">
        <v>1000692</v>
      </c>
      <c r="B2812">
        <v>8000520021</v>
      </c>
      <c r="C2812">
        <v>312</v>
      </c>
      <c r="D2812" s="6">
        <v>42161</v>
      </c>
      <c r="E2812">
        <v>15</v>
      </c>
      <c r="F2812">
        <v>149.85</v>
      </c>
      <c r="G2812" t="str">
        <f>VLOOKUP(B2812,'SKU Master'!$E$1:$H$9,4,FALSE)</f>
        <v>MA Excellent Products</v>
      </c>
      <c r="H2812">
        <f t="shared" si="258"/>
        <v>2015</v>
      </c>
      <c r="I2812">
        <f t="shared" si="259"/>
        <v>6</v>
      </c>
      <c r="J2812">
        <f t="shared" si="260"/>
        <v>201506</v>
      </c>
      <c r="K2812">
        <f t="shared" si="261"/>
        <v>23</v>
      </c>
      <c r="L2812">
        <f t="shared" si="262"/>
        <v>201523</v>
      </c>
      <c r="O2812" t="b">
        <f t="shared" si="263"/>
        <v>0</v>
      </c>
      <c r="P2812">
        <f>VLOOKUP(B2812,'SKU Master'!$E$1:$H$9,2,FALSE)</f>
        <v>7.5</v>
      </c>
      <c r="Q2812">
        <f>(F2812/E2812-P2812)*E2812</f>
        <v>37.35</v>
      </c>
      <c r="R2812">
        <f>Q2812/F2812</f>
        <v>0.24924924924924927</v>
      </c>
    </row>
    <row r="2813" spans="1:18" x14ac:dyDescent="0.25">
      <c r="A2813">
        <v>1000693</v>
      </c>
      <c r="B2813">
        <v>8000520021</v>
      </c>
      <c r="C2813">
        <v>312</v>
      </c>
      <c r="D2813" s="6">
        <v>42163</v>
      </c>
      <c r="E2813">
        <v>1</v>
      </c>
      <c r="F2813">
        <v>9.99</v>
      </c>
      <c r="G2813" t="str">
        <f>VLOOKUP(B2813,'SKU Master'!$E$1:$H$9,4,FALSE)</f>
        <v>MA Excellent Products</v>
      </c>
      <c r="H2813">
        <f t="shared" si="258"/>
        <v>2015</v>
      </c>
      <c r="I2813">
        <f t="shared" si="259"/>
        <v>6</v>
      </c>
      <c r="J2813">
        <f t="shared" si="260"/>
        <v>201506</v>
      </c>
      <c r="K2813">
        <f t="shared" si="261"/>
        <v>24</v>
      </c>
      <c r="L2813">
        <f t="shared" si="262"/>
        <v>201524</v>
      </c>
      <c r="O2813" t="b">
        <f t="shared" si="263"/>
        <v>0</v>
      </c>
      <c r="P2813">
        <f>VLOOKUP(B2813,'SKU Master'!$E$1:$H$9,2,FALSE)</f>
        <v>7.5</v>
      </c>
      <c r="Q2813">
        <f>(F2813/E2813-P2813)*E2813</f>
        <v>2.4900000000000002</v>
      </c>
      <c r="R2813">
        <f>Q2813/F2813</f>
        <v>0.24924924924924927</v>
      </c>
    </row>
    <row r="2814" spans="1:18" x14ac:dyDescent="0.25">
      <c r="A2814">
        <v>1000694</v>
      </c>
      <c r="B2814">
        <v>8000520021</v>
      </c>
      <c r="C2814">
        <v>312</v>
      </c>
      <c r="D2814" s="6">
        <v>42164</v>
      </c>
      <c r="E2814">
        <v>3</v>
      </c>
      <c r="F2814">
        <v>29.97</v>
      </c>
      <c r="G2814" t="str">
        <f>VLOOKUP(B2814,'SKU Master'!$E$1:$H$9,4,FALSE)</f>
        <v>MA Excellent Products</v>
      </c>
      <c r="H2814">
        <f t="shared" si="258"/>
        <v>2015</v>
      </c>
      <c r="I2814">
        <f t="shared" si="259"/>
        <v>6</v>
      </c>
      <c r="J2814">
        <f t="shared" si="260"/>
        <v>201506</v>
      </c>
      <c r="K2814">
        <f t="shared" si="261"/>
        <v>24</v>
      </c>
      <c r="L2814">
        <f t="shared" si="262"/>
        <v>201524</v>
      </c>
      <c r="O2814" t="b">
        <f t="shared" si="263"/>
        <v>0</v>
      </c>
      <c r="P2814">
        <f>VLOOKUP(B2814,'SKU Master'!$E$1:$H$9,2,FALSE)</f>
        <v>7.5</v>
      </c>
      <c r="Q2814">
        <f>(F2814/E2814-P2814)*E2814</f>
        <v>7.4700000000000006</v>
      </c>
      <c r="R2814">
        <f>Q2814/F2814</f>
        <v>0.24924924924924927</v>
      </c>
    </row>
    <row r="2815" spans="1:18" x14ac:dyDescent="0.25">
      <c r="A2815">
        <v>1000695</v>
      </c>
      <c r="B2815">
        <v>8000520021</v>
      </c>
      <c r="C2815">
        <v>312</v>
      </c>
      <c r="D2815" s="6">
        <v>42165</v>
      </c>
      <c r="E2815">
        <v>3</v>
      </c>
      <c r="F2815">
        <v>29.97</v>
      </c>
      <c r="G2815" t="str">
        <f>VLOOKUP(B2815,'SKU Master'!$E$1:$H$9,4,FALSE)</f>
        <v>MA Excellent Products</v>
      </c>
      <c r="H2815">
        <f t="shared" si="258"/>
        <v>2015</v>
      </c>
      <c r="I2815">
        <f t="shared" si="259"/>
        <v>6</v>
      </c>
      <c r="J2815">
        <f t="shared" si="260"/>
        <v>201506</v>
      </c>
      <c r="K2815">
        <f t="shared" si="261"/>
        <v>24</v>
      </c>
      <c r="L2815">
        <f t="shared" si="262"/>
        <v>201524</v>
      </c>
      <c r="O2815" t="b">
        <f t="shared" si="263"/>
        <v>0</v>
      </c>
      <c r="P2815">
        <f>VLOOKUP(B2815,'SKU Master'!$E$1:$H$9,2,FALSE)</f>
        <v>7.5</v>
      </c>
      <c r="Q2815">
        <f>(F2815/E2815-P2815)*E2815</f>
        <v>7.4700000000000006</v>
      </c>
      <c r="R2815">
        <f>Q2815/F2815</f>
        <v>0.24924924924924927</v>
      </c>
    </row>
    <row r="2816" spans="1:18" x14ac:dyDescent="0.25">
      <c r="A2816">
        <v>1000696</v>
      </c>
      <c r="B2816">
        <v>8000520021</v>
      </c>
      <c r="C2816">
        <v>312</v>
      </c>
      <c r="D2816" s="6">
        <v>42166</v>
      </c>
      <c r="E2816">
        <v>6</v>
      </c>
      <c r="F2816">
        <v>59.94</v>
      </c>
      <c r="G2816" t="str">
        <f>VLOOKUP(B2816,'SKU Master'!$E$1:$H$9,4,FALSE)</f>
        <v>MA Excellent Products</v>
      </c>
      <c r="H2816">
        <f t="shared" si="258"/>
        <v>2015</v>
      </c>
      <c r="I2816">
        <f t="shared" si="259"/>
        <v>6</v>
      </c>
      <c r="J2816">
        <f t="shared" si="260"/>
        <v>201506</v>
      </c>
      <c r="K2816">
        <f t="shared" si="261"/>
        <v>24</v>
      </c>
      <c r="L2816">
        <f t="shared" si="262"/>
        <v>201524</v>
      </c>
      <c r="O2816" t="b">
        <f t="shared" si="263"/>
        <v>0</v>
      </c>
      <c r="P2816">
        <f>VLOOKUP(B2816,'SKU Master'!$E$1:$H$9,2,FALSE)</f>
        <v>7.5</v>
      </c>
      <c r="Q2816">
        <f>(F2816/E2816-P2816)*E2816</f>
        <v>14.940000000000001</v>
      </c>
      <c r="R2816">
        <f>Q2816/F2816</f>
        <v>0.24924924924924927</v>
      </c>
    </row>
    <row r="2817" spans="1:18" x14ac:dyDescent="0.25">
      <c r="A2817">
        <v>1000697</v>
      </c>
      <c r="B2817">
        <v>8000520021</v>
      </c>
      <c r="C2817">
        <v>312</v>
      </c>
      <c r="D2817" s="6">
        <v>42167</v>
      </c>
      <c r="E2817">
        <v>11</v>
      </c>
      <c r="F2817">
        <v>109.89</v>
      </c>
      <c r="G2817" t="str">
        <f>VLOOKUP(B2817,'SKU Master'!$E$1:$H$9,4,FALSE)</f>
        <v>MA Excellent Products</v>
      </c>
      <c r="H2817">
        <f t="shared" si="258"/>
        <v>2015</v>
      </c>
      <c r="I2817">
        <f t="shared" si="259"/>
        <v>6</v>
      </c>
      <c r="J2817">
        <f t="shared" si="260"/>
        <v>201506</v>
      </c>
      <c r="K2817">
        <f t="shared" si="261"/>
        <v>24</v>
      </c>
      <c r="L2817">
        <f t="shared" si="262"/>
        <v>201524</v>
      </c>
      <c r="O2817" t="b">
        <f t="shared" si="263"/>
        <v>0</v>
      </c>
      <c r="P2817">
        <f>VLOOKUP(B2817,'SKU Master'!$E$1:$H$9,2,FALSE)</f>
        <v>7.5</v>
      </c>
      <c r="Q2817">
        <f>(F2817/E2817-P2817)*E2817</f>
        <v>27.39</v>
      </c>
      <c r="R2817">
        <f>Q2817/F2817</f>
        <v>0.24924924924924927</v>
      </c>
    </row>
    <row r="2818" spans="1:18" x14ac:dyDescent="0.25">
      <c r="A2818">
        <v>1000698</v>
      </c>
      <c r="B2818">
        <v>8000520021</v>
      </c>
      <c r="C2818">
        <v>312</v>
      </c>
      <c r="D2818" s="6">
        <v>42168</v>
      </c>
      <c r="E2818">
        <v>17</v>
      </c>
      <c r="F2818">
        <v>169.83</v>
      </c>
      <c r="G2818" t="str">
        <f>VLOOKUP(B2818,'SKU Master'!$E$1:$H$9,4,FALSE)</f>
        <v>MA Excellent Products</v>
      </c>
      <c r="H2818">
        <f t="shared" ref="H2818:H2881" si="264">YEAR(D2818)</f>
        <v>2015</v>
      </c>
      <c r="I2818">
        <f t="shared" si="259"/>
        <v>6</v>
      </c>
      <c r="J2818">
        <f t="shared" si="260"/>
        <v>201506</v>
      </c>
      <c r="K2818">
        <f t="shared" si="261"/>
        <v>24</v>
      </c>
      <c r="L2818">
        <f t="shared" si="262"/>
        <v>201524</v>
      </c>
      <c r="O2818" t="b">
        <f t="shared" si="263"/>
        <v>0</v>
      </c>
      <c r="P2818">
        <f>VLOOKUP(B2818,'SKU Master'!$E$1:$H$9,2,FALSE)</f>
        <v>7.5</v>
      </c>
      <c r="Q2818">
        <f>(F2818/E2818-P2818)*E2818</f>
        <v>42.330000000000005</v>
      </c>
      <c r="R2818">
        <f>Q2818/F2818</f>
        <v>0.24924924924924927</v>
      </c>
    </row>
    <row r="2819" spans="1:18" x14ac:dyDescent="0.25">
      <c r="A2819">
        <v>1000699</v>
      </c>
      <c r="B2819">
        <v>8000520021</v>
      </c>
      <c r="C2819">
        <v>312</v>
      </c>
      <c r="D2819" s="6">
        <v>42170</v>
      </c>
      <c r="E2819">
        <v>1</v>
      </c>
      <c r="F2819">
        <v>9.99</v>
      </c>
      <c r="G2819" t="str">
        <f>VLOOKUP(B2819,'SKU Master'!$E$1:$H$9,4,FALSE)</f>
        <v>MA Excellent Products</v>
      </c>
      <c r="H2819">
        <f t="shared" si="264"/>
        <v>2015</v>
      </c>
      <c r="I2819">
        <f t="shared" ref="I2819:I2882" si="265">MONTH(D2819)</f>
        <v>6</v>
      </c>
      <c r="J2819">
        <f t="shared" ref="J2819:J2882" si="266">H2819*100+I2819</f>
        <v>201506</v>
      </c>
      <c r="K2819">
        <f t="shared" ref="K2819:K2882" si="267">WEEKNUM(D2819)</f>
        <v>25</v>
      </c>
      <c r="L2819">
        <f t="shared" ref="L2819:L2882" si="268">H2819*100+K2819</f>
        <v>201525</v>
      </c>
      <c r="O2819" t="b">
        <f t="shared" ref="O2819:O2882" si="269">AND(B2819=B2820,C2819=C2820,D2819=D2820,E2819=E2820,F2819=F2820)</f>
        <v>0</v>
      </c>
      <c r="P2819">
        <f>VLOOKUP(B2819,'SKU Master'!$E$1:$H$9,2,FALSE)</f>
        <v>7.5</v>
      </c>
      <c r="Q2819">
        <f>(F2819/E2819-P2819)*E2819</f>
        <v>2.4900000000000002</v>
      </c>
      <c r="R2819">
        <f>Q2819/F2819</f>
        <v>0.24924924924924927</v>
      </c>
    </row>
    <row r="2820" spans="1:18" x14ac:dyDescent="0.25">
      <c r="A2820">
        <v>1000700</v>
      </c>
      <c r="B2820">
        <v>8000520021</v>
      </c>
      <c r="C2820">
        <v>312</v>
      </c>
      <c r="D2820" s="6">
        <v>42171</v>
      </c>
      <c r="E2820">
        <v>3</v>
      </c>
      <c r="F2820">
        <v>29.97</v>
      </c>
      <c r="G2820" t="str">
        <f>VLOOKUP(B2820,'SKU Master'!$E$1:$H$9,4,FALSE)</f>
        <v>MA Excellent Products</v>
      </c>
      <c r="H2820">
        <f t="shared" si="264"/>
        <v>2015</v>
      </c>
      <c r="I2820">
        <f t="shared" si="265"/>
        <v>6</v>
      </c>
      <c r="J2820">
        <f t="shared" si="266"/>
        <v>201506</v>
      </c>
      <c r="K2820">
        <f t="shared" si="267"/>
        <v>25</v>
      </c>
      <c r="L2820">
        <f t="shared" si="268"/>
        <v>201525</v>
      </c>
      <c r="O2820" t="b">
        <f t="shared" si="269"/>
        <v>0</v>
      </c>
      <c r="P2820">
        <f>VLOOKUP(B2820,'SKU Master'!$E$1:$H$9,2,FALSE)</f>
        <v>7.5</v>
      </c>
      <c r="Q2820">
        <f>(F2820/E2820-P2820)*E2820</f>
        <v>7.4700000000000006</v>
      </c>
      <c r="R2820">
        <f>Q2820/F2820</f>
        <v>0.24924924924924927</v>
      </c>
    </row>
    <row r="2821" spans="1:18" x14ac:dyDescent="0.25">
      <c r="A2821">
        <v>1000701</v>
      </c>
      <c r="B2821">
        <v>8000520021</v>
      </c>
      <c r="C2821">
        <v>312</v>
      </c>
      <c r="D2821" s="6">
        <v>42172</v>
      </c>
      <c r="E2821">
        <v>3</v>
      </c>
      <c r="F2821">
        <v>29.97</v>
      </c>
      <c r="G2821" t="str">
        <f>VLOOKUP(B2821,'SKU Master'!$E$1:$H$9,4,FALSE)</f>
        <v>MA Excellent Products</v>
      </c>
      <c r="H2821">
        <f t="shared" si="264"/>
        <v>2015</v>
      </c>
      <c r="I2821">
        <f t="shared" si="265"/>
        <v>6</v>
      </c>
      <c r="J2821">
        <f t="shared" si="266"/>
        <v>201506</v>
      </c>
      <c r="K2821">
        <f t="shared" si="267"/>
        <v>25</v>
      </c>
      <c r="L2821">
        <f t="shared" si="268"/>
        <v>201525</v>
      </c>
      <c r="O2821" t="b">
        <f t="shared" si="269"/>
        <v>0</v>
      </c>
      <c r="P2821">
        <f>VLOOKUP(B2821,'SKU Master'!$E$1:$H$9,2,FALSE)</f>
        <v>7.5</v>
      </c>
      <c r="Q2821">
        <f>(F2821/E2821-P2821)*E2821</f>
        <v>7.4700000000000006</v>
      </c>
      <c r="R2821">
        <f>Q2821/F2821</f>
        <v>0.24924924924924927</v>
      </c>
    </row>
    <row r="2822" spans="1:18" x14ac:dyDescent="0.25">
      <c r="A2822">
        <v>1000702</v>
      </c>
      <c r="B2822">
        <v>8000520021</v>
      </c>
      <c r="C2822">
        <v>312</v>
      </c>
      <c r="D2822" s="6">
        <v>42173</v>
      </c>
      <c r="E2822">
        <v>7</v>
      </c>
      <c r="F2822">
        <v>69.930000000000007</v>
      </c>
      <c r="G2822" t="str">
        <f>VLOOKUP(B2822,'SKU Master'!$E$1:$H$9,4,FALSE)</f>
        <v>MA Excellent Products</v>
      </c>
      <c r="H2822">
        <f t="shared" si="264"/>
        <v>2015</v>
      </c>
      <c r="I2822">
        <f t="shared" si="265"/>
        <v>6</v>
      </c>
      <c r="J2822">
        <f t="shared" si="266"/>
        <v>201506</v>
      </c>
      <c r="K2822">
        <f t="shared" si="267"/>
        <v>25</v>
      </c>
      <c r="L2822">
        <f t="shared" si="268"/>
        <v>201525</v>
      </c>
      <c r="O2822" t="b">
        <f t="shared" si="269"/>
        <v>0</v>
      </c>
      <c r="P2822">
        <f>VLOOKUP(B2822,'SKU Master'!$E$1:$H$9,2,FALSE)</f>
        <v>7.5</v>
      </c>
      <c r="Q2822">
        <f>(F2822/E2822-P2822)*E2822</f>
        <v>17.43</v>
      </c>
      <c r="R2822">
        <f>Q2822/F2822</f>
        <v>0.24924924924924921</v>
      </c>
    </row>
    <row r="2823" spans="1:18" x14ac:dyDescent="0.25">
      <c r="A2823">
        <v>1000703</v>
      </c>
      <c r="B2823">
        <v>8000520021</v>
      </c>
      <c r="C2823">
        <v>312</v>
      </c>
      <c r="D2823" s="6">
        <v>42174</v>
      </c>
      <c r="E2823">
        <v>11</v>
      </c>
      <c r="F2823">
        <v>109.89</v>
      </c>
      <c r="G2823" t="str">
        <f>VLOOKUP(B2823,'SKU Master'!$E$1:$H$9,4,FALSE)</f>
        <v>MA Excellent Products</v>
      </c>
      <c r="H2823">
        <f t="shared" si="264"/>
        <v>2015</v>
      </c>
      <c r="I2823">
        <f t="shared" si="265"/>
        <v>6</v>
      </c>
      <c r="J2823">
        <f t="shared" si="266"/>
        <v>201506</v>
      </c>
      <c r="K2823">
        <f t="shared" si="267"/>
        <v>25</v>
      </c>
      <c r="L2823">
        <f t="shared" si="268"/>
        <v>201525</v>
      </c>
      <c r="O2823" t="b">
        <f t="shared" si="269"/>
        <v>0</v>
      </c>
      <c r="P2823">
        <f>VLOOKUP(B2823,'SKU Master'!$E$1:$H$9,2,FALSE)</f>
        <v>7.5</v>
      </c>
      <c r="Q2823">
        <f>(F2823/E2823-P2823)*E2823</f>
        <v>27.39</v>
      </c>
      <c r="R2823">
        <f>Q2823/F2823</f>
        <v>0.24924924924924927</v>
      </c>
    </row>
    <row r="2824" spans="1:18" x14ac:dyDescent="0.25">
      <c r="A2824">
        <v>1000704</v>
      </c>
      <c r="B2824">
        <v>8000520021</v>
      </c>
      <c r="C2824">
        <v>312</v>
      </c>
      <c r="D2824" s="6">
        <v>42175</v>
      </c>
      <c r="E2824">
        <v>12</v>
      </c>
      <c r="F2824">
        <v>119.88</v>
      </c>
      <c r="G2824" t="str">
        <f>VLOOKUP(B2824,'SKU Master'!$E$1:$H$9,4,FALSE)</f>
        <v>MA Excellent Products</v>
      </c>
      <c r="H2824">
        <f t="shared" si="264"/>
        <v>2015</v>
      </c>
      <c r="I2824">
        <f t="shared" si="265"/>
        <v>6</v>
      </c>
      <c r="J2824">
        <f t="shared" si="266"/>
        <v>201506</v>
      </c>
      <c r="K2824">
        <f t="shared" si="267"/>
        <v>25</v>
      </c>
      <c r="L2824">
        <f t="shared" si="268"/>
        <v>201525</v>
      </c>
      <c r="O2824" t="b">
        <f t="shared" si="269"/>
        <v>0</v>
      </c>
      <c r="P2824">
        <f>VLOOKUP(B2824,'SKU Master'!$E$1:$H$9,2,FALSE)</f>
        <v>7.5</v>
      </c>
      <c r="Q2824">
        <f>(F2824/E2824-P2824)*E2824</f>
        <v>29.880000000000003</v>
      </c>
      <c r="R2824">
        <f>Q2824/F2824</f>
        <v>0.24924924924924927</v>
      </c>
    </row>
    <row r="2825" spans="1:18" x14ac:dyDescent="0.25">
      <c r="A2825">
        <v>1000705</v>
      </c>
      <c r="B2825">
        <v>8000520021</v>
      </c>
      <c r="C2825">
        <v>312</v>
      </c>
      <c r="D2825" s="6">
        <v>42177</v>
      </c>
      <c r="E2825">
        <v>2</v>
      </c>
      <c r="F2825">
        <v>19.98</v>
      </c>
      <c r="G2825" t="str">
        <f>VLOOKUP(B2825,'SKU Master'!$E$1:$H$9,4,FALSE)</f>
        <v>MA Excellent Products</v>
      </c>
      <c r="H2825">
        <f t="shared" si="264"/>
        <v>2015</v>
      </c>
      <c r="I2825">
        <f t="shared" si="265"/>
        <v>6</v>
      </c>
      <c r="J2825">
        <f t="shared" si="266"/>
        <v>201506</v>
      </c>
      <c r="K2825">
        <f t="shared" si="267"/>
        <v>26</v>
      </c>
      <c r="L2825">
        <f t="shared" si="268"/>
        <v>201526</v>
      </c>
      <c r="O2825" t="b">
        <f t="shared" si="269"/>
        <v>0</v>
      </c>
      <c r="P2825">
        <f>VLOOKUP(B2825,'SKU Master'!$E$1:$H$9,2,FALSE)</f>
        <v>7.5</v>
      </c>
      <c r="Q2825">
        <f>(F2825/E2825-P2825)*E2825</f>
        <v>4.9800000000000004</v>
      </c>
      <c r="R2825">
        <f>Q2825/F2825</f>
        <v>0.24924924924924927</v>
      </c>
    </row>
    <row r="2826" spans="1:18" x14ac:dyDescent="0.25">
      <c r="A2826">
        <v>1000706</v>
      </c>
      <c r="B2826">
        <v>8000520021</v>
      </c>
      <c r="C2826">
        <v>312</v>
      </c>
      <c r="D2826" s="6">
        <v>42178</v>
      </c>
      <c r="E2826">
        <v>3</v>
      </c>
      <c r="F2826">
        <v>29.97</v>
      </c>
      <c r="G2826" t="str">
        <f>VLOOKUP(B2826,'SKU Master'!$E$1:$H$9,4,FALSE)</f>
        <v>MA Excellent Products</v>
      </c>
      <c r="H2826">
        <f t="shared" si="264"/>
        <v>2015</v>
      </c>
      <c r="I2826">
        <f t="shared" si="265"/>
        <v>6</v>
      </c>
      <c r="J2826">
        <f t="shared" si="266"/>
        <v>201506</v>
      </c>
      <c r="K2826">
        <f t="shared" si="267"/>
        <v>26</v>
      </c>
      <c r="L2826">
        <f t="shared" si="268"/>
        <v>201526</v>
      </c>
      <c r="O2826" t="b">
        <f t="shared" si="269"/>
        <v>0</v>
      </c>
      <c r="P2826">
        <f>VLOOKUP(B2826,'SKU Master'!$E$1:$H$9,2,FALSE)</f>
        <v>7.5</v>
      </c>
      <c r="Q2826">
        <f>(F2826/E2826-P2826)*E2826</f>
        <v>7.4700000000000006</v>
      </c>
      <c r="R2826">
        <f>Q2826/F2826</f>
        <v>0.24924924924924927</v>
      </c>
    </row>
    <row r="2827" spans="1:18" x14ac:dyDescent="0.25">
      <c r="A2827">
        <v>1000707</v>
      </c>
      <c r="B2827">
        <v>8000520021</v>
      </c>
      <c r="C2827">
        <v>312</v>
      </c>
      <c r="D2827" s="6">
        <v>42179</v>
      </c>
      <c r="E2827">
        <v>2</v>
      </c>
      <c r="F2827">
        <v>19.98</v>
      </c>
      <c r="G2827" t="str">
        <f>VLOOKUP(B2827,'SKU Master'!$E$1:$H$9,4,FALSE)</f>
        <v>MA Excellent Products</v>
      </c>
      <c r="H2827">
        <f t="shared" si="264"/>
        <v>2015</v>
      </c>
      <c r="I2827">
        <f t="shared" si="265"/>
        <v>6</v>
      </c>
      <c r="J2827">
        <f t="shared" si="266"/>
        <v>201506</v>
      </c>
      <c r="K2827">
        <f t="shared" si="267"/>
        <v>26</v>
      </c>
      <c r="L2827">
        <f t="shared" si="268"/>
        <v>201526</v>
      </c>
      <c r="O2827" t="b">
        <f t="shared" si="269"/>
        <v>0</v>
      </c>
      <c r="P2827">
        <f>VLOOKUP(B2827,'SKU Master'!$E$1:$H$9,2,FALSE)</f>
        <v>7.5</v>
      </c>
      <c r="Q2827">
        <f>(F2827/E2827-P2827)*E2827</f>
        <v>4.9800000000000004</v>
      </c>
      <c r="R2827">
        <f>Q2827/F2827</f>
        <v>0.24924924924924927</v>
      </c>
    </row>
    <row r="2828" spans="1:18" x14ac:dyDescent="0.25">
      <c r="A2828">
        <v>1000708</v>
      </c>
      <c r="B2828">
        <v>8000520021</v>
      </c>
      <c r="C2828">
        <v>312</v>
      </c>
      <c r="D2828" s="6">
        <v>42180</v>
      </c>
      <c r="E2828">
        <v>4</v>
      </c>
      <c r="F2828">
        <v>39.96</v>
      </c>
      <c r="G2828" t="str">
        <f>VLOOKUP(B2828,'SKU Master'!$E$1:$H$9,4,FALSE)</f>
        <v>MA Excellent Products</v>
      </c>
      <c r="H2828">
        <f t="shared" si="264"/>
        <v>2015</v>
      </c>
      <c r="I2828">
        <f t="shared" si="265"/>
        <v>6</v>
      </c>
      <c r="J2828">
        <f t="shared" si="266"/>
        <v>201506</v>
      </c>
      <c r="K2828">
        <f t="shared" si="267"/>
        <v>26</v>
      </c>
      <c r="L2828">
        <f t="shared" si="268"/>
        <v>201526</v>
      </c>
      <c r="O2828" t="b">
        <f t="shared" si="269"/>
        <v>0</v>
      </c>
      <c r="P2828">
        <f>VLOOKUP(B2828,'SKU Master'!$E$1:$H$9,2,FALSE)</f>
        <v>7.5</v>
      </c>
      <c r="Q2828">
        <f>(F2828/E2828-P2828)*E2828</f>
        <v>9.9600000000000009</v>
      </c>
      <c r="R2828">
        <f>Q2828/F2828</f>
        <v>0.24924924924924927</v>
      </c>
    </row>
    <row r="2829" spans="1:18" x14ac:dyDescent="0.25">
      <c r="A2829">
        <v>1000709</v>
      </c>
      <c r="B2829">
        <v>8000520021</v>
      </c>
      <c r="C2829">
        <v>312</v>
      </c>
      <c r="D2829" s="6">
        <v>42181</v>
      </c>
      <c r="E2829">
        <v>9</v>
      </c>
      <c r="F2829">
        <v>89.91</v>
      </c>
      <c r="G2829" t="str">
        <f>VLOOKUP(B2829,'SKU Master'!$E$1:$H$9,4,FALSE)</f>
        <v>MA Excellent Products</v>
      </c>
      <c r="H2829">
        <f t="shared" si="264"/>
        <v>2015</v>
      </c>
      <c r="I2829">
        <f t="shared" si="265"/>
        <v>6</v>
      </c>
      <c r="J2829">
        <f t="shared" si="266"/>
        <v>201506</v>
      </c>
      <c r="K2829">
        <f t="shared" si="267"/>
        <v>26</v>
      </c>
      <c r="L2829">
        <f t="shared" si="268"/>
        <v>201526</v>
      </c>
      <c r="O2829" t="b">
        <f t="shared" si="269"/>
        <v>0</v>
      </c>
      <c r="P2829">
        <f>VLOOKUP(B2829,'SKU Master'!$E$1:$H$9,2,FALSE)</f>
        <v>7.5</v>
      </c>
      <c r="Q2829">
        <f>(F2829/E2829-P2829)*E2829</f>
        <v>22.410000000000004</v>
      </c>
      <c r="R2829">
        <f>Q2829/F2829</f>
        <v>0.24924924924924929</v>
      </c>
    </row>
    <row r="2830" spans="1:18" x14ac:dyDescent="0.25">
      <c r="A2830">
        <v>1000710</v>
      </c>
      <c r="B2830">
        <v>8000520021</v>
      </c>
      <c r="C2830">
        <v>312</v>
      </c>
      <c r="D2830" s="6">
        <v>42182</v>
      </c>
      <c r="E2830">
        <v>10</v>
      </c>
      <c r="F2830">
        <v>99.9</v>
      </c>
      <c r="G2830" t="str">
        <f>VLOOKUP(B2830,'SKU Master'!$E$1:$H$9,4,FALSE)</f>
        <v>MA Excellent Products</v>
      </c>
      <c r="H2830">
        <f t="shared" si="264"/>
        <v>2015</v>
      </c>
      <c r="I2830">
        <f t="shared" si="265"/>
        <v>6</v>
      </c>
      <c r="J2830">
        <f t="shared" si="266"/>
        <v>201506</v>
      </c>
      <c r="K2830">
        <f t="shared" si="267"/>
        <v>26</v>
      </c>
      <c r="L2830">
        <f t="shared" si="268"/>
        <v>201526</v>
      </c>
      <c r="O2830" t="b">
        <f t="shared" si="269"/>
        <v>0</v>
      </c>
      <c r="P2830">
        <f>VLOOKUP(B2830,'SKU Master'!$E$1:$H$9,2,FALSE)</f>
        <v>7.5</v>
      </c>
      <c r="Q2830">
        <f>(F2830/E2830-P2830)*E2830</f>
        <v>24.900000000000002</v>
      </c>
      <c r="R2830">
        <f>Q2830/F2830</f>
        <v>0.24924924924924927</v>
      </c>
    </row>
    <row r="2831" spans="1:18" x14ac:dyDescent="0.25">
      <c r="A2831">
        <v>1000711</v>
      </c>
      <c r="B2831">
        <v>8000520021</v>
      </c>
      <c r="C2831">
        <v>312</v>
      </c>
      <c r="D2831" s="6">
        <v>42184</v>
      </c>
      <c r="E2831">
        <v>2</v>
      </c>
      <c r="F2831">
        <v>19.98</v>
      </c>
      <c r="G2831" t="str">
        <f>VLOOKUP(B2831,'SKU Master'!$E$1:$H$9,4,FALSE)</f>
        <v>MA Excellent Products</v>
      </c>
      <c r="H2831">
        <f t="shared" si="264"/>
        <v>2015</v>
      </c>
      <c r="I2831">
        <f t="shared" si="265"/>
        <v>6</v>
      </c>
      <c r="J2831">
        <f t="shared" si="266"/>
        <v>201506</v>
      </c>
      <c r="K2831">
        <f t="shared" si="267"/>
        <v>27</v>
      </c>
      <c r="L2831">
        <f t="shared" si="268"/>
        <v>201527</v>
      </c>
      <c r="O2831" t="b">
        <f t="shared" si="269"/>
        <v>0</v>
      </c>
      <c r="P2831">
        <f>VLOOKUP(B2831,'SKU Master'!$E$1:$H$9,2,FALSE)</f>
        <v>7.5</v>
      </c>
      <c r="Q2831">
        <f>(F2831/E2831-P2831)*E2831</f>
        <v>4.9800000000000004</v>
      </c>
      <c r="R2831">
        <f>Q2831/F2831</f>
        <v>0.24924924924924927</v>
      </c>
    </row>
    <row r="2832" spans="1:18" x14ac:dyDescent="0.25">
      <c r="A2832">
        <v>1000712</v>
      </c>
      <c r="B2832">
        <v>8000520021</v>
      </c>
      <c r="C2832">
        <v>312</v>
      </c>
      <c r="D2832" s="6">
        <v>42185</v>
      </c>
      <c r="E2832">
        <v>3</v>
      </c>
      <c r="F2832">
        <v>29.97</v>
      </c>
      <c r="G2832" t="str">
        <f>VLOOKUP(B2832,'SKU Master'!$E$1:$H$9,4,FALSE)</f>
        <v>MA Excellent Products</v>
      </c>
      <c r="H2832">
        <f t="shared" si="264"/>
        <v>2015</v>
      </c>
      <c r="I2832">
        <f t="shared" si="265"/>
        <v>6</v>
      </c>
      <c r="J2832">
        <f t="shared" si="266"/>
        <v>201506</v>
      </c>
      <c r="K2832">
        <f t="shared" si="267"/>
        <v>27</v>
      </c>
      <c r="L2832">
        <f t="shared" si="268"/>
        <v>201527</v>
      </c>
      <c r="O2832" t="b">
        <f t="shared" si="269"/>
        <v>0</v>
      </c>
      <c r="P2832">
        <f>VLOOKUP(B2832,'SKU Master'!$E$1:$H$9,2,FALSE)</f>
        <v>7.5</v>
      </c>
      <c r="Q2832">
        <f>(F2832/E2832-P2832)*E2832</f>
        <v>7.4700000000000006</v>
      </c>
      <c r="R2832">
        <f>Q2832/F2832</f>
        <v>0.24924924924924927</v>
      </c>
    </row>
    <row r="2833" spans="1:18" x14ac:dyDescent="0.25">
      <c r="A2833">
        <v>1000713</v>
      </c>
      <c r="B2833">
        <v>8000520021</v>
      </c>
      <c r="C2833">
        <v>312</v>
      </c>
      <c r="D2833" s="6">
        <v>42186</v>
      </c>
      <c r="E2833">
        <v>5</v>
      </c>
      <c r="F2833">
        <v>49.95</v>
      </c>
      <c r="G2833" t="str">
        <f>VLOOKUP(B2833,'SKU Master'!$E$1:$H$9,4,FALSE)</f>
        <v>MA Excellent Products</v>
      </c>
      <c r="H2833">
        <f t="shared" si="264"/>
        <v>2015</v>
      </c>
      <c r="I2833">
        <f t="shared" si="265"/>
        <v>7</v>
      </c>
      <c r="J2833">
        <f t="shared" si="266"/>
        <v>201507</v>
      </c>
      <c r="K2833">
        <f t="shared" si="267"/>
        <v>27</v>
      </c>
      <c r="L2833">
        <f t="shared" si="268"/>
        <v>201527</v>
      </c>
      <c r="O2833" t="b">
        <f t="shared" si="269"/>
        <v>0</v>
      </c>
      <c r="P2833">
        <f>VLOOKUP(B2833,'SKU Master'!$E$1:$H$9,2,FALSE)</f>
        <v>7.5</v>
      </c>
      <c r="Q2833">
        <f>(F2833/E2833-P2833)*E2833</f>
        <v>12.450000000000001</v>
      </c>
      <c r="R2833">
        <f>Q2833/F2833</f>
        <v>0.24924924924924927</v>
      </c>
    </row>
    <row r="2834" spans="1:18" x14ac:dyDescent="0.25">
      <c r="A2834">
        <v>1000714</v>
      </c>
      <c r="B2834">
        <v>8000520021</v>
      </c>
      <c r="C2834">
        <v>312</v>
      </c>
      <c r="D2834" s="6">
        <v>42187</v>
      </c>
      <c r="E2834">
        <v>5</v>
      </c>
      <c r="F2834">
        <v>49.95</v>
      </c>
      <c r="G2834" t="str">
        <f>VLOOKUP(B2834,'SKU Master'!$E$1:$H$9,4,FALSE)</f>
        <v>MA Excellent Products</v>
      </c>
      <c r="H2834">
        <f t="shared" si="264"/>
        <v>2015</v>
      </c>
      <c r="I2834">
        <f t="shared" si="265"/>
        <v>7</v>
      </c>
      <c r="J2834">
        <f t="shared" si="266"/>
        <v>201507</v>
      </c>
      <c r="K2834">
        <f t="shared" si="267"/>
        <v>27</v>
      </c>
      <c r="L2834">
        <f t="shared" si="268"/>
        <v>201527</v>
      </c>
      <c r="O2834" t="b">
        <f t="shared" si="269"/>
        <v>0</v>
      </c>
      <c r="P2834">
        <f>VLOOKUP(B2834,'SKU Master'!$E$1:$H$9,2,FALSE)</f>
        <v>7.5</v>
      </c>
      <c r="Q2834">
        <f>(F2834/E2834-P2834)*E2834</f>
        <v>12.450000000000001</v>
      </c>
      <c r="R2834">
        <f>Q2834/F2834</f>
        <v>0.24924924924924927</v>
      </c>
    </row>
    <row r="2835" spans="1:18" x14ac:dyDescent="0.25">
      <c r="A2835">
        <v>1000715</v>
      </c>
      <c r="B2835">
        <v>8000520021</v>
      </c>
      <c r="C2835">
        <v>312</v>
      </c>
      <c r="D2835" s="6">
        <v>42188</v>
      </c>
      <c r="E2835">
        <v>12</v>
      </c>
      <c r="F2835">
        <v>119.88</v>
      </c>
      <c r="G2835" t="str">
        <f>VLOOKUP(B2835,'SKU Master'!$E$1:$H$9,4,FALSE)</f>
        <v>MA Excellent Products</v>
      </c>
      <c r="H2835">
        <f t="shared" si="264"/>
        <v>2015</v>
      </c>
      <c r="I2835">
        <f t="shared" si="265"/>
        <v>7</v>
      </c>
      <c r="J2835">
        <f t="shared" si="266"/>
        <v>201507</v>
      </c>
      <c r="K2835">
        <f t="shared" si="267"/>
        <v>27</v>
      </c>
      <c r="L2835">
        <f t="shared" si="268"/>
        <v>201527</v>
      </c>
      <c r="O2835" t="b">
        <f t="shared" si="269"/>
        <v>0</v>
      </c>
      <c r="P2835">
        <f>VLOOKUP(B2835,'SKU Master'!$E$1:$H$9,2,FALSE)</f>
        <v>7.5</v>
      </c>
      <c r="Q2835">
        <f>(F2835/E2835-P2835)*E2835</f>
        <v>29.880000000000003</v>
      </c>
      <c r="R2835">
        <f>Q2835/F2835</f>
        <v>0.24924924924924927</v>
      </c>
    </row>
    <row r="2836" spans="1:18" x14ac:dyDescent="0.25">
      <c r="A2836">
        <v>1000716</v>
      </c>
      <c r="B2836">
        <v>8000520021</v>
      </c>
      <c r="C2836">
        <v>312</v>
      </c>
      <c r="D2836" s="6">
        <v>42189</v>
      </c>
      <c r="E2836">
        <v>15</v>
      </c>
      <c r="F2836">
        <v>149.85</v>
      </c>
      <c r="G2836" t="str">
        <f>VLOOKUP(B2836,'SKU Master'!$E$1:$H$9,4,FALSE)</f>
        <v>MA Excellent Products</v>
      </c>
      <c r="H2836">
        <f t="shared" si="264"/>
        <v>2015</v>
      </c>
      <c r="I2836">
        <f t="shared" si="265"/>
        <v>7</v>
      </c>
      <c r="J2836">
        <f t="shared" si="266"/>
        <v>201507</v>
      </c>
      <c r="K2836">
        <f t="shared" si="267"/>
        <v>27</v>
      </c>
      <c r="L2836">
        <f t="shared" si="268"/>
        <v>201527</v>
      </c>
      <c r="O2836" t="b">
        <f t="shared" si="269"/>
        <v>0</v>
      </c>
      <c r="P2836">
        <f>VLOOKUP(B2836,'SKU Master'!$E$1:$H$9,2,FALSE)</f>
        <v>7.5</v>
      </c>
      <c r="Q2836">
        <f>(F2836/E2836-P2836)*E2836</f>
        <v>37.35</v>
      </c>
      <c r="R2836">
        <f>Q2836/F2836</f>
        <v>0.24924924924924927</v>
      </c>
    </row>
    <row r="2837" spans="1:18" x14ac:dyDescent="0.25">
      <c r="A2837">
        <v>1000717</v>
      </c>
      <c r="B2837">
        <v>8000520021</v>
      </c>
      <c r="C2837">
        <v>312</v>
      </c>
      <c r="D2837" s="6">
        <v>42191</v>
      </c>
      <c r="E2837">
        <v>1</v>
      </c>
      <c r="F2837">
        <v>9.99</v>
      </c>
      <c r="G2837" t="str">
        <f>VLOOKUP(B2837,'SKU Master'!$E$1:$H$9,4,FALSE)</f>
        <v>MA Excellent Products</v>
      </c>
      <c r="H2837">
        <f t="shared" si="264"/>
        <v>2015</v>
      </c>
      <c r="I2837">
        <f t="shared" si="265"/>
        <v>7</v>
      </c>
      <c r="J2837">
        <f t="shared" si="266"/>
        <v>201507</v>
      </c>
      <c r="K2837">
        <f t="shared" si="267"/>
        <v>28</v>
      </c>
      <c r="L2837">
        <f t="shared" si="268"/>
        <v>201528</v>
      </c>
      <c r="O2837" t="b">
        <f t="shared" si="269"/>
        <v>0</v>
      </c>
      <c r="P2837">
        <f>VLOOKUP(B2837,'SKU Master'!$E$1:$H$9,2,FALSE)</f>
        <v>7.5</v>
      </c>
      <c r="Q2837">
        <f>(F2837/E2837-P2837)*E2837</f>
        <v>2.4900000000000002</v>
      </c>
      <c r="R2837">
        <f>Q2837/F2837</f>
        <v>0.24924924924924927</v>
      </c>
    </row>
    <row r="2838" spans="1:18" x14ac:dyDescent="0.25">
      <c r="A2838">
        <v>1000718</v>
      </c>
      <c r="B2838">
        <v>8000520021</v>
      </c>
      <c r="C2838">
        <v>312</v>
      </c>
      <c r="D2838" s="6">
        <v>42192</v>
      </c>
      <c r="E2838">
        <v>4</v>
      </c>
      <c r="F2838">
        <v>39.96</v>
      </c>
      <c r="G2838" t="str">
        <f>VLOOKUP(B2838,'SKU Master'!$E$1:$H$9,4,FALSE)</f>
        <v>MA Excellent Products</v>
      </c>
      <c r="H2838">
        <f t="shared" si="264"/>
        <v>2015</v>
      </c>
      <c r="I2838">
        <f t="shared" si="265"/>
        <v>7</v>
      </c>
      <c r="J2838">
        <f t="shared" si="266"/>
        <v>201507</v>
      </c>
      <c r="K2838">
        <f t="shared" si="267"/>
        <v>28</v>
      </c>
      <c r="L2838">
        <f t="shared" si="268"/>
        <v>201528</v>
      </c>
      <c r="O2838" t="b">
        <f t="shared" si="269"/>
        <v>0</v>
      </c>
      <c r="P2838">
        <f>VLOOKUP(B2838,'SKU Master'!$E$1:$H$9,2,FALSE)</f>
        <v>7.5</v>
      </c>
      <c r="Q2838">
        <f>(F2838/E2838-P2838)*E2838</f>
        <v>9.9600000000000009</v>
      </c>
      <c r="R2838">
        <f>Q2838/F2838</f>
        <v>0.24924924924924927</v>
      </c>
    </row>
    <row r="2839" spans="1:18" x14ac:dyDescent="0.25">
      <c r="A2839">
        <v>1000719</v>
      </c>
      <c r="B2839">
        <v>8000520021</v>
      </c>
      <c r="C2839">
        <v>312</v>
      </c>
      <c r="D2839" s="6">
        <v>42193</v>
      </c>
      <c r="E2839">
        <v>5</v>
      </c>
      <c r="F2839">
        <v>49.95</v>
      </c>
      <c r="G2839" t="str">
        <f>VLOOKUP(B2839,'SKU Master'!$E$1:$H$9,4,FALSE)</f>
        <v>MA Excellent Products</v>
      </c>
      <c r="H2839">
        <f t="shared" si="264"/>
        <v>2015</v>
      </c>
      <c r="I2839">
        <f t="shared" si="265"/>
        <v>7</v>
      </c>
      <c r="J2839">
        <f t="shared" si="266"/>
        <v>201507</v>
      </c>
      <c r="K2839">
        <f t="shared" si="267"/>
        <v>28</v>
      </c>
      <c r="L2839">
        <f t="shared" si="268"/>
        <v>201528</v>
      </c>
      <c r="O2839" t="b">
        <f t="shared" si="269"/>
        <v>0</v>
      </c>
      <c r="P2839">
        <f>VLOOKUP(B2839,'SKU Master'!$E$1:$H$9,2,FALSE)</f>
        <v>7.5</v>
      </c>
      <c r="Q2839">
        <f>(F2839/E2839-P2839)*E2839</f>
        <v>12.450000000000001</v>
      </c>
      <c r="R2839">
        <f>Q2839/F2839</f>
        <v>0.24924924924924927</v>
      </c>
    </row>
    <row r="2840" spans="1:18" x14ac:dyDescent="0.25">
      <c r="A2840">
        <v>1000720</v>
      </c>
      <c r="B2840">
        <v>8000520021</v>
      </c>
      <c r="C2840">
        <v>312</v>
      </c>
      <c r="D2840" s="6">
        <v>42194</v>
      </c>
      <c r="E2840">
        <v>5</v>
      </c>
      <c r="F2840">
        <v>49.95</v>
      </c>
      <c r="G2840" t="str">
        <f>VLOOKUP(B2840,'SKU Master'!$E$1:$H$9,4,FALSE)</f>
        <v>MA Excellent Products</v>
      </c>
      <c r="H2840">
        <f t="shared" si="264"/>
        <v>2015</v>
      </c>
      <c r="I2840">
        <f t="shared" si="265"/>
        <v>7</v>
      </c>
      <c r="J2840">
        <f t="shared" si="266"/>
        <v>201507</v>
      </c>
      <c r="K2840">
        <f t="shared" si="267"/>
        <v>28</v>
      </c>
      <c r="L2840">
        <f t="shared" si="268"/>
        <v>201528</v>
      </c>
      <c r="O2840" t="b">
        <f t="shared" si="269"/>
        <v>0</v>
      </c>
      <c r="P2840">
        <f>VLOOKUP(B2840,'SKU Master'!$E$1:$H$9,2,FALSE)</f>
        <v>7.5</v>
      </c>
      <c r="Q2840">
        <f>(F2840/E2840-P2840)*E2840</f>
        <v>12.450000000000001</v>
      </c>
      <c r="R2840">
        <f>Q2840/F2840</f>
        <v>0.24924924924924927</v>
      </c>
    </row>
    <row r="2841" spans="1:18" x14ac:dyDescent="0.25">
      <c r="A2841">
        <v>1000721</v>
      </c>
      <c r="B2841">
        <v>8000520021</v>
      </c>
      <c r="C2841">
        <v>312</v>
      </c>
      <c r="D2841" s="6">
        <v>42195</v>
      </c>
      <c r="E2841">
        <v>12</v>
      </c>
      <c r="F2841">
        <v>119.88</v>
      </c>
      <c r="G2841" t="str">
        <f>VLOOKUP(B2841,'SKU Master'!$E$1:$H$9,4,FALSE)</f>
        <v>MA Excellent Products</v>
      </c>
      <c r="H2841">
        <f t="shared" si="264"/>
        <v>2015</v>
      </c>
      <c r="I2841">
        <f t="shared" si="265"/>
        <v>7</v>
      </c>
      <c r="J2841">
        <f t="shared" si="266"/>
        <v>201507</v>
      </c>
      <c r="K2841">
        <f t="shared" si="267"/>
        <v>28</v>
      </c>
      <c r="L2841">
        <f t="shared" si="268"/>
        <v>201528</v>
      </c>
      <c r="O2841" t="b">
        <f t="shared" si="269"/>
        <v>0</v>
      </c>
      <c r="P2841">
        <f>VLOOKUP(B2841,'SKU Master'!$E$1:$H$9,2,FALSE)</f>
        <v>7.5</v>
      </c>
      <c r="Q2841">
        <f>(F2841/E2841-P2841)*E2841</f>
        <v>29.880000000000003</v>
      </c>
      <c r="R2841">
        <f>Q2841/F2841</f>
        <v>0.24924924924924927</v>
      </c>
    </row>
    <row r="2842" spans="1:18" x14ac:dyDescent="0.25">
      <c r="A2842">
        <v>1000722</v>
      </c>
      <c r="B2842">
        <v>8000520021</v>
      </c>
      <c r="C2842">
        <v>312</v>
      </c>
      <c r="D2842" s="6">
        <v>42196</v>
      </c>
      <c r="E2842">
        <v>16</v>
      </c>
      <c r="F2842">
        <v>159.84</v>
      </c>
      <c r="G2842" t="str">
        <f>VLOOKUP(B2842,'SKU Master'!$E$1:$H$9,4,FALSE)</f>
        <v>MA Excellent Products</v>
      </c>
      <c r="H2842">
        <f t="shared" si="264"/>
        <v>2015</v>
      </c>
      <c r="I2842">
        <f t="shared" si="265"/>
        <v>7</v>
      </c>
      <c r="J2842">
        <f t="shared" si="266"/>
        <v>201507</v>
      </c>
      <c r="K2842">
        <f t="shared" si="267"/>
        <v>28</v>
      </c>
      <c r="L2842">
        <f t="shared" si="268"/>
        <v>201528</v>
      </c>
      <c r="O2842" t="b">
        <f t="shared" si="269"/>
        <v>0</v>
      </c>
      <c r="P2842">
        <f>VLOOKUP(B2842,'SKU Master'!$E$1:$H$9,2,FALSE)</f>
        <v>7.5</v>
      </c>
      <c r="Q2842">
        <f>(F2842/E2842-P2842)*E2842</f>
        <v>39.840000000000003</v>
      </c>
      <c r="R2842">
        <f>Q2842/F2842</f>
        <v>0.24924924924924927</v>
      </c>
    </row>
    <row r="2843" spans="1:18" x14ac:dyDescent="0.25">
      <c r="A2843">
        <v>1000723</v>
      </c>
      <c r="B2843">
        <v>8000520021</v>
      </c>
      <c r="C2843">
        <v>312</v>
      </c>
      <c r="D2843" s="6">
        <v>42198</v>
      </c>
      <c r="E2843">
        <v>1</v>
      </c>
      <c r="F2843">
        <v>9.99</v>
      </c>
      <c r="G2843" t="str">
        <f>VLOOKUP(B2843,'SKU Master'!$E$1:$H$9,4,FALSE)</f>
        <v>MA Excellent Products</v>
      </c>
      <c r="H2843">
        <f t="shared" si="264"/>
        <v>2015</v>
      </c>
      <c r="I2843">
        <f t="shared" si="265"/>
        <v>7</v>
      </c>
      <c r="J2843">
        <f t="shared" si="266"/>
        <v>201507</v>
      </c>
      <c r="K2843">
        <f t="shared" si="267"/>
        <v>29</v>
      </c>
      <c r="L2843">
        <f t="shared" si="268"/>
        <v>201529</v>
      </c>
      <c r="O2843" t="b">
        <f t="shared" si="269"/>
        <v>0</v>
      </c>
      <c r="P2843">
        <f>VLOOKUP(B2843,'SKU Master'!$E$1:$H$9,2,FALSE)</f>
        <v>7.5</v>
      </c>
      <c r="Q2843">
        <f>(F2843/E2843-P2843)*E2843</f>
        <v>2.4900000000000002</v>
      </c>
      <c r="R2843">
        <f>Q2843/F2843</f>
        <v>0.24924924924924927</v>
      </c>
    </row>
    <row r="2844" spans="1:18" x14ac:dyDescent="0.25">
      <c r="A2844">
        <v>1000724</v>
      </c>
      <c r="B2844">
        <v>8000520021</v>
      </c>
      <c r="C2844">
        <v>312</v>
      </c>
      <c r="D2844" s="6">
        <v>42199</v>
      </c>
      <c r="E2844">
        <v>3</v>
      </c>
      <c r="F2844">
        <v>29.97</v>
      </c>
      <c r="G2844" t="str">
        <f>VLOOKUP(B2844,'SKU Master'!$E$1:$H$9,4,FALSE)</f>
        <v>MA Excellent Products</v>
      </c>
      <c r="H2844">
        <f t="shared" si="264"/>
        <v>2015</v>
      </c>
      <c r="I2844">
        <f t="shared" si="265"/>
        <v>7</v>
      </c>
      <c r="J2844">
        <f t="shared" si="266"/>
        <v>201507</v>
      </c>
      <c r="K2844">
        <f t="shared" si="267"/>
        <v>29</v>
      </c>
      <c r="L2844">
        <f t="shared" si="268"/>
        <v>201529</v>
      </c>
      <c r="O2844" t="b">
        <f t="shared" si="269"/>
        <v>0</v>
      </c>
      <c r="P2844">
        <f>VLOOKUP(B2844,'SKU Master'!$E$1:$H$9,2,FALSE)</f>
        <v>7.5</v>
      </c>
      <c r="Q2844">
        <f>(F2844/E2844-P2844)*E2844</f>
        <v>7.4700000000000006</v>
      </c>
      <c r="R2844">
        <f>Q2844/F2844</f>
        <v>0.24924924924924927</v>
      </c>
    </row>
    <row r="2845" spans="1:18" x14ac:dyDescent="0.25">
      <c r="A2845">
        <v>1000725</v>
      </c>
      <c r="B2845">
        <v>8000520021</v>
      </c>
      <c r="C2845">
        <v>312</v>
      </c>
      <c r="D2845" s="6">
        <v>42200</v>
      </c>
      <c r="E2845">
        <v>3</v>
      </c>
      <c r="F2845">
        <v>29.97</v>
      </c>
      <c r="G2845" t="str">
        <f>VLOOKUP(B2845,'SKU Master'!$E$1:$H$9,4,FALSE)</f>
        <v>MA Excellent Products</v>
      </c>
      <c r="H2845">
        <f t="shared" si="264"/>
        <v>2015</v>
      </c>
      <c r="I2845">
        <f t="shared" si="265"/>
        <v>7</v>
      </c>
      <c r="J2845">
        <f t="shared" si="266"/>
        <v>201507</v>
      </c>
      <c r="K2845">
        <f t="shared" si="267"/>
        <v>29</v>
      </c>
      <c r="L2845">
        <f t="shared" si="268"/>
        <v>201529</v>
      </c>
      <c r="O2845" t="b">
        <f t="shared" si="269"/>
        <v>0</v>
      </c>
      <c r="P2845">
        <f>VLOOKUP(B2845,'SKU Master'!$E$1:$H$9,2,FALSE)</f>
        <v>7.5</v>
      </c>
      <c r="Q2845">
        <f>(F2845/E2845-P2845)*E2845</f>
        <v>7.4700000000000006</v>
      </c>
      <c r="R2845">
        <f>Q2845/F2845</f>
        <v>0.24924924924924927</v>
      </c>
    </row>
    <row r="2846" spans="1:18" x14ac:dyDescent="0.25">
      <c r="A2846">
        <v>1000726</v>
      </c>
      <c r="B2846">
        <v>8000520021</v>
      </c>
      <c r="C2846">
        <v>312</v>
      </c>
      <c r="D2846" s="6">
        <v>42201</v>
      </c>
      <c r="E2846">
        <v>6</v>
      </c>
      <c r="F2846">
        <v>59.94</v>
      </c>
      <c r="G2846" t="str">
        <f>VLOOKUP(B2846,'SKU Master'!$E$1:$H$9,4,FALSE)</f>
        <v>MA Excellent Products</v>
      </c>
      <c r="H2846">
        <f t="shared" si="264"/>
        <v>2015</v>
      </c>
      <c r="I2846">
        <f t="shared" si="265"/>
        <v>7</v>
      </c>
      <c r="J2846">
        <f t="shared" si="266"/>
        <v>201507</v>
      </c>
      <c r="K2846">
        <f t="shared" si="267"/>
        <v>29</v>
      </c>
      <c r="L2846">
        <f t="shared" si="268"/>
        <v>201529</v>
      </c>
      <c r="O2846" t="b">
        <f t="shared" si="269"/>
        <v>0</v>
      </c>
      <c r="P2846">
        <f>VLOOKUP(B2846,'SKU Master'!$E$1:$H$9,2,FALSE)</f>
        <v>7.5</v>
      </c>
      <c r="Q2846">
        <f>(F2846/E2846-P2846)*E2846</f>
        <v>14.940000000000001</v>
      </c>
      <c r="R2846">
        <f>Q2846/F2846</f>
        <v>0.24924924924924927</v>
      </c>
    </row>
    <row r="2847" spans="1:18" x14ac:dyDescent="0.25">
      <c r="A2847">
        <v>1000727</v>
      </c>
      <c r="B2847">
        <v>8000520021</v>
      </c>
      <c r="C2847">
        <v>312</v>
      </c>
      <c r="D2847" s="6">
        <v>42202</v>
      </c>
      <c r="E2847">
        <v>11</v>
      </c>
      <c r="F2847">
        <v>109.89</v>
      </c>
      <c r="G2847" t="str">
        <f>VLOOKUP(B2847,'SKU Master'!$E$1:$H$9,4,FALSE)</f>
        <v>MA Excellent Products</v>
      </c>
      <c r="H2847">
        <f t="shared" si="264"/>
        <v>2015</v>
      </c>
      <c r="I2847">
        <f t="shared" si="265"/>
        <v>7</v>
      </c>
      <c r="J2847">
        <f t="shared" si="266"/>
        <v>201507</v>
      </c>
      <c r="K2847">
        <f t="shared" si="267"/>
        <v>29</v>
      </c>
      <c r="L2847">
        <f t="shared" si="268"/>
        <v>201529</v>
      </c>
      <c r="O2847" t="b">
        <f t="shared" si="269"/>
        <v>0</v>
      </c>
      <c r="P2847">
        <f>VLOOKUP(B2847,'SKU Master'!$E$1:$H$9,2,FALSE)</f>
        <v>7.5</v>
      </c>
      <c r="Q2847">
        <f>(F2847/E2847-P2847)*E2847</f>
        <v>27.39</v>
      </c>
      <c r="R2847">
        <f>Q2847/F2847</f>
        <v>0.24924924924924927</v>
      </c>
    </row>
    <row r="2848" spans="1:18" x14ac:dyDescent="0.25">
      <c r="A2848">
        <v>1000728</v>
      </c>
      <c r="B2848">
        <v>8000520021</v>
      </c>
      <c r="C2848">
        <v>312</v>
      </c>
      <c r="D2848" s="6">
        <v>42203</v>
      </c>
      <c r="E2848">
        <v>16</v>
      </c>
      <c r="F2848">
        <v>159.84</v>
      </c>
      <c r="G2848" t="str">
        <f>VLOOKUP(B2848,'SKU Master'!$E$1:$H$9,4,FALSE)</f>
        <v>MA Excellent Products</v>
      </c>
      <c r="H2848">
        <f t="shared" si="264"/>
        <v>2015</v>
      </c>
      <c r="I2848">
        <f t="shared" si="265"/>
        <v>7</v>
      </c>
      <c r="J2848">
        <f t="shared" si="266"/>
        <v>201507</v>
      </c>
      <c r="K2848">
        <f t="shared" si="267"/>
        <v>29</v>
      </c>
      <c r="L2848">
        <f t="shared" si="268"/>
        <v>201529</v>
      </c>
      <c r="O2848" t="b">
        <f t="shared" si="269"/>
        <v>0</v>
      </c>
      <c r="P2848">
        <f>VLOOKUP(B2848,'SKU Master'!$E$1:$H$9,2,FALSE)</f>
        <v>7.5</v>
      </c>
      <c r="Q2848">
        <f>(F2848/E2848-P2848)*E2848</f>
        <v>39.840000000000003</v>
      </c>
      <c r="R2848">
        <f>Q2848/F2848</f>
        <v>0.24924924924924927</v>
      </c>
    </row>
    <row r="2849" spans="1:18" x14ac:dyDescent="0.25">
      <c r="A2849">
        <v>1000729</v>
      </c>
      <c r="B2849">
        <v>8000520021</v>
      </c>
      <c r="C2849">
        <v>312</v>
      </c>
      <c r="D2849" s="6">
        <v>42205</v>
      </c>
      <c r="E2849">
        <v>1</v>
      </c>
      <c r="F2849">
        <v>9.99</v>
      </c>
      <c r="G2849" t="str">
        <f>VLOOKUP(B2849,'SKU Master'!$E$1:$H$9,4,FALSE)</f>
        <v>MA Excellent Products</v>
      </c>
      <c r="H2849">
        <f t="shared" si="264"/>
        <v>2015</v>
      </c>
      <c r="I2849">
        <f t="shared" si="265"/>
        <v>7</v>
      </c>
      <c r="J2849">
        <f t="shared" si="266"/>
        <v>201507</v>
      </c>
      <c r="K2849">
        <f t="shared" si="267"/>
        <v>30</v>
      </c>
      <c r="L2849">
        <f t="shared" si="268"/>
        <v>201530</v>
      </c>
      <c r="O2849" t="b">
        <f t="shared" si="269"/>
        <v>0</v>
      </c>
      <c r="P2849">
        <f>VLOOKUP(B2849,'SKU Master'!$E$1:$H$9,2,FALSE)</f>
        <v>7.5</v>
      </c>
      <c r="Q2849">
        <f>(F2849/E2849-P2849)*E2849</f>
        <v>2.4900000000000002</v>
      </c>
      <c r="R2849">
        <f>Q2849/F2849</f>
        <v>0.24924924924924927</v>
      </c>
    </row>
    <row r="2850" spans="1:18" x14ac:dyDescent="0.25">
      <c r="A2850">
        <v>1000730</v>
      </c>
      <c r="B2850">
        <v>8000520021</v>
      </c>
      <c r="C2850">
        <v>312</v>
      </c>
      <c r="D2850" s="6">
        <v>42206</v>
      </c>
      <c r="E2850">
        <v>3</v>
      </c>
      <c r="F2850">
        <v>29.97</v>
      </c>
      <c r="G2850" t="str">
        <f>VLOOKUP(B2850,'SKU Master'!$E$1:$H$9,4,FALSE)</f>
        <v>MA Excellent Products</v>
      </c>
      <c r="H2850">
        <f t="shared" si="264"/>
        <v>2015</v>
      </c>
      <c r="I2850">
        <f t="shared" si="265"/>
        <v>7</v>
      </c>
      <c r="J2850">
        <f t="shared" si="266"/>
        <v>201507</v>
      </c>
      <c r="K2850">
        <f t="shared" si="267"/>
        <v>30</v>
      </c>
      <c r="L2850">
        <f t="shared" si="268"/>
        <v>201530</v>
      </c>
      <c r="O2850" t="b">
        <f t="shared" si="269"/>
        <v>0</v>
      </c>
      <c r="P2850">
        <f>VLOOKUP(B2850,'SKU Master'!$E$1:$H$9,2,FALSE)</f>
        <v>7.5</v>
      </c>
      <c r="Q2850">
        <f>(F2850/E2850-P2850)*E2850</f>
        <v>7.4700000000000006</v>
      </c>
      <c r="R2850">
        <f>Q2850/F2850</f>
        <v>0.24924924924924927</v>
      </c>
    </row>
    <row r="2851" spans="1:18" x14ac:dyDescent="0.25">
      <c r="A2851">
        <v>1000731</v>
      </c>
      <c r="B2851">
        <v>8000520021</v>
      </c>
      <c r="C2851">
        <v>312</v>
      </c>
      <c r="D2851" s="6">
        <v>42207</v>
      </c>
      <c r="E2851">
        <v>4</v>
      </c>
      <c r="F2851">
        <v>39.96</v>
      </c>
      <c r="G2851" t="str">
        <f>VLOOKUP(B2851,'SKU Master'!$E$1:$H$9,4,FALSE)</f>
        <v>MA Excellent Products</v>
      </c>
      <c r="H2851">
        <f t="shared" si="264"/>
        <v>2015</v>
      </c>
      <c r="I2851">
        <f t="shared" si="265"/>
        <v>7</v>
      </c>
      <c r="J2851">
        <f t="shared" si="266"/>
        <v>201507</v>
      </c>
      <c r="K2851">
        <f t="shared" si="267"/>
        <v>30</v>
      </c>
      <c r="L2851">
        <f t="shared" si="268"/>
        <v>201530</v>
      </c>
      <c r="O2851" t="b">
        <f t="shared" si="269"/>
        <v>0</v>
      </c>
      <c r="P2851">
        <f>VLOOKUP(B2851,'SKU Master'!$E$1:$H$9,2,FALSE)</f>
        <v>7.5</v>
      </c>
      <c r="Q2851">
        <f>(F2851/E2851-P2851)*E2851</f>
        <v>9.9600000000000009</v>
      </c>
      <c r="R2851">
        <f>Q2851/F2851</f>
        <v>0.24924924924924927</v>
      </c>
    </row>
    <row r="2852" spans="1:18" x14ac:dyDescent="0.25">
      <c r="A2852">
        <v>1000732</v>
      </c>
      <c r="B2852">
        <v>8000520021</v>
      </c>
      <c r="C2852">
        <v>312</v>
      </c>
      <c r="D2852" s="6">
        <v>42208</v>
      </c>
      <c r="E2852">
        <v>6</v>
      </c>
      <c r="F2852">
        <v>59.94</v>
      </c>
      <c r="G2852" t="str">
        <f>VLOOKUP(B2852,'SKU Master'!$E$1:$H$9,4,FALSE)</f>
        <v>MA Excellent Products</v>
      </c>
      <c r="H2852">
        <f t="shared" si="264"/>
        <v>2015</v>
      </c>
      <c r="I2852">
        <f t="shared" si="265"/>
        <v>7</v>
      </c>
      <c r="J2852">
        <f t="shared" si="266"/>
        <v>201507</v>
      </c>
      <c r="K2852">
        <f t="shared" si="267"/>
        <v>30</v>
      </c>
      <c r="L2852">
        <f t="shared" si="268"/>
        <v>201530</v>
      </c>
      <c r="O2852" t="b">
        <f t="shared" si="269"/>
        <v>0</v>
      </c>
      <c r="P2852">
        <f>VLOOKUP(B2852,'SKU Master'!$E$1:$H$9,2,FALSE)</f>
        <v>7.5</v>
      </c>
      <c r="Q2852">
        <f>(F2852/E2852-P2852)*E2852</f>
        <v>14.940000000000001</v>
      </c>
      <c r="R2852">
        <f>Q2852/F2852</f>
        <v>0.24924924924924927</v>
      </c>
    </row>
    <row r="2853" spans="1:18" x14ac:dyDescent="0.25">
      <c r="A2853">
        <v>1000733</v>
      </c>
      <c r="B2853">
        <v>8000520021</v>
      </c>
      <c r="C2853">
        <v>312</v>
      </c>
      <c r="D2853" s="6">
        <v>42209</v>
      </c>
      <c r="E2853">
        <v>11</v>
      </c>
      <c r="F2853">
        <v>109.89</v>
      </c>
      <c r="G2853" t="str">
        <f>VLOOKUP(B2853,'SKU Master'!$E$1:$H$9,4,FALSE)</f>
        <v>MA Excellent Products</v>
      </c>
      <c r="H2853">
        <f t="shared" si="264"/>
        <v>2015</v>
      </c>
      <c r="I2853">
        <f t="shared" si="265"/>
        <v>7</v>
      </c>
      <c r="J2853">
        <f t="shared" si="266"/>
        <v>201507</v>
      </c>
      <c r="K2853">
        <f t="shared" si="267"/>
        <v>30</v>
      </c>
      <c r="L2853">
        <f t="shared" si="268"/>
        <v>201530</v>
      </c>
      <c r="O2853" t="b">
        <f t="shared" si="269"/>
        <v>0</v>
      </c>
      <c r="P2853">
        <f>VLOOKUP(B2853,'SKU Master'!$E$1:$H$9,2,FALSE)</f>
        <v>7.5</v>
      </c>
      <c r="Q2853">
        <f>(F2853/E2853-P2853)*E2853</f>
        <v>27.39</v>
      </c>
      <c r="R2853">
        <f>Q2853/F2853</f>
        <v>0.24924924924924927</v>
      </c>
    </row>
    <row r="2854" spans="1:18" x14ac:dyDescent="0.25">
      <c r="A2854">
        <v>1000734</v>
      </c>
      <c r="B2854">
        <v>8000520021</v>
      </c>
      <c r="C2854">
        <v>312</v>
      </c>
      <c r="D2854" s="6">
        <v>42210</v>
      </c>
      <c r="E2854">
        <v>14</v>
      </c>
      <c r="F2854">
        <v>139.86000000000001</v>
      </c>
      <c r="G2854" t="str">
        <f>VLOOKUP(B2854,'SKU Master'!$E$1:$H$9,4,FALSE)</f>
        <v>MA Excellent Products</v>
      </c>
      <c r="H2854">
        <f t="shared" si="264"/>
        <v>2015</v>
      </c>
      <c r="I2854">
        <f t="shared" si="265"/>
        <v>7</v>
      </c>
      <c r="J2854">
        <f t="shared" si="266"/>
        <v>201507</v>
      </c>
      <c r="K2854">
        <f t="shared" si="267"/>
        <v>30</v>
      </c>
      <c r="L2854">
        <f t="shared" si="268"/>
        <v>201530</v>
      </c>
      <c r="O2854" t="b">
        <f t="shared" si="269"/>
        <v>0</v>
      </c>
      <c r="P2854">
        <f>VLOOKUP(B2854,'SKU Master'!$E$1:$H$9,2,FALSE)</f>
        <v>7.5</v>
      </c>
      <c r="Q2854">
        <f>(F2854/E2854-P2854)*E2854</f>
        <v>34.86</v>
      </c>
      <c r="R2854">
        <f>Q2854/F2854</f>
        <v>0.24924924924924921</v>
      </c>
    </row>
    <row r="2855" spans="1:18" x14ac:dyDescent="0.25">
      <c r="A2855">
        <v>1000735</v>
      </c>
      <c r="B2855">
        <v>8000520021</v>
      </c>
      <c r="C2855">
        <v>312</v>
      </c>
      <c r="D2855" s="6">
        <v>42212</v>
      </c>
      <c r="E2855">
        <v>2</v>
      </c>
      <c r="F2855">
        <v>19.98</v>
      </c>
      <c r="G2855" t="str">
        <f>VLOOKUP(B2855,'SKU Master'!$E$1:$H$9,4,FALSE)</f>
        <v>MA Excellent Products</v>
      </c>
      <c r="H2855">
        <f t="shared" si="264"/>
        <v>2015</v>
      </c>
      <c r="I2855">
        <f t="shared" si="265"/>
        <v>7</v>
      </c>
      <c r="J2855">
        <f t="shared" si="266"/>
        <v>201507</v>
      </c>
      <c r="K2855">
        <f t="shared" si="267"/>
        <v>31</v>
      </c>
      <c r="L2855">
        <f t="shared" si="268"/>
        <v>201531</v>
      </c>
      <c r="O2855" t="b">
        <f t="shared" si="269"/>
        <v>0</v>
      </c>
      <c r="P2855">
        <f>VLOOKUP(B2855,'SKU Master'!$E$1:$H$9,2,FALSE)</f>
        <v>7.5</v>
      </c>
      <c r="Q2855">
        <f>(F2855/E2855-P2855)*E2855</f>
        <v>4.9800000000000004</v>
      </c>
      <c r="R2855">
        <f>Q2855/F2855</f>
        <v>0.24924924924924927</v>
      </c>
    </row>
    <row r="2856" spans="1:18" x14ac:dyDescent="0.25">
      <c r="A2856">
        <v>1000736</v>
      </c>
      <c r="B2856">
        <v>8000520021</v>
      </c>
      <c r="C2856">
        <v>312</v>
      </c>
      <c r="D2856" s="6">
        <v>42213</v>
      </c>
      <c r="E2856">
        <v>4</v>
      </c>
      <c r="F2856">
        <v>39.96</v>
      </c>
      <c r="G2856" t="str">
        <f>VLOOKUP(B2856,'SKU Master'!$E$1:$H$9,4,FALSE)</f>
        <v>MA Excellent Products</v>
      </c>
      <c r="H2856">
        <f t="shared" si="264"/>
        <v>2015</v>
      </c>
      <c r="I2856">
        <f t="shared" si="265"/>
        <v>7</v>
      </c>
      <c r="J2856">
        <f t="shared" si="266"/>
        <v>201507</v>
      </c>
      <c r="K2856">
        <f t="shared" si="267"/>
        <v>31</v>
      </c>
      <c r="L2856">
        <f t="shared" si="268"/>
        <v>201531</v>
      </c>
      <c r="O2856" t="b">
        <f t="shared" si="269"/>
        <v>0</v>
      </c>
      <c r="P2856">
        <f>VLOOKUP(B2856,'SKU Master'!$E$1:$H$9,2,FALSE)</f>
        <v>7.5</v>
      </c>
      <c r="Q2856">
        <f>(F2856/E2856-P2856)*E2856</f>
        <v>9.9600000000000009</v>
      </c>
      <c r="R2856">
        <f>Q2856/F2856</f>
        <v>0.24924924924924927</v>
      </c>
    </row>
    <row r="2857" spans="1:18" x14ac:dyDescent="0.25">
      <c r="A2857">
        <v>1000737</v>
      </c>
      <c r="B2857">
        <v>8000520021</v>
      </c>
      <c r="C2857">
        <v>312</v>
      </c>
      <c r="D2857" s="6">
        <v>42214</v>
      </c>
      <c r="E2857">
        <v>5</v>
      </c>
      <c r="F2857">
        <v>49.95</v>
      </c>
      <c r="G2857" t="str">
        <f>VLOOKUP(B2857,'SKU Master'!$E$1:$H$9,4,FALSE)</f>
        <v>MA Excellent Products</v>
      </c>
      <c r="H2857">
        <f t="shared" si="264"/>
        <v>2015</v>
      </c>
      <c r="I2857">
        <f t="shared" si="265"/>
        <v>7</v>
      </c>
      <c r="J2857">
        <f t="shared" si="266"/>
        <v>201507</v>
      </c>
      <c r="K2857">
        <f t="shared" si="267"/>
        <v>31</v>
      </c>
      <c r="L2857">
        <f t="shared" si="268"/>
        <v>201531</v>
      </c>
      <c r="O2857" t="b">
        <f t="shared" si="269"/>
        <v>0</v>
      </c>
      <c r="P2857">
        <f>VLOOKUP(B2857,'SKU Master'!$E$1:$H$9,2,FALSE)</f>
        <v>7.5</v>
      </c>
      <c r="Q2857">
        <f>(F2857/E2857-P2857)*E2857</f>
        <v>12.450000000000001</v>
      </c>
      <c r="R2857">
        <f>Q2857/F2857</f>
        <v>0.24924924924924927</v>
      </c>
    </row>
    <row r="2858" spans="1:18" x14ac:dyDescent="0.25">
      <c r="A2858">
        <v>1000738</v>
      </c>
      <c r="B2858">
        <v>8000520021</v>
      </c>
      <c r="C2858">
        <v>312</v>
      </c>
      <c r="D2858" s="6">
        <v>42215</v>
      </c>
      <c r="E2858">
        <v>4</v>
      </c>
      <c r="F2858">
        <v>39.96</v>
      </c>
      <c r="G2858" t="str">
        <f>VLOOKUP(B2858,'SKU Master'!$E$1:$H$9,4,FALSE)</f>
        <v>MA Excellent Products</v>
      </c>
      <c r="H2858">
        <f t="shared" si="264"/>
        <v>2015</v>
      </c>
      <c r="I2858">
        <f t="shared" si="265"/>
        <v>7</v>
      </c>
      <c r="J2858">
        <f t="shared" si="266"/>
        <v>201507</v>
      </c>
      <c r="K2858">
        <f t="shared" si="267"/>
        <v>31</v>
      </c>
      <c r="L2858">
        <f t="shared" si="268"/>
        <v>201531</v>
      </c>
      <c r="O2858" t="b">
        <f t="shared" si="269"/>
        <v>0</v>
      </c>
      <c r="P2858">
        <f>VLOOKUP(B2858,'SKU Master'!$E$1:$H$9,2,FALSE)</f>
        <v>7.5</v>
      </c>
      <c r="Q2858">
        <f>(F2858/E2858-P2858)*E2858</f>
        <v>9.9600000000000009</v>
      </c>
      <c r="R2858">
        <f>Q2858/F2858</f>
        <v>0.24924924924924927</v>
      </c>
    </row>
    <row r="2859" spans="1:18" x14ac:dyDescent="0.25">
      <c r="A2859">
        <v>1000739</v>
      </c>
      <c r="B2859">
        <v>8000520021</v>
      </c>
      <c r="C2859">
        <v>312</v>
      </c>
      <c r="D2859" s="6">
        <v>42216</v>
      </c>
      <c r="E2859">
        <v>12</v>
      </c>
      <c r="F2859">
        <v>119.88</v>
      </c>
      <c r="G2859" t="str">
        <f>VLOOKUP(B2859,'SKU Master'!$E$1:$H$9,4,FALSE)</f>
        <v>MA Excellent Products</v>
      </c>
      <c r="H2859">
        <f t="shared" si="264"/>
        <v>2015</v>
      </c>
      <c r="I2859">
        <f t="shared" si="265"/>
        <v>7</v>
      </c>
      <c r="J2859">
        <f t="shared" si="266"/>
        <v>201507</v>
      </c>
      <c r="K2859">
        <f t="shared" si="267"/>
        <v>31</v>
      </c>
      <c r="L2859">
        <f t="shared" si="268"/>
        <v>201531</v>
      </c>
      <c r="O2859" t="b">
        <f t="shared" si="269"/>
        <v>0</v>
      </c>
      <c r="P2859">
        <f>VLOOKUP(B2859,'SKU Master'!$E$1:$H$9,2,FALSE)</f>
        <v>7.5</v>
      </c>
      <c r="Q2859">
        <f>(F2859/E2859-P2859)*E2859</f>
        <v>29.880000000000003</v>
      </c>
      <c r="R2859">
        <f>Q2859/F2859</f>
        <v>0.24924924924924927</v>
      </c>
    </row>
    <row r="2860" spans="1:18" x14ac:dyDescent="0.25">
      <c r="A2860">
        <v>1000740</v>
      </c>
      <c r="B2860">
        <v>8000520021</v>
      </c>
      <c r="C2860">
        <v>312</v>
      </c>
      <c r="D2860" s="6">
        <v>42217</v>
      </c>
      <c r="E2860">
        <v>13</v>
      </c>
      <c r="F2860">
        <v>129.87</v>
      </c>
      <c r="G2860" t="str">
        <f>VLOOKUP(B2860,'SKU Master'!$E$1:$H$9,4,FALSE)</f>
        <v>MA Excellent Products</v>
      </c>
      <c r="H2860">
        <f t="shared" si="264"/>
        <v>2015</v>
      </c>
      <c r="I2860">
        <f t="shared" si="265"/>
        <v>8</v>
      </c>
      <c r="J2860">
        <f t="shared" si="266"/>
        <v>201508</v>
      </c>
      <c r="K2860">
        <f t="shared" si="267"/>
        <v>31</v>
      </c>
      <c r="L2860">
        <f t="shared" si="268"/>
        <v>201531</v>
      </c>
      <c r="O2860" t="b">
        <f t="shared" si="269"/>
        <v>0</v>
      </c>
      <c r="P2860">
        <f>VLOOKUP(B2860,'SKU Master'!$E$1:$H$9,2,FALSE)</f>
        <v>7.5</v>
      </c>
      <c r="Q2860">
        <f>(F2860/E2860-P2860)*E2860</f>
        <v>32.370000000000005</v>
      </c>
      <c r="R2860">
        <f>Q2860/F2860</f>
        <v>0.24924924924924927</v>
      </c>
    </row>
    <row r="2861" spans="1:18" x14ac:dyDescent="0.25">
      <c r="A2861">
        <v>1000741</v>
      </c>
      <c r="B2861">
        <v>8000520021</v>
      </c>
      <c r="C2861">
        <v>312</v>
      </c>
      <c r="D2861" s="6">
        <v>42219</v>
      </c>
      <c r="E2861">
        <v>1</v>
      </c>
      <c r="F2861">
        <v>9.99</v>
      </c>
      <c r="G2861" t="str">
        <f>VLOOKUP(B2861,'SKU Master'!$E$1:$H$9,4,FALSE)</f>
        <v>MA Excellent Products</v>
      </c>
      <c r="H2861">
        <f t="shared" si="264"/>
        <v>2015</v>
      </c>
      <c r="I2861">
        <f t="shared" si="265"/>
        <v>8</v>
      </c>
      <c r="J2861">
        <f t="shared" si="266"/>
        <v>201508</v>
      </c>
      <c r="K2861">
        <f t="shared" si="267"/>
        <v>32</v>
      </c>
      <c r="L2861">
        <f t="shared" si="268"/>
        <v>201532</v>
      </c>
      <c r="O2861" t="b">
        <f t="shared" si="269"/>
        <v>0</v>
      </c>
      <c r="P2861">
        <f>VLOOKUP(B2861,'SKU Master'!$E$1:$H$9,2,FALSE)</f>
        <v>7.5</v>
      </c>
      <c r="Q2861">
        <f>(F2861/E2861-P2861)*E2861</f>
        <v>2.4900000000000002</v>
      </c>
      <c r="R2861">
        <f>Q2861/F2861</f>
        <v>0.24924924924924927</v>
      </c>
    </row>
    <row r="2862" spans="1:18" x14ac:dyDescent="0.25">
      <c r="A2862">
        <v>1000742</v>
      </c>
      <c r="B2862">
        <v>8000520021</v>
      </c>
      <c r="C2862">
        <v>312</v>
      </c>
      <c r="D2862" s="6">
        <v>42220</v>
      </c>
      <c r="E2862">
        <v>2</v>
      </c>
      <c r="F2862">
        <v>19.98</v>
      </c>
      <c r="G2862" t="str">
        <f>VLOOKUP(B2862,'SKU Master'!$E$1:$H$9,4,FALSE)</f>
        <v>MA Excellent Products</v>
      </c>
      <c r="H2862">
        <f t="shared" si="264"/>
        <v>2015</v>
      </c>
      <c r="I2862">
        <f t="shared" si="265"/>
        <v>8</v>
      </c>
      <c r="J2862">
        <f t="shared" si="266"/>
        <v>201508</v>
      </c>
      <c r="K2862">
        <f t="shared" si="267"/>
        <v>32</v>
      </c>
      <c r="L2862">
        <f t="shared" si="268"/>
        <v>201532</v>
      </c>
      <c r="O2862" t="b">
        <f t="shared" si="269"/>
        <v>0</v>
      </c>
      <c r="P2862">
        <f>VLOOKUP(B2862,'SKU Master'!$E$1:$H$9,2,FALSE)</f>
        <v>7.5</v>
      </c>
      <c r="Q2862">
        <f>(F2862/E2862-P2862)*E2862</f>
        <v>4.9800000000000004</v>
      </c>
      <c r="R2862">
        <f>Q2862/F2862</f>
        <v>0.24924924924924927</v>
      </c>
    </row>
    <row r="2863" spans="1:18" x14ac:dyDescent="0.25">
      <c r="A2863">
        <v>1000743</v>
      </c>
      <c r="B2863">
        <v>8000520021</v>
      </c>
      <c r="C2863">
        <v>312</v>
      </c>
      <c r="D2863" s="6">
        <v>42221</v>
      </c>
      <c r="E2863">
        <v>3</v>
      </c>
      <c r="F2863">
        <v>29.97</v>
      </c>
      <c r="G2863" t="str">
        <f>VLOOKUP(B2863,'SKU Master'!$E$1:$H$9,4,FALSE)</f>
        <v>MA Excellent Products</v>
      </c>
      <c r="H2863">
        <f t="shared" si="264"/>
        <v>2015</v>
      </c>
      <c r="I2863">
        <f t="shared" si="265"/>
        <v>8</v>
      </c>
      <c r="J2863">
        <f t="shared" si="266"/>
        <v>201508</v>
      </c>
      <c r="K2863">
        <f t="shared" si="267"/>
        <v>32</v>
      </c>
      <c r="L2863">
        <f t="shared" si="268"/>
        <v>201532</v>
      </c>
      <c r="O2863" t="b">
        <f t="shared" si="269"/>
        <v>0</v>
      </c>
      <c r="P2863">
        <f>VLOOKUP(B2863,'SKU Master'!$E$1:$H$9,2,FALSE)</f>
        <v>7.5</v>
      </c>
      <c r="Q2863">
        <f>(F2863/E2863-P2863)*E2863</f>
        <v>7.4700000000000006</v>
      </c>
      <c r="R2863">
        <f>Q2863/F2863</f>
        <v>0.24924924924924927</v>
      </c>
    </row>
    <row r="2864" spans="1:18" x14ac:dyDescent="0.25">
      <c r="A2864">
        <v>1000744</v>
      </c>
      <c r="B2864">
        <v>8000520021</v>
      </c>
      <c r="C2864">
        <v>312</v>
      </c>
      <c r="D2864" s="6">
        <v>42222</v>
      </c>
      <c r="E2864">
        <v>3</v>
      </c>
      <c r="F2864">
        <v>29.97</v>
      </c>
      <c r="G2864" t="str">
        <f>VLOOKUP(B2864,'SKU Master'!$E$1:$H$9,4,FALSE)</f>
        <v>MA Excellent Products</v>
      </c>
      <c r="H2864">
        <f t="shared" si="264"/>
        <v>2015</v>
      </c>
      <c r="I2864">
        <f t="shared" si="265"/>
        <v>8</v>
      </c>
      <c r="J2864">
        <f t="shared" si="266"/>
        <v>201508</v>
      </c>
      <c r="K2864">
        <f t="shared" si="267"/>
        <v>32</v>
      </c>
      <c r="L2864">
        <f t="shared" si="268"/>
        <v>201532</v>
      </c>
      <c r="O2864" t="b">
        <f t="shared" si="269"/>
        <v>0</v>
      </c>
      <c r="P2864">
        <f>VLOOKUP(B2864,'SKU Master'!$E$1:$H$9,2,FALSE)</f>
        <v>7.5</v>
      </c>
      <c r="Q2864">
        <f>(F2864/E2864-P2864)*E2864</f>
        <v>7.4700000000000006</v>
      </c>
      <c r="R2864">
        <f>Q2864/F2864</f>
        <v>0.24924924924924927</v>
      </c>
    </row>
    <row r="2865" spans="1:18" x14ac:dyDescent="0.25">
      <c r="A2865">
        <v>1000745</v>
      </c>
      <c r="B2865">
        <v>8000520021</v>
      </c>
      <c r="C2865">
        <v>312</v>
      </c>
      <c r="D2865" s="6">
        <v>42223</v>
      </c>
      <c r="E2865">
        <v>10</v>
      </c>
      <c r="F2865">
        <v>99.9</v>
      </c>
      <c r="G2865" t="str">
        <f>VLOOKUP(B2865,'SKU Master'!$E$1:$H$9,4,FALSE)</f>
        <v>MA Excellent Products</v>
      </c>
      <c r="H2865">
        <f t="shared" si="264"/>
        <v>2015</v>
      </c>
      <c r="I2865">
        <f t="shared" si="265"/>
        <v>8</v>
      </c>
      <c r="J2865">
        <f t="shared" si="266"/>
        <v>201508</v>
      </c>
      <c r="K2865">
        <f t="shared" si="267"/>
        <v>32</v>
      </c>
      <c r="L2865">
        <f t="shared" si="268"/>
        <v>201532</v>
      </c>
      <c r="O2865" t="b">
        <f t="shared" si="269"/>
        <v>0</v>
      </c>
      <c r="P2865">
        <f>VLOOKUP(B2865,'SKU Master'!$E$1:$H$9,2,FALSE)</f>
        <v>7.5</v>
      </c>
      <c r="Q2865">
        <f>(F2865/E2865-P2865)*E2865</f>
        <v>24.900000000000002</v>
      </c>
      <c r="R2865">
        <f>Q2865/F2865</f>
        <v>0.24924924924924927</v>
      </c>
    </row>
    <row r="2866" spans="1:18" x14ac:dyDescent="0.25">
      <c r="A2866">
        <v>1000746</v>
      </c>
      <c r="B2866">
        <v>8000520021</v>
      </c>
      <c r="C2866">
        <v>312</v>
      </c>
      <c r="D2866" s="6">
        <v>42224</v>
      </c>
      <c r="E2866">
        <v>16</v>
      </c>
      <c r="F2866">
        <v>159.84</v>
      </c>
      <c r="G2866" t="str">
        <f>VLOOKUP(B2866,'SKU Master'!$E$1:$H$9,4,FALSE)</f>
        <v>MA Excellent Products</v>
      </c>
      <c r="H2866">
        <f t="shared" si="264"/>
        <v>2015</v>
      </c>
      <c r="I2866">
        <f t="shared" si="265"/>
        <v>8</v>
      </c>
      <c r="J2866">
        <f t="shared" si="266"/>
        <v>201508</v>
      </c>
      <c r="K2866">
        <f t="shared" si="267"/>
        <v>32</v>
      </c>
      <c r="L2866">
        <f t="shared" si="268"/>
        <v>201532</v>
      </c>
      <c r="O2866" t="b">
        <f t="shared" si="269"/>
        <v>0</v>
      </c>
      <c r="P2866">
        <f>VLOOKUP(B2866,'SKU Master'!$E$1:$H$9,2,FALSE)</f>
        <v>7.5</v>
      </c>
      <c r="Q2866">
        <f>(F2866/E2866-P2866)*E2866</f>
        <v>39.840000000000003</v>
      </c>
      <c r="R2866">
        <f>Q2866/F2866</f>
        <v>0.24924924924924927</v>
      </c>
    </row>
    <row r="2867" spans="1:18" x14ac:dyDescent="0.25">
      <c r="A2867">
        <v>1000747</v>
      </c>
      <c r="B2867">
        <v>8000520021</v>
      </c>
      <c r="C2867">
        <v>312</v>
      </c>
      <c r="D2867" s="6">
        <v>42226</v>
      </c>
      <c r="E2867">
        <v>2</v>
      </c>
      <c r="F2867">
        <v>19.98</v>
      </c>
      <c r="G2867" t="str">
        <f>VLOOKUP(B2867,'SKU Master'!$E$1:$H$9,4,FALSE)</f>
        <v>MA Excellent Products</v>
      </c>
      <c r="H2867">
        <f t="shared" si="264"/>
        <v>2015</v>
      </c>
      <c r="I2867">
        <f t="shared" si="265"/>
        <v>8</v>
      </c>
      <c r="J2867">
        <f t="shared" si="266"/>
        <v>201508</v>
      </c>
      <c r="K2867">
        <f t="shared" si="267"/>
        <v>33</v>
      </c>
      <c r="L2867">
        <f t="shared" si="268"/>
        <v>201533</v>
      </c>
      <c r="O2867" t="b">
        <f t="shared" si="269"/>
        <v>0</v>
      </c>
      <c r="P2867">
        <f>VLOOKUP(B2867,'SKU Master'!$E$1:$H$9,2,FALSE)</f>
        <v>7.5</v>
      </c>
      <c r="Q2867">
        <f>(F2867/E2867-P2867)*E2867</f>
        <v>4.9800000000000004</v>
      </c>
      <c r="R2867">
        <f>Q2867/F2867</f>
        <v>0.24924924924924927</v>
      </c>
    </row>
    <row r="2868" spans="1:18" x14ac:dyDescent="0.25">
      <c r="A2868">
        <v>1000748</v>
      </c>
      <c r="B2868">
        <v>8000520021</v>
      </c>
      <c r="C2868">
        <v>312</v>
      </c>
      <c r="D2868" s="6">
        <v>42227</v>
      </c>
      <c r="E2868">
        <v>4</v>
      </c>
      <c r="F2868">
        <v>39.96</v>
      </c>
      <c r="G2868" t="str">
        <f>VLOOKUP(B2868,'SKU Master'!$E$1:$H$9,4,FALSE)</f>
        <v>MA Excellent Products</v>
      </c>
      <c r="H2868">
        <f t="shared" si="264"/>
        <v>2015</v>
      </c>
      <c r="I2868">
        <f t="shared" si="265"/>
        <v>8</v>
      </c>
      <c r="J2868">
        <f t="shared" si="266"/>
        <v>201508</v>
      </c>
      <c r="K2868">
        <f t="shared" si="267"/>
        <v>33</v>
      </c>
      <c r="L2868">
        <f t="shared" si="268"/>
        <v>201533</v>
      </c>
      <c r="O2868" t="b">
        <f t="shared" si="269"/>
        <v>0</v>
      </c>
      <c r="P2868">
        <f>VLOOKUP(B2868,'SKU Master'!$E$1:$H$9,2,FALSE)</f>
        <v>7.5</v>
      </c>
      <c r="Q2868">
        <f>(F2868/E2868-P2868)*E2868</f>
        <v>9.9600000000000009</v>
      </c>
      <c r="R2868">
        <f>Q2868/F2868</f>
        <v>0.24924924924924927</v>
      </c>
    </row>
    <row r="2869" spans="1:18" x14ac:dyDescent="0.25">
      <c r="A2869">
        <v>1000749</v>
      </c>
      <c r="B2869">
        <v>8000520021</v>
      </c>
      <c r="C2869">
        <v>312</v>
      </c>
      <c r="D2869" s="6">
        <v>42228</v>
      </c>
      <c r="E2869">
        <v>2</v>
      </c>
      <c r="F2869">
        <v>19.98</v>
      </c>
      <c r="G2869" t="str">
        <f>VLOOKUP(B2869,'SKU Master'!$E$1:$H$9,4,FALSE)</f>
        <v>MA Excellent Products</v>
      </c>
      <c r="H2869">
        <f t="shared" si="264"/>
        <v>2015</v>
      </c>
      <c r="I2869">
        <f t="shared" si="265"/>
        <v>8</v>
      </c>
      <c r="J2869">
        <f t="shared" si="266"/>
        <v>201508</v>
      </c>
      <c r="K2869">
        <f t="shared" si="267"/>
        <v>33</v>
      </c>
      <c r="L2869">
        <f t="shared" si="268"/>
        <v>201533</v>
      </c>
      <c r="O2869" t="b">
        <f t="shared" si="269"/>
        <v>0</v>
      </c>
      <c r="P2869">
        <f>VLOOKUP(B2869,'SKU Master'!$E$1:$H$9,2,FALSE)</f>
        <v>7.5</v>
      </c>
      <c r="Q2869">
        <f>(F2869/E2869-P2869)*E2869</f>
        <v>4.9800000000000004</v>
      </c>
      <c r="R2869">
        <f>Q2869/F2869</f>
        <v>0.24924924924924927</v>
      </c>
    </row>
    <row r="2870" spans="1:18" x14ac:dyDescent="0.25">
      <c r="A2870">
        <v>1000750</v>
      </c>
      <c r="B2870">
        <v>8000520021</v>
      </c>
      <c r="C2870">
        <v>312</v>
      </c>
      <c r="D2870" s="6">
        <v>42229</v>
      </c>
      <c r="E2870">
        <v>6</v>
      </c>
      <c r="F2870">
        <v>59.94</v>
      </c>
      <c r="G2870" t="str">
        <f>VLOOKUP(B2870,'SKU Master'!$E$1:$H$9,4,FALSE)</f>
        <v>MA Excellent Products</v>
      </c>
      <c r="H2870">
        <f t="shared" si="264"/>
        <v>2015</v>
      </c>
      <c r="I2870">
        <f t="shared" si="265"/>
        <v>8</v>
      </c>
      <c r="J2870">
        <f t="shared" si="266"/>
        <v>201508</v>
      </c>
      <c r="K2870">
        <f t="shared" si="267"/>
        <v>33</v>
      </c>
      <c r="L2870">
        <f t="shared" si="268"/>
        <v>201533</v>
      </c>
      <c r="O2870" t="b">
        <f t="shared" si="269"/>
        <v>0</v>
      </c>
      <c r="P2870">
        <f>VLOOKUP(B2870,'SKU Master'!$E$1:$H$9,2,FALSE)</f>
        <v>7.5</v>
      </c>
      <c r="Q2870">
        <f>(F2870/E2870-P2870)*E2870</f>
        <v>14.940000000000001</v>
      </c>
      <c r="R2870">
        <f>Q2870/F2870</f>
        <v>0.24924924924924927</v>
      </c>
    </row>
    <row r="2871" spans="1:18" x14ac:dyDescent="0.25">
      <c r="A2871">
        <v>1000751</v>
      </c>
      <c r="B2871">
        <v>8000520021</v>
      </c>
      <c r="C2871">
        <v>312</v>
      </c>
      <c r="D2871" s="6">
        <v>42230</v>
      </c>
      <c r="E2871">
        <v>12</v>
      </c>
      <c r="F2871">
        <v>119.88</v>
      </c>
      <c r="G2871" t="str">
        <f>VLOOKUP(B2871,'SKU Master'!$E$1:$H$9,4,FALSE)</f>
        <v>MA Excellent Products</v>
      </c>
      <c r="H2871">
        <f t="shared" si="264"/>
        <v>2015</v>
      </c>
      <c r="I2871">
        <f t="shared" si="265"/>
        <v>8</v>
      </c>
      <c r="J2871">
        <f t="shared" si="266"/>
        <v>201508</v>
      </c>
      <c r="K2871">
        <f t="shared" si="267"/>
        <v>33</v>
      </c>
      <c r="L2871">
        <f t="shared" si="268"/>
        <v>201533</v>
      </c>
      <c r="O2871" t="b">
        <f t="shared" si="269"/>
        <v>0</v>
      </c>
      <c r="P2871">
        <f>VLOOKUP(B2871,'SKU Master'!$E$1:$H$9,2,FALSE)</f>
        <v>7.5</v>
      </c>
      <c r="Q2871">
        <f>(F2871/E2871-P2871)*E2871</f>
        <v>29.880000000000003</v>
      </c>
      <c r="R2871">
        <f>Q2871/F2871</f>
        <v>0.24924924924924927</v>
      </c>
    </row>
    <row r="2872" spans="1:18" x14ac:dyDescent="0.25">
      <c r="A2872">
        <v>1000752</v>
      </c>
      <c r="B2872">
        <v>8000520021</v>
      </c>
      <c r="C2872">
        <v>312</v>
      </c>
      <c r="D2872" s="6">
        <v>42231</v>
      </c>
      <c r="E2872">
        <v>15</v>
      </c>
      <c r="F2872">
        <v>149.85</v>
      </c>
      <c r="G2872" t="str">
        <f>VLOOKUP(B2872,'SKU Master'!$E$1:$H$9,4,FALSE)</f>
        <v>MA Excellent Products</v>
      </c>
      <c r="H2872">
        <f t="shared" si="264"/>
        <v>2015</v>
      </c>
      <c r="I2872">
        <f t="shared" si="265"/>
        <v>8</v>
      </c>
      <c r="J2872">
        <f t="shared" si="266"/>
        <v>201508</v>
      </c>
      <c r="K2872">
        <f t="shared" si="267"/>
        <v>33</v>
      </c>
      <c r="L2872">
        <f t="shared" si="268"/>
        <v>201533</v>
      </c>
      <c r="O2872" t="b">
        <f t="shared" si="269"/>
        <v>0</v>
      </c>
      <c r="P2872">
        <f>VLOOKUP(B2872,'SKU Master'!$E$1:$H$9,2,FALSE)</f>
        <v>7.5</v>
      </c>
      <c r="Q2872">
        <f>(F2872/E2872-P2872)*E2872</f>
        <v>37.35</v>
      </c>
      <c r="R2872">
        <f>Q2872/F2872</f>
        <v>0.24924924924924927</v>
      </c>
    </row>
    <row r="2873" spans="1:18" x14ac:dyDescent="0.25">
      <c r="A2873">
        <v>1000753</v>
      </c>
      <c r="B2873">
        <v>8000520021</v>
      </c>
      <c r="C2873">
        <v>312</v>
      </c>
      <c r="D2873" s="6">
        <v>42233</v>
      </c>
      <c r="E2873">
        <v>1</v>
      </c>
      <c r="F2873">
        <v>9.99</v>
      </c>
      <c r="G2873" t="str">
        <f>VLOOKUP(B2873,'SKU Master'!$E$1:$H$9,4,FALSE)</f>
        <v>MA Excellent Products</v>
      </c>
      <c r="H2873">
        <f t="shared" si="264"/>
        <v>2015</v>
      </c>
      <c r="I2873">
        <f t="shared" si="265"/>
        <v>8</v>
      </c>
      <c r="J2873">
        <f t="shared" si="266"/>
        <v>201508</v>
      </c>
      <c r="K2873">
        <f t="shared" si="267"/>
        <v>34</v>
      </c>
      <c r="L2873">
        <f t="shared" si="268"/>
        <v>201534</v>
      </c>
      <c r="O2873" t="b">
        <f t="shared" si="269"/>
        <v>0</v>
      </c>
      <c r="P2873">
        <f>VLOOKUP(B2873,'SKU Master'!$E$1:$H$9,2,FALSE)</f>
        <v>7.5</v>
      </c>
      <c r="Q2873">
        <f>(F2873/E2873-P2873)*E2873</f>
        <v>2.4900000000000002</v>
      </c>
      <c r="R2873">
        <f>Q2873/F2873</f>
        <v>0.24924924924924927</v>
      </c>
    </row>
    <row r="2874" spans="1:18" x14ac:dyDescent="0.25">
      <c r="A2874">
        <v>1000754</v>
      </c>
      <c r="B2874">
        <v>8000520021</v>
      </c>
      <c r="C2874">
        <v>312</v>
      </c>
      <c r="D2874" s="6">
        <v>42234</v>
      </c>
      <c r="E2874">
        <v>3</v>
      </c>
      <c r="F2874">
        <v>29.97</v>
      </c>
      <c r="G2874" t="str">
        <f>VLOOKUP(B2874,'SKU Master'!$E$1:$H$9,4,FALSE)</f>
        <v>MA Excellent Products</v>
      </c>
      <c r="H2874">
        <f t="shared" si="264"/>
        <v>2015</v>
      </c>
      <c r="I2874">
        <f t="shared" si="265"/>
        <v>8</v>
      </c>
      <c r="J2874">
        <f t="shared" si="266"/>
        <v>201508</v>
      </c>
      <c r="K2874">
        <f t="shared" si="267"/>
        <v>34</v>
      </c>
      <c r="L2874">
        <f t="shared" si="268"/>
        <v>201534</v>
      </c>
      <c r="O2874" t="b">
        <f t="shared" si="269"/>
        <v>0</v>
      </c>
      <c r="P2874">
        <f>VLOOKUP(B2874,'SKU Master'!$E$1:$H$9,2,FALSE)</f>
        <v>7.5</v>
      </c>
      <c r="Q2874">
        <f>(F2874/E2874-P2874)*E2874</f>
        <v>7.4700000000000006</v>
      </c>
      <c r="R2874">
        <f>Q2874/F2874</f>
        <v>0.24924924924924927</v>
      </c>
    </row>
    <row r="2875" spans="1:18" x14ac:dyDescent="0.25">
      <c r="A2875">
        <v>1000755</v>
      </c>
      <c r="B2875">
        <v>8000520021</v>
      </c>
      <c r="C2875">
        <v>312</v>
      </c>
      <c r="D2875" s="6">
        <v>42235</v>
      </c>
      <c r="E2875">
        <v>4</v>
      </c>
      <c r="F2875">
        <v>39.96</v>
      </c>
      <c r="G2875" t="str">
        <f>VLOOKUP(B2875,'SKU Master'!$E$1:$H$9,4,FALSE)</f>
        <v>MA Excellent Products</v>
      </c>
      <c r="H2875">
        <f t="shared" si="264"/>
        <v>2015</v>
      </c>
      <c r="I2875">
        <f t="shared" si="265"/>
        <v>8</v>
      </c>
      <c r="J2875">
        <f t="shared" si="266"/>
        <v>201508</v>
      </c>
      <c r="K2875">
        <f t="shared" si="267"/>
        <v>34</v>
      </c>
      <c r="L2875">
        <f t="shared" si="268"/>
        <v>201534</v>
      </c>
      <c r="O2875" t="b">
        <f t="shared" si="269"/>
        <v>0</v>
      </c>
      <c r="P2875">
        <f>VLOOKUP(B2875,'SKU Master'!$E$1:$H$9,2,FALSE)</f>
        <v>7.5</v>
      </c>
      <c r="Q2875">
        <f>(F2875/E2875-P2875)*E2875</f>
        <v>9.9600000000000009</v>
      </c>
      <c r="R2875">
        <f>Q2875/F2875</f>
        <v>0.24924924924924927</v>
      </c>
    </row>
    <row r="2876" spans="1:18" x14ac:dyDescent="0.25">
      <c r="A2876">
        <v>1000756</v>
      </c>
      <c r="B2876">
        <v>8000520021</v>
      </c>
      <c r="C2876">
        <v>312</v>
      </c>
      <c r="D2876" s="6">
        <v>42236</v>
      </c>
      <c r="E2876">
        <v>5</v>
      </c>
      <c r="F2876">
        <v>49.95</v>
      </c>
      <c r="G2876" t="str">
        <f>VLOOKUP(B2876,'SKU Master'!$E$1:$H$9,4,FALSE)</f>
        <v>MA Excellent Products</v>
      </c>
      <c r="H2876">
        <f t="shared" si="264"/>
        <v>2015</v>
      </c>
      <c r="I2876">
        <f t="shared" si="265"/>
        <v>8</v>
      </c>
      <c r="J2876">
        <f t="shared" si="266"/>
        <v>201508</v>
      </c>
      <c r="K2876">
        <f t="shared" si="267"/>
        <v>34</v>
      </c>
      <c r="L2876">
        <f t="shared" si="268"/>
        <v>201534</v>
      </c>
      <c r="O2876" t="b">
        <f t="shared" si="269"/>
        <v>0</v>
      </c>
      <c r="P2876">
        <f>VLOOKUP(B2876,'SKU Master'!$E$1:$H$9,2,FALSE)</f>
        <v>7.5</v>
      </c>
      <c r="Q2876">
        <f>(F2876/E2876-P2876)*E2876</f>
        <v>12.450000000000001</v>
      </c>
      <c r="R2876">
        <f>Q2876/F2876</f>
        <v>0.24924924924924927</v>
      </c>
    </row>
    <row r="2877" spans="1:18" x14ac:dyDescent="0.25">
      <c r="A2877">
        <v>1000757</v>
      </c>
      <c r="B2877">
        <v>8000520021</v>
      </c>
      <c r="C2877">
        <v>312</v>
      </c>
      <c r="D2877" s="6">
        <v>42237</v>
      </c>
      <c r="E2877">
        <v>12</v>
      </c>
      <c r="F2877">
        <v>119.88</v>
      </c>
      <c r="G2877" t="str">
        <f>VLOOKUP(B2877,'SKU Master'!$E$1:$H$9,4,FALSE)</f>
        <v>MA Excellent Products</v>
      </c>
      <c r="H2877">
        <f t="shared" si="264"/>
        <v>2015</v>
      </c>
      <c r="I2877">
        <f t="shared" si="265"/>
        <v>8</v>
      </c>
      <c r="J2877">
        <f t="shared" si="266"/>
        <v>201508</v>
      </c>
      <c r="K2877">
        <f t="shared" si="267"/>
        <v>34</v>
      </c>
      <c r="L2877">
        <f t="shared" si="268"/>
        <v>201534</v>
      </c>
      <c r="O2877" t="b">
        <f t="shared" si="269"/>
        <v>0</v>
      </c>
      <c r="P2877">
        <f>VLOOKUP(B2877,'SKU Master'!$E$1:$H$9,2,FALSE)</f>
        <v>7.5</v>
      </c>
      <c r="Q2877">
        <f>(F2877/E2877-P2877)*E2877</f>
        <v>29.880000000000003</v>
      </c>
      <c r="R2877">
        <f>Q2877/F2877</f>
        <v>0.24924924924924927</v>
      </c>
    </row>
    <row r="2878" spans="1:18" x14ac:dyDescent="0.25">
      <c r="A2878">
        <v>1000758</v>
      </c>
      <c r="B2878">
        <v>8000520021</v>
      </c>
      <c r="C2878">
        <v>312</v>
      </c>
      <c r="D2878" s="6">
        <v>42238</v>
      </c>
      <c r="E2878">
        <v>16</v>
      </c>
      <c r="F2878">
        <v>159.84</v>
      </c>
      <c r="G2878" t="str">
        <f>VLOOKUP(B2878,'SKU Master'!$E$1:$H$9,4,FALSE)</f>
        <v>MA Excellent Products</v>
      </c>
      <c r="H2878">
        <f t="shared" si="264"/>
        <v>2015</v>
      </c>
      <c r="I2878">
        <f t="shared" si="265"/>
        <v>8</v>
      </c>
      <c r="J2878">
        <f t="shared" si="266"/>
        <v>201508</v>
      </c>
      <c r="K2878">
        <f t="shared" si="267"/>
        <v>34</v>
      </c>
      <c r="L2878">
        <f t="shared" si="268"/>
        <v>201534</v>
      </c>
      <c r="O2878" t="b">
        <f t="shared" si="269"/>
        <v>0</v>
      </c>
      <c r="P2878">
        <f>VLOOKUP(B2878,'SKU Master'!$E$1:$H$9,2,FALSE)</f>
        <v>7.5</v>
      </c>
      <c r="Q2878">
        <f>(F2878/E2878-P2878)*E2878</f>
        <v>39.840000000000003</v>
      </c>
      <c r="R2878">
        <f>Q2878/F2878</f>
        <v>0.24924924924924927</v>
      </c>
    </row>
    <row r="2879" spans="1:18" x14ac:dyDescent="0.25">
      <c r="A2879">
        <v>1000759</v>
      </c>
      <c r="B2879">
        <v>8000520021</v>
      </c>
      <c r="C2879">
        <v>312</v>
      </c>
      <c r="D2879" s="6">
        <v>42241</v>
      </c>
      <c r="E2879">
        <v>2</v>
      </c>
      <c r="F2879">
        <v>19.98</v>
      </c>
      <c r="G2879" t="str">
        <f>VLOOKUP(B2879,'SKU Master'!$E$1:$H$9,4,FALSE)</f>
        <v>MA Excellent Products</v>
      </c>
      <c r="H2879">
        <f t="shared" si="264"/>
        <v>2015</v>
      </c>
      <c r="I2879">
        <f t="shared" si="265"/>
        <v>8</v>
      </c>
      <c r="J2879">
        <f t="shared" si="266"/>
        <v>201508</v>
      </c>
      <c r="K2879">
        <f t="shared" si="267"/>
        <v>35</v>
      </c>
      <c r="L2879">
        <f t="shared" si="268"/>
        <v>201535</v>
      </c>
      <c r="O2879" t="b">
        <f t="shared" si="269"/>
        <v>0</v>
      </c>
      <c r="P2879">
        <f>VLOOKUP(B2879,'SKU Master'!$E$1:$H$9,2,FALSE)</f>
        <v>7.5</v>
      </c>
      <c r="Q2879">
        <f>(F2879/E2879-P2879)*E2879</f>
        <v>4.9800000000000004</v>
      </c>
      <c r="R2879">
        <f>Q2879/F2879</f>
        <v>0.24924924924924927</v>
      </c>
    </row>
    <row r="2880" spans="1:18" x14ac:dyDescent="0.25">
      <c r="A2880">
        <v>1000760</v>
      </c>
      <c r="B2880">
        <v>8000520021</v>
      </c>
      <c r="C2880">
        <v>312</v>
      </c>
      <c r="D2880" s="6">
        <v>42242</v>
      </c>
      <c r="E2880">
        <v>2</v>
      </c>
      <c r="F2880">
        <v>19.98</v>
      </c>
      <c r="G2880" t="str">
        <f>VLOOKUP(B2880,'SKU Master'!$E$1:$H$9,4,FALSE)</f>
        <v>MA Excellent Products</v>
      </c>
      <c r="H2880">
        <f t="shared" si="264"/>
        <v>2015</v>
      </c>
      <c r="I2880">
        <f t="shared" si="265"/>
        <v>8</v>
      </c>
      <c r="J2880">
        <f t="shared" si="266"/>
        <v>201508</v>
      </c>
      <c r="K2880">
        <f t="shared" si="267"/>
        <v>35</v>
      </c>
      <c r="L2880">
        <f t="shared" si="268"/>
        <v>201535</v>
      </c>
      <c r="O2880" t="b">
        <f t="shared" si="269"/>
        <v>0</v>
      </c>
      <c r="P2880">
        <f>VLOOKUP(B2880,'SKU Master'!$E$1:$H$9,2,FALSE)</f>
        <v>7.5</v>
      </c>
      <c r="Q2880">
        <f>(F2880/E2880-P2880)*E2880</f>
        <v>4.9800000000000004</v>
      </c>
      <c r="R2880">
        <f>Q2880/F2880</f>
        <v>0.24924924924924927</v>
      </c>
    </row>
    <row r="2881" spans="1:18" x14ac:dyDescent="0.25">
      <c r="A2881">
        <v>1000761</v>
      </c>
      <c r="B2881">
        <v>8000520021</v>
      </c>
      <c r="C2881">
        <v>312</v>
      </c>
      <c r="D2881" s="6">
        <v>42243</v>
      </c>
      <c r="E2881">
        <v>3</v>
      </c>
      <c r="F2881">
        <v>29.97</v>
      </c>
      <c r="G2881" t="str">
        <f>VLOOKUP(B2881,'SKU Master'!$E$1:$H$9,4,FALSE)</f>
        <v>MA Excellent Products</v>
      </c>
      <c r="H2881">
        <f t="shared" si="264"/>
        <v>2015</v>
      </c>
      <c r="I2881">
        <f t="shared" si="265"/>
        <v>8</v>
      </c>
      <c r="J2881">
        <f t="shared" si="266"/>
        <v>201508</v>
      </c>
      <c r="K2881">
        <f t="shared" si="267"/>
        <v>35</v>
      </c>
      <c r="L2881">
        <f t="shared" si="268"/>
        <v>201535</v>
      </c>
      <c r="O2881" t="b">
        <f t="shared" si="269"/>
        <v>0</v>
      </c>
      <c r="P2881">
        <f>VLOOKUP(B2881,'SKU Master'!$E$1:$H$9,2,FALSE)</f>
        <v>7.5</v>
      </c>
      <c r="Q2881">
        <f>(F2881/E2881-P2881)*E2881</f>
        <v>7.4700000000000006</v>
      </c>
      <c r="R2881">
        <f>Q2881/F2881</f>
        <v>0.24924924924924927</v>
      </c>
    </row>
    <row r="2882" spans="1:18" x14ac:dyDescent="0.25">
      <c r="A2882">
        <v>1000762</v>
      </c>
      <c r="B2882">
        <v>8000520021</v>
      </c>
      <c r="C2882">
        <v>312</v>
      </c>
      <c r="D2882" s="6">
        <v>42244</v>
      </c>
      <c r="E2882">
        <v>8</v>
      </c>
      <c r="F2882">
        <v>79.92</v>
      </c>
      <c r="G2882" t="str">
        <f>VLOOKUP(B2882,'SKU Master'!$E$1:$H$9,4,FALSE)</f>
        <v>MA Excellent Products</v>
      </c>
      <c r="H2882">
        <f t="shared" ref="H2882:H2945" si="270">YEAR(D2882)</f>
        <v>2015</v>
      </c>
      <c r="I2882">
        <f t="shared" si="265"/>
        <v>8</v>
      </c>
      <c r="J2882">
        <f t="shared" si="266"/>
        <v>201508</v>
      </c>
      <c r="K2882">
        <f t="shared" si="267"/>
        <v>35</v>
      </c>
      <c r="L2882">
        <f t="shared" si="268"/>
        <v>201535</v>
      </c>
      <c r="O2882" t="b">
        <f t="shared" si="269"/>
        <v>0</v>
      </c>
      <c r="P2882">
        <f>VLOOKUP(B2882,'SKU Master'!$E$1:$H$9,2,FALSE)</f>
        <v>7.5</v>
      </c>
      <c r="Q2882">
        <f>(F2882/E2882-P2882)*E2882</f>
        <v>19.920000000000002</v>
      </c>
      <c r="R2882">
        <f>Q2882/F2882</f>
        <v>0.24924924924924927</v>
      </c>
    </row>
    <row r="2883" spans="1:18" x14ac:dyDescent="0.25">
      <c r="A2883">
        <v>1000763</v>
      </c>
      <c r="B2883">
        <v>8000520021</v>
      </c>
      <c r="C2883">
        <v>312</v>
      </c>
      <c r="D2883" s="6">
        <v>42245</v>
      </c>
      <c r="E2883">
        <v>11</v>
      </c>
      <c r="F2883">
        <v>109.89</v>
      </c>
      <c r="G2883" t="str">
        <f>VLOOKUP(B2883,'SKU Master'!$E$1:$H$9,4,FALSE)</f>
        <v>MA Excellent Products</v>
      </c>
      <c r="H2883">
        <f t="shared" si="270"/>
        <v>2015</v>
      </c>
      <c r="I2883">
        <f t="shared" ref="I2883:I2946" si="271">MONTH(D2883)</f>
        <v>8</v>
      </c>
      <c r="J2883">
        <f t="shared" ref="J2883:J2946" si="272">H2883*100+I2883</f>
        <v>201508</v>
      </c>
      <c r="K2883">
        <f t="shared" ref="K2883:K2946" si="273">WEEKNUM(D2883)</f>
        <v>35</v>
      </c>
      <c r="L2883">
        <f t="shared" ref="L2883:L2946" si="274">H2883*100+K2883</f>
        <v>201535</v>
      </c>
      <c r="O2883" t="b">
        <f t="shared" ref="O2883:O2946" si="275">AND(B2883=B2884,C2883=C2884,D2883=D2884,E2883=E2884,F2883=F2884)</f>
        <v>0</v>
      </c>
      <c r="P2883">
        <f>VLOOKUP(B2883,'SKU Master'!$E$1:$H$9,2,FALSE)</f>
        <v>7.5</v>
      </c>
      <c r="Q2883">
        <f>(F2883/E2883-P2883)*E2883</f>
        <v>27.39</v>
      </c>
      <c r="R2883">
        <f>Q2883/F2883</f>
        <v>0.24924924924924927</v>
      </c>
    </row>
    <row r="2884" spans="1:18" x14ac:dyDescent="0.25">
      <c r="A2884">
        <v>1000764</v>
      </c>
      <c r="B2884">
        <v>8000520021</v>
      </c>
      <c r="C2884">
        <v>312</v>
      </c>
      <c r="D2884" s="6">
        <v>42251</v>
      </c>
      <c r="E2884">
        <v>2</v>
      </c>
      <c r="F2884">
        <v>19.98</v>
      </c>
      <c r="G2884" t="str">
        <f>VLOOKUP(B2884,'SKU Master'!$E$1:$H$9,4,FALSE)</f>
        <v>MA Excellent Products</v>
      </c>
      <c r="H2884">
        <f t="shared" si="270"/>
        <v>2015</v>
      </c>
      <c r="I2884">
        <f t="shared" si="271"/>
        <v>9</v>
      </c>
      <c r="J2884">
        <f t="shared" si="272"/>
        <v>201509</v>
      </c>
      <c r="K2884">
        <f t="shared" si="273"/>
        <v>36</v>
      </c>
      <c r="L2884">
        <f t="shared" si="274"/>
        <v>201536</v>
      </c>
      <c r="O2884" t="b">
        <f t="shared" si="275"/>
        <v>0</v>
      </c>
      <c r="P2884">
        <f>VLOOKUP(B2884,'SKU Master'!$E$1:$H$9,2,FALSE)</f>
        <v>7.5</v>
      </c>
      <c r="Q2884">
        <f>(F2884/E2884-P2884)*E2884</f>
        <v>4.9800000000000004</v>
      </c>
      <c r="R2884">
        <f>Q2884/F2884</f>
        <v>0.24924924924924927</v>
      </c>
    </row>
    <row r="2885" spans="1:18" x14ac:dyDescent="0.25">
      <c r="A2885">
        <v>1000765</v>
      </c>
      <c r="B2885">
        <v>8000520021</v>
      </c>
      <c r="C2885">
        <v>312</v>
      </c>
      <c r="D2885" s="6">
        <v>42252</v>
      </c>
      <c r="E2885">
        <v>5</v>
      </c>
      <c r="F2885">
        <v>49.95</v>
      </c>
      <c r="G2885" t="str">
        <f>VLOOKUP(B2885,'SKU Master'!$E$1:$H$9,4,FALSE)</f>
        <v>MA Excellent Products</v>
      </c>
      <c r="H2885">
        <f t="shared" si="270"/>
        <v>2015</v>
      </c>
      <c r="I2885">
        <f t="shared" si="271"/>
        <v>9</v>
      </c>
      <c r="J2885">
        <f t="shared" si="272"/>
        <v>201509</v>
      </c>
      <c r="K2885">
        <f t="shared" si="273"/>
        <v>36</v>
      </c>
      <c r="L2885">
        <f t="shared" si="274"/>
        <v>201536</v>
      </c>
      <c r="O2885" t="b">
        <f t="shared" si="275"/>
        <v>0</v>
      </c>
      <c r="P2885">
        <f>VLOOKUP(B2885,'SKU Master'!$E$1:$H$9,2,FALSE)</f>
        <v>7.5</v>
      </c>
      <c r="Q2885">
        <f>(F2885/E2885-P2885)*E2885</f>
        <v>12.450000000000001</v>
      </c>
      <c r="R2885">
        <f>Q2885/F2885</f>
        <v>0.24924924924924927</v>
      </c>
    </row>
    <row r="2886" spans="1:18" x14ac:dyDescent="0.25">
      <c r="A2886">
        <v>1000766</v>
      </c>
      <c r="B2886">
        <v>8000520021</v>
      </c>
      <c r="C2886">
        <v>312</v>
      </c>
      <c r="D2886" s="6">
        <v>42255</v>
      </c>
      <c r="E2886">
        <v>1</v>
      </c>
      <c r="F2886">
        <v>9.99</v>
      </c>
      <c r="G2886" t="str">
        <f>VLOOKUP(B2886,'SKU Master'!$E$1:$H$9,4,FALSE)</f>
        <v>MA Excellent Products</v>
      </c>
      <c r="H2886">
        <f t="shared" si="270"/>
        <v>2015</v>
      </c>
      <c r="I2886">
        <f t="shared" si="271"/>
        <v>9</v>
      </c>
      <c r="J2886">
        <f t="shared" si="272"/>
        <v>201509</v>
      </c>
      <c r="K2886">
        <f t="shared" si="273"/>
        <v>37</v>
      </c>
      <c r="L2886">
        <f t="shared" si="274"/>
        <v>201537</v>
      </c>
      <c r="O2886" t="b">
        <f t="shared" si="275"/>
        <v>0</v>
      </c>
      <c r="P2886">
        <f>VLOOKUP(B2886,'SKU Master'!$E$1:$H$9,2,FALSE)</f>
        <v>7.5</v>
      </c>
      <c r="Q2886">
        <f>(F2886/E2886-P2886)*E2886</f>
        <v>2.4900000000000002</v>
      </c>
      <c r="R2886">
        <f>Q2886/F2886</f>
        <v>0.24924924924924927</v>
      </c>
    </row>
    <row r="2887" spans="1:18" x14ac:dyDescent="0.25">
      <c r="A2887">
        <v>1000767</v>
      </c>
      <c r="B2887">
        <v>8000520021</v>
      </c>
      <c r="C2887">
        <v>312</v>
      </c>
      <c r="D2887" s="6">
        <v>42256</v>
      </c>
      <c r="E2887">
        <v>1</v>
      </c>
      <c r="F2887">
        <v>9.99</v>
      </c>
      <c r="G2887" t="str">
        <f>VLOOKUP(B2887,'SKU Master'!$E$1:$H$9,4,FALSE)</f>
        <v>MA Excellent Products</v>
      </c>
      <c r="H2887">
        <f t="shared" si="270"/>
        <v>2015</v>
      </c>
      <c r="I2887">
        <f t="shared" si="271"/>
        <v>9</v>
      </c>
      <c r="J2887">
        <f t="shared" si="272"/>
        <v>201509</v>
      </c>
      <c r="K2887">
        <f t="shared" si="273"/>
        <v>37</v>
      </c>
      <c r="L2887">
        <f t="shared" si="274"/>
        <v>201537</v>
      </c>
      <c r="O2887" t="b">
        <f t="shared" si="275"/>
        <v>0</v>
      </c>
      <c r="P2887">
        <f>VLOOKUP(B2887,'SKU Master'!$E$1:$H$9,2,FALSE)</f>
        <v>7.5</v>
      </c>
      <c r="Q2887">
        <f>(F2887/E2887-P2887)*E2887</f>
        <v>2.4900000000000002</v>
      </c>
      <c r="R2887">
        <f>Q2887/F2887</f>
        <v>0.24924924924924927</v>
      </c>
    </row>
    <row r="2888" spans="1:18" x14ac:dyDescent="0.25">
      <c r="A2888">
        <v>1000768</v>
      </c>
      <c r="B2888">
        <v>8000520021</v>
      </c>
      <c r="C2888">
        <v>312</v>
      </c>
      <c r="D2888" s="6">
        <v>42257</v>
      </c>
      <c r="E2888">
        <v>2</v>
      </c>
      <c r="F2888">
        <v>19.98</v>
      </c>
      <c r="G2888" t="str">
        <f>VLOOKUP(B2888,'SKU Master'!$E$1:$H$9,4,FALSE)</f>
        <v>MA Excellent Products</v>
      </c>
      <c r="H2888">
        <f t="shared" si="270"/>
        <v>2015</v>
      </c>
      <c r="I2888">
        <f t="shared" si="271"/>
        <v>9</v>
      </c>
      <c r="J2888">
        <f t="shared" si="272"/>
        <v>201509</v>
      </c>
      <c r="K2888">
        <f t="shared" si="273"/>
        <v>37</v>
      </c>
      <c r="L2888">
        <f t="shared" si="274"/>
        <v>201537</v>
      </c>
      <c r="O2888" t="b">
        <f t="shared" si="275"/>
        <v>0</v>
      </c>
      <c r="P2888">
        <f>VLOOKUP(B2888,'SKU Master'!$E$1:$H$9,2,FALSE)</f>
        <v>7.5</v>
      </c>
      <c r="Q2888">
        <f>(F2888/E2888-P2888)*E2888</f>
        <v>4.9800000000000004</v>
      </c>
      <c r="R2888">
        <f>Q2888/F2888</f>
        <v>0.24924924924924927</v>
      </c>
    </row>
    <row r="2889" spans="1:18" x14ac:dyDescent="0.25">
      <c r="A2889">
        <v>1000769</v>
      </c>
      <c r="B2889">
        <v>8000520021</v>
      </c>
      <c r="C2889">
        <v>312</v>
      </c>
      <c r="D2889" s="6">
        <v>42258</v>
      </c>
      <c r="E2889">
        <v>4</v>
      </c>
      <c r="F2889">
        <v>39.96</v>
      </c>
      <c r="G2889" t="str">
        <f>VLOOKUP(B2889,'SKU Master'!$E$1:$H$9,4,FALSE)</f>
        <v>MA Excellent Products</v>
      </c>
      <c r="H2889">
        <f t="shared" si="270"/>
        <v>2015</v>
      </c>
      <c r="I2889">
        <f t="shared" si="271"/>
        <v>9</v>
      </c>
      <c r="J2889">
        <f t="shared" si="272"/>
        <v>201509</v>
      </c>
      <c r="K2889">
        <f t="shared" si="273"/>
        <v>37</v>
      </c>
      <c r="L2889">
        <f t="shared" si="274"/>
        <v>201537</v>
      </c>
      <c r="O2889" t="b">
        <f t="shared" si="275"/>
        <v>0</v>
      </c>
      <c r="P2889">
        <f>VLOOKUP(B2889,'SKU Master'!$E$1:$H$9,2,FALSE)</f>
        <v>7.5</v>
      </c>
      <c r="Q2889">
        <f>(F2889/E2889-P2889)*E2889</f>
        <v>9.9600000000000009</v>
      </c>
      <c r="R2889">
        <f>Q2889/F2889</f>
        <v>0.24924924924924927</v>
      </c>
    </row>
    <row r="2890" spans="1:18" x14ac:dyDescent="0.25">
      <c r="A2890">
        <v>1000770</v>
      </c>
      <c r="B2890">
        <v>8000520021</v>
      </c>
      <c r="C2890">
        <v>312</v>
      </c>
      <c r="D2890" s="6">
        <v>42259</v>
      </c>
      <c r="E2890">
        <v>6</v>
      </c>
      <c r="F2890">
        <v>59.94</v>
      </c>
      <c r="G2890" t="str">
        <f>VLOOKUP(B2890,'SKU Master'!$E$1:$H$9,4,FALSE)</f>
        <v>MA Excellent Products</v>
      </c>
      <c r="H2890">
        <f t="shared" si="270"/>
        <v>2015</v>
      </c>
      <c r="I2890">
        <f t="shared" si="271"/>
        <v>9</v>
      </c>
      <c r="J2890">
        <f t="shared" si="272"/>
        <v>201509</v>
      </c>
      <c r="K2890">
        <f t="shared" si="273"/>
        <v>37</v>
      </c>
      <c r="L2890">
        <f t="shared" si="274"/>
        <v>201537</v>
      </c>
      <c r="O2890" t="b">
        <f t="shared" si="275"/>
        <v>0</v>
      </c>
      <c r="P2890">
        <f>VLOOKUP(B2890,'SKU Master'!$E$1:$H$9,2,FALSE)</f>
        <v>7.5</v>
      </c>
      <c r="Q2890">
        <f>(F2890/E2890-P2890)*E2890</f>
        <v>14.940000000000001</v>
      </c>
      <c r="R2890">
        <f>Q2890/F2890</f>
        <v>0.24924924924924927</v>
      </c>
    </row>
    <row r="2891" spans="1:18" x14ac:dyDescent="0.25">
      <c r="A2891">
        <v>1000771</v>
      </c>
      <c r="B2891">
        <v>8000520021</v>
      </c>
      <c r="C2891">
        <v>312</v>
      </c>
      <c r="D2891" s="6">
        <v>42261</v>
      </c>
      <c r="E2891">
        <v>2</v>
      </c>
      <c r="F2891">
        <v>19.98</v>
      </c>
      <c r="G2891" t="str">
        <f>VLOOKUP(B2891,'SKU Master'!$E$1:$H$9,4,FALSE)</f>
        <v>MA Excellent Products</v>
      </c>
      <c r="H2891">
        <f t="shared" si="270"/>
        <v>2015</v>
      </c>
      <c r="I2891">
        <f t="shared" si="271"/>
        <v>9</v>
      </c>
      <c r="J2891">
        <f t="shared" si="272"/>
        <v>201509</v>
      </c>
      <c r="K2891">
        <f t="shared" si="273"/>
        <v>38</v>
      </c>
      <c r="L2891">
        <f t="shared" si="274"/>
        <v>201538</v>
      </c>
      <c r="O2891" t="b">
        <f t="shared" si="275"/>
        <v>0</v>
      </c>
      <c r="P2891">
        <f>VLOOKUP(B2891,'SKU Master'!$E$1:$H$9,2,FALSE)</f>
        <v>7.5</v>
      </c>
      <c r="Q2891">
        <f>(F2891/E2891-P2891)*E2891</f>
        <v>4.9800000000000004</v>
      </c>
      <c r="R2891">
        <f>Q2891/F2891</f>
        <v>0.24924924924924927</v>
      </c>
    </row>
    <row r="2892" spans="1:18" x14ac:dyDescent="0.25">
      <c r="A2892">
        <v>1000772</v>
      </c>
      <c r="B2892">
        <v>8000520021</v>
      </c>
      <c r="C2892">
        <v>312</v>
      </c>
      <c r="D2892" s="6">
        <v>42262</v>
      </c>
      <c r="E2892">
        <v>5</v>
      </c>
      <c r="F2892">
        <v>49.95</v>
      </c>
      <c r="G2892" t="str">
        <f>VLOOKUP(B2892,'SKU Master'!$E$1:$H$9,4,FALSE)</f>
        <v>MA Excellent Products</v>
      </c>
      <c r="H2892">
        <f t="shared" si="270"/>
        <v>2015</v>
      </c>
      <c r="I2892">
        <f t="shared" si="271"/>
        <v>9</v>
      </c>
      <c r="J2892">
        <f t="shared" si="272"/>
        <v>201509</v>
      </c>
      <c r="K2892">
        <f t="shared" si="273"/>
        <v>38</v>
      </c>
      <c r="L2892">
        <f t="shared" si="274"/>
        <v>201538</v>
      </c>
      <c r="O2892" t="b">
        <f t="shared" si="275"/>
        <v>0</v>
      </c>
      <c r="P2892">
        <f>VLOOKUP(B2892,'SKU Master'!$E$1:$H$9,2,FALSE)</f>
        <v>7.5</v>
      </c>
      <c r="Q2892">
        <f>(F2892/E2892-P2892)*E2892</f>
        <v>12.450000000000001</v>
      </c>
      <c r="R2892">
        <f>Q2892/F2892</f>
        <v>0.24924924924924927</v>
      </c>
    </row>
    <row r="2893" spans="1:18" x14ac:dyDescent="0.25">
      <c r="A2893">
        <v>1000773</v>
      </c>
      <c r="B2893">
        <v>8000520021</v>
      </c>
      <c r="C2893">
        <v>312</v>
      </c>
      <c r="D2893" s="6">
        <v>42263</v>
      </c>
      <c r="E2893">
        <v>4</v>
      </c>
      <c r="F2893">
        <v>39.96</v>
      </c>
      <c r="G2893" t="str">
        <f>VLOOKUP(B2893,'SKU Master'!$E$1:$H$9,4,FALSE)</f>
        <v>MA Excellent Products</v>
      </c>
      <c r="H2893">
        <f t="shared" si="270"/>
        <v>2015</v>
      </c>
      <c r="I2893">
        <f t="shared" si="271"/>
        <v>9</v>
      </c>
      <c r="J2893">
        <f t="shared" si="272"/>
        <v>201509</v>
      </c>
      <c r="K2893">
        <f t="shared" si="273"/>
        <v>38</v>
      </c>
      <c r="L2893">
        <f t="shared" si="274"/>
        <v>201538</v>
      </c>
      <c r="O2893" t="b">
        <f t="shared" si="275"/>
        <v>0</v>
      </c>
      <c r="P2893">
        <f>VLOOKUP(B2893,'SKU Master'!$E$1:$H$9,2,FALSE)</f>
        <v>7.5</v>
      </c>
      <c r="Q2893">
        <f>(F2893/E2893-P2893)*E2893</f>
        <v>9.9600000000000009</v>
      </c>
      <c r="R2893">
        <f>Q2893/F2893</f>
        <v>0.24924924924924927</v>
      </c>
    </row>
    <row r="2894" spans="1:18" x14ac:dyDescent="0.25">
      <c r="A2894">
        <v>1000774</v>
      </c>
      <c r="B2894">
        <v>8000520021</v>
      </c>
      <c r="C2894">
        <v>312</v>
      </c>
      <c r="D2894" s="6">
        <v>42264</v>
      </c>
      <c r="E2894">
        <v>4</v>
      </c>
      <c r="F2894">
        <v>39.96</v>
      </c>
      <c r="G2894" t="str">
        <f>VLOOKUP(B2894,'SKU Master'!$E$1:$H$9,4,FALSE)</f>
        <v>MA Excellent Products</v>
      </c>
      <c r="H2894">
        <f t="shared" si="270"/>
        <v>2015</v>
      </c>
      <c r="I2894">
        <f t="shared" si="271"/>
        <v>9</v>
      </c>
      <c r="J2894">
        <f t="shared" si="272"/>
        <v>201509</v>
      </c>
      <c r="K2894">
        <f t="shared" si="273"/>
        <v>38</v>
      </c>
      <c r="L2894">
        <f t="shared" si="274"/>
        <v>201538</v>
      </c>
      <c r="O2894" t="b">
        <f t="shared" si="275"/>
        <v>0</v>
      </c>
      <c r="P2894">
        <f>VLOOKUP(B2894,'SKU Master'!$E$1:$H$9,2,FALSE)</f>
        <v>7.5</v>
      </c>
      <c r="Q2894">
        <f>(F2894/E2894-P2894)*E2894</f>
        <v>9.9600000000000009</v>
      </c>
      <c r="R2894">
        <f>Q2894/F2894</f>
        <v>0.24924924924924927</v>
      </c>
    </row>
    <row r="2895" spans="1:18" x14ac:dyDescent="0.25">
      <c r="A2895">
        <v>1000775</v>
      </c>
      <c r="B2895">
        <v>8000520021</v>
      </c>
      <c r="C2895">
        <v>312</v>
      </c>
      <c r="D2895" s="6">
        <v>42265</v>
      </c>
      <c r="E2895">
        <v>12</v>
      </c>
      <c r="F2895">
        <v>119.88</v>
      </c>
      <c r="G2895" t="str">
        <f>VLOOKUP(B2895,'SKU Master'!$E$1:$H$9,4,FALSE)</f>
        <v>MA Excellent Products</v>
      </c>
      <c r="H2895">
        <f t="shared" si="270"/>
        <v>2015</v>
      </c>
      <c r="I2895">
        <f t="shared" si="271"/>
        <v>9</v>
      </c>
      <c r="J2895">
        <f t="shared" si="272"/>
        <v>201509</v>
      </c>
      <c r="K2895">
        <f t="shared" si="273"/>
        <v>38</v>
      </c>
      <c r="L2895">
        <f t="shared" si="274"/>
        <v>201538</v>
      </c>
      <c r="O2895" t="b">
        <f t="shared" si="275"/>
        <v>0</v>
      </c>
      <c r="P2895">
        <f>VLOOKUP(B2895,'SKU Master'!$E$1:$H$9,2,FALSE)</f>
        <v>7.5</v>
      </c>
      <c r="Q2895">
        <f>(F2895/E2895-P2895)*E2895</f>
        <v>29.880000000000003</v>
      </c>
      <c r="R2895">
        <f>Q2895/F2895</f>
        <v>0.24924924924924927</v>
      </c>
    </row>
    <row r="2896" spans="1:18" x14ac:dyDescent="0.25">
      <c r="A2896">
        <v>1000776</v>
      </c>
      <c r="B2896">
        <v>8000520021</v>
      </c>
      <c r="C2896">
        <v>312</v>
      </c>
      <c r="D2896" s="6">
        <v>42266</v>
      </c>
      <c r="E2896">
        <v>14</v>
      </c>
      <c r="F2896">
        <v>139.86000000000001</v>
      </c>
      <c r="G2896" t="str">
        <f>VLOOKUP(B2896,'SKU Master'!$E$1:$H$9,4,FALSE)</f>
        <v>MA Excellent Products</v>
      </c>
      <c r="H2896">
        <f t="shared" si="270"/>
        <v>2015</v>
      </c>
      <c r="I2896">
        <f t="shared" si="271"/>
        <v>9</v>
      </c>
      <c r="J2896">
        <f t="shared" si="272"/>
        <v>201509</v>
      </c>
      <c r="K2896">
        <f t="shared" si="273"/>
        <v>38</v>
      </c>
      <c r="L2896">
        <f t="shared" si="274"/>
        <v>201538</v>
      </c>
      <c r="O2896" t="b">
        <f t="shared" si="275"/>
        <v>0</v>
      </c>
      <c r="P2896">
        <f>VLOOKUP(B2896,'SKU Master'!$E$1:$H$9,2,FALSE)</f>
        <v>7.5</v>
      </c>
      <c r="Q2896">
        <f>(F2896/E2896-P2896)*E2896</f>
        <v>34.86</v>
      </c>
      <c r="R2896">
        <f>Q2896/F2896</f>
        <v>0.24924924924924921</v>
      </c>
    </row>
    <row r="2897" spans="1:18" x14ac:dyDescent="0.25">
      <c r="A2897">
        <v>1000777</v>
      </c>
      <c r="B2897">
        <v>8000520021</v>
      </c>
      <c r="C2897">
        <v>312</v>
      </c>
      <c r="D2897" s="6">
        <v>42269</v>
      </c>
      <c r="E2897">
        <v>3</v>
      </c>
      <c r="F2897">
        <v>29.97</v>
      </c>
      <c r="G2897" t="str">
        <f>VLOOKUP(B2897,'SKU Master'!$E$1:$H$9,4,FALSE)</f>
        <v>MA Excellent Products</v>
      </c>
      <c r="H2897">
        <f t="shared" si="270"/>
        <v>2015</v>
      </c>
      <c r="I2897">
        <f t="shared" si="271"/>
        <v>9</v>
      </c>
      <c r="J2897">
        <f t="shared" si="272"/>
        <v>201509</v>
      </c>
      <c r="K2897">
        <f t="shared" si="273"/>
        <v>39</v>
      </c>
      <c r="L2897">
        <f t="shared" si="274"/>
        <v>201539</v>
      </c>
      <c r="O2897" t="b">
        <f t="shared" si="275"/>
        <v>0</v>
      </c>
      <c r="P2897">
        <f>VLOOKUP(B2897,'SKU Master'!$E$1:$H$9,2,FALSE)</f>
        <v>7.5</v>
      </c>
      <c r="Q2897">
        <f>(F2897/E2897-P2897)*E2897</f>
        <v>7.4700000000000006</v>
      </c>
      <c r="R2897">
        <f>Q2897/F2897</f>
        <v>0.24924924924924927</v>
      </c>
    </row>
    <row r="2898" spans="1:18" x14ac:dyDescent="0.25">
      <c r="A2898">
        <v>1000778</v>
      </c>
      <c r="B2898">
        <v>8000520021</v>
      </c>
      <c r="C2898">
        <v>312</v>
      </c>
      <c r="D2898" s="6">
        <v>42270</v>
      </c>
      <c r="E2898">
        <v>2</v>
      </c>
      <c r="F2898">
        <v>19.98</v>
      </c>
      <c r="G2898" t="str">
        <f>VLOOKUP(B2898,'SKU Master'!$E$1:$H$9,4,FALSE)</f>
        <v>MA Excellent Products</v>
      </c>
      <c r="H2898">
        <f t="shared" si="270"/>
        <v>2015</v>
      </c>
      <c r="I2898">
        <f t="shared" si="271"/>
        <v>9</v>
      </c>
      <c r="J2898">
        <f t="shared" si="272"/>
        <v>201509</v>
      </c>
      <c r="K2898">
        <f t="shared" si="273"/>
        <v>39</v>
      </c>
      <c r="L2898">
        <f t="shared" si="274"/>
        <v>201539</v>
      </c>
      <c r="O2898" t="b">
        <f t="shared" si="275"/>
        <v>0</v>
      </c>
      <c r="P2898">
        <f>VLOOKUP(B2898,'SKU Master'!$E$1:$H$9,2,FALSE)</f>
        <v>7.5</v>
      </c>
      <c r="Q2898">
        <f>(F2898/E2898-P2898)*E2898</f>
        <v>4.9800000000000004</v>
      </c>
      <c r="R2898">
        <f>Q2898/F2898</f>
        <v>0.24924924924924927</v>
      </c>
    </row>
    <row r="2899" spans="1:18" x14ac:dyDescent="0.25">
      <c r="A2899">
        <v>1000779</v>
      </c>
      <c r="B2899">
        <v>8000520021</v>
      </c>
      <c r="C2899">
        <v>312</v>
      </c>
      <c r="D2899" s="6">
        <v>42271</v>
      </c>
      <c r="E2899">
        <v>3</v>
      </c>
      <c r="F2899">
        <v>29.97</v>
      </c>
      <c r="G2899" t="str">
        <f>VLOOKUP(B2899,'SKU Master'!$E$1:$H$9,4,FALSE)</f>
        <v>MA Excellent Products</v>
      </c>
      <c r="H2899">
        <f t="shared" si="270"/>
        <v>2015</v>
      </c>
      <c r="I2899">
        <f t="shared" si="271"/>
        <v>9</v>
      </c>
      <c r="J2899">
        <f t="shared" si="272"/>
        <v>201509</v>
      </c>
      <c r="K2899">
        <f t="shared" si="273"/>
        <v>39</v>
      </c>
      <c r="L2899">
        <f t="shared" si="274"/>
        <v>201539</v>
      </c>
      <c r="O2899" t="b">
        <f t="shared" si="275"/>
        <v>0</v>
      </c>
      <c r="P2899">
        <f>VLOOKUP(B2899,'SKU Master'!$E$1:$H$9,2,FALSE)</f>
        <v>7.5</v>
      </c>
      <c r="Q2899">
        <f>(F2899/E2899-P2899)*E2899</f>
        <v>7.4700000000000006</v>
      </c>
      <c r="R2899">
        <f>Q2899/F2899</f>
        <v>0.24924924924924927</v>
      </c>
    </row>
    <row r="2900" spans="1:18" x14ac:dyDescent="0.25">
      <c r="A2900">
        <v>1000780</v>
      </c>
      <c r="B2900">
        <v>8000520021</v>
      </c>
      <c r="C2900">
        <v>312</v>
      </c>
      <c r="D2900" s="6">
        <v>42272</v>
      </c>
      <c r="E2900">
        <v>7</v>
      </c>
      <c r="F2900">
        <v>69.930000000000007</v>
      </c>
      <c r="G2900" t="str">
        <f>VLOOKUP(B2900,'SKU Master'!$E$1:$H$9,4,FALSE)</f>
        <v>MA Excellent Products</v>
      </c>
      <c r="H2900">
        <f t="shared" si="270"/>
        <v>2015</v>
      </c>
      <c r="I2900">
        <f t="shared" si="271"/>
        <v>9</v>
      </c>
      <c r="J2900">
        <f t="shared" si="272"/>
        <v>201509</v>
      </c>
      <c r="K2900">
        <f t="shared" si="273"/>
        <v>39</v>
      </c>
      <c r="L2900">
        <f t="shared" si="274"/>
        <v>201539</v>
      </c>
      <c r="O2900" t="b">
        <f t="shared" si="275"/>
        <v>0</v>
      </c>
      <c r="P2900">
        <f>VLOOKUP(B2900,'SKU Master'!$E$1:$H$9,2,FALSE)</f>
        <v>7.5</v>
      </c>
      <c r="Q2900">
        <f>(F2900/E2900-P2900)*E2900</f>
        <v>17.43</v>
      </c>
      <c r="R2900">
        <f>Q2900/F2900</f>
        <v>0.24924924924924921</v>
      </c>
    </row>
    <row r="2901" spans="1:18" x14ac:dyDescent="0.25">
      <c r="A2901">
        <v>1000781</v>
      </c>
      <c r="B2901">
        <v>8000520021</v>
      </c>
      <c r="C2901">
        <v>312</v>
      </c>
      <c r="D2901" s="6">
        <v>42273</v>
      </c>
      <c r="E2901">
        <v>9</v>
      </c>
      <c r="F2901">
        <v>89.91</v>
      </c>
      <c r="G2901" t="str">
        <f>VLOOKUP(B2901,'SKU Master'!$E$1:$H$9,4,FALSE)</f>
        <v>MA Excellent Products</v>
      </c>
      <c r="H2901">
        <f t="shared" si="270"/>
        <v>2015</v>
      </c>
      <c r="I2901">
        <f t="shared" si="271"/>
        <v>9</v>
      </c>
      <c r="J2901">
        <f t="shared" si="272"/>
        <v>201509</v>
      </c>
      <c r="K2901">
        <f t="shared" si="273"/>
        <v>39</v>
      </c>
      <c r="L2901">
        <f t="shared" si="274"/>
        <v>201539</v>
      </c>
      <c r="O2901" t="b">
        <f t="shared" si="275"/>
        <v>0</v>
      </c>
      <c r="P2901">
        <f>VLOOKUP(B2901,'SKU Master'!$E$1:$H$9,2,FALSE)</f>
        <v>7.5</v>
      </c>
      <c r="Q2901">
        <f>(F2901/E2901-P2901)*E2901</f>
        <v>22.410000000000004</v>
      </c>
      <c r="R2901">
        <f>Q2901/F2901</f>
        <v>0.24924924924924929</v>
      </c>
    </row>
    <row r="2902" spans="1:18" x14ac:dyDescent="0.25">
      <c r="A2902">
        <v>1000782</v>
      </c>
      <c r="B2902">
        <v>8000520021</v>
      </c>
      <c r="C2902">
        <v>312</v>
      </c>
      <c r="D2902" s="6">
        <v>42276</v>
      </c>
      <c r="E2902">
        <v>3</v>
      </c>
      <c r="F2902">
        <v>29.97</v>
      </c>
      <c r="G2902" t="str">
        <f>VLOOKUP(B2902,'SKU Master'!$E$1:$H$9,4,FALSE)</f>
        <v>MA Excellent Products</v>
      </c>
      <c r="H2902">
        <f t="shared" si="270"/>
        <v>2015</v>
      </c>
      <c r="I2902">
        <f t="shared" si="271"/>
        <v>9</v>
      </c>
      <c r="J2902">
        <f t="shared" si="272"/>
        <v>201509</v>
      </c>
      <c r="K2902">
        <f t="shared" si="273"/>
        <v>40</v>
      </c>
      <c r="L2902">
        <f t="shared" si="274"/>
        <v>201540</v>
      </c>
      <c r="O2902" t="b">
        <f t="shared" si="275"/>
        <v>0</v>
      </c>
      <c r="P2902">
        <f>VLOOKUP(B2902,'SKU Master'!$E$1:$H$9,2,FALSE)</f>
        <v>7.5</v>
      </c>
      <c r="Q2902">
        <f>(F2902/E2902-P2902)*E2902</f>
        <v>7.4700000000000006</v>
      </c>
      <c r="R2902">
        <f>Q2902/F2902</f>
        <v>0.24924924924924927</v>
      </c>
    </row>
    <row r="2903" spans="1:18" x14ac:dyDescent="0.25">
      <c r="A2903">
        <v>1000783</v>
      </c>
      <c r="B2903">
        <v>8000520021</v>
      </c>
      <c r="C2903">
        <v>312</v>
      </c>
      <c r="D2903" s="6">
        <v>42277</v>
      </c>
      <c r="E2903">
        <v>2</v>
      </c>
      <c r="F2903">
        <v>19.98</v>
      </c>
      <c r="G2903" t="str">
        <f>VLOOKUP(B2903,'SKU Master'!$E$1:$H$9,4,FALSE)</f>
        <v>MA Excellent Products</v>
      </c>
      <c r="H2903">
        <f t="shared" si="270"/>
        <v>2015</v>
      </c>
      <c r="I2903">
        <f t="shared" si="271"/>
        <v>9</v>
      </c>
      <c r="J2903">
        <f t="shared" si="272"/>
        <v>201509</v>
      </c>
      <c r="K2903">
        <f t="shared" si="273"/>
        <v>40</v>
      </c>
      <c r="L2903">
        <f t="shared" si="274"/>
        <v>201540</v>
      </c>
      <c r="O2903" t="b">
        <f t="shared" si="275"/>
        <v>0</v>
      </c>
      <c r="P2903">
        <f>VLOOKUP(B2903,'SKU Master'!$E$1:$H$9,2,FALSE)</f>
        <v>7.5</v>
      </c>
      <c r="Q2903">
        <f>(F2903/E2903-P2903)*E2903</f>
        <v>4.9800000000000004</v>
      </c>
      <c r="R2903">
        <f>Q2903/F2903</f>
        <v>0.24924924924924927</v>
      </c>
    </row>
    <row r="2904" spans="1:18" x14ac:dyDescent="0.25">
      <c r="A2904">
        <v>1000784</v>
      </c>
      <c r="B2904">
        <v>8000520021</v>
      </c>
      <c r="C2904">
        <v>312</v>
      </c>
      <c r="D2904" s="6">
        <v>42278</v>
      </c>
      <c r="E2904">
        <v>3</v>
      </c>
      <c r="F2904">
        <v>29.97</v>
      </c>
      <c r="G2904" t="str">
        <f>VLOOKUP(B2904,'SKU Master'!$E$1:$H$9,4,FALSE)</f>
        <v>MA Excellent Products</v>
      </c>
      <c r="H2904">
        <f t="shared" si="270"/>
        <v>2015</v>
      </c>
      <c r="I2904">
        <f t="shared" si="271"/>
        <v>10</v>
      </c>
      <c r="J2904">
        <f t="shared" si="272"/>
        <v>201510</v>
      </c>
      <c r="K2904">
        <f t="shared" si="273"/>
        <v>40</v>
      </c>
      <c r="L2904">
        <f t="shared" si="274"/>
        <v>201540</v>
      </c>
      <c r="O2904" t="b">
        <f t="shared" si="275"/>
        <v>0</v>
      </c>
      <c r="P2904">
        <f>VLOOKUP(B2904,'SKU Master'!$E$1:$H$9,2,FALSE)</f>
        <v>7.5</v>
      </c>
      <c r="Q2904">
        <f>(F2904/E2904-P2904)*E2904</f>
        <v>7.4700000000000006</v>
      </c>
      <c r="R2904">
        <f>Q2904/F2904</f>
        <v>0.24924924924924927</v>
      </c>
    </row>
    <row r="2905" spans="1:18" x14ac:dyDescent="0.25">
      <c r="A2905">
        <v>1000785</v>
      </c>
      <c r="B2905">
        <v>8000520021</v>
      </c>
      <c r="C2905">
        <v>312</v>
      </c>
      <c r="D2905" s="6">
        <v>42279</v>
      </c>
      <c r="E2905">
        <v>9</v>
      </c>
      <c r="F2905">
        <v>89.91</v>
      </c>
      <c r="G2905" t="str">
        <f>VLOOKUP(B2905,'SKU Master'!$E$1:$H$9,4,FALSE)</f>
        <v>MA Excellent Products</v>
      </c>
      <c r="H2905">
        <f t="shared" si="270"/>
        <v>2015</v>
      </c>
      <c r="I2905">
        <f t="shared" si="271"/>
        <v>10</v>
      </c>
      <c r="J2905">
        <f t="shared" si="272"/>
        <v>201510</v>
      </c>
      <c r="K2905">
        <f t="shared" si="273"/>
        <v>40</v>
      </c>
      <c r="L2905">
        <f t="shared" si="274"/>
        <v>201540</v>
      </c>
      <c r="O2905" t="b">
        <f t="shared" si="275"/>
        <v>0</v>
      </c>
      <c r="P2905">
        <f>VLOOKUP(B2905,'SKU Master'!$E$1:$H$9,2,FALSE)</f>
        <v>7.5</v>
      </c>
      <c r="Q2905">
        <f>(F2905/E2905-P2905)*E2905</f>
        <v>22.410000000000004</v>
      </c>
      <c r="R2905">
        <f>Q2905/F2905</f>
        <v>0.24924924924924929</v>
      </c>
    </row>
    <row r="2906" spans="1:18" x14ac:dyDescent="0.25">
      <c r="A2906">
        <v>1000786</v>
      </c>
      <c r="B2906">
        <v>8000520021</v>
      </c>
      <c r="C2906">
        <v>312</v>
      </c>
      <c r="D2906" s="6">
        <v>42280</v>
      </c>
      <c r="E2906">
        <v>10</v>
      </c>
      <c r="F2906">
        <v>99.9</v>
      </c>
      <c r="G2906" t="str">
        <f>VLOOKUP(B2906,'SKU Master'!$E$1:$H$9,4,FALSE)</f>
        <v>MA Excellent Products</v>
      </c>
      <c r="H2906">
        <f t="shared" si="270"/>
        <v>2015</v>
      </c>
      <c r="I2906">
        <f t="shared" si="271"/>
        <v>10</v>
      </c>
      <c r="J2906">
        <f t="shared" si="272"/>
        <v>201510</v>
      </c>
      <c r="K2906">
        <f t="shared" si="273"/>
        <v>40</v>
      </c>
      <c r="L2906">
        <f t="shared" si="274"/>
        <v>201540</v>
      </c>
      <c r="O2906" t="b">
        <f t="shared" si="275"/>
        <v>0</v>
      </c>
      <c r="P2906">
        <f>VLOOKUP(B2906,'SKU Master'!$E$1:$H$9,2,FALSE)</f>
        <v>7.5</v>
      </c>
      <c r="Q2906">
        <f>(F2906/E2906-P2906)*E2906</f>
        <v>24.900000000000002</v>
      </c>
      <c r="R2906">
        <f>Q2906/F2906</f>
        <v>0.24924924924924927</v>
      </c>
    </row>
    <row r="2907" spans="1:18" x14ac:dyDescent="0.25">
      <c r="A2907">
        <v>1000787</v>
      </c>
      <c r="B2907">
        <v>8000520021</v>
      </c>
      <c r="C2907">
        <v>312</v>
      </c>
      <c r="D2907" s="6">
        <v>42283</v>
      </c>
      <c r="E2907">
        <v>2</v>
      </c>
      <c r="F2907">
        <v>19.98</v>
      </c>
      <c r="G2907" t="str">
        <f>VLOOKUP(B2907,'SKU Master'!$E$1:$H$9,4,FALSE)</f>
        <v>MA Excellent Products</v>
      </c>
      <c r="H2907">
        <f t="shared" si="270"/>
        <v>2015</v>
      </c>
      <c r="I2907">
        <f t="shared" si="271"/>
        <v>10</v>
      </c>
      <c r="J2907">
        <f t="shared" si="272"/>
        <v>201510</v>
      </c>
      <c r="K2907">
        <f t="shared" si="273"/>
        <v>41</v>
      </c>
      <c r="L2907">
        <f t="shared" si="274"/>
        <v>201541</v>
      </c>
      <c r="O2907" t="b">
        <f t="shared" si="275"/>
        <v>0</v>
      </c>
      <c r="P2907">
        <f>VLOOKUP(B2907,'SKU Master'!$E$1:$H$9,2,FALSE)</f>
        <v>7.5</v>
      </c>
      <c r="Q2907">
        <f>(F2907/E2907-P2907)*E2907</f>
        <v>4.9800000000000004</v>
      </c>
      <c r="R2907">
        <f>Q2907/F2907</f>
        <v>0.24924924924924927</v>
      </c>
    </row>
    <row r="2908" spans="1:18" x14ac:dyDescent="0.25">
      <c r="A2908">
        <v>1000788</v>
      </c>
      <c r="B2908">
        <v>8000520021</v>
      </c>
      <c r="C2908">
        <v>312</v>
      </c>
      <c r="D2908" s="6">
        <v>42284</v>
      </c>
      <c r="E2908">
        <v>2</v>
      </c>
      <c r="F2908">
        <v>19.98</v>
      </c>
      <c r="G2908" t="str">
        <f>VLOOKUP(B2908,'SKU Master'!$E$1:$H$9,4,FALSE)</f>
        <v>MA Excellent Products</v>
      </c>
      <c r="H2908">
        <f t="shared" si="270"/>
        <v>2015</v>
      </c>
      <c r="I2908">
        <f t="shared" si="271"/>
        <v>10</v>
      </c>
      <c r="J2908">
        <f t="shared" si="272"/>
        <v>201510</v>
      </c>
      <c r="K2908">
        <f t="shared" si="273"/>
        <v>41</v>
      </c>
      <c r="L2908">
        <f t="shared" si="274"/>
        <v>201541</v>
      </c>
      <c r="O2908" t="b">
        <f t="shared" si="275"/>
        <v>0</v>
      </c>
      <c r="P2908">
        <f>VLOOKUP(B2908,'SKU Master'!$E$1:$H$9,2,FALSE)</f>
        <v>7.5</v>
      </c>
      <c r="Q2908">
        <f>(F2908/E2908-P2908)*E2908</f>
        <v>4.9800000000000004</v>
      </c>
      <c r="R2908">
        <f>Q2908/F2908</f>
        <v>0.24924924924924927</v>
      </c>
    </row>
    <row r="2909" spans="1:18" x14ac:dyDescent="0.25">
      <c r="A2909">
        <v>1000789</v>
      </c>
      <c r="B2909">
        <v>8000520021</v>
      </c>
      <c r="C2909">
        <v>312</v>
      </c>
      <c r="D2909" s="6">
        <v>42285</v>
      </c>
      <c r="E2909">
        <v>3</v>
      </c>
      <c r="F2909">
        <v>29.97</v>
      </c>
      <c r="G2909" t="str">
        <f>VLOOKUP(B2909,'SKU Master'!$E$1:$H$9,4,FALSE)</f>
        <v>MA Excellent Products</v>
      </c>
      <c r="H2909">
        <f t="shared" si="270"/>
        <v>2015</v>
      </c>
      <c r="I2909">
        <f t="shared" si="271"/>
        <v>10</v>
      </c>
      <c r="J2909">
        <f t="shared" si="272"/>
        <v>201510</v>
      </c>
      <c r="K2909">
        <f t="shared" si="273"/>
        <v>41</v>
      </c>
      <c r="L2909">
        <f t="shared" si="274"/>
        <v>201541</v>
      </c>
      <c r="O2909" t="b">
        <f t="shared" si="275"/>
        <v>0</v>
      </c>
      <c r="P2909">
        <f>VLOOKUP(B2909,'SKU Master'!$E$1:$H$9,2,FALSE)</f>
        <v>7.5</v>
      </c>
      <c r="Q2909">
        <f>(F2909/E2909-P2909)*E2909</f>
        <v>7.4700000000000006</v>
      </c>
      <c r="R2909">
        <f>Q2909/F2909</f>
        <v>0.24924924924924927</v>
      </c>
    </row>
    <row r="2910" spans="1:18" x14ac:dyDescent="0.25">
      <c r="A2910">
        <v>1000790</v>
      </c>
      <c r="B2910">
        <v>8000520021</v>
      </c>
      <c r="C2910">
        <v>312</v>
      </c>
      <c r="D2910" s="6">
        <v>42286</v>
      </c>
      <c r="E2910">
        <v>7</v>
      </c>
      <c r="F2910">
        <v>69.930000000000007</v>
      </c>
      <c r="G2910" t="str">
        <f>VLOOKUP(B2910,'SKU Master'!$E$1:$H$9,4,FALSE)</f>
        <v>MA Excellent Products</v>
      </c>
      <c r="H2910">
        <f t="shared" si="270"/>
        <v>2015</v>
      </c>
      <c r="I2910">
        <f t="shared" si="271"/>
        <v>10</v>
      </c>
      <c r="J2910">
        <f t="shared" si="272"/>
        <v>201510</v>
      </c>
      <c r="K2910">
        <f t="shared" si="273"/>
        <v>41</v>
      </c>
      <c r="L2910">
        <f t="shared" si="274"/>
        <v>201541</v>
      </c>
      <c r="O2910" t="b">
        <f t="shared" si="275"/>
        <v>0</v>
      </c>
      <c r="P2910">
        <f>VLOOKUP(B2910,'SKU Master'!$E$1:$H$9,2,FALSE)</f>
        <v>7.5</v>
      </c>
      <c r="Q2910">
        <f>(F2910/E2910-P2910)*E2910</f>
        <v>17.43</v>
      </c>
      <c r="R2910">
        <f>Q2910/F2910</f>
        <v>0.24924924924924921</v>
      </c>
    </row>
    <row r="2911" spans="1:18" x14ac:dyDescent="0.25">
      <c r="A2911">
        <v>1000791</v>
      </c>
      <c r="B2911">
        <v>8000520021</v>
      </c>
      <c r="C2911">
        <v>312</v>
      </c>
      <c r="D2911" s="6">
        <v>42287</v>
      </c>
      <c r="E2911">
        <v>12</v>
      </c>
      <c r="F2911">
        <v>119.88</v>
      </c>
      <c r="G2911" t="str">
        <f>VLOOKUP(B2911,'SKU Master'!$E$1:$H$9,4,FALSE)</f>
        <v>MA Excellent Products</v>
      </c>
      <c r="H2911">
        <f t="shared" si="270"/>
        <v>2015</v>
      </c>
      <c r="I2911">
        <f t="shared" si="271"/>
        <v>10</v>
      </c>
      <c r="J2911">
        <f t="shared" si="272"/>
        <v>201510</v>
      </c>
      <c r="K2911">
        <f t="shared" si="273"/>
        <v>41</v>
      </c>
      <c r="L2911">
        <f t="shared" si="274"/>
        <v>201541</v>
      </c>
      <c r="O2911" t="b">
        <f t="shared" si="275"/>
        <v>0</v>
      </c>
      <c r="P2911">
        <f>VLOOKUP(B2911,'SKU Master'!$E$1:$H$9,2,FALSE)</f>
        <v>7.5</v>
      </c>
      <c r="Q2911">
        <f>(F2911/E2911-P2911)*E2911</f>
        <v>29.880000000000003</v>
      </c>
      <c r="R2911">
        <f>Q2911/F2911</f>
        <v>0.24924924924924927</v>
      </c>
    </row>
    <row r="2912" spans="1:18" x14ac:dyDescent="0.25">
      <c r="A2912">
        <v>1000792</v>
      </c>
      <c r="B2912">
        <v>8000520021</v>
      </c>
      <c r="C2912">
        <v>312</v>
      </c>
      <c r="D2912" s="6">
        <v>42289</v>
      </c>
      <c r="E2912">
        <v>1</v>
      </c>
      <c r="F2912">
        <v>9.99</v>
      </c>
      <c r="G2912" t="str">
        <f>VLOOKUP(B2912,'SKU Master'!$E$1:$H$9,4,FALSE)</f>
        <v>MA Excellent Products</v>
      </c>
      <c r="H2912">
        <f t="shared" si="270"/>
        <v>2015</v>
      </c>
      <c r="I2912">
        <f t="shared" si="271"/>
        <v>10</v>
      </c>
      <c r="J2912">
        <f t="shared" si="272"/>
        <v>201510</v>
      </c>
      <c r="K2912">
        <f t="shared" si="273"/>
        <v>42</v>
      </c>
      <c r="L2912">
        <f t="shared" si="274"/>
        <v>201542</v>
      </c>
      <c r="O2912" t="b">
        <f t="shared" si="275"/>
        <v>0</v>
      </c>
      <c r="P2912">
        <f>VLOOKUP(B2912,'SKU Master'!$E$1:$H$9,2,FALSE)</f>
        <v>7.5</v>
      </c>
      <c r="Q2912">
        <f>(F2912/E2912-P2912)*E2912</f>
        <v>2.4900000000000002</v>
      </c>
      <c r="R2912">
        <f>Q2912/F2912</f>
        <v>0.24924924924924927</v>
      </c>
    </row>
    <row r="2913" spans="1:18" x14ac:dyDescent="0.25">
      <c r="A2913">
        <v>1000793</v>
      </c>
      <c r="B2913">
        <v>8000520021</v>
      </c>
      <c r="C2913">
        <v>312</v>
      </c>
      <c r="D2913" s="6">
        <v>42290</v>
      </c>
      <c r="E2913">
        <v>2</v>
      </c>
      <c r="F2913">
        <v>19.98</v>
      </c>
      <c r="G2913" t="str">
        <f>VLOOKUP(B2913,'SKU Master'!$E$1:$H$9,4,FALSE)</f>
        <v>MA Excellent Products</v>
      </c>
      <c r="H2913">
        <f t="shared" si="270"/>
        <v>2015</v>
      </c>
      <c r="I2913">
        <f t="shared" si="271"/>
        <v>10</v>
      </c>
      <c r="J2913">
        <f t="shared" si="272"/>
        <v>201510</v>
      </c>
      <c r="K2913">
        <f t="shared" si="273"/>
        <v>42</v>
      </c>
      <c r="L2913">
        <f t="shared" si="274"/>
        <v>201542</v>
      </c>
      <c r="O2913" t="b">
        <f t="shared" si="275"/>
        <v>0</v>
      </c>
      <c r="P2913">
        <f>VLOOKUP(B2913,'SKU Master'!$E$1:$H$9,2,FALSE)</f>
        <v>7.5</v>
      </c>
      <c r="Q2913">
        <f>(F2913/E2913-P2913)*E2913</f>
        <v>4.9800000000000004</v>
      </c>
      <c r="R2913">
        <f>Q2913/F2913</f>
        <v>0.24924924924924927</v>
      </c>
    </row>
    <row r="2914" spans="1:18" x14ac:dyDescent="0.25">
      <c r="A2914">
        <v>1000794</v>
      </c>
      <c r="B2914">
        <v>8000520021</v>
      </c>
      <c r="C2914">
        <v>312</v>
      </c>
      <c r="D2914" s="6">
        <v>42291</v>
      </c>
      <c r="E2914">
        <v>2</v>
      </c>
      <c r="F2914">
        <v>19.98</v>
      </c>
      <c r="G2914" t="str">
        <f>VLOOKUP(B2914,'SKU Master'!$E$1:$H$9,4,FALSE)</f>
        <v>MA Excellent Products</v>
      </c>
      <c r="H2914">
        <f t="shared" si="270"/>
        <v>2015</v>
      </c>
      <c r="I2914">
        <f t="shared" si="271"/>
        <v>10</v>
      </c>
      <c r="J2914">
        <f t="shared" si="272"/>
        <v>201510</v>
      </c>
      <c r="K2914">
        <f t="shared" si="273"/>
        <v>42</v>
      </c>
      <c r="L2914">
        <f t="shared" si="274"/>
        <v>201542</v>
      </c>
      <c r="O2914" t="b">
        <f t="shared" si="275"/>
        <v>0</v>
      </c>
      <c r="P2914">
        <f>VLOOKUP(B2914,'SKU Master'!$E$1:$H$9,2,FALSE)</f>
        <v>7.5</v>
      </c>
      <c r="Q2914">
        <f>(F2914/E2914-P2914)*E2914</f>
        <v>4.9800000000000004</v>
      </c>
      <c r="R2914">
        <f>Q2914/F2914</f>
        <v>0.24924924924924927</v>
      </c>
    </row>
    <row r="2915" spans="1:18" x14ac:dyDescent="0.25">
      <c r="A2915">
        <v>1000795</v>
      </c>
      <c r="B2915">
        <v>8000520021</v>
      </c>
      <c r="C2915">
        <v>312</v>
      </c>
      <c r="D2915" s="6">
        <v>42292</v>
      </c>
      <c r="E2915">
        <v>4</v>
      </c>
      <c r="F2915">
        <v>39.96</v>
      </c>
      <c r="G2915" t="str">
        <f>VLOOKUP(B2915,'SKU Master'!$E$1:$H$9,4,FALSE)</f>
        <v>MA Excellent Products</v>
      </c>
      <c r="H2915">
        <f t="shared" si="270"/>
        <v>2015</v>
      </c>
      <c r="I2915">
        <f t="shared" si="271"/>
        <v>10</v>
      </c>
      <c r="J2915">
        <f t="shared" si="272"/>
        <v>201510</v>
      </c>
      <c r="K2915">
        <f t="shared" si="273"/>
        <v>42</v>
      </c>
      <c r="L2915">
        <f t="shared" si="274"/>
        <v>201542</v>
      </c>
      <c r="O2915" t="b">
        <f t="shared" si="275"/>
        <v>0</v>
      </c>
      <c r="P2915">
        <f>VLOOKUP(B2915,'SKU Master'!$E$1:$H$9,2,FALSE)</f>
        <v>7.5</v>
      </c>
      <c r="Q2915">
        <f>(F2915/E2915-P2915)*E2915</f>
        <v>9.9600000000000009</v>
      </c>
      <c r="R2915">
        <f>Q2915/F2915</f>
        <v>0.24924924924924927</v>
      </c>
    </row>
    <row r="2916" spans="1:18" x14ac:dyDescent="0.25">
      <c r="A2916">
        <v>1000796</v>
      </c>
      <c r="B2916">
        <v>8000520021</v>
      </c>
      <c r="C2916">
        <v>312</v>
      </c>
      <c r="D2916" s="6">
        <v>42293</v>
      </c>
      <c r="E2916">
        <v>6</v>
      </c>
      <c r="F2916">
        <v>59.94</v>
      </c>
      <c r="G2916" t="str">
        <f>VLOOKUP(B2916,'SKU Master'!$E$1:$H$9,4,FALSE)</f>
        <v>MA Excellent Products</v>
      </c>
      <c r="H2916">
        <f t="shared" si="270"/>
        <v>2015</v>
      </c>
      <c r="I2916">
        <f t="shared" si="271"/>
        <v>10</v>
      </c>
      <c r="J2916">
        <f t="shared" si="272"/>
        <v>201510</v>
      </c>
      <c r="K2916">
        <f t="shared" si="273"/>
        <v>42</v>
      </c>
      <c r="L2916">
        <f t="shared" si="274"/>
        <v>201542</v>
      </c>
      <c r="O2916" t="b">
        <f t="shared" si="275"/>
        <v>0</v>
      </c>
      <c r="P2916">
        <f>VLOOKUP(B2916,'SKU Master'!$E$1:$H$9,2,FALSE)</f>
        <v>7.5</v>
      </c>
      <c r="Q2916">
        <f>(F2916/E2916-P2916)*E2916</f>
        <v>14.940000000000001</v>
      </c>
      <c r="R2916">
        <f>Q2916/F2916</f>
        <v>0.24924924924924927</v>
      </c>
    </row>
    <row r="2917" spans="1:18" x14ac:dyDescent="0.25">
      <c r="A2917">
        <v>1000797</v>
      </c>
      <c r="B2917">
        <v>8000520021</v>
      </c>
      <c r="C2917">
        <v>312</v>
      </c>
      <c r="D2917" s="6">
        <v>42294</v>
      </c>
      <c r="E2917">
        <v>11</v>
      </c>
      <c r="F2917">
        <v>109.89</v>
      </c>
      <c r="G2917" t="str">
        <f>VLOOKUP(B2917,'SKU Master'!$E$1:$H$9,4,FALSE)</f>
        <v>MA Excellent Products</v>
      </c>
      <c r="H2917">
        <f t="shared" si="270"/>
        <v>2015</v>
      </c>
      <c r="I2917">
        <f t="shared" si="271"/>
        <v>10</v>
      </c>
      <c r="J2917">
        <f t="shared" si="272"/>
        <v>201510</v>
      </c>
      <c r="K2917">
        <f t="shared" si="273"/>
        <v>42</v>
      </c>
      <c r="L2917">
        <f t="shared" si="274"/>
        <v>201542</v>
      </c>
      <c r="O2917" t="b">
        <f t="shared" si="275"/>
        <v>0</v>
      </c>
      <c r="P2917">
        <f>VLOOKUP(B2917,'SKU Master'!$E$1:$H$9,2,FALSE)</f>
        <v>7.5</v>
      </c>
      <c r="Q2917">
        <f>(F2917/E2917-P2917)*E2917</f>
        <v>27.39</v>
      </c>
      <c r="R2917">
        <f>Q2917/F2917</f>
        <v>0.24924924924924927</v>
      </c>
    </row>
    <row r="2918" spans="1:18" x14ac:dyDescent="0.25">
      <c r="A2918">
        <v>1000798</v>
      </c>
      <c r="B2918">
        <v>8000520021</v>
      </c>
      <c r="C2918">
        <v>312</v>
      </c>
      <c r="D2918" s="6">
        <v>42300</v>
      </c>
      <c r="E2918">
        <v>2</v>
      </c>
      <c r="F2918">
        <v>19.98</v>
      </c>
      <c r="G2918" t="str">
        <f>VLOOKUP(B2918,'SKU Master'!$E$1:$H$9,4,FALSE)</f>
        <v>MA Excellent Products</v>
      </c>
      <c r="H2918">
        <f t="shared" si="270"/>
        <v>2015</v>
      </c>
      <c r="I2918">
        <f t="shared" si="271"/>
        <v>10</v>
      </c>
      <c r="J2918">
        <f t="shared" si="272"/>
        <v>201510</v>
      </c>
      <c r="K2918">
        <f t="shared" si="273"/>
        <v>43</v>
      </c>
      <c r="L2918">
        <f t="shared" si="274"/>
        <v>201543</v>
      </c>
      <c r="O2918" t="b">
        <f t="shared" si="275"/>
        <v>0</v>
      </c>
      <c r="P2918">
        <f>VLOOKUP(B2918,'SKU Master'!$E$1:$H$9,2,FALSE)</f>
        <v>7.5</v>
      </c>
      <c r="Q2918">
        <f>(F2918/E2918-P2918)*E2918</f>
        <v>4.9800000000000004</v>
      </c>
      <c r="R2918">
        <f>Q2918/F2918</f>
        <v>0.24924924924924927</v>
      </c>
    </row>
    <row r="2919" spans="1:18" x14ac:dyDescent="0.25">
      <c r="A2919">
        <v>1000799</v>
      </c>
      <c r="B2919">
        <v>8000520021</v>
      </c>
      <c r="C2919">
        <v>312</v>
      </c>
      <c r="D2919" s="6">
        <v>42301</v>
      </c>
      <c r="E2919">
        <v>5</v>
      </c>
      <c r="F2919">
        <v>49.95</v>
      </c>
      <c r="G2919" t="str">
        <f>VLOOKUP(B2919,'SKU Master'!$E$1:$H$9,4,FALSE)</f>
        <v>MA Excellent Products</v>
      </c>
      <c r="H2919">
        <f t="shared" si="270"/>
        <v>2015</v>
      </c>
      <c r="I2919">
        <f t="shared" si="271"/>
        <v>10</v>
      </c>
      <c r="J2919">
        <f t="shared" si="272"/>
        <v>201510</v>
      </c>
      <c r="K2919">
        <f t="shared" si="273"/>
        <v>43</v>
      </c>
      <c r="L2919">
        <f t="shared" si="274"/>
        <v>201543</v>
      </c>
      <c r="O2919" t="b">
        <f t="shared" si="275"/>
        <v>0</v>
      </c>
      <c r="P2919">
        <f>VLOOKUP(B2919,'SKU Master'!$E$1:$H$9,2,FALSE)</f>
        <v>7.5</v>
      </c>
      <c r="Q2919">
        <f>(F2919/E2919-P2919)*E2919</f>
        <v>12.450000000000001</v>
      </c>
      <c r="R2919">
        <f>Q2919/F2919</f>
        <v>0.24924924924924927</v>
      </c>
    </row>
    <row r="2920" spans="1:18" x14ac:dyDescent="0.25">
      <c r="A2920">
        <v>1000800</v>
      </c>
      <c r="B2920">
        <v>8000520021</v>
      </c>
      <c r="C2920">
        <v>312</v>
      </c>
      <c r="D2920" s="6">
        <v>42304</v>
      </c>
      <c r="E2920">
        <v>2</v>
      </c>
      <c r="F2920">
        <v>19.98</v>
      </c>
      <c r="G2920" t="str">
        <f>VLOOKUP(B2920,'SKU Master'!$E$1:$H$9,4,FALSE)</f>
        <v>MA Excellent Products</v>
      </c>
      <c r="H2920">
        <f t="shared" si="270"/>
        <v>2015</v>
      </c>
      <c r="I2920">
        <f t="shared" si="271"/>
        <v>10</v>
      </c>
      <c r="J2920">
        <f t="shared" si="272"/>
        <v>201510</v>
      </c>
      <c r="K2920">
        <f t="shared" si="273"/>
        <v>44</v>
      </c>
      <c r="L2920">
        <f t="shared" si="274"/>
        <v>201544</v>
      </c>
      <c r="O2920" t="b">
        <f t="shared" si="275"/>
        <v>0</v>
      </c>
      <c r="P2920">
        <f>VLOOKUP(B2920,'SKU Master'!$E$1:$H$9,2,FALSE)</f>
        <v>7.5</v>
      </c>
      <c r="Q2920">
        <f>(F2920/E2920-P2920)*E2920</f>
        <v>4.9800000000000004</v>
      </c>
      <c r="R2920">
        <f>Q2920/F2920</f>
        <v>0.24924924924924927</v>
      </c>
    </row>
    <row r="2921" spans="1:18" x14ac:dyDescent="0.25">
      <c r="A2921">
        <v>1000801</v>
      </c>
      <c r="B2921">
        <v>8000520021</v>
      </c>
      <c r="C2921">
        <v>312</v>
      </c>
      <c r="D2921" s="6">
        <v>42305</v>
      </c>
      <c r="E2921">
        <v>1</v>
      </c>
      <c r="F2921">
        <v>9.99</v>
      </c>
      <c r="G2921" t="str">
        <f>VLOOKUP(B2921,'SKU Master'!$E$1:$H$9,4,FALSE)</f>
        <v>MA Excellent Products</v>
      </c>
      <c r="H2921">
        <f t="shared" si="270"/>
        <v>2015</v>
      </c>
      <c r="I2921">
        <f t="shared" si="271"/>
        <v>10</v>
      </c>
      <c r="J2921">
        <f t="shared" si="272"/>
        <v>201510</v>
      </c>
      <c r="K2921">
        <f t="shared" si="273"/>
        <v>44</v>
      </c>
      <c r="L2921">
        <f t="shared" si="274"/>
        <v>201544</v>
      </c>
      <c r="O2921" t="b">
        <f t="shared" si="275"/>
        <v>0</v>
      </c>
      <c r="P2921">
        <f>VLOOKUP(B2921,'SKU Master'!$E$1:$H$9,2,FALSE)</f>
        <v>7.5</v>
      </c>
      <c r="Q2921">
        <f>(F2921/E2921-P2921)*E2921</f>
        <v>2.4900000000000002</v>
      </c>
      <c r="R2921">
        <f>Q2921/F2921</f>
        <v>0.24924924924924927</v>
      </c>
    </row>
    <row r="2922" spans="1:18" x14ac:dyDescent="0.25">
      <c r="A2922">
        <v>1000802</v>
      </c>
      <c r="B2922">
        <v>8000520021</v>
      </c>
      <c r="C2922">
        <v>312</v>
      </c>
      <c r="D2922" s="6">
        <v>42306</v>
      </c>
      <c r="E2922">
        <v>2</v>
      </c>
      <c r="F2922">
        <v>19.98</v>
      </c>
      <c r="G2922" t="str">
        <f>VLOOKUP(B2922,'SKU Master'!$E$1:$H$9,4,FALSE)</f>
        <v>MA Excellent Products</v>
      </c>
      <c r="H2922">
        <f t="shared" si="270"/>
        <v>2015</v>
      </c>
      <c r="I2922">
        <f t="shared" si="271"/>
        <v>10</v>
      </c>
      <c r="J2922">
        <f t="shared" si="272"/>
        <v>201510</v>
      </c>
      <c r="K2922">
        <f t="shared" si="273"/>
        <v>44</v>
      </c>
      <c r="L2922">
        <f t="shared" si="274"/>
        <v>201544</v>
      </c>
      <c r="O2922" t="b">
        <f t="shared" si="275"/>
        <v>0</v>
      </c>
      <c r="P2922">
        <f>VLOOKUP(B2922,'SKU Master'!$E$1:$H$9,2,FALSE)</f>
        <v>7.5</v>
      </c>
      <c r="Q2922">
        <f>(F2922/E2922-P2922)*E2922</f>
        <v>4.9800000000000004</v>
      </c>
      <c r="R2922">
        <f>Q2922/F2922</f>
        <v>0.24924924924924927</v>
      </c>
    </row>
    <row r="2923" spans="1:18" x14ac:dyDescent="0.25">
      <c r="A2923">
        <v>1000803</v>
      </c>
      <c r="B2923">
        <v>8000520021</v>
      </c>
      <c r="C2923">
        <v>312</v>
      </c>
      <c r="D2923" s="6">
        <v>42307</v>
      </c>
      <c r="E2923">
        <v>5</v>
      </c>
      <c r="F2923">
        <v>49.95</v>
      </c>
      <c r="G2923" t="str">
        <f>VLOOKUP(B2923,'SKU Master'!$E$1:$H$9,4,FALSE)</f>
        <v>MA Excellent Products</v>
      </c>
      <c r="H2923">
        <f t="shared" si="270"/>
        <v>2015</v>
      </c>
      <c r="I2923">
        <f t="shared" si="271"/>
        <v>10</v>
      </c>
      <c r="J2923">
        <f t="shared" si="272"/>
        <v>201510</v>
      </c>
      <c r="K2923">
        <f t="shared" si="273"/>
        <v>44</v>
      </c>
      <c r="L2923">
        <f t="shared" si="274"/>
        <v>201544</v>
      </c>
      <c r="O2923" t="b">
        <f t="shared" si="275"/>
        <v>0</v>
      </c>
      <c r="P2923">
        <f>VLOOKUP(B2923,'SKU Master'!$E$1:$H$9,2,FALSE)</f>
        <v>7.5</v>
      </c>
      <c r="Q2923">
        <f>(F2923/E2923-P2923)*E2923</f>
        <v>12.450000000000001</v>
      </c>
      <c r="R2923">
        <f>Q2923/F2923</f>
        <v>0.24924924924924927</v>
      </c>
    </row>
    <row r="2924" spans="1:18" x14ac:dyDescent="0.25">
      <c r="A2924">
        <v>1000804</v>
      </c>
      <c r="B2924">
        <v>8000520021</v>
      </c>
      <c r="C2924">
        <v>312</v>
      </c>
      <c r="D2924" s="6">
        <v>42308</v>
      </c>
      <c r="E2924">
        <v>6</v>
      </c>
      <c r="F2924">
        <v>59.94</v>
      </c>
      <c r="G2924" t="str">
        <f>VLOOKUP(B2924,'SKU Master'!$E$1:$H$9,4,FALSE)</f>
        <v>MA Excellent Products</v>
      </c>
      <c r="H2924">
        <f t="shared" si="270"/>
        <v>2015</v>
      </c>
      <c r="I2924">
        <f t="shared" si="271"/>
        <v>10</v>
      </c>
      <c r="J2924">
        <f t="shared" si="272"/>
        <v>201510</v>
      </c>
      <c r="K2924">
        <f t="shared" si="273"/>
        <v>44</v>
      </c>
      <c r="L2924">
        <f t="shared" si="274"/>
        <v>201544</v>
      </c>
      <c r="O2924" t="b">
        <f t="shared" si="275"/>
        <v>0</v>
      </c>
      <c r="P2924">
        <f>VLOOKUP(B2924,'SKU Master'!$E$1:$H$9,2,FALSE)</f>
        <v>7.5</v>
      </c>
      <c r="Q2924">
        <f>(F2924/E2924-P2924)*E2924</f>
        <v>14.940000000000001</v>
      </c>
      <c r="R2924">
        <f>Q2924/F2924</f>
        <v>0.24924924924924927</v>
      </c>
    </row>
    <row r="2925" spans="1:18" x14ac:dyDescent="0.25">
      <c r="A2925">
        <v>1000805</v>
      </c>
      <c r="B2925">
        <v>8000520021</v>
      </c>
      <c r="C2925">
        <v>312</v>
      </c>
      <c r="D2925" s="6">
        <v>42311</v>
      </c>
      <c r="E2925">
        <v>1</v>
      </c>
      <c r="F2925">
        <v>9.99</v>
      </c>
      <c r="G2925" t="str">
        <f>VLOOKUP(B2925,'SKU Master'!$E$1:$H$9,4,FALSE)</f>
        <v>MA Excellent Products</v>
      </c>
      <c r="H2925">
        <f t="shared" si="270"/>
        <v>2015</v>
      </c>
      <c r="I2925">
        <f t="shared" si="271"/>
        <v>11</v>
      </c>
      <c r="J2925">
        <f t="shared" si="272"/>
        <v>201511</v>
      </c>
      <c r="K2925">
        <f t="shared" si="273"/>
        <v>45</v>
      </c>
      <c r="L2925">
        <f t="shared" si="274"/>
        <v>201545</v>
      </c>
      <c r="O2925" t="b">
        <f t="shared" si="275"/>
        <v>0</v>
      </c>
      <c r="P2925">
        <f>VLOOKUP(B2925,'SKU Master'!$E$1:$H$9,2,FALSE)</f>
        <v>7.5</v>
      </c>
      <c r="Q2925">
        <f>(F2925/E2925-P2925)*E2925</f>
        <v>2.4900000000000002</v>
      </c>
      <c r="R2925">
        <f>Q2925/F2925</f>
        <v>0.24924924924924927</v>
      </c>
    </row>
    <row r="2926" spans="1:18" x14ac:dyDescent="0.25">
      <c r="A2926">
        <v>1000806</v>
      </c>
      <c r="B2926">
        <v>8000520021</v>
      </c>
      <c r="C2926">
        <v>312</v>
      </c>
      <c r="D2926" s="6">
        <v>42312</v>
      </c>
      <c r="E2926">
        <v>2</v>
      </c>
      <c r="F2926">
        <v>19.98</v>
      </c>
      <c r="G2926" t="str">
        <f>VLOOKUP(B2926,'SKU Master'!$E$1:$H$9,4,FALSE)</f>
        <v>MA Excellent Products</v>
      </c>
      <c r="H2926">
        <f t="shared" si="270"/>
        <v>2015</v>
      </c>
      <c r="I2926">
        <f t="shared" si="271"/>
        <v>11</v>
      </c>
      <c r="J2926">
        <f t="shared" si="272"/>
        <v>201511</v>
      </c>
      <c r="K2926">
        <f t="shared" si="273"/>
        <v>45</v>
      </c>
      <c r="L2926">
        <f t="shared" si="274"/>
        <v>201545</v>
      </c>
      <c r="O2926" t="b">
        <f t="shared" si="275"/>
        <v>0</v>
      </c>
      <c r="P2926">
        <f>VLOOKUP(B2926,'SKU Master'!$E$1:$H$9,2,FALSE)</f>
        <v>7.5</v>
      </c>
      <c r="Q2926">
        <f>(F2926/E2926-P2926)*E2926</f>
        <v>4.9800000000000004</v>
      </c>
      <c r="R2926">
        <f>Q2926/F2926</f>
        <v>0.24924924924924927</v>
      </c>
    </row>
    <row r="2927" spans="1:18" x14ac:dyDescent="0.25">
      <c r="A2927">
        <v>1000807</v>
      </c>
      <c r="B2927">
        <v>8000520021</v>
      </c>
      <c r="C2927">
        <v>312</v>
      </c>
      <c r="D2927" s="6">
        <v>42313</v>
      </c>
      <c r="E2927">
        <v>3</v>
      </c>
      <c r="F2927">
        <v>29.97</v>
      </c>
      <c r="G2927" t="str">
        <f>VLOOKUP(B2927,'SKU Master'!$E$1:$H$9,4,FALSE)</f>
        <v>MA Excellent Products</v>
      </c>
      <c r="H2927">
        <f t="shared" si="270"/>
        <v>2015</v>
      </c>
      <c r="I2927">
        <f t="shared" si="271"/>
        <v>11</v>
      </c>
      <c r="J2927">
        <f t="shared" si="272"/>
        <v>201511</v>
      </c>
      <c r="K2927">
        <f t="shared" si="273"/>
        <v>45</v>
      </c>
      <c r="L2927">
        <f t="shared" si="274"/>
        <v>201545</v>
      </c>
      <c r="O2927" t="b">
        <f t="shared" si="275"/>
        <v>0</v>
      </c>
      <c r="P2927">
        <f>VLOOKUP(B2927,'SKU Master'!$E$1:$H$9,2,FALSE)</f>
        <v>7.5</v>
      </c>
      <c r="Q2927">
        <f>(F2927/E2927-P2927)*E2927</f>
        <v>7.4700000000000006</v>
      </c>
      <c r="R2927">
        <f>Q2927/F2927</f>
        <v>0.24924924924924927</v>
      </c>
    </row>
    <row r="2928" spans="1:18" x14ac:dyDescent="0.25">
      <c r="A2928">
        <v>1000808</v>
      </c>
      <c r="B2928">
        <v>8000520021</v>
      </c>
      <c r="C2928">
        <v>312</v>
      </c>
      <c r="D2928" s="6">
        <v>42314</v>
      </c>
      <c r="E2928">
        <v>5</v>
      </c>
      <c r="F2928">
        <v>49.95</v>
      </c>
      <c r="G2928" t="str">
        <f>VLOOKUP(B2928,'SKU Master'!$E$1:$H$9,4,FALSE)</f>
        <v>MA Excellent Products</v>
      </c>
      <c r="H2928">
        <f t="shared" si="270"/>
        <v>2015</v>
      </c>
      <c r="I2928">
        <f t="shared" si="271"/>
        <v>11</v>
      </c>
      <c r="J2928">
        <f t="shared" si="272"/>
        <v>201511</v>
      </c>
      <c r="K2928">
        <f t="shared" si="273"/>
        <v>45</v>
      </c>
      <c r="L2928">
        <f t="shared" si="274"/>
        <v>201545</v>
      </c>
      <c r="O2928" t="b">
        <f t="shared" si="275"/>
        <v>0</v>
      </c>
      <c r="P2928">
        <f>VLOOKUP(B2928,'SKU Master'!$E$1:$H$9,2,FALSE)</f>
        <v>7.5</v>
      </c>
      <c r="Q2928">
        <f>(F2928/E2928-P2928)*E2928</f>
        <v>12.450000000000001</v>
      </c>
      <c r="R2928">
        <f>Q2928/F2928</f>
        <v>0.24924924924924927</v>
      </c>
    </row>
    <row r="2929" spans="1:18" x14ac:dyDescent="0.25">
      <c r="A2929">
        <v>1000809</v>
      </c>
      <c r="B2929">
        <v>8000520021</v>
      </c>
      <c r="C2929">
        <v>312</v>
      </c>
      <c r="D2929" s="6">
        <v>42315</v>
      </c>
      <c r="E2929">
        <v>10</v>
      </c>
      <c r="F2929">
        <v>99.9</v>
      </c>
      <c r="G2929" t="str">
        <f>VLOOKUP(B2929,'SKU Master'!$E$1:$H$9,4,FALSE)</f>
        <v>MA Excellent Products</v>
      </c>
      <c r="H2929">
        <f t="shared" si="270"/>
        <v>2015</v>
      </c>
      <c r="I2929">
        <f t="shared" si="271"/>
        <v>11</v>
      </c>
      <c r="J2929">
        <f t="shared" si="272"/>
        <v>201511</v>
      </c>
      <c r="K2929">
        <f t="shared" si="273"/>
        <v>45</v>
      </c>
      <c r="L2929">
        <f t="shared" si="274"/>
        <v>201545</v>
      </c>
      <c r="O2929" t="b">
        <f t="shared" si="275"/>
        <v>0</v>
      </c>
      <c r="P2929">
        <f>VLOOKUP(B2929,'SKU Master'!$E$1:$H$9,2,FALSE)</f>
        <v>7.5</v>
      </c>
      <c r="Q2929">
        <f>(F2929/E2929-P2929)*E2929</f>
        <v>24.900000000000002</v>
      </c>
      <c r="R2929">
        <f>Q2929/F2929</f>
        <v>0.24924924924924927</v>
      </c>
    </row>
    <row r="2930" spans="1:18" x14ac:dyDescent="0.25">
      <c r="A2930">
        <v>1000810</v>
      </c>
      <c r="B2930">
        <v>8000520021</v>
      </c>
      <c r="C2930">
        <v>312</v>
      </c>
      <c r="D2930" s="6">
        <v>42317</v>
      </c>
      <c r="E2930">
        <v>1</v>
      </c>
      <c r="F2930">
        <v>9.99</v>
      </c>
      <c r="G2930" t="str">
        <f>VLOOKUP(B2930,'SKU Master'!$E$1:$H$9,4,FALSE)</f>
        <v>MA Excellent Products</v>
      </c>
      <c r="H2930">
        <f t="shared" si="270"/>
        <v>2015</v>
      </c>
      <c r="I2930">
        <f t="shared" si="271"/>
        <v>11</v>
      </c>
      <c r="J2930">
        <f t="shared" si="272"/>
        <v>201511</v>
      </c>
      <c r="K2930">
        <f t="shared" si="273"/>
        <v>46</v>
      </c>
      <c r="L2930">
        <f t="shared" si="274"/>
        <v>201546</v>
      </c>
      <c r="O2930" t="b">
        <f t="shared" si="275"/>
        <v>0</v>
      </c>
      <c r="P2930">
        <f>VLOOKUP(B2930,'SKU Master'!$E$1:$H$9,2,FALSE)</f>
        <v>7.5</v>
      </c>
      <c r="Q2930">
        <f>(F2930/E2930-P2930)*E2930</f>
        <v>2.4900000000000002</v>
      </c>
      <c r="R2930">
        <f>Q2930/F2930</f>
        <v>0.24924924924924927</v>
      </c>
    </row>
    <row r="2931" spans="1:18" x14ac:dyDescent="0.25">
      <c r="A2931">
        <v>1000811</v>
      </c>
      <c r="B2931">
        <v>8000520021</v>
      </c>
      <c r="C2931">
        <v>312</v>
      </c>
      <c r="D2931" s="6">
        <v>42318</v>
      </c>
      <c r="E2931">
        <v>2</v>
      </c>
      <c r="F2931">
        <v>19.98</v>
      </c>
      <c r="G2931" t="str">
        <f>VLOOKUP(B2931,'SKU Master'!$E$1:$H$9,4,FALSE)</f>
        <v>MA Excellent Products</v>
      </c>
      <c r="H2931">
        <f t="shared" si="270"/>
        <v>2015</v>
      </c>
      <c r="I2931">
        <f t="shared" si="271"/>
        <v>11</v>
      </c>
      <c r="J2931">
        <f t="shared" si="272"/>
        <v>201511</v>
      </c>
      <c r="K2931">
        <f t="shared" si="273"/>
        <v>46</v>
      </c>
      <c r="L2931">
        <f t="shared" si="274"/>
        <v>201546</v>
      </c>
      <c r="O2931" t="b">
        <f t="shared" si="275"/>
        <v>0</v>
      </c>
      <c r="P2931">
        <f>VLOOKUP(B2931,'SKU Master'!$E$1:$H$9,2,FALSE)</f>
        <v>7.5</v>
      </c>
      <c r="Q2931">
        <f>(F2931/E2931-P2931)*E2931</f>
        <v>4.9800000000000004</v>
      </c>
      <c r="R2931">
        <f>Q2931/F2931</f>
        <v>0.24924924924924927</v>
      </c>
    </row>
    <row r="2932" spans="1:18" x14ac:dyDescent="0.25">
      <c r="A2932">
        <v>1000812</v>
      </c>
      <c r="B2932">
        <v>8000520021</v>
      </c>
      <c r="C2932">
        <v>312</v>
      </c>
      <c r="D2932" s="6">
        <v>42319</v>
      </c>
      <c r="E2932">
        <v>1</v>
      </c>
      <c r="F2932">
        <v>9.99</v>
      </c>
      <c r="G2932" t="str">
        <f>VLOOKUP(B2932,'SKU Master'!$E$1:$H$9,4,FALSE)</f>
        <v>MA Excellent Products</v>
      </c>
      <c r="H2932">
        <f t="shared" si="270"/>
        <v>2015</v>
      </c>
      <c r="I2932">
        <f t="shared" si="271"/>
        <v>11</v>
      </c>
      <c r="J2932">
        <f t="shared" si="272"/>
        <v>201511</v>
      </c>
      <c r="K2932">
        <f t="shared" si="273"/>
        <v>46</v>
      </c>
      <c r="L2932">
        <f t="shared" si="274"/>
        <v>201546</v>
      </c>
      <c r="O2932" t="b">
        <f t="shared" si="275"/>
        <v>0</v>
      </c>
      <c r="P2932">
        <f>VLOOKUP(B2932,'SKU Master'!$E$1:$H$9,2,FALSE)</f>
        <v>7.5</v>
      </c>
      <c r="Q2932">
        <f>(F2932/E2932-P2932)*E2932</f>
        <v>2.4900000000000002</v>
      </c>
      <c r="R2932">
        <f>Q2932/F2932</f>
        <v>0.24924924924924927</v>
      </c>
    </row>
    <row r="2933" spans="1:18" x14ac:dyDescent="0.25">
      <c r="A2933">
        <v>1000813</v>
      </c>
      <c r="B2933">
        <v>8000520021</v>
      </c>
      <c r="C2933">
        <v>312</v>
      </c>
      <c r="D2933" s="6">
        <v>42320</v>
      </c>
      <c r="E2933">
        <v>2</v>
      </c>
      <c r="F2933">
        <v>19.98</v>
      </c>
      <c r="G2933" t="str">
        <f>VLOOKUP(B2933,'SKU Master'!$E$1:$H$9,4,FALSE)</f>
        <v>MA Excellent Products</v>
      </c>
      <c r="H2933">
        <f t="shared" si="270"/>
        <v>2015</v>
      </c>
      <c r="I2933">
        <f t="shared" si="271"/>
        <v>11</v>
      </c>
      <c r="J2933">
        <f t="shared" si="272"/>
        <v>201511</v>
      </c>
      <c r="K2933">
        <f t="shared" si="273"/>
        <v>46</v>
      </c>
      <c r="L2933">
        <f t="shared" si="274"/>
        <v>201546</v>
      </c>
      <c r="O2933" t="b">
        <f t="shared" si="275"/>
        <v>0</v>
      </c>
      <c r="P2933">
        <f>VLOOKUP(B2933,'SKU Master'!$E$1:$H$9,2,FALSE)</f>
        <v>7.5</v>
      </c>
      <c r="Q2933">
        <f>(F2933/E2933-P2933)*E2933</f>
        <v>4.9800000000000004</v>
      </c>
      <c r="R2933">
        <f>Q2933/F2933</f>
        <v>0.24924924924924927</v>
      </c>
    </row>
    <row r="2934" spans="1:18" x14ac:dyDescent="0.25">
      <c r="A2934">
        <v>1000814</v>
      </c>
      <c r="B2934">
        <v>8000520021</v>
      </c>
      <c r="C2934">
        <v>312</v>
      </c>
      <c r="D2934" s="6">
        <v>42321</v>
      </c>
      <c r="E2934">
        <v>5</v>
      </c>
      <c r="F2934">
        <v>49.95</v>
      </c>
      <c r="G2934" t="str">
        <f>VLOOKUP(B2934,'SKU Master'!$E$1:$H$9,4,FALSE)</f>
        <v>MA Excellent Products</v>
      </c>
      <c r="H2934">
        <f t="shared" si="270"/>
        <v>2015</v>
      </c>
      <c r="I2934">
        <f t="shared" si="271"/>
        <v>11</v>
      </c>
      <c r="J2934">
        <f t="shared" si="272"/>
        <v>201511</v>
      </c>
      <c r="K2934">
        <f t="shared" si="273"/>
        <v>46</v>
      </c>
      <c r="L2934">
        <f t="shared" si="274"/>
        <v>201546</v>
      </c>
      <c r="O2934" t="b">
        <f t="shared" si="275"/>
        <v>0</v>
      </c>
      <c r="P2934">
        <f>VLOOKUP(B2934,'SKU Master'!$E$1:$H$9,2,FALSE)</f>
        <v>7.5</v>
      </c>
      <c r="Q2934">
        <f>(F2934/E2934-P2934)*E2934</f>
        <v>12.450000000000001</v>
      </c>
      <c r="R2934">
        <f>Q2934/F2934</f>
        <v>0.24924924924924927</v>
      </c>
    </row>
    <row r="2935" spans="1:18" x14ac:dyDescent="0.25">
      <c r="A2935">
        <v>1000815</v>
      </c>
      <c r="B2935">
        <v>8000520021</v>
      </c>
      <c r="C2935">
        <v>312</v>
      </c>
      <c r="D2935" s="6">
        <v>42322</v>
      </c>
      <c r="E2935">
        <v>7</v>
      </c>
      <c r="F2935">
        <v>69.930000000000007</v>
      </c>
      <c r="G2935" t="str">
        <f>VLOOKUP(B2935,'SKU Master'!$E$1:$H$9,4,FALSE)</f>
        <v>MA Excellent Products</v>
      </c>
      <c r="H2935">
        <f t="shared" si="270"/>
        <v>2015</v>
      </c>
      <c r="I2935">
        <f t="shared" si="271"/>
        <v>11</v>
      </c>
      <c r="J2935">
        <f t="shared" si="272"/>
        <v>201511</v>
      </c>
      <c r="K2935">
        <f t="shared" si="273"/>
        <v>46</v>
      </c>
      <c r="L2935">
        <f t="shared" si="274"/>
        <v>201546</v>
      </c>
      <c r="O2935" t="b">
        <f t="shared" si="275"/>
        <v>0</v>
      </c>
      <c r="P2935">
        <f>VLOOKUP(B2935,'SKU Master'!$E$1:$H$9,2,FALSE)</f>
        <v>7.5</v>
      </c>
      <c r="Q2935">
        <f>(F2935/E2935-P2935)*E2935</f>
        <v>17.43</v>
      </c>
      <c r="R2935">
        <f>Q2935/F2935</f>
        <v>0.24924924924924921</v>
      </c>
    </row>
    <row r="2936" spans="1:18" x14ac:dyDescent="0.25">
      <c r="A2936">
        <v>1000816</v>
      </c>
      <c r="B2936">
        <v>8000520021</v>
      </c>
      <c r="C2936">
        <v>312</v>
      </c>
      <c r="D2936" s="6">
        <v>42324</v>
      </c>
      <c r="E2936">
        <v>2</v>
      </c>
      <c r="F2936">
        <v>19.98</v>
      </c>
      <c r="G2936" t="str">
        <f>VLOOKUP(B2936,'SKU Master'!$E$1:$H$9,4,FALSE)</f>
        <v>MA Excellent Products</v>
      </c>
      <c r="H2936">
        <f t="shared" si="270"/>
        <v>2015</v>
      </c>
      <c r="I2936">
        <f t="shared" si="271"/>
        <v>11</v>
      </c>
      <c r="J2936">
        <f t="shared" si="272"/>
        <v>201511</v>
      </c>
      <c r="K2936">
        <f t="shared" si="273"/>
        <v>47</v>
      </c>
      <c r="L2936">
        <f t="shared" si="274"/>
        <v>201547</v>
      </c>
      <c r="O2936" t="b">
        <f t="shared" si="275"/>
        <v>0</v>
      </c>
      <c r="P2936">
        <f>VLOOKUP(B2936,'SKU Master'!$E$1:$H$9,2,FALSE)</f>
        <v>7.5</v>
      </c>
      <c r="Q2936">
        <f>(F2936/E2936-P2936)*E2936</f>
        <v>4.9800000000000004</v>
      </c>
      <c r="R2936">
        <f>Q2936/F2936</f>
        <v>0.24924924924924927</v>
      </c>
    </row>
    <row r="2937" spans="1:18" x14ac:dyDescent="0.25">
      <c r="A2937">
        <v>1000817</v>
      </c>
      <c r="B2937">
        <v>8000520021</v>
      </c>
      <c r="C2937">
        <v>312</v>
      </c>
      <c r="D2937" s="6">
        <v>42325</v>
      </c>
      <c r="E2937">
        <v>3</v>
      </c>
      <c r="F2937">
        <v>29.97</v>
      </c>
      <c r="G2937" t="str">
        <f>VLOOKUP(B2937,'SKU Master'!$E$1:$H$9,4,FALSE)</f>
        <v>MA Excellent Products</v>
      </c>
      <c r="H2937">
        <f t="shared" si="270"/>
        <v>2015</v>
      </c>
      <c r="I2937">
        <f t="shared" si="271"/>
        <v>11</v>
      </c>
      <c r="J2937">
        <f t="shared" si="272"/>
        <v>201511</v>
      </c>
      <c r="K2937">
        <f t="shared" si="273"/>
        <v>47</v>
      </c>
      <c r="L2937">
        <f t="shared" si="274"/>
        <v>201547</v>
      </c>
      <c r="O2937" t="b">
        <f t="shared" si="275"/>
        <v>0</v>
      </c>
      <c r="P2937">
        <f>VLOOKUP(B2937,'SKU Master'!$E$1:$H$9,2,FALSE)</f>
        <v>7.5</v>
      </c>
      <c r="Q2937">
        <f>(F2937/E2937-P2937)*E2937</f>
        <v>7.4700000000000006</v>
      </c>
      <c r="R2937">
        <f>Q2937/F2937</f>
        <v>0.24924924924924927</v>
      </c>
    </row>
    <row r="2938" spans="1:18" x14ac:dyDescent="0.25">
      <c r="A2938">
        <v>1000818</v>
      </c>
      <c r="B2938">
        <v>8000520021</v>
      </c>
      <c r="C2938">
        <v>312</v>
      </c>
      <c r="D2938" s="6">
        <v>42326</v>
      </c>
      <c r="E2938">
        <v>3</v>
      </c>
      <c r="F2938">
        <v>29.97</v>
      </c>
      <c r="G2938" t="str">
        <f>VLOOKUP(B2938,'SKU Master'!$E$1:$H$9,4,FALSE)</f>
        <v>MA Excellent Products</v>
      </c>
      <c r="H2938">
        <f t="shared" si="270"/>
        <v>2015</v>
      </c>
      <c r="I2938">
        <f t="shared" si="271"/>
        <v>11</v>
      </c>
      <c r="J2938">
        <f t="shared" si="272"/>
        <v>201511</v>
      </c>
      <c r="K2938">
        <f t="shared" si="273"/>
        <v>47</v>
      </c>
      <c r="L2938">
        <f t="shared" si="274"/>
        <v>201547</v>
      </c>
      <c r="O2938" t="b">
        <f t="shared" si="275"/>
        <v>0</v>
      </c>
      <c r="P2938">
        <f>VLOOKUP(B2938,'SKU Master'!$E$1:$H$9,2,FALSE)</f>
        <v>7.5</v>
      </c>
      <c r="Q2938">
        <f>(F2938/E2938-P2938)*E2938</f>
        <v>7.4700000000000006</v>
      </c>
      <c r="R2938">
        <f>Q2938/F2938</f>
        <v>0.24924924924924927</v>
      </c>
    </row>
    <row r="2939" spans="1:18" x14ac:dyDescent="0.25">
      <c r="A2939">
        <v>1000819</v>
      </c>
      <c r="B2939">
        <v>8000520021</v>
      </c>
      <c r="C2939">
        <v>312</v>
      </c>
      <c r="D2939" s="6">
        <v>42327</v>
      </c>
      <c r="E2939">
        <v>5</v>
      </c>
      <c r="F2939">
        <v>49.95</v>
      </c>
      <c r="G2939" t="str">
        <f>VLOOKUP(B2939,'SKU Master'!$E$1:$H$9,4,FALSE)</f>
        <v>MA Excellent Products</v>
      </c>
      <c r="H2939">
        <f t="shared" si="270"/>
        <v>2015</v>
      </c>
      <c r="I2939">
        <f t="shared" si="271"/>
        <v>11</v>
      </c>
      <c r="J2939">
        <f t="shared" si="272"/>
        <v>201511</v>
      </c>
      <c r="K2939">
        <f t="shared" si="273"/>
        <v>47</v>
      </c>
      <c r="L2939">
        <f t="shared" si="274"/>
        <v>201547</v>
      </c>
      <c r="O2939" t="b">
        <f t="shared" si="275"/>
        <v>0</v>
      </c>
      <c r="P2939">
        <f>VLOOKUP(B2939,'SKU Master'!$E$1:$H$9,2,FALSE)</f>
        <v>7.5</v>
      </c>
      <c r="Q2939">
        <f>(F2939/E2939-P2939)*E2939</f>
        <v>12.450000000000001</v>
      </c>
      <c r="R2939">
        <f>Q2939/F2939</f>
        <v>0.24924924924924927</v>
      </c>
    </row>
    <row r="2940" spans="1:18" x14ac:dyDescent="0.25">
      <c r="A2940">
        <v>1000820</v>
      </c>
      <c r="B2940">
        <v>8000520021</v>
      </c>
      <c r="C2940">
        <v>312</v>
      </c>
      <c r="D2940" s="6">
        <v>42328</v>
      </c>
      <c r="E2940">
        <v>9</v>
      </c>
      <c r="F2940">
        <v>89.91</v>
      </c>
      <c r="G2940" t="str">
        <f>VLOOKUP(B2940,'SKU Master'!$E$1:$H$9,4,FALSE)</f>
        <v>MA Excellent Products</v>
      </c>
      <c r="H2940">
        <f t="shared" si="270"/>
        <v>2015</v>
      </c>
      <c r="I2940">
        <f t="shared" si="271"/>
        <v>11</v>
      </c>
      <c r="J2940">
        <f t="shared" si="272"/>
        <v>201511</v>
      </c>
      <c r="K2940">
        <f t="shared" si="273"/>
        <v>47</v>
      </c>
      <c r="L2940">
        <f t="shared" si="274"/>
        <v>201547</v>
      </c>
      <c r="O2940" t="b">
        <f t="shared" si="275"/>
        <v>0</v>
      </c>
      <c r="P2940">
        <f>VLOOKUP(B2940,'SKU Master'!$E$1:$H$9,2,FALSE)</f>
        <v>7.5</v>
      </c>
      <c r="Q2940">
        <f>(F2940/E2940-P2940)*E2940</f>
        <v>22.410000000000004</v>
      </c>
      <c r="R2940">
        <f>Q2940/F2940</f>
        <v>0.24924924924924929</v>
      </c>
    </row>
    <row r="2941" spans="1:18" x14ac:dyDescent="0.25">
      <c r="A2941">
        <v>1000821</v>
      </c>
      <c r="B2941">
        <v>8000520021</v>
      </c>
      <c r="C2941">
        <v>312</v>
      </c>
      <c r="D2941" s="6">
        <v>42329</v>
      </c>
      <c r="E2941">
        <v>11</v>
      </c>
      <c r="F2941">
        <v>109.89</v>
      </c>
      <c r="G2941" t="str">
        <f>VLOOKUP(B2941,'SKU Master'!$E$1:$H$9,4,FALSE)</f>
        <v>MA Excellent Products</v>
      </c>
      <c r="H2941">
        <f t="shared" si="270"/>
        <v>2015</v>
      </c>
      <c r="I2941">
        <f t="shared" si="271"/>
        <v>11</v>
      </c>
      <c r="J2941">
        <f t="shared" si="272"/>
        <v>201511</v>
      </c>
      <c r="K2941">
        <f t="shared" si="273"/>
        <v>47</v>
      </c>
      <c r="L2941">
        <f t="shared" si="274"/>
        <v>201547</v>
      </c>
      <c r="O2941" t="b">
        <f t="shared" si="275"/>
        <v>0</v>
      </c>
      <c r="P2941">
        <f>VLOOKUP(B2941,'SKU Master'!$E$1:$H$9,2,FALSE)</f>
        <v>7.5</v>
      </c>
      <c r="Q2941">
        <f>(F2941/E2941-P2941)*E2941</f>
        <v>27.39</v>
      </c>
      <c r="R2941">
        <f>Q2941/F2941</f>
        <v>0.24924924924924927</v>
      </c>
    </row>
    <row r="2942" spans="1:18" x14ac:dyDescent="0.25">
      <c r="A2942">
        <v>1000822</v>
      </c>
      <c r="B2942">
        <v>8000520021</v>
      </c>
      <c r="C2942">
        <v>312</v>
      </c>
      <c r="D2942" s="6">
        <v>42331</v>
      </c>
      <c r="E2942">
        <v>3</v>
      </c>
      <c r="F2942">
        <v>29.97</v>
      </c>
      <c r="G2942" t="str">
        <f>VLOOKUP(B2942,'SKU Master'!$E$1:$H$9,4,FALSE)</f>
        <v>MA Excellent Products</v>
      </c>
      <c r="H2942">
        <f t="shared" si="270"/>
        <v>2015</v>
      </c>
      <c r="I2942">
        <f t="shared" si="271"/>
        <v>11</v>
      </c>
      <c r="J2942">
        <f t="shared" si="272"/>
        <v>201511</v>
      </c>
      <c r="K2942">
        <f t="shared" si="273"/>
        <v>48</v>
      </c>
      <c r="L2942">
        <f t="shared" si="274"/>
        <v>201548</v>
      </c>
      <c r="O2942" t="b">
        <f t="shared" si="275"/>
        <v>0</v>
      </c>
      <c r="P2942">
        <f>VLOOKUP(B2942,'SKU Master'!$E$1:$H$9,2,FALSE)</f>
        <v>7.5</v>
      </c>
      <c r="Q2942">
        <f>(F2942/E2942-P2942)*E2942</f>
        <v>7.4700000000000006</v>
      </c>
      <c r="R2942">
        <f>Q2942/F2942</f>
        <v>0.24924924924924927</v>
      </c>
    </row>
    <row r="2943" spans="1:18" x14ac:dyDescent="0.25">
      <c r="A2943">
        <v>1000823</v>
      </c>
      <c r="B2943">
        <v>8000520021</v>
      </c>
      <c r="C2943">
        <v>312</v>
      </c>
      <c r="D2943" s="6">
        <v>42332</v>
      </c>
      <c r="E2943">
        <v>4</v>
      </c>
      <c r="F2943">
        <v>39.96</v>
      </c>
      <c r="G2943" t="str">
        <f>VLOOKUP(B2943,'SKU Master'!$E$1:$H$9,4,FALSE)</f>
        <v>MA Excellent Products</v>
      </c>
      <c r="H2943">
        <f t="shared" si="270"/>
        <v>2015</v>
      </c>
      <c r="I2943">
        <f t="shared" si="271"/>
        <v>11</v>
      </c>
      <c r="J2943">
        <f t="shared" si="272"/>
        <v>201511</v>
      </c>
      <c r="K2943">
        <f t="shared" si="273"/>
        <v>48</v>
      </c>
      <c r="L2943">
        <f t="shared" si="274"/>
        <v>201548</v>
      </c>
      <c r="O2943" t="b">
        <f t="shared" si="275"/>
        <v>0</v>
      </c>
      <c r="P2943">
        <f>VLOOKUP(B2943,'SKU Master'!$E$1:$H$9,2,FALSE)</f>
        <v>7.5</v>
      </c>
      <c r="Q2943">
        <f>(F2943/E2943-P2943)*E2943</f>
        <v>9.9600000000000009</v>
      </c>
      <c r="R2943">
        <f>Q2943/F2943</f>
        <v>0.24924924924924927</v>
      </c>
    </row>
    <row r="2944" spans="1:18" x14ac:dyDescent="0.25">
      <c r="A2944">
        <v>1000824</v>
      </c>
      <c r="B2944">
        <v>8000520021</v>
      </c>
      <c r="C2944">
        <v>312</v>
      </c>
      <c r="D2944" s="6">
        <v>42333</v>
      </c>
      <c r="E2944">
        <v>3</v>
      </c>
      <c r="F2944">
        <v>29.97</v>
      </c>
      <c r="G2944" t="str">
        <f>VLOOKUP(B2944,'SKU Master'!$E$1:$H$9,4,FALSE)</f>
        <v>MA Excellent Products</v>
      </c>
      <c r="H2944">
        <f t="shared" si="270"/>
        <v>2015</v>
      </c>
      <c r="I2944">
        <f t="shared" si="271"/>
        <v>11</v>
      </c>
      <c r="J2944">
        <f t="shared" si="272"/>
        <v>201511</v>
      </c>
      <c r="K2944">
        <f t="shared" si="273"/>
        <v>48</v>
      </c>
      <c r="L2944">
        <f t="shared" si="274"/>
        <v>201548</v>
      </c>
      <c r="O2944" t="b">
        <f t="shared" si="275"/>
        <v>0</v>
      </c>
      <c r="P2944">
        <f>VLOOKUP(B2944,'SKU Master'!$E$1:$H$9,2,FALSE)</f>
        <v>7.5</v>
      </c>
      <c r="Q2944">
        <f>(F2944/E2944-P2944)*E2944</f>
        <v>7.4700000000000006</v>
      </c>
      <c r="R2944">
        <f>Q2944/F2944</f>
        <v>0.24924924924924927</v>
      </c>
    </row>
    <row r="2945" spans="1:18" x14ac:dyDescent="0.25">
      <c r="A2945">
        <v>1000825</v>
      </c>
      <c r="B2945">
        <v>8000520021</v>
      </c>
      <c r="C2945">
        <v>312</v>
      </c>
      <c r="D2945" s="6">
        <v>42334</v>
      </c>
      <c r="E2945">
        <v>6</v>
      </c>
      <c r="F2945">
        <v>59.94</v>
      </c>
      <c r="G2945" t="str">
        <f>VLOOKUP(B2945,'SKU Master'!$E$1:$H$9,4,FALSE)</f>
        <v>MA Excellent Products</v>
      </c>
      <c r="H2945">
        <f t="shared" si="270"/>
        <v>2015</v>
      </c>
      <c r="I2945">
        <f t="shared" si="271"/>
        <v>11</v>
      </c>
      <c r="J2945">
        <f t="shared" si="272"/>
        <v>201511</v>
      </c>
      <c r="K2945">
        <f t="shared" si="273"/>
        <v>48</v>
      </c>
      <c r="L2945">
        <f t="shared" si="274"/>
        <v>201548</v>
      </c>
      <c r="O2945" t="b">
        <f t="shared" si="275"/>
        <v>0</v>
      </c>
      <c r="P2945">
        <f>VLOOKUP(B2945,'SKU Master'!$E$1:$H$9,2,FALSE)</f>
        <v>7.5</v>
      </c>
      <c r="Q2945">
        <f>(F2945/E2945-P2945)*E2945</f>
        <v>14.940000000000001</v>
      </c>
      <c r="R2945">
        <f>Q2945/F2945</f>
        <v>0.24924924924924927</v>
      </c>
    </row>
    <row r="2946" spans="1:18" x14ac:dyDescent="0.25">
      <c r="A2946">
        <v>1000826</v>
      </c>
      <c r="B2946">
        <v>8000520021</v>
      </c>
      <c r="C2946">
        <v>312</v>
      </c>
      <c r="D2946" s="6">
        <v>42335</v>
      </c>
      <c r="E2946">
        <v>11</v>
      </c>
      <c r="F2946">
        <v>109.89</v>
      </c>
      <c r="G2946" t="str">
        <f>VLOOKUP(B2946,'SKU Master'!$E$1:$H$9,4,FALSE)</f>
        <v>MA Excellent Products</v>
      </c>
      <c r="H2946">
        <f t="shared" ref="H2946:H3009" si="276">YEAR(D2946)</f>
        <v>2015</v>
      </c>
      <c r="I2946">
        <f t="shared" si="271"/>
        <v>11</v>
      </c>
      <c r="J2946">
        <f t="shared" si="272"/>
        <v>201511</v>
      </c>
      <c r="K2946">
        <f t="shared" si="273"/>
        <v>48</v>
      </c>
      <c r="L2946">
        <f t="shared" si="274"/>
        <v>201548</v>
      </c>
      <c r="O2946" t="b">
        <f t="shared" si="275"/>
        <v>0</v>
      </c>
      <c r="P2946">
        <f>VLOOKUP(B2946,'SKU Master'!$E$1:$H$9,2,FALSE)</f>
        <v>7.5</v>
      </c>
      <c r="Q2946">
        <f>(F2946/E2946-P2946)*E2946</f>
        <v>27.39</v>
      </c>
      <c r="R2946">
        <f>Q2946/F2946</f>
        <v>0.24924924924924927</v>
      </c>
    </row>
    <row r="2947" spans="1:18" x14ac:dyDescent="0.25">
      <c r="A2947">
        <v>1000827</v>
      </c>
      <c r="B2947">
        <v>8000520021</v>
      </c>
      <c r="C2947">
        <v>312</v>
      </c>
      <c r="D2947" s="6">
        <v>42336</v>
      </c>
      <c r="E2947">
        <v>13</v>
      </c>
      <c r="F2947">
        <v>129.87</v>
      </c>
      <c r="G2947" t="str">
        <f>VLOOKUP(B2947,'SKU Master'!$E$1:$H$9,4,FALSE)</f>
        <v>MA Excellent Products</v>
      </c>
      <c r="H2947">
        <f t="shared" si="276"/>
        <v>2015</v>
      </c>
      <c r="I2947">
        <f t="shared" ref="I2947:I3010" si="277">MONTH(D2947)</f>
        <v>11</v>
      </c>
      <c r="J2947">
        <f t="shared" ref="J2947:J3010" si="278">H2947*100+I2947</f>
        <v>201511</v>
      </c>
      <c r="K2947">
        <f t="shared" ref="K2947:K3010" si="279">WEEKNUM(D2947)</f>
        <v>48</v>
      </c>
      <c r="L2947">
        <f t="shared" ref="L2947:L3010" si="280">H2947*100+K2947</f>
        <v>201548</v>
      </c>
      <c r="O2947" t="b">
        <f t="shared" ref="O2947:O3010" si="281">AND(B2947=B2948,C2947=C2948,D2947=D2948,E2947=E2948,F2947=F2948)</f>
        <v>0</v>
      </c>
      <c r="P2947">
        <f>VLOOKUP(B2947,'SKU Master'!$E$1:$H$9,2,FALSE)</f>
        <v>7.5</v>
      </c>
      <c r="Q2947">
        <f>(F2947/E2947-P2947)*E2947</f>
        <v>32.370000000000005</v>
      </c>
      <c r="R2947">
        <f>Q2947/F2947</f>
        <v>0.24924924924924927</v>
      </c>
    </row>
    <row r="2948" spans="1:18" x14ac:dyDescent="0.25">
      <c r="A2948">
        <v>1000828</v>
      </c>
      <c r="B2948">
        <v>8000520021</v>
      </c>
      <c r="C2948">
        <v>312</v>
      </c>
      <c r="D2948" s="6">
        <v>42338</v>
      </c>
      <c r="E2948">
        <v>1</v>
      </c>
      <c r="F2948">
        <v>9.99</v>
      </c>
      <c r="G2948" t="str">
        <f>VLOOKUP(B2948,'SKU Master'!$E$1:$H$9,4,FALSE)</f>
        <v>MA Excellent Products</v>
      </c>
      <c r="H2948">
        <f t="shared" si="276"/>
        <v>2015</v>
      </c>
      <c r="I2948">
        <f t="shared" si="277"/>
        <v>11</v>
      </c>
      <c r="J2948">
        <f t="shared" si="278"/>
        <v>201511</v>
      </c>
      <c r="K2948">
        <f t="shared" si="279"/>
        <v>49</v>
      </c>
      <c r="L2948">
        <f t="shared" si="280"/>
        <v>201549</v>
      </c>
      <c r="O2948" t="b">
        <f t="shared" si="281"/>
        <v>0</v>
      </c>
      <c r="P2948">
        <f>VLOOKUP(B2948,'SKU Master'!$E$1:$H$9,2,FALSE)</f>
        <v>7.5</v>
      </c>
      <c r="Q2948">
        <f>(F2948/E2948-P2948)*E2948</f>
        <v>2.4900000000000002</v>
      </c>
      <c r="R2948">
        <f>Q2948/F2948</f>
        <v>0.24924924924924927</v>
      </c>
    </row>
    <row r="2949" spans="1:18" x14ac:dyDescent="0.25">
      <c r="A2949">
        <v>1000829</v>
      </c>
      <c r="B2949">
        <v>8000520021</v>
      </c>
      <c r="C2949">
        <v>312</v>
      </c>
      <c r="D2949" s="6">
        <v>42339</v>
      </c>
      <c r="E2949">
        <v>3</v>
      </c>
      <c r="F2949">
        <v>29.97</v>
      </c>
      <c r="G2949" t="str">
        <f>VLOOKUP(B2949,'SKU Master'!$E$1:$H$9,4,FALSE)</f>
        <v>MA Excellent Products</v>
      </c>
      <c r="H2949">
        <f t="shared" si="276"/>
        <v>2015</v>
      </c>
      <c r="I2949">
        <f t="shared" si="277"/>
        <v>12</v>
      </c>
      <c r="J2949">
        <f t="shared" si="278"/>
        <v>201512</v>
      </c>
      <c r="K2949">
        <f t="shared" si="279"/>
        <v>49</v>
      </c>
      <c r="L2949">
        <f t="shared" si="280"/>
        <v>201549</v>
      </c>
      <c r="O2949" t="b">
        <f t="shared" si="281"/>
        <v>0</v>
      </c>
      <c r="P2949">
        <f>VLOOKUP(B2949,'SKU Master'!$E$1:$H$9,2,FALSE)</f>
        <v>7.5</v>
      </c>
      <c r="Q2949">
        <f>(F2949/E2949-P2949)*E2949</f>
        <v>7.4700000000000006</v>
      </c>
      <c r="R2949">
        <f>Q2949/F2949</f>
        <v>0.24924924924924927</v>
      </c>
    </row>
    <row r="2950" spans="1:18" x14ac:dyDescent="0.25">
      <c r="A2950">
        <v>1000830</v>
      </c>
      <c r="B2950">
        <v>8000520021</v>
      </c>
      <c r="C2950">
        <v>312</v>
      </c>
      <c r="D2950" s="6">
        <v>42340</v>
      </c>
      <c r="E2950">
        <v>2</v>
      </c>
      <c r="F2950">
        <v>19.98</v>
      </c>
      <c r="G2950" t="str">
        <f>VLOOKUP(B2950,'SKU Master'!$E$1:$H$9,4,FALSE)</f>
        <v>MA Excellent Products</v>
      </c>
      <c r="H2950">
        <f t="shared" si="276"/>
        <v>2015</v>
      </c>
      <c r="I2950">
        <f t="shared" si="277"/>
        <v>12</v>
      </c>
      <c r="J2950">
        <f t="shared" si="278"/>
        <v>201512</v>
      </c>
      <c r="K2950">
        <f t="shared" si="279"/>
        <v>49</v>
      </c>
      <c r="L2950">
        <f t="shared" si="280"/>
        <v>201549</v>
      </c>
      <c r="O2950" t="b">
        <f t="shared" si="281"/>
        <v>0</v>
      </c>
      <c r="P2950">
        <f>VLOOKUP(B2950,'SKU Master'!$E$1:$H$9,2,FALSE)</f>
        <v>7.5</v>
      </c>
      <c r="Q2950">
        <f>(F2950/E2950-P2950)*E2950</f>
        <v>4.9800000000000004</v>
      </c>
      <c r="R2950">
        <f>Q2950/F2950</f>
        <v>0.24924924924924927</v>
      </c>
    </row>
    <row r="2951" spans="1:18" x14ac:dyDescent="0.25">
      <c r="A2951">
        <v>1000831</v>
      </c>
      <c r="B2951">
        <v>8000520021</v>
      </c>
      <c r="C2951">
        <v>312</v>
      </c>
      <c r="D2951" s="6">
        <v>42341</v>
      </c>
      <c r="E2951">
        <v>4</v>
      </c>
      <c r="F2951">
        <v>39.96</v>
      </c>
      <c r="G2951" t="str">
        <f>VLOOKUP(B2951,'SKU Master'!$E$1:$H$9,4,FALSE)</f>
        <v>MA Excellent Products</v>
      </c>
      <c r="H2951">
        <f t="shared" si="276"/>
        <v>2015</v>
      </c>
      <c r="I2951">
        <f t="shared" si="277"/>
        <v>12</v>
      </c>
      <c r="J2951">
        <f t="shared" si="278"/>
        <v>201512</v>
      </c>
      <c r="K2951">
        <f t="shared" si="279"/>
        <v>49</v>
      </c>
      <c r="L2951">
        <f t="shared" si="280"/>
        <v>201549</v>
      </c>
      <c r="O2951" t="b">
        <f t="shared" si="281"/>
        <v>0</v>
      </c>
      <c r="P2951">
        <f>VLOOKUP(B2951,'SKU Master'!$E$1:$H$9,2,FALSE)</f>
        <v>7.5</v>
      </c>
      <c r="Q2951">
        <f>(F2951/E2951-P2951)*E2951</f>
        <v>9.9600000000000009</v>
      </c>
      <c r="R2951">
        <f>Q2951/F2951</f>
        <v>0.24924924924924927</v>
      </c>
    </row>
    <row r="2952" spans="1:18" x14ac:dyDescent="0.25">
      <c r="A2952">
        <v>1000832</v>
      </c>
      <c r="B2952">
        <v>8000520021</v>
      </c>
      <c r="C2952">
        <v>312</v>
      </c>
      <c r="D2952" s="6">
        <v>42342</v>
      </c>
      <c r="E2952">
        <v>10</v>
      </c>
      <c r="F2952">
        <v>99.9</v>
      </c>
      <c r="G2952" t="str">
        <f>VLOOKUP(B2952,'SKU Master'!$E$1:$H$9,4,FALSE)</f>
        <v>MA Excellent Products</v>
      </c>
      <c r="H2952">
        <f t="shared" si="276"/>
        <v>2015</v>
      </c>
      <c r="I2952">
        <f t="shared" si="277"/>
        <v>12</v>
      </c>
      <c r="J2952">
        <f t="shared" si="278"/>
        <v>201512</v>
      </c>
      <c r="K2952">
        <f t="shared" si="279"/>
        <v>49</v>
      </c>
      <c r="L2952">
        <f t="shared" si="280"/>
        <v>201549</v>
      </c>
      <c r="O2952" t="b">
        <f t="shared" si="281"/>
        <v>0</v>
      </c>
      <c r="P2952">
        <f>VLOOKUP(B2952,'SKU Master'!$E$1:$H$9,2,FALSE)</f>
        <v>7.5</v>
      </c>
      <c r="Q2952">
        <f>(F2952/E2952-P2952)*E2952</f>
        <v>24.900000000000002</v>
      </c>
      <c r="R2952">
        <f>Q2952/F2952</f>
        <v>0.24924924924924927</v>
      </c>
    </row>
    <row r="2953" spans="1:18" x14ac:dyDescent="0.25">
      <c r="A2953">
        <v>1000833</v>
      </c>
      <c r="B2953">
        <v>8000520021</v>
      </c>
      <c r="C2953">
        <v>312</v>
      </c>
      <c r="D2953" s="6">
        <v>42343</v>
      </c>
      <c r="E2953">
        <v>13</v>
      </c>
      <c r="F2953">
        <v>129.87</v>
      </c>
      <c r="G2953" t="str">
        <f>VLOOKUP(B2953,'SKU Master'!$E$1:$H$9,4,FALSE)</f>
        <v>MA Excellent Products</v>
      </c>
      <c r="H2953">
        <f t="shared" si="276"/>
        <v>2015</v>
      </c>
      <c r="I2953">
        <f t="shared" si="277"/>
        <v>12</v>
      </c>
      <c r="J2953">
        <f t="shared" si="278"/>
        <v>201512</v>
      </c>
      <c r="K2953">
        <f t="shared" si="279"/>
        <v>49</v>
      </c>
      <c r="L2953">
        <f t="shared" si="280"/>
        <v>201549</v>
      </c>
      <c r="O2953" t="b">
        <f t="shared" si="281"/>
        <v>0</v>
      </c>
      <c r="P2953">
        <f>VLOOKUP(B2953,'SKU Master'!$E$1:$H$9,2,FALSE)</f>
        <v>7.5</v>
      </c>
      <c r="Q2953">
        <f>(F2953/E2953-P2953)*E2953</f>
        <v>32.370000000000005</v>
      </c>
      <c r="R2953">
        <f>Q2953/F2953</f>
        <v>0.24924924924924927</v>
      </c>
    </row>
    <row r="2954" spans="1:18" x14ac:dyDescent="0.25">
      <c r="A2954">
        <v>1000834</v>
      </c>
      <c r="B2954">
        <v>8000520021</v>
      </c>
      <c r="C2954">
        <v>312</v>
      </c>
      <c r="D2954" s="6">
        <v>42345</v>
      </c>
      <c r="E2954">
        <v>1</v>
      </c>
      <c r="F2954">
        <v>9.99</v>
      </c>
      <c r="G2954" t="str">
        <f>VLOOKUP(B2954,'SKU Master'!$E$1:$H$9,4,FALSE)</f>
        <v>MA Excellent Products</v>
      </c>
      <c r="H2954">
        <f t="shared" si="276"/>
        <v>2015</v>
      </c>
      <c r="I2954">
        <f t="shared" si="277"/>
        <v>12</v>
      </c>
      <c r="J2954">
        <f t="shared" si="278"/>
        <v>201512</v>
      </c>
      <c r="K2954">
        <f t="shared" si="279"/>
        <v>50</v>
      </c>
      <c r="L2954">
        <f t="shared" si="280"/>
        <v>201550</v>
      </c>
      <c r="O2954" t="b">
        <f t="shared" si="281"/>
        <v>0</v>
      </c>
      <c r="P2954">
        <f>VLOOKUP(B2954,'SKU Master'!$E$1:$H$9,2,FALSE)</f>
        <v>7.5</v>
      </c>
      <c r="Q2954">
        <f>(F2954/E2954-P2954)*E2954</f>
        <v>2.4900000000000002</v>
      </c>
      <c r="R2954">
        <f>Q2954/F2954</f>
        <v>0.24924924924924927</v>
      </c>
    </row>
    <row r="2955" spans="1:18" x14ac:dyDescent="0.25">
      <c r="A2955">
        <v>1000835</v>
      </c>
      <c r="B2955">
        <v>8000520021</v>
      </c>
      <c r="C2955">
        <v>312</v>
      </c>
      <c r="D2955" s="6">
        <v>42346</v>
      </c>
      <c r="E2955">
        <v>3</v>
      </c>
      <c r="F2955">
        <v>29.97</v>
      </c>
      <c r="G2955" t="str">
        <f>VLOOKUP(B2955,'SKU Master'!$E$1:$H$9,4,FALSE)</f>
        <v>MA Excellent Products</v>
      </c>
      <c r="H2955">
        <f t="shared" si="276"/>
        <v>2015</v>
      </c>
      <c r="I2955">
        <f t="shared" si="277"/>
        <v>12</v>
      </c>
      <c r="J2955">
        <f t="shared" si="278"/>
        <v>201512</v>
      </c>
      <c r="K2955">
        <f t="shared" si="279"/>
        <v>50</v>
      </c>
      <c r="L2955">
        <f t="shared" si="280"/>
        <v>201550</v>
      </c>
      <c r="O2955" t="b">
        <f t="shared" si="281"/>
        <v>0</v>
      </c>
      <c r="P2955">
        <f>VLOOKUP(B2955,'SKU Master'!$E$1:$H$9,2,FALSE)</f>
        <v>7.5</v>
      </c>
      <c r="Q2955">
        <f>(F2955/E2955-P2955)*E2955</f>
        <v>7.4700000000000006</v>
      </c>
      <c r="R2955">
        <f>Q2955/F2955</f>
        <v>0.24924924924924927</v>
      </c>
    </row>
    <row r="2956" spans="1:18" x14ac:dyDescent="0.25">
      <c r="A2956">
        <v>1000836</v>
      </c>
      <c r="B2956">
        <v>8000520021</v>
      </c>
      <c r="C2956">
        <v>312</v>
      </c>
      <c r="D2956" s="6">
        <v>42347</v>
      </c>
      <c r="E2956">
        <v>3</v>
      </c>
      <c r="F2956">
        <v>29.97</v>
      </c>
      <c r="G2956" t="str">
        <f>VLOOKUP(B2956,'SKU Master'!$E$1:$H$9,4,FALSE)</f>
        <v>MA Excellent Products</v>
      </c>
      <c r="H2956">
        <f t="shared" si="276"/>
        <v>2015</v>
      </c>
      <c r="I2956">
        <f t="shared" si="277"/>
        <v>12</v>
      </c>
      <c r="J2956">
        <f t="shared" si="278"/>
        <v>201512</v>
      </c>
      <c r="K2956">
        <f t="shared" si="279"/>
        <v>50</v>
      </c>
      <c r="L2956">
        <f t="shared" si="280"/>
        <v>201550</v>
      </c>
      <c r="O2956" t="b">
        <f t="shared" si="281"/>
        <v>0</v>
      </c>
      <c r="P2956">
        <f>VLOOKUP(B2956,'SKU Master'!$E$1:$H$9,2,FALSE)</f>
        <v>7.5</v>
      </c>
      <c r="Q2956">
        <f>(F2956/E2956-P2956)*E2956</f>
        <v>7.4700000000000006</v>
      </c>
      <c r="R2956">
        <f>Q2956/F2956</f>
        <v>0.24924924924924927</v>
      </c>
    </row>
    <row r="2957" spans="1:18" x14ac:dyDescent="0.25">
      <c r="A2957">
        <v>1000837</v>
      </c>
      <c r="B2957">
        <v>8000520021</v>
      </c>
      <c r="C2957">
        <v>312</v>
      </c>
      <c r="D2957" s="6">
        <v>42348</v>
      </c>
      <c r="E2957">
        <v>3</v>
      </c>
      <c r="F2957">
        <v>29.97</v>
      </c>
      <c r="G2957" t="str">
        <f>VLOOKUP(B2957,'SKU Master'!$E$1:$H$9,4,FALSE)</f>
        <v>MA Excellent Products</v>
      </c>
      <c r="H2957">
        <f t="shared" si="276"/>
        <v>2015</v>
      </c>
      <c r="I2957">
        <f t="shared" si="277"/>
        <v>12</v>
      </c>
      <c r="J2957">
        <f t="shared" si="278"/>
        <v>201512</v>
      </c>
      <c r="K2957">
        <f t="shared" si="279"/>
        <v>50</v>
      </c>
      <c r="L2957">
        <f t="shared" si="280"/>
        <v>201550</v>
      </c>
      <c r="O2957" t="b">
        <f t="shared" si="281"/>
        <v>0</v>
      </c>
      <c r="P2957">
        <f>VLOOKUP(B2957,'SKU Master'!$E$1:$H$9,2,FALSE)</f>
        <v>7.5</v>
      </c>
      <c r="Q2957">
        <f>(F2957/E2957-P2957)*E2957</f>
        <v>7.4700000000000006</v>
      </c>
      <c r="R2957">
        <f>Q2957/F2957</f>
        <v>0.24924924924924927</v>
      </c>
    </row>
    <row r="2958" spans="1:18" x14ac:dyDescent="0.25">
      <c r="A2958">
        <v>1000838</v>
      </c>
      <c r="B2958">
        <v>8000520021</v>
      </c>
      <c r="C2958">
        <v>312</v>
      </c>
      <c r="D2958" s="6">
        <v>42349</v>
      </c>
      <c r="E2958">
        <v>8</v>
      </c>
      <c r="F2958">
        <v>79.92</v>
      </c>
      <c r="G2958" t="str">
        <f>VLOOKUP(B2958,'SKU Master'!$E$1:$H$9,4,FALSE)</f>
        <v>MA Excellent Products</v>
      </c>
      <c r="H2958">
        <f t="shared" si="276"/>
        <v>2015</v>
      </c>
      <c r="I2958">
        <f t="shared" si="277"/>
        <v>12</v>
      </c>
      <c r="J2958">
        <f t="shared" si="278"/>
        <v>201512</v>
      </c>
      <c r="K2958">
        <f t="shared" si="279"/>
        <v>50</v>
      </c>
      <c r="L2958">
        <f t="shared" si="280"/>
        <v>201550</v>
      </c>
      <c r="O2958" t="b">
        <f t="shared" si="281"/>
        <v>0</v>
      </c>
      <c r="P2958">
        <f>VLOOKUP(B2958,'SKU Master'!$E$1:$H$9,2,FALSE)</f>
        <v>7.5</v>
      </c>
      <c r="Q2958">
        <f>(F2958/E2958-P2958)*E2958</f>
        <v>19.920000000000002</v>
      </c>
      <c r="R2958">
        <f>Q2958/F2958</f>
        <v>0.24924924924924927</v>
      </c>
    </row>
    <row r="2959" spans="1:18" x14ac:dyDescent="0.25">
      <c r="A2959">
        <v>1000839</v>
      </c>
      <c r="B2959">
        <v>8000520021</v>
      </c>
      <c r="C2959">
        <v>312</v>
      </c>
      <c r="D2959" s="6">
        <v>42350</v>
      </c>
      <c r="E2959">
        <v>9</v>
      </c>
      <c r="F2959">
        <v>89.91</v>
      </c>
      <c r="G2959" t="str">
        <f>VLOOKUP(B2959,'SKU Master'!$E$1:$H$9,4,FALSE)</f>
        <v>MA Excellent Products</v>
      </c>
      <c r="H2959">
        <f t="shared" si="276"/>
        <v>2015</v>
      </c>
      <c r="I2959">
        <f t="shared" si="277"/>
        <v>12</v>
      </c>
      <c r="J2959">
        <f t="shared" si="278"/>
        <v>201512</v>
      </c>
      <c r="K2959">
        <f t="shared" si="279"/>
        <v>50</v>
      </c>
      <c r="L2959">
        <f t="shared" si="280"/>
        <v>201550</v>
      </c>
      <c r="O2959" t="b">
        <f t="shared" si="281"/>
        <v>0</v>
      </c>
      <c r="P2959">
        <f>VLOOKUP(B2959,'SKU Master'!$E$1:$H$9,2,FALSE)</f>
        <v>7.5</v>
      </c>
      <c r="Q2959">
        <f>(F2959/E2959-P2959)*E2959</f>
        <v>22.410000000000004</v>
      </c>
      <c r="R2959">
        <f>Q2959/F2959</f>
        <v>0.24924924924924929</v>
      </c>
    </row>
    <row r="2960" spans="1:18" x14ac:dyDescent="0.25">
      <c r="A2960">
        <v>1000840</v>
      </c>
      <c r="B2960">
        <v>8000520021</v>
      </c>
      <c r="C2960">
        <v>312</v>
      </c>
      <c r="D2960" s="6">
        <v>42352</v>
      </c>
      <c r="E2960">
        <v>1</v>
      </c>
      <c r="F2960">
        <v>9.99</v>
      </c>
      <c r="G2960" t="str">
        <f>VLOOKUP(B2960,'SKU Master'!$E$1:$H$9,4,FALSE)</f>
        <v>MA Excellent Products</v>
      </c>
      <c r="H2960">
        <f t="shared" si="276"/>
        <v>2015</v>
      </c>
      <c r="I2960">
        <f t="shared" si="277"/>
        <v>12</v>
      </c>
      <c r="J2960">
        <f t="shared" si="278"/>
        <v>201512</v>
      </c>
      <c r="K2960">
        <f t="shared" si="279"/>
        <v>51</v>
      </c>
      <c r="L2960">
        <f t="shared" si="280"/>
        <v>201551</v>
      </c>
      <c r="O2960" t="b">
        <f t="shared" si="281"/>
        <v>0</v>
      </c>
      <c r="P2960">
        <f>VLOOKUP(B2960,'SKU Master'!$E$1:$H$9,2,FALSE)</f>
        <v>7.5</v>
      </c>
      <c r="Q2960">
        <f>(F2960/E2960-P2960)*E2960</f>
        <v>2.4900000000000002</v>
      </c>
      <c r="R2960">
        <f>Q2960/F2960</f>
        <v>0.24924924924924927</v>
      </c>
    </row>
    <row r="2961" spans="1:18" x14ac:dyDescent="0.25">
      <c r="A2961">
        <v>1000841</v>
      </c>
      <c r="B2961">
        <v>8000520021</v>
      </c>
      <c r="C2961">
        <v>312</v>
      </c>
      <c r="D2961" s="6">
        <v>42353</v>
      </c>
      <c r="E2961">
        <v>2</v>
      </c>
      <c r="F2961">
        <v>19.98</v>
      </c>
      <c r="G2961" t="str">
        <f>VLOOKUP(B2961,'SKU Master'!$E$1:$H$9,4,FALSE)</f>
        <v>MA Excellent Products</v>
      </c>
      <c r="H2961">
        <f t="shared" si="276"/>
        <v>2015</v>
      </c>
      <c r="I2961">
        <f t="shared" si="277"/>
        <v>12</v>
      </c>
      <c r="J2961">
        <f t="shared" si="278"/>
        <v>201512</v>
      </c>
      <c r="K2961">
        <f t="shared" si="279"/>
        <v>51</v>
      </c>
      <c r="L2961">
        <f t="shared" si="280"/>
        <v>201551</v>
      </c>
      <c r="O2961" t="b">
        <f t="shared" si="281"/>
        <v>0</v>
      </c>
      <c r="P2961">
        <f>VLOOKUP(B2961,'SKU Master'!$E$1:$H$9,2,FALSE)</f>
        <v>7.5</v>
      </c>
      <c r="Q2961">
        <f>(F2961/E2961-P2961)*E2961</f>
        <v>4.9800000000000004</v>
      </c>
      <c r="R2961">
        <f>Q2961/F2961</f>
        <v>0.24924924924924927</v>
      </c>
    </row>
    <row r="2962" spans="1:18" x14ac:dyDescent="0.25">
      <c r="A2962">
        <v>1000842</v>
      </c>
      <c r="B2962">
        <v>8000520021</v>
      </c>
      <c r="C2962">
        <v>312</v>
      </c>
      <c r="D2962" s="6">
        <v>42354</v>
      </c>
      <c r="E2962">
        <v>2</v>
      </c>
      <c r="F2962">
        <v>19.98</v>
      </c>
      <c r="G2962" t="str">
        <f>VLOOKUP(B2962,'SKU Master'!$E$1:$H$9,4,FALSE)</f>
        <v>MA Excellent Products</v>
      </c>
      <c r="H2962">
        <f t="shared" si="276"/>
        <v>2015</v>
      </c>
      <c r="I2962">
        <f t="shared" si="277"/>
        <v>12</v>
      </c>
      <c r="J2962">
        <f t="shared" si="278"/>
        <v>201512</v>
      </c>
      <c r="K2962">
        <f t="shared" si="279"/>
        <v>51</v>
      </c>
      <c r="L2962">
        <f t="shared" si="280"/>
        <v>201551</v>
      </c>
      <c r="O2962" t="b">
        <f t="shared" si="281"/>
        <v>0</v>
      </c>
      <c r="P2962">
        <f>VLOOKUP(B2962,'SKU Master'!$E$1:$H$9,2,FALSE)</f>
        <v>7.5</v>
      </c>
      <c r="Q2962">
        <f>(F2962/E2962-P2962)*E2962</f>
        <v>4.9800000000000004</v>
      </c>
      <c r="R2962">
        <f>Q2962/F2962</f>
        <v>0.24924924924924927</v>
      </c>
    </row>
    <row r="2963" spans="1:18" x14ac:dyDescent="0.25">
      <c r="A2963">
        <v>1000843</v>
      </c>
      <c r="B2963">
        <v>8000520021</v>
      </c>
      <c r="C2963">
        <v>312</v>
      </c>
      <c r="D2963" s="6">
        <v>42355</v>
      </c>
      <c r="E2963">
        <v>4</v>
      </c>
      <c r="F2963">
        <v>39.96</v>
      </c>
      <c r="G2963" t="str">
        <f>VLOOKUP(B2963,'SKU Master'!$E$1:$H$9,4,FALSE)</f>
        <v>MA Excellent Products</v>
      </c>
      <c r="H2963">
        <f t="shared" si="276"/>
        <v>2015</v>
      </c>
      <c r="I2963">
        <f t="shared" si="277"/>
        <v>12</v>
      </c>
      <c r="J2963">
        <f t="shared" si="278"/>
        <v>201512</v>
      </c>
      <c r="K2963">
        <f t="shared" si="279"/>
        <v>51</v>
      </c>
      <c r="L2963">
        <f t="shared" si="280"/>
        <v>201551</v>
      </c>
      <c r="O2963" t="b">
        <f t="shared" si="281"/>
        <v>0</v>
      </c>
      <c r="P2963">
        <f>VLOOKUP(B2963,'SKU Master'!$E$1:$H$9,2,FALSE)</f>
        <v>7.5</v>
      </c>
      <c r="Q2963">
        <f>(F2963/E2963-P2963)*E2963</f>
        <v>9.9600000000000009</v>
      </c>
      <c r="R2963">
        <f>Q2963/F2963</f>
        <v>0.24924924924924927</v>
      </c>
    </row>
    <row r="2964" spans="1:18" x14ac:dyDescent="0.25">
      <c r="A2964">
        <v>1000844</v>
      </c>
      <c r="B2964">
        <v>8000520021</v>
      </c>
      <c r="C2964">
        <v>312</v>
      </c>
      <c r="D2964" s="6">
        <v>42356</v>
      </c>
      <c r="E2964">
        <v>8</v>
      </c>
      <c r="F2964">
        <v>79.92</v>
      </c>
      <c r="G2964" t="str">
        <f>VLOOKUP(B2964,'SKU Master'!$E$1:$H$9,4,FALSE)</f>
        <v>MA Excellent Products</v>
      </c>
      <c r="H2964">
        <f t="shared" si="276"/>
        <v>2015</v>
      </c>
      <c r="I2964">
        <f t="shared" si="277"/>
        <v>12</v>
      </c>
      <c r="J2964">
        <f t="shared" si="278"/>
        <v>201512</v>
      </c>
      <c r="K2964">
        <f t="shared" si="279"/>
        <v>51</v>
      </c>
      <c r="L2964">
        <f t="shared" si="280"/>
        <v>201551</v>
      </c>
      <c r="O2964" t="b">
        <f t="shared" si="281"/>
        <v>0</v>
      </c>
      <c r="P2964">
        <f>VLOOKUP(B2964,'SKU Master'!$E$1:$H$9,2,FALSE)</f>
        <v>7.5</v>
      </c>
      <c r="Q2964">
        <f>(F2964/E2964-P2964)*E2964</f>
        <v>19.920000000000002</v>
      </c>
      <c r="R2964">
        <f>Q2964/F2964</f>
        <v>0.24924924924924927</v>
      </c>
    </row>
    <row r="2965" spans="1:18" x14ac:dyDescent="0.25">
      <c r="A2965">
        <v>1000845</v>
      </c>
      <c r="B2965">
        <v>8000520021</v>
      </c>
      <c r="C2965">
        <v>312</v>
      </c>
      <c r="D2965" s="6">
        <v>42357</v>
      </c>
      <c r="E2965">
        <v>11</v>
      </c>
      <c r="F2965">
        <v>109.89</v>
      </c>
      <c r="G2965" t="str">
        <f>VLOOKUP(B2965,'SKU Master'!$E$1:$H$9,4,FALSE)</f>
        <v>MA Excellent Products</v>
      </c>
      <c r="H2965">
        <f t="shared" si="276"/>
        <v>2015</v>
      </c>
      <c r="I2965">
        <f t="shared" si="277"/>
        <v>12</v>
      </c>
      <c r="J2965">
        <f t="shared" si="278"/>
        <v>201512</v>
      </c>
      <c r="K2965">
        <f t="shared" si="279"/>
        <v>51</v>
      </c>
      <c r="L2965">
        <f t="shared" si="280"/>
        <v>201551</v>
      </c>
      <c r="O2965" t="b">
        <f t="shared" si="281"/>
        <v>0</v>
      </c>
      <c r="P2965">
        <f>VLOOKUP(B2965,'SKU Master'!$E$1:$H$9,2,FALSE)</f>
        <v>7.5</v>
      </c>
      <c r="Q2965">
        <f>(F2965/E2965-P2965)*E2965</f>
        <v>27.39</v>
      </c>
      <c r="R2965">
        <f>Q2965/F2965</f>
        <v>0.24924924924924927</v>
      </c>
    </row>
    <row r="2966" spans="1:18" x14ac:dyDescent="0.25">
      <c r="A2966">
        <v>1000846</v>
      </c>
      <c r="B2966">
        <v>8000520021</v>
      </c>
      <c r="C2966">
        <v>312</v>
      </c>
      <c r="D2966" s="6">
        <v>42360</v>
      </c>
      <c r="E2966">
        <v>2</v>
      </c>
      <c r="F2966">
        <v>19.98</v>
      </c>
      <c r="G2966" t="str">
        <f>VLOOKUP(B2966,'SKU Master'!$E$1:$H$9,4,FALSE)</f>
        <v>MA Excellent Products</v>
      </c>
      <c r="H2966">
        <f t="shared" si="276"/>
        <v>2015</v>
      </c>
      <c r="I2966">
        <f t="shared" si="277"/>
        <v>12</v>
      </c>
      <c r="J2966">
        <f t="shared" si="278"/>
        <v>201512</v>
      </c>
      <c r="K2966">
        <f t="shared" si="279"/>
        <v>52</v>
      </c>
      <c r="L2966">
        <f t="shared" si="280"/>
        <v>201552</v>
      </c>
      <c r="O2966" t="b">
        <f t="shared" si="281"/>
        <v>0</v>
      </c>
      <c r="P2966">
        <f>VLOOKUP(B2966,'SKU Master'!$E$1:$H$9,2,FALSE)</f>
        <v>7.5</v>
      </c>
      <c r="Q2966">
        <f>(F2966/E2966-P2966)*E2966</f>
        <v>4.9800000000000004</v>
      </c>
      <c r="R2966">
        <f>Q2966/F2966</f>
        <v>0.24924924924924927</v>
      </c>
    </row>
    <row r="2967" spans="1:18" x14ac:dyDescent="0.25">
      <c r="A2967">
        <v>1000847</v>
      </c>
      <c r="B2967">
        <v>8000520021</v>
      </c>
      <c r="C2967">
        <v>312</v>
      </c>
      <c r="D2967" s="6">
        <v>42361</v>
      </c>
      <c r="E2967">
        <v>1</v>
      </c>
      <c r="F2967">
        <v>9.99</v>
      </c>
      <c r="G2967" t="str">
        <f>VLOOKUP(B2967,'SKU Master'!$E$1:$H$9,4,FALSE)</f>
        <v>MA Excellent Products</v>
      </c>
      <c r="H2967">
        <f t="shared" si="276"/>
        <v>2015</v>
      </c>
      <c r="I2967">
        <f t="shared" si="277"/>
        <v>12</v>
      </c>
      <c r="J2967">
        <f t="shared" si="278"/>
        <v>201512</v>
      </c>
      <c r="K2967">
        <f t="shared" si="279"/>
        <v>52</v>
      </c>
      <c r="L2967">
        <f t="shared" si="280"/>
        <v>201552</v>
      </c>
      <c r="O2967" t="b">
        <f t="shared" si="281"/>
        <v>0</v>
      </c>
      <c r="P2967">
        <f>VLOOKUP(B2967,'SKU Master'!$E$1:$H$9,2,FALSE)</f>
        <v>7.5</v>
      </c>
      <c r="Q2967">
        <f>(F2967/E2967-P2967)*E2967</f>
        <v>2.4900000000000002</v>
      </c>
      <c r="R2967">
        <f>Q2967/F2967</f>
        <v>0.24924924924924927</v>
      </c>
    </row>
    <row r="2968" spans="1:18" x14ac:dyDescent="0.25">
      <c r="A2968">
        <v>1000848</v>
      </c>
      <c r="B2968">
        <v>8000520021</v>
      </c>
      <c r="C2968">
        <v>312</v>
      </c>
      <c r="D2968" s="6">
        <v>42362</v>
      </c>
      <c r="E2968">
        <v>3</v>
      </c>
      <c r="F2968">
        <v>29.97</v>
      </c>
      <c r="G2968" t="str">
        <f>VLOOKUP(B2968,'SKU Master'!$E$1:$H$9,4,FALSE)</f>
        <v>MA Excellent Products</v>
      </c>
      <c r="H2968">
        <f t="shared" si="276"/>
        <v>2015</v>
      </c>
      <c r="I2968">
        <f t="shared" si="277"/>
        <v>12</v>
      </c>
      <c r="J2968">
        <f t="shared" si="278"/>
        <v>201512</v>
      </c>
      <c r="K2968">
        <f t="shared" si="279"/>
        <v>52</v>
      </c>
      <c r="L2968">
        <f t="shared" si="280"/>
        <v>201552</v>
      </c>
      <c r="O2968" t="b">
        <f t="shared" si="281"/>
        <v>0</v>
      </c>
      <c r="P2968">
        <f>VLOOKUP(B2968,'SKU Master'!$E$1:$H$9,2,FALSE)</f>
        <v>7.5</v>
      </c>
      <c r="Q2968">
        <f>(F2968/E2968-P2968)*E2968</f>
        <v>7.4700000000000006</v>
      </c>
      <c r="R2968">
        <f>Q2968/F2968</f>
        <v>0.24924924924924927</v>
      </c>
    </row>
    <row r="2969" spans="1:18" x14ac:dyDescent="0.25">
      <c r="A2969">
        <v>1000849</v>
      </c>
      <c r="B2969">
        <v>8000520021</v>
      </c>
      <c r="C2969">
        <v>312</v>
      </c>
      <c r="D2969" s="6">
        <v>42363</v>
      </c>
      <c r="E2969">
        <v>7</v>
      </c>
      <c r="F2969">
        <v>69.930000000000007</v>
      </c>
      <c r="G2969" t="str">
        <f>VLOOKUP(B2969,'SKU Master'!$E$1:$H$9,4,FALSE)</f>
        <v>MA Excellent Products</v>
      </c>
      <c r="H2969">
        <f t="shared" si="276"/>
        <v>2015</v>
      </c>
      <c r="I2969">
        <f t="shared" si="277"/>
        <v>12</v>
      </c>
      <c r="J2969">
        <f t="shared" si="278"/>
        <v>201512</v>
      </c>
      <c r="K2969">
        <f t="shared" si="279"/>
        <v>52</v>
      </c>
      <c r="L2969">
        <f t="shared" si="280"/>
        <v>201552</v>
      </c>
      <c r="O2969" t="b">
        <f t="shared" si="281"/>
        <v>0</v>
      </c>
      <c r="P2969">
        <f>VLOOKUP(B2969,'SKU Master'!$E$1:$H$9,2,FALSE)</f>
        <v>7.5</v>
      </c>
      <c r="Q2969">
        <f>(F2969/E2969-P2969)*E2969</f>
        <v>17.43</v>
      </c>
      <c r="R2969">
        <f>Q2969/F2969</f>
        <v>0.24924924924924921</v>
      </c>
    </row>
    <row r="2970" spans="1:18" x14ac:dyDescent="0.25">
      <c r="A2970">
        <v>1000850</v>
      </c>
      <c r="B2970">
        <v>8000520021</v>
      </c>
      <c r="C2970">
        <v>312</v>
      </c>
      <c r="D2970" s="6">
        <v>42364</v>
      </c>
      <c r="E2970">
        <v>13</v>
      </c>
      <c r="F2970">
        <v>129.87</v>
      </c>
      <c r="G2970" t="str">
        <f>VLOOKUP(B2970,'SKU Master'!$E$1:$H$9,4,FALSE)</f>
        <v>MA Excellent Products</v>
      </c>
      <c r="H2970">
        <f t="shared" si="276"/>
        <v>2015</v>
      </c>
      <c r="I2970">
        <f t="shared" si="277"/>
        <v>12</v>
      </c>
      <c r="J2970">
        <f t="shared" si="278"/>
        <v>201512</v>
      </c>
      <c r="K2970">
        <f t="shared" si="279"/>
        <v>52</v>
      </c>
      <c r="L2970">
        <f t="shared" si="280"/>
        <v>201552</v>
      </c>
      <c r="O2970" t="b">
        <f t="shared" si="281"/>
        <v>0</v>
      </c>
      <c r="P2970">
        <f>VLOOKUP(B2970,'SKU Master'!$E$1:$H$9,2,FALSE)</f>
        <v>7.5</v>
      </c>
      <c r="Q2970">
        <f>(F2970/E2970-P2970)*E2970</f>
        <v>32.370000000000005</v>
      </c>
      <c r="R2970">
        <f>Q2970/F2970</f>
        <v>0.24924924924924927</v>
      </c>
    </row>
    <row r="2971" spans="1:18" x14ac:dyDescent="0.25">
      <c r="A2971">
        <v>1000851</v>
      </c>
      <c r="B2971">
        <v>8000520021</v>
      </c>
      <c r="C2971">
        <v>312</v>
      </c>
      <c r="D2971" s="6">
        <v>42366</v>
      </c>
      <c r="E2971">
        <v>1</v>
      </c>
      <c r="F2971">
        <v>9.99</v>
      </c>
      <c r="G2971" t="str">
        <f>VLOOKUP(B2971,'SKU Master'!$E$1:$H$9,4,FALSE)</f>
        <v>MA Excellent Products</v>
      </c>
      <c r="H2971">
        <f t="shared" si="276"/>
        <v>2015</v>
      </c>
      <c r="I2971">
        <f t="shared" si="277"/>
        <v>12</v>
      </c>
      <c r="J2971">
        <f t="shared" si="278"/>
        <v>201512</v>
      </c>
      <c r="K2971">
        <f t="shared" si="279"/>
        <v>53</v>
      </c>
      <c r="L2971">
        <f t="shared" si="280"/>
        <v>201553</v>
      </c>
      <c r="O2971" t="b">
        <f t="shared" si="281"/>
        <v>0</v>
      </c>
      <c r="P2971">
        <f>VLOOKUP(B2971,'SKU Master'!$E$1:$H$9,2,FALSE)</f>
        <v>7.5</v>
      </c>
      <c r="Q2971">
        <f>(F2971/E2971-P2971)*E2971</f>
        <v>2.4900000000000002</v>
      </c>
      <c r="R2971">
        <f>Q2971/F2971</f>
        <v>0.24924924924924927</v>
      </c>
    </row>
    <row r="2972" spans="1:18" x14ac:dyDescent="0.25">
      <c r="A2972">
        <v>1000852</v>
      </c>
      <c r="B2972">
        <v>8000520021</v>
      </c>
      <c r="C2972">
        <v>312</v>
      </c>
      <c r="D2972" s="6">
        <v>42367</v>
      </c>
      <c r="E2972">
        <v>1</v>
      </c>
      <c r="F2972">
        <v>9.99</v>
      </c>
      <c r="G2972" t="str">
        <f>VLOOKUP(B2972,'SKU Master'!$E$1:$H$9,4,FALSE)</f>
        <v>MA Excellent Products</v>
      </c>
      <c r="H2972">
        <f t="shared" si="276"/>
        <v>2015</v>
      </c>
      <c r="I2972">
        <f t="shared" si="277"/>
        <v>12</v>
      </c>
      <c r="J2972">
        <f t="shared" si="278"/>
        <v>201512</v>
      </c>
      <c r="K2972">
        <f t="shared" si="279"/>
        <v>53</v>
      </c>
      <c r="L2972">
        <f t="shared" si="280"/>
        <v>201553</v>
      </c>
      <c r="O2972" t="b">
        <f t="shared" si="281"/>
        <v>0</v>
      </c>
      <c r="P2972">
        <f>VLOOKUP(B2972,'SKU Master'!$E$1:$H$9,2,FALSE)</f>
        <v>7.5</v>
      </c>
      <c r="Q2972">
        <f>(F2972/E2972-P2972)*E2972</f>
        <v>2.4900000000000002</v>
      </c>
      <c r="R2972">
        <f>Q2972/F2972</f>
        <v>0.24924924924924927</v>
      </c>
    </row>
    <row r="2973" spans="1:18" x14ac:dyDescent="0.25">
      <c r="A2973">
        <v>1000853</v>
      </c>
      <c r="B2973">
        <v>8000520021</v>
      </c>
      <c r="C2973">
        <v>312</v>
      </c>
      <c r="D2973" s="6">
        <v>42368</v>
      </c>
      <c r="E2973">
        <v>2</v>
      </c>
      <c r="F2973">
        <v>19.98</v>
      </c>
      <c r="G2973" t="str">
        <f>VLOOKUP(B2973,'SKU Master'!$E$1:$H$9,4,FALSE)</f>
        <v>MA Excellent Products</v>
      </c>
      <c r="H2973">
        <f t="shared" si="276"/>
        <v>2015</v>
      </c>
      <c r="I2973">
        <f t="shared" si="277"/>
        <v>12</v>
      </c>
      <c r="J2973">
        <f t="shared" si="278"/>
        <v>201512</v>
      </c>
      <c r="K2973">
        <f t="shared" si="279"/>
        <v>53</v>
      </c>
      <c r="L2973">
        <f t="shared" si="280"/>
        <v>201553</v>
      </c>
      <c r="O2973" t="b">
        <f t="shared" si="281"/>
        <v>0</v>
      </c>
      <c r="P2973">
        <f>VLOOKUP(B2973,'SKU Master'!$E$1:$H$9,2,FALSE)</f>
        <v>7.5</v>
      </c>
      <c r="Q2973">
        <f>(F2973/E2973-P2973)*E2973</f>
        <v>4.9800000000000004</v>
      </c>
      <c r="R2973">
        <f>Q2973/F2973</f>
        <v>0.24924924924924927</v>
      </c>
    </row>
    <row r="2974" spans="1:18" x14ac:dyDescent="0.25">
      <c r="A2974">
        <v>1000854</v>
      </c>
      <c r="B2974">
        <v>8000520021</v>
      </c>
      <c r="C2974">
        <v>312</v>
      </c>
      <c r="D2974" s="6">
        <v>42369</v>
      </c>
      <c r="E2974">
        <v>2</v>
      </c>
      <c r="F2974">
        <v>19.98</v>
      </c>
      <c r="G2974" t="str">
        <f>VLOOKUP(B2974,'SKU Master'!$E$1:$H$9,4,FALSE)</f>
        <v>MA Excellent Products</v>
      </c>
      <c r="H2974">
        <f t="shared" si="276"/>
        <v>2015</v>
      </c>
      <c r="I2974">
        <f t="shared" si="277"/>
        <v>12</v>
      </c>
      <c r="J2974">
        <f t="shared" si="278"/>
        <v>201512</v>
      </c>
      <c r="K2974">
        <f t="shared" si="279"/>
        <v>53</v>
      </c>
      <c r="L2974">
        <f t="shared" si="280"/>
        <v>201553</v>
      </c>
      <c r="O2974" t="b">
        <f t="shared" si="281"/>
        <v>0</v>
      </c>
      <c r="P2974">
        <f>VLOOKUP(B2974,'SKU Master'!$E$1:$H$9,2,FALSE)</f>
        <v>7.5</v>
      </c>
      <c r="Q2974">
        <f>(F2974/E2974-P2974)*E2974</f>
        <v>4.9800000000000004</v>
      </c>
      <c r="R2974">
        <f>Q2974/F2974</f>
        <v>0.24924924924924927</v>
      </c>
    </row>
    <row r="2975" spans="1:18" x14ac:dyDescent="0.25">
      <c r="A2975">
        <v>1000855</v>
      </c>
      <c r="B2975">
        <v>8000520021</v>
      </c>
      <c r="C2975">
        <v>312</v>
      </c>
      <c r="D2975" s="6">
        <v>42370</v>
      </c>
      <c r="E2975">
        <v>5</v>
      </c>
      <c r="F2975">
        <v>49.95</v>
      </c>
      <c r="G2975" t="str">
        <f>VLOOKUP(B2975,'SKU Master'!$E$1:$H$9,4,FALSE)</f>
        <v>MA Excellent Products</v>
      </c>
      <c r="H2975">
        <f t="shared" si="276"/>
        <v>2016</v>
      </c>
      <c r="I2975">
        <f t="shared" si="277"/>
        <v>1</v>
      </c>
      <c r="J2975">
        <f t="shared" si="278"/>
        <v>201601</v>
      </c>
      <c r="K2975">
        <f t="shared" si="279"/>
        <v>1</v>
      </c>
      <c r="L2975">
        <f t="shared" si="280"/>
        <v>201601</v>
      </c>
      <c r="O2975" t="b">
        <f t="shared" si="281"/>
        <v>0</v>
      </c>
      <c r="P2975">
        <f>VLOOKUP(B2975,'SKU Master'!$E$1:$H$9,2,FALSE)</f>
        <v>7.5</v>
      </c>
      <c r="Q2975">
        <f>(F2975/E2975-P2975)*E2975</f>
        <v>12.450000000000001</v>
      </c>
      <c r="R2975">
        <f>Q2975/F2975</f>
        <v>0.24924924924924927</v>
      </c>
    </row>
    <row r="2976" spans="1:18" x14ac:dyDescent="0.25">
      <c r="A2976">
        <v>1000856</v>
      </c>
      <c r="B2976">
        <v>8000520021</v>
      </c>
      <c r="C2976">
        <v>312</v>
      </c>
      <c r="D2976" s="6">
        <v>42371</v>
      </c>
      <c r="E2976">
        <v>7</v>
      </c>
      <c r="F2976">
        <v>69.930000000000007</v>
      </c>
      <c r="G2976" t="str">
        <f>VLOOKUP(B2976,'SKU Master'!$E$1:$H$9,4,FALSE)</f>
        <v>MA Excellent Products</v>
      </c>
      <c r="H2976">
        <f t="shared" si="276"/>
        <v>2016</v>
      </c>
      <c r="I2976">
        <f t="shared" si="277"/>
        <v>1</v>
      </c>
      <c r="J2976">
        <f t="shared" si="278"/>
        <v>201601</v>
      </c>
      <c r="K2976">
        <f t="shared" si="279"/>
        <v>1</v>
      </c>
      <c r="L2976">
        <f t="shared" si="280"/>
        <v>201601</v>
      </c>
      <c r="O2976" t="b">
        <f t="shared" si="281"/>
        <v>0</v>
      </c>
      <c r="P2976">
        <f>VLOOKUP(B2976,'SKU Master'!$E$1:$H$9,2,FALSE)</f>
        <v>7.5</v>
      </c>
      <c r="Q2976">
        <f>(F2976/E2976-P2976)*E2976</f>
        <v>17.43</v>
      </c>
      <c r="R2976">
        <f>Q2976/F2976</f>
        <v>0.24924924924924921</v>
      </c>
    </row>
    <row r="2977" spans="1:18" x14ac:dyDescent="0.25">
      <c r="A2977">
        <v>1000857</v>
      </c>
      <c r="B2977">
        <v>8000520021</v>
      </c>
      <c r="C2977">
        <v>312</v>
      </c>
      <c r="D2977" s="6">
        <v>42374</v>
      </c>
      <c r="E2977">
        <v>1</v>
      </c>
      <c r="F2977">
        <v>9.99</v>
      </c>
      <c r="G2977" t="str">
        <f>VLOOKUP(B2977,'SKU Master'!$E$1:$H$9,4,FALSE)</f>
        <v>MA Excellent Products</v>
      </c>
      <c r="H2977">
        <f t="shared" si="276"/>
        <v>2016</v>
      </c>
      <c r="I2977">
        <f t="shared" si="277"/>
        <v>1</v>
      </c>
      <c r="J2977">
        <f t="shared" si="278"/>
        <v>201601</v>
      </c>
      <c r="K2977">
        <f t="shared" si="279"/>
        <v>2</v>
      </c>
      <c r="L2977">
        <f t="shared" si="280"/>
        <v>201602</v>
      </c>
      <c r="O2977" t="b">
        <f t="shared" si="281"/>
        <v>0</v>
      </c>
      <c r="P2977">
        <f>VLOOKUP(B2977,'SKU Master'!$E$1:$H$9,2,FALSE)</f>
        <v>7.5</v>
      </c>
      <c r="Q2977">
        <f>(F2977/E2977-P2977)*E2977</f>
        <v>2.4900000000000002</v>
      </c>
      <c r="R2977">
        <f>Q2977/F2977</f>
        <v>0.24924924924924927</v>
      </c>
    </row>
    <row r="2978" spans="1:18" x14ac:dyDescent="0.25">
      <c r="A2978">
        <v>1000858</v>
      </c>
      <c r="B2978">
        <v>8000520021</v>
      </c>
      <c r="C2978">
        <v>312</v>
      </c>
      <c r="D2978" s="6">
        <v>42375</v>
      </c>
      <c r="E2978">
        <v>1</v>
      </c>
      <c r="F2978">
        <v>9.99</v>
      </c>
      <c r="G2978" t="str">
        <f>VLOOKUP(B2978,'SKU Master'!$E$1:$H$9,4,FALSE)</f>
        <v>MA Excellent Products</v>
      </c>
      <c r="H2978">
        <f t="shared" si="276"/>
        <v>2016</v>
      </c>
      <c r="I2978">
        <f t="shared" si="277"/>
        <v>1</v>
      </c>
      <c r="J2978">
        <f t="shared" si="278"/>
        <v>201601</v>
      </c>
      <c r="K2978">
        <f t="shared" si="279"/>
        <v>2</v>
      </c>
      <c r="L2978">
        <f t="shared" si="280"/>
        <v>201602</v>
      </c>
      <c r="O2978" t="b">
        <f t="shared" si="281"/>
        <v>0</v>
      </c>
      <c r="P2978">
        <f>VLOOKUP(B2978,'SKU Master'!$E$1:$H$9,2,FALSE)</f>
        <v>7.5</v>
      </c>
      <c r="Q2978">
        <f>(F2978/E2978-P2978)*E2978</f>
        <v>2.4900000000000002</v>
      </c>
      <c r="R2978">
        <f>Q2978/F2978</f>
        <v>0.24924924924924927</v>
      </c>
    </row>
    <row r="2979" spans="1:18" x14ac:dyDescent="0.25">
      <c r="A2979">
        <v>1000859</v>
      </c>
      <c r="B2979">
        <v>8000520021</v>
      </c>
      <c r="C2979">
        <v>312</v>
      </c>
      <c r="D2979" s="6">
        <v>42376</v>
      </c>
      <c r="E2979">
        <v>3</v>
      </c>
      <c r="F2979">
        <v>29.97</v>
      </c>
      <c r="G2979" t="str">
        <f>VLOOKUP(B2979,'SKU Master'!$E$1:$H$9,4,FALSE)</f>
        <v>MA Excellent Products</v>
      </c>
      <c r="H2979">
        <f t="shared" si="276"/>
        <v>2016</v>
      </c>
      <c r="I2979">
        <f t="shared" si="277"/>
        <v>1</v>
      </c>
      <c r="J2979">
        <f t="shared" si="278"/>
        <v>201601</v>
      </c>
      <c r="K2979">
        <f t="shared" si="279"/>
        <v>2</v>
      </c>
      <c r="L2979">
        <f t="shared" si="280"/>
        <v>201602</v>
      </c>
      <c r="O2979" t="b">
        <f t="shared" si="281"/>
        <v>0</v>
      </c>
      <c r="P2979">
        <f>VLOOKUP(B2979,'SKU Master'!$E$1:$H$9,2,FALSE)</f>
        <v>7.5</v>
      </c>
      <c r="Q2979">
        <f>(F2979/E2979-P2979)*E2979</f>
        <v>7.4700000000000006</v>
      </c>
      <c r="R2979">
        <f>Q2979/F2979</f>
        <v>0.24924924924924927</v>
      </c>
    </row>
    <row r="2980" spans="1:18" x14ac:dyDescent="0.25">
      <c r="A2980">
        <v>1000860</v>
      </c>
      <c r="B2980">
        <v>8000520021</v>
      </c>
      <c r="C2980">
        <v>312</v>
      </c>
      <c r="D2980" s="6">
        <v>42377</v>
      </c>
      <c r="E2980">
        <v>4</v>
      </c>
      <c r="F2980">
        <v>39.96</v>
      </c>
      <c r="G2980" t="str">
        <f>VLOOKUP(B2980,'SKU Master'!$E$1:$H$9,4,FALSE)</f>
        <v>MA Excellent Products</v>
      </c>
      <c r="H2980">
        <f t="shared" si="276"/>
        <v>2016</v>
      </c>
      <c r="I2980">
        <f t="shared" si="277"/>
        <v>1</v>
      </c>
      <c r="J2980">
        <f t="shared" si="278"/>
        <v>201601</v>
      </c>
      <c r="K2980">
        <f t="shared" si="279"/>
        <v>2</v>
      </c>
      <c r="L2980">
        <f t="shared" si="280"/>
        <v>201602</v>
      </c>
      <c r="O2980" t="b">
        <f t="shared" si="281"/>
        <v>0</v>
      </c>
      <c r="P2980">
        <f>VLOOKUP(B2980,'SKU Master'!$E$1:$H$9,2,FALSE)</f>
        <v>7.5</v>
      </c>
      <c r="Q2980">
        <f>(F2980/E2980-P2980)*E2980</f>
        <v>9.9600000000000009</v>
      </c>
      <c r="R2980">
        <f>Q2980/F2980</f>
        <v>0.24924924924924927</v>
      </c>
    </row>
    <row r="2981" spans="1:18" x14ac:dyDescent="0.25">
      <c r="A2981">
        <v>1000861</v>
      </c>
      <c r="B2981">
        <v>8000520021</v>
      </c>
      <c r="C2981">
        <v>312</v>
      </c>
      <c r="D2981" s="6">
        <v>42378</v>
      </c>
      <c r="E2981">
        <v>8</v>
      </c>
      <c r="F2981">
        <v>79.92</v>
      </c>
      <c r="G2981" t="str">
        <f>VLOOKUP(B2981,'SKU Master'!$E$1:$H$9,4,FALSE)</f>
        <v>MA Excellent Products</v>
      </c>
      <c r="H2981">
        <f t="shared" si="276"/>
        <v>2016</v>
      </c>
      <c r="I2981">
        <f t="shared" si="277"/>
        <v>1</v>
      </c>
      <c r="J2981">
        <f t="shared" si="278"/>
        <v>201601</v>
      </c>
      <c r="K2981">
        <f t="shared" si="279"/>
        <v>2</v>
      </c>
      <c r="L2981">
        <f t="shared" si="280"/>
        <v>201602</v>
      </c>
      <c r="O2981" t="b">
        <f t="shared" si="281"/>
        <v>0</v>
      </c>
      <c r="P2981">
        <f>VLOOKUP(B2981,'SKU Master'!$E$1:$H$9,2,FALSE)</f>
        <v>7.5</v>
      </c>
      <c r="Q2981">
        <f>(F2981/E2981-P2981)*E2981</f>
        <v>19.920000000000002</v>
      </c>
      <c r="R2981">
        <f>Q2981/F2981</f>
        <v>0.24924924924924927</v>
      </c>
    </row>
    <row r="2982" spans="1:18" x14ac:dyDescent="0.25">
      <c r="A2982">
        <v>1000862</v>
      </c>
      <c r="B2982">
        <v>8000520021</v>
      </c>
      <c r="C2982">
        <v>312</v>
      </c>
      <c r="D2982" s="6">
        <v>42380</v>
      </c>
      <c r="E2982">
        <v>1</v>
      </c>
      <c r="F2982">
        <v>9.99</v>
      </c>
      <c r="G2982" t="str">
        <f>VLOOKUP(B2982,'SKU Master'!$E$1:$H$9,4,FALSE)</f>
        <v>MA Excellent Products</v>
      </c>
      <c r="H2982">
        <f t="shared" si="276"/>
        <v>2016</v>
      </c>
      <c r="I2982">
        <f t="shared" si="277"/>
        <v>1</v>
      </c>
      <c r="J2982">
        <f t="shared" si="278"/>
        <v>201601</v>
      </c>
      <c r="K2982">
        <f t="shared" si="279"/>
        <v>3</v>
      </c>
      <c r="L2982">
        <f t="shared" si="280"/>
        <v>201603</v>
      </c>
      <c r="O2982" t="b">
        <f t="shared" si="281"/>
        <v>0</v>
      </c>
      <c r="P2982">
        <f>VLOOKUP(B2982,'SKU Master'!$E$1:$H$9,2,FALSE)</f>
        <v>7.5</v>
      </c>
      <c r="Q2982">
        <f>(F2982/E2982-P2982)*E2982</f>
        <v>2.4900000000000002</v>
      </c>
      <c r="R2982">
        <f>Q2982/F2982</f>
        <v>0.24924924924924927</v>
      </c>
    </row>
    <row r="2983" spans="1:18" x14ac:dyDescent="0.25">
      <c r="A2983">
        <v>1000863</v>
      </c>
      <c r="B2983">
        <v>8000520021</v>
      </c>
      <c r="C2983">
        <v>312</v>
      </c>
      <c r="D2983" s="6">
        <v>42381</v>
      </c>
      <c r="E2983">
        <v>3</v>
      </c>
      <c r="F2983">
        <v>29.97</v>
      </c>
      <c r="G2983" t="str">
        <f>VLOOKUP(B2983,'SKU Master'!$E$1:$H$9,4,FALSE)</f>
        <v>MA Excellent Products</v>
      </c>
      <c r="H2983">
        <f t="shared" si="276"/>
        <v>2016</v>
      </c>
      <c r="I2983">
        <f t="shared" si="277"/>
        <v>1</v>
      </c>
      <c r="J2983">
        <f t="shared" si="278"/>
        <v>201601</v>
      </c>
      <c r="K2983">
        <f t="shared" si="279"/>
        <v>3</v>
      </c>
      <c r="L2983">
        <f t="shared" si="280"/>
        <v>201603</v>
      </c>
      <c r="O2983" t="b">
        <f t="shared" si="281"/>
        <v>0</v>
      </c>
      <c r="P2983">
        <f>VLOOKUP(B2983,'SKU Master'!$E$1:$H$9,2,FALSE)</f>
        <v>7.5</v>
      </c>
      <c r="Q2983">
        <f>(F2983/E2983-P2983)*E2983</f>
        <v>7.4700000000000006</v>
      </c>
      <c r="R2983">
        <f>Q2983/F2983</f>
        <v>0.24924924924924927</v>
      </c>
    </row>
    <row r="2984" spans="1:18" x14ac:dyDescent="0.25">
      <c r="A2984">
        <v>1000864</v>
      </c>
      <c r="B2984">
        <v>8000520021</v>
      </c>
      <c r="C2984">
        <v>312</v>
      </c>
      <c r="D2984" s="6">
        <v>42382</v>
      </c>
      <c r="E2984">
        <v>3</v>
      </c>
      <c r="F2984">
        <v>29.97</v>
      </c>
      <c r="G2984" t="str">
        <f>VLOOKUP(B2984,'SKU Master'!$E$1:$H$9,4,FALSE)</f>
        <v>MA Excellent Products</v>
      </c>
      <c r="H2984">
        <f t="shared" si="276"/>
        <v>2016</v>
      </c>
      <c r="I2984">
        <f t="shared" si="277"/>
        <v>1</v>
      </c>
      <c r="J2984">
        <f t="shared" si="278"/>
        <v>201601</v>
      </c>
      <c r="K2984">
        <f t="shared" si="279"/>
        <v>3</v>
      </c>
      <c r="L2984">
        <f t="shared" si="280"/>
        <v>201603</v>
      </c>
      <c r="O2984" t="b">
        <f t="shared" si="281"/>
        <v>0</v>
      </c>
      <c r="P2984">
        <f>VLOOKUP(B2984,'SKU Master'!$E$1:$H$9,2,FALSE)</f>
        <v>7.5</v>
      </c>
      <c r="Q2984">
        <f>(F2984/E2984-P2984)*E2984</f>
        <v>7.4700000000000006</v>
      </c>
      <c r="R2984">
        <f>Q2984/F2984</f>
        <v>0.24924924924924927</v>
      </c>
    </row>
    <row r="2985" spans="1:18" x14ac:dyDescent="0.25">
      <c r="A2985">
        <v>1000865</v>
      </c>
      <c r="B2985">
        <v>8000520021</v>
      </c>
      <c r="C2985">
        <v>312</v>
      </c>
      <c r="D2985" s="6">
        <v>42383</v>
      </c>
      <c r="E2985">
        <v>3</v>
      </c>
      <c r="F2985">
        <v>29.97</v>
      </c>
      <c r="G2985" t="str">
        <f>VLOOKUP(B2985,'SKU Master'!$E$1:$H$9,4,FALSE)</f>
        <v>MA Excellent Products</v>
      </c>
      <c r="H2985">
        <f t="shared" si="276"/>
        <v>2016</v>
      </c>
      <c r="I2985">
        <f t="shared" si="277"/>
        <v>1</v>
      </c>
      <c r="J2985">
        <f t="shared" si="278"/>
        <v>201601</v>
      </c>
      <c r="K2985">
        <f t="shared" si="279"/>
        <v>3</v>
      </c>
      <c r="L2985">
        <f t="shared" si="280"/>
        <v>201603</v>
      </c>
      <c r="O2985" t="b">
        <f t="shared" si="281"/>
        <v>0</v>
      </c>
      <c r="P2985">
        <f>VLOOKUP(B2985,'SKU Master'!$E$1:$H$9,2,FALSE)</f>
        <v>7.5</v>
      </c>
      <c r="Q2985">
        <f>(F2985/E2985-P2985)*E2985</f>
        <v>7.4700000000000006</v>
      </c>
      <c r="R2985">
        <f>Q2985/F2985</f>
        <v>0.24924924924924927</v>
      </c>
    </row>
    <row r="2986" spans="1:18" x14ac:dyDescent="0.25">
      <c r="A2986">
        <v>1000866</v>
      </c>
      <c r="B2986">
        <v>8000520021</v>
      </c>
      <c r="C2986">
        <v>312</v>
      </c>
      <c r="D2986" s="6">
        <v>42384</v>
      </c>
      <c r="E2986">
        <v>8</v>
      </c>
      <c r="F2986">
        <v>79.92</v>
      </c>
      <c r="G2986" t="str">
        <f>VLOOKUP(B2986,'SKU Master'!$E$1:$H$9,4,FALSE)</f>
        <v>MA Excellent Products</v>
      </c>
      <c r="H2986">
        <f t="shared" si="276"/>
        <v>2016</v>
      </c>
      <c r="I2986">
        <f t="shared" si="277"/>
        <v>1</v>
      </c>
      <c r="J2986">
        <f t="shared" si="278"/>
        <v>201601</v>
      </c>
      <c r="K2986">
        <f t="shared" si="279"/>
        <v>3</v>
      </c>
      <c r="L2986">
        <f t="shared" si="280"/>
        <v>201603</v>
      </c>
      <c r="O2986" t="b">
        <f t="shared" si="281"/>
        <v>0</v>
      </c>
      <c r="P2986">
        <f>VLOOKUP(B2986,'SKU Master'!$E$1:$H$9,2,FALSE)</f>
        <v>7.5</v>
      </c>
      <c r="Q2986">
        <f>(F2986/E2986-P2986)*E2986</f>
        <v>19.920000000000002</v>
      </c>
      <c r="R2986">
        <f>Q2986/F2986</f>
        <v>0.24924924924924927</v>
      </c>
    </row>
    <row r="2987" spans="1:18" x14ac:dyDescent="0.25">
      <c r="A2987">
        <v>1000867</v>
      </c>
      <c r="B2987">
        <v>8000520021</v>
      </c>
      <c r="C2987">
        <v>312</v>
      </c>
      <c r="D2987" s="6">
        <v>42385</v>
      </c>
      <c r="E2987">
        <v>13</v>
      </c>
      <c r="F2987">
        <v>129.87</v>
      </c>
      <c r="G2987" t="str">
        <f>VLOOKUP(B2987,'SKU Master'!$E$1:$H$9,4,FALSE)</f>
        <v>MA Excellent Products</v>
      </c>
      <c r="H2987">
        <f t="shared" si="276"/>
        <v>2016</v>
      </c>
      <c r="I2987">
        <f t="shared" si="277"/>
        <v>1</v>
      </c>
      <c r="J2987">
        <f t="shared" si="278"/>
        <v>201601</v>
      </c>
      <c r="K2987">
        <f t="shared" si="279"/>
        <v>3</v>
      </c>
      <c r="L2987">
        <f t="shared" si="280"/>
        <v>201603</v>
      </c>
      <c r="O2987" t="b">
        <f t="shared" si="281"/>
        <v>0</v>
      </c>
      <c r="P2987">
        <f>VLOOKUP(B2987,'SKU Master'!$E$1:$H$9,2,FALSE)</f>
        <v>7.5</v>
      </c>
      <c r="Q2987">
        <f>(F2987/E2987-P2987)*E2987</f>
        <v>32.370000000000005</v>
      </c>
      <c r="R2987">
        <f>Q2987/F2987</f>
        <v>0.24924924924924927</v>
      </c>
    </row>
    <row r="2988" spans="1:18" x14ac:dyDescent="0.25">
      <c r="A2988">
        <v>1000868</v>
      </c>
      <c r="B2988">
        <v>8000520021</v>
      </c>
      <c r="C2988">
        <v>312</v>
      </c>
      <c r="D2988" s="6">
        <v>42388</v>
      </c>
      <c r="E2988">
        <v>1</v>
      </c>
      <c r="F2988">
        <v>9.99</v>
      </c>
      <c r="G2988" t="str">
        <f>VLOOKUP(B2988,'SKU Master'!$E$1:$H$9,4,FALSE)</f>
        <v>MA Excellent Products</v>
      </c>
      <c r="H2988">
        <f t="shared" si="276"/>
        <v>2016</v>
      </c>
      <c r="I2988">
        <f t="shared" si="277"/>
        <v>1</v>
      </c>
      <c r="J2988">
        <f t="shared" si="278"/>
        <v>201601</v>
      </c>
      <c r="K2988">
        <f t="shared" si="279"/>
        <v>4</v>
      </c>
      <c r="L2988">
        <f t="shared" si="280"/>
        <v>201604</v>
      </c>
      <c r="O2988" t="b">
        <f t="shared" si="281"/>
        <v>0</v>
      </c>
      <c r="P2988">
        <f>VLOOKUP(B2988,'SKU Master'!$E$1:$H$9,2,FALSE)</f>
        <v>7.5</v>
      </c>
      <c r="Q2988">
        <f>(F2988/E2988-P2988)*E2988</f>
        <v>2.4900000000000002</v>
      </c>
      <c r="R2988">
        <f>Q2988/F2988</f>
        <v>0.24924924924924927</v>
      </c>
    </row>
    <row r="2989" spans="1:18" x14ac:dyDescent="0.25">
      <c r="A2989">
        <v>1000869</v>
      </c>
      <c r="B2989">
        <v>8000520021</v>
      </c>
      <c r="C2989">
        <v>312</v>
      </c>
      <c r="D2989" s="6">
        <v>42389</v>
      </c>
      <c r="E2989">
        <v>2</v>
      </c>
      <c r="F2989">
        <v>19.98</v>
      </c>
      <c r="G2989" t="str">
        <f>VLOOKUP(B2989,'SKU Master'!$E$1:$H$9,4,FALSE)</f>
        <v>MA Excellent Products</v>
      </c>
      <c r="H2989">
        <f t="shared" si="276"/>
        <v>2016</v>
      </c>
      <c r="I2989">
        <f t="shared" si="277"/>
        <v>1</v>
      </c>
      <c r="J2989">
        <f t="shared" si="278"/>
        <v>201601</v>
      </c>
      <c r="K2989">
        <f t="shared" si="279"/>
        <v>4</v>
      </c>
      <c r="L2989">
        <f t="shared" si="280"/>
        <v>201604</v>
      </c>
      <c r="O2989" t="b">
        <f t="shared" si="281"/>
        <v>0</v>
      </c>
      <c r="P2989">
        <f>VLOOKUP(B2989,'SKU Master'!$E$1:$H$9,2,FALSE)</f>
        <v>7.5</v>
      </c>
      <c r="Q2989">
        <f>(F2989/E2989-P2989)*E2989</f>
        <v>4.9800000000000004</v>
      </c>
      <c r="R2989">
        <f>Q2989/F2989</f>
        <v>0.24924924924924927</v>
      </c>
    </row>
    <row r="2990" spans="1:18" x14ac:dyDescent="0.25">
      <c r="A2990">
        <v>1000870</v>
      </c>
      <c r="B2990">
        <v>8000520021</v>
      </c>
      <c r="C2990">
        <v>312</v>
      </c>
      <c r="D2990" s="6">
        <v>42390</v>
      </c>
      <c r="E2990">
        <v>2</v>
      </c>
      <c r="F2990">
        <v>19.98</v>
      </c>
      <c r="G2990" t="str">
        <f>VLOOKUP(B2990,'SKU Master'!$E$1:$H$9,4,FALSE)</f>
        <v>MA Excellent Products</v>
      </c>
      <c r="H2990">
        <f t="shared" si="276"/>
        <v>2016</v>
      </c>
      <c r="I2990">
        <f t="shared" si="277"/>
        <v>1</v>
      </c>
      <c r="J2990">
        <f t="shared" si="278"/>
        <v>201601</v>
      </c>
      <c r="K2990">
        <f t="shared" si="279"/>
        <v>4</v>
      </c>
      <c r="L2990">
        <f t="shared" si="280"/>
        <v>201604</v>
      </c>
      <c r="O2990" t="b">
        <f t="shared" si="281"/>
        <v>0</v>
      </c>
      <c r="P2990">
        <f>VLOOKUP(B2990,'SKU Master'!$E$1:$H$9,2,FALSE)</f>
        <v>7.5</v>
      </c>
      <c r="Q2990">
        <f>(F2990/E2990-P2990)*E2990</f>
        <v>4.9800000000000004</v>
      </c>
      <c r="R2990">
        <f>Q2990/F2990</f>
        <v>0.24924924924924927</v>
      </c>
    </row>
    <row r="2991" spans="1:18" x14ac:dyDescent="0.25">
      <c r="A2991">
        <v>1000871</v>
      </c>
      <c r="B2991">
        <v>8000520021</v>
      </c>
      <c r="C2991">
        <v>312</v>
      </c>
      <c r="D2991" s="6">
        <v>42391</v>
      </c>
      <c r="E2991">
        <v>5</v>
      </c>
      <c r="F2991">
        <v>49.95</v>
      </c>
      <c r="G2991" t="str">
        <f>VLOOKUP(B2991,'SKU Master'!$E$1:$H$9,4,FALSE)</f>
        <v>MA Excellent Products</v>
      </c>
      <c r="H2991">
        <f t="shared" si="276"/>
        <v>2016</v>
      </c>
      <c r="I2991">
        <f t="shared" si="277"/>
        <v>1</v>
      </c>
      <c r="J2991">
        <f t="shared" si="278"/>
        <v>201601</v>
      </c>
      <c r="K2991">
        <f t="shared" si="279"/>
        <v>4</v>
      </c>
      <c r="L2991">
        <f t="shared" si="280"/>
        <v>201604</v>
      </c>
      <c r="O2991" t="b">
        <f t="shared" si="281"/>
        <v>0</v>
      </c>
      <c r="P2991">
        <f>VLOOKUP(B2991,'SKU Master'!$E$1:$H$9,2,FALSE)</f>
        <v>7.5</v>
      </c>
      <c r="Q2991">
        <f>(F2991/E2991-P2991)*E2991</f>
        <v>12.450000000000001</v>
      </c>
      <c r="R2991">
        <f>Q2991/F2991</f>
        <v>0.24924924924924927</v>
      </c>
    </row>
    <row r="2992" spans="1:18" x14ac:dyDescent="0.25">
      <c r="A2992">
        <v>1000872</v>
      </c>
      <c r="B2992">
        <v>8000520021</v>
      </c>
      <c r="C2992">
        <v>312</v>
      </c>
      <c r="D2992" s="6">
        <v>42392</v>
      </c>
      <c r="E2992">
        <v>8</v>
      </c>
      <c r="F2992">
        <v>79.92</v>
      </c>
      <c r="G2992" t="str">
        <f>VLOOKUP(B2992,'SKU Master'!$E$1:$H$9,4,FALSE)</f>
        <v>MA Excellent Products</v>
      </c>
      <c r="H2992">
        <f t="shared" si="276"/>
        <v>2016</v>
      </c>
      <c r="I2992">
        <f t="shared" si="277"/>
        <v>1</v>
      </c>
      <c r="J2992">
        <f t="shared" si="278"/>
        <v>201601</v>
      </c>
      <c r="K2992">
        <f t="shared" si="279"/>
        <v>4</v>
      </c>
      <c r="L2992">
        <f t="shared" si="280"/>
        <v>201604</v>
      </c>
      <c r="O2992" t="b">
        <f t="shared" si="281"/>
        <v>0</v>
      </c>
      <c r="P2992">
        <f>VLOOKUP(B2992,'SKU Master'!$E$1:$H$9,2,FALSE)</f>
        <v>7.5</v>
      </c>
      <c r="Q2992">
        <f>(F2992/E2992-P2992)*E2992</f>
        <v>19.920000000000002</v>
      </c>
      <c r="R2992">
        <f>Q2992/F2992</f>
        <v>0.24924924924924927</v>
      </c>
    </row>
    <row r="2993" spans="1:18" x14ac:dyDescent="0.25">
      <c r="A2993">
        <v>1000873</v>
      </c>
      <c r="B2993">
        <v>8000520021</v>
      </c>
      <c r="C2993">
        <v>312</v>
      </c>
      <c r="D2993" s="6">
        <v>42394</v>
      </c>
      <c r="E2993">
        <v>1</v>
      </c>
      <c r="F2993">
        <v>9.99</v>
      </c>
      <c r="G2993" t="str">
        <f>VLOOKUP(B2993,'SKU Master'!$E$1:$H$9,4,FALSE)</f>
        <v>MA Excellent Products</v>
      </c>
      <c r="H2993">
        <f t="shared" si="276"/>
        <v>2016</v>
      </c>
      <c r="I2993">
        <f t="shared" si="277"/>
        <v>1</v>
      </c>
      <c r="J2993">
        <f t="shared" si="278"/>
        <v>201601</v>
      </c>
      <c r="K2993">
        <f t="shared" si="279"/>
        <v>5</v>
      </c>
      <c r="L2993">
        <f t="shared" si="280"/>
        <v>201605</v>
      </c>
      <c r="O2993" t="b">
        <f t="shared" si="281"/>
        <v>0</v>
      </c>
      <c r="P2993">
        <f>VLOOKUP(B2993,'SKU Master'!$E$1:$H$9,2,FALSE)</f>
        <v>7.5</v>
      </c>
      <c r="Q2993">
        <f>(F2993/E2993-P2993)*E2993</f>
        <v>2.4900000000000002</v>
      </c>
      <c r="R2993">
        <f>Q2993/F2993</f>
        <v>0.24924924924924927</v>
      </c>
    </row>
    <row r="2994" spans="1:18" x14ac:dyDescent="0.25">
      <c r="A2994">
        <v>1000874</v>
      </c>
      <c r="B2994">
        <v>8000520021</v>
      </c>
      <c r="C2994">
        <v>312</v>
      </c>
      <c r="D2994" s="6">
        <v>42395</v>
      </c>
      <c r="E2994">
        <v>2</v>
      </c>
      <c r="F2994">
        <v>19.98</v>
      </c>
      <c r="G2994" t="str">
        <f>VLOOKUP(B2994,'SKU Master'!$E$1:$H$9,4,FALSE)</f>
        <v>MA Excellent Products</v>
      </c>
      <c r="H2994">
        <f t="shared" si="276"/>
        <v>2016</v>
      </c>
      <c r="I2994">
        <f t="shared" si="277"/>
        <v>1</v>
      </c>
      <c r="J2994">
        <f t="shared" si="278"/>
        <v>201601</v>
      </c>
      <c r="K2994">
        <f t="shared" si="279"/>
        <v>5</v>
      </c>
      <c r="L2994">
        <f t="shared" si="280"/>
        <v>201605</v>
      </c>
      <c r="O2994" t="b">
        <f t="shared" si="281"/>
        <v>0</v>
      </c>
      <c r="P2994">
        <f>VLOOKUP(B2994,'SKU Master'!$E$1:$H$9,2,FALSE)</f>
        <v>7.5</v>
      </c>
      <c r="Q2994">
        <f>(F2994/E2994-P2994)*E2994</f>
        <v>4.9800000000000004</v>
      </c>
      <c r="R2994">
        <f>Q2994/F2994</f>
        <v>0.24924924924924927</v>
      </c>
    </row>
    <row r="2995" spans="1:18" x14ac:dyDescent="0.25">
      <c r="A2995">
        <v>1000875</v>
      </c>
      <c r="B2995">
        <v>8000520021</v>
      </c>
      <c r="C2995">
        <v>312</v>
      </c>
      <c r="D2995" s="6">
        <v>42396</v>
      </c>
      <c r="E2995">
        <v>2</v>
      </c>
      <c r="F2995">
        <v>19.98</v>
      </c>
      <c r="G2995" t="str">
        <f>VLOOKUP(B2995,'SKU Master'!$E$1:$H$9,4,FALSE)</f>
        <v>MA Excellent Products</v>
      </c>
      <c r="H2995">
        <f t="shared" si="276"/>
        <v>2016</v>
      </c>
      <c r="I2995">
        <f t="shared" si="277"/>
        <v>1</v>
      </c>
      <c r="J2995">
        <f t="shared" si="278"/>
        <v>201601</v>
      </c>
      <c r="K2995">
        <f t="shared" si="279"/>
        <v>5</v>
      </c>
      <c r="L2995">
        <f t="shared" si="280"/>
        <v>201605</v>
      </c>
      <c r="O2995" t="b">
        <f t="shared" si="281"/>
        <v>0</v>
      </c>
      <c r="P2995">
        <f>VLOOKUP(B2995,'SKU Master'!$E$1:$H$9,2,FALSE)</f>
        <v>7.5</v>
      </c>
      <c r="Q2995">
        <f>(F2995/E2995-P2995)*E2995</f>
        <v>4.9800000000000004</v>
      </c>
      <c r="R2995">
        <f>Q2995/F2995</f>
        <v>0.24924924924924927</v>
      </c>
    </row>
    <row r="2996" spans="1:18" x14ac:dyDescent="0.25">
      <c r="A2996">
        <v>1000876</v>
      </c>
      <c r="B2996">
        <v>8000520021</v>
      </c>
      <c r="C2996">
        <v>312</v>
      </c>
      <c r="D2996" s="6">
        <v>42397</v>
      </c>
      <c r="E2996">
        <v>2</v>
      </c>
      <c r="F2996">
        <v>19.98</v>
      </c>
      <c r="G2996" t="str">
        <f>VLOOKUP(B2996,'SKU Master'!$E$1:$H$9,4,FALSE)</f>
        <v>MA Excellent Products</v>
      </c>
      <c r="H2996">
        <f t="shared" si="276"/>
        <v>2016</v>
      </c>
      <c r="I2996">
        <f t="shared" si="277"/>
        <v>1</v>
      </c>
      <c r="J2996">
        <f t="shared" si="278"/>
        <v>201601</v>
      </c>
      <c r="K2996">
        <f t="shared" si="279"/>
        <v>5</v>
      </c>
      <c r="L2996">
        <f t="shared" si="280"/>
        <v>201605</v>
      </c>
      <c r="O2996" t="b">
        <f t="shared" si="281"/>
        <v>0</v>
      </c>
      <c r="P2996">
        <f>VLOOKUP(B2996,'SKU Master'!$E$1:$H$9,2,FALSE)</f>
        <v>7.5</v>
      </c>
      <c r="Q2996">
        <f>(F2996/E2996-P2996)*E2996</f>
        <v>4.9800000000000004</v>
      </c>
      <c r="R2996">
        <f>Q2996/F2996</f>
        <v>0.24924924924924927</v>
      </c>
    </row>
    <row r="2997" spans="1:18" x14ac:dyDescent="0.25">
      <c r="A2997">
        <v>1000877</v>
      </c>
      <c r="B2997">
        <v>8000520021</v>
      </c>
      <c r="C2997">
        <v>312</v>
      </c>
      <c r="D2997" s="6">
        <v>42398</v>
      </c>
      <c r="E2997">
        <v>7</v>
      </c>
      <c r="F2997">
        <v>69.930000000000007</v>
      </c>
      <c r="G2997" t="str">
        <f>VLOOKUP(B2997,'SKU Master'!$E$1:$H$9,4,FALSE)</f>
        <v>MA Excellent Products</v>
      </c>
      <c r="H2997">
        <f t="shared" si="276"/>
        <v>2016</v>
      </c>
      <c r="I2997">
        <f t="shared" si="277"/>
        <v>1</v>
      </c>
      <c r="J2997">
        <f t="shared" si="278"/>
        <v>201601</v>
      </c>
      <c r="K2997">
        <f t="shared" si="279"/>
        <v>5</v>
      </c>
      <c r="L2997">
        <f t="shared" si="280"/>
        <v>201605</v>
      </c>
      <c r="O2997" t="b">
        <f t="shared" si="281"/>
        <v>0</v>
      </c>
      <c r="P2997">
        <f>VLOOKUP(B2997,'SKU Master'!$E$1:$H$9,2,FALSE)</f>
        <v>7.5</v>
      </c>
      <c r="Q2997">
        <f>(F2997/E2997-P2997)*E2997</f>
        <v>17.43</v>
      </c>
      <c r="R2997">
        <f>Q2997/F2997</f>
        <v>0.24924924924924921</v>
      </c>
    </row>
    <row r="2998" spans="1:18" x14ac:dyDescent="0.25">
      <c r="A2998">
        <v>1000878</v>
      </c>
      <c r="B2998">
        <v>8000520021</v>
      </c>
      <c r="C2998">
        <v>312</v>
      </c>
      <c r="D2998" s="6">
        <v>42399</v>
      </c>
      <c r="E2998">
        <v>8</v>
      </c>
      <c r="F2998">
        <v>79.92</v>
      </c>
      <c r="G2998" t="str">
        <f>VLOOKUP(B2998,'SKU Master'!$E$1:$H$9,4,FALSE)</f>
        <v>MA Excellent Products</v>
      </c>
      <c r="H2998">
        <f t="shared" si="276"/>
        <v>2016</v>
      </c>
      <c r="I2998">
        <f t="shared" si="277"/>
        <v>1</v>
      </c>
      <c r="J2998">
        <f t="shared" si="278"/>
        <v>201601</v>
      </c>
      <c r="K2998">
        <f t="shared" si="279"/>
        <v>5</v>
      </c>
      <c r="L2998">
        <f t="shared" si="280"/>
        <v>201605</v>
      </c>
      <c r="O2998" t="b">
        <f t="shared" si="281"/>
        <v>0</v>
      </c>
      <c r="P2998">
        <f>VLOOKUP(B2998,'SKU Master'!$E$1:$H$9,2,FALSE)</f>
        <v>7.5</v>
      </c>
      <c r="Q2998">
        <f>(F2998/E2998-P2998)*E2998</f>
        <v>19.920000000000002</v>
      </c>
      <c r="R2998">
        <f>Q2998/F2998</f>
        <v>0.24924924924924927</v>
      </c>
    </row>
    <row r="2999" spans="1:18" x14ac:dyDescent="0.25">
      <c r="A2999">
        <v>1000879</v>
      </c>
      <c r="B2999">
        <v>8000520021</v>
      </c>
      <c r="C2999">
        <v>312</v>
      </c>
      <c r="D2999" s="6">
        <v>42402</v>
      </c>
      <c r="E2999">
        <v>2</v>
      </c>
      <c r="F2999">
        <v>19.98</v>
      </c>
      <c r="G2999" t="str">
        <f>VLOOKUP(B2999,'SKU Master'!$E$1:$H$9,4,FALSE)</f>
        <v>MA Excellent Products</v>
      </c>
      <c r="H2999">
        <f t="shared" si="276"/>
        <v>2016</v>
      </c>
      <c r="I2999">
        <f t="shared" si="277"/>
        <v>2</v>
      </c>
      <c r="J2999">
        <f t="shared" si="278"/>
        <v>201602</v>
      </c>
      <c r="K2999">
        <f t="shared" si="279"/>
        <v>6</v>
      </c>
      <c r="L2999">
        <f t="shared" si="280"/>
        <v>201606</v>
      </c>
      <c r="O2999" t="b">
        <f t="shared" si="281"/>
        <v>0</v>
      </c>
      <c r="P2999">
        <f>VLOOKUP(B2999,'SKU Master'!$E$1:$H$9,2,FALSE)</f>
        <v>7.5</v>
      </c>
      <c r="Q2999">
        <f>(F2999/E2999-P2999)*E2999</f>
        <v>4.9800000000000004</v>
      </c>
      <c r="R2999">
        <f>Q2999/F2999</f>
        <v>0.24924924924924927</v>
      </c>
    </row>
    <row r="3000" spans="1:18" x14ac:dyDescent="0.25">
      <c r="A3000">
        <v>1000880</v>
      </c>
      <c r="B3000">
        <v>8000520021</v>
      </c>
      <c r="C3000">
        <v>312</v>
      </c>
      <c r="D3000" s="6">
        <v>42403</v>
      </c>
      <c r="E3000">
        <v>4</v>
      </c>
      <c r="F3000">
        <v>39.96</v>
      </c>
      <c r="G3000" t="str">
        <f>VLOOKUP(B3000,'SKU Master'!$E$1:$H$9,4,FALSE)</f>
        <v>MA Excellent Products</v>
      </c>
      <c r="H3000">
        <f t="shared" si="276"/>
        <v>2016</v>
      </c>
      <c r="I3000">
        <f t="shared" si="277"/>
        <v>2</v>
      </c>
      <c r="J3000">
        <f t="shared" si="278"/>
        <v>201602</v>
      </c>
      <c r="K3000">
        <f t="shared" si="279"/>
        <v>6</v>
      </c>
      <c r="L3000">
        <f t="shared" si="280"/>
        <v>201606</v>
      </c>
      <c r="O3000" t="b">
        <f t="shared" si="281"/>
        <v>0</v>
      </c>
      <c r="P3000">
        <f>VLOOKUP(B3000,'SKU Master'!$E$1:$H$9,2,FALSE)</f>
        <v>7.5</v>
      </c>
      <c r="Q3000">
        <f>(F3000/E3000-P3000)*E3000</f>
        <v>9.9600000000000009</v>
      </c>
      <c r="R3000">
        <f>Q3000/F3000</f>
        <v>0.24924924924924927</v>
      </c>
    </row>
    <row r="3001" spans="1:18" x14ac:dyDescent="0.25">
      <c r="A3001">
        <v>1000881</v>
      </c>
      <c r="B3001">
        <v>8000520021</v>
      </c>
      <c r="C3001">
        <v>312</v>
      </c>
      <c r="D3001" s="6">
        <v>42404</v>
      </c>
      <c r="E3001">
        <v>5</v>
      </c>
      <c r="F3001">
        <v>49.95</v>
      </c>
      <c r="G3001" t="str">
        <f>VLOOKUP(B3001,'SKU Master'!$E$1:$H$9,4,FALSE)</f>
        <v>MA Excellent Products</v>
      </c>
      <c r="H3001">
        <f t="shared" si="276"/>
        <v>2016</v>
      </c>
      <c r="I3001">
        <f t="shared" si="277"/>
        <v>2</v>
      </c>
      <c r="J3001">
        <f t="shared" si="278"/>
        <v>201602</v>
      </c>
      <c r="K3001">
        <f t="shared" si="279"/>
        <v>6</v>
      </c>
      <c r="L3001">
        <f t="shared" si="280"/>
        <v>201606</v>
      </c>
      <c r="O3001" t="b">
        <f t="shared" si="281"/>
        <v>0</v>
      </c>
      <c r="P3001">
        <f>VLOOKUP(B3001,'SKU Master'!$E$1:$H$9,2,FALSE)</f>
        <v>7.5</v>
      </c>
      <c r="Q3001">
        <f>(F3001/E3001-P3001)*E3001</f>
        <v>12.450000000000001</v>
      </c>
      <c r="R3001">
        <f>Q3001/F3001</f>
        <v>0.24924924924924927</v>
      </c>
    </row>
    <row r="3002" spans="1:18" x14ac:dyDescent="0.25">
      <c r="A3002">
        <v>1000882</v>
      </c>
      <c r="B3002">
        <v>8000520021</v>
      </c>
      <c r="C3002">
        <v>312</v>
      </c>
      <c r="D3002" s="6">
        <v>42405</v>
      </c>
      <c r="E3002">
        <v>9</v>
      </c>
      <c r="F3002">
        <v>89.91</v>
      </c>
      <c r="G3002" t="str">
        <f>VLOOKUP(B3002,'SKU Master'!$E$1:$H$9,4,FALSE)</f>
        <v>MA Excellent Products</v>
      </c>
      <c r="H3002">
        <f t="shared" si="276"/>
        <v>2016</v>
      </c>
      <c r="I3002">
        <f t="shared" si="277"/>
        <v>2</v>
      </c>
      <c r="J3002">
        <f t="shared" si="278"/>
        <v>201602</v>
      </c>
      <c r="K3002">
        <f t="shared" si="279"/>
        <v>6</v>
      </c>
      <c r="L3002">
        <f t="shared" si="280"/>
        <v>201606</v>
      </c>
      <c r="O3002" t="b">
        <f t="shared" si="281"/>
        <v>0</v>
      </c>
      <c r="P3002">
        <f>VLOOKUP(B3002,'SKU Master'!$E$1:$H$9,2,FALSE)</f>
        <v>7.5</v>
      </c>
      <c r="Q3002">
        <f>(F3002/E3002-P3002)*E3002</f>
        <v>22.410000000000004</v>
      </c>
      <c r="R3002">
        <f>Q3002/F3002</f>
        <v>0.24924924924924929</v>
      </c>
    </row>
    <row r="3003" spans="1:18" x14ac:dyDescent="0.25">
      <c r="A3003">
        <v>1000883</v>
      </c>
      <c r="B3003">
        <v>8000520021</v>
      </c>
      <c r="C3003">
        <v>312</v>
      </c>
      <c r="D3003" s="6">
        <v>42406</v>
      </c>
      <c r="E3003">
        <v>11</v>
      </c>
      <c r="F3003">
        <v>109.89</v>
      </c>
      <c r="G3003" t="str">
        <f>VLOOKUP(B3003,'SKU Master'!$E$1:$H$9,4,FALSE)</f>
        <v>MA Excellent Products</v>
      </c>
      <c r="H3003">
        <f t="shared" si="276"/>
        <v>2016</v>
      </c>
      <c r="I3003">
        <f t="shared" si="277"/>
        <v>2</v>
      </c>
      <c r="J3003">
        <f t="shared" si="278"/>
        <v>201602</v>
      </c>
      <c r="K3003">
        <f t="shared" si="279"/>
        <v>6</v>
      </c>
      <c r="L3003">
        <f t="shared" si="280"/>
        <v>201606</v>
      </c>
      <c r="O3003" t="b">
        <f t="shared" si="281"/>
        <v>0</v>
      </c>
      <c r="P3003">
        <f>VLOOKUP(B3003,'SKU Master'!$E$1:$H$9,2,FALSE)</f>
        <v>7.5</v>
      </c>
      <c r="Q3003">
        <f>(F3003/E3003-P3003)*E3003</f>
        <v>27.39</v>
      </c>
      <c r="R3003">
        <f>Q3003/F3003</f>
        <v>0.24924924924924927</v>
      </c>
    </row>
    <row r="3004" spans="1:18" x14ac:dyDescent="0.25">
      <c r="A3004">
        <v>1000884</v>
      </c>
      <c r="B3004">
        <v>8000520021</v>
      </c>
      <c r="C3004">
        <v>312</v>
      </c>
      <c r="D3004" s="6">
        <v>42409</v>
      </c>
      <c r="E3004">
        <v>1</v>
      </c>
      <c r="F3004">
        <v>9.99</v>
      </c>
      <c r="G3004" t="str">
        <f>VLOOKUP(B3004,'SKU Master'!$E$1:$H$9,4,FALSE)</f>
        <v>MA Excellent Products</v>
      </c>
      <c r="H3004">
        <f t="shared" si="276"/>
        <v>2016</v>
      </c>
      <c r="I3004">
        <f t="shared" si="277"/>
        <v>2</v>
      </c>
      <c r="J3004">
        <f t="shared" si="278"/>
        <v>201602</v>
      </c>
      <c r="K3004">
        <f t="shared" si="279"/>
        <v>7</v>
      </c>
      <c r="L3004">
        <f t="shared" si="280"/>
        <v>201607</v>
      </c>
      <c r="O3004" t="b">
        <f t="shared" si="281"/>
        <v>0</v>
      </c>
      <c r="P3004">
        <f>VLOOKUP(B3004,'SKU Master'!$E$1:$H$9,2,FALSE)</f>
        <v>7.5</v>
      </c>
      <c r="Q3004">
        <f>(F3004/E3004-P3004)*E3004</f>
        <v>2.4900000000000002</v>
      </c>
      <c r="R3004">
        <f>Q3004/F3004</f>
        <v>0.24924924924924927</v>
      </c>
    </row>
    <row r="3005" spans="1:18" x14ac:dyDescent="0.25">
      <c r="A3005">
        <v>1000885</v>
      </c>
      <c r="B3005">
        <v>8000520021</v>
      </c>
      <c r="C3005">
        <v>312</v>
      </c>
      <c r="D3005" s="6">
        <v>42410</v>
      </c>
      <c r="E3005">
        <v>1</v>
      </c>
      <c r="F3005">
        <v>9.99</v>
      </c>
      <c r="G3005" t="str">
        <f>VLOOKUP(B3005,'SKU Master'!$E$1:$H$9,4,FALSE)</f>
        <v>MA Excellent Products</v>
      </c>
      <c r="H3005">
        <f t="shared" si="276"/>
        <v>2016</v>
      </c>
      <c r="I3005">
        <f t="shared" si="277"/>
        <v>2</v>
      </c>
      <c r="J3005">
        <f t="shared" si="278"/>
        <v>201602</v>
      </c>
      <c r="K3005">
        <f t="shared" si="279"/>
        <v>7</v>
      </c>
      <c r="L3005">
        <f t="shared" si="280"/>
        <v>201607</v>
      </c>
      <c r="O3005" t="b">
        <f t="shared" si="281"/>
        <v>0</v>
      </c>
      <c r="P3005">
        <f>VLOOKUP(B3005,'SKU Master'!$E$1:$H$9,2,FALSE)</f>
        <v>7.5</v>
      </c>
      <c r="Q3005">
        <f>(F3005/E3005-P3005)*E3005</f>
        <v>2.4900000000000002</v>
      </c>
      <c r="R3005">
        <f>Q3005/F3005</f>
        <v>0.24924924924924927</v>
      </c>
    </row>
    <row r="3006" spans="1:18" x14ac:dyDescent="0.25">
      <c r="A3006">
        <v>1000886</v>
      </c>
      <c r="B3006">
        <v>8000520021</v>
      </c>
      <c r="C3006">
        <v>312</v>
      </c>
      <c r="D3006" s="6">
        <v>42411</v>
      </c>
      <c r="E3006">
        <v>2</v>
      </c>
      <c r="F3006">
        <v>19.98</v>
      </c>
      <c r="G3006" t="str">
        <f>VLOOKUP(B3006,'SKU Master'!$E$1:$H$9,4,FALSE)</f>
        <v>MA Excellent Products</v>
      </c>
      <c r="H3006">
        <f t="shared" si="276"/>
        <v>2016</v>
      </c>
      <c r="I3006">
        <f t="shared" si="277"/>
        <v>2</v>
      </c>
      <c r="J3006">
        <f t="shared" si="278"/>
        <v>201602</v>
      </c>
      <c r="K3006">
        <f t="shared" si="279"/>
        <v>7</v>
      </c>
      <c r="L3006">
        <f t="shared" si="280"/>
        <v>201607</v>
      </c>
      <c r="O3006" t="b">
        <f t="shared" si="281"/>
        <v>0</v>
      </c>
      <c r="P3006">
        <f>VLOOKUP(B3006,'SKU Master'!$E$1:$H$9,2,FALSE)</f>
        <v>7.5</v>
      </c>
      <c r="Q3006">
        <f>(F3006/E3006-P3006)*E3006</f>
        <v>4.9800000000000004</v>
      </c>
      <c r="R3006">
        <f>Q3006/F3006</f>
        <v>0.24924924924924927</v>
      </c>
    </row>
    <row r="3007" spans="1:18" x14ac:dyDescent="0.25">
      <c r="A3007">
        <v>1000887</v>
      </c>
      <c r="B3007">
        <v>8000520021</v>
      </c>
      <c r="C3007">
        <v>312</v>
      </c>
      <c r="D3007" s="6">
        <v>42412</v>
      </c>
      <c r="E3007">
        <v>3</v>
      </c>
      <c r="F3007">
        <v>29.97</v>
      </c>
      <c r="G3007" t="str">
        <f>VLOOKUP(B3007,'SKU Master'!$E$1:$H$9,4,FALSE)</f>
        <v>MA Excellent Products</v>
      </c>
      <c r="H3007">
        <f t="shared" si="276"/>
        <v>2016</v>
      </c>
      <c r="I3007">
        <f t="shared" si="277"/>
        <v>2</v>
      </c>
      <c r="J3007">
        <f t="shared" si="278"/>
        <v>201602</v>
      </c>
      <c r="K3007">
        <f t="shared" si="279"/>
        <v>7</v>
      </c>
      <c r="L3007">
        <f t="shared" si="280"/>
        <v>201607</v>
      </c>
      <c r="O3007" t="b">
        <f t="shared" si="281"/>
        <v>0</v>
      </c>
      <c r="P3007">
        <f>VLOOKUP(B3007,'SKU Master'!$E$1:$H$9,2,FALSE)</f>
        <v>7.5</v>
      </c>
      <c r="Q3007">
        <f>(F3007/E3007-P3007)*E3007</f>
        <v>7.4700000000000006</v>
      </c>
      <c r="R3007">
        <f>Q3007/F3007</f>
        <v>0.24924924924924927</v>
      </c>
    </row>
    <row r="3008" spans="1:18" x14ac:dyDescent="0.25">
      <c r="A3008">
        <v>1000888</v>
      </c>
      <c r="B3008">
        <v>8000520021</v>
      </c>
      <c r="C3008">
        <v>312</v>
      </c>
      <c r="D3008" s="6">
        <v>42413</v>
      </c>
      <c r="E3008">
        <v>5</v>
      </c>
      <c r="F3008">
        <v>49.95</v>
      </c>
      <c r="G3008" t="str">
        <f>VLOOKUP(B3008,'SKU Master'!$E$1:$H$9,4,FALSE)</f>
        <v>MA Excellent Products</v>
      </c>
      <c r="H3008">
        <f t="shared" si="276"/>
        <v>2016</v>
      </c>
      <c r="I3008">
        <f t="shared" si="277"/>
        <v>2</v>
      </c>
      <c r="J3008">
        <f t="shared" si="278"/>
        <v>201602</v>
      </c>
      <c r="K3008">
        <f t="shared" si="279"/>
        <v>7</v>
      </c>
      <c r="L3008">
        <f t="shared" si="280"/>
        <v>201607</v>
      </c>
      <c r="O3008" t="b">
        <f t="shared" si="281"/>
        <v>0</v>
      </c>
      <c r="P3008">
        <f>VLOOKUP(B3008,'SKU Master'!$E$1:$H$9,2,FALSE)</f>
        <v>7.5</v>
      </c>
      <c r="Q3008">
        <f>(F3008/E3008-P3008)*E3008</f>
        <v>12.450000000000001</v>
      </c>
      <c r="R3008">
        <f>Q3008/F3008</f>
        <v>0.24924924924924927</v>
      </c>
    </row>
    <row r="3009" spans="1:18" x14ac:dyDescent="0.25">
      <c r="A3009">
        <v>1000889</v>
      </c>
      <c r="B3009">
        <v>8000520021</v>
      </c>
      <c r="C3009">
        <v>312</v>
      </c>
      <c r="D3009" s="6">
        <v>42415</v>
      </c>
      <c r="E3009">
        <v>1</v>
      </c>
      <c r="F3009">
        <v>9.99</v>
      </c>
      <c r="G3009" t="str">
        <f>VLOOKUP(B3009,'SKU Master'!$E$1:$H$9,4,FALSE)</f>
        <v>MA Excellent Products</v>
      </c>
      <c r="H3009">
        <f t="shared" si="276"/>
        <v>2016</v>
      </c>
      <c r="I3009">
        <f t="shared" si="277"/>
        <v>2</v>
      </c>
      <c r="J3009">
        <f t="shared" si="278"/>
        <v>201602</v>
      </c>
      <c r="K3009">
        <f t="shared" si="279"/>
        <v>8</v>
      </c>
      <c r="L3009">
        <f t="shared" si="280"/>
        <v>201608</v>
      </c>
      <c r="O3009" t="b">
        <f t="shared" si="281"/>
        <v>0</v>
      </c>
      <c r="P3009">
        <f>VLOOKUP(B3009,'SKU Master'!$E$1:$H$9,2,FALSE)</f>
        <v>7.5</v>
      </c>
      <c r="Q3009">
        <f>(F3009/E3009-P3009)*E3009</f>
        <v>2.4900000000000002</v>
      </c>
      <c r="R3009">
        <f>Q3009/F3009</f>
        <v>0.24924924924924927</v>
      </c>
    </row>
    <row r="3010" spans="1:18" x14ac:dyDescent="0.25">
      <c r="A3010">
        <v>1000890</v>
      </c>
      <c r="B3010">
        <v>8000520021</v>
      </c>
      <c r="C3010">
        <v>312</v>
      </c>
      <c r="D3010" s="6">
        <v>42416</v>
      </c>
      <c r="E3010">
        <v>1</v>
      </c>
      <c r="F3010">
        <v>9.99</v>
      </c>
      <c r="G3010" t="str">
        <f>VLOOKUP(B3010,'SKU Master'!$E$1:$H$9,4,FALSE)</f>
        <v>MA Excellent Products</v>
      </c>
      <c r="H3010">
        <f t="shared" ref="H3010:H3073" si="282">YEAR(D3010)</f>
        <v>2016</v>
      </c>
      <c r="I3010">
        <f t="shared" si="277"/>
        <v>2</v>
      </c>
      <c r="J3010">
        <f t="shared" si="278"/>
        <v>201602</v>
      </c>
      <c r="K3010">
        <f t="shared" si="279"/>
        <v>8</v>
      </c>
      <c r="L3010">
        <f t="shared" si="280"/>
        <v>201608</v>
      </c>
      <c r="O3010" t="b">
        <f t="shared" si="281"/>
        <v>0</v>
      </c>
      <c r="P3010">
        <f>VLOOKUP(B3010,'SKU Master'!$E$1:$H$9,2,FALSE)</f>
        <v>7.5</v>
      </c>
      <c r="Q3010">
        <f>(F3010/E3010-P3010)*E3010</f>
        <v>2.4900000000000002</v>
      </c>
      <c r="R3010">
        <f>Q3010/F3010</f>
        <v>0.24924924924924927</v>
      </c>
    </row>
    <row r="3011" spans="1:18" x14ac:dyDescent="0.25">
      <c r="A3011">
        <v>1000891</v>
      </c>
      <c r="B3011">
        <v>8000520021</v>
      </c>
      <c r="C3011">
        <v>312</v>
      </c>
      <c r="D3011" s="6">
        <v>42417</v>
      </c>
      <c r="E3011">
        <v>2</v>
      </c>
      <c r="F3011">
        <v>19.98</v>
      </c>
      <c r="G3011" t="str">
        <f>VLOOKUP(B3011,'SKU Master'!$E$1:$H$9,4,FALSE)</f>
        <v>MA Excellent Products</v>
      </c>
      <c r="H3011">
        <f t="shared" si="282"/>
        <v>2016</v>
      </c>
      <c r="I3011">
        <f t="shared" ref="I3011:I3074" si="283">MONTH(D3011)</f>
        <v>2</v>
      </c>
      <c r="J3011">
        <f t="shared" ref="J3011:J3074" si="284">H3011*100+I3011</f>
        <v>201602</v>
      </c>
      <c r="K3011">
        <f t="shared" ref="K3011:K3074" si="285">WEEKNUM(D3011)</f>
        <v>8</v>
      </c>
      <c r="L3011">
        <f t="shared" ref="L3011:L3074" si="286">H3011*100+K3011</f>
        <v>201608</v>
      </c>
      <c r="O3011" t="b">
        <f t="shared" ref="O3011:O3074" si="287">AND(B3011=B3012,C3011=C3012,D3011=D3012,E3011=E3012,F3011=F3012)</f>
        <v>0</v>
      </c>
      <c r="P3011">
        <f>VLOOKUP(B3011,'SKU Master'!$E$1:$H$9,2,FALSE)</f>
        <v>7.5</v>
      </c>
      <c r="Q3011">
        <f>(F3011/E3011-P3011)*E3011</f>
        <v>4.9800000000000004</v>
      </c>
      <c r="R3011">
        <f>Q3011/F3011</f>
        <v>0.24924924924924927</v>
      </c>
    </row>
    <row r="3012" spans="1:18" x14ac:dyDescent="0.25">
      <c r="A3012">
        <v>1000892</v>
      </c>
      <c r="B3012">
        <v>8000520021</v>
      </c>
      <c r="C3012">
        <v>312</v>
      </c>
      <c r="D3012" s="6">
        <v>42418</v>
      </c>
      <c r="E3012">
        <v>3</v>
      </c>
      <c r="F3012">
        <v>29.97</v>
      </c>
      <c r="G3012" t="str">
        <f>VLOOKUP(B3012,'SKU Master'!$E$1:$H$9,4,FALSE)</f>
        <v>MA Excellent Products</v>
      </c>
      <c r="H3012">
        <f t="shared" si="282"/>
        <v>2016</v>
      </c>
      <c r="I3012">
        <f t="shared" si="283"/>
        <v>2</v>
      </c>
      <c r="J3012">
        <f t="shared" si="284"/>
        <v>201602</v>
      </c>
      <c r="K3012">
        <f t="shared" si="285"/>
        <v>8</v>
      </c>
      <c r="L3012">
        <f t="shared" si="286"/>
        <v>201608</v>
      </c>
      <c r="O3012" t="b">
        <f t="shared" si="287"/>
        <v>0</v>
      </c>
      <c r="P3012">
        <f>VLOOKUP(B3012,'SKU Master'!$E$1:$H$9,2,FALSE)</f>
        <v>7.5</v>
      </c>
      <c r="Q3012">
        <f>(F3012/E3012-P3012)*E3012</f>
        <v>7.4700000000000006</v>
      </c>
      <c r="R3012">
        <f>Q3012/F3012</f>
        <v>0.24924924924924927</v>
      </c>
    </row>
    <row r="3013" spans="1:18" x14ac:dyDescent="0.25">
      <c r="A3013">
        <v>1000893</v>
      </c>
      <c r="B3013">
        <v>8000520021</v>
      </c>
      <c r="C3013">
        <v>312</v>
      </c>
      <c r="D3013" s="6">
        <v>42419</v>
      </c>
      <c r="E3013">
        <v>8</v>
      </c>
      <c r="F3013">
        <v>79.92</v>
      </c>
      <c r="G3013" t="str">
        <f>VLOOKUP(B3013,'SKU Master'!$E$1:$H$9,4,FALSE)</f>
        <v>MA Excellent Products</v>
      </c>
      <c r="H3013">
        <f t="shared" si="282"/>
        <v>2016</v>
      </c>
      <c r="I3013">
        <f t="shared" si="283"/>
        <v>2</v>
      </c>
      <c r="J3013">
        <f t="shared" si="284"/>
        <v>201602</v>
      </c>
      <c r="K3013">
        <f t="shared" si="285"/>
        <v>8</v>
      </c>
      <c r="L3013">
        <f t="shared" si="286"/>
        <v>201608</v>
      </c>
      <c r="O3013" t="b">
        <f t="shared" si="287"/>
        <v>0</v>
      </c>
      <c r="P3013">
        <f>VLOOKUP(B3013,'SKU Master'!$E$1:$H$9,2,FALSE)</f>
        <v>7.5</v>
      </c>
      <c r="Q3013">
        <f>(F3013/E3013-P3013)*E3013</f>
        <v>19.920000000000002</v>
      </c>
      <c r="R3013">
        <f>Q3013/F3013</f>
        <v>0.24924924924924927</v>
      </c>
    </row>
    <row r="3014" spans="1:18" x14ac:dyDescent="0.25">
      <c r="A3014">
        <v>1000894</v>
      </c>
      <c r="B3014">
        <v>8000520021</v>
      </c>
      <c r="C3014">
        <v>312</v>
      </c>
      <c r="D3014" s="6">
        <v>42420</v>
      </c>
      <c r="E3014">
        <v>11</v>
      </c>
      <c r="F3014">
        <v>109.89</v>
      </c>
      <c r="G3014" t="str">
        <f>VLOOKUP(B3014,'SKU Master'!$E$1:$H$9,4,FALSE)</f>
        <v>MA Excellent Products</v>
      </c>
      <c r="H3014">
        <f t="shared" si="282"/>
        <v>2016</v>
      </c>
      <c r="I3014">
        <f t="shared" si="283"/>
        <v>2</v>
      </c>
      <c r="J3014">
        <f t="shared" si="284"/>
        <v>201602</v>
      </c>
      <c r="K3014">
        <f t="shared" si="285"/>
        <v>8</v>
      </c>
      <c r="L3014">
        <f t="shared" si="286"/>
        <v>201608</v>
      </c>
      <c r="O3014" t="b">
        <f t="shared" si="287"/>
        <v>0</v>
      </c>
      <c r="P3014">
        <f>VLOOKUP(B3014,'SKU Master'!$E$1:$H$9,2,FALSE)</f>
        <v>7.5</v>
      </c>
      <c r="Q3014">
        <f>(F3014/E3014-P3014)*E3014</f>
        <v>27.39</v>
      </c>
      <c r="R3014">
        <f>Q3014/F3014</f>
        <v>0.24924924924924927</v>
      </c>
    </row>
    <row r="3015" spans="1:18" x14ac:dyDescent="0.25">
      <c r="A3015">
        <v>1000895</v>
      </c>
      <c r="B3015">
        <v>8000520021</v>
      </c>
      <c r="C3015">
        <v>312</v>
      </c>
      <c r="D3015" s="6">
        <v>42422</v>
      </c>
      <c r="E3015">
        <v>1</v>
      </c>
      <c r="F3015">
        <v>9.99</v>
      </c>
      <c r="G3015" t="str">
        <f>VLOOKUP(B3015,'SKU Master'!$E$1:$H$9,4,FALSE)</f>
        <v>MA Excellent Products</v>
      </c>
      <c r="H3015">
        <f t="shared" si="282"/>
        <v>2016</v>
      </c>
      <c r="I3015">
        <f t="shared" si="283"/>
        <v>2</v>
      </c>
      <c r="J3015">
        <f t="shared" si="284"/>
        <v>201602</v>
      </c>
      <c r="K3015">
        <f t="shared" si="285"/>
        <v>9</v>
      </c>
      <c r="L3015">
        <f t="shared" si="286"/>
        <v>201609</v>
      </c>
      <c r="O3015" t="b">
        <f t="shared" si="287"/>
        <v>0</v>
      </c>
      <c r="P3015">
        <f>VLOOKUP(B3015,'SKU Master'!$E$1:$H$9,2,FALSE)</f>
        <v>7.5</v>
      </c>
      <c r="Q3015">
        <f>(F3015/E3015-P3015)*E3015</f>
        <v>2.4900000000000002</v>
      </c>
      <c r="R3015">
        <f>Q3015/F3015</f>
        <v>0.24924924924924927</v>
      </c>
    </row>
    <row r="3016" spans="1:18" x14ac:dyDescent="0.25">
      <c r="A3016">
        <v>1000896</v>
      </c>
      <c r="B3016">
        <v>8000520021</v>
      </c>
      <c r="C3016">
        <v>312</v>
      </c>
      <c r="D3016" s="6">
        <v>42423</v>
      </c>
      <c r="E3016">
        <v>3</v>
      </c>
      <c r="F3016">
        <v>29.97</v>
      </c>
      <c r="G3016" t="str">
        <f>VLOOKUP(B3016,'SKU Master'!$E$1:$H$9,4,FALSE)</f>
        <v>MA Excellent Products</v>
      </c>
      <c r="H3016">
        <f t="shared" si="282"/>
        <v>2016</v>
      </c>
      <c r="I3016">
        <f t="shared" si="283"/>
        <v>2</v>
      </c>
      <c r="J3016">
        <f t="shared" si="284"/>
        <v>201602</v>
      </c>
      <c r="K3016">
        <f t="shared" si="285"/>
        <v>9</v>
      </c>
      <c r="L3016">
        <f t="shared" si="286"/>
        <v>201609</v>
      </c>
      <c r="O3016" t="b">
        <f t="shared" si="287"/>
        <v>0</v>
      </c>
      <c r="P3016">
        <f>VLOOKUP(B3016,'SKU Master'!$E$1:$H$9,2,FALSE)</f>
        <v>7.5</v>
      </c>
      <c r="Q3016">
        <f>(F3016/E3016-P3016)*E3016</f>
        <v>7.4700000000000006</v>
      </c>
      <c r="R3016">
        <f>Q3016/F3016</f>
        <v>0.24924924924924927</v>
      </c>
    </row>
    <row r="3017" spans="1:18" x14ac:dyDescent="0.25">
      <c r="A3017">
        <v>1000897</v>
      </c>
      <c r="B3017">
        <v>8000520021</v>
      </c>
      <c r="C3017">
        <v>312</v>
      </c>
      <c r="D3017" s="6">
        <v>42424</v>
      </c>
      <c r="E3017">
        <v>2</v>
      </c>
      <c r="F3017">
        <v>19.98</v>
      </c>
      <c r="G3017" t="str">
        <f>VLOOKUP(B3017,'SKU Master'!$E$1:$H$9,4,FALSE)</f>
        <v>MA Excellent Products</v>
      </c>
      <c r="H3017">
        <f t="shared" si="282"/>
        <v>2016</v>
      </c>
      <c r="I3017">
        <f t="shared" si="283"/>
        <v>2</v>
      </c>
      <c r="J3017">
        <f t="shared" si="284"/>
        <v>201602</v>
      </c>
      <c r="K3017">
        <f t="shared" si="285"/>
        <v>9</v>
      </c>
      <c r="L3017">
        <f t="shared" si="286"/>
        <v>201609</v>
      </c>
      <c r="O3017" t="b">
        <f t="shared" si="287"/>
        <v>0</v>
      </c>
      <c r="P3017">
        <f>VLOOKUP(B3017,'SKU Master'!$E$1:$H$9,2,FALSE)</f>
        <v>7.5</v>
      </c>
      <c r="Q3017">
        <f>(F3017/E3017-P3017)*E3017</f>
        <v>4.9800000000000004</v>
      </c>
      <c r="R3017">
        <f>Q3017/F3017</f>
        <v>0.24924924924924927</v>
      </c>
    </row>
    <row r="3018" spans="1:18" x14ac:dyDescent="0.25">
      <c r="A3018">
        <v>1000898</v>
      </c>
      <c r="B3018">
        <v>8000520021</v>
      </c>
      <c r="C3018">
        <v>312</v>
      </c>
      <c r="D3018" s="6">
        <v>42425</v>
      </c>
      <c r="E3018">
        <v>5</v>
      </c>
      <c r="F3018">
        <v>49.95</v>
      </c>
      <c r="G3018" t="str">
        <f>VLOOKUP(B3018,'SKU Master'!$E$1:$H$9,4,FALSE)</f>
        <v>MA Excellent Products</v>
      </c>
      <c r="H3018">
        <f t="shared" si="282"/>
        <v>2016</v>
      </c>
      <c r="I3018">
        <f t="shared" si="283"/>
        <v>2</v>
      </c>
      <c r="J3018">
        <f t="shared" si="284"/>
        <v>201602</v>
      </c>
      <c r="K3018">
        <f t="shared" si="285"/>
        <v>9</v>
      </c>
      <c r="L3018">
        <f t="shared" si="286"/>
        <v>201609</v>
      </c>
      <c r="O3018" t="b">
        <f t="shared" si="287"/>
        <v>0</v>
      </c>
      <c r="P3018">
        <f>VLOOKUP(B3018,'SKU Master'!$E$1:$H$9,2,FALSE)</f>
        <v>7.5</v>
      </c>
      <c r="Q3018">
        <f>(F3018/E3018-P3018)*E3018</f>
        <v>12.450000000000001</v>
      </c>
      <c r="R3018">
        <f>Q3018/F3018</f>
        <v>0.24924924924924927</v>
      </c>
    </row>
    <row r="3019" spans="1:18" x14ac:dyDescent="0.25">
      <c r="A3019">
        <v>1000899</v>
      </c>
      <c r="B3019">
        <v>8000520021</v>
      </c>
      <c r="C3019">
        <v>312</v>
      </c>
      <c r="D3019" s="6">
        <v>42426</v>
      </c>
      <c r="E3019">
        <v>12</v>
      </c>
      <c r="F3019">
        <v>119.88</v>
      </c>
      <c r="G3019" t="str">
        <f>VLOOKUP(B3019,'SKU Master'!$E$1:$H$9,4,FALSE)</f>
        <v>MA Excellent Products</v>
      </c>
      <c r="H3019">
        <f t="shared" si="282"/>
        <v>2016</v>
      </c>
      <c r="I3019">
        <f t="shared" si="283"/>
        <v>2</v>
      </c>
      <c r="J3019">
        <f t="shared" si="284"/>
        <v>201602</v>
      </c>
      <c r="K3019">
        <f t="shared" si="285"/>
        <v>9</v>
      </c>
      <c r="L3019">
        <f t="shared" si="286"/>
        <v>201609</v>
      </c>
      <c r="O3019" t="b">
        <f t="shared" si="287"/>
        <v>0</v>
      </c>
      <c r="P3019">
        <f>VLOOKUP(B3019,'SKU Master'!$E$1:$H$9,2,FALSE)</f>
        <v>7.5</v>
      </c>
      <c r="Q3019">
        <f>(F3019/E3019-P3019)*E3019</f>
        <v>29.880000000000003</v>
      </c>
      <c r="R3019">
        <f>Q3019/F3019</f>
        <v>0.24924924924924927</v>
      </c>
    </row>
    <row r="3020" spans="1:18" x14ac:dyDescent="0.25">
      <c r="A3020">
        <v>1000900</v>
      </c>
      <c r="B3020">
        <v>8000520021</v>
      </c>
      <c r="C3020">
        <v>312</v>
      </c>
      <c r="D3020" s="6">
        <v>42427</v>
      </c>
      <c r="E3020">
        <v>14</v>
      </c>
      <c r="F3020">
        <v>139.86000000000001</v>
      </c>
      <c r="G3020" t="str">
        <f>VLOOKUP(B3020,'SKU Master'!$E$1:$H$9,4,FALSE)</f>
        <v>MA Excellent Products</v>
      </c>
      <c r="H3020">
        <f t="shared" si="282"/>
        <v>2016</v>
      </c>
      <c r="I3020">
        <f t="shared" si="283"/>
        <v>2</v>
      </c>
      <c r="J3020">
        <f t="shared" si="284"/>
        <v>201602</v>
      </c>
      <c r="K3020">
        <f t="shared" si="285"/>
        <v>9</v>
      </c>
      <c r="L3020">
        <f t="shared" si="286"/>
        <v>201609</v>
      </c>
      <c r="O3020" t="b">
        <f t="shared" si="287"/>
        <v>0</v>
      </c>
      <c r="P3020">
        <f>VLOOKUP(B3020,'SKU Master'!$E$1:$H$9,2,FALSE)</f>
        <v>7.5</v>
      </c>
      <c r="Q3020">
        <f>(F3020/E3020-P3020)*E3020</f>
        <v>34.86</v>
      </c>
      <c r="R3020">
        <f>Q3020/F3020</f>
        <v>0.24924924924924921</v>
      </c>
    </row>
    <row r="3021" spans="1:18" x14ac:dyDescent="0.25">
      <c r="A3021">
        <v>1000901</v>
      </c>
      <c r="B3021">
        <v>8000520021</v>
      </c>
      <c r="C3021">
        <v>312</v>
      </c>
      <c r="D3021" s="6">
        <v>42429</v>
      </c>
      <c r="E3021">
        <v>1</v>
      </c>
      <c r="F3021">
        <v>9.99</v>
      </c>
      <c r="G3021" t="str">
        <f>VLOOKUP(B3021,'SKU Master'!$E$1:$H$9,4,FALSE)</f>
        <v>MA Excellent Products</v>
      </c>
      <c r="H3021">
        <f t="shared" si="282"/>
        <v>2016</v>
      </c>
      <c r="I3021">
        <f t="shared" si="283"/>
        <v>2</v>
      </c>
      <c r="J3021">
        <f t="shared" si="284"/>
        <v>201602</v>
      </c>
      <c r="K3021">
        <f t="shared" si="285"/>
        <v>10</v>
      </c>
      <c r="L3021">
        <f t="shared" si="286"/>
        <v>201610</v>
      </c>
      <c r="O3021" t="b">
        <f t="shared" si="287"/>
        <v>0</v>
      </c>
      <c r="P3021">
        <f>VLOOKUP(B3021,'SKU Master'!$E$1:$H$9,2,FALSE)</f>
        <v>7.5</v>
      </c>
      <c r="Q3021">
        <f>(F3021/E3021-P3021)*E3021</f>
        <v>2.4900000000000002</v>
      </c>
      <c r="R3021">
        <f>Q3021/F3021</f>
        <v>0.24924924924924927</v>
      </c>
    </row>
    <row r="3022" spans="1:18" x14ac:dyDescent="0.25">
      <c r="A3022">
        <v>1000902</v>
      </c>
      <c r="B3022">
        <v>8000520021</v>
      </c>
      <c r="C3022">
        <v>312</v>
      </c>
      <c r="D3022" s="6">
        <v>42430</v>
      </c>
      <c r="E3022">
        <v>4</v>
      </c>
      <c r="F3022">
        <v>39.96</v>
      </c>
      <c r="G3022" t="str">
        <f>VLOOKUP(B3022,'SKU Master'!$E$1:$H$9,4,FALSE)</f>
        <v>MA Excellent Products</v>
      </c>
      <c r="H3022">
        <f t="shared" si="282"/>
        <v>2016</v>
      </c>
      <c r="I3022">
        <f t="shared" si="283"/>
        <v>3</v>
      </c>
      <c r="J3022">
        <f t="shared" si="284"/>
        <v>201603</v>
      </c>
      <c r="K3022">
        <f t="shared" si="285"/>
        <v>10</v>
      </c>
      <c r="L3022">
        <f t="shared" si="286"/>
        <v>201610</v>
      </c>
      <c r="O3022" t="b">
        <f t="shared" si="287"/>
        <v>0</v>
      </c>
      <c r="P3022">
        <f>VLOOKUP(B3022,'SKU Master'!$E$1:$H$9,2,FALSE)</f>
        <v>7.5</v>
      </c>
      <c r="Q3022">
        <f>(F3022/E3022-P3022)*E3022</f>
        <v>9.9600000000000009</v>
      </c>
      <c r="R3022">
        <f>Q3022/F3022</f>
        <v>0.24924924924924927</v>
      </c>
    </row>
    <row r="3023" spans="1:18" x14ac:dyDescent="0.25">
      <c r="A3023">
        <v>1000903</v>
      </c>
      <c r="B3023">
        <v>8000520021</v>
      </c>
      <c r="C3023">
        <v>312</v>
      </c>
      <c r="D3023" s="6">
        <v>42431</v>
      </c>
      <c r="E3023">
        <v>3</v>
      </c>
      <c r="F3023">
        <v>29.97</v>
      </c>
      <c r="G3023" t="str">
        <f>VLOOKUP(B3023,'SKU Master'!$E$1:$H$9,4,FALSE)</f>
        <v>MA Excellent Products</v>
      </c>
      <c r="H3023">
        <f t="shared" si="282"/>
        <v>2016</v>
      </c>
      <c r="I3023">
        <f t="shared" si="283"/>
        <v>3</v>
      </c>
      <c r="J3023">
        <f t="shared" si="284"/>
        <v>201603</v>
      </c>
      <c r="K3023">
        <f t="shared" si="285"/>
        <v>10</v>
      </c>
      <c r="L3023">
        <f t="shared" si="286"/>
        <v>201610</v>
      </c>
      <c r="O3023" t="b">
        <f t="shared" si="287"/>
        <v>0</v>
      </c>
      <c r="P3023">
        <f>VLOOKUP(B3023,'SKU Master'!$E$1:$H$9,2,FALSE)</f>
        <v>7.5</v>
      </c>
      <c r="Q3023">
        <f>(F3023/E3023-P3023)*E3023</f>
        <v>7.4700000000000006</v>
      </c>
      <c r="R3023">
        <f>Q3023/F3023</f>
        <v>0.24924924924924927</v>
      </c>
    </row>
    <row r="3024" spans="1:18" x14ac:dyDescent="0.25">
      <c r="A3024">
        <v>1000904</v>
      </c>
      <c r="B3024">
        <v>8000520021</v>
      </c>
      <c r="C3024">
        <v>312</v>
      </c>
      <c r="D3024" s="6">
        <v>42432</v>
      </c>
      <c r="E3024">
        <v>5</v>
      </c>
      <c r="F3024">
        <v>49.95</v>
      </c>
      <c r="G3024" t="str">
        <f>VLOOKUP(B3024,'SKU Master'!$E$1:$H$9,4,FALSE)</f>
        <v>MA Excellent Products</v>
      </c>
      <c r="H3024">
        <f t="shared" si="282"/>
        <v>2016</v>
      </c>
      <c r="I3024">
        <f t="shared" si="283"/>
        <v>3</v>
      </c>
      <c r="J3024">
        <f t="shared" si="284"/>
        <v>201603</v>
      </c>
      <c r="K3024">
        <f t="shared" si="285"/>
        <v>10</v>
      </c>
      <c r="L3024">
        <f t="shared" si="286"/>
        <v>201610</v>
      </c>
      <c r="O3024" t="b">
        <f t="shared" si="287"/>
        <v>0</v>
      </c>
      <c r="P3024">
        <f>VLOOKUP(B3024,'SKU Master'!$E$1:$H$9,2,FALSE)</f>
        <v>7.5</v>
      </c>
      <c r="Q3024">
        <f>(F3024/E3024-P3024)*E3024</f>
        <v>12.450000000000001</v>
      </c>
      <c r="R3024">
        <f>Q3024/F3024</f>
        <v>0.24924924924924927</v>
      </c>
    </row>
    <row r="3025" spans="1:18" x14ac:dyDescent="0.25">
      <c r="A3025">
        <v>1000905</v>
      </c>
      <c r="B3025">
        <v>8000520021</v>
      </c>
      <c r="C3025">
        <v>312</v>
      </c>
      <c r="D3025" s="6">
        <v>42433</v>
      </c>
      <c r="E3025">
        <v>11</v>
      </c>
      <c r="F3025">
        <v>109.89</v>
      </c>
      <c r="G3025" t="str">
        <f>VLOOKUP(B3025,'SKU Master'!$E$1:$H$9,4,FALSE)</f>
        <v>MA Excellent Products</v>
      </c>
      <c r="H3025">
        <f t="shared" si="282"/>
        <v>2016</v>
      </c>
      <c r="I3025">
        <f t="shared" si="283"/>
        <v>3</v>
      </c>
      <c r="J3025">
        <f t="shared" si="284"/>
        <v>201603</v>
      </c>
      <c r="K3025">
        <f t="shared" si="285"/>
        <v>10</v>
      </c>
      <c r="L3025">
        <f t="shared" si="286"/>
        <v>201610</v>
      </c>
      <c r="O3025" t="b">
        <f t="shared" si="287"/>
        <v>0</v>
      </c>
      <c r="P3025">
        <f>VLOOKUP(B3025,'SKU Master'!$E$1:$H$9,2,FALSE)</f>
        <v>7.5</v>
      </c>
      <c r="Q3025">
        <f>(F3025/E3025-P3025)*E3025</f>
        <v>27.39</v>
      </c>
      <c r="R3025">
        <f>Q3025/F3025</f>
        <v>0.24924924924924927</v>
      </c>
    </row>
    <row r="3026" spans="1:18" x14ac:dyDescent="0.25">
      <c r="A3026">
        <v>1000906</v>
      </c>
      <c r="B3026">
        <v>8000520021</v>
      </c>
      <c r="C3026">
        <v>312</v>
      </c>
      <c r="D3026" s="6">
        <v>42434</v>
      </c>
      <c r="E3026">
        <v>13</v>
      </c>
      <c r="F3026">
        <v>129.87</v>
      </c>
      <c r="G3026" t="str">
        <f>VLOOKUP(B3026,'SKU Master'!$E$1:$H$9,4,FALSE)</f>
        <v>MA Excellent Products</v>
      </c>
      <c r="H3026">
        <f t="shared" si="282"/>
        <v>2016</v>
      </c>
      <c r="I3026">
        <f t="shared" si="283"/>
        <v>3</v>
      </c>
      <c r="J3026">
        <f t="shared" si="284"/>
        <v>201603</v>
      </c>
      <c r="K3026">
        <f t="shared" si="285"/>
        <v>10</v>
      </c>
      <c r="L3026">
        <f t="shared" si="286"/>
        <v>201610</v>
      </c>
      <c r="O3026" t="b">
        <f t="shared" si="287"/>
        <v>0</v>
      </c>
      <c r="P3026">
        <f>VLOOKUP(B3026,'SKU Master'!$E$1:$H$9,2,FALSE)</f>
        <v>7.5</v>
      </c>
      <c r="Q3026">
        <f>(F3026/E3026-P3026)*E3026</f>
        <v>32.370000000000005</v>
      </c>
      <c r="R3026">
        <f>Q3026/F3026</f>
        <v>0.24924924924924927</v>
      </c>
    </row>
    <row r="3027" spans="1:18" x14ac:dyDescent="0.25">
      <c r="A3027">
        <v>1000907</v>
      </c>
      <c r="B3027">
        <v>8000520021</v>
      </c>
      <c r="C3027">
        <v>312</v>
      </c>
      <c r="D3027" s="6">
        <v>42436</v>
      </c>
      <c r="E3027">
        <v>1</v>
      </c>
      <c r="F3027">
        <v>9.99</v>
      </c>
      <c r="G3027" t="str">
        <f>VLOOKUP(B3027,'SKU Master'!$E$1:$H$9,4,FALSE)</f>
        <v>MA Excellent Products</v>
      </c>
      <c r="H3027">
        <f t="shared" si="282"/>
        <v>2016</v>
      </c>
      <c r="I3027">
        <f t="shared" si="283"/>
        <v>3</v>
      </c>
      <c r="J3027">
        <f t="shared" si="284"/>
        <v>201603</v>
      </c>
      <c r="K3027">
        <f t="shared" si="285"/>
        <v>11</v>
      </c>
      <c r="L3027">
        <f t="shared" si="286"/>
        <v>201611</v>
      </c>
      <c r="O3027" t="b">
        <f t="shared" si="287"/>
        <v>0</v>
      </c>
      <c r="P3027">
        <f>VLOOKUP(B3027,'SKU Master'!$E$1:$H$9,2,FALSE)</f>
        <v>7.5</v>
      </c>
      <c r="Q3027">
        <f>(F3027/E3027-P3027)*E3027</f>
        <v>2.4900000000000002</v>
      </c>
      <c r="R3027">
        <f>Q3027/F3027</f>
        <v>0.24924924924924927</v>
      </c>
    </row>
    <row r="3028" spans="1:18" x14ac:dyDescent="0.25">
      <c r="A3028">
        <v>1000908</v>
      </c>
      <c r="B3028">
        <v>8000520021</v>
      </c>
      <c r="C3028">
        <v>312</v>
      </c>
      <c r="D3028" s="6">
        <v>42437</v>
      </c>
      <c r="E3028">
        <v>2</v>
      </c>
      <c r="F3028">
        <v>19.98</v>
      </c>
      <c r="G3028" t="str">
        <f>VLOOKUP(B3028,'SKU Master'!$E$1:$H$9,4,FALSE)</f>
        <v>MA Excellent Products</v>
      </c>
      <c r="H3028">
        <f t="shared" si="282"/>
        <v>2016</v>
      </c>
      <c r="I3028">
        <f t="shared" si="283"/>
        <v>3</v>
      </c>
      <c r="J3028">
        <f t="shared" si="284"/>
        <v>201603</v>
      </c>
      <c r="K3028">
        <f t="shared" si="285"/>
        <v>11</v>
      </c>
      <c r="L3028">
        <f t="shared" si="286"/>
        <v>201611</v>
      </c>
      <c r="O3028" t="b">
        <f t="shared" si="287"/>
        <v>0</v>
      </c>
      <c r="P3028">
        <f>VLOOKUP(B3028,'SKU Master'!$E$1:$H$9,2,FALSE)</f>
        <v>7.5</v>
      </c>
      <c r="Q3028">
        <f>(F3028/E3028-P3028)*E3028</f>
        <v>4.9800000000000004</v>
      </c>
      <c r="R3028">
        <f>Q3028/F3028</f>
        <v>0.24924924924924927</v>
      </c>
    </row>
    <row r="3029" spans="1:18" x14ac:dyDescent="0.25">
      <c r="A3029">
        <v>1000909</v>
      </c>
      <c r="B3029">
        <v>8000520021</v>
      </c>
      <c r="C3029">
        <v>312</v>
      </c>
      <c r="D3029" s="6">
        <v>42438</v>
      </c>
      <c r="E3029">
        <v>2</v>
      </c>
      <c r="F3029">
        <v>19.98</v>
      </c>
      <c r="G3029" t="str">
        <f>VLOOKUP(B3029,'SKU Master'!$E$1:$H$9,4,FALSE)</f>
        <v>MA Excellent Products</v>
      </c>
      <c r="H3029">
        <f t="shared" si="282"/>
        <v>2016</v>
      </c>
      <c r="I3029">
        <f t="shared" si="283"/>
        <v>3</v>
      </c>
      <c r="J3029">
        <f t="shared" si="284"/>
        <v>201603</v>
      </c>
      <c r="K3029">
        <f t="shared" si="285"/>
        <v>11</v>
      </c>
      <c r="L3029">
        <f t="shared" si="286"/>
        <v>201611</v>
      </c>
      <c r="O3029" t="b">
        <f t="shared" si="287"/>
        <v>0</v>
      </c>
      <c r="P3029">
        <f>VLOOKUP(B3029,'SKU Master'!$E$1:$H$9,2,FALSE)</f>
        <v>7.5</v>
      </c>
      <c r="Q3029">
        <f>(F3029/E3029-P3029)*E3029</f>
        <v>4.9800000000000004</v>
      </c>
      <c r="R3029">
        <f>Q3029/F3029</f>
        <v>0.24924924924924927</v>
      </c>
    </row>
    <row r="3030" spans="1:18" x14ac:dyDescent="0.25">
      <c r="A3030">
        <v>1000910</v>
      </c>
      <c r="B3030">
        <v>8000520021</v>
      </c>
      <c r="C3030">
        <v>312</v>
      </c>
      <c r="D3030" s="6">
        <v>42439</v>
      </c>
      <c r="E3030">
        <v>4</v>
      </c>
      <c r="F3030">
        <v>39.96</v>
      </c>
      <c r="G3030" t="str">
        <f>VLOOKUP(B3030,'SKU Master'!$E$1:$H$9,4,FALSE)</f>
        <v>MA Excellent Products</v>
      </c>
      <c r="H3030">
        <f t="shared" si="282"/>
        <v>2016</v>
      </c>
      <c r="I3030">
        <f t="shared" si="283"/>
        <v>3</v>
      </c>
      <c r="J3030">
        <f t="shared" si="284"/>
        <v>201603</v>
      </c>
      <c r="K3030">
        <f t="shared" si="285"/>
        <v>11</v>
      </c>
      <c r="L3030">
        <f t="shared" si="286"/>
        <v>201611</v>
      </c>
      <c r="O3030" t="b">
        <f t="shared" si="287"/>
        <v>0</v>
      </c>
      <c r="P3030">
        <f>VLOOKUP(B3030,'SKU Master'!$E$1:$H$9,2,FALSE)</f>
        <v>7.5</v>
      </c>
      <c r="Q3030">
        <f>(F3030/E3030-P3030)*E3030</f>
        <v>9.9600000000000009</v>
      </c>
      <c r="R3030">
        <f>Q3030/F3030</f>
        <v>0.24924924924924927</v>
      </c>
    </row>
    <row r="3031" spans="1:18" x14ac:dyDescent="0.25">
      <c r="A3031">
        <v>1000911</v>
      </c>
      <c r="B3031">
        <v>8000520021</v>
      </c>
      <c r="C3031">
        <v>312</v>
      </c>
      <c r="D3031" s="6">
        <v>42440</v>
      </c>
      <c r="E3031">
        <v>7</v>
      </c>
      <c r="F3031">
        <v>69.930000000000007</v>
      </c>
      <c r="G3031" t="str">
        <f>VLOOKUP(B3031,'SKU Master'!$E$1:$H$9,4,FALSE)</f>
        <v>MA Excellent Products</v>
      </c>
      <c r="H3031">
        <f t="shared" si="282"/>
        <v>2016</v>
      </c>
      <c r="I3031">
        <f t="shared" si="283"/>
        <v>3</v>
      </c>
      <c r="J3031">
        <f t="shared" si="284"/>
        <v>201603</v>
      </c>
      <c r="K3031">
        <f t="shared" si="285"/>
        <v>11</v>
      </c>
      <c r="L3031">
        <f t="shared" si="286"/>
        <v>201611</v>
      </c>
      <c r="O3031" t="b">
        <f t="shared" si="287"/>
        <v>0</v>
      </c>
      <c r="P3031">
        <f>VLOOKUP(B3031,'SKU Master'!$E$1:$H$9,2,FALSE)</f>
        <v>7.5</v>
      </c>
      <c r="Q3031">
        <f>(F3031/E3031-P3031)*E3031</f>
        <v>17.43</v>
      </c>
      <c r="R3031">
        <f>Q3031/F3031</f>
        <v>0.24924924924924921</v>
      </c>
    </row>
    <row r="3032" spans="1:18" x14ac:dyDescent="0.25">
      <c r="A3032">
        <v>1000912</v>
      </c>
      <c r="B3032">
        <v>8000520021</v>
      </c>
      <c r="C3032">
        <v>312</v>
      </c>
      <c r="D3032" s="6">
        <v>42441</v>
      </c>
      <c r="E3032">
        <v>9</v>
      </c>
      <c r="F3032">
        <v>89.91</v>
      </c>
      <c r="G3032" t="str">
        <f>VLOOKUP(B3032,'SKU Master'!$E$1:$H$9,4,FALSE)</f>
        <v>MA Excellent Products</v>
      </c>
      <c r="H3032">
        <f t="shared" si="282"/>
        <v>2016</v>
      </c>
      <c r="I3032">
        <f t="shared" si="283"/>
        <v>3</v>
      </c>
      <c r="J3032">
        <f t="shared" si="284"/>
        <v>201603</v>
      </c>
      <c r="K3032">
        <f t="shared" si="285"/>
        <v>11</v>
      </c>
      <c r="L3032">
        <f t="shared" si="286"/>
        <v>201611</v>
      </c>
      <c r="O3032" t="b">
        <f t="shared" si="287"/>
        <v>0</v>
      </c>
      <c r="P3032">
        <f>VLOOKUP(B3032,'SKU Master'!$E$1:$H$9,2,FALSE)</f>
        <v>7.5</v>
      </c>
      <c r="Q3032">
        <f>(F3032/E3032-P3032)*E3032</f>
        <v>22.410000000000004</v>
      </c>
      <c r="R3032">
        <f>Q3032/F3032</f>
        <v>0.24924924924924929</v>
      </c>
    </row>
    <row r="3033" spans="1:18" x14ac:dyDescent="0.25">
      <c r="A3033">
        <v>1000913</v>
      </c>
      <c r="B3033">
        <v>8000520021</v>
      </c>
      <c r="C3033">
        <v>312</v>
      </c>
      <c r="D3033" s="6">
        <v>42445</v>
      </c>
      <c r="E3033">
        <v>1</v>
      </c>
      <c r="F3033">
        <v>9.99</v>
      </c>
      <c r="G3033" t="str">
        <f>VLOOKUP(B3033,'SKU Master'!$E$1:$H$9,4,FALSE)</f>
        <v>MA Excellent Products</v>
      </c>
      <c r="H3033">
        <f t="shared" si="282"/>
        <v>2016</v>
      </c>
      <c r="I3033">
        <f t="shared" si="283"/>
        <v>3</v>
      </c>
      <c r="J3033">
        <f t="shared" si="284"/>
        <v>201603</v>
      </c>
      <c r="K3033">
        <f t="shared" si="285"/>
        <v>12</v>
      </c>
      <c r="L3033">
        <f t="shared" si="286"/>
        <v>201612</v>
      </c>
      <c r="O3033" t="b">
        <f t="shared" si="287"/>
        <v>0</v>
      </c>
      <c r="P3033">
        <f>VLOOKUP(B3033,'SKU Master'!$E$1:$H$9,2,FALSE)</f>
        <v>7.5</v>
      </c>
      <c r="Q3033">
        <f>(F3033/E3033-P3033)*E3033</f>
        <v>2.4900000000000002</v>
      </c>
      <c r="R3033">
        <f>Q3033/F3033</f>
        <v>0.24924924924924927</v>
      </c>
    </row>
    <row r="3034" spans="1:18" x14ac:dyDescent="0.25">
      <c r="A3034">
        <v>1000914</v>
      </c>
      <c r="B3034">
        <v>8000520021</v>
      </c>
      <c r="C3034">
        <v>312</v>
      </c>
      <c r="D3034" s="6">
        <v>42446</v>
      </c>
      <c r="E3034">
        <v>1</v>
      </c>
      <c r="F3034">
        <v>9.99</v>
      </c>
      <c r="G3034" t="str">
        <f>VLOOKUP(B3034,'SKU Master'!$E$1:$H$9,4,FALSE)</f>
        <v>MA Excellent Products</v>
      </c>
      <c r="H3034">
        <f t="shared" si="282"/>
        <v>2016</v>
      </c>
      <c r="I3034">
        <f t="shared" si="283"/>
        <v>3</v>
      </c>
      <c r="J3034">
        <f t="shared" si="284"/>
        <v>201603</v>
      </c>
      <c r="K3034">
        <f t="shared" si="285"/>
        <v>12</v>
      </c>
      <c r="L3034">
        <f t="shared" si="286"/>
        <v>201612</v>
      </c>
      <c r="O3034" t="b">
        <f t="shared" si="287"/>
        <v>0</v>
      </c>
      <c r="P3034">
        <f>VLOOKUP(B3034,'SKU Master'!$E$1:$H$9,2,FALSE)</f>
        <v>7.5</v>
      </c>
      <c r="Q3034">
        <f>(F3034/E3034-P3034)*E3034</f>
        <v>2.4900000000000002</v>
      </c>
      <c r="R3034">
        <f>Q3034/F3034</f>
        <v>0.24924924924924927</v>
      </c>
    </row>
    <row r="3035" spans="1:18" x14ac:dyDescent="0.25">
      <c r="A3035">
        <v>1000915</v>
      </c>
      <c r="B3035">
        <v>8000520021</v>
      </c>
      <c r="C3035">
        <v>312</v>
      </c>
      <c r="D3035" s="6">
        <v>42447</v>
      </c>
      <c r="E3035">
        <v>3</v>
      </c>
      <c r="F3035">
        <v>29.97</v>
      </c>
      <c r="G3035" t="str">
        <f>VLOOKUP(B3035,'SKU Master'!$E$1:$H$9,4,FALSE)</f>
        <v>MA Excellent Products</v>
      </c>
      <c r="H3035">
        <f t="shared" si="282"/>
        <v>2016</v>
      </c>
      <c r="I3035">
        <f t="shared" si="283"/>
        <v>3</v>
      </c>
      <c r="J3035">
        <f t="shared" si="284"/>
        <v>201603</v>
      </c>
      <c r="K3035">
        <f t="shared" si="285"/>
        <v>12</v>
      </c>
      <c r="L3035">
        <f t="shared" si="286"/>
        <v>201612</v>
      </c>
      <c r="O3035" t="b">
        <f t="shared" si="287"/>
        <v>0</v>
      </c>
      <c r="P3035">
        <f>VLOOKUP(B3035,'SKU Master'!$E$1:$H$9,2,FALSE)</f>
        <v>7.5</v>
      </c>
      <c r="Q3035">
        <f>(F3035/E3035-P3035)*E3035</f>
        <v>7.4700000000000006</v>
      </c>
      <c r="R3035">
        <f>Q3035/F3035</f>
        <v>0.24924924924924927</v>
      </c>
    </row>
    <row r="3036" spans="1:18" x14ac:dyDescent="0.25">
      <c r="A3036">
        <v>1000916</v>
      </c>
      <c r="B3036">
        <v>8000520021</v>
      </c>
      <c r="C3036">
        <v>312</v>
      </c>
      <c r="D3036" s="6">
        <v>42448</v>
      </c>
      <c r="E3036">
        <v>5</v>
      </c>
      <c r="F3036">
        <v>49.95</v>
      </c>
      <c r="G3036" t="str">
        <f>VLOOKUP(B3036,'SKU Master'!$E$1:$H$9,4,FALSE)</f>
        <v>MA Excellent Products</v>
      </c>
      <c r="H3036">
        <f t="shared" si="282"/>
        <v>2016</v>
      </c>
      <c r="I3036">
        <f t="shared" si="283"/>
        <v>3</v>
      </c>
      <c r="J3036">
        <f t="shared" si="284"/>
        <v>201603</v>
      </c>
      <c r="K3036">
        <f t="shared" si="285"/>
        <v>12</v>
      </c>
      <c r="L3036">
        <f t="shared" si="286"/>
        <v>201612</v>
      </c>
      <c r="O3036" t="b">
        <f t="shared" si="287"/>
        <v>0</v>
      </c>
      <c r="P3036">
        <f>VLOOKUP(B3036,'SKU Master'!$E$1:$H$9,2,FALSE)</f>
        <v>7.5</v>
      </c>
      <c r="Q3036">
        <f>(F3036/E3036-P3036)*E3036</f>
        <v>12.450000000000001</v>
      </c>
      <c r="R3036">
        <f>Q3036/F3036</f>
        <v>0.24924924924924927</v>
      </c>
    </row>
    <row r="3037" spans="1:18" x14ac:dyDescent="0.25">
      <c r="A3037">
        <v>1000917</v>
      </c>
      <c r="B3037">
        <v>8000520021</v>
      </c>
      <c r="C3037">
        <v>312</v>
      </c>
      <c r="D3037" s="6">
        <v>42451</v>
      </c>
      <c r="E3037">
        <v>2</v>
      </c>
      <c r="F3037">
        <v>19.98</v>
      </c>
      <c r="G3037" t="str">
        <f>VLOOKUP(B3037,'SKU Master'!$E$1:$H$9,4,FALSE)</f>
        <v>MA Excellent Products</v>
      </c>
      <c r="H3037">
        <f t="shared" si="282"/>
        <v>2016</v>
      </c>
      <c r="I3037">
        <f t="shared" si="283"/>
        <v>3</v>
      </c>
      <c r="J3037">
        <f t="shared" si="284"/>
        <v>201603</v>
      </c>
      <c r="K3037">
        <f t="shared" si="285"/>
        <v>13</v>
      </c>
      <c r="L3037">
        <f t="shared" si="286"/>
        <v>201613</v>
      </c>
      <c r="O3037" t="b">
        <f t="shared" si="287"/>
        <v>0</v>
      </c>
      <c r="P3037">
        <f>VLOOKUP(B3037,'SKU Master'!$E$1:$H$9,2,FALSE)</f>
        <v>7.5</v>
      </c>
      <c r="Q3037">
        <f>(F3037/E3037-P3037)*E3037</f>
        <v>4.9800000000000004</v>
      </c>
      <c r="R3037">
        <f>Q3037/F3037</f>
        <v>0.24924924924924927</v>
      </c>
    </row>
    <row r="3038" spans="1:18" x14ac:dyDescent="0.25">
      <c r="A3038">
        <v>1000918</v>
      </c>
      <c r="B3038">
        <v>8000520021</v>
      </c>
      <c r="C3038">
        <v>312</v>
      </c>
      <c r="D3038" s="6">
        <v>42452</v>
      </c>
      <c r="E3038">
        <v>3</v>
      </c>
      <c r="F3038">
        <v>29.97</v>
      </c>
      <c r="G3038" t="str">
        <f>VLOOKUP(B3038,'SKU Master'!$E$1:$H$9,4,FALSE)</f>
        <v>MA Excellent Products</v>
      </c>
      <c r="H3038">
        <f t="shared" si="282"/>
        <v>2016</v>
      </c>
      <c r="I3038">
        <f t="shared" si="283"/>
        <v>3</v>
      </c>
      <c r="J3038">
        <f t="shared" si="284"/>
        <v>201603</v>
      </c>
      <c r="K3038">
        <f t="shared" si="285"/>
        <v>13</v>
      </c>
      <c r="L3038">
        <f t="shared" si="286"/>
        <v>201613</v>
      </c>
      <c r="O3038" t="b">
        <f t="shared" si="287"/>
        <v>0</v>
      </c>
      <c r="P3038">
        <f>VLOOKUP(B3038,'SKU Master'!$E$1:$H$9,2,FALSE)</f>
        <v>7.5</v>
      </c>
      <c r="Q3038">
        <f>(F3038/E3038-P3038)*E3038</f>
        <v>7.4700000000000006</v>
      </c>
      <c r="R3038">
        <f>Q3038/F3038</f>
        <v>0.24924924924924927</v>
      </c>
    </row>
    <row r="3039" spans="1:18" x14ac:dyDescent="0.25">
      <c r="A3039">
        <v>1000919</v>
      </c>
      <c r="B3039">
        <v>8000520021</v>
      </c>
      <c r="C3039">
        <v>312</v>
      </c>
      <c r="D3039" s="6">
        <v>42453</v>
      </c>
      <c r="E3039">
        <v>4</v>
      </c>
      <c r="F3039">
        <v>39.96</v>
      </c>
      <c r="G3039" t="str">
        <f>VLOOKUP(B3039,'SKU Master'!$E$1:$H$9,4,FALSE)</f>
        <v>MA Excellent Products</v>
      </c>
      <c r="H3039">
        <f t="shared" si="282"/>
        <v>2016</v>
      </c>
      <c r="I3039">
        <f t="shared" si="283"/>
        <v>3</v>
      </c>
      <c r="J3039">
        <f t="shared" si="284"/>
        <v>201603</v>
      </c>
      <c r="K3039">
        <f t="shared" si="285"/>
        <v>13</v>
      </c>
      <c r="L3039">
        <f t="shared" si="286"/>
        <v>201613</v>
      </c>
      <c r="O3039" t="b">
        <f t="shared" si="287"/>
        <v>0</v>
      </c>
      <c r="P3039">
        <f>VLOOKUP(B3039,'SKU Master'!$E$1:$H$9,2,FALSE)</f>
        <v>7.5</v>
      </c>
      <c r="Q3039">
        <f>(F3039/E3039-P3039)*E3039</f>
        <v>9.9600000000000009</v>
      </c>
      <c r="R3039">
        <f>Q3039/F3039</f>
        <v>0.24924924924924927</v>
      </c>
    </row>
    <row r="3040" spans="1:18" x14ac:dyDescent="0.25">
      <c r="A3040">
        <v>1000920</v>
      </c>
      <c r="B3040">
        <v>8000520021</v>
      </c>
      <c r="C3040">
        <v>312</v>
      </c>
      <c r="D3040" s="6">
        <v>42454</v>
      </c>
      <c r="E3040">
        <v>8</v>
      </c>
      <c r="F3040">
        <v>79.92</v>
      </c>
      <c r="G3040" t="str">
        <f>VLOOKUP(B3040,'SKU Master'!$E$1:$H$9,4,FALSE)</f>
        <v>MA Excellent Products</v>
      </c>
      <c r="H3040">
        <f t="shared" si="282"/>
        <v>2016</v>
      </c>
      <c r="I3040">
        <f t="shared" si="283"/>
        <v>3</v>
      </c>
      <c r="J3040">
        <f t="shared" si="284"/>
        <v>201603</v>
      </c>
      <c r="K3040">
        <f t="shared" si="285"/>
        <v>13</v>
      </c>
      <c r="L3040">
        <f t="shared" si="286"/>
        <v>201613</v>
      </c>
      <c r="O3040" t="b">
        <f t="shared" si="287"/>
        <v>0</v>
      </c>
      <c r="P3040">
        <f>VLOOKUP(B3040,'SKU Master'!$E$1:$H$9,2,FALSE)</f>
        <v>7.5</v>
      </c>
      <c r="Q3040">
        <f>(F3040/E3040-P3040)*E3040</f>
        <v>19.920000000000002</v>
      </c>
      <c r="R3040">
        <f>Q3040/F3040</f>
        <v>0.24924924924924927</v>
      </c>
    </row>
    <row r="3041" spans="1:18" x14ac:dyDescent="0.25">
      <c r="A3041">
        <v>1000921</v>
      </c>
      <c r="B3041">
        <v>8000520021</v>
      </c>
      <c r="C3041">
        <v>312</v>
      </c>
      <c r="D3041" s="6">
        <v>42455</v>
      </c>
      <c r="E3041">
        <v>12</v>
      </c>
      <c r="F3041">
        <v>119.88</v>
      </c>
      <c r="G3041" t="str">
        <f>VLOOKUP(B3041,'SKU Master'!$E$1:$H$9,4,FALSE)</f>
        <v>MA Excellent Products</v>
      </c>
      <c r="H3041">
        <f t="shared" si="282"/>
        <v>2016</v>
      </c>
      <c r="I3041">
        <f t="shared" si="283"/>
        <v>3</v>
      </c>
      <c r="J3041">
        <f t="shared" si="284"/>
        <v>201603</v>
      </c>
      <c r="K3041">
        <f t="shared" si="285"/>
        <v>13</v>
      </c>
      <c r="L3041">
        <f t="shared" si="286"/>
        <v>201613</v>
      </c>
      <c r="O3041" t="b">
        <f t="shared" si="287"/>
        <v>0</v>
      </c>
      <c r="P3041">
        <f>VLOOKUP(B3041,'SKU Master'!$E$1:$H$9,2,FALSE)</f>
        <v>7.5</v>
      </c>
      <c r="Q3041">
        <f>(F3041/E3041-P3041)*E3041</f>
        <v>29.880000000000003</v>
      </c>
      <c r="R3041">
        <f>Q3041/F3041</f>
        <v>0.24924924924924927</v>
      </c>
    </row>
    <row r="3042" spans="1:18" x14ac:dyDescent="0.25">
      <c r="A3042">
        <v>1000922</v>
      </c>
      <c r="B3042">
        <v>8000520021</v>
      </c>
      <c r="C3042">
        <v>312</v>
      </c>
      <c r="D3042" s="6">
        <v>42458</v>
      </c>
      <c r="E3042">
        <v>1</v>
      </c>
      <c r="F3042">
        <v>9.99</v>
      </c>
      <c r="G3042" t="str">
        <f>VLOOKUP(B3042,'SKU Master'!$E$1:$H$9,4,FALSE)</f>
        <v>MA Excellent Products</v>
      </c>
      <c r="H3042">
        <f t="shared" si="282"/>
        <v>2016</v>
      </c>
      <c r="I3042">
        <f t="shared" si="283"/>
        <v>3</v>
      </c>
      <c r="J3042">
        <f t="shared" si="284"/>
        <v>201603</v>
      </c>
      <c r="K3042">
        <f t="shared" si="285"/>
        <v>14</v>
      </c>
      <c r="L3042">
        <f t="shared" si="286"/>
        <v>201614</v>
      </c>
      <c r="O3042" t="b">
        <f t="shared" si="287"/>
        <v>0</v>
      </c>
      <c r="P3042">
        <f>VLOOKUP(B3042,'SKU Master'!$E$1:$H$9,2,FALSE)</f>
        <v>7.5</v>
      </c>
      <c r="Q3042">
        <f>(F3042/E3042-P3042)*E3042</f>
        <v>2.4900000000000002</v>
      </c>
      <c r="R3042">
        <f>Q3042/F3042</f>
        <v>0.24924924924924927</v>
      </c>
    </row>
    <row r="3043" spans="1:18" x14ac:dyDescent="0.25">
      <c r="A3043">
        <v>1000923</v>
      </c>
      <c r="B3043">
        <v>8000520021</v>
      </c>
      <c r="C3043">
        <v>312</v>
      </c>
      <c r="D3043" s="6">
        <v>42459</v>
      </c>
      <c r="E3043">
        <v>1</v>
      </c>
      <c r="F3043">
        <v>9.99</v>
      </c>
      <c r="G3043" t="str">
        <f>VLOOKUP(B3043,'SKU Master'!$E$1:$H$9,4,FALSE)</f>
        <v>MA Excellent Products</v>
      </c>
      <c r="H3043">
        <f t="shared" si="282"/>
        <v>2016</v>
      </c>
      <c r="I3043">
        <f t="shared" si="283"/>
        <v>3</v>
      </c>
      <c r="J3043">
        <f t="shared" si="284"/>
        <v>201603</v>
      </c>
      <c r="K3043">
        <f t="shared" si="285"/>
        <v>14</v>
      </c>
      <c r="L3043">
        <f t="shared" si="286"/>
        <v>201614</v>
      </c>
      <c r="O3043" t="b">
        <f t="shared" si="287"/>
        <v>0</v>
      </c>
      <c r="P3043">
        <f>VLOOKUP(B3043,'SKU Master'!$E$1:$H$9,2,FALSE)</f>
        <v>7.5</v>
      </c>
      <c r="Q3043">
        <f>(F3043/E3043-P3043)*E3043</f>
        <v>2.4900000000000002</v>
      </c>
      <c r="R3043">
        <f>Q3043/F3043</f>
        <v>0.24924924924924927</v>
      </c>
    </row>
    <row r="3044" spans="1:18" x14ac:dyDescent="0.25">
      <c r="A3044">
        <v>1000924</v>
      </c>
      <c r="B3044">
        <v>8000520021</v>
      </c>
      <c r="C3044">
        <v>312</v>
      </c>
      <c r="D3044" s="6">
        <v>42460</v>
      </c>
      <c r="E3044">
        <v>2</v>
      </c>
      <c r="F3044">
        <v>19.98</v>
      </c>
      <c r="G3044" t="str">
        <f>VLOOKUP(B3044,'SKU Master'!$E$1:$H$9,4,FALSE)</f>
        <v>MA Excellent Products</v>
      </c>
      <c r="H3044">
        <f t="shared" si="282"/>
        <v>2016</v>
      </c>
      <c r="I3044">
        <f t="shared" si="283"/>
        <v>3</v>
      </c>
      <c r="J3044">
        <f t="shared" si="284"/>
        <v>201603</v>
      </c>
      <c r="K3044">
        <f t="shared" si="285"/>
        <v>14</v>
      </c>
      <c r="L3044">
        <f t="shared" si="286"/>
        <v>201614</v>
      </c>
      <c r="O3044" t="b">
        <f t="shared" si="287"/>
        <v>0</v>
      </c>
      <c r="P3044">
        <f>VLOOKUP(B3044,'SKU Master'!$E$1:$H$9,2,FALSE)</f>
        <v>7.5</v>
      </c>
      <c r="Q3044">
        <f>(F3044/E3044-P3044)*E3044</f>
        <v>4.9800000000000004</v>
      </c>
      <c r="R3044">
        <f>Q3044/F3044</f>
        <v>0.24924924924924927</v>
      </c>
    </row>
    <row r="3045" spans="1:18" x14ac:dyDescent="0.25">
      <c r="A3045">
        <v>1000925</v>
      </c>
      <c r="B3045">
        <v>8000520021</v>
      </c>
      <c r="C3045">
        <v>312</v>
      </c>
      <c r="D3045" s="6">
        <v>42461</v>
      </c>
      <c r="E3045">
        <v>5</v>
      </c>
      <c r="F3045">
        <v>49.95</v>
      </c>
      <c r="G3045" t="str">
        <f>VLOOKUP(B3045,'SKU Master'!$E$1:$H$9,4,FALSE)</f>
        <v>MA Excellent Products</v>
      </c>
      <c r="H3045">
        <f t="shared" si="282"/>
        <v>2016</v>
      </c>
      <c r="I3045">
        <f t="shared" si="283"/>
        <v>4</v>
      </c>
      <c r="J3045">
        <f t="shared" si="284"/>
        <v>201604</v>
      </c>
      <c r="K3045">
        <f t="shared" si="285"/>
        <v>14</v>
      </c>
      <c r="L3045">
        <f t="shared" si="286"/>
        <v>201614</v>
      </c>
      <c r="O3045" t="b">
        <f t="shared" si="287"/>
        <v>0</v>
      </c>
      <c r="P3045">
        <f>VLOOKUP(B3045,'SKU Master'!$E$1:$H$9,2,FALSE)</f>
        <v>7.5</v>
      </c>
      <c r="Q3045">
        <f>(F3045/E3045-P3045)*E3045</f>
        <v>12.450000000000001</v>
      </c>
      <c r="R3045">
        <f>Q3045/F3045</f>
        <v>0.24924924924924927</v>
      </c>
    </row>
    <row r="3046" spans="1:18" x14ac:dyDescent="0.25">
      <c r="A3046">
        <v>1000926</v>
      </c>
      <c r="B3046">
        <v>8000520021</v>
      </c>
      <c r="C3046">
        <v>312</v>
      </c>
      <c r="D3046" s="6">
        <v>42462</v>
      </c>
      <c r="E3046">
        <v>8</v>
      </c>
      <c r="F3046">
        <v>79.92</v>
      </c>
      <c r="G3046" t="str">
        <f>VLOOKUP(B3046,'SKU Master'!$E$1:$H$9,4,FALSE)</f>
        <v>MA Excellent Products</v>
      </c>
      <c r="H3046">
        <f t="shared" si="282"/>
        <v>2016</v>
      </c>
      <c r="I3046">
        <f t="shared" si="283"/>
        <v>4</v>
      </c>
      <c r="J3046">
        <f t="shared" si="284"/>
        <v>201604</v>
      </c>
      <c r="K3046">
        <f t="shared" si="285"/>
        <v>14</v>
      </c>
      <c r="L3046">
        <f t="shared" si="286"/>
        <v>201614</v>
      </c>
      <c r="O3046" t="b">
        <f t="shared" si="287"/>
        <v>0</v>
      </c>
      <c r="P3046">
        <f>VLOOKUP(B3046,'SKU Master'!$E$1:$H$9,2,FALSE)</f>
        <v>7.5</v>
      </c>
      <c r="Q3046">
        <f>(F3046/E3046-P3046)*E3046</f>
        <v>19.920000000000002</v>
      </c>
      <c r="R3046">
        <f>Q3046/F3046</f>
        <v>0.24924924924924927</v>
      </c>
    </row>
    <row r="3047" spans="1:18" x14ac:dyDescent="0.25">
      <c r="A3047">
        <v>1000927</v>
      </c>
      <c r="B3047">
        <v>8000520021</v>
      </c>
      <c r="C3047">
        <v>312</v>
      </c>
      <c r="D3047" s="6">
        <v>42464</v>
      </c>
      <c r="E3047">
        <v>2</v>
      </c>
      <c r="F3047">
        <v>19.98</v>
      </c>
      <c r="G3047" t="str">
        <f>VLOOKUP(B3047,'SKU Master'!$E$1:$H$9,4,FALSE)</f>
        <v>MA Excellent Products</v>
      </c>
      <c r="H3047">
        <f t="shared" si="282"/>
        <v>2016</v>
      </c>
      <c r="I3047">
        <f t="shared" si="283"/>
        <v>4</v>
      </c>
      <c r="J3047">
        <f t="shared" si="284"/>
        <v>201604</v>
      </c>
      <c r="K3047">
        <f t="shared" si="285"/>
        <v>15</v>
      </c>
      <c r="L3047">
        <f t="shared" si="286"/>
        <v>201615</v>
      </c>
      <c r="O3047" t="b">
        <f t="shared" si="287"/>
        <v>0</v>
      </c>
      <c r="P3047">
        <f>VLOOKUP(B3047,'SKU Master'!$E$1:$H$9,2,FALSE)</f>
        <v>7.5</v>
      </c>
      <c r="Q3047">
        <f>(F3047/E3047-P3047)*E3047</f>
        <v>4.9800000000000004</v>
      </c>
      <c r="R3047">
        <f>Q3047/F3047</f>
        <v>0.24924924924924927</v>
      </c>
    </row>
    <row r="3048" spans="1:18" x14ac:dyDescent="0.25">
      <c r="A3048">
        <v>1000928</v>
      </c>
      <c r="B3048">
        <v>8000520021</v>
      </c>
      <c r="C3048">
        <v>312</v>
      </c>
      <c r="D3048" s="6">
        <v>42465</v>
      </c>
      <c r="E3048">
        <v>3</v>
      </c>
      <c r="F3048">
        <v>29.97</v>
      </c>
      <c r="G3048" t="str">
        <f>VLOOKUP(B3048,'SKU Master'!$E$1:$H$9,4,FALSE)</f>
        <v>MA Excellent Products</v>
      </c>
      <c r="H3048">
        <f t="shared" si="282"/>
        <v>2016</v>
      </c>
      <c r="I3048">
        <f t="shared" si="283"/>
        <v>4</v>
      </c>
      <c r="J3048">
        <f t="shared" si="284"/>
        <v>201604</v>
      </c>
      <c r="K3048">
        <f t="shared" si="285"/>
        <v>15</v>
      </c>
      <c r="L3048">
        <f t="shared" si="286"/>
        <v>201615</v>
      </c>
      <c r="O3048" t="b">
        <f t="shared" si="287"/>
        <v>0</v>
      </c>
      <c r="P3048">
        <f>VLOOKUP(B3048,'SKU Master'!$E$1:$H$9,2,FALSE)</f>
        <v>7.5</v>
      </c>
      <c r="Q3048">
        <f>(F3048/E3048-P3048)*E3048</f>
        <v>7.4700000000000006</v>
      </c>
      <c r="R3048">
        <f>Q3048/F3048</f>
        <v>0.24924924924924927</v>
      </c>
    </row>
    <row r="3049" spans="1:18" x14ac:dyDescent="0.25">
      <c r="A3049">
        <v>1000929</v>
      </c>
      <c r="B3049">
        <v>8000520021</v>
      </c>
      <c r="C3049">
        <v>312</v>
      </c>
      <c r="D3049" s="6">
        <v>42466</v>
      </c>
      <c r="E3049">
        <v>3</v>
      </c>
      <c r="F3049">
        <v>29.97</v>
      </c>
      <c r="G3049" t="str">
        <f>VLOOKUP(B3049,'SKU Master'!$E$1:$H$9,4,FALSE)</f>
        <v>MA Excellent Products</v>
      </c>
      <c r="H3049">
        <f t="shared" si="282"/>
        <v>2016</v>
      </c>
      <c r="I3049">
        <f t="shared" si="283"/>
        <v>4</v>
      </c>
      <c r="J3049">
        <f t="shared" si="284"/>
        <v>201604</v>
      </c>
      <c r="K3049">
        <f t="shared" si="285"/>
        <v>15</v>
      </c>
      <c r="L3049">
        <f t="shared" si="286"/>
        <v>201615</v>
      </c>
      <c r="O3049" t="b">
        <f t="shared" si="287"/>
        <v>0</v>
      </c>
      <c r="P3049">
        <f>VLOOKUP(B3049,'SKU Master'!$E$1:$H$9,2,FALSE)</f>
        <v>7.5</v>
      </c>
      <c r="Q3049">
        <f>(F3049/E3049-P3049)*E3049</f>
        <v>7.4700000000000006</v>
      </c>
      <c r="R3049">
        <f>Q3049/F3049</f>
        <v>0.24924924924924927</v>
      </c>
    </row>
    <row r="3050" spans="1:18" x14ac:dyDescent="0.25">
      <c r="A3050">
        <v>1000930</v>
      </c>
      <c r="B3050">
        <v>8000520021</v>
      </c>
      <c r="C3050">
        <v>312</v>
      </c>
      <c r="D3050" s="6">
        <v>42467</v>
      </c>
      <c r="E3050">
        <v>4</v>
      </c>
      <c r="F3050">
        <v>39.96</v>
      </c>
      <c r="G3050" t="str">
        <f>VLOOKUP(B3050,'SKU Master'!$E$1:$H$9,4,FALSE)</f>
        <v>MA Excellent Products</v>
      </c>
      <c r="H3050">
        <f t="shared" si="282"/>
        <v>2016</v>
      </c>
      <c r="I3050">
        <f t="shared" si="283"/>
        <v>4</v>
      </c>
      <c r="J3050">
        <f t="shared" si="284"/>
        <v>201604</v>
      </c>
      <c r="K3050">
        <f t="shared" si="285"/>
        <v>15</v>
      </c>
      <c r="L3050">
        <f t="shared" si="286"/>
        <v>201615</v>
      </c>
      <c r="O3050" t="b">
        <f t="shared" si="287"/>
        <v>0</v>
      </c>
      <c r="P3050">
        <f>VLOOKUP(B3050,'SKU Master'!$E$1:$H$9,2,FALSE)</f>
        <v>7.5</v>
      </c>
      <c r="Q3050">
        <f>(F3050/E3050-P3050)*E3050</f>
        <v>9.9600000000000009</v>
      </c>
      <c r="R3050">
        <f>Q3050/F3050</f>
        <v>0.24924924924924927</v>
      </c>
    </row>
    <row r="3051" spans="1:18" x14ac:dyDescent="0.25">
      <c r="A3051">
        <v>1000931</v>
      </c>
      <c r="B3051">
        <v>8000520021</v>
      </c>
      <c r="C3051">
        <v>312</v>
      </c>
      <c r="D3051" s="6">
        <v>42468</v>
      </c>
      <c r="E3051">
        <v>11</v>
      </c>
      <c r="F3051">
        <v>109.89</v>
      </c>
      <c r="G3051" t="str">
        <f>VLOOKUP(B3051,'SKU Master'!$E$1:$H$9,4,FALSE)</f>
        <v>MA Excellent Products</v>
      </c>
      <c r="H3051">
        <f t="shared" si="282"/>
        <v>2016</v>
      </c>
      <c r="I3051">
        <f t="shared" si="283"/>
        <v>4</v>
      </c>
      <c r="J3051">
        <f t="shared" si="284"/>
        <v>201604</v>
      </c>
      <c r="K3051">
        <f t="shared" si="285"/>
        <v>15</v>
      </c>
      <c r="L3051">
        <f t="shared" si="286"/>
        <v>201615</v>
      </c>
      <c r="O3051" t="b">
        <f t="shared" si="287"/>
        <v>0</v>
      </c>
      <c r="P3051">
        <f>VLOOKUP(B3051,'SKU Master'!$E$1:$H$9,2,FALSE)</f>
        <v>7.5</v>
      </c>
      <c r="Q3051">
        <f>(F3051/E3051-P3051)*E3051</f>
        <v>27.39</v>
      </c>
      <c r="R3051">
        <f>Q3051/F3051</f>
        <v>0.24924924924924927</v>
      </c>
    </row>
    <row r="3052" spans="1:18" x14ac:dyDescent="0.25">
      <c r="A3052">
        <v>1000932</v>
      </c>
      <c r="B3052">
        <v>8000520021</v>
      </c>
      <c r="C3052">
        <v>312</v>
      </c>
      <c r="D3052" s="6">
        <v>42469</v>
      </c>
      <c r="E3052">
        <v>13</v>
      </c>
      <c r="F3052">
        <v>129.87</v>
      </c>
      <c r="G3052" t="str">
        <f>VLOOKUP(B3052,'SKU Master'!$E$1:$H$9,4,FALSE)</f>
        <v>MA Excellent Products</v>
      </c>
      <c r="H3052">
        <f t="shared" si="282"/>
        <v>2016</v>
      </c>
      <c r="I3052">
        <f t="shared" si="283"/>
        <v>4</v>
      </c>
      <c r="J3052">
        <f t="shared" si="284"/>
        <v>201604</v>
      </c>
      <c r="K3052">
        <f t="shared" si="285"/>
        <v>15</v>
      </c>
      <c r="L3052">
        <f t="shared" si="286"/>
        <v>201615</v>
      </c>
      <c r="O3052" t="b">
        <f t="shared" si="287"/>
        <v>0</v>
      </c>
      <c r="P3052">
        <f>VLOOKUP(B3052,'SKU Master'!$E$1:$H$9,2,FALSE)</f>
        <v>7.5</v>
      </c>
      <c r="Q3052">
        <f>(F3052/E3052-P3052)*E3052</f>
        <v>32.370000000000005</v>
      </c>
      <c r="R3052">
        <f>Q3052/F3052</f>
        <v>0.24924924924924927</v>
      </c>
    </row>
    <row r="3053" spans="1:18" x14ac:dyDescent="0.25">
      <c r="A3053">
        <v>1000933</v>
      </c>
      <c r="B3053">
        <v>8000520021</v>
      </c>
      <c r="C3053">
        <v>312</v>
      </c>
      <c r="D3053" s="6">
        <v>42471</v>
      </c>
      <c r="E3053">
        <v>1</v>
      </c>
      <c r="F3053">
        <v>9.99</v>
      </c>
      <c r="G3053" t="str">
        <f>VLOOKUP(B3053,'SKU Master'!$E$1:$H$9,4,FALSE)</f>
        <v>MA Excellent Products</v>
      </c>
      <c r="H3053">
        <f t="shared" si="282"/>
        <v>2016</v>
      </c>
      <c r="I3053">
        <f t="shared" si="283"/>
        <v>4</v>
      </c>
      <c r="J3053">
        <f t="shared" si="284"/>
        <v>201604</v>
      </c>
      <c r="K3053">
        <f t="shared" si="285"/>
        <v>16</v>
      </c>
      <c r="L3053">
        <f t="shared" si="286"/>
        <v>201616</v>
      </c>
      <c r="O3053" t="b">
        <f t="shared" si="287"/>
        <v>0</v>
      </c>
      <c r="P3053">
        <f>VLOOKUP(B3053,'SKU Master'!$E$1:$H$9,2,FALSE)</f>
        <v>7.5</v>
      </c>
      <c r="Q3053">
        <f>(F3053/E3053-P3053)*E3053</f>
        <v>2.4900000000000002</v>
      </c>
      <c r="R3053">
        <f>Q3053/F3053</f>
        <v>0.24924924924924927</v>
      </c>
    </row>
    <row r="3054" spans="1:18" x14ac:dyDescent="0.25">
      <c r="A3054">
        <v>1000934</v>
      </c>
      <c r="B3054">
        <v>8000520021</v>
      </c>
      <c r="C3054">
        <v>312</v>
      </c>
      <c r="D3054" s="6">
        <v>42472</v>
      </c>
      <c r="E3054">
        <v>1</v>
      </c>
      <c r="F3054">
        <v>9.99</v>
      </c>
      <c r="G3054" t="str">
        <f>VLOOKUP(B3054,'SKU Master'!$E$1:$H$9,4,FALSE)</f>
        <v>MA Excellent Products</v>
      </c>
      <c r="H3054">
        <f t="shared" si="282"/>
        <v>2016</v>
      </c>
      <c r="I3054">
        <f t="shared" si="283"/>
        <v>4</v>
      </c>
      <c r="J3054">
        <f t="shared" si="284"/>
        <v>201604</v>
      </c>
      <c r="K3054">
        <f t="shared" si="285"/>
        <v>16</v>
      </c>
      <c r="L3054">
        <f t="shared" si="286"/>
        <v>201616</v>
      </c>
      <c r="O3054" t="b">
        <f t="shared" si="287"/>
        <v>0</v>
      </c>
      <c r="P3054">
        <f>VLOOKUP(B3054,'SKU Master'!$E$1:$H$9,2,FALSE)</f>
        <v>7.5</v>
      </c>
      <c r="Q3054">
        <f>(F3054/E3054-P3054)*E3054</f>
        <v>2.4900000000000002</v>
      </c>
      <c r="R3054">
        <f>Q3054/F3054</f>
        <v>0.24924924924924927</v>
      </c>
    </row>
    <row r="3055" spans="1:18" x14ac:dyDescent="0.25">
      <c r="A3055">
        <v>1000935</v>
      </c>
      <c r="B3055">
        <v>8000520021</v>
      </c>
      <c r="C3055">
        <v>312</v>
      </c>
      <c r="D3055" s="6">
        <v>42473</v>
      </c>
      <c r="E3055">
        <v>2</v>
      </c>
      <c r="F3055">
        <v>19.98</v>
      </c>
      <c r="G3055" t="str">
        <f>VLOOKUP(B3055,'SKU Master'!$E$1:$H$9,4,FALSE)</f>
        <v>MA Excellent Products</v>
      </c>
      <c r="H3055">
        <f t="shared" si="282"/>
        <v>2016</v>
      </c>
      <c r="I3055">
        <f t="shared" si="283"/>
        <v>4</v>
      </c>
      <c r="J3055">
        <f t="shared" si="284"/>
        <v>201604</v>
      </c>
      <c r="K3055">
        <f t="shared" si="285"/>
        <v>16</v>
      </c>
      <c r="L3055">
        <f t="shared" si="286"/>
        <v>201616</v>
      </c>
      <c r="O3055" t="b">
        <f t="shared" si="287"/>
        <v>0</v>
      </c>
      <c r="P3055">
        <f>VLOOKUP(B3055,'SKU Master'!$E$1:$H$9,2,FALSE)</f>
        <v>7.5</v>
      </c>
      <c r="Q3055">
        <f>(F3055/E3055-P3055)*E3055</f>
        <v>4.9800000000000004</v>
      </c>
      <c r="R3055">
        <f>Q3055/F3055</f>
        <v>0.24924924924924927</v>
      </c>
    </row>
    <row r="3056" spans="1:18" x14ac:dyDescent="0.25">
      <c r="A3056">
        <v>1000936</v>
      </c>
      <c r="B3056">
        <v>8000520021</v>
      </c>
      <c r="C3056">
        <v>312</v>
      </c>
      <c r="D3056" s="6">
        <v>42474</v>
      </c>
      <c r="E3056">
        <v>4</v>
      </c>
      <c r="F3056">
        <v>39.96</v>
      </c>
      <c r="G3056" t="str">
        <f>VLOOKUP(B3056,'SKU Master'!$E$1:$H$9,4,FALSE)</f>
        <v>MA Excellent Products</v>
      </c>
      <c r="H3056">
        <f t="shared" si="282"/>
        <v>2016</v>
      </c>
      <c r="I3056">
        <f t="shared" si="283"/>
        <v>4</v>
      </c>
      <c r="J3056">
        <f t="shared" si="284"/>
        <v>201604</v>
      </c>
      <c r="K3056">
        <f t="shared" si="285"/>
        <v>16</v>
      </c>
      <c r="L3056">
        <f t="shared" si="286"/>
        <v>201616</v>
      </c>
      <c r="O3056" t="b">
        <f t="shared" si="287"/>
        <v>0</v>
      </c>
      <c r="P3056">
        <f>VLOOKUP(B3056,'SKU Master'!$E$1:$H$9,2,FALSE)</f>
        <v>7.5</v>
      </c>
      <c r="Q3056">
        <f>(F3056/E3056-P3056)*E3056</f>
        <v>9.9600000000000009</v>
      </c>
      <c r="R3056">
        <f>Q3056/F3056</f>
        <v>0.24924924924924927</v>
      </c>
    </row>
    <row r="3057" spans="1:18" x14ac:dyDescent="0.25">
      <c r="A3057">
        <v>1000937</v>
      </c>
      <c r="B3057">
        <v>8000520021</v>
      </c>
      <c r="C3057">
        <v>312</v>
      </c>
      <c r="D3057" s="6">
        <v>42475</v>
      </c>
      <c r="E3057">
        <v>6</v>
      </c>
      <c r="F3057">
        <v>59.94</v>
      </c>
      <c r="G3057" t="str">
        <f>VLOOKUP(B3057,'SKU Master'!$E$1:$H$9,4,FALSE)</f>
        <v>MA Excellent Products</v>
      </c>
      <c r="H3057">
        <f t="shared" si="282"/>
        <v>2016</v>
      </c>
      <c r="I3057">
        <f t="shared" si="283"/>
        <v>4</v>
      </c>
      <c r="J3057">
        <f t="shared" si="284"/>
        <v>201604</v>
      </c>
      <c r="K3057">
        <f t="shared" si="285"/>
        <v>16</v>
      </c>
      <c r="L3057">
        <f t="shared" si="286"/>
        <v>201616</v>
      </c>
      <c r="O3057" t="b">
        <f t="shared" si="287"/>
        <v>0</v>
      </c>
      <c r="P3057">
        <f>VLOOKUP(B3057,'SKU Master'!$E$1:$H$9,2,FALSE)</f>
        <v>7.5</v>
      </c>
      <c r="Q3057">
        <f>(F3057/E3057-P3057)*E3057</f>
        <v>14.940000000000001</v>
      </c>
      <c r="R3057">
        <f>Q3057/F3057</f>
        <v>0.24924924924924927</v>
      </c>
    </row>
    <row r="3058" spans="1:18" x14ac:dyDescent="0.25">
      <c r="A3058">
        <v>1000938</v>
      </c>
      <c r="B3058">
        <v>8000520021</v>
      </c>
      <c r="C3058">
        <v>312</v>
      </c>
      <c r="D3058" s="6">
        <v>42476</v>
      </c>
      <c r="E3058">
        <v>7</v>
      </c>
      <c r="F3058">
        <v>69.930000000000007</v>
      </c>
      <c r="G3058" t="str">
        <f>VLOOKUP(B3058,'SKU Master'!$E$1:$H$9,4,FALSE)</f>
        <v>MA Excellent Products</v>
      </c>
      <c r="H3058">
        <f t="shared" si="282"/>
        <v>2016</v>
      </c>
      <c r="I3058">
        <f t="shared" si="283"/>
        <v>4</v>
      </c>
      <c r="J3058">
        <f t="shared" si="284"/>
        <v>201604</v>
      </c>
      <c r="K3058">
        <f t="shared" si="285"/>
        <v>16</v>
      </c>
      <c r="L3058">
        <f t="shared" si="286"/>
        <v>201616</v>
      </c>
      <c r="O3058" t="b">
        <f t="shared" si="287"/>
        <v>0</v>
      </c>
      <c r="P3058">
        <f>VLOOKUP(B3058,'SKU Master'!$E$1:$H$9,2,FALSE)</f>
        <v>7.5</v>
      </c>
      <c r="Q3058">
        <f>(F3058/E3058-P3058)*E3058</f>
        <v>17.43</v>
      </c>
      <c r="R3058">
        <f>Q3058/F3058</f>
        <v>0.24924924924924921</v>
      </c>
    </row>
    <row r="3059" spans="1:18" x14ac:dyDescent="0.25">
      <c r="A3059">
        <v>1000939</v>
      </c>
      <c r="B3059">
        <v>8000520021</v>
      </c>
      <c r="C3059">
        <v>312</v>
      </c>
      <c r="D3059" s="6">
        <v>42478</v>
      </c>
      <c r="E3059">
        <v>1</v>
      </c>
      <c r="F3059">
        <v>9.99</v>
      </c>
      <c r="G3059" t="str">
        <f>VLOOKUP(B3059,'SKU Master'!$E$1:$H$9,4,FALSE)</f>
        <v>MA Excellent Products</v>
      </c>
      <c r="H3059">
        <f t="shared" si="282"/>
        <v>2016</v>
      </c>
      <c r="I3059">
        <f t="shared" si="283"/>
        <v>4</v>
      </c>
      <c r="J3059">
        <f t="shared" si="284"/>
        <v>201604</v>
      </c>
      <c r="K3059">
        <f t="shared" si="285"/>
        <v>17</v>
      </c>
      <c r="L3059">
        <f t="shared" si="286"/>
        <v>201617</v>
      </c>
      <c r="O3059" t="b">
        <f t="shared" si="287"/>
        <v>0</v>
      </c>
      <c r="P3059">
        <f>VLOOKUP(B3059,'SKU Master'!$E$1:$H$9,2,FALSE)</f>
        <v>7.5</v>
      </c>
      <c r="Q3059">
        <f>(F3059/E3059-P3059)*E3059</f>
        <v>2.4900000000000002</v>
      </c>
      <c r="R3059">
        <f>Q3059/F3059</f>
        <v>0.24924924924924927</v>
      </c>
    </row>
    <row r="3060" spans="1:18" x14ac:dyDescent="0.25">
      <c r="A3060">
        <v>1000940</v>
      </c>
      <c r="B3060">
        <v>8000520021</v>
      </c>
      <c r="C3060">
        <v>312</v>
      </c>
      <c r="D3060" s="6">
        <v>42479</v>
      </c>
      <c r="E3060">
        <v>2</v>
      </c>
      <c r="F3060">
        <v>19.98</v>
      </c>
      <c r="G3060" t="str">
        <f>VLOOKUP(B3060,'SKU Master'!$E$1:$H$9,4,FALSE)</f>
        <v>MA Excellent Products</v>
      </c>
      <c r="H3060">
        <f t="shared" si="282"/>
        <v>2016</v>
      </c>
      <c r="I3060">
        <f t="shared" si="283"/>
        <v>4</v>
      </c>
      <c r="J3060">
        <f t="shared" si="284"/>
        <v>201604</v>
      </c>
      <c r="K3060">
        <f t="shared" si="285"/>
        <v>17</v>
      </c>
      <c r="L3060">
        <f t="shared" si="286"/>
        <v>201617</v>
      </c>
      <c r="O3060" t="b">
        <f t="shared" si="287"/>
        <v>0</v>
      </c>
      <c r="P3060">
        <f>VLOOKUP(B3060,'SKU Master'!$E$1:$H$9,2,FALSE)</f>
        <v>7.5</v>
      </c>
      <c r="Q3060">
        <f>(F3060/E3060-P3060)*E3060</f>
        <v>4.9800000000000004</v>
      </c>
      <c r="R3060">
        <f>Q3060/F3060</f>
        <v>0.24924924924924927</v>
      </c>
    </row>
    <row r="3061" spans="1:18" x14ac:dyDescent="0.25">
      <c r="A3061">
        <v>1000941</v>
      </c>
      <c r="B3061">
        <v>8000520021</v>
      </c>
      <c r="C3061">
        <v>312</v>
      </c>
      <c r="D3061" s="6">
        <v>42480</v>
      </c>
      <c r="E3061">
        <v>2</v>
      </c>
      <c r="F3061">
        <v>19.98</v>
      </c>
      <c r="G3061" t="str">
        <f>VLOOKUP(B3061,'SKU Master'!$E$1:$H$9,4,FALSE)</f>
        <v>MA Excellent Products</v>
      </c>
      <c r="H3061">
        <f t="shared" si="282"/>
        <v>2016</v>
      </c>
      <c r="I3061">
        <f t="shared" si="283"/>
        <v>4</v>
      </c>
      <c r="J3061">
        <f t="shared" si="284"/>
        <v>201604</v>
      </c>
      <c r="K3061">
        <f t="shared" si="285"/>
        <v>17</v>
      </c>
      <c r="L3061">
        <f t="shared" si="286"/>
        <v>201617</v>
      </c>
      <c r="O3061" t="b">
        <f t="shared" si="287"/>
        <v>0</v>
      </c>
      <c r="P3061">
        <f>VLOOKUP(B3061,'SKU Master'!$E$1:$H$9,2,FALSE)</f>
        <v>7.5</v>
      </c>
      <c r="Q3061">
        <f>(F3061/E3061-P3061)*E3061</f>
        <v>4.9800000000000004</v>
      </c>
      <c r="R3061">
        <f>Q3061/F3061</f>
        <v>0.24924924924924927</v>
      </c>
    </row>
    <row r="3062" spans="1:18" x14ac:dyDescent="0.25">
      <c r="A3062">
        <v>1000942</v>
      </c>
      <c r="B3062">
        <v>8000520021</v>
      </c>
      <c r="C3062">
        <v>312</v>
      </c>
      <c r="D3062" s="6">
        <v>42481</v>
      </c>
      <c r="E3062">
        <v>3</v>
      </c>
      <c r="F3062">
        <v>29.97</v>
      </c>
      <c r="G3062" t="str">
        <f>VLOOKUP(B3062,'SKU Master'!$E$1:$H$9,4,FALSE)</f>
        <v>MA Excellent Products</v>
      </c>
      <c r="H3062">
        <f t="shared" si="282"/>
        <v>2016</v>
      </c>
      <c r="I3062">
        <f t="shared" si="283"/>
        <v>4</v>
      </c>
      <c r="J3062">
        <f t="shared" si="284"/>
        <v>201604</v>
      </c>
      <c r="K3062">
        <f t="shared" si="285"/>
        <v>17</v>
      </c>
      <c r="L3062">
        <f t="shared" si="286"/>
        <v>201617</v>
      </c>
      <c r="O3062" t="b">
        <f t="shared" si="287"/>
        <v>0</v>
      </c>
      <c r="P3062">
        <f>VLOOKUP(B3062,'SKU Master'!$E$1:$H$9,2,FALSE)</f>
        <v>7.5</v>
      </c>
      <c r="Q3062">
        <f>(F3062/E3062-P3062)*E3062</f>
        <v>7.4700000000000006</v>
      </c>
      <c r="R3062">
        <f>Q3062/F3062</f>
        <v>0.24924924924924927</v>
      </c>
    </row>
    <row r="3063" spans="1:18" x14ac:dyDescent="0.25">
      <c r="A3063">
        <v>1000943</v>
      </c>
      <c r="B3063">
        <v>8000520021</v>
      </c>
      <c r="C3063">
        <v>312</v>
      </c>
      <c r="D3063" s="6">
        <v>42482</v>
      </c>
      <c r="E3063">
        <v>6</v>
      </c>
      <c r="F3063">
        <v>59.94</v>
      </c>
      <c r="G3063" t="str">
        <f>VLOOKUP(B3063,'SKU Master'!$E$1:$H$9,4,FALSE)</f>
        <v>MA Excellent Products</v>
      </c>
      <c r="H3063">
        <f t="shared" si="282"/>
        <v>2016</v>
      </c>
      <c r="I3063">
        <f t="shared" si="283"/>
        <v>4</v>
      </c>
      <c r="J3063">
        <f t="shared" si="284"/>
        <v>201604</v>
      </c>
      <c r="K3063">
        <f t="shared" si="285"/>
        <v>17</v>
      </c>
      <c r="L3063">
        <f t="shared" si="286"/>
        <v>201617</v>
      </c>
      <c r="O3063" t="b">
        <f t="shared" si="287"/>
        <v>0</v>
      </c>
      <c r="P3063">
        <f>VLOOKUP(B3063,'SKU Master'!$E$1:$H$9,2,FALSE)</f>
        <v>7.5</v>
      </c>
      <c r="Q3063">
        <f>(F3063/E3063-P3063)*E3063</f>
        <v>14.940000000000001</v>
      </c>
      <c r="R3063">
        <f>Q3063/F3063</f>
        <v>0.24924924924924927</v>
      </c>
    </row>
    <row r="3064" spans="1:18" x14ac:dyDescent="0.25">
      <c r="A3064">
        <v>1000944</v>
      </c>
      <c r="B3064">
        <v>8000520021</v>
      </c>
      <c r="C3064">
        <v>312</v>
      </c>
      <c r="D3064" s="6">
        <v>42483</v>
      </c>
      <c r="E3064">
        <v>9</v>
      </c>
      <c r="F3064">
        <v>89.91</v>
      </c>
      <c r="G3064" t="str">
        <f>VLOOKUP(B3064,'SKU Master'!$E$1:$H$9,4,FALSE)</f>
        <v>MA Excellent Products</v>
      </c>
      <c r="H3064">
        <f t="shared" si="282"/>
        <v>2016</v>
      </c>
      <c r="I3064">
        <f t="shared" si="283"/>
        <v>4</v>
      </c>
      <c r="J3064">
        <f t="shared" si="284"/>
        <v>201604</v>
      </c>
      <c r="K3064">
        <f t="shared" si="285"/>
        <v>17</v>
      </c>
      <c r="L3064">
        <f t="shared" si="286"/>
        <v>201617</v>
      </c>
      <c r="O3064" t="b">
        <f t="shared" si="287"/>
        <v>0</v>
      </c>
      <c r="P3064">
        <f>VLOOKUP(B3064,'SKU Master'!$E$1:$H$9,2,FALSE)</f>
        <v>7.5</v>
      </c>
      <c r="Q3064">
        <f>(F3064/E3064-P3064)*E3064</f>
        <v>22.410000000000004</v>
      </c>
      <c r="R3064">
        <f>Q3064/F3064</f>
        <v>0.24924924924924929</v>
      </c>
    </row>
    <row r="3065" spans="1:18" x14ac:dyDescent="0.25">
      <c r="A3065">
        <v>1000945</v>
      </c>
      <c r="B3065">
        <v>8000520021</v>
      </c>
      <c r="C3065">
        <v>312</v>
      </c>
      <c r="D3065" s="6">
        <v>42485</v>
      </c>
      <c r="E3065">
        <v>1</v>
      </c>
      <c r="F3065">
        <v>9.99</v>
      </c>
      <c r="G3065" t="str">
        <f>VLOOKUP(B3065,'SKU Master'!$E$1:$H$9,4,FALSE)</f>
        <v>MA Excellent Products</v>
      </c>
      <c r="H3065">
        <f t="shared" si="282"/>
        <v>2016</v>
      </c>
      <c r="I3065">
        <f t="shared" si="283"/>
        <v>4</v>
      </c>
      <c r="J3065">
        <f t="shared" si="284"/>
        <v>201604</v>
      </c>
      <c r="K3065">
        <f t="shared" si="285"/>
        <v>18</v>
      </c>
      <c r="L3065">
        <f t="shared" si="286"/>
        <v>201618</v>
      </c>
      <c r="O3065" t="b">
        <f t="shared" si="287"/>
        <v>0</v>
      </c>
      <c r="P3065">
        <f>VLOOKUP(B3065,'SKU Master'!$E$1:$H$9,2,FALSE)</f>
        <v>7.5</v>
      </c>
      <c r="Q3065">
        <f>(F3065/E3065-P3065)*E3065</f>
        <v>2.4900000000000002</v>
      </c>
      <c r="R3065">
        <f>Q3065/F3065</f>
        <v>0.24924924924924927</v>
      </c>
    </row>
    <row r="3066" spans="1:18" x14ac:dyDescent="0.25">
      <c r="A3066">
        <v>1000946</v>
      </c>
      <c r="B3066">
        <v>8000520021</v>
      </c>
      <c r="C3066">
        <v>312</v>
      </c>
      <c r="D3066" s="6">
        <v>42486</v>
      </c>
      <c r="E3066">
        <v>3</v>
      </c>
      <c r="F3066">
        <v>29.97</v>
      </c>
      <c r="G3066" t="str">
        <f>VLOOKUP(B3066,'SKU Master'!$E$1:$H$9,4,FALSE)</f>
        <v>MA Excellent Products</v>
      </c>
      <c r="H3066">
        <f t="shared" si="282"/>
        <v>2016</v>
      </c>
      <c r="I3066">
        <f t="shared" si="283"/>
        <v>4</v>
      </c>
      <c r="J3066">
        <f t="shared" si="284"/>
        <v>201604</v>
      </c>
      <c r="K3066">
        <f t="shared" si="285"/>
        <v>18</v>
      </c>
      <c r="L3066">
        <f t="shared" si="286"/>
        <v>201618</v>
      </c>
      <c r="O3066" t="b">
        <f t="shared" si="287"/>
        <v>0</v>
      </c>
      <c r="P3066">
        <f>VLOOKUP(B3066,'SKU Master'!$E$1:$H$9,2,FALSE)</f>
        <v>7.5</v>
      </c>
      <c r="Q3066">
        <f>(F3066/E3066-P3066)*E3066</f>
        <v>7.4700000000000006</v>
      </c>
      <c r="R3066">
        <f>Q3066/F3066</f>
        <v>0.24924924924924927</v>
      </c>
    </row>
    <row r="3067" spans="1:18" x14ac:dyDescent="0.25">
      <c r="A3067">
        <v>1000947</v>
      </c>
      <c r="B3067">
        <v>8000520021</v>
      </c>
      <c r="C3067">
        <v>312</v>
      </c>
      <c r="D3067" s="6">
        <v>42487</v>
      </c>
      <c r="E3067">
        <v>3</v>
      </c>
      <c r="F3067">
        <v>29.97</v>
      </c>
      <c r="G3067" t="str">
        <f>VLOOKUP(B3067,'SKU Master'!$E$1:$H$9,4,FALSE)</f>
        <v>MA Excellent Products</v>
      </c>
      <c r="H3067">
        <f t="shared" si="282"/>
        <v>2016</v>
      </c>
      <c r="I3067">
        <f t="shared" si="283"/>
        <v>4</v>
      </c>
      <c r="J3067">
        <f t="shared" si="284"/>
        <v>201604</v>
      </c>
      <c r="K3067">
        <f t="shared" si="285"/>
        <v>18</v>
      </c>
      <c r="L3067">
        <f t="shared" si="286"/>
        <v>201618</v>
      </c>
      <c r="O3067" t="b">
        <f t="shared" si="287"/>
        <v>0</v>
      </c>
      <c r="P3067">
        <f>VLOOKUP(B3067,'SKU Master'!$E$1:$H$9,2,FALSE)</f>
        <v>7.5</v>
      </c>
      <c r="Q3067">
        <f>(F3067/E3067-P3067)*E3067</f>
        <v>7.4700000000000006</v>
      </c>
      <c r="R3067">
        <f>Q3067/F3067</f>
        <v>0.24924924924924927</v>
      </c>
    </row>
    <row r="3068" spans="1:18" x14ac:dyDescent="0.25">
      <c r="A3068">
        <v>1000948</v>
      </c>
      <c r="B3068">
        <v>8000520021</v>
      </c>
      <c r="C3068">
        <v>312</v>
      </c>
      <c r="D3068" s="6">
        <v>42488</v>
      </c>
      <c r="E3068">
        <v>4</v>
      </c>
      <c r="F3068">
        <v>39.96</v>
      </c>
      <c r="G3068" t="str">
        <f>VLOOKUP(B3068,'SKU Master'!$E$1:$H$9,4,FALSE)</f>
        <v>MA Excellent Products</v>
      </c>
      <c r="H3068">
        <f t="shared" si="282"/>
        <v>2016</v>
      </c>
      <c r="I3068">
        <f t="shared" si="283"/>
        <v>4</v>
      </c>
      <c r="J3068">
        <f t="shared" si="284"/>
        <v>201604</v>
      </c>
      <c r="K3068">
        <f t="shared" si="285"/>
        <v>18</v>
      </c>
      <c r="L3068">
        <f t="shared" si="286"/>
        <v>201618</v>
      </c>
      <c r="O3068" t="b">
        <f t="shared" si="287"/>
        <v>0</v>
      </c>
      <c r="P3068">
        <f>VLOOKUP(B3068,'SKU Master'!$E$1:$H$9,2,FALSE)</f>
        <v>7.5</v>
      </c>
      <c r="Q3068">
        <f>(F3068/E3068-P3068)*E3068</f>
        <v>9.9600000000000009</v>
      </c>
      <c r="R3068">
        <f>Q3068/F3068</f>
        <v>0.24924924924924927</v>
      </c>
    </row>
    <row r="3069" spans="1:18" x14ac:dyDescent="0.25">
      <c r="A3069">
        <v>1000949</v>
      </c>
      <c r="B3069">
        <v>8000520021</v>
      </c>
      <c r="C3069">
        <v>312</v>
      </c>
      <c r="D3069" s="6">
        <v>42489</v>
      </c>
      <c r="E3069">
        <v>10</v>
      </c>
      <c r="F3069">
        <v>99.9</v>
      </c>
      <c r="G3069" t="str">
        <f>VLOOKUP(B3069,'SKU Master'!$E$1:$H$9,4,FALSE)</f>
        <v>MA Excellent Products</v>
      </c>
      <c r="H3069">
        <f t="shared" si="282"/>
        <v>2016</v>
      </c>
      <c r="I3069">
        <f t="shared" si="283"/>
        <v>4</v>
      </c>
      <c r="J3069">
        <f t="shared" si="284"/>
        <v>201604</v>
      </c>
      <c r="K3069">
        <f t="shared" si="285"/>
        <v>18</v>
      </c>
      <c r="L3069">
        <f t="shared" si="286"/>
        <v>201618</v>
      </c>
      <c r="O3069" t="b">
        <f t="shared" si="287"/>
        <v>0</v>
      </c>
      <c r="P3069">
        <f>VLOOKUP(B3069,'SKU Master'!$E$1:$H$9,2,FALSE)</f>
        <v>7.5</v>
      </c>
      <c r="Q3069">
        <f>(F3069/E3069-P3069)*E3069</f>
        <v>24.900000000000002</v>
      </c>
      <c r="R3069">
        <f>Q3069/F3069</f>
        <v>0.24924924924924927</v>
      </c>
    </row>
    <row r="3070" spans="1:18" x14ac:dyDescent="0.25">
      <c r="A3070">
        <v>1000950</v>
      </c>
      <c r="B3070">
        <v>8000520021</v>
      </c>
      <c r="C3070">
        <v>312</v>
      </c>
      <c r="D3070" s="6">
        <v>42490</v>
      </c>
      <c r="E3070">
        <v>11</v>
      </c>
      <c r="F3070">
        <v>109.89</v>
      </c>
      <c r="G3070" t="str">
        <f>VLOOKUP(B3070,'SKU Master'!$E$1:$H$9,4,FALSE)</f>
        <v>MA Excellent Products</v>
      </c>
      <c r="H3070">
        <f t="shared" si="282"/>
        <v>2016</v>
      </c>
      <c r="I3070">
        <f t="shared" si="283"/>
        <v>4</v>
      </c>
      <c r="J3070">
        <f t="shared" si="284"/>
        <v>201604</v>
      </c>
      <c r="K3070">
        <f t="shared" si="285"/>
        <v>18</v>
      </c>
      <c r="L3070">
        <f t="shared" si="286"/>
        <v>201618</v>
      </c>
      <c r="O3070" t="b">
        <f t="shared" si="287"/>
        <v>0</v>
      </c>
      <c r="P3070">
        <f>VLOOKUP(B3070,'SKU Master'!$E$1:$H$9,2,FALSE)</f>
        <v>7.5</v>
      </c>
      <c r="Q3070">
        <f>(F3070/E3070-P3070)*E3070</f>
        <v>27.39</v>
      </c>
      <c r="R3070">
        <f>Q3070/F3070</f>
        <v>0.24924924924924927</v>
      </c>
    </row>
    <row r="3071" spans="1:18" x14ac:dyDescent="0.25">
      <c r="A3071">
        <v>1000951</v>
      </c>
      <c r="B3071">
        <v>8000520021</v>
      </c>
      <c r="C3071">
        <v>312</v>
      </c>
      <c r="D3071" s="6">
        <v>42492</v>
      </c>
      <c r="E3071">
        <v>3</v>
      </c>
      <c r="F3071">
        <v>29.97</v>
      </c>
      <c r="G3071" t="str">
        <f>VLOOKUP(B3071,'SKU Master'!$E$1:$H$9,4,FALSE)</f>
        <v>MA Excellent Products</v>
      </c>
      <c r="H3071">
        <f t="shared" si="282"/>
        <v>2016</v>
      </c>
      <c r="I3071">
        <f t="shared" si="283"/>
        <v>5</v>
      </c>
      <c r="J3071">
        <f t="shared" si="284"/>
        <v>201605</v>
      </c>
      <c r="K3071">
        <f t="shared" si="285"/>
        <v>19</v>
      </c>
      <c r="L3071">
        <f t="shared" si="286"/>
        <v>201619</v>
      </c>
      <c r="O3071" t="b">
        <f t="shared" si="287"/>
        <v>0</v>
      </c>
      <c r="P3071">
        <f>VLOOKUP(B3071,'SKU Master'!$E$1:$H$9,2,FALSE)</f>
        <v>7.5</v>
      </c>
      <c r="Q3071">
        <f>(F3071/E3071-P3071)*E3071</f>
        <v>7.4700000000000006</v>
      </c>
      <c r="R3071">
        <f>Q3071/F3071</f>
        <v>0.24924924924924927</v>
      </c>
    </row>
    <row r="3072" spans="1:18" x14ac:dyDescent="0.25">
      <c r="A3072">
        <v>1000952</v>
      </c>
      <c r="B3072">
        <v>8000520021</v>
      </c>
      <c r="C3072">
        <v>312</v>
      </c>
      <c r="D3072" s="6">
        <v>42493</v>
      </c>
      <c r="E3072">
        <v>3</v>
      </c>
      <c r="F3072">
        <v>29.97</v>
      </c>
      <c r="G3072" t="str">
        <f>VLOOKUP(B3072,'SKU Master'!$E$1:$H$9,4,FALSE)</f>
        <v>MA Excellent Products</v>
      </c>
      <c r="H3072">
        <f t="shared" si="282"/>
        <v>2016</v>
      </c>
      <c r="I3072">
        <f t="shared" si="283"/>
        <v>5</v>
      </c>
      <c r="J3072">
        <f t="shared" si="284"/>
        <v>201605</v>
      </c>
      <c r="K3072">
        <f t="shared" si="285"/>
        <v>19</v>
      </c>
      <c r="L3072">
        <f t="shared" si="286"/>
        <v>201619</v>
      </c>
      <c r="O3072" t="b">
        <f t="shared" si="287"/>
        <v>0</v>
      </c>
      <c r="P3072">
        <f>VLOOKUP(B3072,'SKU Master'!$E$1:$H$9,2,FALSE)</f>
        <v>7.5</v>
      </c>
      <c r="Q3072">
        <f>(F3072/E3072-P3072)*E3072</f>
        <v>7.4700000000000006</v>
      </c>
      <c r="R3072">
        <f>Q3072/F3072</f>
        <v>0.24924924924924927</v>
      </c>
    </row>
    <row r="3073" spans="1:18" x14ac:dyDescent="0.25">
      <c r="A3073">
        <v>1000953</v>
      </c>
      <c r="B3073">
        <v>8000520021</v>
      </c>
      <c r="C3073">
        <v>312</v>
      </c>
      <c r="D3073" s="6">
        <v>42494</v>
      </c>
      <c r="E3073">
        <v>3</v>
      </c>
      <c r="F3073">
        <v>29.97</v>
      </c>
      <c r="G3073" t="str">
        <f>VLOOKUP(B3073,'SKU Master'!$E$1:$H$9,4,FALSE)</f>
        <v>MA Excellent Products</v>
      </c>
      <c r="H3073">
        <f t="shared" si="282"/>
        <v>2016</v>
      </c>
      <c r="I3073">
        <f t="shared" si="283"/>
        <v>5</v>
      </c>
      <c r="J3073">
        <f t="shared" si="284"/>
        <v>201605</v>
      </c>
      <c r="K3073">
        <f t="shared" si="285"/>
        <v>19</v>
      </c>
      <c r="L3073">
        <f t="shared" si="286"/>
        <v>201619</v>
      </c>
      <c r="O3073" t="b">
        <f t="shared" si="287"/>
        <v>0</v>
      </c>
      <c r="P3073">
        <f>VLOOKUP(B3073,'SKU Master'!$E$1:$H$9,2,FALSE)</f>
        <v>7.5</v>
      </c>
      <c r="Q3073">
        <f>(F3073/E3073-P3073)*E3073</f>
        <v>7.4700000000000006</v>
      </c>
      <c r="R3073">
        <f>Q3073/F3073</f>
        <v>0.24924924924924927</v>
      </c>
    </row>
    <row r="3074" spans="1:18" x14ac:dyDescent="0.25">
      <c r="A3074">
        <v>1000954</v>
      </c>
      <c r="B3074">
        <v>8000520021</v>
      </c>
      <c r="C3074">
        <v>312</v>
      </c>
      <c r="D3074" s="6">
        <v>42495</v>
      </c>
      <c r="E3074">
        <v>5</v>
      </c>
      <c r="F3074">
        <v>49.95</v>
      </c>
      <c r="G3074" t="str">
        <f>VLOOKUP(B3074,'SKU Master'!$E$1:$H$9,4,FALSE)</f>
        <v>MA Excellent Products</v>
      </c>
      <c r="H3074">
        <f t="shared" ref="H3074:H3137" si="288">YEAR(D3074)</f>
        <v>2016</v>
      </c>
      <c r="I3074">
        <f t="shared" si="283"/>
        <v>5</v>
      </c>
      <c r="J3074">
        <f t="shared" si="284"/>
        <v>201605</v>
      </c>
      <c r="K3074">
        <f t="shared" si="285"/>
        <v>19</v>
      </c>
      <c r="L3074">
        <f t="shared" si="286"/>
        <v>201619</v>
      </c>
      <c r="O3074" t="b">
        <f t="shared" si="287"/>
        <v>0</v>
      </c>
      <c r="P3074">
        <f>VLOOKUP(B3074,'SKU Master'!$E$1:$H$9,2,FALSE)</f>
        <v>7.5</v>
      </c>
      <c r="Q3074">
        <f>(F3074/E3074-P3074)*E3074</f>
        <v>12.450000000000001</v>
      </c>
      <c r="R3074">
        <f>Q3074/F3074</f>
        <v>0.24924924924924927</v>
      </c>
    </row>
    <row r="3075" spans="1:18" x14ac:dyDescent="0.25">
      <c r="A3075">
        <v>1000955</v>
      </c>
      <c r="B3075">
        <v>8000520021</v>
      </c>
      <c r="C3075">
        <v>312</v>
      </c>
      <c r="D3075" s="6">
        <v>42496</v>
      </c>
      <c r="E3075">
        <v>12</v>
      </c>
      <c r="F3075">
        <v>119.88</v>
      </c>
      <c r="G3075" t="str">
        <f>VLOOKUP(B3075,'SKU Master'!$E$1:$H$9,4,FALSE)</f>
        <v>MA Excellent Products</v>
      </c>
      <c r="H3075">
        <f t="shared" si="288"/>
        <v>2016</v>
      </c>
      <c r="I3075">
        <f t="shared" ref="I3075:I3138" si="289">MONTH(D3075)</f>
        <v>5</v>
      </c>
      <c r="J3075">
        <f t="shared" ref="J3075:J3138" si="290">H3075*100+I3075</f>
        <v>201605</v>
      </c>
      <c r="K3075">
        <f t="shared" ref="K3075:K3138" si="291">WEEKNUM(D3075)</f>
        <v>19</v>
      </c>
      <c r="L3075">
        <f t="shared" ref="L3075:L3138" si="292">H3075*100+K3075</f>
        <v>201619</v>
      </c>
      <c r="O3075" t="b">
        <f t="shared" ref="O3075:O3138" si="293">AND(B3075=B3076,C3075=C3076,D3075=D3076,E3075=E3076,F3075=F3076)</f>
        <v>0</v>
      </c>
      <c r="P3075">
        <f>VLOOKUP(B3075,'SKU Master'!$E$1:$H$9,2,FALSE)</f>
        <v>7.5</v>
      </c>
      <c r="Q3075">
        <f>(F3075/E3075-P3075)*E3075</f>
        <v>29.880000000000003</v>
      </c>
      <c r="R3075">
        <f>Q3075/F3075</f>
        <v>0.24924924924924927</v>
      </c>
    </row>
    <row r="3076" spans="1:18" x14ac:dyDescent="0.25">
      <c r="A3076">
        <v>1000956</v>
      </c>
      <c r="B3076">
        <v>8000520021</v>
      </c>
      <c r="C3076">
        <v>312</v>
      </c>
      <c r="D3076" s="6">
        <v>42497</v>
      </c>
      <c r="E3076">
        <v>12</v>
      </c>
      <c r="F3076">
        <v>119.88</v>
      </c>
      <c r="G3076" t="str">
        <f>VLOOKUP(B3076,'SKU Master'!$E$1:$H$9,4,FALSE)</f>
        <v>MA Excellent Products</v>
      </c>
      <c r="H3076">
        <f t="shared" si="288"/>
        <v>2016</v>
      </c>
      <c r="I3076">
        <f t="shared" si="289"/>
        <v>5</v>
      </c>
      <c r="J3076">
        <f t="shared" si="290"/>
        <v>201605</v>
      </c>
      <c r="K3076">
        <f t="shared" si="291"/>
        <v>19</v>
      </c>
      <c r="L3076">
        <f t="shared" si="292"/>
        <v>201619</v>
      </c>
      <c r="O3076" t="b">
        <f t="shared" si="293"/>
        <v>0</v>
      </c>
      <c r="P3076">
        <f>VLOOKUP(B3076,'SKU Master'!$E$1:$H$9,2,FALSE)</f>
        <v>7.5</v>
      </c>
      <c r="Q3076">
        <f>(F3076/E3076-P3076)*E3076</f>
        <v>29.880000000000003</v>
      </c>
      <c r="R3076">
        <f>Q3076/F3076</f>
        <v>0.24924924924924927</v>
      </c>
    </row>
    <row r="3077" spans="1:18" x14ac:dyDescent="0.25">
      <c r="A3077">
        <v>1000957</v>
      </c>
      <c r="B3077">
        <v>8000520021</v>
      </c>
      <c r="C3077">
        <v>312</v>
      </c>
      <c r="D3077" s="6">
        <v>42499</v>
      </c>
      <c r="E3077">
        <v>2</v>
      </c>
      <c r="F3077">
        <v>19.98</v>
      </c>
      <c r="G3077" t="str">
        <f>VLOOKUP(B3077,'SKU Master'!$E$1:$H$9,4,FALSE)</f>
        <v>MA Excellent Products</v>
      </c>
      <c r="H3077">
        <f t="shared" si="288"/>
        <v>2016</v>
      </c>
      <c r="I3077">
        <f t="shared" si="289"/>
        <v>5</v>
      </c>
      <c r="J3077">
        <f t="shared" si="290"/>
        <v>201605</v>
      </c>
      <c r="K3077">
        <f t="shared" si="291"/>
        <v>20</v>
      </c>
      <c r="L3077">
        <f t="shared" si="292"/>
        <v>201620</v>
      </c>
      <c r="O3077" t="b">
        <f t="shared" si="293"/>
        <v>0</v>
      </c>
      <c r="P3077">
        <f>VLOOKUP(B3077,'SKU Master'!$E$1:$H$9,2,FALSE)</f>
        <v>7.5</v>
      </c>
      <c r="Q3077">
        <f>(F3077/E3077-P3077)*E3077</f>
        <v>4.9800000000000004</v>
      </c>
      <c r="R3077">
        <f>Q3077/F3077</f>
        <v>0.24924924924924927</v>
      </c>
    </row>
    <row r="3078" spans="1:18" x14ac:dyDescent="0.25">
      <c r="A3078">
        <v>1000958</v>
      </c>
      <c r="B3078">
        <v>8000520021</v>
      </c>
      <c r="C3078">
        <v>312</v>
      </c>
      <c r="D3078" s="6">
        <v>42500</v>
      </c>
      <c r="E3078">
        <v>3</v>
      </c>
      <c r="F3078">
        <v>29.97</v>
      </c>
      <c r="G3078" t="str">
        <f>VLOOKUP(B3078,'SKU Master'!$E$1:$H$9,4,FALSE)</f>
        <v>MA Excellent Products</v>
      </c>
      <c r="H3078">
        <f t="shared" si="288"/>
        <v>2016</v>
      </c>
      <c r="I3078">
        <f t="shared" si="289"/>
        <v>5</v>
      </c>
      <c r="J3078">
        <f t="shared" si="290"/>
        <v>201605</v>
      </c>
      <c r="K3078">
        <f t="shared" si="291"/>
        <v>20</v>
      </c>
      <c r="L3078">
        <f t="shared" si="292"/>
        <v>201620</v>
      </c>
      <c r="O3078" t="b">
        <f t="shared" si="293"/>
        <v>0</v>
      </c>
      <c r="P3078">
        <f>VLOOKUP(B3078,'SKU Master'!$E$1:$H$9,2,FALSE)</f>
        <v>7.5</v>
      </c>
      <c r="Q3078">
        <f>(F3078/E3078-P3078)*E3078</f>
        <v>7.4700000000000006</v>
      </c>
      <c r="R3078">
        <f>Q3078/F3078</f>
        <v>0.24924924924924927</v>
      </c>
    </row>
    <row r="3079" spans="1:18" x14ac:dyDescent="0.25">
      <c r="A3079">
        <v>1000959</v>
      </c>
      <c r="B3079">
        <v>8000520021</v>
      </c>
      <c r="C3079">
        <v>312</v>
      </c>
      <c r="D3079" s="6">
        <v>42501</v>
      </c>
      <c r="E3079">
        <v>3</v>
      </c>
      <c r="F3079">
        <v>29.97</v>
      </c>
      <c r="G3079" t="str">
        <f>VLOOKUP(B3079,'SKU Master'!$E$1:$H$9,4,FALSE)</f>
        <v>MA Excellent Products</v>
      </c>
      <c r="H3079">
        <f t="shared" si="288"/>
        <v>2016</v>
      </c>
      <c r="I3079">
        <f t="shared" si="289"/>
        <v>5</v>
      </c>
      <c r="J3079">
        <f t="shared" si="290"/>
        <v>201605</v>
      </c>
      <c r="K3079">
        <f t="shared" si="291"/>
        <v>20</v>
      </c>
      <c r="L3079">
        <f t="shared" si="292"/>
        <v>201620</v>
      </c>
      <c r="O3079" t="b">
        <f t="shared" si="293"/>
        <v>0</v>
      </c>
      <c r="P3079">
        <f>VLOOKUP(B3079,'SKU Master'!$E$1:$H$9,2,FALSE)</f>
        <v>7.5</v>
      </c>
      <c r="Q3079">
        <f>(F3079/E3079-P3079)*E3079</f>
        <v>7.4700000000000006</v>
      </c>
      <c r="R3079">
        <f>Q3079/F3079</f>
        <v>0.24924924924924927</v>
      </c>
    </row>
    <row r="3080" spans="1:18" x14ac:dyDescent="0.25">
      <c r="A3080">
        <v>1000960</v>
      </c>
      <c r="B3080">
        <v>8000520021</v>
      </c>
      <c r="C3080">
        <v>312</v>
      </c>
      <c r="D3080" s="6">
        <v>42502</v>
      </c>
      <c r="E3080">
        <v>5</v>
      </c>
      <c r="F3080">
        <v>49.95</v>
      </c>
      <c r="G3080" t="str">
        <f>VLOOKUP(B3080,'SKU Master'!$E$1:$H$9,4,FALSE)</f>
        <v>MA Excellent Products</v>
      </c>
      <c r="H3080">
        <f t="shared" si="288"/>
        <v>2016</v>
      </c>
      <c r="I3080">
        <f t="shared" si="289"/>
        <v>5</v>
      </c>
      <c r="J3080">
        <f t="shared" si="290"/>
        <v>201605</v>
      </c>
      <c r="K3080">
        <f t="shared" si="291"/>
        <v>20</v>
      </c>
      <c r="L3080">
        <f t="shared" si="292"/>
        <v>201620</v>
      </c>
      <c r="O3080" t="b">
        <f t="shared" si="293"/>
        <v>0</v>
      </c>
      <c r="P3080">
        <f>VLOOKUP(B3080,'SKU Master'!$E$1:$H$9,2,FALSE)</f>
        <v>7.5</v>
      </c>
      <c r="Q3080">
        <f>(F3080/E3080-P3080)*E3080</f>
        <v>12.450000000000001</v>
      </c>
      <c r="R3080">
        <f>Q3080/F3080</f>
        <v>0.24924924924924927</v>
      </c>
    </row>
    <row r="3081" spans="1:18" x14ac:dyDescent="0.25">
      <c r="A3081">
        <v>1000961</v>
      </c>
      <c r="B3081">
        <v>8000520021</v>
      </c>
      <c r="C3081">
        <v>312</v>
      </c>
      <c r="D3081" s="6">
        <v>42503</v>
      </c>
      <c r="E3081">
        <v>9</v>
      </c>
      <c r="F3081">
        <v>89.91</v>
      </c>
      <c r="G3081" t="str">
        <f>VLOOKUP(B3081,'SKU Master'!$E$1:$H$9,4,FALSE)</f>
        <v>MA Excellent Products</v>
      </c>
      <c r="H3081">
        <f t="shared" si="288"/>
        <v>2016</v>
      </c>
      <c r="I3081">
        <f t="shared" si="289"/>
        <v>5</v>
      </c>
      <c r="J3081">
        <f t="shared" si="290"/>
        <v>201605</v>
      </c>
      <c r="K3081">
        <f t="shared" si="291"/>
        <v>20</v>
      </c>
      <c r="L3081">
        <f t="shared" si="292"/>
        <v>201620</v>
      </c>
      <c r="O3081" t="b">
        <f t="shared" si="293"/>
        <v>0</v>
      </c>
      <c r="P3081">
        <f>VLOOKUP(B3081,'SKU Master'!$E$1:$H$9,2,FALSE)</f>
        <v>7.5</v>
      </c>
      <c r="Q3081">
        <f>(F3081/E3081-P3081)*E3081</f>
        <v>22.410000000000004</v>
      </c>
      <c r="R3081">
        <f>Q3081/F3081</f>
        <v>0.24924924924924929</v>
      </c>
    </row>
    <row r="3082" spans="1:18" x14ac:dyDescent="0.25">
      <c r="A3082">
        <v>1000962</v>
      </c>
      <c r="B3082">
        <v>8000520021</v>
      </c>
      <c r="C3082">
        <v>312</v>
      </c>
      <c r="D3082" s="6">
        <v>42504</v>
      </c>
      <c r="E3082">
        <v>12</v>
      </c>
      <c r="F3082">
        <v>119.88</v>
      </c>
      <c r="G3082" t="str">
        <f>VLOOKUP(B3082,'SKU Master'!$E$1:$H$9,4,FALSE)</f>
        <v>MA Excellent Products</v>
      </c>
      <c r="H3082">
        <f t="shared" si="288"/>
        <v>2016</v>
      </c>
      <c r="I3082">
        <f t="shared" si="289"/>
        <v>5</v>
      </c>
      <c r="J3082">
        <f t="shared" si="290"/>
        <v>201605</v>
      </c>
      <c r="K3082">
        <f t="shared" si="291"/>
        <v>20</v>
      </c>
      <c r="L3082">
        <f t="shared" si="292"/>
        <v>201620</v>
      </c>
      <c r="O3082" t="b">
        <f t="shared" si="293"/>
        <v>0</v>
      </c>
      <c r="P3082">
        <f>VLOOKUP(B3082,'SKU Master'!$E$1:$H$9,2,FALSE)</f>
        <v>7.5</v>
      </c>
      <c r="Q3082">
        <f>(F3082/E3082-P3082)*E3082</f>
        <v>29.880000000000003</v>
      </c>
      <c r="R3082">
        <f>Q3082/F3082</f>
        <v>0.24924924924924927</v>
      </c>
    </row>
    <row r="3083" spans="1:18" x14ac:dyDescent="0.25">
      <c r="A3083">
        <v>1000963</v>
      </c>
      <c r="B3083">
        <v>8000520021</v>
      </c>
      <c r="C3083">
        <v>312</v>
      </c>
      <c r="D3083" s="6">
        <v>42506</v>
      </c>
      <c r="E3083">
        <v>1</v>
      </c>
      <c r="F3083">
        <v>9.99</v>
      </c>
      <c r="G3083" t="str">
        <f>VLOOKUP(B3083,'SKU Master'!$E$1:$H$9,4,FALSE)</f>
        <v>MA Excellent Products</v>
      </c>
      <c r="H3083">
        <f t="shared" si="288"/>
        <v>2016</v>
      </c>
      <c r="I3083">
        <f t="shared" si="289"/>
        <v>5</v>
      </c>
      <c r="J3083">
        <f t="shared" si="290"/>
        <v>201605</v>
      </c>
      <c r="K3083">
        <f t="shared" si="291"/>
        <v>21</v>
      </c>
      <c r="L3083">
        <f t="shared" si="292"/>
        <v>201621</v>
      </c>
      <c r="O3083" t="b">
        <f t="shared" si="293"/>
        <v>0</v>
      </c>
      <c r="P3083">
        <f>VLOOKUP(B3083,'SKU Master'!$E$1:$H$9,2,FALSE)</f>
        <v>7.5</v>
      </c>
      <c r="Q3083">
        <f>(F3083/E3083-P3083)*E3083</f>
        <v>2.4900000000000002</v>
      </c>
      <c r="R3083">
        <f>Q3083/F3083</f>
        <v>0.24924924924924927</v>
      </c>
    </row>
    <row r="3084" spans="1:18" x14ac:dyDescent="0.25">
      <c r="A3084">
        <v>1000964</v>
      </c>
      <c r="B3084">
        <v>8000520021</v>
      </c>
      <c r="C3084">
        <v>312</v>
      </c>
      <c r="D3084" s="6">
        <v>42507</v>
      </c>
      <c r="E3084">
        <v>3</v>
      </c>
      <c r="F3084">
        <v>29.97</v>
      </c>
      <c r="G3084" t="str">
        <f>VLOOKUP(B3084,'SKU Master'!$E$1:$H$9,4,FALSE)</f>
        <v>MA Excellent Products</v>
      </c>
      <c r="H3084">
        <f t="shared" si="288"/>
        <v>2016</v>
      </c>
      <c r="I3084">
        <f t="shared" si="289"/>
        <v>5</v>
      </c>
      <c r="J3084">
        <f t="shared" si="290"/>
        <v>201605</v>
      </c>
      <c r="K3084">
        <f t="shared" si="291"/>
        <v>21</v>
      </c>
      <c r="L3084">
        <f t="shared" si="292"/>
        <v>201621</v>
      </c>
      <c r="O3084" t="b">
        <f t="shared" si="293"/>
        <v>0</v>
      </c>
      <c r="P3084">
        <f>VLOOKUP(B3084,'SKU Master'!$E$1:$H$9,2,FALSE)</f>
        <v>7.5</v>
      </c>
      <c r="Q3084">
        <f>(F3084/E3084-P3084)*E3084</f>
        <v>7.4700000000000006</v>
      </c>
      <c r="R3084">
        <f>Q3084/F3084</f>
        <v>0.24924924924924927</v>
      </c>
    </row>
    <row r="3085" spans="1:18" x14ac:dyDescent="0.25">
      <c r="A3085">
        <v>1000965</v>
      </c>
      <c r="B3085">
        <v>8000520021</v>
      </c>
      <c r="C3085">
        <v>312</v>
      </c>
      <c r="D3085" s="6">
        <v>42508</v>
      </c>
      <c r="E3085">
        <v>1</v>
      </c>
      <c r="F3085">
        <v>9.99</v>
      </c>
      <c r="G3085" t="str">
        <f>VLOOKUP(B3085,'SKU Master'!$E$1:$H$9,4,FALSE)</f>
        <v>MA Excellent Products</v>
      </c>
      <c r="H3085">
        <f t="shared" si="288"/>
        <v>2016</v>
      </c>
      <c r="I3085">
        <f t="shared" si="289"/>
        <v>5</v>
      </c>
      <c r="J3085">
        <f t="shared" si="290"/>
        <v>201605</v>
      </c>
      <c r="K3085">
        <f t="shared" si="291"/>
        <v>21</v>
      </c>
      <c r="L3085">
        <f t="shared" si="292"/>
        <v>201621</v>
      </c>
      <c r="O3085" t="b">
        <f t="shared" si="293"/>
        <v>0</v>
      </c>
      <c r="P3085">
        <f>VLOOKUP(B3085,'SKU Master'!$E$1:$H$9,2,FALSE)</f>
        <v>7.5</v>
      </c>
      <c r="Q3085">
        <f>(F3085/E3085-P3085)*E3085</f>
        <v>2.4900000000000002</v>
      </c>
      <c r="R3085">
        <f>Q3085/F3085</f>
        <v>0.24924924924924927</v>
      </c>
    </row>
    <row r="3086" spans="1:18" x14ac:dyDescent="0.25">
      <c r="A3086">
        <v>1000966</v>
      </c>
      <c r="B3086">
        <v>8000520021</v>
      </c>
      <c r="C3086">
        <v>312</v>
      </c>
      <c r="D3086" s="6">
        <v>42509</v>
      </c>
      <c r="E3086">
        <v>4</v>
      </c>
      <c r="F3086">
        <v>39.96</v>
      </c>
      <c r="G3086" t="str">
        <f>VLOOKUP(B3086,'SKU Master'!$E$1:$H$9,4,FALSE)</f>
        <v>MA Excellent Products</v>
      </c>
      <c r="H3086">
        <f t="shared" si="288"/>
        <v>2016</v>
      </c>
      <c r="I3086">
        <f t="shared" si="289"/>
        <v>5</v>
      </c>
      <c r="J3086">
        <f t="shared" si="290"/>
        <v>201605</v>
      </c>
      <c r="K3086">
        <f t="shared" si="291"/>
        <v>21</v>
      </c>
      <c r="L3086">
        <f t="shared" si="292"/>
        <v>201621</v>
      </c>
      <c r="O3086" t="b">
        <f t="shared" si="293"/>
        <v>0</v>
      </c>
      <c r="P3086">
        <f>VLOOKUP(B3086,'SKU Master'!$E$1:$H$9,2,FALSE)</f>
        <v>7.5</v>
      </c>
      <c r="Q3086">
        <f>(F3086/E3086-P3086)*E3086</f>
        <v>9.9600000000000009</v>
      </c>
      <c r="R3086">
        <f>Q3086/F3086</f>
        <v>0.24924924924924927</v>
      </c>
    </row>
    <row r="3087" spans="1:18" x14ac:dyDescent="0.25">
      <c r="A3087">
        <v>1000967</v>
      </c>
      <c r="B3087">
        <v>8000520021</v>
      </c>
      <c r="C3087">
        <v>312</v>
      </c>
      <c r="D3087" s="6">
        <v>42510</v>
      </c>
      <c r="E3087">
        <v>7</v>
      </c>
      <c r="F3087">
        <v>69.930000000000007</v>
      </c>
      <c r="G3087" t="str">
        <f>VLOOKUP(B3087,'SKU Master'!$E$1:$H$9,4,FALSE)</f>
        <v>MA Excellent Products</v>
      </c>
      <c r="H3087">
        <f t="shared" si="288"/>
        <v>2016</v>
      </c>
      <c r="I3087">
        <f t="shared" si="289"/>
        <v>5</v>
      </c>
      <c r="J3087">
        <f t="shared" si="290"/>
        <v>201605</v>
      </c>
      <c r="K3087">
        <f t="shared" si="291"/>
        <v>21</v>
      </c>
      <c r="L3087">
        <f t="shared" si="292"/>
        <v>201621</v>
      </c>
      <c r="O3087" t="b">
        <f t="shared" si="293"/>
        <v>0</v>
      </c>
      <c r="P3087">
        <f>VLOOKUP(B3087,'SKU Master'!$E$1:$H$9,2,FALSE)</f>
        <v>7.5</v>
      </c>
      <c r="Q3087">
        <f>(F3087/E3087-P3087)*E3087</f>
        <v>17.43</v>
      </c>
      <c r="R3087">
        <f>Q3087/F3087</f>
        <v>0.24924924924924921</v>
      </c>
    </row>
    <row r="3088" spans="1:18" x14ac:dyDescent="0.25">
      <c r="A3088">
        <v>1000968</v>
      </c>
      <c r="B3088">
        <v>8000520021</v>
      </c>
      <c r="C3088">
        <v>312</v>
      </c>
      <c r="D3088" s="6">
        <v>42511</v>
      </c>
      <c r="E3088">
        <v>11</v>
      </c>
      <c r="F3088">
        <v>109.89</v>
      </c>
      <c r="G3088" t="str">
        <f>VLOOKUP(B3088,'SKU Master'!$E$1:$H$9,4,FALSE)</f>
        <v>MA Excellent Products</v>
      </c>
      <c r="H3088">
        <f t="shared" si="288"/>
        <v>2016</v>
      </c>
      <c r="I3088">
        <f t="shared" si="289"/>
        <v>5</v>
      </c>
      <c r="J3088">
        <f t="shared" si="290"/>
        <v>201605</v>
      </c>
      <c r="K3088">
        <f t="shared" si="291"/>
        <v>21</v>
      </c>
      <c r="L3088">
        <f t="shared" si="292"/>
        <v>201621</v>
      </c>
      <c r="O3088" t="b">
        <f t="shared" si="293"/>
        <v>0</v>
      </c>
      <c r="P3088">
        <f>VLOOKUP(B3088,'SKU Master'!$E$1:$H$9,2,FALSE)</f>
        <v>7.5</v>
      </c>
      <c r="Q3088">
        <f>(F3088/E3088-P3088)*E3088</f>
        <v>27.39</v>
      </c>
      <c r="R3088">
        <f>Q3088/F3088</f>
        <v>0.24924924924924927</v>
      </c>
    </row>
    <row r="3089" spans="1:18" x14ac:dyDescent="0.25">
      <c r="A3089">
        <v>1000969</v>
      </c>
      <c r="B3089">
        <v>8000520021</v>
      </c>
      <c r="C3089">
        <v>312</v>
      </c>
      <c r="D3089" s="6">
        <v>42513</v>
      </c>
      <c r="E3089">
        <v>1</v>
      </c>
      <c r="F3089">
        <v>9.99</v>
      </c>
      <c r="G3089" t="str">
        <f>VLOOKUP(B3089,'SKU Master'!$E$1:$H$9,4,FALSE)</f>
        <v>MA Excellent Products</v>
      </c>
      <c r="H3089">
        <f t="shared" si="288"/>
        <v>2016</v>
      </c>
      <c r="I3089">
        <f t="shared" si="289"/>
        <v>5</v>
      </c>
      <c r="J3089">
        <f t="shared" si="290"/>
        <v>201605</v>
      </c>
      <c r="K3089">
        <f t="shared" si="291"/>
        <v>22</v>
      </c>
      <c r="L3089">
        <f t="shared" si="292"/>
        <v>201622</v>
      </c>
      <c r="O3089" t="b">
        <f t="shared" si="293"/>
        <v>0</v>
      </c>
      <c r="P3089">
        <f>VLOOKUP(B3089,'SKU Master'!$E$1:$H$9,2,FALSE)</f>
        <v>7.5</v>
      </c>
      <c r="Q3089">
        <f>(F3089/E3089-P3089)*E3089</f>
        <v>2.4900000000000002</v>
      </c>
      <c r="R3089">
        <f>Q3089/F3089</f>
        <v>0.24924924924924927</v>
      </c>
    </row>
    <row r="3090" spans="1:18" x14ac:dyDescent="0.25">
      <c r="A3090">
        <v>1000970</v>
      </c>
      <c r="B3090">
        <v>8000520021</v>
      </c>
      <c r="C3090">
        <v>312</v>
      </c>
      <c r="D3090" s="6">
        <v>42514</v>
      </c>
      <c r="E3090">
        <v>1</v>
      </c>
      <c r="F3090">
        <v>9.99</v>
      </c>
      <c r="G3090" t="str">
        <f>VLOOKUP(B3090,'SKU Master'!$E$1:$H$9,4,FALSE)</f>
        <v>MA Excellent Products</v>
      </c>
      <c r="H3090">
        <f t="shared" si="288"/>
        <v>2016</v>
      </c>
      <c r="I3090">
        <f t="shared" si="289"/>
        <v>5</v>
      </c>
      <c r="J3090">
        <f t="shared" si="290"/>
        <v>201605</v>
      </c>
      <c r="K3090">
        <f t="shared" si="291"/>
        <v>22</v>
      </c>
      <c r="L3090">
        <f t="shared" si="292"/>
        <v>201622</v>
      </c>
      <c r="O3090" t="b">
        <f t="shared" si="293"/>
        <v>0</v>
      </c>
      <c r="P3090">
        <f>VLOOKUP(B3090,'SKU Master'!$E$1:$H$9,2,FALSE)</f>
        <v>7.5</v>
      </c>
      <c r="Q3090">
        <f>(F3090/E3090-P3090)*E3090</f>
        <v>2.4900000000000002</v>
      </c>
      <c r="R3090">
        <f>Q3090/F3090</f>
        <v>0.24924924924924927</v>
      </c>
    </row>
    <row r="3091" spans="1:18" x14ac:dyDescent="0.25">
      <c r="A3091">
        <v>1000971</v>
      </c>
      <c r="B3091">
        <v>8000520021</v>
      </c>
      <c r="C3091">
        <v>312</v>
      </c>
      <c r="D3091" s="6">
        <v>42515</v>
      </c>
      <c r="E3091">
        <v>2</v>
      </c>
      <c r="F3091">
        <v>19.98</v>
      </c>
      <c r="G3091" t="str">
        <f>VLOOKUP(B3091,'SKU Master'!$E$1:$H$9,4,FALSE)</f>
        <v>MA Excellent Products</v>
      </c>
      <c r="H3091">
        <f t="shared" si="288"/>
        <v>2016</v>
      </c>
      <c r="I3091">
        <f t="shared" si="289"/>
        <v>5</v>
      </c>
      <c r="J3091">
        <f t="shared" si="290"/>
        <v>201605</v>
      </c>
      <c r="K3091">
        <f t="shared" si="291"/>
        <v>22</v>
      </c>
      <c r="L3091">
        <f t="shared" si="292"/>
        <v>201622</v>
      </c>
      <c r="O3091" t="b">
        <f t="shared" si="293"/>
        <v>0</v>
      </c>
      <c r="P3091">
        <f>VLOOKUP(B3091,'SKU Master'!$E$1:$H$9,2,FALSE)</f>
        <v>7.5</v>
      </c>
      <c r="Q3091">
        <f>(F3091/E3091-P3091)*E3091</f>
        <v>4.9800000000000004</v>
      </c>
      <c r="R3091">
        <f>Q3091/F3091</f>
        <v>0.24924924924924927</v>
      </c>
    </row>
    <row r="3092" spans="1:18" x14ac:dyDescent="0.25">
      <c r="A3092">
        <v>1000972</v>
      </c>
      <c r="B3092">
        <v>8000520021</v>
      </c>
      <c r="C3092">
        <v>312</v>
      </c>
      <c r="D3092" s="6">
        <v>42516</v>
      </c>
      <c r="E3092">
        <v>2</v>
      </c>
      <c r="F3092">
        <v>19.98</v>
      </c>
      <c r="G3092" t="str">
        <f>VLOOKUP(B3092,'SKU Master'!$E$1:$H$9,4,FALSE)</f>
        <v>MA Excellent Products</v>
      </c>
      <c r="H3092">
        <f t="shared" si="288"/>
        <v>2016</v>
      </c>
      <c r="I3092">
        <f t="shared" si="289"/>
        <v>5</v>
      </c>
      <c r="J3092">
        <f t="shared" si="290"/>
        <v>201605</v>
      </c>
      <c r="K3092">
        <f t="shared" si="291"/>
        <v>22</v>
      </c>
      <c r="L3092">
        <f t="shared" si="292"/>
        <v>201622</v>
      </c>
      <c r="O3092" t="b">
        <f t="shared" si="293"/>
        <v>0</v>
      </c>
      <c r="P3092">
        <f>VLOOKUP(B3092,'SKU Master'!$E$1:$H$9,2,FALSE)</f>
        <v>7.5</v>
      </c>
      <c r="Q3092">
        <f>(F3092/E3092-P3092)*E3092</f>
        <v>4.9800000000000004</v>
      </c>
      <c r="R3092">
        <f>Q3092/F3092</f>
        <v>0.24924924924924927</v>
      </c>
    </row>
    <row r="3093" spans="1:18" x14ac:dyDescent="0.25">
      <c r="A3093">
        <v>1000973</v>
      </c>
      <c r="B3093">
        <v>8000520021</v>
      </c>
      <c r="C3093">
        <v>312</v>
      </c>
      <c r="D3093" s="6">
        <v>42517</v>
      </c>
      <c r="E3093">
        <v>6</v>
      </c>
      <c r="F3093">
        <v>59.94</v>
      </c>
      <c r="G3093" t="str">
        <f>VLOOKUP(B3093,'SKU Master'!$E$1:$H$9,4,FALSE)</f>
        <v>MA Excellent Products</v>
      </c>
      <c r="H3093">
        <f t="shared" si="288"/>
        <v>2016</v>
      </c>
      <c r="I3093">
        <f t="shared" si="289"/>
        <v>5</v>
      </c>
      <c r="J3093">
        <f t="shared" si="290"/>
        <v>201605</v>
      </c>
      <c r="K3093">
        <f t="shared" si="291"/>
        <v>22</v>
      </c>
      <c r="L3093">
        <f t="shared" si="292"/>
        <v>201622</v>
      </c>
      <c r="O3093" t="b">
        <f t="shared" si="293"/>
        <v>0</v>
      </c>
      <c r="P3093">
        <f>VLOOKUP(B3093,'SKU Master'!$E$1:$H$9,2,FALSE)</f>
        <v>7.5</v>
      </c>
      <c r="Q3093">
        <f>(F3093/E3093-P3093)*E3093</f>
        <v>14.940000000000001</v>
      </c>
      <c r="R3093">
        <f>Q3093/F3093</f>
        <v>0.24924924924924927</v>
      </c>
    </row>
    <row r="3094" spans="1:18" x14ac:dyDescent="0.25">
      <c r="A3094">
        <v>1000974</v>
      </c>
      <c r="B3094">
        <v>8000520021</v>
      </c>
      <c r="C3094">
        <v>312</v>
      </c>
      <c r="D3094" s="6">
        <v>42518</v>
      </c>
      <c r="E3094">
        <v>8</v>
      </c>
      <c r="F3094">
        <v>79.92</v>
      </c>
      <c r="G3094" t="str">
        <f>VLOOKUP(B3094,'SKU Master'!$E$1:$H$9,4,FALSE)</f>
        <v>MA Excellent Products</v>
      </c>
      <c r="H3094">
        <f t="shared" si="288"/>
        <v>2016</v>
      </c>
      <c r="I3094">
        <f t="shared" si="289"/>
        <v>5</v>
      </c>
      <c r="J3094">
        <f t="shared" si="290"/>
        <v>201605</v>
      </c>
      <c r="K3094">
        <f t="shared" si="291"/>
        <v>22</v>
      </c>
      <c r="L3094">
        <f t="shared" si="292"/>
        <v>201622</v>
      </c>
      <c r="O3094" t="b">
        <f t="shared" si="293"/>
        <v>0</v>
      </c>
      <c r="P3094">
        <f>VLOOKUP(B3094,'SKU Master'!$E$1:$H$9,2,FALSE)</f>
        <v>7.5</v>
      </c>
      <c r="Q3094">
        <f>(F3094/E3094-P3094)*E3094</f>
        <v>19.920000000000002</v>
      </c>
      <c r="R3094">
        <f>Q3094/F3094</f>
        <v>0.24924924924924927</v>
      </c>
    </row>
    <row r="3095" spans="1:18" x14ac:dyDescent="0.25">
      <c r="A3095">
        <v>1000975</v>
      </c>
      <c r="B3095">
        <v>8000520021</v>
      </c>
      <c r="C3095">
        <v>312</v>
      </c>
      <c r="D3095" s="6">
        <v>42520</v>
      </c>
      <c r="E3095">
        <v>2</v>
      </c>
      <c r="F3095">
        <v>19.98</v>
      </c>
      <c r="G3095" t="str">
        <f>VLOOKUP(B3095,'SKU Master'!$E$1:$H$9,4,FALSE)</f>
        <v>MA Excellent Products</v>
      </c>
      <c r="H3095">
        <f t="shared" si="288"/>
        <v>2016</v>
      </c>
      <c r="I3095">
        <f t="shared" si="289"/>
        <v>5</v>
      </c>
      <c r="J3095">
        <f t="shared" si="290"/>
        <v>201605</v>
      </c>
      <c r="K3095">
        <f t="shared" si="291"/>
        <v>23</v>
      </c>
      <c r="L3095">
        <f t="shared" si="292"/>
        <v>201623</v>
      </c>
      <c r="O3095" t="b">
        <f t="shared" si="293"/>
        <v>0</v>
      </c>
      <c r="P3095">
        <f>VLOOKUP(B3095,'SKU Master'!$E$1:$H$9,2,FALSE)</f>
        <v>7.5</v>
      </c>
      <c r="Q3095">
        <f>(F3095/E3095-P3095)*E3095</f>
        <v>4.9800000000000004</v>
      </c>
      <c r="R3095">
        <f>Q3095/F3095</f>
        <v>0.24924924924924927</v>
      </c>
    </row>
    <row r="3096" spans="1:18" x14ac:dyDescent="0.25">
      <c r="A3096">
        <v>1000976</v>
      </c>
      <c r="B3096">
        <v>8000520021</v>
      </c>
      <c r="C3096">
        <v>312</v>
      </c>
      <c r="D3096" s="6">
        <v>42521</v>
      </c>
      <c r="E3096">
        <v>2</v>
      </c>
      <c r="F3096">
        <v>19.98</v>
      </c>
      <c r="G3096" t="str">
        <f>VLOOKUP(B3096,'SKU Master'!$E$1:$H$9,4,FALSE)</f>
        <v>MA Excellent Products</v>
      </c>
      <c r="H3096">
        <f t="shared" si="288"/>
        <v>2016</v>
      </c>
      <c r="I3096">
        <f t="shared" si="289"/>
        <v>5</v>
      </c>
      <c r="J3096">
        <f t="shared" si="290"/>
        <v>201605</v>
      </c>
      <c r="K3096">
        <f t="shared" si="291"/>
        <v>23</v>
      </c>
      <c r="L3096">
        <f t="shared" si="292"/>
        <v>201623</v>
      </c>
      <c r="O3096" t="b">
        <f t="shared" si="293"/>
        <v>0</v>
      </c>
      <c r="P3096">
        <f>VLOOKUP(B3096,'SKU Master'!$E$1:$H$9,2,FALSE)</f>
        <v>7.5</v>
      </c>
      <c r="Q3096">
        <f>(F3096/E3096-P3096)*E3096</f>
        <v>4.9800000000000004</v>
      </c>
      <c r="R3096">
        <f>Q3096/F3096</f>
        <v>0.24924924924924927</v>
      </c>
    </row>
    <row r="3097" spans="1:18" x14ac:dyDescent="0.25">
      <c r="A3097">
        <v>1000977</v>
      </c>
      <c r="B3097">
        <v>8000520021</v>
      </c>
      <c r="C3097">
        <v>312</v>
      </c>
      <c r="D3097" s="6">
        <v>42522</v>
      </c>
      <c r="E3097">
        <v>4</v>
      </c>
      <c r="F3097">
        <v>39.96</v>
      </c>
      <c r="G3097" t="str">
        <f>VLOOKUP(B3097,'SKU Master'!$E$1:$H$9,4,FALSE)</f>
        <v>MA Excellent Products</v>
      </c>
      <c r="H3097">
        <f t="shared" si="288"/>
        <v>2016</v>
      </c>
      <c r="I3097">
        <f t="shared" si="289"/>
        <v>6</v>
      </c>
      <c r="J3097">
        <f t="shared" si="290"/>
        <v>201606</v>
      </c>
      <c r="K3097">
        <f t="shared" si="291"/>
        <v>23</v>
      </c>
      <c r="L3097">
        <f t="shared" si="292"/>
        <v>201623</v>
      </c>
      <c r="O3097" t="b">
        <f t="shared" si="293"/>
        <v>0</v>
      </c>
      <c r="P3097">
        <f>VLOOKUP(B3097,'SKU Master'!$E$1:$H$9,2,FALSE)</f>
        <v>7.5</v>
      </c>
      <c r="Q3097">
        <f>(F3097/E3097-P3097)*E3097</f>
        <v>9.9600000000000009</v>
      </c>
      <c r="R3097">
        <f>Q3097/F3097</f>
        <v>0.24924924924924927</v>
      </c>
    </row>
    <row r="3098" spans="1:18" x14ac:dyDescent="0.25">
      <c r="A3098">
        <v>1000978</v>
      </c>
      <c r="B3098">
        <v>8000520021</v>
      </c>
      <c r="C3098">
        <v>312</v>
      </c>
      <c r="D3098" s="6">
        <v>42523</v>
      </c>
      <c r="E3098">
        <v>5</v>
      </c>
      <c r="F3098">
        <v>49.95</v>
      </c>
      <c r="G3098" t="str">
        <f>VLOOKUP(B3098,'SKU Master'!$E$1:$H$9,4,FALSE)</f>
        <v>MA Excellent Products</v>
      </c>
      <c r="H3098">
        <f t="shared" si="288"/>
        <v>2016</v>
      </c>
      <c r="I3098">
        <f t="shared" si="289"/>
        <v>6</v>
      </c>
      <c r="J3098">
        <f t="shared" si="290"/>
        <v>201606</v>
      </c>
      <c r="K3098">
        <f t="shared" si="291"/>
        <v>23</v>
      </c>
      <c r="L3098">
        <f t="shared" si="292"/>
        <v>201623</v>
      </c>
      <c r="O3098" t="b">
        <f t="shared" si="293"/>
        <v>0</v>
      </c>
      <c r="P3098">
        <f>VLOOKUP(B3098,'SKU Master'!$E$1:$H$9,2,FALSE)</f>
        <v>7.5</v>
      </c>
      <c r="Q3098">
        <f>(F3098/E3098-P3098)*E3098</f>
        <v>12.450000000000001</v>
      </c>
      <c r="R3098">
        <f>Q3098/F3098</f>
        <v>0.24924924924924927</v>
      </c>
    </row>
    <row r="3099" spans="1:18" x14ac:dyDescent="0.25">
      <c r="A3099">
        <v>1000979</v>
      </c>
      <c r="B3099">
        <v>8000520021</v>
      </c>
      <c r="C3099">
        <v>312</v>
      </c>
      <c r="D3099" s="6">
        <v>42524</v>
      </c>
      <c r="E3099">
        <v>10</v>
      </c>
      <c r="F3099">
        <v>99.9</v>
      </c>
      <c r="G3099" t="str">
        <f>VLOOKUP(B3099,'SKU Master'!$E$1:$H$9,4,FALSE)</f>
        <v>MA Excellent Products</v>
      </c>
      <c r="H3099">
        <f t="shared" si="288"/>
        <v>2016</v>
      </c>
      <c r="I3099">
        <f t="shared" si="289"/>
        <v>6</v>
      </c>
      <c r="J3099">
        <f t="shared" si="290"/>
        <v>201606</v>
      </c>
      <c r="K3099">
        <f t="shared" si="291"/>
        <v>23</v>
      </c>
      <c r="L3099">
        <f t="shared" si="292"/>
        <v>201623</v>
      </c>
      <c r="O3099" t="b">
        <f t="shared" si="293"/>
        <v>0</v>
      </c>
      <c r="P3099">
        <f>VLOOKUP(B3099,'SKU Master'!$E$1:$H$9,2,FALSE)</f>
        <v>7.5</v>
      </c>
      <c r="Q3099">
        <f>(F3099/E3099-P3099)*E3099</f>
        <v>24.900000000000002</v>
      </c>
      <c r="R3099">
        <f>Q3099/F3099</f>
        <v>0.24924924924924927</v>
      </c>
    </row>
    <row r="3100" spans="1:18" x14ac:dyDescent="0.25">
      <c r="A3100">
        <v>1000980</v>
      </c>
      <c r="B3100">
        <v>8000520021</v>
      </c>
      <c r="C3100">
        <v>312</v>
      </c>
      <c r="D3100" s="6">
        <v>42525</v>
      </c>
      <c r="E3100">
        <v>16</v>
      </c>
      <c r="F3100">
        <v>159.84</v>
      </c>
      <c r="G3100" t="str">
        <f>VLOOKUP(B3100,'SKU Master'!$E$1:$H$9,4,FALSE)</f>
        <v>MA Excellent Products</v>
      </c>
      <c r="H3100">
        <f t="shared" si="288"/>
        <v>2016</v>
      </c>
      <c r="I3100">
        <f t="shared" si="289"/>
        <v>6</v>
      </c>
      <c r="J3100">
        <f t="shared" si="290"/>
        <v>201606</v>
      </c>
      <c r="K3100">
        <f t="shared" si="291"/>
        <v>23</v>
      </c>
      <c r="L3100">
        <f t="shared" si="292"/>
        <v>201623</v>
      </c>
      <c r="O3100" t="b">
        <f t="shared" si="293"/>
        <v>0</v>
      </c>
      <c r="P3100">
        <f>VLOOKUP(B3100,'SKU Master'!$E$1:$H$9,2,FALSE)</f>
        <v>7.5</v>
      </c>
      <c r="Q3100">
        <f>(F3100/E3100-P3100)*E3100</f>
        <v>39.840000000000003</v>
      </c>
      <c r="R3100">
        <f>Q3100/F3100</f>
        <v>0.24924924924924927</v>
      </c>
    </row>
    <row r="3101" spans="1:18" x14ac:dyDescent="0.25">
      <c r="A3101">
        <v>1000981</v>
      </c>
      <c r="B3101">
        <v>8000520021</v>
      </c>
      <c r="C3101">
        <v>312</v>
      </c>
      <c r="D3101" s="6">
        <v>42527</v>
      </c>
      <c r="E3101">
        <v>1</v>
      </c>
      <c r="F3101">
        <v>9.99</v>
      </c>
      <c r="G3101" t="str">
        <f>VLOOKUP(B3101,'SKU Master'!$E$1:$H$9,4,FALSE)</f>
        <v>MA Excellent Products</v>
      </c>
      <c r="H3101">
        <f t="shared" si="288"/>
        <v>2016</v>
      </c>
      <c r="I3101">
        <f t="shared" si="289"/>
        <v>6</v>
      </c>
      <c r="J3101">
        <f t="shared" si="290"/>
        <v>201606</v>
      </c>
      <c r="K3101">
        <f t="shared" si="291"/>
        <v>24</v>
      </c>
      <c r="L3101">
        <f t="shared" si="292"/>
        <v>201624</v>
      </c>
      <c r="O3101" t="b">
        <f t="shared" si="293"/>
        <v>0</v>
      </c>
      <c r="P3101">
        <f>VLOOKUP(B3101,'SKU Master'!$E$1:$H$9,2,FALSE)</f>
        <v>7.5</v>
      </c>
      <c r="Q3101">
        <f>(F3101/E3101-P3101)*E3101</f>
        <v>2.4900000000000002</v>
      </c>
      <c r="R3101">
        <f>Q3101/F3101</f>
        <v>0.24924924924924927</v>
      </c>
    </row>
    <row r="3102" spans="1:18" x14ac:dyDescent="0.25">
      <c r="A3102">
        <v>1000982</v>
      </c>
      <c r="B3102">
        <v>8000520021</v>
      </c>
      <c r="C3102">
        <v>312</v>
      </c>
      <c r="D3102" s="6">
        <v>42528</v>
      </c>
      <c r="E3102">
        <v>1</v>
      </c>
      <c r="F3102">
        <v>9.99</v>
      </c>
      <c r="G3102" t="str">
        <f>VLOOKUP(B3102,'SKU Master'!$E$1:$H$9,4,FALSE)</f>
        <v>MA Excellent Products</v>
      </c>
      <c r="H3102">
        <f t="shared" si="288"/>
        <v>2016</v>
      </c>
      <c r="I3102">
        <f t="shared" si="289"/>
        <v>6</v>
      </c>
      <c r="J3102">
        <f t="shared" si="290"/>
        <v>201606</v>
      </c>
      <c r="K3102">
        <f t="shared" si="291"/>
        <v>24</v>
      </c>
      <c r="L3102">
        <f t="shared" si="292"/>
        <v>201624</v>
      </c>
      <c r="O3102" t="b">
        <f t="shared" si="293"/>
        <v>0</v>
      </c>
      <c r="P3102">
        <f>VLOOKUP(B3102,'SKU Master'!$E$1:$H$9,2,FALSE)</f>
        <v>7.5</v>
      </c>
      <c r="Q3102">
        <f>(F3102/E3102-P3102)*E3102</f>
        <v>2.4900000000000002</v>
      </c>
      <c r="R3102">
        <f>Q3102/F3102</f>
        <v>0.24924924924924927</v>
      </c>
    </row>
    <row r="3103" spans="1:18" x14ac:dyDescent="0.25">
      <c r="A3103">
        <v>1000983</v>
      </c>
      <c r="B3103">
        <v>8000520021</v>
      </c>
      <c r="C3103">
        <v>312</v>
      </c>
      <c r="D3103" s="6">
        <v>42529</v>
      </c>
      <c r="E3103">
        <v>1</v>
      </c>
      <c r="F3103">
        <v>9.99</v>
      </c>
      <c r="G3103" t="str">
        <f>VLOOKUP(B3103,'SKU Master'!$E$1:$H$9,4,FALSE)</f>
        <v>MA Excellent Products</v>
      </c>
      <c r="H3103">
        <f t="shared" si="288"/>
        <v>2016</v>
      </c>
      <c r="I3103">
        <f t="shared" si="289"/>
        <v>6</v>
      </c>
      <c r="J3103">
        <f t="shared" si="290"/>
        <v>201606</v>
      </c>
      <c r="K3103">
        <f t="shared" si="291"/>
        <v>24</v>
      </c>
      <c r="L3103">
        <f t="shared" si="292"/>
        <v>201624</v>
      </c>
      <c r="O3103" t="b">
        <f t="shared" si="293"/>
        <v>0</v>
      </c>
      <c r="P3103">
        <f>VLOOKUP(B3103,'SKU Master'!$E$1:$H$9,2,FALSE)</f>
        <v>7.5</v>
      </c>
      <c r="Q3103">
        <f>(F3103/E3103-P3103)*E3103</f>
        <v>2.4900000000000002</v>
      </c>
      <c r="R3103">
        <f>Q3103/F3103</f>
        <v>0.24924924924924927</v>
      </c>
    </row>
    <row r="3104" spans="1:18" x14ac:dyDescent="0.25">
      <c r="A3104">
        <v>1000984</v>
      </c>
      <c r="B3104">
        <v>8000520021</v>
      </c>
      <c r="C3104">
        <v>312</v>
      </c>
      <c r="D3104" s="6">
        <v>42530</v>
      </c>
      <c r="E3104">
        <v>1</v>
      </c>
      <c r="F3104">
        <v>9.99</v>
      </c>
      <c r="G3104" t="str">
        <f>VLOOKUP(B3104,'SKU Master'!$E$1:$H$9,4,FALSE)</f>
        <v>MA Excellent Products</v>
      </c>
      <c r="H3104">
        <f t="shared" si="288"/>
        <v>2016</v>
      </c>
      <c r="I3104">
        <f t="shared" si="289"/>
        <v>6</v>
      </c>
      <c r="J3104">
        <f t="shared" si="290"/>
        <v>201606</v>
      </c>
      <c r="K3104">
        <f t="shared" si="291"/>
        <v>24</v>
      </c>
      <c r="L3104">
        <f t="shared" si="292"/>
        <v>201624</v>
      </c>
      <c r="O3104" t="b">
        <f t="shared" si="293"/>
        <v>0</v>
      </c>
      <c r="P3104">
        <f>VLOOKUP(B3104,'SKU Master'!$E$1:$H$9,2,FALSE)</f>
        <v>7.5</v>
      </c>
      <c r="Q3104">
        <f>(F3104/E3104-P3104)*E3104</f>
        <v>2.4900000000000002</v>
      </c>
      <c r="R3104">
        <f>Q3104/F3104</f>
        <v>0.24924924924924927</v>
      </c>
    </row>
    <row r="3105" spans="1:18" x14ac:dyDescent="0.25">
      <c r="A3105">
        <v>1000985</v>
      </c>
      <c r="B3105">
        <v>8000520021</v>
      </c>
      <c r="C3105">
        <v>312</v>
      </c>
      <c r="D3105" s="6">
        <v>42531</v>
      </c>
      <c r="E3105">
        <v>3</v>
      </c>
      <c r="F3105">
        <v>29.97</v>
      </c>
      <c r="G3105" t="str">
        <f>VLOOKUP(B3105,'SKU Master'!$E$1:$H$9,4,FALSE)</f>
        <v>MA Excellent Products</v>
      </c>
      <c r="H3105">
        <f t="shared" si="288"/>
        <v>2016</v>
      </c>
      <c r="I3105">
        <f t="shared" si="289"/>
        <v>6</v>
      </c>
      <c r="J3105">
        <f t="shared" si="290"/>
        <v>201606</v>
      </c>
      <c r="K3105">
        <f t="shared" si="291"/>
        <v>24</v>
      </c>
      <c r="L3105">
        <f t="shared" si="292"/>
        <v>201624</v>
      </c>
      <c r="O3105" t="b">
        <f t="shared" si="293"/>
        <v>0</v>
      </c>
      <c r="P3105">
        <f>VLOOKUP(B3105,'SKU Master'!$E$1:$H$9,2,FALSE)</f>
        <v>7.5</v>
      </c>
      <c r="Q3105">
        <f>(F3105/E3105-P3105)*E3105</f>
        <v>7.4700000000000006</v>
      </c>
      <c r="R3105">
        <f>Q3105/F3105</f>
        <v>0.24924924924924927</v>
      </c>
    </row>
    <row r="3106" spans="1:18" x14ac:dyDescent="0.25">
      <c r="A3106">
        <v>1000986</v>
      </c>
      <c r="B3106">
        <v>8000520021</v>
      </c>
      <c r="C3106">
        <v>312</v>
      </c>
      <c r="D3106" s="6">
        <v>42532</v>
      </c>
      <c r="E3106">
        <v>6</v>
      </c>
      <c r="F3106">
        <v>59.94</v>
      </c>
      <c r="G3106" t="str">
        <f>VLOOKUP(B3106,'SKU Master'!$E$1:$H$9,4,FALSE)</f>
        <v>MA Excellent Products</v>
      </c>
      <c r="H3106">
        <f t="shared" si="288"/>
        <v>2016</v>
      </c>
      <c r="I3106">
        <f t="shared" si="289"/>
        <v>6</v>
      </c>
      <c r="J3106">
        <f t="shared" si="290"/>
        <v>201606</v>
      </c>
      <c r="K3106">
        <f t="shared" si="291"/>
        <v>24</v>
      </c>
      <c r="L3106">
        <f t="shared" si="292"/>
        <v>201624</v>
      </c>
      <c r="O3106" t="b">
        <f t="shared" si="293"/>
        <v>0</v>
      </c>
      <c r="P3106">
        <f>VLOOKUP(B3106,'SKU Master'!$E$1:$H$9,2,FALSE)</f>
        <v>7.5</v>
      </c>
      <c r="Q3106">
        <f>(F3106/E3106-P3106)*E3106</f>
        <v>14.940000000000001</v>
      </c>
      <c r="R3106">
        <f>Q3106/F3106</f>
        <v>0.24924924924924927</v>
      </c>
    </row>
    <row r="3107" spans="1:18" x14ac:dyDescent="0.25">
      <c r="A3107">
        <v>1000987</v>
      </c>
      <c r="B3107">
        <v>8000520021</v>
      </c>
      <c r="C3107">
        <v>312</v>
      </c>
      <c r="D3107" s="6">
        <v>42534</v>
      </c>
      <c r="E3107">
        <v>1</v>
      </c>
      <c r="F3107">
        <v>9.99</v>
      </c>
      <c r="G3107" t="str">
        <f>VLOOKUP(B3107,'SKU Master'!$E$1:$H$9,4,FALSE)</f>
        <v>MA Excellent Products</v>
      </c>
      <c r="H3107">
        <f t="shared" si="288"/>
        <v>2016</v>
      </c>
      <c r="I3107">
        <f t="shared" si="289"/>
        <v>6</v>
      </c>
      <c r="J3107">
        <f t="shared" si="290"/>
        <v>201606</v>
      </c>
      <c r="K3107">
        <f t="shared" si="291"/>
        <v>25</v>
      </c>
      <c r="L3107">
        <f t="shared" si="292"/>
        <v>201625</v>
      </c>
      <c r="O3107" t="b">
        <f t="shared" si="293"/>
        <v>0</v>
      </c>
      <c r="P3107">
        <f>VLOOKUP(B3107,'SKU Master'!$E$1:$H$9,2,FALSE)</f>
        <v>7.5</v>
      </c>
      <c r="Q3107">
        <f>(F3107/E3107-P3107)*E3107</f>
        <v>2.4900000000000002</v>
      </c>
      <c r="R3107">
        <f>Q3107/F3107</f>
        <v>0.24924924924924927</v>
      </c>
    </row>
    <row r="3108" spans="1:18" x14ac:dyDescent="0.25">
      <c r="A3108">
        <v>1000988</v>
      </c>
      <c r="B3108">
        <v>8000520021</v>
      </c>
      <c r="C3108">
        <v>312</v>
      </c>
      <c r="D3108" s="6">
        <v>42535</v>
      </c>
      <c r="E3108">
        <v>2</v>
      </c>
      <c r="F3108">
        <v>19.98</v>
      </c>
      <c r="G3108" t="str">
        <f>VLOOKUP(B3108,'SKU Master'!$E$1:$H$9,4,FALSE)</f>
        <v>MA Excellent Products</v>
      </c>
      <c r="H3108">
        <f t="shared" si="288"/>
        <v>2016</v>
      </c>
      <c r="I3108">
        <f t="shared" si="289"/>
        <v>6</v>
      </c>
      <c r="J3108">
        <f t="shared" si="290"/>
        <v>201606</v>
      </c>
      <c r="K3108">
        <f t="shared" si="291"/>
        <v>25</v>
      </c>
      <c r="L3108">
        <f t="shared" si="292"/>
        <v>201625</v>
      </c>
      <c r="O3108" t="b">
        <f t="shared" si="293"/>
        <v>0</v>
      </c>
      <c r="P3108">
        <f>VLOOKUP(B3108,'SKU Master'!$E$1:$H$9,2,FALSE)</f>
        <v>7.5</v>
      </c>
      <c r="Q3108">
        <f>(F3108/E3108-P3108)*E3108</f>
        <v>4.9800000000000004</v>
      </c>
      <c r="R3108">
        <f>Q3108/F3108</f>
        <v>0.24924924924924927</v>
      </c>
    </row>
    <row r="3109" spans="1:18" x14ac:dyDescent="0.25">
      <c r="A3109">
        <v>1000989</v>
      </c>
      <c r="B3109">
        <v>8000520021</v>
      </c>
      <c r="C3109">
        <v>312</v>
      </c>
      <c r="D3109" s="6">
        <v>42536</v>
      </c>
      <c r="E3109">
        <v>3</v>
      </c>
      <c r="F3109">
        <v>29.97</v>
      </c>
      <c r="G3109" t="str">
        <f>VLOOKUP(B3109,'SKU Master'!$E$1:$H$9,4,FALSE)</f>
        <v>MA Excellent Products</v>
      </c>
      <c r="H3109">
        <f t="shared" si="288"/>
        <v>2016</v>
      </c>
      <c r="I3109">
        <f t="shared" si="289"/>
        <v>6</v>
      </c>
      <c r="J3109">
        <f t="shared" si="290"/>
        <v>201606</v>
      </c>
      <c r="K3109">
        <f t="shared" si="291"/>
        <v>25</v>
      </c>
      <c r="L3109">
        <f t="shared" si="292"/>
        <v>201625</v>
      </c>
      <c r="O3109" t="b">
        <f t="shared" si="293"/>
        <v>0</v>
      </c>
      <c r="P3109">
        <f>VLOOKUP(B3109,'SKU Master'!$E$1:$H$9,2,FALSE)</f>
        <v>7.5</v>
      </c>
      <c r="Q3109">
        <f>(F3109/E3109-P3109)*E3109</f>
        <v>7.4700000000000006</v>
      </c>
      <c r="R3109">
        <f>Q3109/F3109</f>
        <v>0.24924924924924927</v>
      </c>
    </row>
    <row r="3110" spans="1:18" x14ac:dyDescent="0.25">
      <c r="A3110">
        <v>1000990</v>
      </c>
      <c r="B3110">
        <v>8000520021</v>
      </c>
      <c r="C3110">
        <v>312</v>
      </c>
      <c r="D3110" s="6">
        <v>42537</v>
      </c>
      <c r="E3110">
        <v>5</v>
      </c>
      <c r="F3110">
        <v>49.95</v>
      </c>
      <c r="G3110" t="str">
        <f>VLOOKUP(B3110,'SKU Master'!$E$1:$H$9,4,FALSE)</f>
        <v>MA Excellent Products</v>
      </c>
      <c r="H3110">
        <f t="shared" si="288"/>
        <v>2016</v>
      </c>
      <c r="I3110">
        <f t="shared" si="289"/>
        <v>6</v>
      </c>
      <c r="J3110">
        <f t="shared" si="290"/>
        <v>201606</v>
      </c>
      <c r="K3110">
        <f t="shared" si="291"/>
        <v>25</v>
      </c>
      <c r="L3110">
        <f t="shared" si="292"/>
        <v>201625</v>
      </c>
      <c r="O3110" t="b">
        <f t="shared" si="293"/>
        <v>0</v>
      </c>
      <c r="P3110">
        <f>VLOOKUP(B3110,'SKU Master'!$E$1:$H$9,2,FALSE)</f>
        <v>7.5</v>
      </c>
      <c r="Q3110">
        <f>(F3110/E3110-P3110)*E3110</f>
        <v>12.450000000000001</v>
      </c>
      <c r="R3110">
        <f>Q3110/F3110</f>
        <v>0.24924924924924927</v>
      </c>
    </row>
    <row r="3111" spans="1:18" x14ac:dyDescent="0.25">
      <c r="A3111">
        <v>1000991</v>
      </c>
      <c r="B3111">
        <v>8000520021</v>
      </c>
      <c r="C3111">
        <v>312</v>
      </c>
      <c r="D3111" s="6">
        <v>42538</v>
      </c>
      <c r="E3111">
        <v>8</v>
      </c>
      <c r="F3111">
        <v>79.92</v>
      </c>
      <c r="G3111" t="str">
        <f>VLOOKUP(B3111,'SKU Master'!$E$1:$H$9,4,FALSE)</f>
        <v>MA Excellent Products</v>
      </c>
      <c r="H3111">
        <f t="shared" si="288"/>
        <v>2016</v>
      </c>
      <c r="I3111">
        <f t="shared" si="289"/>
        <v>6</v>
      </c>
      <c r="J3111">
        <f t="shared" si="290"/>
        <v>201606</v>
      </c>
      <c r="K3111">
        <f t="shared" si="291"/>
        <v>25</v>
      </c>
      <c r="L3111">
        <f t="shared" si="292"/>
        <v>201625</v>
      </c>
      <c r="O3111" t="b">
        <f t="shared" si="293"/>
        <v>0</v>
      </c>
      <c r="P3111">
        <f>VLOOKUP(B3111,'SKU Master'!$E$1:$H$9,2,FALSE)</f>
        <v>7.5</v>
      </c>
      <c r="Q3111">
        <f>(F3111/E3111-P3111)*E3111</f>
        <v>19.920000000000002</v>
      </c>
      <c r="R3111">
        <f>Q3111/F3111</f>
        <v>0.24924924924924927</v>
      </c>
    </row>
    <row r="3112" spans="1:18" x14ac:dyDescent="0.25">
      <c r="A3112">
        <v>1000992</v>
      </c>
      <c r="B3112">
        <v>8000520021</v>
      </c>
      <c r="C3112">
        <v>312</v>
      </c>
      <c r="D3112" s="6">
        <v>42539</v>
      </c>
      <c r="E3112">
        <v>10</v>
      </c>
      <c r="F3112">
        <v>99.9</v>
      </c>
      <c r="G3112" t="str">
        <f>VLOOKUP(B3112,'SKU Master'!$E$1:$H$9,4,FALSE)</f>
        <v>MA Excellent Products</v>
      </c>
      <c r="H3112">
        <f t="shared" si="288"/>
        <v>2016</v>
      </c>
      <c r="I3112">
        <f t="shared" si="289"/>
        <v>6</v>
      </c>
      <c r="J3112">
        <f t="shared" si="290"/>
        <v>201606</v>
      </c>
      <c r="K3112">
        <f t="shared" si="291"/>
        <v>25</v>
      </c>
      <c r="L3112">
        <f t="shared" si="292"/>
        <v>201625</v>
      </c>
      <c r="O3112" t="b">
        <f t="shared" si="293"/>
        <v>0</v>
      </c>
      <c r="P3112">
        <f>VLOOKUP(B3112,'SKU Master'!$E$1:$H$9,2,FALSE)</f>
        <v>7.5</v>
      </c>
      <c r="Q3112">
        <f>(F3112/E3112-P3112)*E3112</f>
        <v>24.900000000000002</v>
      </c>
      <c r="R3112">
        <f>Q3112/F3112</f>
        <v>0.24924924924924927</v>
      </c>
    </row>
    <row r="3113" spans="1:18" x14ac:dyDescent="0.25">
      <c r="A3113">
        <v>1000993</v>
      </c>
      <c r="B3113">
        <v>8000520021</v>
      </c>
      <c r="C3113">
        <v>312</v>
      </c>
      <c r="D3113" s="6">
        <v>42541</v>
      </c>
      <c r="E3113">
        <v>3</v>
      </c>
      <c r="F3113">
        <v>29.97</v>
      </c>
      <c r="G3113" t="str">
        <f>VLOOKUP(B3113,'SKU Master'!$E$1:$H$9,4,FALSE)</f>
        <v>MA Excellent Products</v>
      </c>
      <c r="H3113">
        <f t="shared" si="288"/>
        <v>2016</v>
      </c>
      <c r="I3113">
        <f t="shared" si="289"/>
        <v>6</v>
      </c>
      <c r="J3113">
        <f t="shared" si="290"/>
        <v>201606</v>
      </c>
      <c r="K3113">
        <f t="shared" si="291"/>
        <v>26</v>
      </c>
      <c r="L3113">
        <f t="shared" si="292"/>
        <v>201626</v>
      </c>
      <c r="O3113" t="b">
        <f t="shared" si="293"/>
        <v>0</v>
      </c>
      <c r="P3113">
        <f>VLOOKUP(B3113,'SKU Master'!$E$1:$H$9,2,FALSE)</f>
        <v>7.5</v>
      </c>
      <c r="Q3113">
        <f>(F3113/E3113-P3113)*E3113</f>
        <v>7.4700000000000006</v>
      </c>
      <c r="R3113">
        <f>Q3113/F3113</f>
        <v>0.24924924924924927</v>
      </c>
    </row>
    <row r="3114" spans="1:18" x14ac:dyDescent="0.25">
      <c r="A3114">
        <v>1000994</v>
      </c>
      <c r="B3114">
        <v>8000520021</v>
      </c>
      <c r="C3114">
        <v>312</v>
      </c>
      <c r="D3114" s="6">
        <v>42542</v>
      </c>
      <c r="E3114">
        <v>5</v>
      </c>
      <c r="F3114">
        <v>49.95</v>
      </c>
      <c r="G3114" t="str">
        <f>VLOOKUP(B3114,'SKU Master'!$E$1:$H$9,4,FALSE)</f>
        <v>MA Excellent Products</v>
      </c>
      <c r="H3114">
        <f t="shared" si="288"/>
        <v>2016</v>
      </c>
      <c r="I3114">
        <f t="shared" si="289"/>
        <v>6</v>
      </c>
      <c r="J3114">
        <f t="shared" si="290"/>
        <v>201606</v>
      </c>
      <c r="K3114">
        <f t="shared" si="291"/>
        <v>26</v>
      </c>
      <c r="L3114">
        <f t="shared" si="292"/>
        <v>201626</v>
      </c>
      <c r="O3114" t="b">
        <f t="shared" si="293"/>
        <v>0</v>
      </c>
      <c r="P3114">
        <f>VLOOKUP(B3114,'SKU Master'!$E$1:$H$9,2,FALSE)</f>
        <v>7.5</v>
      </c>
      <c r="Q3114">
        <f>(F3114/E3114-P3114)*E3114</f>
        <v>12.450000000000001</v>
      </c>
      <c r="R3114">
        <f>Q3114/F3114</f>
        <v>0.24924924924924927</v>
      </c>
    </row>
    <row r="3115" spans="1:18" x14ac:dyDescent="0.25">
      <c r="A3115">
        <v>1000995</v>
      </c>
      <c r="B3115">
        <v>8000520021</v>
      </c>
      <c r="C3115">
        <v>312</v>
      </c>
      <c r="D3115" s="6">
        <v>42543</v>
      </c>
      <c r="E3115">
        <v>4</v>
      </c>
      <c r="F3115">
        <v>39.96</v>
      </c>
      <c r="G3115" t="str">
        <f>VLOOKUP(B3115,'SKU Master'!$E$1:$H$9,4,FALSE)</f>
        <v>MA Excellent Products</v>
      </c>
      <c r="H3115">
        <f t="shared" si="288"/>
        <v>2016</v>
      </c>
      <c r="I3115">
        <f t="shared" si="289"/>
        <v>6</v>
      </c>
      <c r="J3115">
        <f t="shared" si="290"/>
        <v>201606</v>
      </c>
      <c r="K3115">
        <f t="shared" si="291"/>
        <v>26</v>
      </c>
      <c r="L3115">
        <f t="shared" si="292"/>
        <v>201626</v>
      </c>
      <c r="O3115" t="b">
        <f t="shared" si="293"/>
        <v>0</v>
      </c>
      <c r="P3115">
        <f>VLOOKUP(B3115,'SKU Master'!$E$1:$H$9,2,FALSE)</f>
        <v>7.5</v>
      </c>
      <c r="Q3115">
        <f>(F3115/E3115-P3115)*E3115</f>
        <v>9.9600000000000009</v>
      </c>
      <c r="R3115">
        <f>Q3115/F3115</f>
        <v>0.24924924924924927</v>
      </c>
    </row>
    <row r="3116" spans="1:18" x14ac:dyDescent="0.25">
      <c r="A3116">
        <v>1000996</v>
      </c>
      <c r="B3116">
        <v>8000520021</v>
      </c>
      <c r="C3116">
        <v>312</v>
      </c>
      <c r="D3116" s="6">
        <v>42544</v>
      </c>
      <c r="E3116">
        <v>6</v>
      </c>
      <c r="F3116">
        <v>59.94</v>
      </c>
      <c r="G3116" t="str">
        <f>VLOOKUP(B3116,'SKU Master'!$E$1:$H$9,4,FALSE)</f>
        <v>MA Excellent Products</v>
      </c>
      <c r="H3116">
        <f t="shared" si="288"/>
        <v>2016</v>
      </c>
      <c r="I3116">
        <f t="shared" si="289"/>
        <v>6</v>
      </c>
      <c r="J3116">
        <f t="shared" si="290"/>
        <v>201606</v>
      </c>
      <c r="K3116">
        <f t="shared" si="291"/>
        <v>26</v>
      </c>
      <c r="L3116">
        <f t="shared" si="292"/>
        <v>201626</v>
      </c>
      <c r="O3116" t="b">
        <f t="shared" si="293"/>
        <v>0</v>
      </c>
      <c r="P3116">
        <f>VLOOKUP(B3116,'SKU Master'!$E$1:$H$9,2,FALSE)</f>
        <v>7.5</v>
      </c>
      <c r="Q3116">
        <f>(F3116/E3116-P3116)*E3116</f>
        <v>14.940000000000001</v>
      </c>
      <c r="R3116">
        <f>Q3116/F3116</f>
        <v>0.24924924924924927</v>
      </c>
    </row>
    <row r="3117" spans="1:18" x14ac:dyDescent="0.25">
      <c r="A3117">
        <v>1000997</v>
      </c>
      <c r="B3117">
        <v>8000520021</v>
      </c>
      <c r="C3117">
        <v>312</v>
      </c>
      <c r="D3117" s="6">
        <v>42545</v>
      </c>
      <c r="E3117">
        <v>13</v>
      </c>
      <c r="F3117">
        <v>129.87</v>
      </c>
      <c r="G3117" t="str">
        <f>VLOOKUP(B3117,'SKU Master'!$E$1:$H$9,4,FALSE)</f>
        <v>MA Excellent Products</v>
      </c>
      <c r="H3117">
        <f t="shared" si="288"/>
        <v>2016</v>
      </c>
      <c r="I3117">
        <f t="shared" si="289"/>
        <v>6</v>
      </c>
      <c r="J3117">
        <f t="shared" si="290"/>
        <v>201606</v>
      </c>
      <c r="K3117">
        <f t="shared" si="291"/>
        <v>26</v>
      </c>
      <c r="L3117">
        <f t="shared" si="292"/>
        <v>201626</v>
      </c>
      <c r="O3117" t="b">
        <f t="shared" si="293"/>
        <v>0</v>
      </c>
      <c r="P3117">
        <f>VLOOKUP(B3117,'SKU Master'!$E$1:$H$9,2,FALSE)</f>
        <v>7.5</v>
      </c>
      <c r="Q3117">
        <f>(F3117/E3117-P3117)*E3117</f>
        <v>32.370000000000005</v>
      </c>
      <c r="R3117">
        <f>Q3117/F3117</f>
        <v>0.24924924924924927</v>
      </c>
    </row>
    <row r="3118" spans="1:18" x14ac:dyDescent="0.25">
      <c r="A3118">
        <v>1000998</v>
      </c>
      <c r="B3118">
        <v>8000520021</v>
      </c>
      <c r="C3118">
        <v>312</v>
      </c>
      <c r="D3118" s="6">
        <v>42546</v>
      </c>
      <c r="E3118">
        <v>13</v>
      </c>
      <c r="F3118">
        <v>129.87</v>
      </c>
      <c r="G3118" t="str">
        <f>VLOOKUP(B3118,'SKU Master'!$E$1:$H$9,4,FALSE)</f>
        <v>MA Excellent Products</v>
      </c>
      <c r="H3118">
        <f t="shared" si="288"/>
        <v>2016</v>
      </c>
      <c r="I3118">
        <f t="shared" si="289"/>
        <v>6</v>
      </c>
      <c r="J3118">
        <f t="shared" si="290"/>
        <v>201606</v>
      </c>
      <c r="K3118">
        <f t="shared" si="291"/>
        <v>26</v>
      </c>
      <c r="L3118">
        <f t="shared" si="292"/>
        <v>201626</v>
      </c>
      <c r="O3118" t="b">
        <f t="shared" si="293"/>
        <v>0</v>
      </c>
      <c r="P3118">
        <f>VLOOKUP(B3118,'SKU Master'!$E$1:$H$9,2,FALSE)</f>
        <v>7.5</v>
      </c>
      <c r="Q3118">
        <f>(F3118/E3118-P3118)*E3118</f>
        <v>32.370000000000005</v>
      </c>
      <c r="R3118">
        <f>Q3118/F3118</f>
        <v>0.24924924924924927</v>
      </c>
    </row>
    <row r="3119" spans="1:18" x14ac:dyDescent="0.25">
      <c r="A3119">
        <v>1000999</v>
      </c>
      <c r="B3119">
        <v>8000520021</v>
      </c>
      <c r="C3119">
        <v>312</v>
      </c>
      <c r="D3119" s="6">
        <v>42549</v>
      </c>
      <c r="E3119">
        <v>1</v>
      </c>
      <c r="F3119">
        <v>9.99</v>
      </c>
      <c r="G3119" t="str">
        <f>VLOOKUP(B3119,'SKU Master'!$E$1:$H$9,4,FALSE)</f>
        <v>MA Excellent Products</v>
      </c>
      <c r="H3119">
        <f t="shared" si="288"/>
        <v>2016</v>
      </c>
      <c r="I3119">
        <f t="shared" si="289"/>
        <v>6</v>
      </c>
      <c r="J3119">
        <f t="shared" si="290"/>
        <v>201606</v>
      </c>
      <c r="K3119">
        <f t="shared" si="291"/>
        <v>27</v>
      </c>
      <c r="L3119">
        <f t="shared" si="292"/>
        <v>201627</v>
      </c>
      <c r="O3119" t="b">
        <f t="shared" si="293"/>
        <v>0</v>
      </c>
      <c r="P3119">
        <f>VLOOKUP(B3119,'SKU Master'!$E$1:$H$9,2,FALSE)</f>
        <v>7.5</v>
      </c>
      <c r="Q3119">
        <f>(F3119/E3119-P3119)*E3119</f>
        <v>2.4900000000000002</v>
      </c>
      <c r="R3119">
        <f>Q3119/F3119</f>
        <v>0.24924924924924927</v>
      </c>
    </row>
    <row r="3120" spans="1:18" x14ac:dyDescent="0.25">
      <c r="A3120">
        <v>1001000</v>
      </c>
      <c r="B3120">
        <v>8000520021</v>
      </c>
      <c r="C3120">
        <v>312</v>
      </c>
      <c r="D3120" s="6">
        <v>42550</v>
      </c>
      <c r="E3120">
        <v>1</v>
      </c>
      <c r="F3120">
        <v>9.99</v>
      </c>
      <c r="G3120" t="str">
        <f>VLOOKUP(B3120,'SKU Master'!$E$1:$H$9,4,FALSE)</f>
        <v>MA Excellent Products</v>
      </c>
      <c r="H3120">
        <f t="shared" si="288"/>
        <v>2016</v>
      </c>
      <c r="I3120">
        <f t="shared" si="289"/>
        <v>6</v>
      </c>
      <c r="J3120">
        <f t="shared" si="290"/>
        <v>201606</v>
      </c>
      <c r="K3120">
        <f t="shared" si="291"/>
        <v>27</v>
      </c>
      <c r="L3120">
        <f t="shared" si="292"/>
        <v>201627</v>
      </c>
      <c r="O3120" t="b">
        <f t="shared" si="293"/>
        <v>0</v>
      </c>
      <c r="P3120">
        <f>VLOOKUP(B3120,'SKU Master'!$E$1:$H$9,2,FALSE)</f>
        <v>7.5</v>
      </c>
      <c r="Q3120">
        <f>(F3120/E3120-P3120)*E3120</f>
        <v>2.4900000000000002</v>
      </c>
      <c r="R3120">
        <f>Q3120/F3120</f>
        <v>0.24924924924924927</v>
      </c>
    </row>
    <row r="3121" spans="1:18" x14ac:dyDescent="0.25">
      <c r="A3121">
        <v>1001001</v>
      </c>
      <c r="B3121">
        <v>8000520021</v>
      </c>
      <c r="C3121">
        <v>312</v>
      </c>
      <c r="D3121" s="6">
        <v>42551</v>
      </c>
      <c r="E3121">
        <v>2</v>
      </c>
      <c r="F3121">
        <v>19.98</v>
      </c>
      <c r="G3121" t="str">
        <f>VLOOKUP(B3121,'SKU Master'!$E$1:$H$9,4,FALSE)</f>
        <v>MA Excellent Products</v>
      </c>
      <c r="H3121">
        <f t="shared" si="288"/>
        <v>2016</v>
      </c>
      <c r="I3121">
        <f t="shared" si="289"/>
        <v>6</v>
      </c>
      <c r="J3121">
        <f t="shared" si="290"/>
        <v>201606</v>
      </c>
      <c r="K3121">
        <f t="shared" si="291"/>
        <v>27</v>
      </c>
      <c r="L3121">
        <f t="shared" si="292"/>
        <v>201627</v>
      </c>
      <c r="O3121" t="b">
        <f t="shared" si="293"/>
        <v>0</v>
      </c>
      <c r="P3121">
        <f>VLOOKUP(B3121,'SKU Master'!$E$1:$H$9,2,FALSE)</f>
        <v>7.5</v>
      </c>
      <c r="Q3121">
        <f>(F3121/E3121-P3121)*E3121</f>
        <v>4.9800000000000004</v>
      </c>
      <c r="R3121">
        <f>Q3121/F3121</f>
        <v>0.24924924924924927</v>
      </c>
    </row>
    <row r="3122" spans="1:18" x14ac:dyDescent="0.25">
      <c r="A3122">
        <v>1001002</v>
      </c>
      <c r="B3122">
        <v>8000520021</v>
      </c>
      <c r="C3122">
        <v>312</v>
      </c>
      <c r="D3122" s="6">
        <v>42552</v>
      </c>
      <c r="E3122">
        <v>4</v>
      </c>
      <c r="F3122">
        <v>39.96</v>
      </c>
      <c r="G3122" t="str">
        <f>VLOOKUP(B3122,'SKU Master'!$E$1:$H$9,4,FALSE)</f>
        <v>MA Excellent Products</v>
      </c>
      <c r="H3122">
        <f t="shared" si="288"/>
        <v>2016</v>
      </c>
      <c r="I3122">
        <f t="shared" si="289"/>
        <v>7</v>
      </c>
      <c r="J3122">
        <f t="shared" si="290"/>
        <v>201607</v>
      </c>
      <c r="K3122">
        <f t="shared" si="291"/>
        <v>27</v>
      </c>
      <c r="L3122">
        <f t="shared" si="292"/>
        <v>201627</v>
      </c>
      <c r="O3122" t="b">
        <f t="shared" si="293"/>
        <v>0</v>
      </c>
      <c r="P3122">
        <f>VLOOKUP(B3122,'SKU Master'!$E$1:$H$9,2,FALSE)</f>
        <v>7.5</v>
      </c>
      <c r="Q3122">
        <f>(F3122/E3122-P3122)*E3122</f>
        <v>9.9600000000000009</v>
      </c>
      <c r="R3122">
        <f>Q3122/F3122</f>
        <v>0.24924924924924927</v>
      </c>
    </row>
    <row r="3123" spans="1:18" x14ac:dyDescent="0.25">
      <c r="A3123">
        <v>1001003</v>
      </c>
      <c r="B3123">
        <v>8000520021</v>
      </c>
      <c r="C3123">
        <v>312</v>
      </c>
      <c r="D3123" s="6">
        <v>42553</v>
      </c>
      <c r="E3123">
        <v>9</v>
      </c>
      <c r="F3123">
        <v>89.91</v>
      </c>
      <c r="G3123" t="str">
        <f>VLOOKUP(B3123,'SKU Master'!$E$1:$H$9,4,FALSE)</f>
        <v>MA Excellent Products</v>
      </c>
      <c r="H3123">
        <f t="shared" si="288"/>
        <v>2016</v>
      </c>
      <c r="I3123">
        <f t="shared" si="289"/>
        <v>7</v>
      </c>
      <c r="J3123">
        <f t="shared" si="290"/>
        <v>201607</v>
      </c>
      <c r="K3123">
        <f t="shared" si="291"/>
        <v>27</v>
      </c>
      <c r="L3123">
        <f t="shared" si="292"/>
        <v>201627</v>
      </c>
      <c r="O3123" t="b">
        <f t="shared" si="293"/>
        <v>0</v>
      </c>
      <c r="P3123">
        <f>VLOOKUP(B3123,'SKU Master'!$E$1:$H$9,2,FALSE)</f>
        <v>7.5</v>
      </c>
      <c r="Q3123">
        <f>(F3123/E3123-P3123)*E3123</f>
        <v>22.410000000000004</v>
      </c>
      <c r="R3123">
        <f>Q3123/F3123</f>
        <v>0.24924924924924929</v>
      </c>
    </row>
    <row r="3124" spans="1:18" x14ac:dyDescent="0.25">
      <c r="A3124">
        <v>1001004</v>
      </c>
      <c r="B3124">
        <v>8000520021</v>
      </c>
      <c r="C3124">
        <v>312</v>
      </c>
      <c r="D3124" s="6">
        <v>42555</v>
      </c>
      <c r="E3124">
        <v>2</v>
      </c>
      <c r="F3124">
        <v>19.98</v>
      </c>
      <c r="G3124" t="str">
        <f>VLOOKUP(B3124,'SKU Master'!$E$1:$H$9,4,FALSE)</f>
        <v>MA Excellent Products</v>
      </c>
      <c r="H3124">
        <f t="shared" si="288"/>
        <v>2016</v>
      </c>
      <c r="I3124">
        <f t="shared" si="289"/>
        <v>7</v>
      </c>
      <c r="J3124">
        <f t="shared" si="290"/>
        <v>201607</v>
      </c>
      <c r="K3124">
        <f t="shared" si="291"/>
        <v>28</v>
      </c>
      <c r="L3124">
        <f t="shared" si="292"/>
        <v>201628</v>
      </c>
      <c r="O3124" t="b">
        <f t="shared" si="293"/>
        <v>0</v>
      </c>
      <c r="P3124">
        <f>VLOOKUP(B3124,'SKU Master'!$E$1:$H$9,2,FALSE)</f>
        <v>7.5</v>
      </c>
      <c r="Q3124">
        <f>(F3124/E3124-P3124)*E3124</f>
        <v>4.9800000000000004</v>
      </c>
      <c r="R3124">
        <f>Q3124/F3124</f>
        <v>0.24924924924924927</v>
      </c>
    </row>
    <row r="3125" spans="1:18" x14ac:dyDescent="0.25">
      <c r="A3125">
        <v>1001005</v>
      </c>
      <c r="B3125">
        <v>8000520021</v>
      </c>
      <c r="C3125">
        <v>312</v>
      </c>
      <c r="D3125" s="6">
        <v>42556</v>
      </c>
      <c r="E3125">
        <v>2</v>
      </c>
      <c r="F3125">
        <v>19.98</v>
      </c>
      <c r="G3125" t="str">
        <f>VLOOKUP(B3125,'SKU Master'!$E$1:$H$9,4,FALSE)</f>
        <v>MA Excellent Products</v>
      </c>
      <c r="H3125">
        <f t="shared" si="288"/>
        <v>2016</v>
      </c>
      <c r="I3125">
        <f t="shared" si="289"/>
        <v>7</v>
      </c>
      <c r="J3125">
        <f t="shared" si="290"/>
        <v>201607</v>
      </c>
      <c r="K3125">
        <f t="shared" si="291"/>
        <v>28</v>
      </c>
      <c r="L3125">
        <f t="shared" si="292"/>
        <v>201628</v>
      </c>
      <c r="O3125" t="b">
        <f t="shared" si="293"/>
        <v>0</v>
      </c>
      <c r="P3125">
        <f>VLOOKUP(B3125,'SKU Master'!$E$1:$H$9,2,FALSE)</f>
        <v>7.5</v>
      </c>
      <c r="Q3125">
        <f>(F3125/E3125-P3125)*E3125</f>
        <v>4.9800000000000004</v>
      </c>
      <c r="R3125">
        <f>Q3125/F3125</f>
        <v>0.24924924924924927</v>
      </c>
    </row>
    <row r="3126" spans="1:18" x14ac:dyDescent="0.25">
      <c r="A3126">
        <v>1001006</v>
      </c>
      <c r="B3126">
        <v>8000520021</v>
      </c>
      <c r="C3126">
        <v>312</v>
      </c>
      <c r="D3126" s="6">
        <v>42557</v>
      </c>
      <c r="E3126">
        <v>1</v>
      </c>
      <c r="F3126">
        <v>9.99</v>
      </c>
      <c r="G3126" t="str">
        <f>VLOOKUP(B3126,'SKU Master'!$E$1:$H$9,4,FALSE)</f>
        <v>MA Excellent Products</v>
      </c>
      <c r="H3126">
        <f t="shared" si="288"/>
        <v>2016</v>
      </c>
      <c r="I3126">
        <f t="shared" si="289"/>
        <v>7</v>
      </c>
      <c r="J3126">
        <f t="shared" si="290"/>
        <v>201607</v>
      </c>
      <c r="K3126">
        <f t="shared" si="291"/>
        <v>28</v>
      </c>
      <c r="L3126">
        <f t="shared" si="292"/>
        <v>201628</v>
      </c>
      <c r="O3126" t="b">
        <f t="shared" si="293"/>
        <v>0</v>
      </c>
      <c r="P3126">
        <f>VLOOKUP(B3126,'SKU Master'!$E$1:$H$9,2,FALSE)</f>
        <v>7.5</v>
      </c>
      <c r="Q3126">
        <f>(F3126/E3126-P3126)*E3126</f>
        <v>2.4900000000000002</v>
      </c>
      <c r="R3126">
        <f>Q3126/F3126</f>
        <v>0.24924924924924927</v>
      </c>
    </row>
    <row r="3127" spans="1:18" x14ac:dyDescent="0.25">
      <c r="A3127">
        <v>1001007</v>
      </c>
      <c r="B3127">
        <v>8000520021</v>
      </c>
      <c r="C3127">
        <v>312</v>
      </c>
      <c r="D3127" s="6">
        <v>42558</v>
      </c>
      <c r="E3127">
        <v>3</v>
      </c>
      <c r="F3127">
        <v>29.97</v>
      </c>
      <c r="G3127" t="str">
        <f>VLOOKUP(B3127,'SKU Master'!$E$1:$H$9,4,FALSE)</f>
        <v>MA Excellent Products</v>
      </c>
      <c r="H3127">
        <f t="shared" si="288"/>
        <v>2016</v>
      </c>
      <c r="I3127">
        <f t="shared" si="289"/>
        <v>7</v>
      </c>
      <c r="J3127">
        <f t="shared" si="290"/>
        <v>201607</v>
      </c>
      <c r="K3127">
        <f t="shared" si="291"/>
        <v>28</v>
      </c>
      <c r="L3127">
        <f t="shared" si="292"/>
        <v>201628</v>
      </c>
      <c r="O3127" t="b">
        <f t="shared" si="293"/>
        <v>0</v>
      </c>
      <c r="P3127">
        <f>VLOOKUP(B3127,'SKU Master'!$E$1:$H$9,2,FALSE)</f>
        <v>7.5</v>
      </c>
      <c r="Q3127">
        <f>(F3127/E3127-P3127)*E3127</f>
        <v>7.4700000000000006</v>
      </c>
      <c r="R3127">
        <f>Q3127/F3127</f>
        <v>0.24924924924924927</v>
      </c>
    </row>
    <row r="3128" spans="1:18" x14ac:dyDescent="0.25">
      <c r="A3128">
        <v>1001008</v>
      </c>
      <c r="B3128">
        <v>8000520021</v>
      </c>
      <c r="C3128">
        <v>312</v>
      </c>
      <c r="D3128" s="6">
        <v>42559</v>
      </c>
      <c r="E3128">
        <v>7</v>
      </c>
      <c r="F3128">
        <v>69.930000000000007</v>
      </c>
      <c r="G3128" t="str">
        <f>VLOOKUP(B3128,'SKU Master'!$E$1:$H$9,4,FALSE)</f>
        <v>MA Excellent Products</v>
      </c>
      <c r="H3128">
        <f t="shared" si="288"/>
        <v>2016</v>
      </c>
      <c r="I3128">
        <f t="shared" si="289"/>
        <v>7</v>
      </c>
      <c r="J3128">
        <f t="shared" si="290"/>
        <v>201607</v>
      </c>
      <c r="K3128">
        <f t="shared" si="291"/>
        <v>28</v>
      </c>
      <c r="L3128">
        <f t="shared" si="292"/>
        <v>201628</v>
      </c>
      <c r="O3128" t="b">
        <f t="shared" si="293"/>
        <v>0</v>
      </c>
      <c r="P3128">
        <f>VLOOKUP(B3128,'SKU Master'!$E$1:$H$9,2,FALSE)</f>
        <v>7.5</v>
      </c>
      <c r="Q3128">
        <f>(F3128/E3128-P3128)*E3128</f>
        <v>17.43</v>
      </c>
      <c r="R3128">
        <f>Q3128/F3128</f>
        <v>0.24924924924924921</v>
      </c>
    </row>
    <row r="3129" spans="1:18" x14ac:dyDescent="0.25">
      <c r="A3129">
        <v>1001009</v>
      </c>
      <c r="B3129">
        <v>8000520021</v>
      </c>
      <c r="C3129">
        <v>312</v>
      </c>
      <c r="D3129" s="6">
        <v>42560</v>
      </c>
      <c r="E3129">
        <v>10</v>
      </c>
      <c r="F3129">
        <v>99.9</v>
      </c>
      <c r="G3129" t="str">
        <f>VLOOKUP(B3129,'SKU Master'!$E$1:$H$9,4,FALSE)</f>
        <v>MA Excellent Products</v>
      </c>
      <c r="H3129">
        <f t="shared" si="288"/>
        <v>2016</v>
      </c>
      <c r="I3129">
        <f t="shared" si="289"/>
        <v>7</v>
      </c>
      <c r="J3129">
        <f t="shared" si="290"/>
        <v>201607</v>
      </c>
      <c r="K3129">
        <f t="shared" si="291"/>
        <v>28</v>
      </c>
      <c r="L3129">
        <f t="shared" si="292"/>
        <v>201628</v>
      </c>
      <c r="O3129" t="b">
        <f t="shared" si="293"/>
        <v>0</v>
      </c>
      <c r="P3129">
        <f>VLOOKUP(B3129,'SKU Master'!$E$1:$H$9,2,FALSE)</f>
        <v>7.5</v>
      </c>
      <c r="Q3129">
        <f>(F3129/E3129-P3129)*E3129</f>
        <v>24.900000000000002</v>
      </c>
      <c r="R3129">
        <f>Q3129/F3129</f>
        <v>0.24924924924924927</v>
      </c>
    </row>
    <row r="3130" spans="1:18" x14ac:dyDescent="0.25">
      <c r="A3130">
        <v>1001010</v>
      </c>
      <c r="B3130">
        <v>8000520021</v>
      </c>
      <c r="C3130">
        <v>312</v>
      </c>
      <c r="D3130" s="6">
        <v>42562</v>
      </c>
      <c r="E3130">
        <v>1</v>
      </c>
      <c r="F3130">
        <v>9.99</v>
      </c>
      <c r="G3130" t="str">
        <f>VLOOKUP(B3130,'SKU Master'!$E$1:$H$9,4,FALSE)</f>
        <v>MA Excellent Products</v>
      </c>
      <c r="H3130">
        <f t="shared" si="288"/>
        <v>2016</v>
      </c>
      <c r="I3130">
        <f t="shared" si="289"/>
        <v>7</v>
      </c>
      <c r="J3130">
        <f t="shared" si="290"/>
        <v>201607</v>
      </c>
      <c r="K3130">
        <f t="shared" si="291"/>
        <v>29</v>
      </c>
      <c r="L3130">
        <f t="shared" si="292"/>
        <v>201629</v>
      </c>
      <c r="O3130" t="b">
        <f t="shared" si="293"/>
        <v>0</v>
      </c>
      <c r="P3130">
        <f>VLOOKUP(B3130,'SKU Master'!$E$1:$H$9,2,FALSE)</f>
        <v>7.5</v>
      </c>
      <c r="Q3130">
        <f>(F3130/E3130-P3130)*E3130</f>
        <v>2.4900000000000002</v>
      </c>
      <c r="R3130">
        <f>Q3130/F3130</f>
        <v>0.24924924924924927</v>
      </c>
    </row>
    <row r="3131" spans="1:18" x14ac:dyDescent="0.25">
      <c r="A3131">
        <v>1001011</v>
      </c>
      <c r="B3131">
        <v>8000520021</v>
      </c>
      <c r="C3131">
        <v>312</v>
      </c>
      <c r="D3131" s="6">
        <v>42563</v>
      </c>
      <c r="E3131">
        <v>2</v>
      </c>
      <c r="F3131">
        <v>19.98</v>
      </c>
      <c r="G3131" t="str">
        <f>VLOOKUP(B3131,'SKU Master'!$E$1:$H$9,4,FALSE)</f>
        <v>MA Excellent Products</v>
      </c>
      <c r="H3131">
        <f t="shared" si="288"/>
        <v>2016</v>
      </c>
      <c r="I3131">
        <f t="shared" si="289"/>
        <v>7</v>
      </c>
      <c r="J3131">
        <f t="shared" si="290"/>
        <v>201607</v>
      </c>
      <c r="K3131">
        <f t="shared" si="291"/>
        <v>29</v>
      </c>
      <c r="L3131">
        <f t="shared" si="292"/>
        <v>201629</v>
      </c>
      <c r="O3131" t="b">
        <f t="shared" si="293"/>
        <v>0</v>
      </c>
      <c r="P3131">
        <f>VLOOKUP(B3131,'SKU Master'!$E$1:$H$9,2,FALSE)</f>
        <v>7.5</v>
      </c>
      <c r="Q3131">
        <f>(F3131/E3131-P3131)*E3131</f>
        <v>4.9800000000000004</v>
      </c>
      <c r="R3131">
        <f>Q3131/F3131</f>
        <v>0.24924924924924927</v>
      </c>
    </row>
    <row r="3132" spans="1:18" x14ac:dyDescent="0.25">
      <c r="A3132">
        <v>1001012</v>
      </c>
      <c r="B3132">
        <v>8000520021</v>
      </c>
      <c r="C3132">
        <v>312</v>
      </c>
      <c r="D3132" s="6">
        <v>42564</v>
      </c>
      <c r="E3132">
        <v>2</v>
      </c>
      <c r="F3132">
        <v>19.98</v>
      </c>
      <c r="G3132" t="str">
        <f>VLOOKUP(B3132,'SKU Master'!$E$1:$H$9,4,FALSE)</f>
        <v>MA Excellent Products</v>
      </c>
      <c r="H3132">
        <f t="shared" si="288"/>
        <v>2016</v>
      </c>
      <c r="I3132">
        <f t="shared" si="289"/>
        <v>7</v>
      </c>
      <c r="J3132">
        <f t="shared" si="290"/>
        <v>201607</v>
      </c>
      <c r="K3132">
        <f t="shared" si="291"/>
        <v>29</v>
      </c>
      <c r="L3132">
        <f t="shared" si="292"/>
        <v>201629</v>
      </c>
      <c r="O3132" t="b">
        <f t="shared" si="293"/>
        <v>0</v>
      </c>
      <c r="P3132">
        <f>VLOOKUP(B3132,'SKU Master'!$E$1:$H$9,2,FALSE)</f>
        <v>7.5</v>
      </c>
      <c r="Q3132">
        <f>(F3132/E3132-P3132)*E3132</f>
        <v>4.9800000000000004</v>
      </c>
      <c r="R3132">
        <f>Q3132/F3132</f>
        <v>0.24924924924924927</v>
      </c>
    </row>
    <row r="3133" spans="1:18" x14ac:dyDescent="0.25">
      <c r="A3133">
        <v>1001013</v>
      </c>
      <c r="B3133">
        <v>8000520021</v>
      </c>
      <c r="C3133">
        <v>312</v>
      </c>
      <c r="D3133" s="6">
        <v>42565</v>
      </c>
      <c r="E3133">
        <v>3</v>
      </c>
      <c r="F3133">
        <v>29.97</v>
      </c>
      <c r="G3133" t="str">
        <f>VLOOKUP(B3133,'SKU Master'!$E$1:$H$9,4,FALSE)</f>
        <v>MA Excellent Products</v>
      </c>
      <c r="H3133">
        <f t="shared" si="288"/>
        <v>2016</v>
      </c>
      <c r="I3133">
        <f t="shared" si="289"/>
        <v>7</v>
      </c>
      <c r="J3133">
        <f t="shared" si="290"/>
        <v>201607</v>
      </c>
      <c r="K3133">
        <f t="shared" si="291"/>
        <v>29</v>
      </c>
      <c r="L3133">
        <f t="shared" si="292"/>
        <v>201629</v>
      </c>
      <c r="O3133" t="b">
        <f t="shared" si="293"/>
        <v>0</v>
      </c>
      <c r="P3133">
        <f>VLOOKUP(B3133,'SKU Master'!$E$1:$H$9,2,FALSE)</f>
        <v>7.5</v>
      </c>
      <c r="Q3133">
        <f>(F3133/E3133-P3133)*E3133</f>
        <v>7.4700000000000006</v>
      </c>
      <c r="R3133">
        <f>Q3133/F3133</f>
        <v>0.24924924924924927</v>
      </c>
    </row>
    <row r="3134" spans="1:18" x14ac:dyDescent="0.25">
      <c r="A3134">
        <v>1001014</v>
      </c>
      <c r="B3134">
        <v>8000520021</v>
      </c>
      <c r="C3134">
        <v>312</v>
      </c>
      <c r="D3134" s="6">
        <v>42566</v>
      </c>
      <c r="E3134">
        <v>9</v>
      </c>
      <c r="F3134">
        <v>89.91</v>
      </c>
      <c r="G3134" t="str">
        <f>VLOOKUP(B3134,'SKU Master'!$E$1:$H$9,4,FALSE)</f>
        <v>MA Excellent Products</v>
      </c>
      <c r="H3134">
        <f t="shared" si="288"/>
        <v>2016</v>
      </c>
      <c r="I3134">
        <f t="shared" si="289"/>
        <v>7</v>
      </c>
      <c r="J3134">
        <f t="shared" si="290"/>
        <v>201607</v>
      </c>
      <c r="K3134">
        <f t="shared" si="291"/>
        <v>29</v>
      </c>
      <c r="L3134">
        <f t="shared" si="292"/>
        <v>201629</v>
      </c>
      <c r="O3134" t="b">
        <f t="shared" si="293"/>
        <v>0</v>
      </c>
      <c r="P3134">
        <f>VLOOKUP(B3134,'SKU Master'!$E$1:$H$9,2,FALSE)</f>
        <v>7.5</v>
      </c>
      <c r="Q3134">
        <f>(F3134/E3134-P3134)*E3134</f>
        <v>22.410000000000004</v>
      </c>
      <c r="R3134">
        <f>Q3134/F3134</f>
        <v>0.24924924924924929</v>
      </c>
    </row>
    <row r="3135" spans="1:18" x14ac:dyDescent="0.25">
      <c r="A3135">
        <v>1001015</v>
      </c>
      <c r="B3135">
        <v>8000520021</v>
      </c>
      <c r="C3135">
        <v>312</v>
      </c>
      <c r="D3135" s="6">
        <v>42567</v>
      </c>
      <c r="E3135">
        <v>13</v>
      </c>
      <c r="F3135">
        <v>129.87</v>
      </c>
      <c r="G3135" t="str">
        <f>VLOOKUP(B3135,'SKU Master'!$E$1:$H$9,4,FALSE)</f>
        <v>MA Excellent Products</v>
      </c>
      <c r="H3135">
        <f t="shared" si="288"/>
        <v>2016</v>
      </c>
      <c r="I3135">
        <f t="shared" si="289"/>
        <v>7</v>
      </c>
      <c r="J3135">
        <f t="shared" si="290"/>
        <v>201607</v>
      </c>
      <c r="K3135">
        <f t="shared" si="291"/>
        <v>29</v>
      </c>
      <c r="L3135">
        <f t="shared" si="292"/>
        <v>201629</v>
      </c>
      <c r="O3135" t="b">
        <f t="shared" si="293"/>
        <v>0</v>
      </c>
      <c r="P3135">
        <f>VLOOKUP(B3135,'SKU Master'!$E$1:$H$9,2,FALSE)</f>
        <v>7.5</v>
      </c>
      <c r="Q3135">
        <f>(F3135/E3135-P3135)*E3135</f>
        <v>32.370000000000005</v>
      </c>
      <c r="R3135">
        <f>Q3135/F3135</f>
        <v>0.24924924924924927</v>
      </c>
    </row>
    <row r="3136" spans="1:18" x14ac:dyDescent="0.25">
      <c r="A3136">
        <v>1001016</v>
      </c>
      <c r="B3136">
        <v>8000520021</v>
      </c>
      <c r="C3136">
        <v>312</v>
      </c>
      <c r="D3136" s="6">
        <v>42577</v>
      </c>
      <c r="E3136">
        <v>1</v>
      </c>
      <c r="F3136">
        <v>9.99</v>
      </c>
      <c r="G3136" t="str">
        <f>VLOOKUP(B3136,'SKU Master'!$E$1:$H$9,4,FALSE)</f>
        <v>MA Excellent Products</v>
      </c>
      <c r="H3136">
        <f t="shared" si="288"/>
        <v>2016</v>
      </c>
      <c r="I3136">
        <f t="shared" si="289"/>
        <v>7</v>
      </c>
      <c r="J3136">
        <f t="shared" si="290"/>
        <v>201607</v>
      </c>
      <c r="K3136">
        <f t="shared" si="291"/>
        <v>31</v>
      </c>
      <c r="L3136">
        <f t="shared" si="292"/>
        <v>201631</v>
      </c>
      <c r="O3136" t="b">
        <f t="shared" si="293"/>
        <v>0</v>
      </c>
      <c r="P3136">
        <f>VLOOKUP(B3136,'SKU Master'!$E$1:$H$9,2,FALSE)</f>
        <v>7.5</v>
      </c>
      <c r="Q3136">
        <f>(F3136/E3136-P3136)*E3136</f>
        <v>2.4900000000000002</v>
      </c>
      <c r="R3136">
        <f>Q3136/F3136</f>
        <v>0.24924924924924927</v>
      </c>
    </row>
    <row r="3137" spans="1:18" x14ac:dyDescent="0.25">
      <c r="A3137">
        <v>1001017</v>
      </c>
      <c r="B3137">
        <v>8000520021</v>
      </c>
      <c r="C3137">
        <v>312</v>
      </c>
      <c r="D3137" s="6">
        <v>42578</v>
      </c>
      <c r="E3137">
        <v>2</v>
      </c>
      <c r="F3137">
        <v>19.98</v>
      </c>
      <c r="G3137" t="str">
        <f>VLOOKUP(B3137,'SKU Master'!$E$1:$H$9,4,FALSE)</f>
        <v>MA Excellent Products</v>
      </c>
      <c r="H3137">
        <f t="shared" si="288"/>
        <v>2016</v>
      </c>
      <c r="I3137">
        <f t="shared" si="289"/>
        <v>7</v>
      </c>
      <c r="J3137">
        <f t="shared" si="290"/>
        <v>201607</v>
      </c>
      <c r="K3137">
        <f t="shared" si="291"/>
        <v>31</v>
      </c>
      <c r="L3137">
        <f t="shared" si="292"/>
        <v>201631</v>
      </c>
      <c r="O3137" t="b">
        <f t="shared" si="293"/>
        <v>0</v>
      </c>
      <c r="P3137">
        <f>VLOOKUP(B3137,'SKU Master'!$E$1:$H$9,2,FALSE)</f>
        <v>7.5</v>
      </c>
      <c r="Q3137">
        <f>(F3137/E3137-P3137)*E3137</f>
        <v>4.9800000000000004</v>
      </c>
      <c r="R3137">
        <f>Q3137/F3137</f>
        <v>0.24924924924924927</v>
      </c>
    </row>
    <row r="3138" spans="1:18" x14ac:dyDescent="0.25">
      <c r="A3138">
        <v>1001018</v>
      </c>
      <c r="B3138">
        <v>8000520021</v>
      </c>
      <c r="C3138">
        <v>312</v>
      </c>
      <c r="D3138" s="6">
        <v>42579</v>
      </c>
      <c r="E3138">
        <v>2</v>
      </c>
      <c r="F3138">
        <v>19.98</v>
      </c>
      <c r="G3138" t="str">
        <f>VLOOKUP(B3138,'SKU Master'!$E$1:$H$9,4,FALSE)</f>
        <v>MA Excellent Products</v>
      </c>
      <c r="H3138">
        <f t="shared" ref="H3138:H3201" si="294">YEAR(D3138)</f>
        <v>2016</v>
      </c>
      <c r="I3138">
        <f t="shared" si="289"/>
        <v>7</v>
      </c>
      <c r="J3138">
        <f t="shared" si="290"/>
        <v>201607</v>
      </c>
      <c r="K3138">
        <f t="shared" si="291"/>
        <v>31</v>
      </c>
      <c r="L3138">
        <f t="shared" si="292"/>
        <v>201631</v>
      </c>
      <c r="O3138" t="b">
        <f t="shared" si="293"/>
        <v>0</v>
      </c>
      <c r="P3138">
        <f>VLOOKUP(B3138,'SKU Master'!$E$1:$H$9,2,FALSE)</f>
        <v>7.5</v>
      </c>
      <c r="Q3138">
        <f>(F3138/E3138-P3138)*E3138</f>
        <v>4.9800000000000004</v>
      </c>
      <c r="R3138">
        <f>Q3138/F3138</f>
        <v>0.24924924924924927</v>
      </c>
    </row>
    <row r="3139" spans="1:18" x14ac:dyDescent="0.25">
      <c r="A3139">
        <v>1001019</v>
      </c>
      <c r="B3139">
        <v>8000520021</v>
      </c>
      <c r="C3139">
        <v>312</v>
      </c>
      <c r="D3139" s="6">
        <v>42580</v>
      </c>
      <c r="E3139">
        <v>4</v>
      </c>
      <c r="F3139">
        <v>39.96</v>
      </c>
      <c r="G3139" t="str">
        <f>VLOOKUP(B3139,'SKU Master'!$E$1:$H$9,4,FALSE)</f>
        <v>MA Excellent Products</v>
      </c>
      <c r="H3139">
        <f t="shared" si="294"/>
        <v>2016</v>
      </c>
      <c r="I3139">
        <f t="shared" ref="I3139:I3202" si="295">MONTH(D3139)</f>
        <v>7</v>
      </c>
      <c r="J3139">
        <f t="shared" ref="J3139:J3202" si="296">H3139*100+I3139</f>
        <v>201607</v>
      </c>
      <c r="K3139">
        <f t="shared" ref="K3139:K3202" si="297">WEEKNUM(D3139)</f>
        <v>31</v>
      </c>
      <c r="L3139">
        <f t="shared" ref="L3139:L3202" si="298">H3139*100+K3139</f>
        <v>201631</v>
      </c>
      <c r="O3139" t="b">
        <f t="shared" ref="O3139:O3202" si="299">AND(B3139=B3140,C3139=C3140,D3139=D3140,E3139=E3140,F3139=F3140)</f>
        <v>0</v>
      </c>
      <c r="P3139">
        <f>VLOOKUP(B3139,'SKU Master'!$E$1:$H$9,2,FALSE)</f>
        <v>7.5</v>
      </c>
      <c r="Q3139">
        <f>(F3139/E3139-P3139)*E3139</f>
        <v>9.9600000000000009</v>
      </c>
      <c r="R3139">
        <f>Q3139/F3139</f>
        <v>0.24924924924924927</v>
      </c>
    </row>
    <row r="3140" spans="1:18" x14ac:dyDescent="0.25">
      <c r="A3140">
        <v>1001020</v>
      </c>
      <c r="B3140">
        <v>8000520021</v>
      </c>
      <c r="C3140">
        <v>312</v>
      </c>
      <c r="D3140" s="6">
        <v>42581</v>
      </c>
      <c r="E3140">
        <v>5</v>
      </c>
      <c r="F3140">
        <v>49.95</v>
      </c>
      <c r="G3140" t="str">
        <f>VLOOKUP(B3140,'SKU Master'!$E$1:$H$9,4,FALSE)</f>
        <v>MA Excellent Products</v>
      </c>
      <c r="H3140">
        <f t="shared" si="294"/>
        <v>2016</v>
      </c>
      <c r="I3140">
        <f t="shared" si="295"/>
        <v>7</v>
      </c>
      <c r="J3140">
        <f t="shared" si="296"/>
        <v>201607</v>
      </c>
      <c r="K3140">
        <f t="shared" si="297"/>
        <v>31</v>
      </c>
      <c r="L3140">
        <f t="shared" si="298"/>
        <v>201631</v>
      </c>
      <c r="O3140" t="b">
        <f t="shared" si="299"/>
        <v>0</v>
      </c>
      <c r="P3140">
        <f>VLOOKUP(B3140,'SKU Master'!$E$1:$H$9,2,FALSE)</f>
        <v>7.5</v>
      </c>
      <c r="Q3140">
        <f>(F3140/E3140-P3140)*E3140</f>
        <v>12.450000000000001</v>
      </c>
      <c r="R3140">
        <f>Q3140/F3140</f>
        <v>0.24924924924924927</v>
      </c>
    </row>
    <row r="3141" spans="1:18" x14ac:dyDescent="0.25">
      <c r="A3141">
        <v>1001021</v>
      </c>
      <c r="B3141">
        <v>8000520021</v>
      </c>
      <c r="C3141">
        <v>312</v>
      </c>
      <c r="D3141" s="6">
        <v>42584</v>
      </c>
      <c r="E3141">
        <v>1</v>
      </c>
      <c r="F3141">
        <v>9.99</v>
      </c>
      <c r="G3141" t="str">
        <f>VLOOKUP(B3141,'SKU Master'!$E$1:$H$9,4,FALSE)</f>
        <v>MA Excellent Products</v>
      </c>
      <c r="H3141">
        <f t="shared" si="294"/>
        <v>2016</v>
      </c>
      <c r="I3141">
        <f t="shared" si="295"/>
        <v>8</v>
      </c>
      <c r="J3141">
        <f t="shared" si="296"/>
        <v>201608</v>
      </c>
      <c r="K3141">
        <f t="shared" si="297"/>
        <v>32</v>
      </c>
      <c r="L3141">
        <f t="shared" si="298"/>
        <v>201632</v>
      </c>
      <c r="O3141" t="b">
        <f t="shared" si="299"/>
        <v>0</v>
      </c>
      <c r="P3141">
        <f>VLOOKUP(B3141,'SKU Master'!$E$1:$H$9,2,FALSE)</f>
        <v>7.5</v>
      </c>
      <c r="Q3141">
        <f>(F3141/E3141-P3141)*E3141</f>
        <v>2.4900000000000002</v>
      </c>
      <c r="R3141">
        <f>Q3141/F3141</f>
        <v>0.24924924924924927</v>
      </c>
    </row>
    <row r="3142" spans="1:18" x14ac:dyDescent="0.25">
      <c r="A3142">
        <v>1001022</v>
      </c>
      <c r="B3142">
        <v>8000520021</v>
      </c>
      <c r="C3142">
        <v>312</v>
      </c>
      <c r="D3142" s="6">
        <v>42585</v>
      </c>
      <c r="E3142">
        <v>1</v>
      </c>
      <c r="F3142">
        <v>9.99</v>
      </c>
      <c r="G3142" t="str">
        <f>VLOOKUP(B3142,'SKU Master'!$E$1:$H$9,4,FALSE)</f>
        <v>MA Excellent Products</v>
      </c>
      <c r="H3142">
        <f t="shared" si="294"/>
        <v>2016</v>
      </c>
      <c r="I3142">
        <f t="shared" si="295"/>
        <v>8</v>
      </c>
      <c r="J3142">
        <f t="shared" si="296"/>
        <v>201608</v>
      </c>
      <c r="K3142">
        <f t="shared" si="297"/>
        <v>32</v>
      </c>
      <c r="L3142">
        <f t="shared" si="298"/>
        <v>201632</v>
      </c>
      <c r="O3142" t="b">
        <f t="shared" si="299"/>
        <v>0</v>
      </c>
      <c r="P3142">
        <f>VLOOKUP(B3142,'SKU Master'!$E$1:$H$9,2,FALSE)</f>
        <v>7.5</v>
      </c>
      <c r="Q3142">
        <f>(F3142/E3142-P3142)*E3142</f>
        <v>2.4900000000000002</v>
      </c>
      <c r="R3142">
        <f>Q3142/F3142</f>
        <v>0.24924924924924927</v>
      </c>
    </row>
    <row r="3143" spans="1:18" x14ac:dyDescent="0.25">
      <c r="A3143">
        <v>1001023</v>
      </c>
      <c r="B3143">
        <v>8000520021</v>
      </c>
      <c r="C3143">
        <v>312</v>
      </c>
      <c r="D3143" s="6">
        <v>42586</v>
      </c>
      <c r="E3143">
        <v>1</v>
      </c>
      <c r="F3143">
        <v>9.99</v>
      </c>
      <c r="G3143" t="str">
        <f>VLOOKUP(B3143,'SKU Master'!$E$1:$H$9,4,FALSE)</f>
        <v>MA Excellent Products</v>
      </c>
      <c r="H3143">
        <f t="shared" si="294"/>
        <v>2016</v>
      </c>
      <c r="I3143">
        <f t="shared" si="295"/>
        <v>8</v>
      </c>
      <c r="J3143">
        <f t="shared" si="296"/>
        <v>201608</v>
      </c>
      <c r="K3143">
        <f t="shared" si="297"/>
        <v>32</v>
      </c>
      <c r="L3143">
        <f t="shared" si="298"/>
        <v>201632</v>
      </c>
      <c r="O3143" t="b">
        <f t="shared" si="299"/>
        <v>0</v>
      </c>
      <c r="P3143">
        <f>VLOOKUP(B3143,'SKU Master'!$E$1:$H$9,2,FALSE)</f>
        <v>7.5</v>
      </c>
      <c r="Q3143">
        <f>(F3143/E3143-P3143)*E3143</f>
        <v>2.4900000000000002</v>
      </c>
      <c r="R3143">
        <f>Q3143/F3143</f>
        <v>0.24924924924924927</v>
      </c>
    </row>
    <row r="3144" spans="1:18" x14ac:dyDescent="0.25">
      <c r="A3144">
        <v>1001024</v>
      </c>
      <c r="B3144">
        <v>8000520021</v>
      </c>
      <c r="C3144">
        <v>312</v>
      </c>
      <c r="D3144" s="6">
        <v>42587</v>
      </c>
      <c r="E3144">
        <v>4</v>
      </c>
      <c r="F3144">
        <v>39.96</v>
      </c>
      <c r="G3144" t="str">
        <f>VLOOKUP(B3144,'SKU Master'!$E$1:$H$9,4,FALSE)</f>
        <v>MA Excellent Products</v>
      </c>
      <c r="H3144">
        <f t="shared" si="294"/>
        <v>2016</v>
      </c>
      <c r="I3144">
        <f t="shared" si="295"/>
        <v>8</v>
      </c>
      <c r="J3144">
        <f t="shared" si="296"/>
        <v>201608</v>
      </c>
      <c r="K3144">
        <f t="shared" si="297"/>
        <v>32</v>
      </c>
      <c r="L3144">
        <f t="shared" si="298"/>
        <v>201632</v>
      </c>
      <c r="O3144" t="b">
        <f t="shared" si="299"/>
        <v>0</v>
      </c>
      <c r="P3144">
        <f>VLOOKUP(B3144,'SKU Master'!$E$1:$H$9,2,FALSE)</f>
        <v>7.5</v>
      </c>
      <c r="Q3144">
        <f>(F3144/E3144-P3144)*E3144</f>
        <v>9.9600000000000009</v>
      </c>
      <c r="R3144">
        <f>Q3144/F3144</f>
        <v>0.24924924924924927</v>
      </c>
    </row>
    <row r="3145" spans="1:18" x14ac:dyDescent="0.25">
      <c r="A3145">
        <v>1001025</v>
      </c>
      <c r="B3145">
        <v>8000520021</v>
      </c>
      <c r="C3145">
        <v>312</v>
      </c>
      <c r="D3145" s="6">
        <v>42588</v>
      </c>
      <c r="E3145">
        <v>7</v>
      </c>
      <c r="F3145">
        <v>69.930000000000007</v>
      </c>
      <c r="G3145" t="str">
        <f>VLOOKUP(B3145,'SKU Master'!$E$1:$H$9,4,FALSE)</f>
        <v>MA Excellent Products</v>
      </c>
      <c r="H3145">
        <f t="shared" si="294"/>
        <v>2016</v>
      </c>
      <c r="I3145">
        <f t="shared" si="295"/>
        <v>8</v>
      </c>
      <c r="J3145">
        <f t="shared" si="296"/>
        <v>201608</v>
      </c>
      <c r="K3145">
        <f t="shared" si="297"/>
        <v>32</v>
      </c>
      <c r="L3145">
        <f t="shared" si="298"/>
        <v>201632</v>
      </c>
      <c r="O3145" t="b">
        <f t="shared" si="299"/>
        <v>0</v>
      </c>
      <c r="P3145">
        <f>VLOOKUP(B3145,'SKU Master'!$E$1:$H$9,2,FALSE)</f>
        <v>7.5</v>
      </c>
      <c r="Q3145">
        <f>(F3145/E3145-P3145)*E3145</f>
        <v>17.43</v>
      </c>
      <c r="R3145">
        <f>Q3145/F3145</f>
        <v>0.24924924924924921</v>
      </c>
    </row>
    <row r="3146" spans="1:18" x14ac:dyDescent="0.25">
      <c r="A3146">
        <v>1001026</v>
      </c>
      <c r="B3146">
        <v>8000520021</v>
      </c>
      <c r="C3146">
        <v>312</v>
      </c>
      <c r="D3146" s="6">
        <v>42590</v>
      </c>
      <c r="E3146">
        <v>2</v>
      </c>
      <c r="F3146">
        <v>19.98</v>
      </c>
      <c r="G3146" t="str">
        <f>VLOOKUP(B3146,'SKU Master'!$E$1:$H$9,4,FALSE)</f>
        <v>MA Excellent Products</v>
      </c>
      <c r="H3146">
        <f t="shared" si="294"/>
        <v>2016</v>
      </c>
      <c r="I3146">
        <f t="shared" si="295"/>
        <v>8</v>
      </c>
      <c r="J3146">
        <f t="shared" si="296"/>
        <v>201608</v>
      </c>
      <c r="K3146">
        <f t="shared" si="297"/>
        <v>33</v>
      </c>
      <c r="L3146">
        <f t="shared" si="298"/>
        <v>201633</v>
      </c>
      <c r="O3146" t="b">
        <f t="shared" si="299"/>
        <v>0</v>
      </c>
      <c r="P3146">
        <f>VLOOKUP(B3146,'SKU Master'!$E$1:$H$9,2,FALSE)</f>
        <v>7.5</v>
      </c>
      <c r="Q3146">
        <f>(F3146/E3146-P3146)*E3146</f>
        <v>4.9800000000000004</v>
      </c>
      <c r="R3146">
        <f>Q3146/F3146</f>
        <v>0.24924924924924927</v>
      </c>
    </row>
    <row r="3147" spans="1:18" x14ac:dyDescent="0.25">
      <c r="A3147">
        <v>1001027</v>
      </c>
      <c r="B3147">
        <v>8000520021</v>
      </c>
      <c r="C3147">
        <v>312</v>
      </c>
      <c r="D3147" s="6">
        <v>42591</v>
      </c>
      <c r="E3147">
        <v>3</v>
      </c>
      <c r="F3147">
        <v>29.97</v>
      </c>
      <c r="G3147" t="str">
        <f>VLOOKUP(B3147,'SKU Master'!$E$1:$H$9,4,FALSE)</f>
        <v>MA Excellent Products</v>
      </c>
      <c r="H3147">
        <f t="shared" si="294"/>
        <v>2016</v>
      </c>
      <c r="I3147">
        <f t="shared" si="295"/>
        <v>8</v>
      </c>
      <c r="J3147">
        <f t="shared" si="296"/>
        <v>201608</v>
      </c>
      <c r="K3147">
        <f t="shared" si="297"/>
        <v>33</v>
      </c>
      <c r="L3147">
        <f t="shared" si="298"/>
        <v>201633</v>
      </c>
      <c r="O3147" t="b">
        <f t="shared" si="299"/>
        <v>0</v>
      </c>
      <c r="P3147">
        <f>VLOOKUP(B3147,'SKU Master'!$E$1:$H$9,2,FALSE)</f>
        <v>7.5</v>
      </c>
      <c r="Q3147">
        <f>(F3147/E3147-P3147)*E3147</f>
        <v>7.4700000000000006</v>
      </c>
      <c r="R3147">
        <f>Q3147/F3147</f>
        <v>0.24924924924924927</v>
      </c>
    </row>
    <row r="3148" spans="1:18" x14ac:dyDescent="0.25">
      <c r="A3148">
        <v>1001028</v>
      </c>
      <c r="B3148">
        <v>8000520021</v>
      </c>
      <c r="C3148">
        <v>312</v>
      </c>
      <c r="D3148" s="6">
        <v>42592</v>
      </c>
      <c r="E3148">
        <v>2</v>
      </c>
      <c r="F3148">
        <v>19.98</v>
      </c>
      <c r="G3148" t="str">
        <f>VLOOKUP(B3148,'SKU Master'!$E$1:$H$9,4,FALSE)</f>
        <v>MA Excellent Products</v>
      </c>
      <c r="H3148">
        <f t="shared" si="294"/>
        <v>2016</v>
      </c>
      <c r="I3148">
        <f t="shared" si="295"/>
        <v>8</v>
      </c>
      <c r="J3148">
        <f t="shared" si="296"/>
        <v>201608</v>
      </c>
      <c r="K3148">
        <f t="shared" si="297"/>
        <v>33</v>
      </c>
      <c r="L3148">
        <f t="shared" si="298"/>
        <v>201633</v>
      </c>
      <c r="O3148" t="b">
        <f t="shared" si="299"/>
        <v>0</v>
      </c>
      <c r="P3148">
        <f>VLOOKUP(B3148,'SKU Master'!$E$1:$H$9,2,FALSE)</f>
        <v>7.5</v>
      </c>
      <c r="Q3148">
        <f>(F3148/E3148-P3148)*E3148</f>
        <v>4.9800000000000004</v>
      </c>
      <c r="R3148">
        <f>Q3148/F3148</f>
        <v>0.24924924924924927</v>
      </c>
    </row>
    <row r="3149" spans="1:18" x14ac:dyDescent="0.25">
      <c r="A3149">
        <v>1001029</v>
      </c>
      <c r="B3149">
        <v>8000520021</v>
      </c>
      <c r="C3149">
        <v>312</v>
      </c>
      <c r="D3149" s="6">
        <v>42593</v>
      </c>
      <c r="E3149">
        <v>3</v>
      </c>
      <c r="F3149">
        <v>29.97</v>
      </c>
      <c r="G3149" t="str">
        <f>VLOOKUP(B3149,'SKU Master'!$E$1:$H$9,4,FALSE)</f>
        <v>MA Excellent Products</v>
      </c>
      <c r="H3149">
        <f t="shared" si="294"/>
        <v>2016</v>
      </c>
      <c r="I3149">
        <f t="shared" si="295"/>
        <v>8</v>
      </c>
      <c r="J3149">
        <f t="shared" si="296"/>
        <v>201608</v>
      </c>
      <c r="K3149">
        <f t="shared" si="297"/>
        <v>33</v>
      </c>
      <c r="L3149">
        <f t="shared" si="298"/>
        <v>201633</v>
      </c>
      <c r="O3149" t="b">
        <f t="shared" si="299"/>
        <v>0</v>
      </c>
      <c r="P3149">
        <f>VLOOKUP(B3149,'SKU Master'!$E$1:$H$9,2,FALSE)</f>
        <v>7.5</v>
      </c>
      <c r="Q3149">
        <f>(F3149/E3149-P3149)*E3149</f>
        <v>7.4700000000000006</v>
      </c>
      <c r="R3149">
        <f>Q3149/F3149</f>
        <v>0.24924924924924927</v>
      </c>
    </row>
    <row r="3150" spans="1:18" x14ac:dyDescent="0.25">
      <c r="A3150">
        <v>1001030</v>
      </c>
      <c r="B3150">
        <v>8000520021</v>
      </c>
      <c r="C3150">
        <v>312</v>
      </c>
      <c r="D3150" s="6">
        <v>42594</v>
      </c>
      <c r="E3150">
        <v>8</v>
      </c>
      <c r="F3150">
        <v>79.92</v>
      </c>
      <c r="G3150" t="str">
        <f>VLOOKUP(B3150,'SKU Master'!$E$1:$H$9,4,FALSE)</f>
        <v>MA Excellent Products</v>
      </c>
      <c r="H3150">
        <f t="shared" si="294"/>
        <v>2016</v>
      </c>
      <c r="I3150">
        <f t="shared" si="295"/>
        <v>8</v>
      </c>
      <c r="J3150">
        <f t="shared" si="296"/>
        <v>201608</v>
      </c>
      <c r="K3150">
        <f t="shared" si="297"/>
        <v>33</v>
      </c>
      <c r="L3150">
        <f t="shared" si="298"/>
        <v>201633</v>
      </c>
      <c r="O3150" t="b">
        <f t="shared" si="299"/>
        <v>0</v>
      </c>
      <c r="P3150">
        <f>VLOOKUP(B3150,'SKU Master'!$E$1:$H$9,2,FALSE)</f>
        <v>7.5</v>
      </c>
      <c r="Q3150">
        <f>(F3150/E3150-P3150)*E3150</f>
        <v>19.920000000000002</v>
      </c>
      <c r="R3150">
        <f>Q3150/F3150</f>
        <v>0.24924924924924927</v>
      </c>
    </row>
    <row r="3151" spans="1:18" x14ac:dyDescent="0.25">
      <c r="A3151">
        <v>1001031</v>
      </c>
      <c r="B3151">
        <v>8000520021</v>
      </c>
      <c r="C3151">
        <v>312</v>
      </c>
      <c r="D3151" s="6">
        <v>42595</v>
      </c>
      <c r="E3151">
        <v>9</v>
      </c>
      <c r="F3151">
        <v>89.91</v>
      </c>
      <c r="G3151" t="str">
        <f>VLOOKUP(B3151,'SKU Master'!$E$1:$H$9,4,FALSE)</f>
        <v>MA Excellent Products</v>
      </c>
      <c r="H3151">
        <f t="shared" si="294"/>
        <v>2016</v>
      </c>
      <c r="I3151">
        <f t="shared" si="295"/>
        <v>8</v>
      </c>
      <c r="J3151">
        <f t="shared" si="296"/>
        <v>201608</v>
      </c>
      <c r="K3151">
        <f t="shared" si="297"/>
        <v>33</v>
      </c>
      <c r="L3151">
        <f t="shared" si="298"/>
        <v>201633</v>
      </c>
      <c r="O3151" t="b">
        <f t="shared" si="299"/>
        <v>0</v>
      </c>
      <c r="P3151">
        <f>VLOOKUP(B3151,'SKU Master'!$E$1:$H$9,2,FALSE)</f>
        <v>7.5</v>
      </c>
      <c r="Q3151">
        <f>(F3151/E3151-P3151)*E3151</f>
        <v>22.410000000000004</v>
      </c>
      <c r="R3151">
        <f>Q3151/F3151</f>
        <v>0.24924924924924929</v>
      </c>
    </row>
    <row r="3152" spans="1:18" x14ac:dyDescent="0.25">
      <c r="A3152">
        <v>1001032</v>
      </c>
      <c r="B3152">
        <v>8000520021</v>
      </c>
      <c r="C3152">
        <v>312</v>
      </c>
      <c r="D3152" s="6">
        <v>42598</v>
      </c>
      <c r="E3152">
        <v>1</v>
      </c>
      <c r="F3152">
        <v>9.99</v>
      </c>
      <c r="G3152" t="str">
        <f>VLOOKUP(B3152,'SKU Master'!$E$1:$H$9,4,FALSE)</f>
        <v>MA Excellent Products</v>
      </c>
      <c r="H3152">
        <f t="shared" si="294"/>
        <v>2016</v>
      </c>
      <c r="I3152">
        <f t="shared" si="295"/>
        <v>8</v>
      </c>
      <c r="J3152">
        <f t="shared" si="296"/>
        <v>201608</v>
      </c>
      <c r="K3152">
        <f t="shared" si="297"/>
        <v>34</v>
      </c>
      <c r="L3152">
        <f t="shared" si="298"/>
        <v>201634</v>
      </c>
      <c r="O3152" t="b">
        <f t="shared" si="299"/>
        <v>0</v>
      </c>
      <c r="P3152">
        <f>VLOOKUP(B3152,'SKU Master'!$E$1:$H$9,2,FALSE)</f>
        <v>7.5</v>
      </c>
      <c r="Q3152">
        <f>(F3152/E3152-P3152)*E3152</f>
        <v>2.4900000000000002</v>
      </c>
      <c r="R3152">
        <f>Q3152/F3152</f>
        <v>0.24924924924924927</v>
      </c>
    </row>
    <row r="3153" spans="1:18" x14ac:dyDescent="0.25">
      <c r="A3153">
        <v>1001033</v>
      </c>
      <c r="B3153">
        <v>8000520021</v>
      </c>
      <c r="C3153">
        <v>312</v>
      </c>
      <c r="D3153" s="6">
        <v>42599</v>
      </c>
      <c r="E3153">
        <v>2</v>
      </c>
      <c r="F3153">
        <v>19.98</v>
      </c>
      <c r="G3153" t="str">
        <f>VLOOKUP(B3153,'SKU Master'!$E$1:$H$9,4,FALSE)</f>
        <v>MA Excellent Products</v>
      </c>
      <c r="H3153">
        <f t="shared" si="294"/>
        <v>2016</v>
      </c>
      <c r="I3153">
        <f t="shared" si="295"/>
        <v>8</v>
      </c>
      <c r="J3153">
        <f t="shared" si="296"/>
        <v>201608</v>
      </c>
      <c r="K3153">
        <f t="shared" si="297"/>
        <v>34</v>
      </c>
      <c r="L3153">
        <f t="shared" si="298"/>
        <v>201634</v>
      </c>
      <c r="O3153" t="b">
        <f t="shared" si="299"/>
        <v>0</v>
      </c>
      <c r="P3153">
        <f>VLOOKUP(B3153,'SKU Master'!$E$1:$H$9,2,FALSE)</f>
        <v>7.5</v>
      </c>
      <c r="Q3153">
        <f>(F3153/E3153-P3153)*E3153</f>
        <v>4.9800000000000004</v>
      </c>
      <c r="R3153">
        <f>Q3153/F3153</f>
        <v>0.24924924924924927</v>
      </c>
    </row>
    <row r="3154" spans="1:18" x14ac:dyDescent="0.25">
      <c r="A3154">
        <v>1001034</v>
      </c>
      <c r="B3154">
        <v>8000520021</v>
      </c>
      <c r="C3154">
        <v>312</v>
      </c>
      <c r="D3154" s="6">
        <v>42600</v>
      </c>
      <c r="E3154">
        <v>2</v>
      </c>
      <c r="F3154">
        <v>19.98</v>
      </c>
      <c r="G3154" t="str">
        <f>VLOOKUP(B3154,'SKU Master'!$E$1:$H$9,4,FALSE)</f>
        <v>MA Excellent Products</v>
      </c>
      <c r="H3154">
        <f t="shared" si="294"/>
        <v>2016</v>
      </c>
      <c r="I3154">
        <f t="shared" si="295"/>
        <v>8</v>
      </c>
      <c r="J3154">
        <f t="shared" si="296"/>
        <v>201608</v>
      </c>
      <c r="K3154">
        <f t="shared" si="297"/>
        <v>34</v>
      </c>
      <c r="L3154">
        <f t="shared" si="298"/>
        <v>201634</v>
      </c>
      <c r="O3154" t="b">
        <f t="shared" si="299"/>
        <v>0</v>
      </c>
      <c r="P3154">
        <f>VLOOKUP(B3154,'SKU Master'!$E$1:$H$9,2,FALSE)</f>
        <v>7.5</v>
      </c>
      <c r="Q3154">
        <f>(F3154/E3154-P3154)*E3154</f>
        <v>4.9800000000000004</v>
      </c>
      <c r="R3154">
        <f>Q3154/F3154</f>
        <v>0.24924924924924927</v>
      </c>
    </row>
    <row r="3155" spans="1:18" x14ac:dyDescent="0.25">
      <c r="A3155">
        <v>1001035</v>
      </c>
      <c r="B3155">
        <v>8000520021</v>
      </c>
      <c r="C3155">
        <v>312</v>
      </c>
      <c r="D3155" s="6">
        <v>42601</v>
      </c>
      <c r="E3155">
        <v>7</v>
      </c>
      <c r="F3155">
        <v>69.930000000000007</v>
      </c>
      <c r="G3155" t="str">
        <f>VLOOKUP(B3155,'SKU Master'!$E$1:$H$9,4,FALSE)</f>
        <v>MA Excellent Products</v>
      </c>
      <c r="H3155">
        <f t="shared" si="294"/>
        <v>2016</v>
      </c>
      <c r="I3155">
        <f t="shared" si="295"/>
        <v>8</v>
      </c>
      <c r="J3155">
        <f t="shared" si="296"/>
        <v>201608</v>
      </c>
      <c r="K3155">
        <f t="shared" si="297"/>
        <v>34</v>
      </c>
      <c r="L3155">
        <f t="shared" si="298"/>
        <v>201634</v>
      </c>
      <c r="O3155" t="b">
        <f t="shared" si="299"/>
        <v>0</v>
      </c>
      <c r="P3155">
        <f>VLOOKUP(B3155,'SKU Master'!$E$1:$H$9,2,FALSE)</f>
        <v>7.5</v>
      </c>
      <c r="Q3155">
        <f>(F3155/E3155-P3155)*E3155</f>
        <v>17.43</v>
      </c>
      <c r="R3155">
        <f>Q3155/F3155</f>
        <v>0.24924924924924921</v>
      </c>
    </row>
    <row r="3156" spans="1:18" x14ac:dyDescent="0.25">
      <c r="A3156">
        <v>1001036</v>
      </c>
      <c r="B3156">
        <v>8000520021</v>
      </c>
      <c r="C3156">
        <v>312</v>
      </c>
      <c r="D3156" s="6">
        <v>42602</v>
      </c>
      <c r="E3156">
        <v>10</v>
      </c>
      <c r="F3156">
        <v>99.9</v>
      </c>
      <c r="G3156" t="str">
        <f>VLOOKUP(B3156,'SKU Master'!$E$1:$H$9,4,FALSE)</f>
        <v>MA Excellent Products</v>
      </c>
      <c r="H3156">
        <f t="shared" si="294"/>
        <v>2016</v>
      </c>
      <c r="I3156">
        <f t="shared" si="295"/>
        <v>8</v>
      </c>
      <c r="J3156">
        <f t="shared" si="296"/>
        <v>201608</v>
      </c>
      <c r="K3156">
        <f t="shared" si="297"/>
        <v>34</v>
      </c>
      <c r="L3156">
        <f t="shared" si="298"/>
        <v>201634</v>
      </c>
      <c r="O3156" t="b">
        <f t="shared" si="299"/>
        <v>0</v>
      </c>
      <c r="P3156">
        <f>VLOOKUP(B3156,'SKU Master'!$E$1:$H$9,2,FALSE)</f>
        <v>7.5</v>
      </c>
      <c r="Q3156">
        <f>(F3156/E3156-P3156)*E3156</f>
        <v>24.900000000000002</v>
      </c>
      <c r="R3156">
        <f>Q3156/F3156</f>
        <v>0.24924924924924927</v>
      </c>
    </row>
    <row r="3157" spans="1:18" x14ac:dyDescent="0.25">
      <c r="A3157">
        <v>2001258</v>
      </c>
      <c r="B3157">
        <v>50012011240</v>
      </c>
      <c r="C3157">
        <v>312</v>
      </c>
      <c r="D3157" s="6">
        <v>41855</v>
      </c>
      <c r="E3157">
        <v>2</v>
      </c>
      <c r="F3157">
        <v>15.98</v>
      </c>
      <c r="G3157" t="str">
        <f>VLOOKUP(B3157,'SKU Master'!$E$1:$H$9,4,FALSE)</f>
        <v>China Imports</v>
      </c>
      <c r="H3157">
        <f t="shared" si="294"/>
        <v>2014</v>
      </c>
      <c r="I3157">
        <f t="shared" si="295"/>
        <v>8</v>
      </c>
      <c r="J3157">
        <f t="shared" si="296"/>
        <v>201408</v>
      </c>
      <c r="K3157">
        <f t="shared" si="297"/>
        <v>32</v>
      </c>
      <c r="L3157">
        <f t="shared" si="298"/>
        <v>201432</v>
      </c>
      <c r="O3157" t="b">
        <f t="shared" si="299"/>
        <v>0</v>
      </c>
      <c r="P3157">
        <f>VLOOKUP(B3157,'SKU Master'!$E$1:$H$9,2,FALSE)</f>
        <v>2.5</v>
      </c>
      <c r="Q3157">
        <f>(F3157/E3157-P3157)*E3157</f>
        <v>10.98</v>
      </c>
      <c r="R3157">
        <f>Q3157/F3157</f>
        <v>0.68710888610763454</v>
      </c>
    </row>
    <row r="3158" spans="1:18" x14ac:dyDescent="0.25">
      <c r="A3158">
        <v>2001259</v>
      </c>
      <c r="B3158">
        <v>50012011240</v>
      </c>
      <c r="C3158">
        <v>312</v>
      </c>
      <c r="D3158" s="6">
        <v>41856</v>
      </c>
      <c r="E3158">
        <v>2</v>
      </c>
      <c r="F3158">
        <v>15.98</v>
      </c>
      <c r="G3158" t="str">
        <f>VLOOKUP(B3158,'SKU Master'!$E$1:$H$9,4,FALSE)</f>
        <v>China Imports</v>
      </c>
      <c r="H3158">
        <f t="shared" si="294"/>
        <v>2014</v>
      </c>
      <c r="I3158">
        <f t="shared" si="295"/>
        <v>8</v>
      </c>
      <c r="J3158">
        <f t="shared" si="296"/>
        <v>201408</v>
      </c>
      <c r="K3158">
        <f t="shared" si="297"/>
        <v>32</v>
      </c>
      <c r="L3158">
        <f t="shared" si="298"/>
        <v>201432</v>
      </c>
      <c r="O3158" t="b">
        <f t="shared" si="299"/>
        <v>0</v>
      </c>
      <c r="P3158">
        <f>VLOOKUP(B3158,'SKU Master'!$E$1:$H$9,2,FALSE)</f>
        <v>2.5</v>
      </c>
      <c r="Q3158">
        <f>(F3158/E3158-P3158)*E3158</f>
        <v>10.98</v>
      </c>
      <c r="R3158">
        <f>Q3158/F3158</f>
        <v>0.68710888610763454</v>
      </c>
    </row>
    <row r="3159" spans="1:18" x14ac:dyDescent="0.25">
      <c r="A3159">
        <v>2001260</v>
      </c>
      <c r="B3159">
        <v>50012011240</v>
      </c>
      <c r="C3159">
        <v>312</v>
      </c>
      <c r="D3159" s="6">
        <v>41857</v>
      </c>
      <c r="E3159">
        <v>1</v>
      </c>
      <c r="F3159">
        <v>7.99</v>
      </c>
      <c r="G3159" t="str">
        <f>VLOOKUP(B3159,'SKU Master'!$E$1:$H$9,4,FALSE)</f>
        <v>China Imports</v>
      </c>
      <c r="H3159">
        <f t="shared" si="294"/>
        <v>2014</v>
      </c>
      <c r="I3159">
        <f t="shared" si="295"/>
        <v>8</v>
      </c>
      <c r="J3159">
        <f t="shared" si="296"/>
        <v>201408</v>
      </c>
      <c r="K3159">
        <f t="shared" si="297"/>
        <v>32</v>
      </c>
      <c r="L3159">
        <f t="shared" si="298"/>
        <v>201432</v>
      </c>
      <c r="O3159" t="b">
        <f t="shared" si="299"/>
        <v>0</v>
      </c>
      <c r="P3159">
        <f>VLOOKUP(B3159,'SKU Master'!$E$1:$H$9,2,FALSE)</f>
        <v>2.5</v>
      </c>
      <c r="Q3159">
        <f>(F3159/E3159-P3159)*E3159</f>
        <v>5.49</v>
      </c>
      <c r="R3159">
        <f>Q3159/F3159</f>
        <v>0.68710888610763454</v>
      </c>
    </row>
    <row r="3160" spans="1:18" x14ac:dyDescent="0.25">
      <c r="A3160">
        <v>2001261</v>
      </c>
      <c r="B3160">
        <v>50012011240</v>
      </c>
      <c r="C3160">
        <v>312</v>
      </c>
      <c r="D3160" s="6">
        <v>41858</v>
      </c>
      <c r="E3160">
        <v>3</v>
      </c>
      <c r="F3160">
        <v>23.97</v>
      </c>
      <c r="G3160" t="str">
        <f>VLOOKUP(B3160,'SKU Master'!$E$1:$H$9,4,FALSE)</f>
        <v>China Imports</v>
      </c>
      <c r="H3160">
        <f t="shared" si="294"/>
        <v>2014</v>
      </c>
      <c r="I3160">
        <f t="shared" si="295"/>
        <v>8</v>
      </c>
      <c r="J3160">
        <f t="shared" si="296"/>
        <v>201408</v>
      </c>
      <c r="K3160">
        <f t="shared" si="297"/>
        <v>32</v>
      </c>
      <c r="L3160">
        <f t="shared" si="298"/>
        <v>201432</v>
      </c>
      <c r="O3160" t="b">
        <f t="shared" si="299"/>
        <v>0</v>
      </c>
      <c r="P3160">
        <f>VLOOKUP(B3160,'SKU Master'!$E$1:$H$9,2,FALSE)</f>
        <v>2.5</v>
      </c>
      <c r="Q3160">
        <f>(F3160/E3160-P3160)*E3160</f>
        <v>16.47</v>
      </c>
      <c r="R3160">
        <f>Q3160/F3160</f>
        <v>0.68710888610763454</v>
      </c>
    </row>
    <row r="3161" spans="1:18" x14ac:dyDescent="0.25">
      <c r="A3161">
        <v>2001262</v>
      </c>
      <c r="B3161">
        <v>50012011240</v>
      </c>
      <c r="C3161">
        <v>312</v>
      </c>
      <c r="D3161" s="6">
        <v>41859</v>
      </c>
      <c r="E3161">
        <v>4</v>
      </c>
      <c r="F3161">
        <v>31.96</v>
      </c>
      <c r="G3161" t="str">
        <f>VLOOKUP(B3161,'SKU Master'!$E$1:$H$9,4,FALSE)</f>
        <v>China Imports</v>
      </c>
      <c r="H3161">
        <f t="shared" si="294"/>
        <v>2014</v>
      </c>
      <c r="I3161">
        <f t="shared" si="295"/>
        <v>8</v>
      </c>
      <c r="J3161">
        <f t="shared" si="296"/>
        <v>201408</v>
      </c>
      <c r="K3161">
        <f t="shared" si="297"/>
        <v>32</v>
      </c>
      <c r="L3161">
        <f t="shared" si="298"/>
        <v>201432</v>
      </c>
      <c r="O3161" t="b">
        <f t="shared" si="299"/>
        <v>0</v>
      </c>
      <c r="P3161">
        <f>VLOOKUP(B3161,'SKU Master'!$E$1:$H$9,2,FALSE)</f>
        <v>2.5</v>
      </c>
      <c r="Q3161">
        <f>(F3161/E3161-P3161)*E3161</f>
        <v>21.96</v>
      </c>
      <c r="R3161">
        <f>Q3161/F3161</f>
        <v>0.68710888610763454</v>
      </c>
    </row>
    <row r="3162" spans="1:18" x14ac:dyDescent="0.25">
      <c r="A3162">
        <v>2001263</v>
      </c>
      <c r="B3162">
        <v>50012011240</v>
      </c>
      <c r="C3162">
        <v>312</v>
      </c>
      <c r="D3162" s="6">
        <v>41860</v>
      </c>
      <c r="E3162">
        <v>6</v>
      </c>
      <c r="F3162">
        <v>47.94</v>
      </c>
      <c r="G3162" t="str">
        <f>VLOOKUP(B3162,'SKU Master'!$E$1:$H$9,4,FALSE)</f>
        <v>China Imports</v>
      </c>
      <c r="H3162">
        <f t="shared" si="294"/>
        <v>2014</v>
      </c>
      <c r="I3162">
        <f t="shared" si="295"/>
        <v>8</v>
      </c>
      <c r="J3162">
        <f t="shared" si="296"/>
        <v>201408</v>
      </c>
      <c r="K3162">
        <f t="shared" si="297"/>
        <v>32</v>
      </c>
      <c r="L3162">
        <f t="shared" si="298"/>
        <v>201432</v>
      </c>
      <c r="O3162" t="b">
        <f t="shared" si="299"/>
        <v>0</v>
      </c>
      <c r="P3162">
        <f>VLOOKUP(B3162,'SKU Master'!$E$1:$H$9,2,FALSE)</f>
        <v>2.5</v>
      </c>
      <c r="Q3162">
        <f>(F3162/E3162-P3162)*E3162</f>
        <v>32.94</v>
      </c>
      <c r="R3162">
        <f>Q3162/F3162</f>
        <v>0.68710888610763454</v>
      </c>
    </row>
    <row r="3163" spans="1:18" x14ac:dyDescent="0.25">
      <c r="A3163">
        <v>2001264</v>
      </c>
      <c r="B3163">
        <v>50012011240</v>
      </c>
      <c r="C3163">
        <v>312</v>
      </c>
      <c r="D3163" s="6">
        <v>41862</v>
      </c>
      <c r="E3163">
        <v>3</v>
      </c>
      <c r="F3163">
        <v>23.97</v>
      </c>
      <c r="G3163" t="str">
        <f>VLOOKUP(B3163,'SKU Master'!$E$1:$H$9,4,FALSE)</f>
        <v>China Imports</v>
      </c>
      <c r="H3163">
        <f t="shared" si="294"/>
        <v>2014</v>
      </c>
      <c r="I3163">
        <f t="shared" si="295"/>
        <v>8</v>
      </c>
      <c r="J3163">
        <f t="shared" si="296"/>
        <v>201408</v>
      </c>
      <c r="K3163">
        <f t="shared" si="297"/>
        <v>33</v>
      </c>
      <c r="L3163">
        <f t="shared" si="298"/>
        <v>201433</v>
      </c>
      <c r="O3163" t="b">
        <f t="shared" si="299"/>
        <v>0</v>
      </c>
      <c r="P3163">
        <f>VLOOKUP(B3163,'SKU Master'!$E$1:$H$9,2,FALSE)</f>
        <v>2.5</v>
      </c>
      <c r="Q3163">
        <f>(F3163/E3163-P3163)*E3163</f>
        <v>16.47</v>
      </c>
      <c r="R3163">
        <f>Q3163/F3163</f>
        <v>0.68710888610763454</v>
      </c>
    </row>
    <row r="3164" spans="1:18" x14ac:dyDescent="0.25">
      <c r="A3164">
        <v>2001265</v>
      </c>
      <c r="B3164">
        <v>50012011240</v>
      </c>
      <c r="C3164">
        <v>312</v>
      </c>
      <c r="D3164" s="6">
        <v>41863</v>
      </c>
      <c r="E3164">
        <v>4</v>
      </c>
      <c r="F3164">
        <v>31.96</v>
      </c>
      <c r="G3164" t="str">
        <f>VLOOKUP(B3164,'SKU Master'!$E$1:$H$9,4,FALSE)</f>
        <v>China Imports</v>
      </c>
      <c r="H3164">
        <f t="shared" si="294"/>
        <v>2014</v>
      </c>
      <c r="I3164">
        <f t="shared" si="295"/>
        <v>8</v>
      </c>
      <c r="J3164">
        <f t="shared" si="296"/>
        <v>201408</v>
      </c>
      <c r="K3164">
        <f t="shared" si="297"/>
        <v>33</v>
      </c>
      <c r="L3164">
        <f t="shared" si="298"/>
        <v>201433</v>
      </c>
      <c r="O3164" t="b">
        <f t="shared" si="299"/>
        <v>0</v>
      </c>
      <c r="P3164">
        <f>VLOOKUP(B3164,'SKU Master'!$E$1:$H$9,2,FALSE)</f>
        <v>2.5</v>
      </c>
      <c r="Q3164">
        <f>(F3164/E3164-P3164)*E3164</f>
        <v>21.96</v>
      </c>
      <c r="R3164">
        <f>Q3164/F3164</f>
        <v>0.68710888610763454</v>
      </c>
    </row>
    <row r="3165" spans="1:18" x14ac:dyDescent="0.25">
      <c r="A3165">
        <v>2001266</v>
      </c>
      <c r="B3165">
        <v>50012011240</v>
      </c>
      <c r="C3165">
        <v>312</v>
      </c>
      <c r="D3165" s="6">
        <v>41864</v>
      </c>
      <c r="E3165">
        <v>2</v>
      </c>
      <c r="F3165">
        <v>15.98</v>
      </c>
      <c r="G3165" t="str">
        <f>VLOOKUP(B3165,'SKU Master'!$E$1:$H$9,4,FALSE)</f>
        <v>China Imports</v>
      </c>
      <c r="H3165">
        <f t="shared" si="294"/>
        <v>2014</v>
      </c>
      <c r="I3165">
        <f t="shared" si="295"/>
        <v>8</v>
      </c>
      <c r="J3165">
        <f t="shared" si="296"/>
        <v>201408</v>
      </c>
      <c r="K3165">
        <f t="shared" si="297"/>
        <v>33</v>
      </c>
      <c r="L3165">
        <f t="shared" si="298"/>
        <v>201433</v>
      </c>
      <c r="O3165" t="b">
        <f t="shared" si="299"/>
        <v>0</v>
      </c>
      <c r="P3165">
        <f>VLOOKUP(B3165,'SKU Master'!$E$1:$H$9,2,FALSE)</f>
        <v>2.5</v>
      </c>
      <c r="Q3165">
        <f>(F3165/E3165-P3165)*E3165</f>
        <v>10.98</v>
      </c>
      <c r="R3165">
        <f>Q3165/F3165</f>
        <v>0.68710888610763454</v>
      </c>
    </row>
    <row r="3166" spans="1:18" x14ac:dyDescent="0.25">
      <c r="A3166">
        <v>2001267</v>
      </c>
      <c r="B3166">
        <v>50012011240</v>
      </c>
      <c r="C3166">
        <v>312</v>
      </c>
      <c r="D3166" s="6">
        <v>41869</v>
      </c>
      <c r="E3166">
        <v>1</v>
      </c>
      <c r="F3166">
        <v>7.99</v>
      </c>
      <c r="G3166" t="str">
        <f>VLOOKUP(B3166,'SKU Master'!$E$1:$H$9,4,FALSE)</f>
        <v>China Imports</v>
      </c>
      <c r="H3166">
        <f t="shared" si="294"/>
        <v>2014</v>
      </c>
      <c r="I3166">
        <f t="shared" si="295"/>
        <v>8</v>
      </c>
      <c r="J3166">
        <f t="shared" si="296"/>
        <v>201408</v>
      </c>
      <c r="K3166">
        <f t="shared" si="297"/>
        <v>34</v>
      </c>
      <c r="L3166">
        <f t="shared" si="298"/>
        <v>201434</v>
      </c>
      <c r="O3166" t="b">
        <f t="shared" si="299"/>
        <v>0</v>
      </c>
      <c r="P3166">
        <f>VLOOKUP(B3166,'SKU Master'!$E$1:$H$9,2,FALSE)</f>
        <v>2.5</v>
      </c>
      <c r="Q3166">
        <f>(F3166/E3166-P3166)*E3166</f>
        <v>5.49</v>
      </c>
      <c r="R3166">
        <f>Q3166/F3166</f>
        <v>0.68710888610763454</v>
      </c>
    </row>
    <row r="3167" spans="1:18" hidden="1" x14ac:dyDescent="0.25">
      <c r="A3167">
        <v>2001268</v>
      </c>
      <c r="B3167">
        <v>50012011240</v>
      </c>
      <c r="C3167">
        <v>312</v>
      </c>
      <c r="D3167" s="6">
        <v>41870</v>
      </c>
      <c r="E3167" t="s">
        <v>34</v>
      </c>
      <c r="G3167" t="str">
        <f>VLOOKUP(B3167,'SKU Master'!$E$1:$H$9,4,FALSE)</f>
        <v>China Imports</v>
      </c>
      <c r="H3167">
        <f t="shared" si="294"/>
        <v>2014</v>
      </c>
      <c r="I3167">
        <f t="shared" si="295"/>
        <v>8</v>
      </c>
      <c r="J3167">
        <f t="shared" si="296"/>
        <v>201408</v>
      </c>
      <c r="K3167">
        <f t="shared" si="297"/>
        <v>34</v>
      </c>
      <c r="L3167">
        <f t="shared" si="298"/>
        <v>201434</v>
      </c>
      <c r="M3167" t="s">
        <v>61</v>
      </c>
      <c r="O3167" t="b">
        <f t="shared" si="299"/>
        <v>0</v>
      </c>
      <c r="P3167">
        <f>VLOOKUP(B3167,'SKU Master'!$E$1:$H$9,2,FALSE)</f>
        <v>2.5</v>
      </c>
      <c r="Q3167" t="e">
        <f>(F3167/E3167-P3167)*E3167</f>
        <v>#VALUE!</v>
      </c>
      <c r="R3167" t="e">
        <f>Q3167/F3167</f>
        <v>#VALUE!</v>
      </c>
    </row>
    <row r="3168" spans="1:18" x14ac:dyDescent="0.25">
      <c r="A3168">
        <v>2001269</v>
      </c>
      <c r="B3168">
        <v>50012011240</v>
      </c>
      <c r="C3168">
        <v>312</v>
      </c>
      <c r="D3168" s="6">
        <v>41871</v>
      </c>
      <c r="E3168">
        <v>1</v>
      </c>
      <c r="F3168">
        <v>7.99</v>
      </c>
      <c r="G3168" t="str">
        <f>VLOOKUP(B3168,'SKU Master'!$E$1:$H$9,4,FALSE)</f>
        <v>China Imports</v>
      </c>
      <c r="H3168">
        <f t="shared" si="294"/>
        <v>2014</v>
      </c>
      <c r="I3168">
        <f t="shared" si="295"/>
        <v>8</v>
      </c>
      <c r="J3168">
        <f t="shared" si="296"/>
        <v>201408</v>
      </c>
      <c r="K3168">
        <f t="shared" si="297"/>
        <v>34</v>
      </c>
      <c r="L3168">
        <f t="shared" si="298"/>
        <v>201434</v>
      </c>
      <c r="O3168" t="b">
        <f t="shared" si="299"/>
        <v>0</v>
      </c>
      <c r="P3168">
        <f>VLOOKUP(B3168,'SKU Master'!$E$1:$H$9,2,FALSE)</f>
        <v>2.5</v>
      </c>
      <c r="Q3168">
        <f>(F3168/E3168-P3168)*E3168</f>
        <v>5.49</v>
      </c>
      <c r="R3168">
        <f>Q3168/F3168</f>
        <v>0.68710888610763454</v>
      </c>
    </row>
    <row r="3169" spans="1:18" x14ac:dyDescent="0.25">
      <c r="A3169">
        <v>2001270</v>
      </c>
      <c r="B3169">
        <v>50012011240</v>
      </c>
      <c r="C3169">
        <v>312</v>
      </c>
      <c r="D3169" s="6">
        <v>41872</v>
      </c>
      <c r="E3169">
        <v>1</v>
      </c>
      <c r="F3169">
        <v>7.99</v>
      </c>
      <c r="G3169" t="str">
        <f>VLOOKUP(B3169,'SKU Master'!$E$1:$H$9,4,FALSE)</f>
        <v>China Imports</v>
      </c>
      <c r="H3169">
        <f t="shared" si="294"/>
        <v>2014</v>
      </c>
      <c r="I3169">
        <f t="shared" si="295"/>
        <v>8</v>
      </c>
      <c r="J3169">
        <f t="shared" si="296"/>
        <v>201408</v>
      </c>
      <c r="K3169">
        <f t="shared" si="297"/>
        <v>34</v>
      </c>
      <c r="L3169">
        <f t="shared" si="298"/>
        <v>201434</v>
      </c>
      <c r="O3169" t="b">
        <f t="shared" si="299"/>
        <v>0</v>
      </c>
      <c r="P3169">
        <f>VLOOKUP(B3169,'SKU Master'!$E$1:$H$9,2,FALSE)</f>
        <v>2.5</v>
      </c>
      <c r="Q3169">
        <f>(F3169/E3169-P3169)*E3169</f>
        <v>5.49</v>
      </c>
      <c r="R3169">
        <f>Q3169/F3169</f>
        <v>0.68710888610763454</v>
      </c>
    </row>
    <row r="3170" spans="1:18" x14ac:dyDescent="0.25">
      <c r="A3170">
        <v>2001271</v>
      </c>
      <c r="B3170">
        <v>50012011240</v>
      </c>
      <c r="C3170">
        <v>312</v>
      </c>
      <c r="D3170" s="6">
        <v>41873</v>
      </c>
      <c r="E3170">
        <v>2</v>
      </c>
      <c r="F3170">
        <v>15.98</v>
      </c>
      <c r="G3170" t="str">
        <f>VLOOKUP(B3170,'SKU Master'!$E$1:$H$9,4,FALSE)</f>
        <v>China Imports</v>
      </c>
      <c r="H3170">
        <f t="shared" si="294"/>
        <v>2014</v>
      </c>
      <c r="I3170">
        <f t="shared" si="295"/>
        <v>8</v>
      </c>
      <c r="J3170">
        <f t="shared" si="296"/>
        <v>201408</v>
      </c>
      <c r="K3170">
        <f t="shared" si="297"/>
        <v>34</v>
      </c>
      <c r="L3170">
        <f t="shared" si="298"/>
        <v>201434</v>
      </c>
      <c r="O3170" t="b">
        <f t="shared" si="299"/>
        <v>0</v>
      </c>
      <c r="P3170">
        <f>VLOOKUP(B3170,'SKU Master'!$E$1:$H$9,2,FALSE)</f>
        <v>2.5</v>
      </c>
      <c r="Q3170">
        <f>(F3170/E3170-P3170)*E3170</f>
        <v>10.98</v>
      </c>
      <c r="R3170">
        <f>Q3170/F3170</f>
        <v>0.68710888610763454</v>
      </c>
    </row>
    <row r="3171" spans="1:18" x14ac:dyDescent="0.25">
      <c r="A3171">
        <v>2001272</v>
      </c>
      <c r="B3171">
        <v>50012011240</v>
      </c>
      <c r="C3171">
        <v>312</v>
      </c>
      <c r="D3171" s="6">
        <v>41874</v>
      </c>
      <c r="E3171">
        <v>3</v>
      </c>
      <c r="F3171">
        <v>23.97</v>
      </c>
      <c r="G3171" t="str">
        <f>VLOOKUP(B3171,'SKU Master'!$E$1:$H$9,4,FALSE)</f>
        <v>China Imports</v>
      </c>
      <c r="H3171">
        <f t="shared" si="294"/>
        <v>2014</v>
      </c>
      <c r="I3171">
        <f t="shared" si="295"/>
        <v>8</v>
      </c>
      <c r="J3171">
        <f t="shared" si="296"/>
        <v>201408</v>
      </c>
      <c r="K3171">
        <f t="shared" si="297"/>
        <v>34</v>
      </c>
      <c r="L3171">
        <f t="shared" si="298"/>
        <v>201434</v>
      </c>
      <c r="O3171" t="b">
        <f t="shared" si="299"/>
        <v>0</v>
      </c>
      <c r="P3171">
        <f>VLOOKUP(B3171,'SKU Master'!$E$1:$H$9,2,FALSE)</f>
        <v>2.5</v>
      </c>
      <c r="Q3171">
        <f>(F3171/E3171-P3171)*E3171</f>
        <v>16.47</v>
      </c>
      <c r="R3171">
        <f>Q3171/F3171</f>
        <v>0.68710888610763454</v>
      </c>
    </row>
    <row r="3172" spans="1:18" x14ac:dyDescent="0.25">
      <c r="A3172">
        <v>2001273</v>
      </c>
      <c r="B3172">
        <v>50012011240</v>
      </c>
      <c r="C3172">
        <v>312</v>
      </c>
      <c r="D3172" s="6">
        <v>41876</v>
      </c>
      <c r="E3172">
        <v>3</v>
      </c>
      <c r="F3172">
        <v>23.97</v>
      </c>
      <c r="G3172" t="str">
        <f>VLOOKUP(B3172,'SKU Master'!$E$1:$H$9,4,FALSE)</f>
        <v>China Imports</v>
      </c>
      <c r="H3172">
        <f t="shared" si="294"/>
        <v>2014</v>
      </c>
      <c r="I3172">
        <f t="shared" si="295"/>
        <v>8</v>
      </c>
      <c r="J3172">
        <f t="shared" si="296"/>
        <v>201408</v>
      </c>
      <c r="K3172">
        <f t="shared" si="297"/>
        <v>35</v>
      </c>
      <c r="L3172">
        <f t="shared" si="298"/>
        <v>201435</v>
      </c>
      <c r="O3172" t="b">
        <f t="shared" si="299"/>
        <v>0</v>
      </c>
      <c r="P3172">
        <f>VLOOKUP(B3172,'SKU Master'!$E$1:$H$9,2,FALSE)</f>
        <v>2.5</v>
      </c>
      <c r="Q3172">
        <f>(F3172/E3172-P3172)*E3172</f>
        <v>16.47</v>
      </c>
      <c r="R3172">
        <f>Q3172/F3172</f>
        <v>0.68710888610763454</v>
      </c>
    </row>
    <row r="3173" spans="1:18" x14ac:dyDescent="0.25">
      <c r="A3173">
        <v>2001274</v>
      </c>
      <c r="B3173">
        <v>50012011240</v>
      </c>
      <c r="C3173">
        <v>312</v>
      </c>
      <c r="D3173" s="6">
        <v>41877</v>
      </c>
      <c r="E3173">
        <v>3</v>
      </c>
      <c r="F3173">
        <v>212.97</v>
      </c>
      <c r="G3173" t="str">
        <f>VLOOKUP(B3173,'SKU Master'!$E$1:$H$9,4,FALSE)</f>
        <v>China Imports</v>
      </c>
      <c r="H3173">
        <f t="shared" si="294"/>
        <v>2014</v>
      </c>
      <c r="I3173">
        <f t="shared" si="295"/>
        <v>8</v>
      </c>
      <c r="J3173">
        <f t="shared" si="296"/>
        <v>201408</v>
      </c>
      <c r="K3173">
        <f t="shared" si="297"/>
        <v>35</v>
      </c>
      <c r="L3173">
        <f t="shared" si="298"/>
        <v>201435</v>
      </c>
      <c r="O3173" t="b">
        <f t="shared" si="299"/>
        <v>0</v>
      </c>
      <c r="P3173">
        <f>VLOOKUP(B3173,'SKU Master'!$E$1:$H$9,2,FALSE)</f>
        <v>2.5</v>
      </c>
      <c r="Q3173">
        <f>(F3173/E3173-P3173)*E3173</f>
        <v>205.46999999999997</v>
      </c>
      <c r="R3173">
        <f>Q3173/F3173</f>
        <v>0.96478377236230439</v>
      </c>
    </row>
    <row r="3174" spans="1:18" x14ac:dyDescent="0.25">
      <c r="A3174">
        <v>2001275</v>
      </c>
      <c r="B3174">
        <v>50012011240</v>
      </c>
      <c r="C3174">
        <v>312</v>
      </c>
      <c r="D3174" s="6">
        <v>41878</v>
      </c>
      <c r="E3174">
        <v>1</v>
      </c>
      <c r="F3174">
        <v>7.99</v>
      </c>
      <c r="G3174" t="str">
        <f>VLOOKUP(B3174,'SKU Master'!$E$1:$H$9,4,FALSE)</f>
        <v>China Imports</v>
      </c>
      <c r="H3174">
        <f t="shared" si="294"/>
        <v>2014</v>
      </c>
      <c r="I3174">
        <f t="shared" si="295"/>
        <v>8</v>
      </c>
      <c r="J3174">
        <f t="shared" si="296"/>
        <v>201408</v>
      </c>
      <c r="K3174">
        <f t="shared" si="297"/>
        <v>35</v>
      </c>
      <c r="L3174">
        <f t="shared" si="298"/>
        <v>201435</v>
      </c>
      <c r="O3174" t="b">
        <f t="shared" si="299"/>
        <v>0</v>
      </c>
      <c r="P3174">
        <f>VLOOKUP(B3174,'SKU Master'!$E$1:$H$9,2,FALSE)</f>
        <v>2.5</v>
      </c>
      <c r="Q3174">
        <f>(F3174/E3174-P3174)*E3174</f>
        <v>5.49</v>
      </c>
      <c r="R3174">
        <f>Q3174/F3174</f>
        <v>0.68710888610763454</v>
      </c>
    </row>
    <row r="3175" spans="1:18" x14ac:dyDescent="0.25">
      <c r="A3175">
        <v>2001276</v>
      </c>
      <c r="B3175">
        <v>50012011240</v>
      </c>
      <c r="C3175">
        <v>312</v>
      </c>
      <c r="D3175" s="6">
        <v>41879</v>
      </c>
      <c r="E3175">
        <v>3</v>
      </c>
      <c r="F3175">
        <v>23.97</v>
      </c>
      <c r="G3175" t="str">
        <f>VLOOKUP(B3175,'SKU Master'!$E$1:$H$9,4,FALSE)</f>
        <v>China Imports</v>
      </c>
      <c r="H3175">
        <f t="shared" si="294"/>
        <v>2014</v>
      </c>
      <c r="I3175">
        <f t="shared" si="295"/>
        <v>8</v>
      </c>
      <c r="J3175">
        <f t="shared" si="296"/>
        <v>201408</v>
      </c>
      <c r="K3175">
        <f t="shared" si="297"/>
        <v>35</v>
      </c>
      <c r="L3175">
        <f t="shared" si="298"/>
        <v>201435</v>
      </c>
      <c r="O3175" t="b">
        <f t="shared" si="299"/>
        <v>0</v>
      </c>
      <c r="P3175">
        <f>VLOOKUP(B3175,'SKU Master'!$E$1:$H$9,2,FALSE)</f>
        <v>2.5</v>
      </c>
      <c r="Q3175">
        <f>(F3175/E3175-P3175)*E3175</f>
        <v>16.47</v>
      </c>
      <c r="R3175">
        <f>Q3175/F3175</f>
        <v>0.68710888610763454</v>
      </c>
    </row>
    <row r="3176" spans="1:18" x14ac:dyDescent="0.25">
      <c r="A3176">
        <v>2001277</v>
      </c>
      <c r="B3176">
        <v>50012011240</v>
      </c>
      <c r="C3176">
        <v>312</v>
      </c>
      <c r="D3176" s="6">
        <v>41881</v>
      </c>
      <c r="E3176">
        <v>1</v>
      </c>
      <c r="F3176">
        <v>7.99</v>
      </c>
      <c r="G3176" t="str">
        <f>VLOOKUP(B3176,'SKU Master'!$E$1:$H$9,4,FALSE)</f>
        <v>China Imports</v>
      </c>
      <c r="H3176">
        <f t="shared" si="294"/>
        <v>2014</v>
      </c>
      <c r="I3176">
        <f t="shared" si="295"/>
        <v>8</v>
      </c>
      <c r="J3176">
        <f t="shared" si="296"/>
        <v>201408</v>
      </c>
      <c r="K3176">
        <f t="shared" si="297"/>
        <v>35</v>
      </c>
      <c r="L3176">
        <f t="shared" si="298"/>
        <v>201435</v>
      </c>
      <c r="O3176" t="b">
        <f t="shared" si="299"/>
        <v>0</v>
      </c>
      <c r="P3176">
        <f>VLOOKUP(B3176,'SKU Master'!$E$1:$H$9,2,FALSE)</f>
        <v>2.5</v>
      </c>
      <c r="Q3176">
        <f>(F3176/E3176-P3176)*E3176</f>
        <v>5.49</v>
      </c>
      <c r="R3176">
        <f>Q3176/F3176</f>
        <v>0.68710888610763454</v>
      </c>
    </row>
    <row r="3177" spans="1:18" x14ac:dyDescent="0.25">
      <c r="A3177">
        <v>2001278</v>
      </c>
      <c r="B3177">
        <v>50012011240</v>
      </c>
      <c r="C3177">
        <v>312</v>
      </c>
      <c r="D3177" s="6">
        <v>41884</v>
      </c>
      <c r="E3177">
        <v>2</v>
      </c>
      <c r="F3177">
        <v>15.98</v>
      </c>
      <c r="G3177" t="str">
        <f>VLOOKUP(B3177,'SKU Master'!$E$1:$H$9,4,FALSE)</f>
        <v>China Imports</v>
      </c>
      <c r="H3177">
        <f t="shared" si="294"/>
        <v>2014</v>
      </c>
      <c r="I3177">
        <f t="shared" si="295"/>
        <v>9</v>
      </c>
      <c r="J3177">
        <f t="shared" si="296"/>
        <v>201409</v>
      </c>
      <c r="K3177">
        <f t="shared" si="297"/>
        <v>36</v>
      </c>
      <c r="L3177">
        <f t="shared" si="298"/>
        <v>201436</v>
      </c>
      <c r="O3177" t="b">
        <f t="shared" si="299"/>
        <v>0</v>
      </c>
      <c r="P3177">
        <f>VLOOKUP(B3177,'SKU Master'!$E$1:$H$9,2,FALSE)</f>
        <v>2.5</v>
      </c>
      <c r="Q3177">
        <f>(F3177/E3177-P3177)*E3177</f>
        <v>10.98</v>
      </c>
      <c r="R3177">
        <f>Q3177/F3177</f>
        <v>0.68710888610763454</v>
      </c>
    </row>
    <row r="3178" spans="1:18" x14ac:dyDescent="0.25">
      <c r="A3178">
        <v>2001279</v>
      </c>
      <c r="B3178">
        <v>50012011240</v>
      </c>
      <c r="C3178">
        <v>312</v>
      </c>
      <c r="D3178" s="6">
        <v>41885</v>
      </c>
      <c r="E3178">
        <v>2</v>
      </c>
      <c r="F3178">
        <v>15.98</v>
      </c>
      <c r="G3178" t="str">
        <f>VLOOKUP(B3178,'SKU Master'!$E$1:$H$9,4,FALSE)</f>
        <v>China Imports</v>
      </c>
      <c r="H3178">
        <f t="shared" si="294"/>
        <v>2014</v>
      </c>
      <c r="I3178">
        <f t="shared" si="295"/>
        <v>9</v>
      </c>
      <c r="J3178">
        <f t="shared" si="296"/>
        <v>201409</v>
      </c>
      <c r="K3178">
        <f t="shared" si="297"/>
        <v>36</v>
      </c>
      <c r="L3178">
        <f t="shared" si="298"/>
        <v>201436</v>
      </c>
      <c r="O3178" t="b">
        <f t="shared" si="299"/>
        <v>0</v>
      </c>
      <c r="P3178">
        <f>VLOOKUP(B3178,'SKU Master'!$E$1:$H$9,2,FALSE)</f>
        <v>2.5</v>
      </c>
      <c r="Q3178">
        <f>(F3178/E3178-P3178)*E3178</f>
        <v>10.98</v>
      </c>
      <c r="R3178">
        <f>Q3178/F3178</f>
        <v>0.68710888610763454</v>
      </c>
    </row>
    <row r="3179" spans="1:18" x14ac:dyDescent="0.25">
      <c r="A3179">
        <v>2001280</v>
      </c>
      <c r="B3179">
        <v>50012011240</v>
      </c>
      <c r="C3179">
        <v>312</v>
      </c>
      <c r="D3179" s="6">
        <v>41886</v>
      </c>
      <c r="E3179">
        <v>1</v>
      </c>
      <c r="F3179">
        <v>7.99</v>
      </c>
      <c r="G3179" t="str">
        <f>VLOOKUP(B3179,'SKU Master'!$E$1:$H$9,4,FALSE)</f>
        <v>China Imports</v>
      </c>
      <c r="H3179">
        <f t="shared" si="294"/>
        <v>2014</v>
      </c>
      <c r="I3179">
        <f t="shared" si="295"/>
        <v>9</v>
      </c>
      <c r="J3179">
        <f t="shared" si="296"/>
        <v>201409</v>
      </c>
      <c r="K3179">
        <f t="shared" si="297"/>
        <v>36</v>
      </c>
      <c r="L3179">
        <f t="shared" si="298"/>
        <v>201436</v>
      </c>
      <c r="O3179" t="b">
        <f t="shared" si="299"/>
        <v>0</v>
      </c>
      <c r="P3179">
        <f>VLOOKUP(B3179,'SKU Master'!$E$1:$H$9,2,FALSE)</f>
        <v>2.5</v>
      </c>
      <c r="Q3179">
        <f>(F3179/E3179-P3179)*E3179</f>
        <v>5.49</v>
      </c>
      <c r="R3179">
        <f>Q3179/F3179</f>
        <v>0.68710888610763454</v>
      </c>
    </row>
    <row r="3180" spans="1:18" x14ac:dyDescent="0.25">
      <c r="A3180">
        <v>2001281</v>
      </c>
      <c r="B3180">
        <v>50012011240</v>
      </c>
      <c r="C3180">
        <v>312</v>
      </c>
      <c r="D3180" s="6">
        <v>41887</v>
      </c>
      <c r="E3180">
        <v>1</v>
      </c>
      <c r="F3180">
        <v>7.99</v>
      </c>
      <c r="G3180" t="str">
        <f>VLOOKUP(B3180,'SKU Master'!$E$1:$H$9,4,FALSE)</f>
        <v>China Imports</v>
      </c>
      <c r="H3180">
        <f t="shared" si="294"/>
        <v>2014</v>
      </c>
      <c r="I3180">
        <f t="shared" si="295"/>
        <v>9</v>
      </c>
      <c r="J3180">
        <f t="shared" si="296"/>
        <v>201409</v>
      </c>
      <c r="K3180">
        <f t="shared" si="297"/>
        <v>36</v>
      </c>
      <c r="L3180">
        <f t="shared" si="298"/>
        <v>201436</v>
      </c>
      <c r="O3180" t="b">
        <f t="shared" si="299"/>
        <v>0</v>
      </c>
      <c r="P3180">
        <f>VLOOKUP(B3180,'SKU Master'!$E$1:$H$9,2,FALSE)</f>
        <v>2.5</v>
      </c>
      <c r="Q3180">
        <f>(F3180/E3180-P3180)*E3180</f>
        <v>5.49</v>
      </c>
      <c r="R3180">
        <f>Q3180/F3180</f>
        <v>0.68710888610763454</v>
      </c>
    </row>
    <row r="3181" spans="1:18" x14ac:dyDescent="0.25">
      <c r="A3181">
        <v>2001282</v>
      </c>
      <c r="B3181">
        <v>50012011240</v>
      </c>
      <c r="C3181">
        <v>312</v>
      </c>
      <c r="D3181" s="6">
        <v>41888</v>
      </c>
      <c r="E3181">
        <v>1</v>
      </c>
      <c r="F3181">
        <v>7.99</v>
      </c>
      <c r="G3181" t="str">
        <f>VLOOKUP(B3181,'SKU Master'!$E$1:$H$9,4,FALSE)</f>
        <v>China Imports</v>
      </c>
      <c r="H3181">
        <f t="shared" si="294"/>
        <v>2014</v>
      </c>
      <c r="I3181">
        <f t="shared" si="295"/>
        <v>9</v>
      </c>
      <c r="J3181">
        <f t="shared" si="296"/>
        <v>201409</v>
      </c>
      <c r="K3181">
        <f t="shared" si="297"/>
        <v>36</v>
      </c>
      <c r="L3181">
        <f t="shared" si="298"/>
        <v>201436</v>
      </c>
      <c r="O3181" t="b">
        <f t="shared" si="299"/>
        <v>0</v>
      </c>
      <c r="P3181">
        <f>VLOOKUP(B3181,'SKU Master'!$E$1:$H$9,2,FALSE)</f>
        <v>2.5</v>
      </c>
      <c r="Q3181">
        <f>(F3181/E3181-P3181)*E3181</f>
        <v>5.49</v>
      </c>
      <c r="R3181">
        <f>Q3181/F3181</f>
        <v>0.68710888610763454</v>
      </c>
    </row>
    <row r="3182" spans="1:18" x14ac:dyDescent="0.25">
      <c r="A3182">
        <v>2001283</v>
      </c>
      <c r="B3182">
        <v>50012011240</v>
      </c>
      <c r="C3182">
        <v>312</v>
      </c>
      <c r="D3182" s="6">
        <v>41890</v>
      </c>
      <c r="E3182">
        <v>2</v>
      </c>
      <c r="F3182">
        <v>15.98</v>
      </c>
      <c r="G3182" t="str">
        <f>VLOOKUP(B3182,'SKU Master'!$E$1:$H$9,4,FALSE)</f>
        <v>China Imports</v>
      </c>
      <c r="H3182">
        <f t="shared" si="294"/>
        <v>2014</v>
      </c>
      <c r="I3182">
        <f t="shared" si="295"/>
        <v>9</v>
      </c>
      <c r="J3182">
        <f t="shared" si="296"/>
        <v>201409</v>
      </c>
      <c r="K3182">
        <f t="shared" si="297"/>
        <v>37</v>
      </c>
      <c r="L3182">
        <f t="shared" si="298"/>
        <v>201437</v>
      </c>
      <c r="O3182" t="b">
        <f t="shared" si="299"/>
        <v>0</v>
      </c>
      <c r="P3182">
        <f>VLOOKUP(B3182,'SKU Master'!$E$1:$H$9,2,FALSE)</f>
        <v>2.5</v>
      </c>
      <c r="Q3182">
        <f>(F3182/E3182-P3182)*E3182</f>
        <v>10.98</v>
      </c>
      <c r="R3182">
        <f>Q3182/F3182</f>
        <v>0.68710888610763454</v>
      </c>
    </row>
    <row r="3183" spans="1:18" x14ac:dyDescent="0.25">
      <c r="A3183">
        <v>2001284</v>
      </c>
      <c r="B3183">
        <v>50012011240</v>
      </c>
      <c r="C3183">
        <v>312</v>
      </c>
      <c r="D3183" s="6">
        <v>41891</v>
      </c>
      <c r="E3183">
        <v>1</v>
      </c>
      <c r="F3183">
        <v>7.99</v>
      </c>
      <c r="G3183" t="str">
        <f>VLOOKUP(B3183,'SKU Master'!$E$1:$H$9,4,FALSE)</f>
        <v>China Imports</v>
      </c>
      <c r="H3183">
        <f t="shared" si="294"/>
        <v>2014</v>
      </c>
      <c r="I3183">
        <f t="shared" si="295"/>
        <v>9</v>
      </c>
      <c r="J3183">
        <f t="shared" si="296"/>
        <v>201409</v>
      </c>
      <c r="K3183">
        <f t="shared" si="297"/>
        <v>37</v>
      </c>
      <c r="L3183">
        <f t="shared" si="298"/>
        <v>201437</v>
      </c>
      <c r="O3183" t="b">
        <f t="shared" si="299"/>
        <v>0</v>
      </c>
      <c r="P3183">
        <f>VLOOKUP(B3183,'SKU Master'!$E$1:$H$9,2,FALSE)</f>
        <v>2.5</v>
      </c>
      <c r="Q3183">
        <f>(F3183/E3183-P3183)*E3183</f>
        <v>5.49</v>
      </c>
      <c r="R3183">
        <f>Q3183/F3183</f>
        <v>0.68710888610763454</v>
      </c>
    </row>
    <row r="3184" spans="1:18" x14ac:dyDescent="0.25">
      <c r="A3184">
        <v>2001285</v>
      </c>
      <c r="B3184">
        <v>50012011240</v>
      </c>
      <c r="C3184">
        <v>312</v>
      </c>
      <c r="D3184" s="6">
        <v>41892</v>
      </c>
      <c r="E3184">
        <v>6</v>
      </c>
      <c r="F3184">
        <v>47.94</v>
      </c>
      <c r="G3184" t="str">
        <f>VLOOKUP(B3184,'SKU Master'!$E$1:$H$9,4,FALSE)</f>
        <v>China Imports</v>
      </c>
      <c r="H3184">
        <f t="shared" si="294"/>
        <v>2014</v>
      </c>
      <c r="I3184">
        <f t="shared" si="295"/>
        <v>9</v>
      </c>
      <c r="J3184">
        <f t="shared" si="296"/>
        <v>201409</v>
      </c>
      <c r="K3184">
        <f t="shared" si="297"/>
        <v>37</v>
      </c>
      <c r="L3184">
        <f t="shared" si="298"/>
        <v>201437</v>
      </c>
      <c r="O3184" t="b">
        <f t="shared" si="299"/>
        <v>0</v>
      </c>
      <c r="P3184">
        <f>VLOOKUP(B3184,'SKU Master'!$E$1:$H$9,2,FALSE)</f>
        <v>2.5</v>
      </c>
      <c r="Q3184">
        <f>(F3184/E3184-P3184)*E3184</f>
        <v>32.94</v>
      </c>
      <c r="R3184">
        <f>Q3184/F3184</f>
        <v>0.68710888610763454</v>
      </c>
    </row>
    <row r="3185" spans="1:18" x14ac:dyDescent="0.25">
      <c r="A3185">
        <v>2001286</v>
      </c>
      <c r="B3185">
        <v>50012011240</v>
      </c>
      <c r="C3185">
        <v>312</v>
      </c>
      <c r="D3185" s="6">
        <v>41893</v>
      </c>
      <c r="E3185">
        <v>2</v>
      </c>
      <c r="F3185">
        <v>15.98</v>
      </c>
      <c r="G3185" t="str">
        <f>VLOOKUP(B3185,'SKU Master'!$E$1:$H$9,4,FALSE)</f>
        <v>China Imports</v>
      </c>
      <c r="H3185">
        <f t="shared" si="294"/>
        <v>2014</v>
      </c>
      <c r="I3185">
        <f t="shared" si="295"/>
        <v>9</v>
      </c>
      <c r="J3185">
        <f t="shared" si="296"/>
        <v>201409</v>
      </c>
      <c r="K3185">
        <f t="shared" si="297"/>
        <v>37</v>
      </c>
      <c r="L3185">
        <f t="shared" si="298"/>
        <v>201437</v>
      </c>
      <c r="O3185" t="b">
        <f t="shared" si="299"/>
        <v>0</v>
      </c>
      <c r="P3185">
        <f>VLOOKUP(B3185,'SKU Master'!$E$1:$H$9,2,FALSE)</f>
        <v>2.5</v>
      </c>
      <c r="Q3185">
        <f>(F3185/E3185-P3185)*E3185</f>
        <v>10.98</v>
      </c>
      <c r="R3185">
        <f>Q3185/F3185</f>
        <v>0.68710888610763454</v>
      </c>
    </row>
    <row r="3186" spans="1:18" x14ac:dyDescent="0.25">
      <c r="A3186">
        <v>2001287</v>
      </c>
      <c r="B3186">
        <v>50012011240</v>
      </c>
      <c r="C3186">
        <v>312</v>
      </c>
      <c r="D3186" s="6">
        <v>41894</v>
      </c>
      <c r="E3186">
        <v>2</v>
      </c>
      <c r="F3186">
        <v>15.98</v>
      </c>
      <c r="G3186" t="str">
        <f>VLOOKUP(B3186,'SKU Master'!$E$1:$H$9,4,FALSE)</f>
        <v>China Imports</v>
      </c>
      <c r="H3186">
        <f t="shared" si="294"/>
        <v>2014</v>
      </c>
      <c r="I3186">
        <f t="shared" si="295"/>
        <v>9</v>
      </c>
      <c r="J3186">
        <f t="shared" si="296"/>
        <v>201409</v>
      </c>
      <c r="K3186">
        <f t="shared" si="297"/>
        <v>37</v>
      </c>
      <c r="L3186">
        <f t="shared" si="298"/>
        <v>201437</v>
      </c>
      <c r="O3186" t="b">
        <f t="shared" si="299"/>
        <v>0</v>
      </c>
      <c r="P3186">
        <f>VLOOKUP(B3186,'SKU Master'!$E$1:$H$9,2,FALSE)</f>
        <v>2.5</v>
      </c>
      <c r="Q3186">
        <f>(F3186/E3186-P3186)*E3186</f>
        <v>10.98</v>
      </c>
      <c r="R3186">
        <f>Q3186/F3186</f>
        <v>0.68710888610763454</v>
      </c>
    </row>
    <row r="3187" spans="1:18" x14ac:dyDescent="0.25">
      <c r="A3187">
        <v>2001288</v>
      </c>
      <c r="B3187">
        <v>50012011240</v>
      </c>
      <c r="C3187">
        <v>312</v>
      </c>
      <c r="D3187" s="6">
        <v>41895</v>
      </c>
      <c r="E3187">
        <v>5</v>
      </c>
      <c r="F3187">
        <v>39.950000000000003</v>
      </c>
      <c r="G3187" t="str">
        <f>VLOOKUP(B3187,'SKU Master'!$E$1:$H$9,4,FALSE)</f>
        <v>China Imports</v>
      </c>
      <c r="H3187">
        <f t="shared" si="294"/>
        <v>2014</v>
      </c>
      <c r="I3187">
        <f t="shared" si="295"/>
        <v>9</v>
      </c>
      <c r="J3187">
        <f t="shared" si="296"/>
        <v>201409</v>
      </c>
      <c r="K3187">
        <f t="shared" si="297"/>
        <v>37</v>
      </c>
      <c r="L3187">
        <f t="shared" si="298"/>
        <v>201437</v>
      </c>
      <c r="O3187" t="b">
        <f t="shared" si="299"/>
        <v>0</v>
      </c>
      <c r="P3187">
        <f>VLOOKUP(B3187,'SKU Master'!$E$1:$H$9,2,FALSE)</f>
        <v>2.5</v>
      </c>
      <c r="Q3187">
        <f>(F3187/E3187-P3187)*E3187</f>
        <v>27.450000000000003</v>
      </c>
      <c r="R3187">
        <f>Q3187/F3187</f>
        <v>0.68710888610763454</v>
      </c>
    </row>
    <row r="3188" spans="1:18" hidden="1" x14ac:dyDescent="0.25">
      <c r="A3188">
        <v>2001289</v>
      </c>
      <c r="B3188">
        <v>50012011240</v>
      </c>
      <c r="C3188">
        <v>312</v>
      </c>
      <c r="D3188" s="6">
        <v>41897</v>
      </c>
      <c r="E3188" t="s">
        <v>44</v>
      </c>
      <c r="G3188" t="str">
        <f>VLOOKUP(B3188,'SKU Master'!$E$1:$H$9,4,FALSE)</f>
        <v>China Imports</v>
      </c>
      <c r="H3188">
        <f t="shared" si="294"/>
        <v>2014</v>
      </c>
      <c r="I3188">
        <f t="shared" si="295"/>
        <v>9</v>
      </c>
      <c r="J3188">
        <f t="shared" si="296"/>
        <v>201409</v>
      </c>
      <c r="K3188">
        <f t="shared" si="297"/>
        <v>38</v>
      </c>
      <c r="L3188">
        <f t="shared" si="298"/>
        <v>201438</v>
      </c>
      <c r="M3188" t="s">
        <v>61</v>
      </c>
      <c r="O3188" t="b">
        <f t="shared" si="299"/>
        <v>0</v>
      </c>
      <c r="P3188">
        <f>VLOOKUP(B3188,'SKU Master'!$E$1:$H$9,2,FALSE)</f>
        <v>2.5</v>
      </c>
      <c r="Q3188" t="e">
        <f>(F3188/E3188-P3188)*E3188</f>
        <v>#VALUE!</v>
      </c>
      <c r="R3188" t="e">
        <f>Q3188/F3188</f>
        <v>#VALUE!</v>
      </c>
    </row>
    <row r="3189" spans="1:18" x14ac:dyDescent="0.25">
      <c r="A3189">
        <v>2001290</v>
      </c>
      <c r="B3189">
        <v>50012011240</v>
      </c>
      <c r="C3189">
        <v>312</v>
      </c>
      <c r="D3189" s="6">
        <v>41898</v>
      </c>
      <c r="E3189">
        <v>1</v>
      </c>
      <c r="F3189">
        <v>7.99</v>
      </c>
      <c r="G3189" t="str">
        <f>VLOOKUP(B3189,'SKU Master'!$E$1:$H$9,4,FALSE)</f>
        <v>China Imports</v>
      </c>
      <c r="H3189">
        <f t="shared" si="294"/>
        <v>2014</v>
      </c>
      <c r="I3189">
        <f t="shared" si="295"/>
        <v>9</v>
      </c>
      <c r="J3189">
        <f t="shared" si="296"/>
        <v>201409</v>
      </c>
      <c r="K3189">
        <f t="shared" si="297"/>
        <v>38</v>
      </c>
      <c r="L3189">
        <f t="shared" si="298"/>
        <v>201438</v>
      </c>
      <c r="O3189" t="b">
        <f t="shared" si="299"/>
        <v>0</v>
      </c>
      <c r="P3189">
        <f>VLOOKUP(B3189,'SKU Master'!$E$1:$H$9,2,FALSE)</f>
        <v>2.5</v>
      </c>
      <c r="Q3189">
        <f>(F3189/E3189-P3189)*E3189</f>
        <v>5.49</v>
      </c>
      <c r="R3189">
        <f>Q3189/F3189</f>
        <v>0.68710888610763454</v>
      </c>
    </row>
    <row r="3190" spans="1:18" hidden="1" x14ac:dyDescent="0.25">
      <c r="A3190">
        <v>2001291</v>
      </c>
      <c r="B3190">
        <v>50012011240</v>
      </c>
      <c r="C3190">
        <v>312</v>
      </c>
      <c r="D3190" s="6">
        <v>41899</v>
      </c>
      <c r="E3190" t="s">
        <v>34</v>
      </c>
      <c r="G3190" t="str">
        <f>VLOOKUP(B3190,'SKU Master'!$E$1:$H$9,4,FALSE)</f>
        <v>China Imports</v>
      </c>
      <c r="H3190">
        <f t="shared" si="294"/>
        <v>2014</v>
      </c>
      <c r="I3190">
        <f t="shared" si="295"/>
        <v>9</v>
      </c>
      <c r="J3190">
        <f t="shared" si="296"/>
        <v>201409</v>
      </c>
      <c r="K3190">
        <f t="shared" si="297"/>
        <v>38</v>
      </c>
      <c r="L3190">
        <f t="shared" si="298"/>
        <v>201438</v>
      </c>
      <c r="M3190" t="s">
        <v>61</v>
      </c>
      <c r="O3190" t="b">
        <f t="shared" si="299"/>
        <v>0</v>
      </c>
      <c r="P3190">
        <f>VLOOKUP(B3190,'SKU Master'!$E$1:$H$9,2,FALSE)</f>
        <v>2.5</v>
      </c>
      <c r="Q3190" t="e">
        <f>(F3190/E3190-P3190)*E3190</f>
        <v>#VALUE!</v>
      </c>
      <c r="R3190" t="e">
        <f>Q3190/F3190</f>
        <v>#VALUE!</v>
      </c>
    </row>
    <row r="3191" spans="1:18" hidden="1" x14ac:dyDescent="0.25">
      <c r="A3191">
        <v>2001292</v>
      </c>
      <c r="B3191">
        <v>50012011240</v>
      </c>
      <c r="C3191">
        <v>312</v>
      </c>
      <c r="D3191" s="6">
        <v>41902</v>
      </c>
      <c r="E3191">
        <v>-1</v>
      </c>
      <c r="F3191">
        <v>-7.99</v>
      </c>
      <c r="G3191" t="str">
        <f>VLOOKUP(B3191,'SKU Master'!$E$1:$H$9,4,FALSE)</f>
        <v>China Imports</v>
      </c>
      <c r="H3191">
        <f t="shared" si="294"/>
        <v>2014</v>
      </c>
      <c r="I3191">
        <f t="shared" si="295"/>
        <v>9</v>
      </c>
      <c r="J3191">
        <f t="shared" si="296"/>
        <v>201409</v>
      </c>
      <c r="K3191">
        <f t="shared" si="297"/>
        <v>38</v>
      </c>
      <c r="L3191">
        <f t="shared" si="298"/>
        <v>201438</v>
      </c>
      <c r="M3191" t="s">
        <v>57</v>
      </c>
      <c r="O3191" t="b">
        <f t="shared" si="299"/>
        <v>0</v>
      </c>
      <c r="P3191">
        <f>VLOOKUP(B3191,'SKU Master'!$E$1:$H$9,2,FALSE)</f>
        <v>2.5</v>
      </c>
      <c r="Q3191">
        <f>(F3191/E3191-P3191)*E3191</f>
        <v>-5.49</v>
      </c>
      <c r="R3191">
        <f>Q3191/F3191</f>
        <v>0.68710888610763454</v>
      </c>
    </row>
    <row r="3192" spans="1:18" x14ac:dyDescent="0.25">
      <c r="A3192">
        <v>2001293</v>
      </c>
      <c r="B3192">
        <v>50012011240</v>
      </c>
      <c r="C3192">
        <v>312</v>
      </c>
      <c r="D3192" s="6">
        <v>41906</v>
      </c>
      <c r="E3192">
        <v>1</v>
      </c>
      <c r="F3192">
        <v>7.99</v>
      </c>
      <c r="G3192" t="str">
        <f>VLOOKUP(B3192,'SKU Master'!$E$1:$H$9,4,FALSE)</f>
        <v>China Imports</v>
      </c>
      <c r="H3192">
        <f t="shared" si="294"/>
        <v>2014</v>
      </c>
      <c r="I3192">
        <f t="shared" si="295"/>
        <v>9</v>
      </c>
      <c r="J3192">
        <f t="shared" si="296"/>
        <v>201409</v>
      </c>
      <c r="K3192">
        <f t="shared" si="297"/>
        <v>39</v>
      </c>
      <c r="L3192">
        <f t="shared" si="298"/>
        <v>201439</v>
      </c>
      <c r="O3192" t="b">
        <f t="shared" si="299"/>
        <v>0</v>
      </c>
      <c r="P3192">
        <f>VLOOKUP(B3192,'SKU Master'!$E$1:$H$9,2,FALSE)</f>
        <v>2.5</v>
      </c>
      <c r="Q3192">
        <f>(F3192/E3192-P3192)*E3192</f>
        <v>5.49</v>
      </c>
      <c r="R3192">
        <f>Q3192/F3192</f>
        <v>0.68710888610763454</v>
      </c>
    </row>
    <row r="3193" spans="1:18" x14ac:dyDescent="0.25">
      <c r="A3193">
        <v>2001294</v>
      </c>
      <c r="B3193">
        <v>50012011240</v>
      </c>
      <c r="C3193">
        <v>312</v>
      </c>
      <c r="D3193" s="6">
        <v>41908</v>
      </c>
      <c r="E3193">
        <v>2</v>
      </c>
      <c r="F3193">
        <v>15.98</v>
      </c>
      <c r="G3193" t="str">
        <f>VLOOKUP(B3193,'SKU Master'!$E$1:$H$9,4,FALSE)</f>
        <v>China Imports</v>
      </c>
      <c r="H3193">
        <f t="shared" si="294"/>
        <v>2014</v>
      </c>
      <c r="I3193">
        <f t="shared" si="295"/>
        <v>9</v>
      </c>
      <c r="J3193">
        <f t="shared" si="296"/>
        <v>201409</v>
      </c>
      <c r="K3193">
        <f t="shared" si="297"/>
        <v>39</v>
      </c>
      <c r="L3193">
        <f t="shared" si="298"/>
        <v>201439</v>
      </c>
      <c r="O3193" t="b">
        <f t="shared" si="299"/>
        <v>0</v>
      </c>
      <c r="P3193">
        <f>VLOOKUP(B3193,'SKU Master'!$E$1:$H$9,2,FALSE)</f>
        <v>2.5</v>
      </c>
      <c r="Q3193">
        <f>(F3193/E3193-P3193)*E3193</f>
        <v>10.98</v>
      </c>
      <c r="R3193">
        <f>Q3193/F3193</f>
        <v>0.68710888610763454</v>
      </c>
    </row>
    <row r="3194" spans="1:18" x14ac:dyDescent="0.25">
      <c r="A3194">
        <v>2001295</v>
      </c>
      <c r="B3194">
        <v>50012011240</v>
      </c>
      <c r="C3194">
        <v>312</v>
      </c>
      <c r="D3194" s="6">
        <v>41909</v>
      </c>
      <c r="E3194">
        <v>2</v>
      </c>
      <c r="F3194">
        <v>15.98</v>
      </c>
      <c r="G3194" t="str">
        <f>VLOOKUP(B3194,'SKU Master'!$E$1:$H$9,4,FALSE)</f>
        <v>China Imports</v>
      </c>
      <c r="H3194">
        <f t="shared" si="294"/>
        <v>2014</v>
      </c>
      <c r="I3194">
        <f t="shared" si="295"/>
        <v>9</v>
      </c>
      <c r="J3194">
        <f t="shared" si="296"/>
        <v>201409</v>
      </c>
      <c r="K3194">
        <f t="shared" si="297"/>
        <v>39</v>
      </c>
      <c r="L3194">
        <f t="shared" si="298"/>
        <v>201439</v>
      </c>
      <c r="O3194" t="b">
        <f t="shared" si="299"/>
        <v>0</v>
      </c>
      <c r="P3194">
        <f>VLOOKUP(B3194,'SKU Master'!$E$1:$H$9,2,FALSE)</f>
        <v>2.5</v>
      </c>
      <c r="Q3194">
        <f>(F3194/E3194-P3194)*E3194</f>
        <v>10.98</v>
      </c>
      <c r="R3194">
        <f>Q3194/F3194</f>
        <v>0.68710888610763454</v>
      </c>
    </row>
    <row r="3195" spans="1:18" x14ac:dyDescent="0.25">
      <c r="A3195">
        <v>2001296</v>
      </c>
      <c r="B3195">
        <v>50012011240</v>
      </c>
      <c r="C3195">
        <v>312</v>
      </c>
      <c r="D3195" s="6">
        <v>41911</v>
      </c>
      <c r="E3195">
        <v>3</v>
      </c>
      <c r="F3195">
        <v>23.97</v>
      </c>
      <c r="G3195" t="str">
        <f>VLOOKUP(B3195,'SKU Master'!$E$1:$H$9,4,FALSE)</f>
        <v>China Imports</v>
      </c>
      <c r="H3195">
        <f t="shared" si="294"/>
        <v>2014</v>
      </c>
      <c r="I3195">
        <f t="shared" si="295"/>
        <v>9</v>
      </c>
      <c r="J3195">
        <f t="shared" si="296"/>
        <v>201409</v>
      </c>
      <c r="K3195">
        <f t="shared" si="297"/>
        <v>40</v>
      </c>
      <c r="L3195">
        <f t="shared" si="298"/>
        <v>201440</v>
      </c>
      <c r="O3195" t="b">
        <f t="shared" si="299"/>
        <v>0</v>
      </c>
      <c r="P3195">
        <f>VLOOKUP(B3195,'SKU Master'!$E$1:$H$9,2,FALSE)</f>
        <v>2.5</v>
      </c>
      <c r="Q3195">
        <f>(F3195/E3195-P3195)*E3195</f>
        <v>16.47</v>
      </c>
      <c r="R3195">
        <f>Q3195/F3195</f>
        <v>0.68710888610763454</v>
      </c>
    </row>
    <row r="3196" spans="1:18" x14ac:dyDescent="0.25">
      <c r="A3196">
        <v>2001297</v>
      </c>
      <c r="B3196">
        <v>50012011240</v>
      </c>
      <c r="C3196">
        <v>312</v>
      </c>
      <c r="D3196" s="6">
        <v>41914</v>
      </c>
      <c r="E3196">
        <v>4</v>
      </c>
      <c r="F3196">
        <v>31.96</v>
      </c>
      <c r="G3196" t="str">
        <f>VLOOKUP(B3196,'SKU Master'!$E$1:$H$9,4,FALSE)</f>
        <v>China Imports</v>
      </c>
      <c r="H3196">
        <f t="shared" si="294"/>
        <v>2014</v>
      </c>
      <c r="I3196">
        <f t="shared" si="295"/>
        <v>10</v>
      </c>
      <c r="J3196">
        <f t="shared" si="296"/>
        <v>201410</v>
      </c>
      <c r="K3196">
        <f t="shared" si="297"/>
        <v>40</v>
      </c>
      <c r="L3196">
        <f t="shared" si="298"/>
        <v>201440</v>
      </c>
      <c r="O3196" t="b">
        <f t="shared" si="299"/>
        <v>0</v>
      </c>
      <c r="P3196">
        <f>VLOOKUP(B3196,'SKU Master'!$E$1:$H$9,2,FALSE)</f>
        <v>2.5</v>
      </c>
      <c r="Q3196">
        <f>(F3196/E3196-P3196)*E3196</f>
        <v>21.96</v>
      </c>
      <c r="R3196">
        <f>Q3196/F3196</f>
        <v>0.68710888610763454</v>
      </c>
    </row>
    <row r="3197" spans="1:18" x14ac:dyDescent="0.25">
      <c r="A3197">
        <v>2001298</v>
      </c>
      <c r="B3197">
        <v>50012011240</v>
      </c>
      <c r="C3197">
        <v>312</v>
      </c>
      <c r="D3197" s="6">
        <v>41915</v>
      </c>
      <c r="E3197">
        <v>1</v>
      </c>
      <c r="F3197">
        <v>7.99</v>
      </c>
      <c r="G3197" t="str">
        <f>VLOOKUP(B3197,'SKU Master'!$E$1:$H$9,4,FALSE)</f>
        <v>China Imports</v>
      </c>
      <c r="H3197">
        <f t="shared" si="294"/>
        <v>2014</v>
      </c>
      <c r="I3197">
        <f t="shared" si="295"/>
        <v>10</v>
      </c>
      <c r="J3197">
        <f t="shared" si="296"/>
        <v>201410</v>
      </c>
      <c r="K3197">
        <f t="shared" si="297"/>
        <v>40</v>
      </c>
      <c r="L3197">
        <f t="shared" si="298"/>
        <v>201440</v>
      </c>
      <c r="O3197" t="b">
        <f t="shared" si="299"/>
        <v>0</v>
      </c>
      <c r="P3197">
        <f>VLOOKUP(B3197,'SKU Master'!$E$1:$H$9,2,FALSE)</f>
        <v>2.5</v>
      </c>
      <c r="Q3197">
        <f>(F3197/E3197-P3197)*E3197</f>
        <v>5.49</v>
      </c>
      <c r="R3197">
        <f>Q3197/F3197</f>
        <v>0.68710888610763454</v>
      </c>
    </row>
    <row r="3198" spans="1:18" x14ac:dyDescent="0.25">
      <c r="A3198">
        <v>2001299</v>
      </c>
      <c r="B3198">
        <v>50012011240</v>
      </c>
      <c r="C3198">
        <v>312</v>
      </c>
      <c r="D3198" s="6">
        <v>41916</v>
      </c>
      <c r="E3198">
        <v>2</v>
      </c>
      <c r="F3198">
        <v>15.98</v>
      </c>
      <c r="G3198" t="str">
        <f>VLOOKUP(B3198,'SKU Master'!$E$1:$H$9,4,FALSE)</f>
        <v>China Imports</v>
      </c>
      <c r="H3198">
        <f t="shared" si="294"/>
        <v>2014</v>
      </c>
      <c r="I3198">
        <f t="shared" si="295"/>
        <v>10</v>
      </c>
      <c r="J3198">
        <f t="shared" si="296"/>
        <v>201410</v>
      </c>
      <c r="K3198">
        <f t="shared" si="297"/>
        <v>40</v>
      </c>
      <c r="L3198">
        <f t="shared" si="298"/>
        <v>201440</v>
      </c>
      <c r="O3198" t="b">
        <f t="shared" si="299"/>
        <v>0</v>
      </c>
      <c r="P3198">
        <f>VLOOKUP(B3198,'SKU Master'!$E$1:$H$9,2,FALSE)</f>
        <v>2.5</v>
      </c>
      <c r="Q3198">
        <f>(F3198/E3198-P3198)*E3198</f>
        <v>10.98</v>
      </c>
      <c r="R3198">
        <f>Q3198/F3198</f>
        <v>0.68710888610763454</v>
      </c>
    </row>
    <row r="3199" spans="1:18" x14ac:dyDescent="0.25">
      <c r="A3199">
        <v>2001300</v>
      </c>
      <c r="B3199">
        <v>50012011240</v>
      </c>
      <c r="C3199">
        <v>312</v>
      </c>
      <c r="D3199" s="6">
        <v>41918</v>
      </c>
      <c r="E3199">
        <v>4</v>
      </c>
      <c r="F3199">
        <v>283.95999999999998</v>
      </c>
      <c r="G3199" t="str">
        <f>VLOOKUP(B3199,'SKU Master'!$E$1:$H$9,4,FALSE)</f>
        <v>China Imports</v>
      </c>
      <c r="H3199">
        <f t="shared" si="294"/>
        <v>2014</v>
      </c>
      <c r="I3199">
        <f t="shared" si="295"/>
        <v>10</v>
      </c>
      <c r="J3199">
        <f t="shared" si="296"/>
        <v>201410</v>
      </c>
      <c r="K3199">
        <f t="shared" si="297"/>
        <v>41</v>
      </c>
      <c r="L3199">
        <f t="shared" si="298"/>
        <v>201441</v>
      </c>
      <c r="O3199" t="b">
        <f t="shared" si="299"/>
        <v>0</v>
      </c>
      <c r="P3199">
        <f>VLOOKUP(B3199,'SKU Master'!$E$1:$H$9,2,FALSE)</f>
        <v>2.5</v>
      </c>
      <c r="Q3199">
        <f>(F3199/E3199-P3199)*E3199</f>
        <v>273.95999999999998</v>
      </c>
      <c r="R3199">
        <f>Q3199/F3199</f>
        <v>0.9647837723623045</v>
      </c>
    </row>
    <row r="3200" spans="1:18" x14ac:dyDescent="0.25">
      <c r="A3200">
        <v>2001301</v>
      </c>
      <c r="B3200">
        <v>50012011240</v>
      </c>
      <c r="C3200">
        <v>312</v>
      </c>
      <c r="D3200" s="6">
        <v>41919</v>
      </c>
      <c r="E3200">
        <v>2</v>
      </c>
      <c r="F3200">
        <v>15.98</v>
      </c>
      <c r="G3200" t="str">
        <f>VLOOKUP(B3200,'SKU Master'!$E$1:$H$9,4,FALSE)</f>
        <v>China Imports</v>
      </c>
      <c r="H3200">
        <f t="shared" si="294"/>
        <v>2014</v>
      </c>
      <c r="I3200">
        <f t="shared" si="295"/>
        <v>10</v>
      </c>
      <c r="J3200">
        <f t="shared" si="296"/>
        <v>201410</v>
      </c>
      <c r="K3200">
        <f t="shared" si="297"/>
        <v>41</v>
      </c>
      <c r="L3200">
        <f t="shared" si="298"/>
        <v>201441</v>
      </c>
      <c r="O3200" t="b">
        <f t="shared" si="299"/>
        <v>0</v>
      </c>
      <c r="P3200">
        <f>VLOOKUP(B3200,'SKU Master'!$E$1:$H$9,2,FALSE)</f>
        <v>2.5</v>
      </c>
      <c r="Q3200">
        <f>(F3200/E3200-P3200)*E3200</f>
        <v>10.98</v>
      </c>
      <c r="R3200">
        <f>Q3200/F3200</f>
        <v>0.68710888610763454</v>
      </c>
    </row>
    <row r="3201" spans="1:18" x14ac:dyDescent="0.25">
      <c r="A3201">
        <v>2001302</v>
      </c>
      <c r="B3201">
        <v>50012011240</v>
      </c>
      <c r="C3201">
        <v>312</v>
      </c>
      <c r="D3201" s="6">
        <v>41920</v>
      </c>
      <c r="E3201">
        <v>3</v>
      </c>
      <c r="F3201">
        <v>23.97</v>
      </c>
      <c r="G3201" t="str">
        <f>VLOOKUP(B3201,'SKU Master'!$E$1:$H$9,4,FALSE)</f>
        <v>China Imports</v>
      </c>
      <c r="H3201">
        <f t="shared" si="294"/>
        <v>2014</v>
      </c>
      <c r="I3201">
        <f t="shared" si="295"/>
        <v>10</v>
      </c>
      <c r="J3201">
        <f t="shared" si="296"/>
        <v>201410</v>
      </c>
      <c r="K3201">
        <f t="shared" si="297"/>
        <v>41</v>
      </c>
      <c r="L3201">
        <f t="shared" si="298"/>
        <v>201441</v>
      </c>
      <c r="O3201" t="b">
        <f t="shared" si="299"/>
        <v>0</v>
      </c>
      <c r="P3201">
        <f>VLOOKUP(B3201,'SKU Master'!$E$1:$H$9,2,FALSE)</f>
        <v>2.5</v>
      </c>
      <c r="Q3201">
        <f>(F3201/E3201-P3201)*E3201</f>
        <v>16.47</v>
      </c>
      <c r="R3201">
        <f>Q3201/F3201</f>
        <v>0.68710888610763454</v>
      </c>
    </row>
    <row r="3202" spans="1:18" x14ac:dyDescent="0.25">
      <c r="A3202">
        <v>2001303</v>
      </c>
      <c r="B3202">
        <v>50012011240</v>
      </c>
      <c r="C3202">
        <v>312</v>
      </c>
      <c r="D3202" s="6">
        <v>41921</v>
      </c>
      <c r="E3202">
        <v>4</v>
      </c>
      <c r="F3202">
        <v>31.96</v>
      </c>
      <c r="G3202" t="str">
        <f>VLOOKUP(B3202,'SKU Master'!$E$1:$H$9,4,FALSE)</f>
        <v>China Imports</v>
      </c>
      <c r="H3202">
        <f t="shared" ref="H3202:H3265" si="300">YEAR(D3202)</f>
        <v>2014</v>
      </c>
      <c r="I3202">
        <f t="shared" si="295"/>
        <v>10</v>
      </c>
      <c r="J3202">
        <f t="shared" si="296"/>
        <v>201410</v>
      </c>
      <c r="K3202">
        <f t="shared" si="297"/>
        <v>41</v>
      </c>
      <c r="L3202">
        <f t="shared" si="298"/>
        <v>201441</v>
      </c>
      <c r="O3202" t="b">
        <f t="shared" si="299"/>
        <v>0</v>
      </c>
      <c r="P3202">
        <f>VLOOKUP(B3202,'SKU Master'!$E$1:$H$9,2,FALSE)</f>
        <v>2.5</v>
      </c>
      <c r="Q3202">
        <f>(F3202/E3202-P3202)*E3202</f>
        <v>21.96</v>
      </c>
      <c r="R3202">
        <f>Q3202/F3202</f>
        <v>0.68710888610763454</v>
      </c>
    </row>
    <row r="3203" spans="1:18" x14ac:dyDescent="0.25">
      <c r="A3203">
        <v>2001304</v>
      </c>
      <c r="B3203">
        <v>50012011240</v>
      </c>
      <c r="C3203">
        <v>312</v>
      </c>
      <c r="D3203" s="6">
        <v>41922</v>
      </c>
      <c r="E3203">
        <v>4</v>
      </c>
      <c r="F3203">
        <v>31.96</v>
      </c>
      <c r="G3203" t="str">
        <f>VLOOKUP(B3203,'SKU Master'!$E$1:$H$9,4,FALSE)</f>
        <v>China Imports</v>
      </c>
      <c r="H3203">
        <f t="shared" si="300"/>
        <v>2014</v>
      </c>
      <c r="I3203">
        <f t="shared" ref="I3203:I3266" si="301">MONTH(D3203)</f>
        <v>10</v>
      </c>
      <c r="J3203">
        <f t="shared" ref="J3203:J3266" si="302">H3203*100+I3203</f>
        <v>201410</v>
      </c>
      <c r="K3203">
        <f t="shared" ref="K3203:K3266" si="303">WEEKNUM(D3203)</f>
        <v>41</v>
      </c>
      <c r="L3203">
        <f t="shared" ref="L3203:L3266" si="304">H3203*100+K3203</f>
        <v>201441</v>
      </c>
      <c r="O3203" t="b">
        <f t="shared" ref="O3203:O3266" si="305">AND(B3203=B3204,C3203=C3204,D3203=D3204,E3203=E3204,F3203=F3204)</f>
        <v>0</v>
      </c>
      <c r="P3203">
        <f>VLOOKUP(B3203,'SKU Master'!$E$1:$H$9,2,FALSE)</f>
        <v>2.5</v>
      </c>
      <c r="Q3203">
        <f>(F3203/E3203-P3203)*E3203</f>
        <v>21.96</v>
      </c>
      <c r="R3203">
        <f>Q3203/F3203</f>
        <v>0.68710888610763454</v>
      </c>
    </row>
    <row r="3204" spans="1:18" x14ac:dyDescent="0.25">
      <c r="A3204">
        <v>2001305</v>
      </c>
      <c r="B3204">
        <v>50012011240</v>
      </c>
      <c r="C3204">
        <v>312</v>
      </c>
      <c r="D3204" s="6">
        <v>41923</v>
      </c>
      <c r="E3204">
        <v>3</v>
      </c>
      <c r="F3204">
        <v>23.97</v>
      </c>
      <c r="G3204" t="str">
        <f>VLOOKUP(B3204,'SKU Master'!$E$1:$H$9,4,FALSE)</f>
        <v>China Imports</v>
      </c>
      <c r="H3204">
        <f t="shared" si="300"/>
        <v>2014</v>
      </c>
      <c r="I3204">
        <f t="shared" si="301"/>
        <v>10</v>
      </c>
      <c r="J3204">
        <f t="shared" si="302"/>
        <v>201410</v>
      </c>
      <c r="K3204">
        <f t="shared" si="303"/>
        <v>41</v>
      </c>
      <c r="L3204">
        <f t="shared" si="304"/>
        <v>201441</v>
      </c>
      <c r="O3204" t="b">
        <f t="shared" si="305"/>
        <v>0</v>
      </c>
      <c r="P3204">
        <f>VLOOKUP(B3204,'SKU Master'!$E$1:$H$9,2,FALSE)</f>
        <v>2.5</v>
      </c>
      <c r="Q3204">
        <f>(F3204/E3204-P3204)*E3204</f>
        <v>16.47</v>
      </c>
      <c r="R3204">
        <f>Q3204/F3204</f>
        <v>0.68710888610763454</v>
      </c>
    </row>
    <row r="3205" spans="1:18" x14ac:dyDescent="0.25">
      <c r="A3205">
        <v>2001306</v>
      </c>
      <c r="B3205">
        <v>50012011240</v>
      </c>
      <c r="C3205">
        <v>312</v>
      </c>
      <c r="D3205" s="6">
        <v>41925</v>
      </c>
      <c r="E3205">
        <v>2</v>
      </c>
      <c r="F3205">
        <v>15.98</v>
      </c>
      <c r="G3205" t="str">
        <f>VLOOKUP(B3205,'SKU Master'!$E$1:$H$9,4,FALSE)</f>
        <v>China Imports</v>
      </c>
      <c r="H3205">
        <f t="shared" si="300"/>
        <v>2014</v>
      </c>
      <c r="I3205">
        <f t="shared" si="301"/>
        <v>10</v>
      </c>
      <c r="J3205">
        <f t="shared" si="302"/>
        <v>201410</v>
      </c>
      <c r="K3205">
        <f t="shared" si="303"/>
        <v>42</v>
      </c>
      <c r="L3205">
        <f t="shared" si="304"/>
        <v>201442</v>
      </c>
      <c r="O3205" t="b">
        <f t="shared" si="305"/>
        <v>0</v>
      </c>
      <c r="P3205">
        <f>VLOOKUP(B3205,'SKU Master'!$E$1:$H$9,2,FALSE)</f>
        <v>2.5</v>
      </c>
      <c r="Q3205">
        <f>(F3205/E3205-P3205)*E3205</f>
        <v>10.98</v>
      </c>
      <c r="R3205">
        <f>Q3205/F3205</f>
        <v>0.68710888610763454</v>
      </c>
    </row>
    <row r="3206" spans="1:18" x14ac:dyDescent="0.25">
      <c r="A3206">
        <v>2001307</v>
      </c>
      <c r="B3206">
        <v>50012011240</v>
      </c>
      <c r="C3206">
        <v>312</v>
      </c>
      <c r="D3206" s="6">
        <v>41926</v>
      </c>
      <c r="E3206">
        <v>2</v>
      </c>
      <c r="F3206">
        <v>15.98</v>
      </c>
      <c r="G3206" t="str">
        <f>VLOOKUP(B3206,'SKU Master'!$E$1:$H$9,4,FALSE)</f>
        <v>China Imports</v>
      </c>
      <c r="H3206">
        <f t="shared" si="300"/>
        <v>2014</v>
      </c>
      <c r="I3206">
        <f t="shared" si="301"/>
        <v>10</v>
      </c>
      <c r="J3206">
        <f t="shared" si="302"/>
        <v>201410</v>
      </c>
      <c r="K3206">
        <f t="shared" si="303"/>
        <v>42</v>
      </c>
      <c r="L3206">
        <f t="shared" si="304"/>
        <v>201442</v>
      </c>
      <c r="O3206" t="b">
        <f t="shared" si="305"/>
        <v>0</v>
      </c>
      <c r="P3206">
        <f>VLOOKUP(B3206,'SKU Master'!$E$1:$H$9,2,FALSE)</f>
        <v>2.5</v>
      </c>
      <c r="Q3206">
        <f>(F3206/E3206-P3206)*E3206</f>
        <v>10.98</v>
      </c>
      <c r="R3206">
        <f>Q3206/F3206</f>
        <v>0.68710888610763454</v>
      </c>
    </row>
    <row r="3207" spans="1:18" hidden="1" x14ac:dyDescent="0.25">
      <c r="A3207">
        <v>2001308</v>
      </c>
      <c r="B3207">
        <v>50012011240</v>
      </c>
      <c r="C3207">
        <v>312</v>
      </c>
      <c r="D3207" s="6">
        <v>41927</v>
      </c>
      <c r="E3207" t="s">
        <v>34</v>
      </c>
      <c r="G3207" t="str">
        <f>VLOOKUP(B3207,'SKU Master'!$E$1:$H$9,4,FALSE)</f>
        <v>China Imports</v>
      </c>
      <c r="H3207">
        <f t="shared" si="300"/>
        <v>2014</v>
      </c>
      <c r="I3207">
        <f t="shared" si="301"/>
        <v>10</v>
      </c>
      <c r="J3207">
        <f t="shared" si="302"/>
        <v>201410</v>
      </c>
      <c r="K3207">
        <f t="shared" si="303"/>
        <v>42</v>
      </c>
      <c r="L3207">
        <f t="shared" si="304"/>
        <v>201442</v>
      </c>
      <c r="M3207" t="s">
        <v>61</v>
      </c>
      <c r="O3207" t="b">
        <f t="shared" si="305"/>
        <v>0</v>
      </c>
      <c r="P3207">
        <f>VLOOKUP(B3207,'SKU Master'!$E$1:$H$9,2,FALSE)</f>
        <v>2.5</v>
      </c>
      <c r="Q3207" t="e">
        <f>(F3207/E3207-P3207)*E3207</f>
        <v>#VALUE!</v>
      </c>
      <c r="R3207" t="e">
        <f>Q3207/F3207</f>
        <v>#VALUE!</v>
      </c>
    </row>
    <row r="3208" spans="1:18" x14ac:dyDescent="0.25">
      <c r="A3208">
        <v>2001309</v>
      </c>
      <c r="B3208">
        <v>50012011240</v>
      </c>
      <c r="C3208">
        <v>312</v>
      </c>
      <c r="D3208" s="6">
        <v>41928</v>
      </c>
      <c r="E3208">
        <v>2</v>
      </c>
      <c r="F3208">
        <v>15.98</v>
      </c>
      <c r="G3208" t="str">
        <f>VLOOKUP(B3208,'SKU Master'!$E$1:$H$9,4,FALSE)</f>
        <v>China Imports</v>
      </c>
      <c r="H3208">
        <f t="shared" si="300"/>
        <v>2014</v>
      </c>
      <c r="I3208">
        <f t="shared" si="301"/>
        <v>10</v>
      </c>
      <c r="J3208">
        <f t="shared" si="302"/>
        <v>201410</v>
      </c>
      <c r="K3208">
        <f t="shared" si="303"/>
        <v>42</v>
      </c>
      <c r="L3208">
        <f t="shared" si="304"/>
        <v>201442</v>
      </c>
      <c r="O3208" t="b">
        <f t="shared" si="305"/>
        <v>0</v>
      </c>
      <c r="P3208">
        <f>VLOOKUP(B3208,'SKU Master'!$E$1:$H$9,2,FALSE)</f>
        <v>2.5</v>
      </c>
      <c r="Q3208">
        <f>(F3208/E3208-P3208)*E3208</f>
        <v>10.98</v>
      </c>
      <c r="R3208">
        <f>Q3208/F3208</f>
        <v>0.68710888610763454</v>
      </c>
    </row>
    <row r="3209" spans="1:18" x14ac:dyDescent="0.25">
      <c r="A3209">
        <v>2001310</v>
      </c>
      <c r="B3209">
        <v>50012011240</v>
      </c>
      <c r="C3209">
        <v>312</v>
      </c>
      <c r="D3209" s="6">
        <v>41930</v>
      </c>
      <c r="E3209">
        <v>2</v>
      </c>
      <c r="F3209">
        <v>15.98</v>
      </c>
      <c r="G3209" t="str">
        <f>VLOOKUP(B3209,'SKU Master'!$E$1:$H$9,4,FALSE)</f>
        <v>China Imports</v>
      </c>
      <c r="H3209">
        <f t="shared" si="300"/>
        <v>2014</v>
      </c>
      <c r="I3209">
        <f t="shared" si="301"/>
        <v>10</v>
      </c>
      <c r="J3209">
        <f t="shared" si="302"/>
        <v>201410</v>
      </c>
      <c r="K3209">
        <f t="shared" si="303"/>
        <v>42</v>
      </c>
      <c r="L3209">
        <f t="shared" si="304"/>
        <v>201442</v>
      </c>
      <c r="O3209" t="b">
        <f t="shared" si="305"/>
        <v>0</v>
      </c>
      <c r="P3209">
        <f>VLOOKUP(B3209,'SKU Master'!$E$1:$H$9,2,FALSE)</f>
        <v>2.5</v>
      </c>
      <c r="Q3209">
        <f>(F3209/E3209-P3209)*E3209</f>
        <v>10.98</v>
      </c>
      <c r="R3209">
        <f>Q3209/F3209</f>
        <v>0.68710888610763454</v>
      </c>
    </row>
    <row r="3210" spans="1:18" x14ac:dyDescent="0.25">
      <c r="A3210">
        <v>2001311</v>
      </c>
      <c r="B3210">
        <v>50012011240</v>
      </c>
      <c r="C3210">
        <v>312</v>
      </c>
      <c r="D3210" s="6">
        <v>41932</v>
      </c>
      <c r="E3210">
        <v>3</v>
      </c>
      <c r="F3210">
        <v>23.97</v>
      </c>
      <c r="G3210" t="str">
        <f>VLOOKUP(B3210,'SKU Master'!$E$1:$H$9,4,FALSE)</f>
        <v>China Imports</v>
      </c>
      <c r="H3210">
        <f t="shared" si="300"/>
        <v>2014</v>
      </c>
      <c r="I3210">
        <f t="shared" si="301"/>
        <v>10</v>
      </c>
      <c r="J3210">
        <f t="shared" si="302"/>
        <v>201410</v>
      </c>
      <c r="K3210">
        <f t="shared" si="303"/>
        <v>43</v>
      </c>
      <c r="L3210">
        <f t="shared" si="304"/>
        <v>201443</v>
      </c>
      <c r="O3210" t="b">
        <f t="shared" si="305"/>
        <v>0</v>
      </c>
      <c r="P3210">
        <f>VLOOKUP(B3210,'SKU Master'!$E$1:$H$9,2,FALSE)</f>
        <v>2.5</v>
      </c>
      <c r="Q3210">
        <f>(F3210/E3210-P3210)*E3210</f>
        <v>16.47</v>
      </c>
      <c r="R3210">
        <f>Q3210/F3210</f>
        <v>0.68710888610763454</v>
      </c>
    </row>
    <row r="3211" spans="1:18" x14ac:dyDescent="0.25">
      <c r="A3211">
        <v>2001312</v>
      </c>
      <c r="B3211">
        <v>50012011240</v>
      </c>
      <c r="C3211">
        <v>312</v>
      </c>
      <c r="D3211" s="6">
        <v>41933</v>
      </c>
      <c r="E3211">
        <v>3</v>
      </c>
      <c r="F3211">
        <v>23.97</v>
      </c>
      <c r="G3211" t="str">
        <f>VLOOKUP(B3211,'SKU Master'!$E$1:$H$9,4,FALSE)</f>
        <v>China Imports</v>
      </c>
      <c r="H3211">
        <f t="shared" si="300"/>
        <v>2014</v>
      </c>
      <c r="I3211">
        <f t="shared" si="301"/>
        <v>10</v>
      </c>
      <c r="J3211">
        <f t="shared" si="302"/>
        <v>201410</v>
      </c>
      <c r="K3211">
        <f t="shared" si="303"/>
        <v>43</v>
      </c>
      <c r="L3211">
        <f t="shared" si="304"/>
        <v>201443</v>
      </c>
      <c r="O3211" t="b">
        <f t="shared" si="305"/>
        <v>0</v>
      </c>
      <c r="P3211">
        <f>VLOOKUP(B3211,'SKU Master'!$E$1:$H$9,2,FALSE)</f>
        <v>2.5</v>
      </c>
      <c r="Q3211">
        <f>(F3211/E3211-P3211)*E3211</f>
        <v>16.47</v>
      </c>
      <c r="R3211">
        <f>Q3211/F3211</f>
        <v>0.68710888610763454</v>
      </c>
    </row>
    <row r="3212" spans="1:18" x14ac:dyDescent="0.25">
      <c r="A3212">
        <v>2001313</v>
      </c>
      <c r="B3212">
        <v>50012011240</v>
      </c>
      <c r="C3212">
        <v>312</v>
      </c>
      <c r="D3212" s="6">
        <v>41934</v>
      </c>
      <c r="E3212">
        <v>3</v>
      </c>
      <c r="F3212">
        <v>23.97</v>
      </c>
      <c r="G3212" t="str">
        <f>VLOOKUP(B3212,'SKU Master'!$E$1:$H$9,4,FALSE)</f>
        <v>China Imports</v>
      </c>
      <c r="H3212">
        <f t="shared" si="300"/>
        <v>2014</v>
      </c>
      <c r="I3212">
        <f t="shared" si="301"/>
        <v>10</v>
      </c>
      <c r="J3212">
        <f t="shared" si="302"/>
        <v>201410</v>
      </c>
      <c r="K3212">
        <f t="shared" si="303"/>
        <v>43</v>
      </c>
      <c r="L3212">
        <f t="shared" si="304"/>
        <v>201443</v>
      </c>
      <c r="O3212" t="b">
        <f t="shared" si="305"/>
        <v>0</v>
      </c>
      <c r="P3212">
        <f>VLOOKUP(B3212,'SKU Master'!$E$1:$H$9,2,FALSE)</f>
        <v>2.5</v>
      </c>
      <c r="Q3212">
        <f>(F3212/E3212-P3212)*E3212</f>
        <v>16.47</v>
      </c>
      <c r="R3212">
        <f>Q3212/F3212</f>
        <v>0.68710888610763454</v>
      </c>
    </row>
    <row r="3213" spans="1:18" x14ac:dyDescent="0.25">
      <c r="A3213">
        <v>2001314</v>
      </c>
      <c r="B3213">
        <v>50012011240</v>
      </c>
      <c r="C3213">
        <v>312</v>
      </c>
      <c r="D3213" s="6">
        <v>41935</v>
      </c>
      <c r="E3213">
        <v>6</v>
      </c>
      <c r="F3213">
        <v>47.94</v>
      </c>
      <c r="G3213" t="str">
        <f>VLOOKUP(B3213,'SKU Master'!$E$1:$H$9,4,FALSE)</f>
        <v>China Imports</v>
      </c>
      <c r="H3213">
        <f t="shared" si="300"/>
        <v>2014</v>
      </c>
      <c r="I3213">
        <f t="shared" si="301"/>
        <v>10</v>
      </c>
      <c r="J3213">
        <f t="shared" si="302"/>
        <v>201410</v>
      </c>
      <c r="K3213">
        <f t="shared" si="303"/>
        <v>43</v>
      </c>
      <c r="L3213">
        <f t="shared" si="304"/>
        <v>201443</v>
      </c>
      <c r="O3213" t="b">
        <f t="shared" si="305"/>
        <v>0</v>
      </c>
      <c r="P3213">
        <f>VLOOKUP(B3213,'SKU Master'!$E$1:$H$9,2,FALSE)</f>
        <v>2.5</v>
      </c>
      <c r="Q3213">
        <f>(F3213/E3213-P3213)*E3213</f>
        <v>32.94</v>
      </c>
      <c r="R3213">
        <f>Q3213/F3213</f>
        <v>0.68710888610763454</v>
      </c>
    </row>
    <row r="3214" spans="1:18" x14ac:dyDescent="0.25">
      <c r="A3214">
        <v>2001315</v>
      </c>
      <c r="B3214">
        <v>50012011240</v>
      </c>
      <c r="C3214">
        <v>312</v>
      </c>
      <c r="D3214" s="6">
        <v>41936</v>
      </c>
      <c r="E3214">
        <v>1</v>
      </c>
      <c r="F3214">
        <v>7.99</v>
      </c>
      <c r="G3214" t="str">
        <f>VLOOKUP(B3214,'SKU Master'!$E$1:$H$9,4,FALSE)</f>
        <v>China Imports</v>
      </c>
      <c r="H3214">
        <f t="shared" si="300"/>
        <v>2014</v>
      </c>
      <c r="I3214">
        <f t="shared" si="301"/>
        <v>10</v>
      </c>
      <c r="J3214">
        <f t="shared" si="302"/>
        <v>201410</v>
      </c>
      <c r="K3214">
        <f t="shared" si="303"/>
        <v>43</v>
      </c>
      <c r="L3214">
        <f t="shared" si="304"/>
        <v>201443</v>
      </c>
      <c r="O3214" t="b">
        <f t="shared" si="305"/>
        <v>0</v>
      </c>
      <c r="P3214">
        <f>VLOOKUP(B3214,'SKU Master'!$E$1:$H$9,2,FALSE)</f>
        <v>2.5</v>
      </c>
      <c r="Q3214">
        <f>(F3214/E3214-P3214)*E3214</f>
        <v>5.49</v>
      </c>
      <c r="R3214">
        <f>Q3214/F3214</f>
        <v>0.68710888610763454</v>
      </c>
    </row>
    <row r="3215" spans="1:18" x14ac:dyDescent="0.25">
      <c r="A3215">
        <v>2001316</v>
      </c>
      <c r="B3215">
        <v>50012011240</v>
      </c>
      <c r="C3215">
        <v>312</v>
      </c>
      <c r="D3215" s="6">
        <v>41937</v>
      </c>
      <c r="E3215">
        <v>4</v>
      </c>
      <c r="F3215">
        <v>31.96</v>
      </c>
      <c r="G3215" t="str">
        <f>VLOOKUP(B3215,'SKU Master'!$E$1:$H$9,4,FALSE)</f>
        <v>China Imports</v>
      </c>
      <c r="H3215">
        <f t="shared" si="300"/>
        <v>2014</v>
      </c>
      <c r="I3215">
        <f t="shared" si="301"/>
        <v>10</v>
      </c>
      <c r="J3215">
        <f t="shared" si="302"/>
        <v>201410</v>
      </c>
      <c r="K3215">
        <f t="shared" si="303"/>
        <v>43</v>
      </c>
      <c r="L3215">
        <f t="shared" si="304"/>
        <v>201443</v>
      </c>
      <c r="O3215" t="b">
        <f t="shared" si="305"/>
        <v>0</v>
      </c>
      <c r="P3215">
        <f>VLOOKUP(B3215,'SKU Master'!$E$1:$H$9,2,FALSE)</f>
        <v>2.5</v>
      </c>
      <c r="Q3215">
        <f>(F3215/E3215-P3215)*E3215</f>
        <v>21.96</v>
      </c>
      <c r="R3215">
        <f>Q3215/F3215</f>
        <v>0.68710888610763454</v>
      </c>
    </row>
    <row r="3216" spans="1:18" hidden="1" x14ac:dyDescent="0.25">
      <c r="A3216">
        <v>2001317</v>
      </c>
      <c r="B3216">
        <v>50012011240</v>
      </c>
      <c r="C3216">
        <v>312</v>
      </c>
      <c r="D3216" s="6">
        <v>41939</v>
      </c>
      <c r="E3216">
        <v>0</v>
      </c>
      <c r="F3216">
        <v>0</v>
      </c>
      <c r="G3216" t="str">
        <f>VLOOKUP(B3216,'SKU Master'!$E$1:$H$9,4,FALSE)</f>
        <v>China Imports</v>
      </c>
      <c r="H3216">
        <f t="shared" si="300"/>
        <v>2014</v>
      </c>
      <c r="I3216">
        <f t="shared" si="301"/>
        <v>10</v>
      </c>
      <c r="J3216">
        <f t="shared" si="302"/>
        <v>201410</v>
      </c>
      <c r="K3216">
        <f t="shared" si="303"/>
        <v>44</v>
      </c>
      <c r="L3216">
        <f t="shared" si="304"/>
        <v>201444</v>
      </c>
      <c r="M3216" t="s">
        <v>58</v>
      </c>
      <c r="O3216" t="b">
        <f t="shared" si="305"/>
        <v>0</v>
      </c>
      <c r="P3216">
        <f>VLOOKUP(B3216,'SKU Master'!$E$1:$H$9,2,FALSE)</f>
        <v>2.5</v>
      </c>
      <c r="Q3216" t="e">
        <f>(F3216/E3216-P3216)*E3216</f>
        <v>#DIV/0!</v>
      </c>
      <c r="R3216" t="e">
        <f>Q3216/F3216</f>
        <v>#DIV/0!</v>
      </c>
    </row>
    <row r="3217" spans="1:18" x14ac:dyDescent="0.25">
      <c r="A3217">
        <v>2001318</v>
      </c>
      <c r="B3217">
        <v>50012011240</v>
      </c>
      <c r="C3217">
        <v>312</v>
      </c>
      <c r="D3217" s="6">
        <v>41940</v>
      </c>
      <c r="E3217">
        <v>4</v>
      </c>
      <c r="F3217">
        <v>31.96</v>
      </c>
      <c r="G3217" t="str">
        <f>VLOOKUP(B3217,'SKU Master'!$E$1:$H$9,4,FALSE)</f>
        <v>China Imports</v>
      </c>
      <c r="H3217">
        <f t="shared" si="300"/>
        <v>2014</v>
      </c>
      <c r="I3217">
        <f t="shared" si="301"/>
        <v>10</v>
      </c>
      <c r="J3217">
        <f t="shared" si="302"/>
        <v>201410</v>
      </c>
      <c r="K3217">
        <f t="shared" si="303"/>
        <v>44</v>
      </c>
      <c r="L3217">
        <f t="shared" si="304"/>
        <v>201444</v>
      </c>
      <c r="O3217" t="b">
        <f t="shared" si="305"/>
        <v>0</v>
      </c>
      <c r="P3217">
        <f>VLOOKUP(B3217,'SKU Master'!$E$1:$H$9,2,FALSE)</f>
        <v>2.5</v>
      </c>
      <c r="Q3217">
        <f>(F3217/E3217-P3217)*E3217</f>
        <v>21.96</v>
      </c>
      <c r="R3217">
        <f>Q3217/F3217</f>
        <v>0.68710888610763454</v>
      </c>
    </row>
    <row r="3218" spans="1:18" x14ac:dyDescent="0.25">
      <c r="A3218">
        <v>2001319</v>
      </c>
      <c r="B3218">
        <v>50012011240</v>
      </c>
      <c r="C3218">
        <v>312</v>
      </c>
      <c r="D3218" s="6">
        <v>41941</v>
      </c>
      <c r="E3218">
        <v>1</v>
      </c>
      <c r="F3218">
        <v>7.99</v>
      </c>
      <c r="G3218" t="str">
        <f>VLOOKUP(B3218,'SKU Master'!$E$1:$H$9,4,FALSE)</f>
        <v>China Imports</v>
      </c>
      <c r="H3218">
        <f t="shared" si="300"/>
        <v>2014</v>
      </c>
      <c r="I3218">
        <f t="shared" si="301"/>
        <v>10</v>
      </c>
      <c r="J3218">
        <f t="shared" si="302"/>
        <v>201410</v>
      </c>
      <c r="K3218">
        <f t="shared" si="303"/>
        <v>44</v>
      </c>
      <c r="L3218">
        <f t="shared" si="304"/>
        <v>201444</v>
      </c>
      <c r="O3218" t="b">
        <f t="shared" si="305"/>
        <v>0</v>
      </c>
      <c r="P3218">
        <f>VLOOKUP(B3218,'SKU Master'!$E$1:$H$9,2,FALSE)</f>
        <v>2.5</v>
      </c>
      <c r="Q3218">
        <f>(F3218/E3218-P3218)*E3218</f>
        <v>5.49</v>
      </c>
      <c r="R3218">
        <f>Q3218/F3218</f>
        <v>0.68710888610763454</v>
      </c>
    </row>
    <row r="3219" spans="1:18" x14ac:dyDescent="0.25">
      <c r="A3219">
        <v>2001320</v>
      </c>
      <c r="B3219">
        <v>50012011240</v>
      </c>
      <c r="C3219">
        <v>312</v>
      </c>
      <c r="D3219" s="6">
        <v>41942</v>
      </c>
      <c r="E3219">
        <v>2</v>
      </c>
      <c r="F3219">
        <v>15.98</v>
      </c>
      <c r="G3219" t="str">
        <f>VLOOKUP(B3219,'SKU Master'!$E$1:$H$9,4,FALSE)</f>
        <v>China Imports</v>
      </c>
      <c r="H3219">
        <f t="shared" si="300"/>
        <v>2014</v>
      </c>
      <c r="I3219">
        <f t="shared" si="301"/>
        <v>10</v>
      </c>
      <c r="J3219">
        <f t="shared" si="302"/>
        <v>201410</v>
      </c>
      <c r="K3219">
        <f t="shared" si="303"/>
        <v>44</v>
      </c>
      <c r="L3219">
        <f t="shared" si="304"/>
        <v>201444</v>
      </c>
      <c r="O3219" t="b">
        <f t="shared" si="305"/>
        <v>0</v>
      </c>
      <c r="P3219">
        <f>VLOOKUP(B3219,'SKU Master'!$E$1:$H$9,2,FALSE)</f>
        <v>2.5</v>
      </c>
      <c r="Q3219">
        <f>(F3219/E3219-P3219)*E3219</f>
        <v>10.98</v>
      </c>
      <c r="R3219">
        <f>Q3219/F3219</f>
        <v>0.68710888610763454</v>
      </c>
    </row>
    <row r="3220" spans="1:18" hidden="1" x14ac:dyDescent="0.25">
      <c r="A3220">
        <v>2001321</v>
      </c>
      <c r="B3220">
        <v>50012011240</v>
      </c>
      <c r="C3220">
        <v>312</v>
      </c>
      <c r="D3220" s="6">
        <v>41943</v>
      </c>
      <c r="E3220">
        <v>0</v>
      </c>
      <c r="F3220">
        <v>0</v>
      </c>
      <c r="G3220" t="str">
        <f>VLOOKUP(B3220,'SKU Master'!$E$1:$H$9,4,FALSE)</f>
        <v>China Imports</v>
      </c>
      <c r="H3220">
        <f t="shared" si="300"/>
        <v>2014</v>
      </c>
      <c r="I3220">
        <f t="shared" si="301"/>
        <v>10</v>
      </c>
      <c r="J3220">
        <f t="shared" si="302"/>
        <v>201410</v>
      </c>
      <c r="K3220">
        <f t="shared" si="303"/>
        <v>44</v>
      </c>
      <c r="L3220">
        <f t="shared" si="304"/>
        <v>201444</v>
      </c>
      <c r="M3220" t="s">
        <v>58</v>
      </c>
      <c r="O3220" t="b">
        <f t="shared" si="305"/>
        <v>0</v>
      </c>
      <c r="P3220">
        <f>VLOOKUP(B3220,'SKU Master'!$E$1:$H$9,2,FALSE)</f>
        <v>2.5</v>
      </c>
      <c r="Q3220" t="e">
        <f>(F3220/E3220-P3220)*E3220</f>
        <v>#DIV/0!</v>
      </c>
      <c r="R3220" t="e">
        <f>Q3220/F3220</f>
        <v>#DIV/0!</v>
      </c>
    </row>
    <row r="3221" spans="1:18" x14ac:dyDescent="0.25">
      <c r="A3221">
        <v>2001322</v>
      </c>
      <c r="B3221">
        <v>50012011240</v>
      </c>
      <c r="C3221">
        <v>312</v>
      </c>
      <c r="D3221" s="6">
        <v>41944</v>
      </c>
      <c r="E3221">
        <v>2</v>
      </c>
      <c r="F3221">
        <v>15.98</v>
      </c>
      <c r="G3221" t="str">
        <f>VLOOKUP(B3221,'SKU Master'!$E$1:$H$9,4,FALSE)</f>
        <v>China Imports</v>
      </c>
      <c r="H3221">
        <f t="shared" si="300"/>
        <v>2014</v>
      </c>
      <c r="I3221">
        <f t="shared" si="301"/>
        <v>11</v>
      </c>
      <c r="J3221">
        <f t="shared" si="302"/>
        <v>201411</v>
      </c>
      <c r="K3221">
        <f t="shared" si="303"/>
        <v>44</v>
      </c>
      <c r="L3221">
        <f t="shared" si="304"/>
        <v>201444</v>
      </c>
      <c r="O3221" t="b">
        <f t="shared" si="305"/>
        <v>0</v>
      </c>
      <c r="P3221">
        <f>VLOOKUP(B3221,'SKU Master'!$E$1:$H$9,2,FALSE)</f>
        <v>2.5</v>
      </c>
      <c r="Q3221">
        <f>(F3221/E3221-P3221)*E3221</f>
        <v>10.98</v>
      </c>
      <c r="R3221">
        <f>Q3221/F3221</f>
        <v>0.68710888610763454</v>
      </c>
    </row>
    <row r="3222" spans="1:18" x14ac:dyDescent="0.25">
      <c r="A3222">
        <v>2001323</v>
      </c>
      <c r="B3222">
        <v>50012011240</v>
      </c>
      <c r="C3222">
        <v>312</v>
      </c>
      <c r="D3222" s="6">
        <v>41946</v>
      </c>
      <c r="E3222">
        <v>2</v>
      </c>
      <c r="F3222">
        <v>15.98</v>
      </c>
      <c r="G3222" t="str">
        <f>VLOOKUP(B3222,'SKU Master'!$E$1:$H$9,4,FALSE)</f>
        <v>China Imports</v>
      </c>
      <c r="H3222">
        <f t="shared" si="300"/>
        <v>2014</v>
      </c>
      <c r="I3222">
        <f t="shared" si="301"/>
        <v>11</v>
      </c>
      <c r="J3222">
        <f t="shared" si="302"/>
        <v>201411</v>
      </c>
      <c r="K3222">
        <f t="shared" si="303"/>
        <v>45</v>
      </c>
      <c r="L3222">
        <f t="shared" si="304"/>
        <v>201445</v>
      </c>
      <c r="O3222" t="b">
        <f t="shared" si="305"/>
        <v>0</v>
      </c>
      <c r="P3222">
        <f>VLOOKUP(B3222,'SKU Master'!$E$1:$H$9,2,FALSE)</f>
        <v>2.5</v>
      </c>
      <c r="Q3222">
        <f>(F3222/E3222-P3222)*E3222</f>
        <v>10.98</v>
      </c>
      <c r="R3222">
        <f>Q3222/F3222</f>
        <v>0.68710888610763454</v>
      </c>
    </row>
    <row r="3223" spans="1:18" x14ac:dyDescent="0.25">
      <c r="A3223">
        <v>2001324</v>
      </c>
      <c r="B3223">
        <v>50012011240</v>
      </c>
      <c r="C3223">
        <v>312</v>
      </c>
      <c r="D3223" s="6">
        <v>41947</v>
      </c>
      <c r="E3223">
        <v>2</v>
      </c>
      <c r="F3223">
        <v>15.98</v>
      </c>
      <c r="G3223" t="str">
        <f>VLOOKUP(B3223,'SKU Master'!$E$1:$H$9,4,FALSE)</f>
        <v>China Imports</v>
      </c>
      <c r="H3223">
        <f t="shared" si="300"/>
        <v>2014</v>
      </c>
      <c r="I3223">
        <f t="shared" si="301"/>
        <v>11</v>
      </c>
      <c r="J3223">
        <f t="shared" si="302"/>
        <v>201411</v>
      </c>
      <c r="K3223">
        <f t="shared" si="303"/>
        <v>45</v>
      </c>
      <c r="L3223">
        <f t="shared" si="304"/>
        <v>201445</v>
      </c>
      <c r="O3223" t="b">
        <f t="shared" si="305"/>
        <v>0</v>
      </c>
      <c r="P3223">
        <f>VLOOKUP(B3223,'SKU Master'!$E$1:$H$9,2,FALSE)</f>
        <v>2.5</v>
      </c>
      <c r="Q3223">
        <f>(F3223/E3223-P3223)*E3223</f>
        <v>10.98</v>
      </c>
      <c r="R3223">
        <f>Q3223/F3223</f>
        <v>0.68710888610763454</v>
      </c>
    </row>
    <row r="3224" spans="1:18" x14ac:dyDescent="0.25">
      <c r="A3224">
        <v>2001325</v>
      </c>
      <c r="B3224">
        <v>50012011240</v>
      </c>
      <c r="C3224">
        <v>312</v>
      </c>
      <c r="D3224" s="6">
        <v>41948</v>
      </c>
      <c r="E3224">
        <v>1</v>
      </c>
      <c r="F3224">
        <v>7.99</v>
      </c>
      <c r="G3224" t="str">
        <f>VLOOKUP(B3224,'SKU Master'!$E$1:$H$9,4,FALSE)</f>
        <v>China Imports</v>
      </c>
      <c r="H3224">
        <f t="shared" si="300"/>
        <v>2014</v>
      </c>
      <c r="I3224">
        <f t="shared" si="301"/>
        <v>11</v>
      </c>
      <c r="J3224">
        <f t="shared" si="302"/>
        <v>201411</v>
      </c>
      <c r="K3224">
        <f t="shared" si="303"/>
        <v>45</v>
      </c>
      <c r="L3224">
        <f t="shared" si="304"/>
        <v>201445</v>
      </c>
      <c r="O3224" t="b">
        <f t="shared" si="305"/>
        <v>0</v>
      </c>
      <c r="P3224">
        <f>VLOOKUP(B3224,'SKU Master'!$E$1:$H$9,2,FALSE)</f>
        <v>2.5</v>
      </c>
      <c r="Q3224">
        <f>(F3224/E3224-P3224)*E3224</f>
        <v>5.49</v>
      </c>
      <c r="R3224">
        <f>Q3224/F3224</f>
        <v>0.68710888610763454</v>
      </c>
    </row>
    <row r="3225" spans="1:18" x14ac:dyDescent="0.25">
      <c r="A3225">
        <v>2001326</v>
      </c>
      <c r="B3225">
        <v>50012011240</v>
      </c>
      <c r="C3225">
        <v>312</v>
      </c>
      <c r="D3225" s="6">
        <v>41950</v>
      </c>
      <c r="E3225">
        <v>1</v>
      </c>
      <c r="F3225">
        <v>7.99</v>
      </c>
      <c r="G3225" t="str">
        <f>VLOOKUP(B3225,'SKU Master'!$E$1:$H$9,4,FALSE)</f>
        <v>China Imports</v>
      </c>
      <c r="H3225">
        <f t="shared" si="300"/>
        <v>2014</v>
      </c>
      <c r="I3225">
        <f t="shared" si="301"/>
        <v>11</v>
      </c>
      <c r="J3225">
        <f t="shared" si="302"/>
        <v>201411</v>
      </c>
      <c r="K3225">
        <f t="shared" si="303"/>
        <v>45</v>
      </c>
      <c r="L3225">
        <f t="shared" si="304"/>
        <v>201445</v>
      </c>
      <c r="O3225" t="b">
        <f t="shared" si="305"/>
        <v>0</v>
      </c>
      <c r="P3225">
        <f>VLOOKUP(B3225,'SKU Master'!$E$1:$H$9,2,FALSE)</f>
        <v>2.5</v>
      </c>
      <c r="Q3225">
        <f>(F3225/E3225-P3225)*E3225</f>
        <v>5.49</v>
      </c>
      <c r="R3225">
        <f>Q3225/F3225</f>
        <v>0.68710888610763454</v>
      </c>
    </row>
    <row r="3226" spans="1:18" x14ac:dyDescent="0.25">
      <c r="A3226">
        <v>2001327</v>
      </c>
      <c r="B3226">
        <v>50012011240</v>
      </c>
      <c r="C3226">
        <v>312</v>
      </c>
      <c r="D3226" s="6">
        <v>41951</v>
      </c>
      <c r="E3226">
        <v>1</v>
      </c>
      <c r="F3226">
        <v>7.99</v>
      </c>
      <c r="G3226" t="str">
        <f>VLOOKUP(B3226,'SKU Master'!$E$1:$H$9,4,FALSE)</f>
        <v>China Imports</v>
      </c>
      <c r="H3226">
        <f t="shared" si="300"/>
        <v>2014</v>
      </c>
      <c r="I3226">
        <f t="shared" si="301"/>
        <v>11</v>
      </c>
      <c r="J3226">
        <f t="shared" si="302"/>
        <v>201411</v>
      </c>
      <c r="K3226">
        <f t="shared" si="303"/>
        <v>45</v>
      </c>
      <c r="L3226">
        <f t="shared" si="304"/>
        <v>201445</v>
      </c>
      <c r="O3226" t="b">
        <f t="shared" si="305"/>
        <v>0</v>
      </c>
      <c r="P3226">
        <f>VLOOKUP(B3226,'SKU Master'!$E$1:$H$9,2,FALSE)</f>
        <v>2.5</v>
      </c>
      <c r="Q3226">
        <f>(F3226/E3226-P3226)*E3226</f>
        <v>5.49</v>
      </c>
      <c r="R3226">
        <f>Q3226/F3226</f>
        <v>0.68710888610763454</v>
      </c>
    </row>
    <row r="3227" spans="1:18" x14ac:dyDescent="0.25">
      <c r="A3227">
        <v>2001328</v>
      </c>
      <c r="B3227">
        <v>50012011240</v>
      </c>
      <c r="C3227">
        <v>312</v>
      </c>
      <c r="D3227" s="6">
        <v>41953</v>
      </c>
      <c r="E3227">
        <v>3</v>
      </c>
      <c r="F3227">
        <v>23.97</v>
      </c>
      <c r="G3227" t="str">
        <f>VLOOKUP(B3227,'SKU Master'!$E$1:$H$9,4,FALSE)</f>
        <v>China Imports</v>
      </c>
      <c r="H3227">
        <f t="shared" si="300"/>
        <v>2014</v>
      </c>
      <c r="I3227">
        <f t="shared" si="301"/>
        <v>11</v>
      </c>
      <c r="J3227">
        <f t="shared" si="302"/>
        <v>201411</v>
      </c>
      <c r="K3227">
        <f t="shared" si="303"/>
        <v>46</v>
      </c>
      <c r="L3227">
        <f t="shared" si="304"/>
        <v>201446</v>
      </c>
      <c r="O3227" t="b">
        <f t="shared" si="305"/>
        <v>0</v>
      </c>
      <c r="P3227">
        <f>VLOOKUP(B3227,'SKU Master'!$E$1:$H$9,2,FALSE)</f>
        <v>2.5</v>
      </c>
      <c r="Q3227">
        <f>(F3227/E3227-P3227)*E3227</f>
        <v>16.47</v>
      </c>
      <c r="R3227">
        <f>Q3227/F3227</f>
        <v>0.68710888610763454</v>
      </c>
    </row>
    <row r="3228" spans="1:18" x14ac:dyDescent="0.25">
      <c r="A3228">
        <v>2001329</v>
      </c>
      <c r="B3228">
        <v>50012011240</v>
      </c>
      <c r="C3228">
        <v>312</v>
      </c>
      <c r="D3228" s="6">
        <v>41954</v>
      </c>
      <c r="E3228">
        <v>3</v>
      </c>
      <c r="F3228">
        <v>23.97</v>
      </c>
      <c r="G3228" t="str">
        <f>VLOOKUP(B3228,'SKU Master'!$E$1:$H$9,4,FALSE)</f>
        <v>China Imports</v>
      </c>
      <c r="H3228">
        <f t="shared" si="300"/>
        <v>2014</v>
      </c>
      <c r="I3228">
        <f t="shared" si="301"/>
        <v>11</v>
      </c>
      <c r="J3228">
        <f t="shared" si="302"/>
        <v>201411</v>
      </c>
      <c r="K3228">
        <f t="shared" si="303"/>
        <v>46</v>
      </c>
      <c r="L3228">
        <f t="shared" si="304"/>
        <v>201446</v>
      </c>
      <c r="O3228" t="b">
        <f t="shared" si="305"/>
        <v>0</v>
      </c>
      <c r="P3228">
        <f>VLOOKUP(B3228,'SKU Master'!$E$1:$H$9,2,FALSE)</f>
        <v>2.5</v>
      </c>
      <c r="Q3228">
        <f>(F3228/E3228-P3228)*E3228</f>
        <v>16.47</v>
      </c>
      <c r="R3228">
        <f>Q3228/F3228</f>
        <v>0.68710888610763454</v>
      </c>
    </row>
    <row r="3229" spans="1:18" x14ac:dyDescent="0.25">
      <c r="A3229">
        <v>2001330</v>
      </c>
      <c r="B3229">
        <v>50012011240</v>
      </c>
      <c r="C3229">
        <v>312</v>
      </c>
      <c r="D3229" s="6">
        <v>41955</v>
      </c>
      <c r="E3229">
        <v>2</v>
      </c>
      <c r="F3229">
        <v>15.98</v>
      </c>
      <c r="G3229" t="str">
        <f>VLOOKUP(B3229,'SKU Master'!$E$1:$H$9,4,FALSE)</f>
        <v>China Imports</v>
      </c>
      <c r="H3229">
        <f t="shared" si="300"/>
        <v>2014</v>
      </c>
      <c r="I3229">
        <f t="shared" si="301"/>
        <v>11</v>
      </c>
      <c r="J3229">
        <f t="shared" si="302"/>
        <v>201411</v>
      </c>
      <c r="K3229">
        <f t="shared" si="303"/>
        <v>46</v>
      </c>
      <c r="L3229">
        <f t="shared" si="304"/>
        <v>201446</v>
      </c>
      <c r="O3229" t="b">
        <f t="shared" si="305"/>
        <v>0</v>
      </c>
      <c r="P3229">
        <f>VLOOKUP(B3229,'SKU Master'!$E$1:$H$9,2,FALSE)</f>
        <v>2.5</v>
      </c>
      <c r="Q3229">
        <f>(F3229/E3229-P3229)*E3229</f>
        <v>10.98</v>
      </c>
      <c r="R3229">
        <f>Q3229/F3229</f>
        <v>0.68710888610763454</v>
      </c>
    </row>
    <row r="3230" spans="1:18" x14ac:dyDescent="0.25">
      <c r="A3230">
        <v>2001331</v>
      </c>
      <c r="B3230">
        <v>50012011240</v>
      </c>
      <c r="C3230">
        <v>312</v>
      </c>
      <c r="D3230" s="6">
        <v>41956</v>
      </c>
      <c r="E3230">
        <v>2</v>
      </c>
      <c r="F3230">
        <v>15.98</v>
      </c>
      <c r="G3230" t="str">
        <f>VLOOKUP(B3230,'SKU Master'!$E$1:$H$9,4,FALSE)</f>
        <v>China Imports</v>
      </c>
      <c r="H3230">
        <f t="shared" si="300"/>
        <v>2014</v>
      </c>
      <c r="I3230">
        <f t="shared" si="301"/>
        <v>11</v>
      </c>
      <c r="J3230">
        <f t="shared" si="302"/>
        <v>201411</v>
      </c>
      <c r="K3230">
        <f t="shared" si="303"/>
        <v>46</v>
      </c>
      <c r="L3230">
        <f t="shared" si="304"/>
        <v>201446</v>
      </c>
      <c r="O3230" t="b">
        <f t="shared" si="305"/>
        <v>1</v>
      </c>
      <c r="P3230">
        <f>VLOOKUP(B3230,'SKU Master'!$E$1:$H$9,2,FALSE)</f>
        <v>2.5</v>
      </c>
      <c r="Q3230">
        <f>(F3230/E3230-P3230)*E3230</f>
        <v>10.98</v>
      </c>
      <c r="R3230">
        <f>Q3230/F3230</f>
        <v>0.68710888610763454</v>
      </c>
    </row>
    <row r="3231" spans="1:18" x14ac:dyDescent="0.25">
      <c r="A3231">
        <v>2001331</v>
      </c>
      <c r="B3231">
        <v>50012011240</v>
      </c>
      <c r="C3231">
        <v>312</v>
      </c>
      <c r="D3231" s="6">
        <v>41956</v>
      </c>
      <c r="E3231">
        <v>2</v>
      </c>
      <c r="F3231">
        <v>15.98</v>
      </c>
      <c r="G3231" t="str">
        <f>VLOOKUP(B3231,'SKU Master'!$E$1:$H$9,4,FALSE)</f>
        <v>China Imports</v>
      </c>
      <c r="H3231">
        <f t="shared" si="300"/>
        <v>2014</v>
      </c>
      <c r="I3231">
        <f t="shared" si="301"/>
        <v>11</v>
      </c>
      <c r="J3231">
        <f t="shared" si="302"/>
        <v>201411</v>
      </c>
      <c r="K3231">
        <f t="shared" si="303"/>
        <v>46</v>
      </c>
      <c r="L3231">
        <f t="shared" si="304"/>
        <v>201446</v>
      </c>
      <c r="O3231" t="b">
        <f t="shared" si="305"/>
        <v>0</v>
      </c>
      <c r="P3231">
        <f>VLOOKUP(B3231,'SKU Master'!$E$1:$H$9,2,FALSE)</f>
        <v>2.5</v>
      </c>
      <c r="Q3231">
        <f>(F3231/E3231-P3231)*E3231</f>
        <v>10.98</v>
      </c>
      <c r="R3231">
        <f>Q3231/F3231</f>
        <v>0.68710888610763454</v>
      </c>
    </row>
    <row r="3232" spans="1:18" x14ac:dyDescent="0.25">
      <c r="A3232">
        <v>2001332</v>
      </c>
      <c r="B3232">
        <v>50012011240</v>
      </c>
      <c r="C3232">
        <v>312</v>
      </c>
      <c r="D3232" s="6">
        <v>41957</v>
      </c>
      <c r="E3232">
        <v>4</v>
      </c>
      <c r="F3232">
        <v>31.96</v>
      </c>
      <c r="G3232" t="str">
        <f>VLOOKUP(B3232,'SKU Master'!$E$1:$H$9,4,FALSE)</f>
        <v>China Imports</v>
      </c>
      <c r="H3232">
        <f t="shared" si="300"/>
        <v>2014</v>
      </c>
      <c r="I3232">
        <f t="shared" si="301"/>
        <v>11</v>
      </c>
      <c r="J3232">
        <f t="shared" si="302"/>
        <v>201411</v>
      </c>
      <c r="K3232">
        <f t="shared" si="303"/>
        <v>46</v>
      </c>
      <c r="L3232">
        <f t="shared" si="304"/>
        <v>201446</v>
      </c>
      <c r="O3232" t="b">
        <f t="shared" si="305"/>
        <v>0</v>
      </c>
      <c r="P3232">
        <f>VLOOKUP(B3232,'SKU Master'!$E$1:$H$9,2,FALSE)</f>
        <v>2.5</v>
      </c>
      <c r="Q3232">
        <f>(F3232/E3232-P3232)*E3232</f>
        <v>21.96</v>
      </c>
      <c r="R3232">
        <f>Q3232/F3232</f>
        <v>0.68710888610763454</v>
      </c>
    </row>
    <row r="3233" spans="1:18" x14ac:dyDescent="0.25">
      <c r="A3233">
        <v>2001333</v>
      </c>
      <c r="B3233">
        <v>50012011240</v>
      </c>
      <c r="C3233">
        <v>312</v>
      </c>
      <c r="D3233" s="6">
        <v>41958</v>
      </c>
      <c r="E3233">
        <v>2</v>
      </c>
      <c r="F3233">
        <v>15.98</v>
      </c>
      <c r="G3233" t="str">
        <f>VLOOKUP(B3233,'SKU Master'!$E$1:$H$9,4,FALSE)</f>
        <v>China Imports</v>
      </c>
      <c r="H3233">
        <f t="shared" si="300"/>
        <v>2014</v>
      </c>
      <c r="I3233">
        <f t="shared" si="301"/>
        <v>11</v>
      </c>
      <c r="J3233">
        <f t="shared" si="302"/>
        <v>201411</v>
      </c>
      <c r="K3233">
        <f t="shared" si="303"/>
        <v>46</v>
      </c>
      <c r="L3233">
        <f t="shared" si="304"/>
        <v>201446</v>
      </c>
      <c r="O3233" t="b">
        <f t="shared" si="305"/>
        <v>0</v>
      </c>
      <c r="P3233">
        <f>VLOOKUP(B3233,'SKU Master'!$E$1:$H$9,2,FALSE)</f>
        <v>2.5</v>
      </c>
      <c r="Q3233">
        <f>(F3233/E3233-P3233)*E3233</f>
        <v>10.98</v>
      </c>
      <c r="R3233">
        <f>Q3233/F3233</f>
        <v>0.68710888610763454</v>
      </c>
    </row>
    <row r="3234" spans="1:18" x14ac:dyDescent="0.25">
      <c r="A3234">
        <v>2001334</v>
      </c>
      <c r="B3234">
        <v>50012011240</v>
      </c>
      <c r="C3234">
        <v>312</v>
      </c>
      <c r="D3234" s="6">
        <v>41961</v>
      </c>
      <c r="E3234">
        <v>1</v>
      </c>
      <c r="F3234">
        <v>7.99</v>
      </c>
      <c r="G3234" t="str">
        <f>VLOOKUP(B3234,'SKU Master'!$E$1:$H$9,4,FALSE)</f>
        <v>China Imports</v>
      </c>
      <c r="H3234">
        <f t="shared" si="300"/>
        <v>2014</v>
      </c>
      <c r="I3234">
        <f t="shared" si="301"/>
        <v>11</v>
      </c>
      <c r="J3234">
        <f t="shared" si="302"/>
        <v>201411</v>
      </c>
      <c r="K3234">
        <f t="shared" si="303"/>
        <v>47</v>
      </c>
      <c r="L3234">
        <f t="shared" si="304"/>
        <v>201447</v>
      </c>
      <c r="O3234" t="b">
        <f t="shared" si="305"/>
        <v>0</v>
      </c>
      <c r="P3234">
        <f>VLOOKUP(B3234,'SKU Master'!$E$1:$H$9,2,FALSE)</f>
        <v>2.5</v>
      </c>
      <c r="Q3234">
        <f>(F3234/E3234-P3234)*E3234</f>
        <v>5.49</v>
      </c>
      <c r="R3234">
        <f>Q3234/F3234</f>
        <v>0.68710888610763454</v>
      </c>
    </row>
    <row r="3235" spans="1:18" x14ac:dyDescent="0.25">
      <c r="A3235">
        <v>2001335</v>
      </c>
      <c r="B3235">
        <v>50012011240</v>
      </c>
      <c r="C3235">
        <v>312</v>
      </c>
      <c r="D3235" s="6">
        <v>41962</v>
      </c>
      <c r="E3235">
        <v>2</v>
      </c>
      <c r="F3235">
        <v>15.98</v>
      </c>
      <c r="G3235" t="str">
        <f>VLOOKUP(B3235,'SKU Master'!$E$1:$H$9,4,FALSE)</f>
        <v>China Imports</v>
      </c>
      <c r="H3235">
        <f t="shared" si="300"/>
        <v>2014</v>
      </c>
      <c r="I3235">
        <f t="shared" si="301"/>
        <v>11</v>
      </c>
      <c r="J3235">
        <f t="shared" si="302"/>
        <v>201411</v>
      </c>
      <c r="K3235">
        <f t="shared" si="303"/>
        <v>47</v>
      </c>
      <c r="L3235">
        <f t="shared" si="304"/>
        <v>201447</v>
      </c>
      <c r="O3235" t="b">
        <f t="shared" si="305"/>
        <v>0</v>
      </c>
      <c r="P3235">
        <f>VLOOKUP(B3235,'SKU Master'!$E$1:$H$9,2,FALSE)</f>
        <v>2.5</v>
      </c>
      <c r="Q3235">
        <f>(F3235/E3235-P3235)*E3235</f>
        <v>10.98</v>
      </c>
      <c r="R3235">
        <f>Q3235/F3235</f>
        <v>0.68710888610763454</v>
      </c>
    </row>
    <row r="3236" spans="1:18" x14ac:dyDescent="0.25">
      <c r="A3236">
        <v>2001336</v>
      </c>
      <c r="B3236">
        <v>50012011240</v>
      </c>
      <c r="C3236">
        <v>312</v>
      </c>
      <c r="D3236" s="6">
        <v>41964</v>
      </c>
      <c r="E3236">
        <v>6</v>
      </c>
      <c r="F3236">
        <v>47.94</v>
      </c>
      <c r="G3236" t="str">
        <f>VLOOKUP(B3236,'SKU Master'!$E$1:$H$9,4,FALSE)</f>
        <v>China Imports</v>
      </c>
      <c r="H3236">
        <f t="shared" si="300"/>
        <v>2014</v>
      </c>
      <c r="I3236">
        <f t="shared" si="301"/>
        <v>11</v>
      </c>
      <c r="J3236">
        <f t="shared" si="302"/>
        <v>201411</v>
      </c>
      <c r="K3236">
        <f t="shared" si="303"/>
        <v>47</v>
      </c>
      <c r="L3236">
        <f t="shared" si="304"/>
        <v>201447</v>
      </c>
      <c r="O3236" t="b">
        <f t="shared" si="305"/>
        <v>0</v>
      </c>
      <c r="P3236">
        <f>VLOOKUP(B3236,'SKU Master'!$E$1:$H$9,2,FALSE)</f>
        <v>2.5</v>
      </c>
      <c r="Q3236">
        <f>(F3236/E3236-P3236)*E3236</f>
        <v>32.94</v>
      </c>
      <c r="R3236">
        <f>Q3236/F3236</f>
        <v>0.68710888610763454</v>
      </c>
    </row>
    <row r="3237" spans="1:18" x14ac:dyDescent="0.25">
      <c r="A3237">
        <v>2001337</v>
      </c>
      <c r="B3237">
        <v>50012011240</v>
      </c>
      <c r="C3237">
        <v>312</v>
      </c>
      <c r="D3237" s="6">
        <v>41965</v>
      </c>
      <c r="E3237">
        <v>4</v>
      </c>
      <c r="F3237">
        <v>31.96</v>
      </c>
      <c r="G3237" t="str">
        <f>VLOOKUP(B3237,'SKU Master'!$E$1:$H$9,4,FALSE)</f>
        <v>China Imports</v>
      </c>
      <c r="H3237">
        <f t="shared" si="300"/>
        <v>2014</v>
      </c>
      <c r="I3237">
        <f t="shared" si="301"/>
        <v>11</v>
      </c>
      <c r="J3237">
        <f t="shared" si="302"/>
        <v>201411</v>
      </c>
      <c r="K3237">
        <f t="shared" si="303"/>
        <v>47</v>
      </c>
      <c r="L3237">
        <f t="shared" si="304"/>
        <v>201447</v>
      </c>
      <c r="O3237" t="b">
        <f t="shared" si="305"/>
        <v>0</v>
      </c>
      <c r="P3237">
        <f>VLOOKUP(B3237,'SKU Master'!$E$1:$H$9,2,FALSE)</f>
        <v>2.5</v>
      </c>
      <c r="Q3237">
        <f>(F3237/E3237-P3237)*E3237</f>
        <v>21.96</v>
      </c>
      <c r="R3237">
        <f>Q3237/F3237</f>
        <v>0.68710888610763454</v>
      </c>
    </row>
    <row r="3238" spans="1:18" x14ac:dyDescent="0.25">
      <c r="A3238">
        <v>2001338</v>
      </c>
      <c r="B3238">
        <v>50012011240</v>
      </c>
      <c r="C3238">
        <v>312</v>
      </c>
      <c r="D3238" s="6">
        <v>41967</v>
      </c>
      <c r="E3238">
        <v>4</v>
      </c>
      <c r="F3238">
        <v>31.96</v>
      </c>
      <c r="G3238" t="str">
        <f>VLOOKUP(B3238,'SKU Master'!$E$1:$H$9,4,FALSE)</f>
        <v>China Imports</v>
      </c>
      <c r="H3238">
        <f t="shared" si="300"/>
        <v>2014</v>
      </c>
      <c r="I3238">
        <f t="shared" si="301"/>
        <v>11</v>
      </c>
      <c r="J3238">
        <f t="shared" si="302"/>
        <v>201411</v>
      </c>
      <c r="K3238">
        <f t="shared" si="303"/>
        <v>48</v>
      </c>
      <c r="L3238">
        <f t="shared" si="304"/>
        <v>201448</v>
      </c>
      <c r="O3238" t="b">
        <f t="shared" si="305"/>
        <v>0</v>
      </c>
      <c r="P3238">
        <f>VLOOKUP(B3238,'SKU Master'!$E$1:$H$9,2,FALSE)</f>
        <v>2.5</v>
      </c>
      <c r="Q3238">
        <f>(F3238/E3238-P3238)*E3238</f>
        <v>21.96</v>
      </c>
      <c r="R3238">
        <f>Q3238/F3238</f>
        <v>0.68710888610763454</v>
      </c>
    </row>
    <row r="3239" spans="1:18" x14ac:dyDescent="0.25">
      <c r="A3239">
        <v>2001339</v>
      </c>
      <c r="B3239">
        <v>50012011240</v>
      </c>
      <c r="C3239">
        <v>312</v>
      </c>
      <c r="D3239" s="6">
        <v>41968</v>
      </c>
      <c r="E3239">
        <v>6</v>
      </c>
      <c r="F3239">
        <v>47.94</v>
      </c>
      <c r="G3239" t="str">
        <f>VLOOKUP(B3239,'SKU Master'!$E$1:$H$9,4,FALSE)</f>
        <v>China Imports</v>
      </c>
      <c r="H3239">
        <f t="shared" si="300"/>
        <v>2014</v>
      </c>
      <c r="I3239">
        <f t="shared" si="301"/>
        <v>11</v>
      </c>
      <c r="J3239">
        <f t="shared" si="302"/>
        <v>201411</v>
      </c>
      <c r="K3239">
        <f t="shared" si="303"/>
        <v>48</v>
      </c>
      <c r="L3239">
        <f t="shared" si="304"/>
        <v>201448</v>
      </c>
      <c r="O3239" t="b">
        <f t="shared" si="305"/>
        <v>0</v>
      </c>
      <c r="P3239">
        <f>VLOOKUP(B3239,'SKU Master'!$E$1:$H$9,2,FALSE)</f>
        <v>2.5</v>
      </c>
      <c r="Q3239">
        <f>(F3239/E3239-P3239)*E3239</f>
        <v>32.94</v>
      </c>
      <c r="R3239">
        <f>Q3239/F3239</f>
        <v>0.68710888610763454</v>
      </c>
    </row>
    <row r="3240" spans="1:18" x14ac:dyDescent="0.25">
      <c r="A3240">
        <v>2001340</v>
      </c>
      <c r="B3240">
        <v>50012011240</v>
      </c>
      <c r="C3240">
        <v>312</v>
      </c>
      <c r="D3240" s="6">
        <v>41969</v>
      </c>
      <c r="E3240">
        <v>2</v>
      </c>
      <c r="F3240">
        <v>15.98</v>
      </c>
      <c r="G3240" t="str">
        <f>VLOOKUP(B3240,'SKU Master'!$E$1:$H$9,4,FALSE)</f>
        <v>China Imports</v>
      </c>
      <c r="H3240">
        <f t="shared" si="300"/>
        <v>2014</v>
      </c>
      <c r="I3240">
        <f t="shared" si="301"/>
        <v>11</v>
      </c>
      <c r="J3240">
        <f t="shared" si="302"/>
        <v>201411</v>
      </c>
      <c r="K3240">
        <f t="shared" si="303"/>
        <v>48</v>
      </c>
      <c r="L3240">
        <f t="shared" si="304"/>
        <v>201448</v>
      </c>
      <c r="O3240" t="b">
        <f t="shared" si="305"/>
        <v>0</v>
      </c>
      <c r="P3240">
        <f>VLOOKUP(B3240,'SKU Master'!$E$1:$H$9,2,FALSE)</f>
        <v>2.5</v>
      </c>
      <c r="Q3240">
        <f>(F3240/E3240-P3240)*E3240</f>
        <v>10.98</v>
      </c>
      <c r="R3240">
        <f>Q3240/F3240</f>
        <v>0.68710888610763454</v>
      </c>
    </row>
    <row r="3241" spans="1:18" x14ac:dyDescent="0.25">
      <c r="A3241">
        <v>2001341</v>
      </c>
      <c r="B3241">
        <v>50012011240</v>
      </c>
      <c r="C3241">
        <v>312</v>
      </c>
      <c r="D3241" s="6">
        <v>41970</v>
      </c>
      <c r="E3241">
        <v>2</v>
      </c>
      <c r="F3241">
        <v>15.98</v>
      </c>
      <c r="G3241" t="str">
        <f>VLOOKUP(B3241,'SKU Master'!$E$1:$H$9,4,FALSE)</f>
        <v>China Imports</v>
      </c>
      <c r="H3241">
        <f t="shared" si="300"/>
        <v>2014</v>
      </c>
      <c r="I3241">
        <f t="shared" si="301"/>
        <v>11</v>
      </c>
      <c r="J3241">
        <f t="shared" si="302"/>
        <v>201411</v>
      </c>
      <c r="K3241">
        <f t="shared" si="303"/>
        <v>48</v>
      </c>
      <c r="L3241">
        <f t="shared" si="304"/>
        <v>201448</v>
      </c>
      <c r="O3241" t="b">
        <f t="shared" si="305"/>
        <v>0</v>
      </c>
      <c r="P3241">
        <f>VLOOKUP(B3241,'SKU Master'!$E$1:$H$9,2,FALSE)</f>
        <v>2.5</v>
      </c>
      <c r="Q3241">
        <f>(F3241/E3241-P3241)*E3241</f>
        <v>10.98</v>
      </c>
      <c r="R3241">
        <f>Q3241/F3241</f>
        <v>0.68710888610763454</v>
      </c>
    </row>
    <row r="3242" spans="1:18" x14ac:dyDescent="0.25">
      <c r="A3242">
        <v>2001342</v>
      </c>
      <c r="B3242">
        <v>50012011240</v>
      </c>
      <c r="C3242">
        <v>312</v>
      </c>
      <c r="D3242" s="6">
        <v>41971</v>
      </c>
      <c r="E3242">
        <v>3</v>
      </c>
      <c r="F3242">
        <v>23.97</v>
      </c>
      <c r="G3242" t="str">
        <f>VLOOKUP(B3242,'SKU Master'!$E$1:$H$9,4,FALSE)</f>
        <v>China Imports</v>
      </c>
      <c r="H3242">
        <f t="shared" si="300"/>
        <v>2014</v>
      </c>
      <c r="I3242">
        <f t="shared" si="301"/>
        <v>11</v>
      </c>
      <c r="J3242">
        <f t="shared" si="302"/>
        <v>201411</v>
      </c>
      <c r="K3242">
        <f t="shared" si="303"/>
        <v>48</v>
      </c>
      <c r="L3242">
        <f t="shared" si="304"/>
        <v>201448</v>
      </c>
      <c r="O3242" t="b">
        <f t="shared" si="305"/>
        <v>0</v>
      </c>
      <c r="P3242">
        <f>VLOOKUP(B3242,'SKU Master'!$E$1:$H$9,2,FALSE)</f>
        <v>2.5</v>
      </c>
      <c r="Q3242">
        <f>(F3242/E3242-P3242)*E3242</f>
        <v>16.47</v>
      </c>
      <c r="R3242">
        <f>Q3242/F3242</f>
        <v>0.68710888610763454</v>
      </c>
    </row>
    <row r="3243" spans="1:18" x14ac:dyDescent="0.25">
      <c r="A3243">
        <v>2001343</v>
      </c>
      <c r="B3243">
        <v>50012011240</v>
      </c>
      <c r="C3243">
        <v>312</v>
      </c>
      <c r="D3243" s="6">
        <v>41974</v>
      </c>
      <c r="E3243">
        <v>3</v>
      </c>
      <c r="F3243">
        <v>23.97</v>
      </c>
      <c r="G3243" t="str">
        <f>VLOOKUP(B3243,'SKU Master'!$E$1:$H$9,4,FALSE)</f>
        <v>China Imports</v>
      </c>
      <c r="H3243">
        <f t="shared" si="300"/>
        <v>2014</v>
      </c>
      <c r="I3243">
        <f t="shared" si="301"/>
        <v>12</v>
      </c>
      <c r="J3243">
        <f t="shared" si="302"/>
        <v>201412</v>
      </c>
      <c r="K3243">
        <f t="shared" si="303"/>
        <v>49</v>
      </c>
      <c r="L3243">
        <f t="shared" si="304"/>
        <v>201449</v>
      </c>
      <c r="O3243" t="b">
        <f t="shared" si="305"/>
        <v>0</v>
      </c>
      <c r="P3243">
        <f>VLOOKUP(B3243,'SKU Master'!$E$1:$H$9,2,FALSE)</f>
        <v>2.5</v>
      </c>
      <c r="Q3243">
        <f>(F3243/E3243-P3243)*E3243</f>
        <v>16.47</v>
      </c>
      <c r="R3243">
        <f>Q3243/F3243</f>
        <v>0.68710888610763454</v>
      </c>
    </row>
    <row r="3244" spans="1:18" x14ac:dyDescent="0.25">
      <c r="A3244">
        <v>2001344</v>
      </c>
      <c r="B3244">
        <v>50012011240</v>
      </c>
      <c r="C3244">
        <v>312</v>
      </c>
      <c r="D3244" s="6">
        <v>41975</v>
      </c>
      <c r="E3244">
        <v>1</v>
      </c>
      <c r="F3244">
        <v>7.99</v>
      </c>
      <c r="G3244" t="str">
        <f>VLOOKUP(B3244,'SKU Master'!$E$1:$H$9,4,FALSE)</f>
        <v>China Imports</v>
      </c>
      <c r="H3244">
        <f t="shared" si="300"/>
        <v>2014</v>
      </c>
      <c r="I3244">
        <f t="shared" si="301"/>
        <v>12</v>
      </c>
      <c r="J3244">
        <f t="shared" si="302"/>
        <v>201412</v>
      </c>
      <c r="K3244">
        <f t="shared" si="303"/>
        <v>49</v>
      </c>
      <c r="L3244">
        <f t="shared" si="304"/>
        <v>201449</v>
      </c>
      <c r="O3244" t="b">
        <f t="shared" si="305"/>
        <v>0</v>
      </c>
      <c r="P3244">
        <f>VLOOKUP(B3244,'SKU Master'!$E$1:$H$9,2,FALSE)</f>
        <v>2.5</v>
      </c>
      <c r="Q3244">
        <f>(F3244/E3244-P3244)*E3244</f>
        <v>5.49</v>
      </c>
      <c r="R3244">
        <f>Q3244/F3244</f>
        <v>0.68710888610763454</v>
      </c>
    </row>
    <row r="3245" spans="1:18" x14ac:dyDescent="0.25">
      <c r="A3245">
        <v>2001345</v>
      </c>
      <c r="B3245">
        <v>50012011240</v>
      </c>
      <c r="C3245">
        <v>312</v>
      </c>
      <c r="D3245" s="6">
        <v>41976</v>
      </c>
      <c r="E3245">
        <v>3</v>
      </c>
      <c r="F3245">
        <v>23.97</v>
      </c>
      <c r="G3245" t="str">
        <f>VLOOKUP(B3245,'SKU Master'!$E$1:$H$9,4,FALSE)</f>
        <v>China Imports</v>
      </c>
      <c r="H3245">
        <f t="shared" si="300"/>
        <v>2014</v>
      </c>
      <c r="I3245">
        <f t="shared" si="301"/>
        <v>12</v>
      </c>
      <c r="J3245">
        <f t="shared" si="302"/>
        <v>201412</v>
      </c>
      <c r="K3245">
        <f t="shared" si="303"/>
        <v>49</v>
      </c>
      <c r="L3245">
        <f t="shared" si="304"/>
        <v>201449</v>
      </c>
      <c r="O3245" t="b">
        <f t="shared" si="305"/>
        <v>0</v>
      </c>
      <c r="P3245">
        <f>VLOOKUP(B3245,'SKU Master'!$E$1:$H$9,2,FALSE)</f>
        <v>2.5</v>
      </c>
      <c r="Q3245">
        <f>(F3245/E3245-P3245)*E3245</f>
        <v>16.47</v>
      </c>
      <c r="R3245">
        <f>Q3245/F3245</f>
        <v>0.68710888610763454</v>
      </c>
    </row>
    <row r="3246" spans="1:18" x14ac:dyDescent="0.25">
      <c r="A3246">
        <v>2001346</v>
      </c>
      <c r="B3246">
        <v>50012011240</v>
      </c>
      <c r="C3246">
        <v>312</v>
      </c>
      <c r="D3246" s="6">
        <v>41978</v>
      </c>
      <c r="E3246">
        <v>2</v>
      </c>
      <c r="F3246">
        <v>15.98</v>
      </c>
      <c r="G3246" t="str">
        <f>VLOOKUP(B3246,'SKU Master'!$E$1:$H$9,4,FALSE)</f>
        <v>China Imports</v>
      </c>
      <c r="H3246">
        <f t="shared" si="300"/>
        <v>2014</v>
      </c>
      <c r="I3246">
        <f t="shared" si="301"/>
        <v>12</v>
      </c>
      <c r="J3246">
        <f t="shared" si="302"/>
        <v>201412</v>
      </c>
      <c r="K3246">
        <f t="shared" si="303"/>
        <v>49</v>
      </c>
      <c r="L3246">
        <f t="shared" si="304"/>
        <v>201449</v>
      </c>
      <c r="O3246" t="b">
        <f t="shared" si="305"/>
        <v>0</v>
      </c>
      <c r="P3246">
        <f>VLOOKUP(B3246,'SKU Master'!$E$1:$H$9,2,FALSE)</f>
        <v>2.5</v>
      </c>
      <c r="Q3246">
        <f>(F3246/E3246-P3246)*E3246</f>
        <v>10.98</v>
      </c>
      <c r="R3246">
        <f>Q3246/F3246</f>
        <v>0.68710888610763454</v>
      </c>
    </row>
    <row r="3247" spans="1:18" x14ac:dyDescent="0.25">
      <c r="A3247">
        <v>2001347</v>
      </c>
      <c r="B3247">
        <v>50012011240</v>
      </c>
      <c r="C3247">
        <v>312</v>
      </c>
      <c r="D3247" s="6">
        <v>41979</v>
      </c>
      <c r="E3247">
        <v>1</v>
      </c>
      <c r="F3247">
        <v>7.99</v>
      </c>
      <c r="G3247" t="str">
        <f>VLOOKUP(B3247,'SKU Master'!$E$1:$H$9,4,FALSE)</f>
        <v>China Imports</v>
      </c>
      <c r="H3247">
        <f t="shared" si="300"/>
        <v>2014</v>
      </c>
      <c r="I3247">
        <f t="shared" si="301"/>
        <v>12</v>
      </c>
      <c r="J3247">
        <f t="shared" si="302"/>
        <v>201412</v>
      </c>
      <c r="K3247">
        <f t="shared" si="303"/>
        <v>49</v>
      </c>
      <c r="L3247">
        <f t="shared" si="304"/>
        <v>201449</v>
      </c>
      <c r="O3247" t="b">
        <f t="shared" si="305"/>
        <v>0</v>
      </c>
      <c r="P3247">
        <f>VLOOKUP(B3247,'SKU Master'!$E$1:$H$9,2,FALSE)</f>
        <v>2.5</v>
      </c>
      <c r="Q3247">
        <f>(F3247/E3247-P3247)*E3247</f>
        <v>5.49</v>
      </c>
      <c r="R3247">
        <f>Q3247/F3247</f>
        <v>0.68710888610763454</v>
      </c>
    </row>
    <row r="3248" spans="1:18" x14ac:dyDescent="0.25">
      <c r="A3248">
        <v>2001348</v>
      </c>
      <c r="B3248">
        <v>50012011240</v>
      </c>
      <c r="C3248">
        <v>312</v>
      </c>
      <c r="D3248" s="6">
        <v>41981</v>
      </c>
      <c r="E3248">
        <v>3</v>
      </c>
      <c r="F3248">
        <v>23.97</v>
      </c>
      <c r="G3248" t="str">
        <f>VLOOKUP(B3248,'SKU Master'!$E$1:$H$9,4,FALSE)</f>
        <v>China Imports</v>
      </c>
      <c r="H3248">
        <f t="shared" si="300"/>
        <v>2014</v>
      </c>
      <c r="I3248">
        <f t="shared" si="301"/>
        <v>12</v>
      </c>
      <c r="J3248">
        <f t="shared" si="302"/>
        <v>201412</v>
      </c>
      <c r="K3248">
        <f t="shared" si="303"/>
        <v>50</v>
      </c>
      <c r="L3248">
        <f t="shared" si="304"/>
        <v>201450</v>
      </c>
      <c r="O3248" t="b">
        <f t="shared" si="305"/>
        <v>0</v>
      </c>
      <c r="P3248">
        <f>VLOOKUP(B3248,'SKU Master'!$E$1:$H$9,2,FALSE)</f>
        <v>2.5</v>
      </c>
      <c r="Q3248">
        <f>(F3248/E3248-P3248)*E3248</f>
        <v>16.47</v>
      </c>
      <c r="R3248">
        <f>Q3248/F3248</f>
        <v>0.68710888610763454</v>
      </c>
    </row>
    <row r="3249" spans="1:18" x14ac:dyDescent="0.25">
      <c r="A3249">
        <v>2001349</v>
      </c>
      <c r="B3249">
        <v>50012011240</v>
      </c>
      <c r="C3249">
        <v>312</v>
      </c>
      <c r="D3249" s="6">
        <v>41982</v>
      </c>
      <c r="E3249">
        <v>2</v>
      </c>
      <c r="F3249">
        <v>15.98</v>
      </c>
      <c r="G3249" t="str">
        <f>VLOOKUP(B3249,'SKU Master'!$E$1:$H$9,4,FALSE)</f>
        <v>China Imports</v>
      </c>
      <c r="H3249">
        <f t="shared" si="300"/>
        <v>2014</v>
      </c>
      <c r="I3249">
        <f t="shared" si="301"/>
        <v>12</v>
      </c>
      <c r="J3249">
        <f t="shared" si="302"/>
        <v>201412</v>
      </c>
      <c r="K3249">
        <f t="shared" si="303"/>
        <v>50</v>
      </c>
      <c r="L3249">
        <f t="shared" si="304"/>
        <v>201450</v>
      </c>
      <c r="O3249" t="b">
        <f t="shared" si="305"/>
        <v>0</v>
      </c>
      <c r="P3249">
        <f>VLOOKUP(B3249,'SKU Master'!$E$1:$H$9,2,FALSE)</f>
        <v>2.5</v>
      </c>
      <c r="Q3249">
        <f>(F3249/E3249-P3249)*E3249</f>
        <v>10.98</v>
      </c>
      <c r="R3249">
        <f>Q3249/F3249</f>
        <v>0.68710888610763454</v>
      </c>
    </row>
    <row r="3250" spans="1:18" x14ac:dyDescent="0.25">
      <c r="A3250">
        <v>2001350</v>
      </c>
      <c r="B3250">
        <v>50012011240</v>
      </c>
      <c r="C3250">
        <v>312</v>
      </c>
      <c r="D3250" s="6">
        <v>41983</v>
      </c>
      <c r="E3250">
        <v>1</v>
      </c>
      <c r="F3250">
        <v>7.99</v>
      </c>
      <c r="G3250" t="str">
        <f>VLOOKUP(B3250,'SKU Master'!$E$1:$H$9,4,FALSE)</f>
        <v>China Imports</v>
      </c>
      <c r="H3250">
        <f t="shared" si="300"/>
        <v>2014</v>
      </c>
      <c r="I3250">
        <f t="shared" si="301"/>
        <v>12</v>
      </c>
      <c r="J3250">
        <f t="shared" si="302"/>
        <v>201412</v>
      </c>
      <c r="K3250">
        <f t="shared" si="303"/>
        <v>50</v>
      </c>
      <c r="L3250">
        <f t="shared" si="304"/>
        <v>201450</v>
      </c>
      <c r="O3250" t="b">
        <f t="shared" si="305"/>
        <v>0</v>
      </c>
      <c r="P3250">
        <f>VLOOKUP(B3250,'SKU Master'!$E$1:$H$9,2,FALSE)</f>
        <v>2.5</v>
      </c>
      <c r="Q3250">
        <f>(F3250/E3250-P3250)*E3250</f>
        <v>5.49</v>
      </c>
      <c r="R3250">
        <f>Q3250/F3250</f>
        <v>0.68710888610763454</v>
      </c>
    </row>
    <row r="3251" spans="1:18" x14ac:dyDescent="0.25">
      <c r="A3251">
        <v>2001351</v>
      </c>
      <c r="B3251">
        <v>50012011240</v>
      </c>
      <c r="C3251">
        <v>312</v>
      </c>
      <c r="D3251" s="6">
        <v>41984</v>
      </c>
      <c r="E3251">
        <v>2</v>
      </c>
      <c r="F3251">
        <v>15.98</v>
      </c>
      <c r="G3251" t="str">
        <f>VLOOKUP(B3251,'SKU Master'!$E$1:$H$9,4,FALSE)</f>
        <v>China Imports</v>
      </c>
      <c r="H3251">
        <f t="shared" si="300"/>
        <v>2014</v>
      </c>
      <c r="I3251">
        <f t="shared" si="301"/>
        <v>12</v>
      </c>
      <c r="J3251">
        <f t="shared" si="302"/>
        <v>201412</v>
      </c>
      <c r="K3251">
        <f t="shared" si="303"/>
        <v>50</v>
      </c>
      <c r="L3251">
        <f t="shared" si="304"/>
        <v>201450</v>
      </c>
      <c r="O3251" t="b">
        <f t="shared" si="305"/>
        <v>0</v>
      </c>
      <c r="P3251">
        <f>VLOOKUP(B3251,'SKU Master'!$E$1:$H$9,2,FALSE)</f>
        <v>2.5</v>
      </c>
      <c r="Q3251">
        <f>(F3251/E3251-P3251)*E3251</f>
        <v>10.98</v>
      </c>
      <c r="R3251">
        <f>Q3251/F3251</f>
        <v>0.68710888610763454</v>
      </c>
    </row>
    <row r="3252" spans="1:18" x14ac:dyDescent="0.25">
      <c r="A3252">
        <v>2001352</v>
      </c>
      <c r="B3252">
        <v>50012011240</v>
      </c>
      <c r="C3252">
        <v>312</v>
      </c>
      <c r="D3252" s="6">
        <v>41985</v>
      </c>
      <c r="E3252">
        <v>3</v>
      </c>
      <c r="F3252">
        <v>23.97</v>
      </c>
      <c r="G3252" t="str">
        <f>VLOOKUP(B3252,'SKU Master'!$E$1:$H$9,4,FALSE)</f>
        <v>China Imports</v>
      </c>
      <c r="H3252">
        <f t="shared" si="300"/>
        <v>2014</v>
      </c>
      <c r="I3252">
        <f t="shared" si="301"/>
        <v>12</v>
      </c>
      <c r="J3252">
        <f t="shared" si="302"/>
        <v>201412</v>
      </c>
      <c r="K3252">
        <f t="shared" si="303"/>
        <v>50</v>
      </c>
      <c r="L3252">
        <f t="shared" si="304"/>
        <v>201450</v>
      </c>
      <c r="O3252" t="b">
        <f t="shared" si="305"/>
        <v>0</v>
      </c>
      <c r="P3252">
        <f>VLOOKUP(B3252,'SKU Master'!$E$1:$H$9,2,FALSE)</f>
        <v>2.5</v>
      </c>
      <c r="Q3252">
        <f>(F3252/E3252-P3252)*E3252</f>
        <v>16.47</v>
      </c>
      <c r="R3252">
        <f>Q3252/F3252</f>
        <v>0.68710888610763454</v>
      </c>
    </row>
    <row r="3253" spans="1:18" x14ac:dyDescent="0.25">
      <c r="A3253">
        <v>2001353</v>
      </c>
      <c r="B3253">
        <v>50012011240</v>
      </c>
      <c r="C3253">
        <v>312</v>
      </c>
      <c r="D3253" s="6">
        <v>41986</v>
      </c>
      <c r="E3253">
        <v>2</v>
      </c>
      <c r="F3253">
        <v>15.98</v>
      </c>
      <c r="G3253" t="str">
        <f>VLOOKUP(B3253,'SKU Master'!$E$1:$H$9,4,FALSE)</f>
        <v>China Imports</v>
      </c>
      <c r="H3253">
        <f t="shared" si="300"/>
        <v>2014</v>
      </c>
      <c r="I3253">
        <f t="shared" si="301"/>
        <v>12</v>
      </c>
      <c r="J3253">
        <f t="shared" si="302"/>
        <v>201412</v>
      </c>
      <c r="K3253">
        <f t="shared" si="303"/>
        <v>50</v>
      </c>
      <c r="L3253">
        <f t="shared" si="304"/>
        <v>201450</v>
      </c>
      <c r="O3253" t="b">
        <f t="shared" si="305"/>
        <v>0</v>
      </c>
      <c r="P3253">
        <f>VLOOKUP(B3253,'SKU Master'!$E$1:$H$9,2,FALSE)</f>
        <v>2.5</v>
      </c>
      <c r="Q3253">
        <f>(F3253/E3253-P3253)*E3253</f>
        <v>10.98</v>
      </c>
      <c r="R3253">
        <f>Q3253/F3253</f>
        <v>0.68710888610763454</v>
      </c>
    </row>
    <row r="3254" spans="1:18" hidden="1" x14ac:dyDescent="0.25">
      <c r="A3254">
        <v>2001354</v>
      </c>
      <c r="B3254">
        <v>50012011240</v>
      </c>
      <c r="C3254">
        <v>312</v>
      </c>
      <c r="D3254" s="6">
        <v>41988</v>
      </c>
      <c r="E3254" t="s">
        <v>34</v>
      </c>
      <c r="G3254" t="str">
        <f>VLOOKUP(B3254,'SKU Master'!$E$1:$H$9,4,FALSE)</f>
        <v>China Imports</v>
      </c>
      <c r="H3254">
        <f t="shared" si="300"/>
        <v>2014</v>
      </c>
      <c r="I3254">
        <f t="shared" si="301"/>
        <v>12</v>
      </c>
      <c r="J3254">
        <f t="shared" si="302"/>
        <v>201412</v>
      </c>
      <c r="K3254">
        <f t="shared" si="303"/>
        <v>51</v>
      </c>
      <c r="L3254">
        <f t="shared" si="304"/>
        <v>201451</v>
      </c>
      <c r="M3254" t="s">
        <v>61</v>
      </c>
      <c r="O3254" t="b">
        <f t="shared" si="305"/>
        <v>0</v>
      </c>
      <c r="P3254">
        <f>VLOOKUP(B3254,'SKU Master'!$E$1:$H$9,2,FALSE)</f>
        <v>2.5</v>
      </c>
      <c r="Q3254" t="e">
        <f>(F3254/E3254-P3254)*E3254</f>
        <v>#VALUE!</v>
      </c>
      <c r="R3254" t="e">
        <f>Q3254/F3254</f>
        <v>#VALUE!</v>
      </c>
    </row>
    <row r="3255" spans="1:18" x14ac:dyDescent="0.25">
      <c r="A3255">
        <v>2001355</v>
      </c>
      <c r="B3255">
        <v>50012011240</v>
      </c>
      <c r="C3255">
        <v>312</v>
      </c>
      <c r="D3255" s="6">
        <v>41989</v>
      </c>
      <c r="E3255">
        <v>3</v>
      </c>
      <c r="F3255">
        <v>23.97</v>
      </c>
      <c r="G3255" t="str">
        <f>VLOOKUP(B3255,'SKU Master'!$E$1:$H$9,4,FALSE)</f>
        <v>China Imports</v>
      </c>
      <c r="H3255">
        <f t="shared" si="300"/>
        <v>2014</v>
      </c>
      <c r="I3255">
        <f t="shared" si="301"/>
        <v>12</v>
      </c>
      <c r="J3255">
        <f t="shared" si="302"/>
        <v>201412</v>
      </c>
      <c r="K3255">
        <f t="shared" si="303"/>
        <v>51</v>
      </c>
      <c r="L3255">
        <f t="shared" si="304"/>
        <v>201451</v>
      </c>
      <c r="O3255" t="b">
        <f t="shared" si="305"/>
        <v>0</v>
      </c>
      <c r="P3255">
        <f>VLOOKUP(B3255,'SKU Master'!$E$1:$H$9,2,FALSE)</f>
        <v>2.5</v>
      </c>
      <c r="Q3255">
        <f>(F3255/E3255-P3255)*E3255</f>
        <v>16.47</v>
      </c>
      <c r="R3255">
        <f>Q3255/F3255</f>
        <v>0.68710888610763454</v>
      </c>
    </row>
    <row r="3256" spans="1:18" hidden="1" x14ac:dyDescent="0.25">
      <c r="A3256">
        <v>2001356</v>
      </c>
      <c r="B3256">
        <v>50012011240</v>
      </c>
      <c r="C3256">
        <v>312</v>
      </c>
      <c r="D3256" s="6">
        <v>41990</v>
      </c>
      <c r="E3256" t="s">
        <v>44</v>
      </c>
      <c r="G3256" t="str">
        <f>VLOOKUP(B3256,'SKU Master'!$E$1:$H$9,4,FALSE)</f>
        <v>China Imports</v>
      </c>
      <c r="H3256">
        <f t="shared" si="300"/>
        <v>2014</v>
      </c>
      <c r="I3256">
        <f t="shared" si="301"/>
        <v>12</v>
      </c>
      <c r="J3256">
        <f t="shared" si="302"/>
        <v>201412</v>
      </c>
      <c r="K3256">
        <f t="shared" si="303"/>
        <v>51</v>
      </c>
      <c r="L3256">
        <f t="shared" si="304"/>
        <v>201451</v>
      </c>
      <c r="M3256" t="s">
        <v>61</v>
      </c>
      <c r="O3256" t="b">
        <f t="shared" si="305"/>
        <v>0</v>
      </c>
      <c r="P3256">
        <f>VLOOKUP(B3256,'SKU Master'!$E$1:$H$9,2,FALSE)</f>
        <v>2.5</v>
      </c>
      <c r="Q3256" t="e">
        <f>(F3256/E3256-P3256)*E3256</f>
        <v>#VALUE!</v>
      </c>
      <c r="R3256" t="e">
        <f>Q3256/F3256</f>
        <v>#VALUE!</v>
      </c>
    </row>
    <row r="3257" spans="1:18" x14ac:dyDescent="0.25">
      <c r="A3257">
        <v>2001357</v>
      </c>
      <c r="B3257">
        <v>50012011240</v>
      </c>
      <c r="C3257">
        <v>312</v>
      </c>
      <c r="D3257" s="6">
        <v>41992</v>
      </c>
      <c r="E3257">
        <v>5</v>
      </c>
      <c r="F3257">
        <v>39.950000000000003</v>
      </c>
      <c r="G3257" t="str">
        <f>VLOOKUP(B3257,'SKU Master'!$E$1:$H$9,4,FALSE)</f>
        <v>China Imports</v>
      </c>
      <c r="H3257">
        <f t="shared" si="300"/>
        <v>2014</v>
      </c>
      <c r="I3257">
        <f t="shared" si="301"/>
        <v>12</v>
      </c>
      <c r="J3257">
        <f t="shared" si="302"/>
        <v>201412</v>
      </c>
      <c r="K3257">
        <f t="shared" si="303"/>
        <v>51</v>
      </c>
      <c r="L3257">
        <f t="shared" si="304"/>
        <v>201451</v>
      </c>
      <c r="O3257" t="b">
        <f t="shared" si="305"/>
        <v>0</v>
      </c>
      <c r="P3257">
        <f>VLOOKUP(B3257,'SKU Master'!$E$1:$H$9,2,FALSE)</f>
        <v>2.5</v>
      </c>
      <c r="Q3257">
        <f>(F3257/E3257-P3257)*E3257</f>
        <v>27.450000000000003</v>
      </c>
      <c r="R3257">
        <f>Q3257/F3257</f>
        <v>0.68710888610763454</v>
      </c>
    </row>
    <row r="3258" spans="1:18" x14ac:dyDescent="0.25">
      <c r="A3258">
        <v>2001358</v>
      </c>
      <c r="B3258">
        <v>50012011240</v>
      </c>
      <c r="C3258">
        <v>312</v>
      </c>
      <c r="D3258" s="6">
        <v>41993</v>
      </c>
      <c r="E3258">
        <v>4</v>
      </c>
      <c r="F3258">
        <v>31.96</v>
      </c>
      <c r="G3258" t="str">
        <f>VLOOKUP(B3258,'SKU Master'!$E$1:$H$9,4,FALSE)</f>
        <v>China Imports</v>
      </c>
      <c r="H3258">
        <f t="shared" si="300"/>
        <v>2014</v>
      </c>
      <c r="I3258">
        <f t="shared" si="301"/>
        <v>12</v>
      </c>
      <c r="J3258">
        <f t="shared" si="302"/>
        <v>201412</v>
      </c>
      <c r="K3258">
        <f t="shared" si="303"/>
        <v>51</v>
      </c>
      <c r="L3258">
        <f t="shared" si="304"/>
        <v>201451</v>
      </c>
      <c r="O3258" t="b">
        <f t="shared" si="305"/>
        <v>0</v>
      </c>
      <c r="P3258">
        <f>VLOOKUP(B3258,'SKU Master'!$E$1:$H$9,2,FALSE)</f>
        <v>2.5</v>
      </c>
      <c r="Q3258">
        <f>(F3258/E3258-P3258)*E3258</f>
        <v>21.96</v>
      </c>
      <c r="R3258">
        <f>Q3258/F3258</f>
        <v>0.68710888610763454</v>
      </c>
    </row>
    <row r="3259" spans="1:18" x14ac:dyDescent="0.25">
      <c r="A3259">
        <v>2001359</v>
      </c>
      <c r="B3259">
        <v>50012011240</v>
      </c>
      <c r="C3259">
        <v>312</v>
      </c>
      <c r="D3259" s="6">
        <v>41995</v>
      </c>
      <c r="E3259">
        <v>3</v>
      </c>
      <c r="F3259">
        <v>23.97</v>
      </c>
      <c r="G3259" t="str">
        <f>VLOOKUP(B3259,'SKU Master'!$E$1:$H$9,4,FALSE)</f>
        <v>China Imports</v>
      </c>
      <c r="H3259">
        <f t="shared" si="300"/>
        <v>2014</v>
      </c>
      <c r="I3259">
        <f t="shared" si="301"/>
        <v>12</v>
      </c>
      <c r="J3259">
        <f t="shared" si="302"/>
        <v>201412</v>
      </c>
      <c r="K3259">
        <f t="shared" si="303"/>
        <v>52</v>
      </c>
      <c r="L3259">
        <f t="shared" si="304"/>
        <v>201452</v>
      </c>
      <c r="O3259" t="b">
        <f t="shared" si="305"/>
        <v>0</v>
      </c>
      <c r="P3259">
        <f>VLOOKUP(B3259,'SKU Master'!$E$1:$H$9,2,FALSE)</f>
        <v>2.5</v>
      </c>
      <c r="Q3259">
        <f>(F3259/E3259-P3259)*E3259</f>
        <v>16.47</v>
      </c>
      <c r="R3259">
        <f>Q3259/F3259</f>
        <v>0.68710888610763454</v>
      </c>
    </row>
    <row r="3260" spans="1:18" x14ac:dyDescent="0.25">
      <c r="A3260">
        <v>2001360</v>
      </c>
      <c r="B3260">
        <v>50012011240</v>
      </c>
      <c r="C3260">
        <v>312</v>
      </c>
      <c r="D3260" s="6">
        <v>41996</v>
      </c>
      <c r="E3260">
        <v>2</v>
      </c>
      <c r="F3260">
        <v>15.98</v>
      </c>
      <c r="G3260" t="str">
        <f>VLOOKUP(B3260,'SKU Master'!$E$1:$H$9,4,FALSE)</f>
        <v>China Imports</v>
      </c>
      <c r="H3260">
        <f t="shared" si="300"/>
        <v>2014</v>
      </c>
      <c r="I3260">
        <f t="shared" si="301"/>
        <v>12</v>
      </c>
      <c r="J3260">
        <f t="shared" si="302"/>
        <v>201412</v>
      </c>
      <c r="K3260">
        <f t="shared" si="303"/>
        <v>52</v>
      </c>
      <c r="L3260">
        <f t="shared" si="304"/>
        <v>201452</v>
      </c>
      <c r="O3260" t="b">
        <f t="shared" si="305"/>
        <v>0</v>
      </c>
      <c r="P3260">
        <f>VLOOKUP(B3260,'SKU Master'!$E$1:$H$9,2,FALSE)</f>
        <v>2.5</v>
      </c>
      <c r="Q3260">
        <f>(F3260/E3260-P3260)*E3260</f>
        <v>10.98</v>
      </c>
      <c r="R3260">
        <f>Q3260/F3260</f>
        <v>0.68710888610763454</v>
      </c>
    </row>
    <row r="3261" spans="1:18" x14ac:dyDescent="0.25">
      <c r="A3261">
        <v>2001361</v>
      </c>
      <c r="B3261">
        <v>50012011240</v>
      </c>
      <c r="C3261">
        <v>312</v>
      </c>
      <c r="D3261" s="6">
        <v>41997</v>
      </c>
      <c r="E3261">
        <v>2</v>
      </c>
      <c r="F3261">
        <v>15.98</v>
      </c>
      <c r="G3261" t="str">
        <f>VLOOKUP(B3261,'SKU Master'!$E$1:$H$9,4,FALSE)</f>
        <v>China Imports</v>
      </c>
      <c r="H3261">
        <f t="shared" si="300"/>
        <v>2014</v>
      </c>
      <c r="I3261">
        <f t="shared" si="301"/>
        <v>12</v>
      </c>
      <c r="J3261">
        <f t="shared" si="302"/>
        <v>201412</v>
      </c>
      <c r="K3261">
        <f t="shared" si="303"/>
        <v>52</v>
      </c>
      <c r="L3261">
        <f t="shared" si="304"/>
        <v>201452</v>
      </c>
      <c r="O3261" t="b">
        <f t="shared" si="305"/>
        <v>0</v>
      </c>
      <c r="P3261">
        <f>VLOOKUP(B3261,'SKU Master'!$E$1:$H$9,2,FALSE)</f>
        <v>2.5</v>
      </c>
      <c r="Q3261">
        <f>(F3261/E3261-P3261)*E3261</f>
        <v>10.98</v>
      </c>
      <c r="R3261">
        <f>Q3261/F3261</f>
        <v>0.68710888610763454</v>
      </c>
    </row>
    <row r="3262" spans="1:18" x14ac:dyDescent="0.25">
      <c r="A3262">
        <v>2001362</v>
      </c>
      <c r="B3262">
        <v>50012011240</v>
      </c>
      <c r="C3262">
        <v>312</v>
      </c>
      <c r="D3262" s="6">
        <v>41998</v>
      </c>
      <c r="E3262">
        <v>1</v>
      </c>
      <c r="F3262">
        <v>7.99</v>
      </c>
      <c r="G3262" t="str">
        <f>VLOOKUP(B3262,'SKU Master'!$E$1:$H$9,4,FALSE)</f>
        <v>China Imports</v>
      </c>
      <c r="H3262">
        <f t="shared" si="300"/>
        <v>2014</v>
      </c>
      <c r="I3262">
        <f t="shared" si="301"/>
        <v>12</v>
      </c>
      <c r="J3262">
        <f t="shared" si="302"/>
        <v>201412</v>
      </c>
      <c r="K3262">
        <f t="shared" si="303"/>
        <v>52</v>
      </c>
      <c r="L3262">
        <f t="shared" si="304"/>
        <v>201452</v>
      </c>
      <c r="O3262" t="b">
        <f t="shared" si="305"/>
        <v>0</v>
      </c>
      <c r="P3262">
        <f>VLOOKUP(B3262,'SKU Master'!$E$1:$H$9,2,FALSE)</f>
        <v>2.5</v>
      </c>
      <c r="Q3262">
        <f>(F3262/E3262-P3262)*E3262</f>
        <v>5.49</v>
      </c>
      <c r="R3262">
        <f>Q3262/F3262</f>
        <v>0.68710888610763454</v>
      </c>
    </row>
    <row r="3263" spans="1:18" x14ac:dyDescent="0.25">
      <c r="A3263">
        <v>2001363</v>
      </c>
      <c r="B3263">
        <v>50012011240</v>
      </c>
      <c r="C3263">
        <v>312</v>
      </c>
      <c r="D3263" s="6">
        <v>41999</v>
      </c>
      <c r="E3263">
        <v>2</v>
      </c>
      <c r="F3263">
        <v>15.98</v>
      </c>
      <c r="G3263" t="str">
        <f>VLOOKUP(B3263,'SKU Master'!$E$1:$H$9,4,FALSE)</f>
        <v>China Imports</v>
      </c>
      <c r="H3263">
        <f t="shared" si="300"/>
        <v>2014</v>
      </c>
      <c r="I3263">
        <f t="shared" si="301"/>
        <v>12</v>
      </c>
      <c r="J3263">
        <f t="shared" si="302"/>
        <v>201412</v>
      </c>
      <c r="K3263">
        <f t="shared" si="303"/>
        <v>52</v>
      </c>
      <c r="L3263">
        <f t="shared" si="304"/>
        <v>201452</v>
      </c>
      <c r="O3263" t="b">
        <f t="shared" si="305"/>
        <v>0</v>
      </c>
      <c r="P3263">
        <f>VLOOKUP(B3263,'SKU Master'!$E$1:$H$9,2,FALSE)</f>
        <v>2.5</v>
      </c>
      <c r="Q3263">
        <f>(F3263/E3263-P3263)*E3263</f>
        <v>10.98</v>
      </c>
      <c r="R3263">
        <f>Q3263/F3263</f>
        <v>0.68710888610763454</v>
      </c>
    </row>
    <row r="3264" spans="1:18" x14ac:dyDescent="0.25">
      <c r="A3264">
        <v>2001364</v>
      </c>
      <c r="B3264">
        <v>50012011240</v>
      </c>
      <c r="C3264">
        <v>312</v>
      </c>
      <c r="D3264" s="6">
        <v>42000</v>
      </c>
      <c r="E3264">
        <v>1</v>
      </c>
      <c r="F3264">
        <v>70.989999999999995</v>
      </c>
      <c r="G3264" t="str">
        <f>VLOOKUP(B3264,'SKU Master'!$E$1:$H$9,4,FALSE)</f>
        <v>China Imports</v>
      </c>
      <c r="H3264">
        <f t="shared" si="300"/>
        <v>2014</v>
      </c>
      <c r="I3264">
        <f t="shared" si="301"/>
        <v>12</v>
      </c>
      <c r="J3264">
        <f t="shared" si="302"/>
        <v>201412</v>
      </c>
      <c r="K3264">
        <f t="shared" si="303"/>
        <v>52</v>
      </c>
      <c r="L3264">
        <f t="shared" si="304"/>
        <v>201452</v>
      </c>
      <c r="O3264" t="b">
        <f t="shared" si="305"/>
        <v>0</v>
      </c>
      <c r="P3264">
        <f>VLOOKUP(B3264,'SKU Master'!$E$1:$H$9,2,FALSE)</f>
        <v>2.5</v>
      </c>
      <c r="Q3264">
        <f>(F3264/E3264-P3264)*E3264</f>
        <v>68.489999999999995</v>
      </c>
      <c r="R3264">
        <f>Q3264/F3264</f>
        <v>0.9647837723623045</v>
      </c>
    </row>
    <row r="3265" spans="1:18" x14ac:dyDescent="0.25">
      <c r="A3265">
        <v>2001365</v>
      </c>
      <c r="B3265">
        <v>50012011240</v>
      </c>
      <c r="C3265">
        <v>312</v>
      </c>
      <c r="D3265" s="6">
        <v>42002</v>
      </c>
      <c r="E3265">
        <v>1</v>
      </c>
      <c r="F3265">
        <v>7.99</v>
      </c>
      <c r="G3265" t="str">
        <f>VLOOKUP(B3265,'SKU Master'!$E$1:$H$9,4,FALSE)</f>
        <v>China Imports</v>
      </c>
      <c r="H3265">
        <f t="shared" si="300"/>
        <v>2014</v>
      </c>
      <c r="I3265">
        <f t="shared" si="301"/>
        <v>12</v>
      </c>
      <c r="J3265">
        <f t="shared" si="302"/>
        <v>201412</v>
      </c>
      <c r="K3265">
        <f t="shared" si="303"/>
        <v>53</v>
      </c>
      <c r="L3265">
        <f t="shared" si="304"/>
        <v>201453</v>
      </c>
      <c r="O3265" t="b">
        <f t="shared" si="305"/>
        <v>0</v>
      </c>
      <c r="P3265">
        <f>VLOOKUP(B3265,'SKU Master'!$E$1:$H$9,2,FALSE)</f>
        <v>2.5</v>
      </c>
      <c r="Q3265">
        <f>(F3265/E3265-P3265)*E3265</f>
        <v>5.49</v>
      </c>
      <c r="R3265">
        <f>Q3265/F3265</f>
        <v>0.68710888610763454</v>
      </c>
    </row>
    <row r="3266" spans="1:18" x14ac:dyDescent="0.25">
      <c r="A3266">
        <v>2001366</v>
      </c>
      <c r="B3266">
        <v>50012011240</v>
      </c>
      <c r="C3266">
        <v>312</v>
      </c>
      <c r="D3266" s="6">
        <v>42003</v>
      </c>
      <c r="E3266">
        <v>2</v>
      </c>
      <c r="F3266">
        <v>15.98</v>
      </c>
      <c r="G3266" t="str">
        <f>VLOOKUP(B3266,'SKU Master'!$E$1:$H$9,4,FALSE)</f>
        <v>China Imports</v>
      </c>
      <c r="H3266">
        <f t="shared" ref="H3266:H3329" si="306">YEAR(D3266)</f>
        <v>2014</v>
      </c>
      <c r="I3266">
        <f t="shared" si="301"/>
        <v>12</v>
      </c>
      <c r="J3266">
        <f t="shared" si="302"/>
        <v>201412</v>
      </c>
      <c r="K3266">
        <f t="shared" si="303"/>
        <v>53</v>
      </c>
      <c r="L3266">
        <f t="shared" si="304"/>
        <v>201453</v>
      </c>
      <c r="O3266" t="b">
        <f t="shared" si="305"/>
        <v>0</v>
      </c>
      <c r="P3266">
        <f>VLOOKUP(B3266,'SKU Master'!$E$1:$H$9,2,FALSE)</f>
        <v>2.5</v>
      </c>
      <c r="Q3266">
        <f>(F3266/E3266-P3266)*E3266</f>
        <v>10.98</v>
      </c>
      <c r="R3266">
        <f>Q3266/F3266</f>
        <v>0.68710888610763454</v>
      </c>
    </row>
    <row r="3267" spans="1:18" x14ac:dyDescent="0.25">
      <c r="A3267">
        <v>2001367</v>
      </c>
      <c r="B3267">
        <v>50012011240</v>
      </c>
      <c r="C3267">
        <v>312</v>
      </c>
      <c r="D3267" s="6">
        <v>42004</v>
      </c>
      <c r="E3267">
        <v>3</v>
      </c>
      <c r="F3267">
        <v>23.97</v>
      </c>
      <c r="G3267" t="str">
        <f>VLOOKUP(B3267,'SKU Master'!$E$1:$H$9,4,FALSE)</f>
        <v>China Imports</v>
      </c>
      <c r="H3267">
        <f t="shared" si="306"/>
        <v>2014</v>
      </c>
      <c r="I3267">
        <f t="shared" ref="I3267:I3330" si="307">MONTH(D3267)</f>
        <v>12</v>
      </c>
      <c r="J3267">
        <f t="shared" ref="J3267:J3330" si="308">H3267*100+I3267</f>
        <v>201412</v>
      </c>
      <c r="K3267">
        <f t="shared" ref="K3267:K3330" si="309">WEEKNUM(D3267)</f>
        <v>53</v>
      </c>
      <c r="L3267">
        <f t="shared" ref="L3267:L3330" si="310">H3267*100+K3267</f>
        <v>201453</v>
      </c>
      <c r="O3267" t="b">
        <f t="shared" ref="O3267:O3330" si="311">AND(B3267=B3268,C3267=C3268,D3267=D3268,E3267=E3268,F3267=F3268)</f>
        <v>0</v>
      </c>
      <c r="P3267">
        <f>VLOOKUP(B3267,'SKU Master'!$E$1:$H$9,2,FALSE)</f>
        <v>2.5</v>
      </c>
      <c r="Q3267">
        <f>(F3267/E3267-P3267)*E3267</f>
        <v>16.47</v>
      </c>
      <c r="R3267">
        <f>Q3267/F3267</f>
        <v>0.68710888610763454</v>
      </c>
    </row>
    <row r="3268" spans="1:18" x14ac:dyDescent="0.25">
      <c r="A3268">
        <v>2001368</v>
      </c>
      <c r="B3268">
        <v>50012011240</v>
      </c>
      <c r="C3268">
        <v>312</v>
      </c>
      <c r="D3268" s="6">
        <v>42005</v>
      </c>
      <c r="E3268">
        <v>6</v>
      </c>
      <c r="F3268">
        <v>47.94</v>
      </c>
      <c r="G3268" t="str">
        <f>VLOOKUP(B3268,'SKU Master'!$E$1:$H$9,4,FALSE)</f>
        <v>China Imports</v>
      </c>
      <c r="H3268">
        <f t="shared" si="306"/>
        <v>2015</v>
      </c>
      <c r="I3268">
        <f t="shared" si="307"/>
        <v>1</v>
      </c>
      <c r="J3268">
        <f t="shared" si="308"/>
        <v>201501</v>
      </c>
      <c r="K3268">
        <f t="shared" si="309"/>
        <v>1</v>
      </c>
      <c r="L3268">
        <f t="shared" si="310"/>
        <v>201501</v>
      </c>
      <c r="O3268" t="b">
        <f t="shared" si="311"/>
        <v>0</v>
      </c>
      <c r="P3268">
        <f>VLOOKUP(B3268,'SKU Master'!$E$1:$H$9,2,FALSE)</f>
        <v>2.5</v>
      </c>
      <c r="Q3268">
        <f>(F3268/E3268-P3268)*E3268</f>
        <v>32.94</v>
      </c>
      <c r="R3268">
        <f>Q3268/F3268</f>
        <v>0.68710888610763454</v>
      </c>
    </row>
    <row r="3269" spans="1:18" x14ac:dyDescent="0.25">
      <c r="A3269">
        <v>2001369</v>
      </c>
      <c r="B3269">
        <v>50012011240</v>
      </c>
      <c r="C3269">
        <v>312</v>
      </c>
      <c r="D3269" s="6">
        <v>42006</v>
      </c>
      <c r="E3269">
        <v>2</v>
      </c>
      <c r="F3269">
        <v>15.98</v>
      </c>
      <c r="G3269" t="str">
        <f>VLOOKUP(B3269,'SKU Master'!$E$1:$H$9,4,FALSE)</f>
        <v>China Imports</v>
      </c>
      <c r="H3269">
        <f t="shared" si="306"/>
        <v>2015</v>
      </c>
      <c r="I3269">
        <f t="shared" si="307"/>
        <v>1</v>
      </c>
      <c r="J3269">
        <f t="shared" si="308"/>
        <v>201501</v>
      </c>
      <c r="K3269">
        <f t="shared" si="309"/>
        <v>1</v>
      </c>
      <c r="L3269">
        <f t="shared" si="310"/>
        <v>201501</v>
      </c>
      <c r="O3269" t="b">
        <f t="shared" si="311"/>
        <v>0</v>
      </c>
      <c r="P3269">
        <f>VLOOKUP(B3269,'SKU Master'!$E$1:$H$9,2,FALSE)</f>
        <v>2.5</v>
      </c>
      <c r="Q3269">
        <f>(F3269/E3269-P3269)*E3269</f>
        <v>10.98</v>
      </c>
      <c r="R3269">
        <f>Q3269/F3269</f>
        <v>0.68710888610763454</v>
      </c>
    </row>
    <row r="3270" spans="1:18" x14ac:dyDescent="0.25">
      <c r="A3270">
        <v>2001370</v>
      </c>
      <c r="B3270">
        <v>50012011240</v>
      </c>
      <c r="C3270">
        <v>312</v>
      </c>
      <c r="D3270" s="6">
        <v>42007</v>
      </c>
      <c r="E3270">
        <v>1</v>
      </c>
      <c r="F3270">
        <v>7.99</v>
      </c>
      <c r="G3270" t="str">
        <f>VLOOKUP(B3270,'SKU Master'!$E$1:$H$9,4,FALSE)</f>
        <v>China Imports</v>
      </c>
      <c r="H3270">
        <f t="shared" si="306"/>
        <v>2015</v>
      </c>
      <c r="I3270">
        <f t="shared" si="307"/>
        <v>1</v>
      </c>
      <c r="J3270">
        <f t="shared" si="308"/>
        <v>201501</v>
      </c>
      <c r="K3270">
        <f t="shared" si="309"/>
        <v>1</v>
      </c>
      <c r="L3270">
        <f t="shared" si="310"/>
        <v>201501</v>
      </c>
      <c r="O3270" t="b">
        <f t="shared" si="311"/>
        <v>0</v>
      </c>
      <c r="P3270">
        <f>VLOOKUP(B3270,'SKU Master'!$E$1:$H$9,2,FALSE)</f>
        <v>2.5</v>
      </c>
      <c r="Q3270">
        <f>(F3270/E3270-P3270)*E3270</f>
        <v>5.49</v>
      </c>
      <c r="R3270">
        <f>Q3270/F3270</f>
        <v>0.68710888610763454</v>
      </c>
    </row>
    <row r="3271" spans="1:18" hidden="1" x14ac:dyDescent="0.25">
      <c r="A3271">
        <v>2001371</v>
      </c>
      <c r="B3271">
        <v>50012011240</v>
      </c>
      <c r="C3271">
        <v>312</v>
      </c>
      <c r="D3271" s="6">
        <v>42009</v>
      </c>
      <c r="E3271" t="s">
        <v>34</v>
      </c>
      <c r="G3271" t="str">
        <f>VLOOKUP(B3271,'SKU Master'!$E$1:$H$9,4,FALSE)</f>
        <v>China Imports</v>
      </c>
      <c r="H3271">
        <f t="shared" si="306"/>
        <v>2015</v>
      </c>
      <c r="I3271">
        <f t="shared" si="307"/>
        <v>1</v>
      </c>
      <c r="J3271">
        <f t="shared" si="308"/>
        <v>201501</v>
      </c>
      <c r="K3271">
        <f t="shared" si="309"/>
        <v>2</v>
      </c>
      <c r="L3271">
        <f t="shared" si="310"/>
        <v>201502</v>
      </c>
      <c r="M3271" t="s">
        <v>61</v>
      </c>
      <c r="O3271" t="b">
        <f t="shared" si="311"/>
        <v>0</v>
      </c>
      <c r="P3271">
        <f>VLOOKUP(B3271,'SKU Master'!$E$1:$H$9,2,FALSE)</f>
        <v>2.5</v>
      </c>
      <c r="Q3271" t="e">
        <f>(F3271/E3271-P3271)*E3271</f>
        <v>#VALUE!</v>
      </c>
      <c r="R3271" t="e">
        <f>Q3271/F3271</f>
        <v>#VALUE!</v>
      </c>
    </row>
    <row r="3272" spans="1:18" x14ac:dyDescent="0.25">
      <c r="A3272">
        <v>2001372</v>
      </c>
      <c r="B3272">
        <v>50012011240</v>
      </c>
      <c r="C3272">
        <v>312</v>
      </c>
      <c r="D3272" s="6">
        <v>42010</v>
      </c>
      <c r="E3272">
        <v>1</v>
      </c>
      <c r="F3272">
        <v>7.99</v>
      </c>
      <c r="G3272" t="str">
        <f>VLOOKUP(B3272,'SKU Master'!$E$1:$H$9,4,FALSE)</f>
        <v>China Imports</v>
      </c>
      <c r="H3272">
        <f t="shared" si="306"/>
        <v>2015</v>
      </c>
      <c r="I3272">
        <f t="shared" si="307"/>
        <v>1</v>
      </c>
      <c r="J3272">
        <f t="shared" si="308"/>
        <v>201501</v>
      </c>
      <c r="K3272">
        <f t="shared" si="309"/>
        <v>2</v>
      </c>
      <c r="L3272">
        <f t="shared" si="310"/>
        <v>201502</v>
      </c>
      <c r="O3272" t="b">
        <f t="shared" si="311"/>
        <v>0</v>
      </c>
      <c r="P3272">
        <f>VLOOKUP(B3272,'SKU Master'!$E$1:$H$9,2,FALSE)</f>
        <v>2.5</v>
      </c>
      <c r="Q3272">
        <f>(F3272/E3272-P3272)*E3272</f>
        <v>5.49</v>
      </c>
      <c r="R3272">
        <f>Q3272/F3272</f>
        <v>0.68710888610763454</v>
      </c>
    </row>
    <row r="3273" spans="1:18" x14ac:dyDescent="0.25">
      <c r="A3273">
        <v>2001373</v>
      </c>
      <c r="B3273">
        <v>50012011240</v>
      </c>
      <c r="C3273">
        <v>312</v>
      </c>
      <c r="D3273" s="6">
        <v>42011</v>
      </c>
      <c r="E3273">
        <v>5</v>
      </c>
      <c r="F3273">
        <v>39.950000000000003</v>
      </c>
      <c r="G3273" t="str">
        <f>VLOOKUP(B3273,'SKU Master'!$E$1:$H$9,4,FALSE)</f>
        <v>China Imports</v>
      </c>
      <c r="H3273">
        <f t="shared" si="306"/>
        <v>2015</v>
      </c>
      <c r="I3273">
        <f t="shared" si="307"/>
        <v>1</v>
      </c>
      <c r="J3273">
        <f t="shared" si="308"/>
        <v>201501</v>
      </c>
      <c r="K3273">
        <f t="shared" si="309"/>
        <v>2</v>
      </c>
      <c r="L3273">
        <f t="shared" si="310"/>
        <v>201502</v>
      </c>
      <c r="O3273" t="b">
        <f t="shared" si="311"/>
        <v>0</v>
      </c>
      <c r="P3273">
        <f>VLOOKUP(B3273,'SKU Master'!$E$1:$H$9,2,FALSE)</f>
        <v>2.5</v>
      </c>
      <c r="Q3273">
        <f>(F3273/E3273-P3273)*E3273</f>
        <v>27.450000000000003</v>
      </c>
      <c r="R3273">
        <f>Q3273/F3273</f>
        <v>0.68710888610763454</v>
      </c>
    </row>
    <row r="3274" spans="1:18" hidden="1" x14ac:dyDescent="0.25">
      <c r="A3274">
        <v>2001374</v>
      </c>
      <c r="B3274">
        <v>50012011240</v>
      </c>
      <c r="C3274">
        <v>312</v>
      </c>
      <c r="D3274" s="6">
        <v>42012</v>
      </c>
      <c r="E3274">
        <v>0</v>
      </c>
      <c r="F3274">
        <v>0</v>
      </c>
      <c r="G3274" t="str">
        <f>VLOOKUP(B3274,'SKU Master'!$E$1:$H$9,4,FALSE)</f>
        <v>China Imports</v>
      </c>
      <c r="H3274">
        <f t="shared" si="306"/>
        <v>2015</v>
      </c>
      <c r="I3274">
        <f t="shared" si="307"/>
        <v>1</v>
      </c>
      <c r="J3274">
        <f t="shared" si="308"/>
        <v>201501</v>
      </c>
      <c r="K3274">
        <f t="shared" si="309"/>
        <v>2</v>
      </c>
      <c r="L3274">
        <f t="shared" si="310"/>
        <v>201502</v>
      </c>
      <c r="M3274" t="s">
        <v>58</v>
      </c>
      <c r="O3274" t="b">
        <f t="shared" si="311"/>
        <v>0</v>
      </c>
      <c r="P3274">
        <f>VLOOKUP(B3274,'SKU Master'!$E$1:$H$9,2,FALSE)</f>
        <v>2.5</v>
      </c>
      <c r="Q3274" t="e">
        <f>(F3274/E3274-P3274)*E3274</f>
        <v>#DIV/0!</v>
      </c>
      <c r="R3274" t="e">
        <f>Q3274/F3274</f>
        <v>#DIV/0!</v>
      </c>
    </row>
    <row r="3275" spans="1:18" x14ac:dyDescent="0.25">
      <c r="A3275">
        <v>2001375</v>
      </c>
      <c r="B3275">
        <v>50012011240</v>
      </c>
      <c r="C3275">
        <v>312</v>
      </c>
      <c r="D3275" s="6">
        <v>42014</v>
      </c>
      <c r="E3275">
        <v>3</v>
      </c>
      <c r="F3275">
        <v>23.97</v>
      </c>
      <c r="G3275" t="str">
        <f>VLOOKUP(B3275,'SKU Master'!$E$1:$H$9,4,FALSE)</f>
        <v>China Imports</v>
      </c>
      <c r="H3275">
        <f t="shared" si="306"/>
        <v>2015</v>
      </c>
      <c r="I3275">
        <f t="shared" si="307"/>
        <v>1</v>
      </c>
      <c r="J3275">
        <f t="shared" si="308"/>
        <v>201501</v>
      </c>
      <c r="K3275">
        <f t="shared" si="309"/>
        <v>2</v>
      </c>
      <c r="L3275">
        <f t="shared" si="310"/>
        <v>201502</v>
      </c>
      <c r="O3275" t="b">
        <f t="shared" si="311"/>
        <v>0</v>
      </c>
      <c r="P3275">
        <f>VLOOKUP(B3275,'SKU Master'!$E$1:$H$9,2,FALSE)</f>
        <v>2.5</v>
      </c>
      <c r="Q3275">
        <f>(F3275/E3275-P3275)*E3275</f>
        <v>16.47</v>
      </c>
      <c r="R3275">
        <f>Q3275/F3275</f>
        <v>0.68710888610763454</v>
      </c>
    </row>
    <row r="3276" spans="1:18" x14ac:dyDescent="0.25">
      <c r="A3276">
        <v>2001376</v>
      </c>
      <c r="B3276">
        <v>50012011240</v>
      </c>
      <c r="C3276">
        <v>312</v>
      </c>
      <c r="D3276" s="6">
        <v>42016</v>
      </c>
      <c r="E3276">
        <v>3</v>
      </c>
      <c r="F3276">
        <v>23.97</v>
      </c>
      <c r="G3276" t="str">
        <f>VLOOKUP(B3276,'SKU Master'!$E$1:$H$9,4,FALSE)</f>
        <v>China Imports</v>
      </c>
      <c r="H3276">
        <f t="shared" si="306"/>
        <v>2015</v>
      </c>
      <c r="I3276">
        <f t="shared" si="307"/>
        <v>1</v>
      </c>
      <c r="J3276">
        <f t="shared" si="308"/>
        <v>201501</v>
      </c>
      <c r="K3276">
        <f t="shared" si="309"/>
        <v>3</v>
      </c>
      <c r="L3276">
        <f t="shared" si="310"/>
        <v>201503</v>
      </c>
      <c r="O3276" t="b">
        <f t="shared" si="311"/>
        <v>0</v>
      </c>
      <c r="P3276">
        <f>VLOOKUP(B3276,'SKU Master'!$E$1:$H$9,2,FALSE)</f>
        <v>2.5</v>
      </c>
      <c r="Q3276">
        <f>(F3276/E3276-P3276)*E3276</f>
        <v>16.47</v>
      </c>
      <c r="R3276">
        <f>Q3276/F3276</f>
        <v>0.68710888610763454</v>
      </c>
    </row>
    <row r="3277" spans="1:18" x14ac:dyDescent="0.25">
      <c r="A3277">
        <v>2001377</v>
      </c>
      <c r="B3277">
        <v>50012011240</v>
      </c>
      <c r="C3277">
        <v>312</v>
      </c>
      <c r="D3277" s="6">
        <v>42017</v>
      </c>
      <c r="E3277">
        <v>2</v>
      </c>
      <c r="F3277">
        <v>15.98</v>
      </c>
      <c r="G3277" t="str">
        <f>VLOOKUP(B3277,'SKU Master'!$E$1:$H$9,4,FALSE)</f>
        <v>China Imports</v>
      </c>
      <c r="H3277">
        <f t="shared" si="306"/>
        <v>2015</v>
      </c>
      <c r="I3277">
        <f t="shared" si="307"/>
        <v>1</v>
      </c>
      <c r="J3277">
        <f t="shared" si="308"/>
        <v>201501</v>
      </c>
      <c r="K3277">
        <f t="shared" si="309"/>
        <v>3</v>
      </c>
      <c r="L3277">
        <f t="shared" si="310"/>
        <v>201503</v>
      </c>
      <c r="O3277" t="b">
        <f t="shared" si="311"/>
        <v>0</v>
      </c>
      <c r="P3277">
        <f>VLOOKUP(B3277,'SKU Master'!$E$1:$H$9,2,FALSE)</f>
        <v>2.5</v>
      </c>
      <c r="Q3277">
        <f>(F3277/E3277-P3277)*E3277</f>
        <v>10.98</v>
      </c>
      <c r="R3277">
        <f>Q3277/F3277</f>
        <v>0.68710888610763454</v>
      </c>
    </row>
    <row r="3278" spans="1:18" x14ac:dyDescent="0.25">
      <c r="A3278">
        <v>2001378</v>
      </c>
      <c r="B3278">
        <v>50012011240</v>
      </c>
      <c r="C3278">
        <v>312</v>
      </c>
      <c r="D3278" s="6">
        <v>42018</v>
      </c>
      <c r="E3278">
        <v>1</v>
      </c>
      <c r="F3278">
        <v>7.99</v>
      </c>
      <c r="G3278" t="str">
        <f>VLOOKUP(B3278,'SKU Master'!$E$1:$H$9,4,FALSE)</f>
        <v>China Imports</v>
      </c>
      <c r="H3278">
        <f t="shared" si="306"/>
        <v>2015</v>
      </c>
      <c r="I3278">
        <f t="shared" si="307"/>
        <v>1</v>
      </c>
      <c r="J3278">
        <f t="shared" si="308"/>
        <v>201501</v>
      </c>
      <c r="K3278">
        <f t="shared" si="309"/>
        <v>3</v>
      </c>
      <c r="L3278">
        <f t="shared" si="310"/>
        <v>201503</v>
      </c>
      <c r="O3278" t="b">
        <f t="shared" si="311"/>
        <v>0</v>
      </c>
      <c r="P3278">
        <f>VLOOKUP(B3278,'SKU Master'!$E$1:$H$9,2,FALSE)</f>
        <v>2.5</v>
      </c>
      <c r="Q3278">
        <f>(F3278/E3278-P3278)*E3278</f>
        <v>5.49</v>
      </c>
      <c r="R3278">
        <f>Q3278/F3278</f>
        <v>0.68710888610763454</v>
      </c>
    </row>
    <row r="3279" spans="1:18" x14ac:dyDescent="0.25">
      <c r="A3279">
        <v>2001379</v>
      </c>
      <c r="B3279">
        <v>50012011240</v>
      </c>
      <c r="C3279">
        <v>312</v>
      </c>
      <c r="D3279" s="6">
        <v>42019</v>
      </c>
      <c r="E3279">
        <v>1</v>
      </c>
      <c r="F3279">
        <v>7.99</v>
      </c>
      <c r="G3279" t="str">
        <f>VLOOKUP(B3279,'SKU Master'!$E$1:$H$9,4,FALSE)</f>
        <v>China Imports</v>
      </c>
      <c r="H3279">
        <f t="shared" si="306"/>
        <v>2015</v>
      </c>
      <c r="I3279">
        <f t="shared" si="307"/>
        <v>1</v>
      </c>
      <c r="J3279">
        <f t="shared" si="308"/>
        <v>201501</v>
      </c>
      <c r="K3279">
        <f t="shared" si="309"/>
        <v>3</v>
      </c>
      <c r="L3279">
        <f t="shared" si="310"/>
        <v>201503</v>
      </c>
      <c r="O3279" t="b">
        <f t="shared" si="311"/>
        <v>0</v>
      </c>
      <c r="P3279">
        <f>VLOOKUP(B3279,'SKU Master'!$E$1:$H$9,2,FALSE)</f>
        <v>2.5</v>
      </c>
      <c r="Q3279">
        <f>(F3279/E3279-P3279)*E3279</f>
        <v>5.49</v>
      </c>
      <c r="R3279">
        <f>Q3279/F3279</f>
        <v>0.68710888610763454</v>
      </c>
    </row>
    <row r="3280" spans="1:18" x14ac:dyDescent="0.25">
      <c r="A3280">
        <v>2001380</v>
      </c>
      <c r="B3280">
        <v>50012011240</v>
      </c>
      <c r="C3280">
        <v>312</v>
      </c>
      <c r="D3280" s="6">
        <v>42021</v>
      </c>
      <c r="E3280">
        <v>4</v>
      </c>
      <c r="F3280">
        <v>31.96</v>
      </c>
      <c r="G3280" t="str">
        <f>VLOOKUP(B3280,'SKU Master'!$E$1:$H$9,4,FALSE)</f>
        <v>China Imports</v>
      </c>
      <c r="H3280">
        <f t="shared" si="306"/>
        <v>2015</v>
      </c>
      <c r="I3280">
        <f t="shared" si="307"/>
        <v>1</v>
      </c>
      <c r="J3280">
        <f t="shared" si="308"/>
        <v>201501</v>
      </c>
      <c r="K3280">
        <f t="shared" si="309"/>
        <v>3</v>
      </c>
      <c r="L3280">
        <f t="shared" si="310"/>
        <v>201503</v>
      </c>
      <c r="O3280" t="b">
        <f t="shared" si="311"/>
        <v>0</v>
      </c>
      <c r="P3280">
        <f>VLOOKUP(B3280,'SKU Master'!$E$1:$H$9,2,FALSE)</f>
        <v>2.5</v>
      </c>
      <c r="Q3280">
        <f>(F3280/E3280-P3280)*E3280</f>
        <v>21.96</v>
      </c>
      <c r="R3280">
        <f>Q3280/F3280</f>
        <v>0.68710888610763454</v>
      </c>
    </row>
    <row r="3281" spans="1:18" x14ac:dyDescent="0.25">
      <c r="A3281">
        <v>2001381</v>
      </c>
      <c r="B3281">
        <v>50012011240</v>
      </c>
      <c r="C3281">
        <v>312</v>
      </c>
      <c r="D3281" s="6">
        <v>42024</v>
      </c>
      <c r="E3281">
        <v>3</v>
      </c>
      <c r="F3281">
        <v>23.97</v>
      </c>
      <c r="G3281" t="str">
        <f>VLOOKUP(B3281,'SKU Master'!$E$1:$H$9,4,FALSE)</f>
        <v>China Imports</v>
      </c>
      <c r="H3281">
        <f t="shared" si="306"/>
        <v>2015</v>
      </c>
      <c r="I3281">
        <f t="shared" si="307"/>
        <v>1</v>
      </c>
      <c r="J3281">
        <f t="shared" si="308"/>
        <v>201501</v>
      </c>
      <c r="K3281">
        <f t="shared" si="309"/>
        <v>4</v>
      </c>
      <c r="L3281">
        <f t="shared" si="310"/>
        <v>201504</v>
      </c>
      <c r="O3281" t="b">
        <f t="shared" si="311"/>
        <v>0</v>
      </c>
      <c r="P3281">
        <f>VLOOKUP(B3281,'SKU Master'!$E$1:$H$9,2,FALSE)</f>
        <v>2.5</v>
      </c>
      <c r="Q3281">
        <f>(F3281/E3281-P3281)*E3281</f>
        <v>16.47</v>
      </c>
      <c r="R3281">
        <f>Q3281/F3281</f>
        <v>0.68710888610763454</v>
      </c>
    </row>
    <row r="3282" spans="1:18" hidden="1" x14ac:dyDescent="0.25">
      <c r="A3282">
        <v>2001382</v>
      </c>
      <c r="B3282">
        <v>50012011240</v>
      </c>
      <c r="C3282">
        <v>312</v>
      </c>
      <c r="D3282" s="6">
        <v>42025</v>
      </c>
      <c r="E3282" t="s">
        <v>34</v>
      </c>
      <c r="G3282" t="str">
        <f>VLOOKUP(B3282,'SKU Master'!$E$1:$H$9,4,FALSE)</f>
        <v>China Imports</v>
      </c>
      <c r="H3282">
        <f t="shared" si="306"/>
        <v>2015</v>
      </c>
      <c r="I3282">
        <f t="shared" si="307"/>
        <v>1</v>
      </c>
      <c r="J3282">
        <f t="shared" si="308"/>
        <v>201501</v>
      </c>
      <c r="K3282">
        <f t="shared" si="309"/>
        <v>4</v>
      </c>
      <c r="L3282">
        <f t="shared" si="310"/>
        <v>201504</v>
      </c>
      <c r="M3282" t="s">
        <v>61</v>
      </c>
      <c r="O3282" t="b">
        <f t="shared" si="311"/>
        <v>0</v>
      </c>
      <c r="P3282">
        <f>VLOOKUP(B3282,'SKU Master'!$E$1:$H$9,2,FALSE)</f>
        <v>2.5</v>
      </c>
      <c r="Q3282" t="e">
        <f>(F3282/E3282-P3282)*E3282</f>
        <v>#VALUE!</v>
      </c>
      <c r="R3282" t="e">
        <f>Q3282/F3282</f>
        <v>#VALUE!</v>
      </c>
    </row>
    <row r="3283" spans="1:18" x14ac:dyDescent="0.25">
      <c r="A3283">
        <v>2001383</v>
      </c>
      <c r="B3283">
        <v>50012011240</v>
      </c>
      <c r="C3283">
        <v>312</v>
      </c>
      <c r="D3283" s="6">
        <v>42026</v>
      </c>
      <c r="E3283">
        <v>2</v>
      </c>
      <c r="F3283">
        <v>15.98</v>
      </c>
      <c r="G3283" t="str">
        <f>VLOOKUP(B3283,'SKU Master'!$E$1:$H$9,4,FALSE)</f>
        <v>China Imports</v>
      </c>
      <c r="H3283">
        <f t="shared" si="306"/>
        <v>2015</v>
      </c>
      <c r="I3283">
        <f t="shared" si="307"/>
        <v>1</v>
      </c>
      <c r="J3283">
        <f t="shared" si="308"/>
        <v>201501</v>
      </c>
      <c r="K3283">
        <f t="shared" si="309"/>
        <v>4</v>
      </c>
      <c r="L3283">
        <f t="shared" si="310"/>
        <v>201504</v>
      </c>
      <c r="O3283" t="b">
        <f t="shared" si="311"/>
        <v>0</v>
      </c>
      <c r="P3283">
        <f>VLOOKUP(B3283,'SKU Master'!$E$1:$H$9,2,FALSE)</f>
        <v>2.5</v>
      </c>
      <c r="Q3283">
        <f>(F3283/E3283-P3283)*E3283</f>
        <v>10.98</v>
      </c>
      <c r="R3283">
        <f>Q3283/F3283</f>
        <v>0.68710888610763454</v>
      </c>
    </row>
    <row r="3284" spans="1:18" x14ac:dyDescent="0.25">
      <c r="A3284">
        <v>2001384</v>
      </c>
      <c r="B3284">
        <v>50012011240</v>
      </c>
      <c r="C3284">
        <v>312</v>
      </c>
      <c r="D3284" s="6">
        <v>42027</v>
      </c>
      <c r="E3284">
        <v>2</v>
      </c>
      <c r="F3284">
        <v>15.98</v>
      </c>
      <c r="G3284" t="str">
        <f>VLOOKUP(B3284,'SKU Master'!$E$1:$H$9,4,FALSE)</f>
        <v>China Imports</v>
      </c>
      <c r="H3284">
        <f t="shared" si="306"/>
        <v>2015</v>
      </c>
      <c r="I3284">
        <f t="shared" si="307"/>
        <v>1</v>
      </c>
      <c r="J3284">
        <f t="shared" si="308"/>
        <v>201501</v>
      </c>
      <c r="K3284">
        <f t="shared" si="309"/>
        <v>4</v>
      </c>
      <c r="L3284">
        <f t="shared" si="310"/>
        <v>201504</v>
      </c>
      <c r="O3284" t="b">
        <f t="shared" si="311"/>
        <v>0</v>
      </c>
      <c r="P3284">
        <f>VLOOKUP(B3284,'SKU Master'!$E$1:$H$9,2,FALSE)</f>
        <v>2.5</v>
      </c>
      <c r="Q3284">
        <f>(F3284/E3284-P3284)*E3284</f>
        <v>10.98</v>
      </c>
      <c r="R3284">
        <f>Q3284/F3284</f>
        <v>0.68710888610763454</v>
      </c>
    </row>
    <row r="3285" spans="1:18" x14ac:dyDescent="0.25">
      <c r="A3285">
        <v>2001385</v>
      </c>
      <c r="B3285">
        <v>50012011240</v>
      </c>
      <c r="C3285">
        <v>312</v>
      </c>
      <c r="D3285" s="6">
        <v>42028</v>
      </c>
      <c r="E3285">
        <v>4</v>
      </c>
      <c r="F3285">
        <v>31.96</v>
      </c>
      <c r="G3285" t="str">
        <f>VLOOKUP(B3285,'SKU Master'!$E$1:$H$9,4,FALSE)</f>
        <v>China Imports</v>
      </c>
      <c r="H3285">
        <f t="shared" si="306"/>
        <v>2015</v>
      </c>
      <c r="I3285">
        <f t="shared" si="307"/>
        <v>1</v>
      </c>
      <c r="J3285">
        <f t="shared" si="308"/>
        <v>201501</v>
      </c>
      <c r="K3285">
        <f t="shared" si="309"/>
        <v>4</v>
      </c>
      <c r="L3285">
        <f t="shared" si="310"/>
        <v>201504</v>
      </c>
      <c r="O3285" t="b">
        <f t="shared" si="311"/>
        <v>0</v>
      </c>
      <c r="P3285">
        <f>VLOOKUP(B3285,'SKU Master'!$E$1:$H$9,2,FALSE)</f>
        <v>2.5</v>
      </c>
      <c r="Q3285">
        <f>(F3285/E3285-P3285)*E3285</f>
        <v>21.96</v>
      </c>
      <c r="R3285">
        <f>Q3285/F3285</f>
        <v>0.68710888610763454</v>
      </c>
    </row>
    <row r="3286" spans="1:18" x14ac:dyDescent="0.25">
      <c r="A3286">
        <v>2001386</v>
      </c>
      <c r="B3286">
        <v>50012011240</v>
      </c>
      <c r="C3286">
        <v>312</v>
      </c>
      <c r="D3286" s="6">
        <v>42030</v>
      </c>
      <c r="E3286">
        <v>2</v>
      </c>
      <c r="F3286">
        <v>15.98</v>
      </c>
      <c r="G3286" t="str">
        <f>VLOOKUP(B3286,'SKU Master'!$E$1:$H$9,4,FALSE)</f>
        <v>China Imports</v>
      </c>
      <c r="H3286">
        <f t="shared" si="306"/>
        <v>2015</v>
      </c>
      <c r="I3286">
        <f t="shared" si="307"/>
        <v>1</v>
      </c>
      <c r="J3286">
        <f t="shared" si="308"/>
        <v>201501</v>
      </c>
      <c r="K3286">
        <f t="shared" si="309"/>
        <v>5</v>
      </c>
      <c r="L3286">
        <f t="shared" si="310"/>
        <v>201505</v>
      </c>
      <c r="O3286" t="b">
        <f t="shared" si="311"/>
        <v>0</v>
      </c>
      <c r="P3286">
        <f>VLOOKUP(B3286,'SKU Master'!$E$1:$H$9,2,FALSE)</f>
        <v>2.5</v>
      </c>
      <c r="Q3286">
        <f>(F3286/E3286-P3286)*E3286</f>
        <v>10.98</v>
      </c>
      <c r="R3286">
        <f>Q3286/F3286</f>
        <v>0.68710888610763454</v>
      </c>
    </row>
    <row r="3287" spans="1:18" x14ac:dyDescent="0.25">
      <c r="A3287">
        <v>2001387</v>
      </c>
      <c r="B3287">
        <v>50012011240</v>
      </c>
      <c r="C3287">
        <v>312</v>
      </c>
      <c r="D3287" s="6">
        <v>42031</v>
      </c>
      <c r="E3287">
        <v>2</v>
      </c>
      <c r="F3287">
        <v>15.98</v>
      </c>
      <c r="G3287" t="str">
        <f>VLOOKUP(B3287,'SKU Master'!$E$1:$H$9,4,FALSE)</f>
        <v>China Imports</v>
      </c>
      <c r="H3287">
        <f t="shared" si="306"/>
        <v>2015</v>
      </c>
      <c r="I3287">
        <f t="shared" si="307"/>
        <v>1</v>
      </c>
      <c r="J3287">
        <f t="shared" si="308"/>
        <v>201501</v>
      </c>
      <c r="K3287">
        <f t="shared" si="309"/>
        <v>5</v>
      </c>
      <c r="L3287">
        <f t="shared" si="310"/>
        <v>201505</v>
      </c>
      <c r="O3287" t="b">
        <f t="shared" si="311"/>
        <v>0</v>
      </c>
      <c r="P3287">
        <f>VLOOKUP(B3287,'SKU Master'!$E$1:$H$9,2,FALSE)</f>
        <v>2.5</v>
      </c>
      <c r="Q3287">
        <f>(F3287/E3287-P3287)*E3287</f>
        <v>10.98</v>
      </c>
      <c r="R3287">
        <f>Q3287/F3287</f>
        <v>0.68710888610763454</v>
      </c>
    </row>
    <row r="3288" spans="1:18" x14ac:dyDescent="0.25">
      <c r="A3288">
        <v>2001388</v>
      </c>
      <c r="B3288">
        <v>50012011240</v>
      </c>
      <c r="C3288">
        <v>312</v>
      </c>
      <c r="D3288" s="6">
        <v>42032</v>
      </c>
      <c r="E3288">
        <v>3</v>
      </c>
      <c r="F3288">
        <v>23.97</v>
      </c>
      <c r="G3288" t="str">
        <f>VLOOKUP(B3288,'SKU Master'!$E$1:$H$9,4,FALSE)</f>
        <v>China Imports</v>
      </c>
      <c r="H3288">
        <f t="shared" si="306"/>
        <v>2015</v>
      </c>
      <c r="I3288">
        <f t="shared" si="307"/>
        <v>1</v>
      </c>
      <c r="J3288">
        <f t="shared" si="308"/>
        <v>201501</v>
      </c>
      <c r="K3288">
        <f t="shared" si="309"/>
        <v>5</v>
      </c>
      <c r="L3288">
        <f t="shared" si="310"/>
        <v>201505</v>
      </c>
      <c r="O3288" t="b">
        <f t="shared" si="311"/>
        <v>0</v>
      </c>
      <c r="P3288">
        <f>VLOOKUP(B3288,'SKU Master'!$E$1:$H$9,2,FALSE)</f>
        <v>2.5</v>
      </c>
      <c r="Q3288">
        <f>(F3288/E3288-P3288)*E3288</f>
        <v>16.47</v>
      </c>
      <c r="R3288">
        <f>Q3288/F3288</f>
        <v>0.68710888610763454</v>
      </c>
    </row>
    <row r="3289" spans="1:18" x14ac:dyDescent="0.25">
      <c r="A3289">
        <v>2001389</v>
      </c>
      <c r="B3289">
        <v>50012011240</v>
      </c>
      <c r="C3289">
        <v>312</v>
      </c>
      <c r="D3289" s="6">
        <v>42033</v>
      </c>
      <c r="E3289">
        <v>1</v>
      </c>
      <c r="F3289">
        <v>7.99</v>
      </c>
      <c r="G3289" t="str">
        <f>VLOOKUP(B3289,'SKU Master'!$E$1:$H$9,4,FALSE)</f>
        <v>China Imports</v>
      </c>
      <c r="H3289">
        <f t="shared" si="306"/>
        <v>2015</v>
      </c>
      <c r="I3289">
        <f t="shared" si="307"/>
        <v>1</v>
      </c>
      <c r="J3289">
        <f t="shared" si="308"/>
        <v>201501</v>
      </c>
      <c r="K3289">
        <f t="shared" si="309"/>
        <v>5</v>
      </c>
      <c r="L3289">
        <f t="shared" si="310"/>
        <v>201505</v>
      </c>
      <c r="O3289" t="b">
        <f t="shared" si="311"/>
        <v>0</v>
      </c>
      <c r="P3289">
        <f>VLOOKUP(B3289,'SKU Master'!$E$1:$H$9,2,FALSE)</f>
        <v>2.5</v>
      </c>
      <c r="Q3289">
        <f>(F3289/E3289-P3289)*E3289</f>
        <v>5.49</v>
      </c>
      <c r="R3289">
        <f>Q3289/F3289</f>
        <v>0.68710888610763454</v>
      </c>
    </row>
    <row r="3290" spans="1:18" x14ac:dyDescent="0.25">
      <c r="A3290">
        <v>2001390</v>
      </c>
      <c r="B3290">
        <v>50012011240</v>
      </c>
      <c r="C3290">
        <v>312</v>
      </c>
      <c r="D3290" s="6">
        <v>42034</v>
      </c>
      <c r="E3290">
        <v>3</v>
      </c>
      <c r="F3290">
        <v>23.97</v>
      </c>
      <c r="G3290" t="str">
        <f>VLOOKUP(B3290,'SKU Master'!$E$1:$H$9,4,FALSE)</f>
        <v>China Imports</v>
      </c>
      <c r="H3290">
        <f t="shared" si="306"/>
        <v>2015</v>
      </c>
      <c r="I3290">
        <f t="shared" si="307"/>
        <v>1</v>
      </c>
      <c r="J3290">
        <f t="shared" si="308"/>
        <v>201501</v>
      </c>
      <c r="K3290">
        <f t="shared" si="309"/>
        <v>5</v>
      </c>
      <c r="L3290">
        <f t="shared" si="310"/>
        <v>201505</v>
      </c>
      <c r="O3290" t="b">
        <f t="shared" si="311"/>
        <v>0</v>
      </c>
      <c r="P3290">
        <f>VLOOKUP(B3290,'SKU Master'!$E$1:$H$9,2,FALSE)</f>
        <v>2.5</v>
      </c>
      <c r="Q3290">
        <f>(F3290/E3290-P3290)*E3290</f>
        <v>16.47</v>
      </c>
      <c r="R3290">
        <f>Q3290/F3290</f>
        <v>0.68710888610763454</v>
      </c>
    </row>
    <row r="3291" spans="1:18" x14ac:dyDescent="0.25">
      <c r="A3291">
        <v>2001391</v>
      </c>
      <c r="B3291">
        <v>50012011240</v>
      </c>
      <c r="C3291">
        <v>312</v>
      </c>
      <c r="D3291" s="6">
        <v>42035</v>
      </c>
      <c r="E3291">
        <v>3</v>
      </c>
      <c r="F3291">
        <v>23.97</v>
      </c>
      <c r="G3291" t="str">
        <f>VLOOKUP(B3291,'SKU Master'!$E$1:$H$9,4,FALSE)</f>
        <v>China Imports</v>
      </c>
      <c r="H3291">
        <f t="shared" si="306"/>
        <v>2015</v>
      </c>
      <c r="I3291">
        <f t="shared" si="307"/>
        <v>1</v>
      </c>
      <c r="J3291">
        <f t="shared" si="308"/>
        <v>201501</v>
      </c>
      <c r="K3291">
        <f t="shared" si="309"/>
        <v>5</v>
      </c>
      <c r="L3291">
        <f t="shared" si="310"/>
        <v>201505</v>
      </c>
      <c r="O3291" t="b">
        <f t="shared" si="311"/>
        <v>0</v>
      </c>
      <c r="P3291">
        <f>VLOOKUP(B3291,'SKU Master'!$E$1:$H$9,2,FALSE)</f>
        <v>2.5</v>
      </c>
      <c r="Q3291">
        <f>(F3291/E3291-P3291)*E3291</f>
        <v>16.47</v>
      </c>
      <c r="R3291">
        <f>Q3291/F3291</f>
        <v>0.68710888610763454</v>
      </c>
    </row>
    <row r="3292" spans="1:18" x14ac:dyDescent="0.25">
      <c r="A3292">
        <v>2001392</v>
      </c>
      <c r="B3292">
        <v>50012011240</v>
      </c>
      <c r="C3292">
        <v>312</v>
      </c>
      <c r="D3292" s="6">
        <v>42037</v>
      </c>
      <c r="E3292">
        <v>1</v>
      </c>
      <c r="F3292">
        <v>7.99</v>
      </c>
      <c r="G3292" t="str">
        <f>VLOOKUP(B3292,'SKU Master'!$E$1:$H$9,4,FALSE)</f>
        <v>China Imports</v>
      </c>
      <c r="H3292">
        <f t="shared" si="306"/>
        <v>2015</v>
      </c>
      <c r="I3292">
        <f t="shared" si="307"/>
        <v>2</v>
      </c>
      <c r="J3292">
        <f t="shared" si="308"/>
        <v>201502</v>
      </c>
      <c r="K3292">
        <f t="shared" si="309"/>
        <v>6</v>
      </c>
      <c r="L3292">
        <f t="shared" si="310"/>
        <v>201506</v>
      </c>
      <c r="O3292" t="b">
        <f t="shared" si="311"/>
        <v>0</v>
      </c>
      <c r="P3292">
        <f>VLOOKUP(B3292,'SKU Master'!$E$1:$H$9,2,FALSE)</f>
        <v>2.5</v>
      </c>
      <c r="Q3292">
        <f>(F3292/E3292-P3292)*E3292</f>
        <v>5.49</v>
      </c>
      <c r="R3292">
        <f>Q3292/F3292</f>
        <v>0.68710888610763454</v>
      </c>
    </row>
    <row r="3293" spans="1:18" x14ac:dyDescent="0.25">
      <c r="A3293">
        <v>2001393</v>
      </c>
      <c r="B3293">
        <v>50012011240</v>
      </c>
      <c r="C3293">
        <v>312</v>
      </c>
      <c r="D3293" s="6">
        <v>42038</v>
      </c>
      <c r="E3293">
        <v>4</v>
      </c>
      <c r="F3293">
        <v>31.96</v>
      </c>
      <c r="G3293" t="str">
        <f>VLOOKUP(B3293,'SKU Master'!$E$1:$H$9,4,FALSE)</f>
        <v>China Imports</v>
      </c>
      <c r="H3293">
        <f t="shared" si="306"/>
        <v>2015</v>
      </c>
      <c r="I3293">
        <f t="shared" si="307"/>
        <v>2</v>
      </c>
      <c r="J3293">
        <f t="shared" si="308"/>
        <v>201502</v>
      </c>
      <c r="K3293">
        <f t="shared" si="309"/>
        <v>6</v>
      </c>
      <c r="L3293">
        <f t="shared" si="310"/>
        <v>201506</v>
      </c>
      <c r="O3293" t="b">
        <f t="shared" si="311"/>
        <v>0</v>
      </c>
      <c r="P3293">
        <f>VLOOKUP(B3293,'SKU Master'!$E$1:$H$9,2,FALSE)</f>
        <v>2.5</v>
      </c>
      <c r="Q3293">
        <f>(F3293/E3293-P3293)*E3293</f>
        <v>21.96</v>
      </c>
      <c r="R3293">
        <f>Q3293/F3293</f>
        <v>0.68710888610763454</v>
      </c>
    </row>
    <row r="3294" spans="1:18" x14ac:dyDescent="0.25">
      <c r="A3294">
        <v>2001394</v>
      </c>
      <c r="B3294">
        <v>50012011240</v>
      </c>
      <c r="C3294">
        <v>312</v>
      </c>
      <c r="D3294" s="6">
        <v>42039</v>
      </c>
      <c r="E3294">
        <v>1</v>
      </c>
      <c r="F3294">
        <v>7.99</v>
      </c>
      <c r="G3294" t="str">
        <f>VLOOKUP(B3294,'SKU Master'!$E$1:$H$9,4,FALSE)</f>
        <v>China Imports</v>
      </c>
      <c r="H3294">
        <f t="shared" si="306"/>
        <v>2015</v>
      </c>
      <c r="I3294">
        <f t="shared" si="307"/>
        <v>2</v>
      </c>
      <c r="J3294">
        <f t="shared" si="308"/>
        <v>201502</v>
      </c>
      <c r="K3294">
        <f t="shared" si="309"/>
        <v>6</v>
      </c>
      <c r="L3294">
        <f t="shared" si="310"/>
        <v>201506</v>
      </c>
      <c r="O3294" t="b">
        <f t="shared" si="311"/>
        <v>0</v>
      </c>
      <c r="P3294">
        <f>VLOOKUP(B3294,'SKU Master'!$E$1:$H$9,2,FALSE)</f>
        <v>2.5</v>
      </c>
      <c r="Q3294">
        <f>(F3294/E3294-P3294)*E3294</f>
        <v>5.49</v>
      </c>
      <c r="R3294">
        <f>Q3294/F3294</f>
        <v>0.68710888610763454</v>
      </c>
    </row>
    <row r="3295" spans="1:18" x14ac:dyDescent="0.25">
      <c r="A3295">
        <v>2001395</v>
      </c>
      <c r="B3295">
        <v>50012011240</v>
      </c>
      <c r="C3295">
        <v>312</v>
      </c>
      <c r="D3295" s="6">
        <v>42040</v>
      </c>
      <c r="E3295">
        <v>3</v>
      </c>
      <c r="F3295">
        <v>23.97</v>
      </c>
      <c r="G3295" t="str">
        <f>VLOOKUP(B3295,'SKU Master'!$E$1:$H$9,4,FALSE)</f>
        <v>China Imports</v>
      </c>
      <c r="H3295">
        <f t="shared" si="306"/>
        <v>2015</v>
      </c>
      <c r="I3295">
        <f t="shared" si="307"/>
        <v>2</v>
      </c>
      <c r="J3295">
        <f t="shared" si="308"/>
        <v>201502</v>
      </c>
      <c r="K3295">
        <f t="shared" si="309"/>
        <v>6</v>
      </c>
      <c r="L3295">
        <f t="shared" si="310"/>
        <v>201506</v>
      </c>
      <c r="O3295" t="b">
        <f t="shared" si="311"/>
        <v>0</v>
      </c>
      <c r="P3295">
        <f>VLOOKUP(B3295,'SKU Master'!$E$1:$H$9,2,FALSE)</f>
        <v>2.5</v>
      </c>
      <c r="Q3295">
        <f>(F3295/E3295-P3295)*E3295</f>
        <v>16.47</v>
      </c>
      <c r="R3295">
        <f>Q3295/F3295</f>
        <v>0.68710888610763454</v>
      </c>
    </row>
    <row r="3296" spans="1:18" x14ac:dyDescent="0.25">
      <c r="A3296">
        <v>2001396</v>
      </c>
      <c r="B3296">
        <v>50012011240</v>
      </c>
      <c r="C3296">
        <v>312</v>
      </c>
      <c r="D3296" s="6">
        <v>42041</v>
      </c>
      <c r="E3296">
        <v>2</v>
      </c>
      <c r="F3296">
        <v>15.98</v>
      </c>
      <c r="G3296" t="str">
        <f>VLOOKUP(B3296,'SKU Master'!$E$1:$H$9,4,FALSE)</f>
        <v>China Imports</v>
      </c>
      <c r="H3296">
        <f t="shared" si="306"/>
        <v>2015</v>
      </c>
      <c r="I3296">
        <f t="shared" si="307"/>
        <v>2</v>
      </c>
      <c r="J3296">
        <f t="shared" si="308"/>
        <v>201502</v>
      </c>
      <c r="K3296">
        <f t="shared" si="309"/>
        <v>6</v>
      </c>
      <c r="L3296">
        <f t="shared" si="310"/>
        <v>201506</v>
      </c>
      <c r="O3296" t="b">
        <f t="shared" si="311"/>
        <v>0</v>
      </c>
      <c r="P3296">
        <f>VLOOKUP(B3296,'SKU Master'!$E$1:$H$9,2,FALSE)</f>
        <v>2.5</v>
      </c>
      <c r="Q3296">
        <f>(F3296/E3296-P3296)*E3296</f>
        <v>10.98</v>
      </c>
      <c r="R3296">
        <f>Q3296/F3296</f>
        <v>0.68710888610763454</v>
      </c>
    </row>
    <row r="3297" spans="1:18" x14ac:dyDescent="0.25">
      <c r="A3297">
        <v>2001397</v>
      </c>
      <c r="B3297">
        <v>50012011240</v>
      </c>
      <c r="C3297">
        <v>312</v>
      </c>
      <c r="D3297" s="6">
        <v>42042</v>
      </c>
      <c r="E3297">
        <v>2</v>
      </c>
      <c r="F3297">
        <v>15.98</v>
      </c>
      <c r="G3297" t="str">
        <f>VLOOKUP(B3297,'SKU Master'!$E$1:$H$9,4,FALSE)</f>
        <v>China Imports</v>
      </c>
      <c r="H3297">
        <f t="shared" si="306"/>
        <v>2015</v>
      </c>
      <c r="I3297">
        <f t="shared" si="307"/>
        <v>2</v>
      </c>
      <c r="J3297">
        <f t="shared" si="308"/>
        <v>201502</v>
      </c>
      <c r="K3297">
        <f t="shared" si="309"/>
        <v>6</v>
      </c>
      <c r="L3297">
        <f t="shared" si="310"/>
        <v>201506</v>
      </c>
      <c r="O3297" t="b">
        <f t="shared" si="311"/>
        <v>0</v>
      </c>
      <c r="P3297">
        <f>VLOOKUP(B3297,'SKU Master'!$E$1:$H$9,2,FALSE)</f>
        <v>2.5</v>
      </c>
      <c r="Q3297">
        <f>(F3297/E3297-P3297)*E3297</f>
        <v>10.98</v>
      </c>
      <c r="R3297">
        <f>Q3297/F3297</f>
        <v>0.68710888610763454</v>
      </c>
    </row>
    <row r="3298" spans="1:18" x14ac:dyDescent="0.25">
      <c r="A3298">
        <v>2001398</v>
      </c>
      <c r="B3298">
        <v>50012011240</v>
      </c>
      <c r="C3298">
        <v>312</v>
      </c>
      <c r="D3298" s="6">
        <v>42044</v>
      </c>
      <c r="E3298">
        <v>2</v>
      </c>
      <c r="F3298">
        <v>15.98</v>
      </c>
      <c r="G3298" t="str">
        <f>VLOOKUP(B3298,'SKU Master'!$E$1:$H$9,4,FALSE)</f>
        <v>China Imports</v>
      </c>
      <c r="H3298">
        <f t="shared" si="306"/>
        <v>2015</v>
      </c>
      <c r="I3298">
        <f t="shared" si="307"/>
        <v>2</v>
      </c>
      <c r="J3298">
        <f t="shared" si="308"/>
        <v>201502</v>
      </c>
      <c r="K3298">
        <f t="shared" si="309"/>
        <v>7</v>
      </c>
      <c r="L3298">
        <f t="shared" si="310"/>
        <v>201507</v>
      </c>
      <c r="O3298" t="b">
        <f t="shared" si="311"/>
        <v>0</v>
      </c>
      <c r="P3298">
        <f>VLOOKUP(B3298,'SKU Master'!$E$1:$H$9,2,FALSE)</f>
        <v>2.5</v>
      </c>
      <c r="Q3298">
        <f>(F3298/E3298-P3298)*E3298</f>
        <v>10.98</v>
      </c>
      <c r="R3298">
        <f>Q3298/F3298</f>
        <v>0.68710888610763454</v>
      </c>
    </row>
    <row r="3299" spans="1:18" x14ac:dyDescent="0.25">
      <c r="A3299">
        <v>2001399</v>
      </c>
      <c r="B3299">
        <v>50012011240</v>
      </c>
      <c r="C3299">
        <v>312</v>
      </c>
      <c r="D3299" s="6">
        <v>42045</v>
      </c>
      <c r="E3299">
        <v>2</v>
      </c>
      <c r="F3299">
        <v>15.98</v>
      </c>
      <c r="G3299" t="str">
        <f>VLOOKUP(B3299,'SKU Master'!$E$1:$H$9,4,FALSE)</f>
        <v>China Imports</v>
      </c>
      <c r="H3299">
        <f t="shared" si="306"/>
        <v>2015</v>
      </c>
      <c r="I3299">
        <f t="shared" si="307"/>
        <v>2</v>
      </c>
      <c r="J3299">
        <f t="shared" si="308"/>
        <v>201502</v>
      </c>
      <c r="K3299">
        <f t="shared" si="309"/>
        <v>7</v>
      </c>
      <c r="L3299">
        <f t="shared" si="310"/>
        <v>201507</v>
      </c>
      <c r="O3299" t="b">
        <f t="shared" si="311"/>
        <v>0</v>
      </c>
      <c r="P3299">
        <f>VLOOKUP(B3299,'SKU Master'!$E$1:$H$9,2,FALSE)</f>
        <v>2.5</v>
      </c>
      <c r="Q3299">
        <f>(F3299/E3299-P3299)*E3299</f>
        <v>10.98</v>
      </c>
      <c r="R3299">
        <f>Q3299/F3299</f>
        <v>0.68710888610763454</v>
      </c>
    </row>
    <row r="3300" spans="1:18" x14ac:dyDescent="0.25">
      <c r="A3300">
        <v>2001400</v>
      </c>
      <c r="B3300">
        <v>50012011240</v>
      </c>
      <c r="C3300">
        <v>312</v>
      </c>
      <c r="D3300" s="6">
        <v>42046</v>
      </c>
      <c r="E3300">
        <v>1</v>
      </c>
      <c r="F3300">
        <v>7.99</v>
      </c>
      <c r="G3300" t="str">
        <f>VLOOKUP(B3300,'SKU Master'!$E$1:$H$9,4,FALSE)</f>
        <v>China Imports</v>
      </c>
      <c r="H3300">
        <f t="shared" si="306"/>
        <v>2015</v>
      </c>
      <c r="I3300">
        <f t="shared" si="307"/>
        <v>2</v>
      </c>
      <c r="J3300">
        <f t="shared" si="308"/>
        <v>201502</v>
      </c>
      <c r="K3300">
        <f t="shared" si="309"/>
        <v>7</v>
      </c>
      <c r="L3300">
        <f t="shared" si="310"/>
        <v>201507</v>
      </c>
      <c r="O3300" t="b">
        <f t="shared" si="311"/>
        <v>0</v>
      </c>
      <c r="P3300">
        <f>VLOOKUP(B3300,'SKU Master'!$E$1:$H$9,2,FALSE)</f>
        <v>2.5</v>
      </c>
      <c r="Q3300">
        <f>(F3300/E3300-P3300)*E3300</f>
        <v>5.49</v>
      </c>
      <c r="R3300">
        <f>Q3300/F3300</f>
        <v>0.68710888610763454</v>
      </c>
    </row>
    <row r="3301" spans="1:18" x14ac:dyDescent="0.25">
      <c r="A3301">
        <v>2001401</v>
      </c>
      <c r="B3301">
        <v>50012011240</v>
      </c>
      <c r="C3301">
        <v>312</v>
      </c>
      <c r="D3301" s="6">
        <v>42049</v>
      </c>
      <c r="E3301">
        <v>3</v>
      </c>
      <c r="F3301">
        <v>23.97</v>
      </c>
      <c r="G3301" t="str">
        <f>VLOOKUP(B3301,'SKU Master'!$E$1:$H$9,4,FALSE)</f>
        <v>China Imports</v>
      </c>
      <c r="H3301">
        <f t="shared" si="306"/>
        <v>2015</v>
      </c>
      <c r="I3301">
        <f t="shared" si="307"/>
        <v>2</v>
      </c>
      <c r="J3301">
        <f t="shared" si="308"/>
        <v>201502</v>
      </c>
      <c r="K3301">
        <f t="shared" si="309"/>
        <v>7</v>
      </c>
      <c r="L3301">
        <f t="shared" si="310"/>
        <v>201507</v>
      </c>
      <c r="O3301" t="b">
        <f t="shared" si="311"/>
        <v>0</v>
      </c>
      <c r="P3301">
        <f>VLOOKUP(B3301,'SKU Master'!$E$1:$H$9,2,FALSE)</f>
        <v>2.5</v>
      </c>
      <c r="Q3301">
        <f>(F3301/E3301-P3301)*E3301</f>
        <v>16.47</v>
      </c>
      <c r="R3301">
        <f>Q3301/F3301</f>
        <v>0.68710888610763454</v>
      </c>
    </row>
    <row r="3302" spans="1:18" x14ac:dyDescent="0.25">
      <c r="A3302">
        <v>2001402</v>
      </c>
      <c r="B3302">
        <v>50012011240</v>
      </c>
      <c r="C3302">
        <v>312</v>
      </c>
      <c r="D3302" s="6">
        <v>42051</v>
      </c>
      <c r="E3302">
        <v>2</v>
      </c>
      <c r="F3302">
        <v>15.98</v>
      </c>
      <c r="G3302" t="str">
        <f>VLOOKUP(B3302,'SKU Master'!$E$1:$H$9,4,FALSE)</f>
        <v>China Imports</v>
      </c>
      <c r="H3302">
        <f t="shared" si="306"/>
        <v>2015</v>
      </c>
      <c r="I3302">
        <f t="shared" si="307"/>
        <v>2</v>
      </c>
      <c r="J3302">
        <f t="shared" si="308"/>
        <v>201502</v>
      </c>
      <c r="K3302">
        <f t="shared" si="309"/>
        <v>8</v>
      </c>
      <c r="L3302">
        <f t="shared" si="310"/>
        <v>201508</v>
      </c>
      <c r="O3302" t="b">
        <f t="shared" si="311"/>
        <v>0</v>
      </c>
      <c r="P3302">
        <f>VLOOKUP(B3302,'SKU Master'!$E$1:$H$9,2,FALSE)</f>
        <v>2.5</v>
      </c>
      <c r="Q3302">
        <f>(F3302/E3302-P3302)*E3302</f>
        <v>10.98</v>
      </c>
      <c r="R3302">
        <f>Q3302/F3302</f>
        <v>0.68710888610763454</v>
      </c>
    </row>
    <row r="3303" spans="1:18" x14ac:dyDescent="0.25">
      <c r="A3303">
        <v>2001403</v>
      </c>
      <c r="B3303">
        <v>50012011240</v>
      </c>
      <c r="C3303">
        <v>312</v>
      </c>
      <c r="D3303" s="6">
        <v>42052</v>
      </c>
      <c r="E3303">
        <v>2</v>
      </c>
      <c r="F3303">
        <v>15.98</v>
      </c>
      <c r="G3303" t="str">
        <f>VLOOKUP(B3303,'SKU Master'!$E$1:$H$9,4,FALSE)</f>
        <v>China Imports</v>
      </c>
      <c r="H3303">
        <f t="shared" si="306"/>
        <v>2015</v>
      </c>
      <c r="I3303">
        <f t="shared" si="307"/>
        <v>2</v>
      </c>
      <c r="J3303">
        <f t="shared" si="308"/>
        <v>201502</v>
      </c>
      <c r="K3303">
        <f t="shared" si="309"/>
        <v>8</v>
      </c>
      <c r="L3303">
        <f t="shared" si="310"/>
        <v>201508</v>
      </c>
      <c r="O3303" t="b">
        <f t="shared" si="311"/>
        <v>0</v>
      </c>
      <c r="P3303">
        <f>VLOOKUP(B3303,'SKU Master'!$E$1:$H$9,2,FALSE)</f>
        <v>2.5</v>
      </c>
      <c r="Q3303">
        <f>(F3303/E3303-P3303)*E3303</f>
        <v>10.98</v>
      </c>
      <c r="R3303">
        <f>Q3303/F3303</f>
        <v>0.68710888610763454</v>
      </c>
    </row>
    <row r="3304" spans="1:18" x14ac:dyDescent="0.25">
      <c r="A3304">
        <v>2001404</v>
      </c>
      <c r="B3304">
        <v>50012011240</v>
      </c>
      <c r="C3304">
        <v>312</v>
      </c>
      <c r="D3304" s="6">
        <v>42053</v>
      </c>
      <c r="E3304">
        <v>1</v>
      </c>
      <c r="F3304">
        <v>7.99</v>
      </c>
      <c r="G3304" t="str">
        <f>VLOOKUP(B3304,'SKU Master'!$E$1:$H$9,4,FALSE)</f>
        <v>China Imports</v>
      </c>
      <c r="H3304">
        <f t="shared" si="306"/>
        <v>2015</v>
      </c>
      <c r="I3304">
        <f t="shared" si="307"/>
        <v>2</v>
      </c>
      <c r="J3304">
        <f t="shared" si="308"/>
        <v>201502</v>
      </c>
      <c r="K3304">
        <f t="shared" si="309"/>
        <v>8</v>
      </c>
      <c r="L3304">
        <f t="shared" si="310"/>
        <v>201508</v>
      </c>
      <c r="O3304" t="b">
        <f t="shared" si="311"/>
        <v>0</v>
      </c>
      <c r="P3304">
        <f>VLOOKUP(B3304,'SKU Master'!$E$1:$H$9,2,FALSE)</f>
        <v>2.5</v>
      </c>
      <c r="Q3304">
        <f>(F3304/E3304-P3304)*E3304</f>
        <v>5.49</v>
      </c>
      <c r="R3304">
        <f>Q3304/F3304</f>
        <v>0.68710888610763454</v>
      </c>
    </row>
    <row r="3305" spans="1:18" x14ac:dyDescent="0.25">
      <c r="A3305">
        <v>2001405</v>
      </c>
      <c r="B3305">
        <v>50012011240</v>
      </c>
      <c r="C3305">
        <v>312</v>
      </c>
      <c r="D3305" s="6">
        <v>42054</v>
      </c>
      <c r="E3305">
        <v>1</v>
      </c>
      <c r="F3305">
        <v>7.99</v>
      </c>
      <c r="G3305" t="str">
        <f>VLOOKUP(B3305,'SKU Master'!$E$1:$H$9,4,FALSE)</f>
        <v>China Imports</v>
      </c>
      <c r="H3305">
        <f t="shared" si="306"/>
        <v>2015</v>
      </c>
      <c r="I3305">
        <f t="shared" si="307"/>
        <v>2</v>
      </c>
      <c r="J3305">
        <f t="shared" si="308"/>
        <v>201502</v>
      </c>
      <c r="K3305">
        <f t="shared" si="309"/>
        <v>8</v>
      </c>
      <c r="L3305">
        <f t="shared" si="310"/>
        <v>201508</v>
      </c>
      <c r="O3305" t="b">
        <f t="shared" si="311"/>
        <v>0</v>
      </c>
      <c r="P3305">
        <f>VLOOKUP(B3305,'SKU Master'!$E$1:$H$9,2,FALSE)</f>
        <v>2.5</v>
      </c>
      <c r="Q3305">
        <f>(F3305/E3305-P3305)*E3305</f>
        <v>5.49</v>
      </c>
      <c r="R3305">
        <f>Q3305/F3305</f>
        <v>0.68710888610763454</v>
      </c>
    </row>
    <row r="3306" spans="1:18" x14ac:dyDescent="0.25">
      <c r="A3306">
        <v>2001406</v>
      </c>
      <c r="B3306">
        <v>50012011240</v>
      </c>
      <c r="C3306">
        <v>312</v>
      </c>
      <c r="D3306" s="6">
        <v>42055</v>
      </c>
      <c r="E3306">
        <v>2</v>
      </c>
      <c r="F3306">
        <v>15.98</v>
      </c>
      <c r="G3306" t="str">
        <f>VLOOKUP(B3306,'SKU Master'!$E$1:$H$9,4,FALSE)</f>
        <v>China Imports</v>
      </c>
      <c r="H3306">
        <f t="shared" si="306"/>
        <v>2015</v>
      </c>
      <c r="I3306">
        <f t="shared" si="307"/>
        <v>2</v>
      </c>
      <c r="J3306">
        <f t="shared" si="308"/>
        <v>201502</v>
      </c>
      <c r="K3306">
        <f t="shared" si="309"/>
        <v>8</v>
      </c>
      <c r="L3306">
        <f t="shared" si="310"/>
        <v>201508</v>
      </c>
      <c r="O3306" t="b">
        <f t="shared" si="311"/>
        <v>0</v>
      </c>
      <c r="P3306">
        <f>VLOOKUP(B3306,'SKU Master'!$E$1:$H$9,2,FALSE)</f>
        <v>2.5</v>
      </c>
      <c r="Q3306">
        <f>(F3306/E3306-P3306)*E3306</f>
        <v>10.98</v>
      </c>
      <c r="R3306">
        <f>Q3306/F3306</f>
        <v>0.68710888610763454</v>
      </c>
    </row>
    <row r="3307" spans="1:18" x14ac:dyDescent="0.25">
      <c r="A3307">
        <v>2001407</v>
      </c>
      <c r="B3307">
        <v>50012011240</v>
      </c>
      <c r="C3307">
        <v>312</v>
      </c>
      <c r="D3307" s="6">
        <v>42056</v>
      </c>
      <c r="E3307">
        <v>1</v>
      </c>
      <c r="F3307">
        <v>7.99</v>
      </c>
      <c r="G3307" t="str">
        <f>VLOOKUP(B3307,'SKU Master'!$E$1:$H$9,4,FALSE)</f>
        <v>China Imports</v>
      </c>
      <c r="H3307">
        <f t="shared" si="306"/>
        <v>2015</v>
      </c>
      <c r="I3307">
        <f t="shared" si="307"/>
        <v>2</v>
      </c>
      <c r="J3307">
        <f t="shared" si="308"/>
        <v>201502</v>
      </c>
      <c r="K3307">
        <f t="shared" si="309"/>
        <v>8</v>
      </c>
      <c r="L3307">
        <f t="shared" si="310"/>
        <v>201508</v>
      </c>
      <c r="O3307" t="b">
        <f t="shared" si="311"/>
        <v>0</v>
      </c>
      <c r="P3307">
        <f>VLOOKUP(B3307,'SKU Master'!$E$1:$H$9,2,FALSE)</f>
        <v>2.5</v>
      </c>
      <c r="Q3307">
        <f>(F3307/E3307-P3307)*E3307</f>
        <v>5.49</v>
      </c>
      <c r="R3307">
        <f>Q3307/F3307</f>
        <v>0.68710888610763454</v>
      </c>
    </row>
    <row r="3308" spans="1:18" x14ac:dyDescent="0.25">
      <c r="A3308">
        <v>2001408</v>
      </c>
      <c r="B3308">
        <v>50012011240</v>
      </c>
      <c r="C3308">
        <v>312</v>
      </c>
      <c r="D3308" s="6">
        <v>42059</v>
      </c>
      <c r="E3308">
        <v>1</v>
      </c>
      <c r="F3308">
        <v>7.99</v>
      </c>
      <c r="G3308" t="str">
        <f>VLOOKUP(B3308,'SKU Master'!$E$1:$H$9,4,FALSE)</f>
        <v>China Imports</v>
      </c>
      <c r="H3308">
        <f t="shared" si="306"/>
        <v>2015</v>
      </c>
      <c r="I3308">
        <f t="shared" si="307"/>
        <v>2</v>
      </c>
      <c r="J3308">
        <f t="shared" si="308"/>
        <v>201502</v>
      </c>
      <c r="K3308">
        <f t="shared" si="309"/>
        <v>9</v>
      </c>
      <c r="L3308">
        <f t="shared" si="310"/>
        <v>201509</v>
      </c>
      <c r="O3308" t="b">
        <f t="shared" si="311"/>
        <v>0</v>
      </c>
      <c r="P3308">
        <f>VLOOKUP(B3308,'SKU Master'!$E$1:$H$9,2,FALSE)</f>
        <v>2.5</v>
      </c>
      <c r="Q3308">
        <f>(F3308/E3308-P3308)*E3308</f>
        <v>5.49</v>
      </c>
      <c r="R3308">
        <f>Q3308/F3308</f>
        <v>0.68710888610763454</v>
      </c>
    </row>
    <row r="3309" spans="1:18" x14ac:dyDescent="0.25">
      <c r="A3309">
        <v>2001409</v>
      </c>
      <c r="B3309">
        <v>50012011240</v>
      </c>
      <c r="C3309">
        <v>312</v>
      </c>
      <c r="D3309" s="6">
        <v>42060</v>
      </c>
      <c r="E3309">
        <v>3</v>
      </c>
      <c r="F3309">
        <v>23.97</v>
      </c>
      <c r="G3309" t="str">
        <f>VLOOKUP(B3309,'SKU Master'!$E$1:$H$9,4,FALSE)</f>
        <v>China Imports</v>
      </c>
      <c r="H3309">
        <f t="shared" si="306"/>
        <v>2015</v>
      </c>
      <c r="I3309">
        <f t="shared" si="307"/>
        <v>2</v>
      </c>
      <c r="J3309">
        <f t="shared" si="308"/>
        <v>201502</v>
      </c>
      <c r="K3309">
        <f t="shared" si="309"/>
        <v>9</v>
      </c>
      <c r="L3309">
        <f t="shared" si="310"/>
        <v>201509</v>
      </c>
      <c r="O3309" t="b">
        <f t="shared" si="311"/>
        <v>0</v>
      </c>
      <c r="P3309">
        <f>VLOOKUP(B3309,'SKU Master'!$E$1:$H$9,2,FALSE)</f>
        <v>2.5</v>
      </c>
      <c r="Q3309">
        <f>(F3309/E3309-P3309)*E3309</f>
        <v>16.47</v>
      </c>
      <c r="R3309">
        <f>Q3309/F3309</f>
        <v>0.68710888610763454</v>
      </c>
    </row>
    <row r="3310" spans="1:18" x14ac:dyDescent="0.25">
      <c r="A3310">
        <v>2001410</v>
      </c>
      <c r="B3310">
        <v>50012011240</v>
      </c>
      <c r="C3310">
        <v>312</v>
      </c>
      <c r="D3310" s="6">
        <v>42061</v>
      </c>
      <c r="E3310">
        <v>1</v>
      </c>
      <c r="F3310">
        <v>7.99</v>
      </c>
      <c r="G3310" t="str">
        <f>VLOOKUP(B3310,'SKU Master'!$E$1:$H$9,4,FALSE)</f>
        <v>China Imports</v>
      </c>
      <c r="H3310">
        <f t="shared" si="306"/>
        <v>2015</v>
      </c>
      <c r="I3310">
        <f t="shared" si="307"/>
        <v>2</v>
      </c>
      <c r="J3310">
        <f t="shared" si="308"/>
        <v>201502</v>
      </c>
      <c r="K3310">
        <f t="shared" si="309"/>
        <v>9</v>
      </c>
      <c r="L3310">
        <f t="shared" si="310"/>
        <v>201509</v>
      </c>
      <c r="O3310" t="b">
        <f t="shared" si="311"/>
        <v>0</v>
      </c>
      <c r="P3310">
        <f>VLOOKUP(B3310,'SKU Master'!$E$1:$H$9,2,FALSE)</f>
        <v>2.5</v>
      </c>
      <c r="Q3310">
        <f>(F3310/E3310-P3310)*E3310</f>
        <v>5.49</v>
      </c>
      <c r="R3310">
        <f>Q3310/F3310</f>
        <v>0.68710888610763454</v>
      </c>
    </row>
    <row r="3311" spans="1:18" x14ac:dyDescent="0.25">
      <c r="A3311">
        <v>2001411</v>
      </c>
      <c r="B3311">
        <v>50012011240</v>
      </c>
      <c r="C3311">
        <v>312</v>
      </c>
      <c r="D3311" s="6">
        <v>42062</v>
      </c>
      <c r="E3311">
        <v>1</v>
      </c>
      <c r="F3311">
        <v>7.99</v>
      </c>
      <c r="G3311" t="str">
        <f>VLOOKUP(B3311,'SKU Master'!$E$1:$H$9,4,FALSE)</f>
        <v>China Imports</v>
      </c>
      <c r="H3311">
        <f t="shared" si="306"/>
        <v>2015</v>
      </c>
      <c r="I3311">
        <f t="shared" si="307"/>
        <v>2</v>
      </c>
      <c r="J3311">
        <f t="shared" si="308"/>
        <v>201502</v>
      </c>
      <c r="K3311">
        <f t="shared" si="309"/>
        <v>9</v>
      </c>
      <c r="L3311">
        <f t="shared" si="310"/>
        <v>201509</v>
      </c>
      <c r="O3311" t="b">
        <f t="shared" si="311"/>
        <v>0</v>
      </c>
      <c r="P3311">
        <f>VLOOKUP(B3311,'SKU Master'!$E$1:$H$9,2,FALSE)</f>
        <v>2.5</v>
      </c>
      <c r="Q3311">
        <f>(F3311/E3311-P3311)*E3311</f>
        <v>5.49</v>
      </c>
      <c r="R3311">
        <f>Q3311/F3311</f>
        <v>0.68710888610763454</v>
      </c>
    </row>
    <row r="3312" spans="1:18" x14ac:dyDescent="0.25">
      <c r="A3312">
        <v>2001412</v>
      </c>
      <c r="B3312">
        <v>50012011240</v>
      </c>
      <c r="C3312">
        <v>312</v>
      </c>
      <c r="D3312" s="6">
        <v>42063</v>
      </c>
      <c r="E3312">
        <v>3</v>
      </c>
      <c r="F3312">
        <v>23.97</v>
      </c>
      <c r="G3312" t="str">
        <f>VLOOKUP(B3312,'SKU Master'!$E$1:$H$9,4,FALSE)</f>
        <v>China Imports</v>
      </c>
      <c r="H3312">
        <f t="shared" si="306"/>
        <v>2015</v>
      </c>
      <c r="I3312">
        <f t="shared" si="307"/>
        <v>2</v>
      </c>
      <c r="J3312">
        <f t="shared" si="308"/>
        <v>201502</v>
      </c>
      <c r="K3312">
        <f t="shared" si="309"/>
        <v>9</v>
      </c>
      <c r="L3312">
        <f t="shared" si="310"/>
        <v>201509</v>
      </c>
      <c r="O3312" t="b">
        <f t="shared" si="311"/>
        <v>0</v>
      </c>
      <c r="P3312">
        <f>VLOOKUP(B3312,'SKU Master'!$E$1:$H$9,2,FALSE)</f>
        <v>2.5</v>
      </c>
      <c r="Q3312">
        <f>(F3312/E3312-P3312)*E3312</f>
        <v>16.47</v>
      </c>
      <c r="R3312">
        <f>Q3312/F3312</f>
        <v>0.68710888610763454</v>
      </c>
    </row>
    <row r="3313" spans="1:18" x14ac:dyDescent="0.25">
      <c r="A3313">
        <v>2001413</v>
      </c>
      <c r="B3313">
        <v>50012011240</v>
      </c>
      <c r="C3313">
        <v>312</v>
      </c>
      <c r="D3313" s="6">
        <v>42065</v>
      </c>
      <c r="E3313">
        <v>1</v>
      </c>
      <c r="F3313">
        <v>7.99</v>
      </c>
      <c r="G3313" t="str">
        <f>VLOOKUP(B3313,'SKU Master'!$E$1:$H$9,4,FALSE)</f>
        <v>China Imports</v>
      </c>
      <c r="H3313">
        <f t="shared" si="306"/>
        <v>2015</v>
      </c>
      <c r="I3313">
        <f t="shared" si="307"/>
        <v>3</v>
      </c>
      <c r="J3313">
        <f t="shared" si="308"/>
        <v>201503</v>
      </c>
      <c r="K3313">
        <f t="shared" si="309"/>
        <v>10</v>
      </c>
      <c r="L3313">
        <f t="shared" si="310"/>
        <v>201510</v>
      </c>
      <c r="O3313" t="b">
        <f t="shared" si="311"/>
        <v>0</v>
      </c>
      <c r="P3313">
        <f>VLOOKUP(B3313,'SKU Master'!$E$1:$H$9,2,FALSE)</f>
        <v>2.5</v>
      </c>
      <c r="Q3313">
        <f>(F3313/E3313-P3313)*E3313</f>
        <v>5.49</v>
      </c>
      <c r="R3313">
        <f>Q3313/F3313</f>
        <v>0.68710888610763454</v>
      </c>
    </row>
    <row r="3314" spans="1:18" x14ac:dyDescent="0.25">
      <c r="A3314">
        <v>2001414</v>
      </c>
      <c r="B3314">
        <v>50012011240</v>
      </c>
      <c r="C3314">
        <v>312</v>
      </c>
      <c r="D3314" s="6">
        <v>42066</v>
      </c>
      <c r="E3314">
        <v>1</v>
      </c>
      <c r="F3314">
        <v>7.99</v>
      </c>
      <c r="G3314" t="str">
        <f>VLOOKUP(B3314,'SKU Master'!$E$1:$H$9,4,FALSE)</f>
        <v>China Imports</v>
      </c>
      <c r="H3314">
        <f t="shared" si="306"/>
        <v>2015</v>
      </c>
      <c r="I3314">
        <f t="shared" si="307"/>
        <v>3</v>
      </c>
      <c r="J3314">
        <f t="shared" si="308"/>
        <v>201503</v>
      </c>
      <c r="K3314">
        <f t="shared" si="309"/>
        <v>10</v>
      </c>
      <c r="L3314">
        <f t="shared" si="310"/>
        <v>201510</v>
      </c>
      <c r="O3314" t="b">
        <f t="shared" si="311"/>
        <v>0</v>
      </c>
      <c r="P3314">
        <f>VLOOKUP(B3314,'SKU Master'!$E$1:$H$9,2,FALSE)</f>
        <v>2.5</v>
      </c>
      <c r="Q3314">
        <f>(F3314/E3314-P3314)*E3314</f>
        <v>5.49</v>
      </c>
      <c r="R3314">
        <f>Q3314/F3314</f>
        <v>0.68710888610763454</v>
      </c>
    </row>
    <row r="3315" spans="1:18" x14ac:dyDescent="0.25">
      <c r="A3315">
        <v>2001415</v>
      </c>
      <c r="B3315">
        <v>50012011240</v>
      </c>
      <c r="C3315">
        <v>312</v>
      </c>
      <c r="D3315" s="6">
        <v>42067</v>
      </c>
      <c r="E3315">
        <v>1</v>
      </c>
      <c r="F3315">
        <v>7.99</v>
      </c>
      <c r="G3315" t="str">
        <f>VLOOKUP(B3315,'SKU Master'!$E$1:$H$9,4,FALSE)</f>
        <v>China Imports</v>
      </c>
      <c r="H3315">
        <f t="shared" si="306"/>
        <v>2015</v>
      </c>
      <c r="I3315">
        <f t="shared" si="307"/>
        <v>3</v>
      </c>
      <c r="J3315">
        <f t="shared" si="308"/>
        <v>201503</v>
      </c>
      <c r="K3315">
        <f t="shared" si="309"/>
        <v>10</v>
      </c>
      <c r="L3315">
        <f t="shared" si="310"/>
        <v>201510</v>
      </c>
      <c r="O3315" t="b">
        <f t="shared" si="311"/>
        <v>0</v>
      </c>
      <c r="P3315">
        <f>VLOOKUP(B3315,'SKU Master'!$E$1:$H$9,2,FALSE)</f>
        <v>2.5</v>
      </c>
      <c r="Q3315">
        <f>(F3315/E3315-P3315)*E3315</f>
        <v>5.49</v>
      </c>
      <c r="R3315">
        <f>Q3315/F3315</f>
        <v>0.68710888610763454</v>
      </c>
    </row>
    <row r="3316" spans="1:18" x14ac:dyDescent="0.25">
      <c r="A3316">
        <v>2001416</v>
      </c>
      <c r="B3316">
        <v>50012011240</v>
      </c>
      <c r="C3316">
        <v>312</v>
      </c>
      <c r="D3316" s="6">
        <v>42068</v>
      </c>
      <c r="E3316">
        <v>2</v>
      </c>
      <c r="F3316">
        <v>15.98</v>
      </c>
      <c r="G3316" t="str">
        <f>VLOOKUP(B3316,'SKU Master'!$E$1:$H$9,4,FALSE)</f>
        <v>China Imports</v>
      </c>
      <c r="H3316">
        <f t="shared" si="306"/>
        <v>2015</v>
      </c>
      <c r="I3316">
        <f t="shared" si="307"/>
        <v>3</v>
      </c>
      <c r="J3316">
        <f t="shared" si="308"/>
        <v>201503</v>
      </c>
      <c r="K3316">
        <f t="shared" si="309"/>
        <v>10</v>
      </c>
      <c r="L3316">
        <f t="shared" si="310"/>
        <v>201510</v>
      </c>
      <c r="O3316" t="b">
        <f t="shared" si="311"/>
        <v>0</v>
      </c>
      <c r="P3316">
        <f>VLOOKUP(B3316,'SKU Master'!$E$1:$H$9,2,FALSE)</f>
        <v>2.5</v>
      </c>
      <c r="Q3316">
        <f>(F3316/E3316-P3316)*E3316</f>
        <v>10.98</v>
      </c>
      <c r="R3316">
        <f>Q3316/F3316</f>
        <v>0.68710888610763454</v>
      </c>
    </row>
    <row r="3317" spans="1:18" x14ac:dyDescent="0.25">
      <c r="A3317">
        <v>2001417</v>
      </c>
      <c r="B3317">
        <v>50012011240</v>
      </c>
      <c r="C3317">
        <v>312</v>
      </c>
      <c r="D3317" s="6">
        <v>42069</v>
      </c>
      <c r="E3317">
        <v>1</v>
      </c>
      <c r="F3317">
        <v>7.99</v>
      </c>
      <c r="G3317" t="str">
        <f>VLOOKUP(B3317,'SKU Master'!$E$1:$H$9,4,FALSE)</f>
        <v>China Imports</v>
      </c>
      <c r="H3317">
        <f t="shared" si="306"/>
        <v>2015</v>
      </c>
      <c r="I3317">
        <f t="shared" si="307"/>
        <v>3</v>
      </c>
      <c r="J3317">
        <f t="shared" si="308"/>
        <v>201503</v>
      </c>
      <c r="K3317">
        <f t="shared" si="309"/>
        <v>10</v>
      </c>
      <c r="L3317">
        <f t="shared" si="310"/>
        <v>201510</v>
      </c>
      <c r="O3317" t="b">
        <f t="shared" si="311"/>
        <v>0</v>
      </c>
      <c r="P3317">
        <f>VLOOKUP(B3317,'SKU Master'!$E$1:$H$9,2,FALSE)</f>
        <v>2.5</v>
      </c>
      <c r="Q3317">
        <f>(F3317/E3317-P3317)*E3317</f>
        <v>5.49</v>
      </c>
      <c r="R3317">
        <f>Q3317/F3317</f>
        <v>0.68710888610763454</v>
      </c>
    </row>
    <row r="3318" spans="1:18" x14ac:dyDescent="0.25">
      <c r="A3318">
        <v>2001418</v>
      </c>
      <c r="B3318">
        <v>50012011240</v>
      </c>
      <c r="C3318">
        <v>312</v>
      </c>
      <c r="D3318" s="6">
        <v>42070</v>
      </c>
      <c r="E3318">
        <v>1</v>
      </c>
      <c r="F3318">
        <v>7.99</v>
      </c>
      <c r="G3318" t="str">
        <f>VLOOKUP(B3318,'SKU Master'!$E$1:$H$9,4,FALSE)</f>
        <v>China Imports</v>
      </c>
      <c r="H3318">
        <f t="shared" si="306"/>
        <v>2015</v>
      </c>
      <c r="I3318">
        <f t="shared" si="307"/>
        <v>3</v>
      </c>
      <c r="J3318">
        <f t="shared" si="308"/>
        <v>201503</v>
      </c>
      <c r="K3318">
        <f t="shared" si="309"/>
        <v>10</v>
      </c>
      <c r="L3318">
        <f t="shared" si="310"/>
        <v>201510</v>
      </c>
      <c r="O3318" t="b">
        <f t="shared" si="311"/>
        <v>0</v>
      </c>
      <c r="P3318">
        <f>VLOOKUP(B3318,'SKU Master'!$E$1:$H$9,2,FALSE)</f>
        <v>2.5</v>
      </c>
      <c r="Q3318">
        <f>(F3318/E3318-P3318)*E3318</f>
        <v>5.49</v>
      </c>
      <c r="R3318">
        <f>Q3318/F3318</f>
        <v>0.68710888610763454</v>
      </c>
    </row>
    <row r="3319" spans="1:18" x14ac:dyDescent="0.25">
      <c r="A3319">
        <v>2001419</v>
      </c>
      <c r="B3319">
        <v>50012011240</v>
      </c>
      <c r="C3319">
        <v>312</v>
      </c>
      <c r="D3319" s="6">
        <v>42072</v>
      </c>
      <c r="E3319">
        <v>2</v>
      </c>
      <c r="F3319">
        <v>15.98</v>
      </c>
      <c r="G3319" t="str">
        <f>VLOOKUP(B3319,'SKU Master'!$E$1:$H$9,4,FALSE)</f>
        <v>China Imports</v>
      </c>
      <c r="H3319">
        <f t="shared" si="306"/>
        <v>2015</v>
      </c>
      <c r="I3319">
        <f t="shared" si="307"/>
        <v>3</v>
      </c>
      <c r="J3319">
        <f t="shared" si="308"/>
        <v>201503</v>
      </c>
      <c r="K3319">
        <f t="shared" si="309"/>
        <v>11</v>
      </c>
      <c r="L3319">
        <f t="shared" si="310"/>
        <v>201511</v>
      </c>
      <c r="O3319" t="b">
        <f t="shared" si="311"/>
        <v>0</v>
      </c>
      <c r="P3319">
        <f>VLOOKUP(B3319,'SKU Master'!$E$1:$H$9,2,FALSE)</f>
        <v>2.5</v>
      </c>
      <c r="Q3319">
        <f>(F3319/E3319-P3319)*E3319</f>
        <v>10.98</v>
      </c>
      <c r="R3319">
        <f>Q3319/F3319</f>
        <v>0.68710888610763454</v>
      </c>
    </row>
    <row r="3320" spans="1:18" x14ac:dyDescent="0.25">
      <c r="A3320">
        <v>2001420</v>
      </c>
      <c r="B3320">
        <v>50012011240</v>
      </c>
      <c r="C3320">
        <v>312</v>
      </c>
      <c r="D3320" s="6">
        <v>42073</v>
      </c>
      <c r="E3320">
        <v>1</v>
      </c>
      <c r="F3320">
        <v>7.99</v>
      </c>
      <c r="G3320" t="str">
        <f>VLOOKUP(B3320,'SKU Master'!$E$1:$H$9,4,FALSE)</f>
        <v>China Imports</v>
      </c>
      <c r="H3320">
        <f t="shared" si="306"/>
        <v>2015</v>
      </c>
      <c r="I3320">
        <f t="shared" si="307"/>
        <v>3</v>
      </c>
      <c r="J3320">
        <f t="shared" si="308"/>
        <v>201503</v>
      </c>
      <c r="K3320">
        <f t="shared" si="309"/>
        <v>11</v>
      </c>
      <c r="L3320">
        <f t="shared" si="310"/>
        <v>201511</v>
      </c>
      <c r="O3320" t="b">
        <f t="shared" si="311"/>
        <v>0</v>
      </c>
      <c r="P3320">
        <f>VLOOKUP(B3320,'SKU Master'!$E$1:$H$9,2,FALSE)</f>
        <v>2.5</v>
      </c>
      <c r="Q3320">
        <f>(F3320/E3320-P3320)*E3320</f>
        <v>5.49</v>
      </c>
      <c r="R3320">
        <f>Q3320/F3320</f>
        <v>0.68710888610763454</v>
      </c>
    </row>
    <row r="3321" spans="1:18" x14ac:dyDescent="0.25">
      <c r="A3321">
        <v>2001421</v>
      </c>
      <c r="B3321">
        <v>50012011240</v>
      </c>
      <c r="C3321">
        <v>312</v>
      </c>
      <c r="D3321" s="6">
        <v>42075</v>
      </c>
      <c r="E3321">
        <v>1</v>
      </c>
      <c r="F3321">
        <v>7.99</v>
      </c>
      <c r="G3321" t="str">
        <f>VLOOKUP(B3321,'SKU Master'!$E$1:$H$9,4,FALSE)</f>
        <v>China Imports</v>
      </c>
      <c r="H3321">
        <f t="shared" si="306"/>
        <v>2015</v>
      </c>
      <c r="I3321">
        <f t="shared" si="307"/>
        <v>3</v>
      </c>
      <c r="J3321">
        <f t="shared" si="308"/>
        <v>201503</v>
      </c>
      <c r="K3321">
        <f t="shared" si="309"/>
        <v>11</v>
      </c>
      <c r="L3321">
        <f t="shared" si="310"/>
        <v>201511</v>
      </c>
      <c r="O3321" t="b">
        <f t="shared" si="311"/>
        <v>0</v>
      </c>
      <c r="P3321">
        <f>VLOOKUP(B3321,'SKU Master'!$E$1:$H$9,2,FALSE)</f>
        <v>2.5</v>
      </c>
      <c r="Q3321">
        <f>(F3321/E3321-P3321)*E3321</f>
        <v>5.49</v>
      </c>
      <c r="R3321">
        <f>Q3321/F3321</f>
        <v>0.68710888610763454</v>
      </c>
    </row>
    <row r="3322" spans="1:18" x14ac:dyDescent="0.25">
      <c r="A3322">
        <v>2001422</v>
      </c>
      <c r="B3322">
        <v>50012011240</v>
      </c>
      <c r="C3322">
        <v>312</v>
      </c>
      <c r="D3322" s="6">
        <v>42076</v>
      </c>
      <c r="E3322">
        <v>2</v>
      </c>
      <c r="F3322">
        <v>15.98</v>
      </c>
      <c r="G3322" t="str">
        <f>VLOOKUP(B3322,'SKU Master'!$E$1:$H$9,4,FALSE)</f>
        <v>China Imports</v>
      </c>
      <c r="H3322">
        <f t="shared" si="306"/>
        <v>2015</v>
      </c>
      <c r="I3322">
        <f t="shared" si="307"/>
        <v>3</v>
      </c>
      <c r="J3322">
        <f t="shared" si="308"/>
        <v>201503</v>
      </c>
      <c r="K3322">
        <f t="shared" si="309"/>
        <v>11</v>
      </c>
      <c r="L3322">
        <f t="shared" si="310"/>
        <v>201511</v>
      </c>
      <c r="O3322" t="b">
        <f t="shared" si="311"/>
        <v>0</v>
      </c>
      <c r="P3322">
        <f>VLOOKUP(B3322,'SKU Master'!$E$1:$H$9,2,FALSE)</f>
        <v>2.5</v>
      </c>
      <c r="Q3322">
        <f>(F3322/E3322-P3322)*E3322</f>
        <v>10.98</v>
      </c>
      <c r="R3322">
        <f>Q3322/F3322</f>
        <v>0.68710888610763454</v>
      </c>
    </row>
    <row r="3323" spans="1:18" hidden="1" x14ac:dyDescent="0.25">
      <c r="A3323">
        <v>2001423</v>
      </c>
      <c r="B3323">
        <v>50012011240</v>
      </c>
      <c r="C3323">
        <v>312</v>
      </c>
      <c r="D3323" s="6">
        <v>42077</v>
      </c>
      <c r="E3323" t="s">
        <v>45</v>
      </c>
      <c r="G3323" t="str">
        <f>VLOOKUP(B3323,'SKU Master'!$E$1:$H$9,4,FALSE)</f>
        <v>China Imports</v>
      </c>
      <c r="H3323">
        <f t="shared" si="306"/>
        <v>2015</v>
      </c>
      <c r="I3323">
        <f t="shared" si="307"/>
        <v>3</v>
      </c>
      <c r="J3323">
        <f t="shared" si="308"/>
        <v>201503</v>
      </c>
      <c r="K3323">
        <f t="shared" si="309"/>
        <v>11</v>
      </c>
      <c r="L3323">
        <f t="shared" si="310"/>
        <v>201511</v>
      </c>
      <c r="M3323" t="s">
        <v>61</v>
      </c>
      <c r="O3323" t="b">
        <f t="shared" si="311"/>
        <v>0</v>
      </c>
      <c r="P3323">
        <f>VLOOKUP(B3323,'SKU Master'!$E$1:$H$9,2,FALSE)</f>
        <v>2.5</v>
      </c>
      <c r="Q3323" t="e">
        <f>(F3323/E3323-P3323)*E3323</f>
        <v>#VALUE!</v>
      </c>
      <c r="R3323" t="e">
        <f>Q3323/F3323</f>
        <v>#VALUE!</v>
      </c>
    </row>
    <row r="3324" spans="1:18" x14ac:dyDescent="0.25">
      <c r="A3324">
        <v>2001424</v>
      </c>
      <c r="B3324">
        <v>50012011240</v>
      </c>
      <c r="C3324">
        <v>312</v>
      </c>
      <c r="D3324" s="6">
        <v>42079</v>
      </c>
      <c r="E3324">
        <v>1</v>
      </c>
      <c r="F3324">
        <v>7.99</v>
      </c>
      <c r="G3324" t="str">
        <f>VLOOKUP(B3324,'SKU Master'!$E$1:$H$9,4,FALSE)</f>
        <v>China Imports</v>
      </c>
      <c r="H3324">
        <f t="shared" si="306"/>
        <v>2015</v>
      </c>
      <c r="I3324">
        <f t="shared" si="307"/>
        <v>3</v>
      </c>
      <c r="J3324">
        <f t="shared" si="308"/>
        <v>201503</v>
      </c>
      <c r="K3324">
        <f t="shared" si="309"/>
        <v>12</v>
      </c>
      <c r="L3324">
        <f t="shared" si="310"/>
        <v>201512</v>
      </c>
      <c r="O3324" t="b">
        <f t="shared" si="311"/>
        <v>0</v>
      </c>
      <c r="P3324">
        <f>VLOOKUP(B3324,'SKU Master'!$E$1:$H$9,2,FALSE)</f>
        <v>2.5</v>
      </c>
      <c r="Q3324">
        <f>(F3324/E3324-P3324)*E3324</f>
        <v>5.49</v>
      </c>
      <c r="R3324">
        <f>Q3324/F3324</f>
        <v>0.68710888610763454</v>
      </c>
    </row>
    <row r="3325" spans="1:18" hidden="1" x14ac:dyDescent="0.25">
      <c r="A3325">
        <v>2001425</v>
      </c>
      <c r="B3325">
        <v>50012011240</v>
      </c>
      <c r="C3325">
        <v>312</v>
      </c>
      <c r="D3325" s="6">
        <v>42080</v>
      </c>
      <c r="E3325" t="s">
        <v>34</v>
      </c>
      <c r="G3325" t="str">
        <f>VLOOKUP(B3325,'SKU Master'!$E$1:$H$9,4,FALSE)</f>
        <v>China Imports</v>
      </c>
      <c r="H3325">
        <f t="shared" si="306"/>
        <v>2015</v>
      </c>
      <c r="I3325">
        <f t="shared" si="307"/>
        <v>3</v>
      </c>
      <c r="J3325">
        <f t="shared" si="308"/>
        <v>201503</v>
      </c>
      <c r="K3325">
        <f t="shared" si="309"/>
        <v>12</v>
      </c>
      <c r="L3325">
        <f t="shared" si="310"/>
        <v>201512</v>
      </c>
      <c r="M3325" t="s">
        <v>61</v>
      </c>
      <c r="O3325" t="b">
        <f t="shared" si="311"/>
        <v>0</v>
      </c>
      <c r="P3325">
        <f>VLOOKUP(B3325,'SKU Master'!$E$1:$H$9,2,FALSE)</f>
        <v>2.5</v>
      </c>
      <c r="Q3325" t="e">
        <f>(F3325/E3325-P3325)*E3325</f>
        <v>#VALUE!</v>
      </c>
      <c r="R3325" t="e">
        <f>Q3325/F3325</f>
        <v>#VALUE!</v>
      </c>
    </row>
    <row r="3326" spans="1:18" x14ac:dyDescent="0.25">
      <c r="A3326">
        <v>2001426</v>
      </c>
      <c r="B3326">
        <v>50012011240</v>
      </c>
      <c r="C3326">
        <v>312</v>
      </c>
      <c r="D3326" s="6">
        <v>42082</v>
      </c>
      <c r="E3326">
        <v>3</v>
      </c>
      <c r="F3326">
        <v>23.97</v>
      </c>
      <c r="G3326" t="str">
        <f>VLOOKUP(B3326,'SKU Master'!$E$1:$H$9,4,FALSE)</f>
        <v>China Imports</v>
      </c>
      <c r="H3326">
        <f t="shared" si="306"/>
        <v>2015</v>
      </c>
      <c r="I3326">
        <f t="shared" si="307"/>
        <v>3</v>
      </c>
      <c r="J3326">
        <f t="shared" si="308"/>
        <v>201503</v>
      </c>
      <c r="K3326">
        <f t="shared" si="309"/>
        <v>12</v>
      </c>
      <c r="L3326">
        <f t="shared" si="310"/>
        <v>201512</v>
      </c>
      <c r="O3326" t="b">
        <f t="shared" si="311"/>
        <v>0</v>
      </c>
      <c r="P3326">
        <f>VLOOKUP(B3326,'SKU Master'!$E$1:$H$9,2,FALSE)</f>
        <v>2.5</v>
      </c>
      <c r="Q3326">
        <f>(F3326/E3326-P3326)*E3326</f>
        <v>16.47</v>
      </c>
      <c r="R3326">
        <f>Q3326/F3326</f>
        <v>0.68710888610763454</v>
      </c>
    </row>
    <row r="3327" spans="1:18" x14ac:dyDescent="0.25">
      <c r="A3327">
        <v>2001427</v>
      </c>
      <c r="B3327">
        <v>50012011240</v>
      </c>
      <c r="C3327">
        <v>312</v>
      </c>
      <c r="D3327" s="6">
        <v>42083</v>
      </c>
      <c r="E3327">
        <v>3</v>
      </c>
      <c r="F3327">
        <v>23.97</v>
      </c>
      <c r="G3327" t="str">
        <f>VLOOKUP(B3327,'SKU Master'!$E$1:$H$9,4,FALSE)</f>
        <v>China Imports</v>
      </c>
      <c r="H3327">
        <f t="shared" si="306"/>
        <v>2015</v>
      </c>
      <c r="I3327">
        <f t="shared" si="307"/>
        <v>3</v>
      </c>
      <c r="J3327">
        <f t="shared" si="308"/>
        <v>201503</v>
      </c>
      <c r="K3327">
        <f t="shared" si="309"/>
        <v>12</v>
      </c>
      <c r="L3327">
        <f t="shared" si="310"/>
        <v>201512</v>
      </c>
      <c r="O3327" t="b">
        <f t="shared" si="311"/>
        <v>0</v>
      </c>
      <c r="P3327">
        <f>VLOOKUP(B3327,'SKU Master'!$E$1:$H$9,2,FALSE)</f>
        <v>2.5</v>
      </c>
      <c r="Q3327">
        <f>(F3327/E3327-P3327)*E3327</f>
        <v>16.47</v>
      </c>
      <c r="R3327">
        <f>Q3327/F3327</f>
        <v>0.68710888610763454</v>
      </c>
    </row>
    <row r="3328" spans="1:18" x14ac:dyDescent="0.25">
      <c r="A3328">
        <v>2001428</v>
      </c>
      <c r="B3328">
        <v>50012011240</v>
      </c>
      <c r="C3328">
        <v>312</v>
      </c>
      <c r="D3328" s="6">
        <v>42086</v>
      </c>
      <c r="E3328">
        <v>1</v>
      </c>
      <c r="F3328">
        <v>7.99</v>
      </c>
      <c r="G3328" t="str">
        <f>VLOOKUP(B3328,'SKU Master'!$E$1:$H$9,4,FALSE)</f>
        <v>China Imports</v>
      </c>
      <c r="H3328">
        <f t="shared" si="306"/>
        <v>2015</v>
      </c>
      <c r="I3328">
        <f t="shared" si="307"/>
        <v>3</v>
      </c>
      <c r="J3328">
        <f t="shared" si="308"/>
        <v>201503</v>
      </c>
      <c r="K3328">
        <f t="shared" si="309"/>
        <v>13</v>
      </c>
      <c r="L3328">
        <f t="shared" si="310"/>
        <v>201513</v>
      </c>
      <c r="O3328" t="b">
        <f t="shared" si="311"/>
        <v>0</v>
      </c>
      <c r="P3328">
        <f>VLOOKUP(B3328,'SKU Master'!$E$1:$H$9,2,FALSE)</f>
        <v>2.5</v>
      </c>
      <c r="Q3328">
        <f>(F3328/E3328-P3328)*E3328</f>
        <v>5.49</v>
      </c>
      <c r="R3328">
        <f>Q3328/F3328</f>
        <v>0.68710888610763454</v>
      </c>
    </row>
    <row r="3329" spans="1:18" x14ac:dyDescent="0.25">
      <c r="A3329">
        <v>2001429</v>
      </c>
      <c r="B3329">
        <v>50012011240</v>
      </c>
      <c r="C3329">
        <v>312</v>
      </c>
      <c r="D3329" s="6">
        <v>42087</v>
      </c>
      <c r="E3329">
        <v>1</v>
      </c>
      <c r="F3329">
        <v>7.99</v>
      </c>
      <c r="G3329" t="str">
        <f>VLOOKUP(B3329,'SKU Master'!$E$1:$H$9,4,FALSE)</f>
        <v>China Imports</v>
      </c>
      <c r="H3329">
        <f t="shared" si="306"/>
        <v>2015</v>
      </c>
      <c r="I3329">
        <f t="shared" si="307"/>
        <v>3</v>
      </c>
      <c r="J3329">
        <f t="shared" si="308"/>
        <v>201503</v>
      </c>
      <c r="K3329">
        <f t="shared" si="309"/>
        <v>13</v>
      </c>
      <c r="L3329">
        <f t="shared" si="310"/>
        <v>201513</v>
      </c>
      <c r="O3329" t="b">
        <f t="shared" si="311"/>
        <v>0</v>
      </c>
      <c r="P3329">
        <f>VLOOKUP(B3329,'SKU Master'!$E$1:$H$9,2,FALSE)</f>
        <v>2.5</v>
      </c>
      <c r="Q3329">
        <f>(F3329/E3329-P3329)*E3329</f>
        <v>5.49</v>
      </c>
      <c r="R3329">
        <f>Q3329/F3329</f>
        <v>0.68710888610763454</v>
      </c>
    </row>
    <row r="3330" spans="1:18" hidden="1" x14ac:dyDescent="0.25">
      <c r="A3330">
        <v>2001430</v>
      </c>
      <c r="B3330">
        <v>50012011240</v>
      </c>
      <c r="C3330">
        <v>312</v>
      </c>
      <c r="D3330" s="6">
        <v>42088</v>
      </c>
      <c r="E3330">
        <v>0</v>
      </c>
      <c r="F3330">
        <v>0</v>
      </c>
      <c r="G3330" t="str">
        <f>VLOOKUP(B3330,'SKU Master'!$E$1:$H$9,4,FALSE)</f>
        <v>China Imports</v>
      </c>
      <c r="H3330">
        <f t="shared" ref="H3330:H3393" si="312">YEAR(D3330)</f>
        <v>2015</v>
      </c>
      <c r="I3330">
        <f t="shared" si="307"/>
        <v>3</v>
      </c>
      <c r="J3330">
        <f t="shared" si="308"/>
        <v>201503</v>
      </c>
      <c r="K3330">
        <f t="shared" si="309"/>
        <v>13</v>
      </c>
      <c r="L3330">
        <f t="shared" si="310"/>
        <v>201513</v>
      </c>
      <c r="M3330" t="s">
        <v>58</v>
      </c>
      <c r="O3330" t="b">
        <f t="shared" si="311"/>
        <v>0</v>
      </c>
      <c r="P3330">
        <f>VLOOKUP(B3330,'SKU Master'!$E$1:$H$9,2,FALSE)</f>
        <v>2.5</v>
      </c>
      <c r="Q3330" t="e">
        <f>(F3330/E3330-P3330)*E3330</f>
        <v>#DIV/0!</v>
      </c>
      <c r="R3330" t="e">
        <f>Q3330/F3330</f>
        <v>#DIV/0!</v>
      </c>
    </row>
    <row r="3331" spans="1:18" x14ac:dyDescent="0.25">
      <c r="A3331">
        <v>2001431</v>
      </c>
      <c r="B3331">
        <v>50012011240</v>
      </c>
      <c r="C3331">
        <v>312</v>
      </c>
      <c r="D3331" s="6">
        <v>42089</v>
      </c>
      <c r="E3331">
        <v>2</v>
      </c>
      <c r="F3331">
        <v>15.98</v>
      </c>
      <c r="G3331" t="str">
        <f>VLOOKUP(B3331,'SKU Master'!$E$1:$H$9,4,FALSE)</f>
        <v>China Imports</v>
      </c>
      <c r="H3331">
        <f t="shared" si="312"/>
        <v>2015</v>
      </c>
      <c r="I3331">
        <f t="shared" ref="I3331:I3394" si="313">MONTH(D3331)</f>
        <v>3</v>
      </c>
      <c r="J3331">
        <f t="shared" ref="J3331:J3394" si="314">H3331*100+I3331</f>
        <v>201503</v>
      </c>
      <c r="K3331">
        <f t="shared" ref="K3331:K3394" si="315">WEEKNUM(D3331)</f>
        <v>13</v>
      </c>
      <c r="L3331">
        <f t="shared" ref="L3331:L3394" si="316">H3331*100+K3331</f>
        <v>201513</v>
      </c>
      <c r="O3331" t="b">
        <f t="shared" ref="O3331:O3394" si="317">AND(B3331=B3332,C3331=C3332,D3331=D3332,E3331=E3332,F3331=F3332)</f>
        <v>0</v>
      </c>
      <c r="P3331">
        <f>VLOOKUP(B3331,'SKU Master'!$E$1:$H$9,2,FALSE)</f>
        <v>2.5</v>
      </c>
      <c r="Q3331">
        <f>(F3331/E3331-P3331)*E3331</f>
        <v>10.98</v>
      </c>
      <c r="R3331">
        <f>Q3331/F3331</f>
        <v>0.68710888610763454</v>
      </c>
    </row>
    <row r="3332" spans="1:18" x14ac:dyDescent="0.25">
      <c r="A3332">
        <v>2001432</v>
      </c>
      <c r="B3332">
        <v>50012011240</v>
      </c>
      <c r="C3332">
        <v>312</v>
      </c>
      <c r="D3332" s="6">
        <v>42090</v>
      </c>
      <c r="E3332">
        <v>1</v>
      </c>
      <c r="F3332">
        <v>7.99</v>
      </c>
      <c r="G3332" t="str">
        <f>VLOOKUP(B3332,'SKU Master'!$E$1:$H$9,4,FALSE)</f>
        <v>China Imports</v>
      </c>
      <c r="H3332">
        <f t="shared" si="312"/>
        <v>2015</v>
      </c>
      <c r="I3332">
        <f t="shared" si="313"/>
        <v>3</v>
      </c>
      <c r="J3332">
        <f t="shared" si="314"/>
        <v>201503</v>
      </c>
      <c r="K3332">
        <f t="shared" si="315"/>
        <v>13</v>
      </c>
      <c r="L3332">
        <f t="shared" si="316"/>
        <v>201513</v>
      </c>
      <c r="O3332" t="b">
        <f t="shared" si="317"/>
        <v>0</v>
      </c>
      <c r="P3332">
        <f>VLOOKUP(B3332,'SKU Master'!$E$1:$H$9,2,FALSE)</f>
        <v>2.5</v>
      </c>
      <c r="Q3332">
        <f>(F3332/E3332-P3332)*E3332</f>
        <v>5.49</v>
      </c>
      <c r="R3332">
        <f>Q3332/F3332</f>
        <v>0.68710888610763454</v>
      </c>
    </row>
    <row r="3333" spans="1:18" hidden="1" x14ac:dyDescent="0.25">
      <c r="A3333">
        <v>2001433</v>
      </c>
      <c r="B3333">
        <v>50012011240</v>
      </c>
      <c r="C3333">
        <v>312</v>
      </c>
      <c r="D3333" s="6">
        <v>42091</v>
      </c>
      <c r="E3333" t="s">
        <v>44</v>
      </c>
      <c r="G3333" t="str">
        <f>VLOOKUP(B3333,'SKU Master'!$E$1:$H$9,4,FALSE)</f>
        <v>China Imports</v>
      </c>
      <c r="H3333">
        <f t="shared" si="312"/>
        <v>2015</v>
      </c>
      <c r="I3333">
        <f t="shared" si="313"/>
        <v>3</v>
      </c>
      <c r="J3333">
        <f t="shared" si="314"/>
        <v>201503</v>
      </c>
      <c r="K3333">
        <f t="shared" si="315"/>
        <v>13</v>
      </c>
      <c r="L3333">
        <f t="shared" si="316"/>
        <v>201513</v>
      </c>
      <c r="M3333" t="s">
        <v>61</v>
      </c>
      <c r="O3333" t="b">
        <f t="shared" si="317"/>
        <v>0</v>
      </c>
      <c r="P3333">
        <f>VLOOKUP(B3333,'SKU Master'!$E$1:$H$9,2,FALSE)</f>
        <v>2.5</v>
      </c>
      <c r="Q3333" t="e">
        <f>(F3333/E3333-P3333)*E3333</f>
        <v>#VALUE!</v>
      </c>
      <c r="R3333" t="e">
        <f>Q3333/F3333</f>
        <v>#VALUE!</v>
      </c>
    </row>
    <row r="3334" spans="1:18" x14ac:dyDescent="0.25">
      <c r="A3334">
        <v>2001434</v>
      </c>
      <c r="B3334">
        <v>50012011240</v>
      </c>
      <c r="C3334">
        <v>312</v>
      </c>
      <c r="D3334" s="6">
        <v>42093</v>
      </c>
      <c r="E3334">
        <v>2</v>
      </c>
      <c r="F3334">
        <v>15.98</v>
      </c>
      <c r="G3334" t="str">
        <f>VLOOKUP(B3334,'SKU Master'!$E$1:$H$9,4,FALSE)</f>
        <v>China Imports</v>
      </c>
      <c r="H3334">
        <f t="shared" si="312"/>
        <v>2015</v>
      </c>
      <c r="I3334">
        <f t="shared" si="313"/>
        <v>3</v>
      </c>
      <c r="J3334">
        <f t="shared" si="314"/>
        <v>201503</v>
      </c>
      <c r="K3334">
        <f t="shared" si="315"/>
        <v>14</v>
      </c>
      <c r="L3334">
        <f t="shared" si="316"/>
        <v>201514</v>
      </c>
      <c r="O3334" t="b">
        <f t="shared" si="317"/>
        <v>0</v>
      </c>
      <c r="P3334">
        <f>VLOOKUP(B3334,'SKU Master'!$E$1:$H$9,2,FALSE)</f>
        <v>2.5</v>
      </c>
      <c r="Q3334">
        <f>(F3334/E3334-P3334)*E3334</f>
        <v>10.98</v>
      </c>
      <c r="R3334">
        <f>Q3334/F3334</f>
        <v>0.68710888610763454</v>
      </c>
    </row>
    <row r="3335" spans="1:18" x14ac:dyDescent="0.25">
      <c r="A3335">
        <v>2001435</v>
      </c>
      <c r="B3335">
        <v>50012011240</v>
      </c>
      <c r="C3335">
        <v>312</v>
      </c>
      <c r="D3335" s="6">
        <v>42094</v>
      </c>
      <c r="E3335">
        <v>1</v>
      </c>
      <c r="F3335">
        <v>7.99</v>
      </c>
      <c r="G3335" t="str">
        <f>VLOOKUP(B3335,'SKU Master'!$E$1:$H$9,4,FALSE)</f>
        <v>China Imports</v>
      </c>
      <c r="H3335">
        <f t="shared" si="312"/>
        <v>2015</v>
      </c>
      <c r="I3335">
        <f t="shared" si="313"/>
        <v>3</v>
      </c>
      <c r="J3335">
        <f t="shared" si="314"/>
        <v>201503</v>
      </c>
      <c r="K3335">
        <f t="shared" si="315"/>
        <v>14</v>
      </c>
      <c r="L3335">
        <f t="shared" si="316"/>
        <v>201514</v>
      </c>
      <c r="O3335" t="b">
        <f t="shared" si="317"/>
        <v>0</v>
      </c>
      <c r="P3335">
        <f>VLOOKUP(B3335,'SKU Master'!$E$1:$H$9,2,FALSE)</f>
        <v>2.5</v>
      </c>
      <c r="Q3335">
        <f>(F3335/E3335-P3335)*E3335</f>
        <v>5.49</v>
      </c>
      <c r="R3335">
        <f>Q3335/F3335</f>
        <v>0.68710888610763454</v>
      </c>
    </row>
    <row r="3336" spans="1:18" x14ac:dyDescent="0.25">
      <c r="A3336">
        <v>2001436</v>
      </c>
      <c r="B3336">
        <v>50012011240</v>
      </c>
      <c r="C3336">
        <v>312</v>
      </c>
      <c r="D3336" s="6">
        <v>42095</v>
      </c>
      <c r="E3336">
        <v>1</v>
      </c>
      <c r="F3336">
        <v>7.99</v>
      </c>
      <c r="G3336" t="str">
        <f>VLOOKUP(B3336,'SKU Master'!$E$1:$H$9,4,FALSE)</f>
        <v>China Imports</v>
      </c>
      <c r="H3336">
        <f t="shared" si="312"/>
        <v>2015</v>
      </c>
      <c r="I3336">
        <f t="shared" si="313"/>
        <v>4</v>
      </c>
      <c r="J3336">
        <f t="shared" si="314"/>
        <v>201504</v>
      </c>
      <c r="K3336">
        <f t="shared" si="315"/>
        <v>14</v>
      </c>
      <c r="L3336">
        <f t="shared" si="316"/>
        <v>201514</v>
      </c>
      <c r="O3336" t="b">
        <f t="shared" si="317"/>
        <v>0</v>
      </c>
      <c r="P3336">
        <f>VLOOKUP(B3336,'SKU Master'!$E$1:$H$9,2,FALSE)</f>
        <v>2.5</v>
      </c>
      <c r="Q3336">
        <f>(F3336/E3336-P3336)*E3336</f>
        <v>5.49</v>
      </c>
      <c r="R3336">
        <f>Q3336/F3336</f>
        <v>0.68710888610763454</v>
      </c>
    </row>
    <row r="3337" spans="1:18" x14ac:dyDescent="0.25">
      <c r="A3337">
        <v>2001437</v>
      </c>
      <c r="B3337">
        <v>50012011240</v>
      </c>
      <c r="C3337">
        <v>312</v>
      </c>
      <c r="D3337" s="6">
        <v>42096</v>
      </c>
      <c r="E3337">
        <v>2</v>
      </c>
      <c r="F3337">
        <v>15.98</v>
      </c>
      <c r="G3337" t="str">
        <f>VLOOKUP(B3337,'SKU Master'!$E$1:$H$9,4,FALSE)</f>
        <v>China Imports</v>
      </c>
      <c r="H3337">
        <f t="shared" si="312"/>
        <v>2015</v>
      </c>
      <c r="I3337">
        <f t="shared" si="313"/>
        <v>4</v>
      </c>
      <c r="J3337">
        <f t="shared" si="314"/>
        <v>201504</v>
      </c>
      <c r="K3337">
        <f t="shared" si="315"/>
        <v>14</v>
      </c>
      <c r="L3337">
        <f t="shared" si="316"/>
        <v>201514</v>
      </c>
      <c r="O3337" t="b">
        <f t="shared" si="317"/>
        <v>0</v>
      </c>
      <c r="P3337">
        <f>VLOOKUP(B3337,'SKU Master'!$E$1:$H$9,2,FALSE)</f>
        <v>2.5</v>
      </c>
      <c r="Q3337">
        <f>(F3337/E3337-P3337)*E3337</f>
        <v>10.98</v>
      </c>
      <c r="R3337">
        <f>Q3337/F3337</f>
        <v>0.68710888610763454</v>
      </c>
    </row>
    <row r="3338" spans="1:18" x14ac:dyDescent="0.25">
      <c r="A3338">
        <v>2001438</v>
      </c>
      <c r="B3338">
        <v>50012011240</v>
      </c>
      <c r="C3338">
        <v>312</v>
      </c>
      <c r="D3338" s="6">
        <v>42097</v>
      </c>
      <c r="E3338">
        <v>1</v>
      </c>
      <c r="F3338">
        <v>7.99</v>
      </c>
      <c r="G3338" t="str">
        <f>VLOOKUP(B3338,'SKU Master'!$E$1:$H$9,4,FALSE)</f>
        <v>China Imports</v>
      </c>
      <c r="H3338">
        <f t="shared" si="312"/>
        <v>2015</v>
      </c>
      <c r="I3338">
        <f t="shared" si="313"/>
        <v>4</v>
      </c>
      <c r="J3338">
        <f t="shared" si="314"/>
        <v>201504</v>
      </c>
      <c r="K3338">
        <f t="shared" si="315"/>
        <v>14</v>
      </c>
      <c r="L3338">
        <f t="shared" si="316"/>
        <v>201514</v>
      </c>
      <c r="O3338" t="b">
        <f t="shared" si="317"/>
        <v>0</v>
      </c>
      <c r="P3338">
        <f>VLOOKUP(B3338,'SKU Master'!$E$1:$H$9,2,FALSE)</f>
        <v>2.5</v>
      </c>
      <c r="Q3338">
        <f>(F3338/E3338-P3338)*E3338</f>
        <v>5.49</v>
      </c>
      <c r="R3338">
        <f>Q3338/F3338</f>
        <v>0.68710888610763454</v>
      </c>
    </row>
    <row r="3339" spans="1:18" x14ac:dyDescent="0.25">
      <c r="A3339">
        <v>2001439</v>
      </c>
      <c r="B3339">
        <v>50012011240</v>
      </c>
      <c r="C3339">
        <v>312</v>
      </c>
      <c r="D3339" s="6">
        <v>42098</v>
      </c>
      <c r="E3339">
        <v>1</v>
      </c>
      <c r="F3339">
        <v>7.99</v>
      </c>
      <c r="G3339" t="str">
        <f>VLOOKUP(B3339,'SKU Master'!$E$1:$H$9,4,FALSE)</f>
        <v>China Imports</v>
      </c>
      <c r="H3339">
        <f t="shared" si="312"/>
        <v>2015</v>
      </c>
      <c r="I3339">
        <f t="shared" si="313"/>
        <v>4</v>
      </c>
      <c r="J3339">
        <f t="shared" si="314"/>
        <v>201504</v>
      </c>
      <c r="K3339">
        <f t="shared" si="315"/>
        <v>14</v>
      </c>
      <c r="L3339">
        <f t="shared" si="316"/>
        <v>201514</v>
      </c>
      <c r="O3339" t="b">
        <f t="shared" si="317"/>
        <v>0</v>
      </c>
      <c r="P3339">
        <f>VLOOKUP(B3339,'SKU Master'!$E$1:$H$9,2,FALSE)</f>
        <v>2.5</v>
      </c>
      <c r="Q3339">
        <f>(F3339/E3339-P3339)*E3339</f>
        <v>5.49</v>
      </c>
      <c r="R3339">
        <f>Q3339/F3339</f>
        <v>0.68710888610763454</v>
      </c>
    </row>
    <row r="3340" spans="1:18" x14ac:dyDescent="0.25">
      <c r="A3340">
        <v>2001440</v>
      </c>
      <c r="B3340">
        <v>50012011240</v>
      </c>
      <c r="C3340">
        <v>312</v>
      </c>
      <c r="D3340" s="6">
        <v>42101</v>
      </c>
      <c r="E3340">
        <v>3</v>
      </c>
      <c r="F3340">
        <v>23.97</v>
      </c>
      <c r="G3340" t="str">
        <f>VLOOKUP(B3340,'SKU Master'!$E$1:$H$9,4,FALSE)</f>
        <v>China Imports</v>
      </c>
      <c r="H3340">
        <f t="shared" si="312"/>
        <v>2015</v>
      </c>
      <c r="I3340">
        <f t="shared" si="313"/>
        <v>4</v>
      </c>
      <c r="J3340">
        <f t="shared" si="314"/>
        <v>201504</v>
      </c>
      <c r="K3340">
        <f t="shared" si="315"/>
        <v>15</v>
      </c>
      <c r="L3340">
        <f t="shared" si="316"/>
        <v>201515</v>
      </c>
      <c r="O3340" t="b">
        <f t="shared" si="317"/>
        <v>0</v>
      </c>
      <c r="P3340">
        <f>VLOOKUP(B3340,'SKU Master'!$E$1:$H$9,2,FALSE)</f>
        <v>2.5</v>
      </c>
      <c r="Q3340">
        <f>(F3340/E3340-P3340)*E3340</f>
        <v>16.47</v>
      </c>
      <c r="R3340">
        <f>Q3340/F3340</f>
        <v>0.68710888610763454</v>
      </c>
    </row>
    <row r="3341" spans="1:18" x14ac:dyDescent="0.25">
      <c r="A3341">
        <v>2001441</v>
      </c>
      <c r="B3341">
        <v>50012011240</v>
      </c>
      <c r="C3341">
        <v>312</v>
      </c>
      <c r="D3341" s="6">
        <v>42102</v>
      </c>
      <c r="E3341">
        <v>1</v>
      </c>
      <c r="F3341">
        <v>7.99</v>
      </c>
      <c r="G3341" t="str">
        <f>VLOOKUP(B3341,'SKU Master'!$E$1:$H$9,4,FALSE)</f>
        <v>China Imports</v>
      </c>
      <c r="H3341">
        <f t="shared" si="312"/>
        <v>2015</v>
      </c>
      <c r="I3341">
        <f t="shared" si="313"/>
        <v>4</v>
      </c>
      <c r="J3341">
        <f t="shared" si="314"/>
        <v>201504</v>
      </c>
      <c r="K3341">
        <f t="shared" si="315"/>
        <v>15</v>
      </c>
      <c r="L3341">
        <f t="shared" si="316"/>
        <v>201515</v>
      </c>
      <c r="O3341" t="b">
        <f t="shared" si="317"/>
        <v>0</v>
      </c>
      <c r="P3341">
        <f>VLOOKUP(B3341,'SKU Master'!$E$1:$H$9,2,FALSE)</f>
        <v>2.5</v>
      </c>
      <c r="Q3341">
        <f>(F3341/E3341-P3341)*E3341</f>
        <v>5.49</v>
      </c>
      <c r="R3341">
        <f>Q3341/F3341</f>
        <v>0.68710888610763454</v>
      </c>
    </row>
    <row r="3342" spans="1:18" x14ac:dyDescent="0.25">
      <c r="A3342">
        <v>2001442</v>
      </c>
      <c r="B3342">
        <v>50012011240</v>
      </c>
      <c r="C3342">
        <v>312</v>
      </c>
      <c r="D3342" s="6">
        <v>42103</v>
      </c>
      <c r="E3342">
        <v>1</v>
      </c>
      <c r="F3342">
        <v>7.99</v>
      </c>
      <c r="G3342" t="str">
        <f>VLOOKUP(B3342,'SKU Master'!$E$1:$H$9,4,FALSE)</f>
        <v>China Imports</v>
      </c>
      <c r="H3342">
        <f t="shared" si="312"/>
        <v>2015</v>
      </c>
      <c r="I3342">
        <f t="shared" si="313"/>
        <v>4</v>
      </c>
      <c r="J3342">
        <f t="shared" si="314"/>
        <v>201504</v>
      </c>
      <c r="K3342">
        <f t="shared" si="315"/>
        <v>15</v>
      </c>
      <c r="L3342">
        <f t="shared" si="316"/>
        <v>201515</v>
      </c>
      <c r="O3342" t="b">
        <f t="shared" si="317"/>
        <v>0</v>
      </c>
      <c r="P3342">
        <f>VLOOKUP(B3342,'SKU Master'!$E$1:$H$9,2,FALSE)</f>
        <v>2.5</v>
      </c>
      <c r="Q3342">
        <f>(F3342/E3342-P3342)*E3342</f>
        <v>5.49</v>
      </c>
      <c r="R3342">
        <f>Q3342/F3342</f>
        <v>0.68710888610763454</v>
      </c>
    </row>
    <row r="3343" spans="1:18" x14ac:dyDescent="0.25">
      <c r="A3343">
        <v>2001443</v>
      </c>
      <c r="B3343">
        <v>50012011240</v>
      </c>
      <c r="C3343">
        <v>312</v>
      </c>
      <c r="D3343" s="6">
        <v>42104</v>
      </c>
      <c r="E3343">
        <v>1</v>
      </c>
      <c r="F3343">
        <v>7.99</v>
      </c>
      <c r="G3343" t="str">
        <f>VLOOKUP(B3343,'SKU Master'!$E$1:$H$9,4,FALSE)</f>
        <v>China Imports</v>
      </c>
      <c r="H3343">
        <f t="shared" si="312"/>
        <v>2015</v>
      </c>
      <c r="I3343">
        <f t="shared" si="313"/>
        <v>4</v>
      </c>
      <c r="J3343">
        <f t="shared" si="314"/>
        <v>201504</v>
      </c>
      <c r="K3343">
        <f t="shared" si="315"/>
        <v>15</v>
      </c>
      <c r="L3343">
        <f t="shared" si="316"/>
        <v>201515</v>
      </c>
      <c r="O3343" t="b">
        <f t="shared" si="317"/>
        <v>0</v>
      </c>
      <c r="P3343">
        <f>VLOOKUP(B3343,'SKU Master'!$E$1:$H$9,2,FALSE)</f>
        <v>2.5</v>
      </c>
      <c r="Q3343">
        <f>(F3343/E3343-P3343)*E3343</f>
        <v>5.49</v>
      </c>
      <c r="R3343">
        <f>Q3343/F3343</f>
        <v>0.68710888610763454</v>
      </c>
    </row>
    <row r="3344" spans="1:18" x14ac:dyDescent="0.25">
      <c r="A3344">
        <v>2001444</v>
      </c>
      <c r="B3344">
        <v>50012011240</v>
      </c>
      <c r="C3344">
        <v>312</v>
      </c>
      <c r="D3344" s="6">
        <v>42105</v>
      </c>
      <c r="E3344">
        <v>5</v>
      </c>
      <c r="F3344">
        <v>39.950000000000003</v>
      </c>
      <c r="G3344" t="str">
        <f>VLOOKUP(B3344,'SKU Master'!$E$1:$H$9,4,FALSE)</f>
        <v>China Imports</v>
      </c>
      <c r="H3344">
        <f t="shared" si="312"/>
        <v>2015</v>
      </c>
      <c r="I3344">
        <f t="shared" si="313"/>
        <v>4</v>
      </c>
      <c r="J3344">
        <f t="shared" si="314"/>
        <v>201504</v>
      </c>
      <c r="K3344">
        <f t="shared" si="315"/>
        <v>15</v>
      </c>
      <c r="L3344">
        <f t="shared" si="316"/>
        <v>201515</v>
      </c>
      <c r="O3344" t="b">
        <f t="shared" si="317"/>
        <v>0</v>
      </c>
      <c r="P3344">
        <f>VLOOKUP(B3344,'SKU Master'!$E$1:$H$9,2,FALSE)</f>
        <v>2.5</v>
      </c>
      <c r="Q3344">
        <f>(F3344/E3344-P3344)*E3344</f>
        <v>27.450000000000003</v>
      </c>
      <c r="R3344">
        <f>Q3344/F3344</f>
        <v>0.68710888610763454</v>
      </c>
    </row>
    <row r="3345" spans="1:18" x14ac:dyDescent="0.25">
      <c r="A3345">
        <v>2001445</v>
      </c>
      <c r="B3345">
        <v>50012011240</v>
      </c>
      <c r="C3345">
        <v>312</v>
      </c>
      <c r="D3345" s="6">
        <v>42107</v>
      </c>
      <c r="E3345">
        <v>1</v>
      </c>
      <c r="F3345">
        <v>7.99</v>
      </c>
      <c r="G3345" t="str">
        <f>VLOOKUP(B3345,'SKU Master'!$E$1:$H$9,4,FALSE)</f>
        <v>China Imports</v>
      </c>
      <c r="H3345">
        <f t="shared" si="312"/>
        <v>2015</v>
      </c>
      <c r="I3345">
        <f t="shared" si="313"/>
        <v>4</v>
      </c>
      <c r="J3345">
        <f t="shared" si="314"/>
        <v>201504</v>
      </c>
      <c r="K3345">
        <f t="shared" si="315"/>
        <v>16</v>
      </c>
      <c r="L3345">
        <f t="shared" si="316"/>
        <v>201516</v>
      </c>
      <c r="O3345" t="b">
        <f t="shared" si="317"/>
        <v>0</v>
      </c>
      <c r="P3345">
        <f>VLOOKUP(B3345,'SKU Master'!$E$1:$H$9,2,FALSE)</f>
        <v>2.5</v>
      </c>
      <c r="Q3345">
        <f>(F3345/E3345-P3345)*E3345</f>
        <v>5.49</v>
      </c>
      <c r="R3345">
        <f>Q3345/F3345</f>
        <v>0.68710888610763454</v>
      </c>
    </row>
    <row r="3346" spans="1:18" x14ac:dyDescent="0.25">
      <c r="A3346">
        <v>2001446</v>
      </c>
      <c r="B3346">
        <v>50012011240</v>
      </c>
      <c r="C3346">
        <v>312</v>
      </c>
      <c r="D3346" s="6">
        <v>42108</v>
      </c>
      <c r="E3346">
        <v>2</v>
      </c>
      <c r="F3346">
        <v>15.98</v>
      </c>
      <c r="G3346" t="str">
        <f>VLOOKUP(B3346,'SKU Master'!$E$1:$H$9,4,FALSE)</f>
        <v>China Imports</v>
      </c>
      <c r="H3346">
        <f t="shared" si="312"/>
        <v>2015</v>
      </c>
      <c r="I3346">
        <f t="shared" si="313"/>
        <v>4</v>
      </c>
      <c r="J3346">
        <f t="shared" si="314"/>
        <v>201504</v>
      </c>
      <c r="K3346">
        <f t="shared" si="315"/>
        <v>16</v>
      </c>
      <c r="L3346">
        <f t="shared" si="316"/>
        <v>201516</v>
      </c>
      <c r="O3346" t="b">
        <f t="shared" si="317"/>
        <v>0</v>
      </c>
      <c r="P3346">
        <f>VLOOKUP(B3346,'SKU Master'!$E$1:$H$9,2,FALSE)</f>
        <v>2.5</v>
      </c>
      <c r="Q3346">
        <f>(F3346/E3346-P3346)*E3346</f>
        <v>10.98</v>
      </c>
      <c r="R3346">
        <f>Q3346/F3346</f>
        <v>0.68710888610763454</v>
      </c>
    </row>
    <row r="3347" spans="1:18" x14ac:dyDescent="0.25">
      <c r="A3347">
        <v>2001447</v>
      </c>
      <c r="B3347">
        <v>50012011240</v>
      </c>
      <c r="C3347">
        <v>312</v>
      </c>
      <c r="D3347" s="6">
        <v>42109</v>
      </c>
      <c r="E3347">
        <v>2</v>
      </c>
      <c r="F3347">
        <v>15.98</v>
      </c>
      <c r="G3347" t="str">
        <f>VLOOKUP(B3347,'SKU Master'!$E$1:$H$9,4,FALSE)</f>
        <v>China Imports</v>
      </c>
      <c r="H3347">
        <f t="shared" si="312"/>
        <v>2015</v>
      </c>
      <c r="I3347">
        <f t="shared" si="313"/>
        <v>4</v>
      </c>
      <c r="J3347">
        <f t="shared" si="314"/>
        <v>201504</v>
      </c>
      <c r="K3347">
        <f t="shared" si="315"/>
        <v>16</v>
      </c>
      <c r="L3347">
        <f t="shared" si="316"/>
        <v>201516</v>
      </c>
      <c r="O3347" t="b">
        <f t="shared" si="317"/>
        <v>0</v>
      </c>
      <c r="P3347">
        <f>VLOOKUP(B3347,'SKU Master'!$E$1:$H$9,2,FALSE)</f>
        <v>2.5</v>
      </c>
      <c r="Q3347">
        <f>(F3347/E3347-P3347)*E3347</f>
        <v>10.98</v>
      </c>
      <c r="R3347">
        <f>Q3347/F3347</f>
        <v>0.68710888610763454</v>
      </c>
    </row>
    <row r="3348" spans="1:18" x14ac:dyDescent="0.25">
      <c r="A3348">
        <v>2001448</v>
      </c>
      <c r="B3348">
        <v>50012011240</v>
      </c>
      <c r="C3348">
        <v>312</v>
      </c>
      <c r="D3348" s="6">
        <v>42110</v>
      </c>
      <c r="E3348">
        <v>1</v>
      </c>
      <c r="F3348">
        <v>7.99</v>
      </c>
      <c r="G3348" t="str">
        <f>VLOOKUP(B3348,'SKU Master'!$E$1:$H$9,4,FALSE)</f>
        <v>China Imports</v>
      </c>
      <c r="H3348">
        <f t="shared" si="312"/>
        <v>2015</v>
      </c>
      <c r="I3348">
        <f t="shared" si="313"/>
        <v>4</v>
      </c>
      <c r="J3348">
        <f t="shared" si="314"/>
        <v>201504</v>
      </c>
      <c r="K3348">
        <f t="shared" si="315"/>
        <v>16</v>
      </c>
      <c r="L3348">
        <f t="shared" si="316"/>
        <v>201516</v>
      </c>
      <c r="O3348" t="b">
        <f t="shared" si="317"/>
        <v>0</v>
      </c>
      <c r="P3348">
        <f>VLOOKUP(B3348,'SKU Master'!$E$1:$H$9,2,FALSE)</f>
        <v>2.5</v>
      </c>
      <c r="Q3348">
        <f>(F3348/E3348-P3348)*E3348</f>
        <v>5.49</v>
      </c>
      <c r="R3348">
        <f>Q3348/F3348</f>
        <v>0.68710888610763454</v>
      </c>
    </row>
    <row r="3349" spans="1:18" x14ac:dyDescent="0.25">
      <c r="A3349">
        <v>2001449</v>
      </c>
      <c r="B3349">
        <v>50012011240</v>
      </c>
      <c r="C3349">
        <v>312</v>
      </c>
      <c r="D3349" s="6">
        <v>42111</v>
      </c>
      <c r="E3349">
        <v>3</v>
      </c>
      <c r="F3349">
        <v>23.97</v>
      </c>
      <c r="G3349" t="str">
        <f>VLOOKUP(B3349,'SKU Master'!$E$1:$H$9,4,FALSE)</f>
        <v>China Imports</v>
      </c>
      <c r="H3349">
        <f t="shared" si="312"/>
        <v>2015</v>
      </c>
      <c r="I3349">
        <f t="shared" si="313"/>
        <v>4</v>
      </c>
      <c r="J3349">
        <f t="shared" si="314"/>
        <v>201504</v>
      </c>
      <c r="K3349">
        <f t="shared" si="315"/>
        <v>16</v>
      </c>
      <c r="L3349">
        <f t="shared" si="316"/>
        <v>201516</v>
      </c>
      <c r="O3349" t="b">
        <f t="shared" si="317"/>
        <v>0</v>
      </c>
      <c r="P3349">
        <f>VLOOKUP(B3349,'SKU Master'!$E$1:$H$9,2,FALSE)</f>
        <v>2.5</v>
      </c>
      <c r="Q3349">
        <f>(F3349/E3349-P3349)*E3349</f>
        <v>16.47</v>
      </c>
      <c r="R3349">
        <f>Q3349/F3349</f>
        <v>0.68710888610763454</v>
      </c>
    </row>
    <row r="3350" spans="1:18" x14ac:dyDescent="0.25">
      <c r="A3350">
        <v>2001450</v>
      </c>
      <c r="B3350">
        <v>50012011240</v>
      </c>
      <c r="C3350">
        <v>312</v>
      </c>
      <c r="D3350" s="6">
        <v>42112</v>
      </c>
      <c r="E3350">
        <v>1</v>
      </c>
      <c r="F3350">
        <v>7.99</v>
      </c>
      <c r="G3350" t="str">
        <f>VLOOKUP(B3350,'SKU Master'!$E$1:$H$9,4,FALSE)</f>
        <v>China Imports</v>
      </c>
      <c r="H3350">
        <f t="shared" si="312"/>
        <v>2015</v>
      </c>
      <c r="I3350">
        <f t="shared" si="313"/>
        <v>4</v>
      </c>
      <c r="J3350">
        <f t="shared" si="314"/>
        <v>201504</v>
      </c>
      <c r="K3350">
        <f t="shared" si="315"/>
        <v>16</v>
      </c>
      <c r="L3350">
        <f t="shared" si="316"/>
        <v>201516</v>
      </c>
      <c r="O3350" t="b">
        <f t="shared" si="317"/>
        <v>0</v>
      </c>
      <c r="P3350">
        <f>VLOOKUP(B3350,'SKU Master'!$E$1:$H$9,2,FALSE)</f>
        <v>2.5</v>
      </c>
      <c r="Q3350">
        <f>(F3350/E3350-P3350)*E3350</f>
        <v>5.49</v>
      </c>
      <c r="R3350">
        <f>Q3350/F3350</f>
        <v>0.68710888610763454</v>
      </c>
    </row>
    <row r="3351" spans="1:18" x14ac:dyDescent="0.25">
      <c r="A3351">
        <v>2001451</v>
      </c>
      <c r="B3351">
        <v>50012011240</v>
      </c>
      <c r="C3351">
        <v>312</v>
      </c>
      <c r="D3351" s="6">
        <v>42114</v>
      </c>
      <c r="E3351">
        <v>2</v>
      </c>
      <c r="F3351">
        <v>15.98</v>
      </c>
      <c r="G3351" t="str">
        <f>VLOOKUP(B3351,'SKU Master'!$E$1:$H$9,4,FALSE)</f>
        <v>China Imports</v>
      </c>
      <c r="H3351">
        <f t="shared" si="312"/>
        <v>2015</v>
      </c>
      <c r="I3351">
        <f t="shared" si="313"/>
        <v>4</v>
      </c>
      <c r="J3351">
        <f t="shared" si="314"/>
        <v>201504</v>
      </c>
      <c r="K3351">
        <f t="shared" si="315"/>
        <v>17</v>
      </c>
      <c r="L3351">
        <f t="shared" si="316"/>
        <v>201517</v>
      </c>
      <c r="O3351" t="b">
        <f t="shared" si="317"/>
        <v>0</v>
      </c>
      <c r="P3351">
        <f>VLOOKUP(B3351,'SKU Master'!$E$1:$H$9,2,FALSE)</f>
        <v>2.5</v>
      </c>
      <c r="Q3351">
        <f>(F3351/E3351-P3351)*E3351</f>
        <v>10.98</v>
      </c>
      <c r="R3351">
        <f>Q3351/F3351</f>
        <v>0.68710888610763454</v>
      </c>
    </row>
    <row r="3352" spans="1:18" hidden="1" x14ac:dyDescent="0.25">
      <c r="A3352">
        <v>2001452</v>
      </c>
      <c r="B3352">
        <v>50012011240</v>
      </c>
      <c r="C3352">
        <v>312</v>
      </c>
      <c r="D3352" s="6">
        <v>42115</v>
      </c>
      <c r="E3352" t="s">
        <v>34</v>
      </c>
      <c r="G3352" t="str">
        <f>VLOOKUP(B3352,'SKU Master'!$E$1:$H$9,4,FALSE)</f>
        <v>China Imports</v>
      </c>
      <c r="H3352">
        <f t="shared" si="312"/>
        <v>2015</v>
      </c>
      <c r="I3352">
        <f t="shared" si="313"/>
        <v>4</v>
      </c>
      <c r="J3352">
        <f t="shared" si="314"/>
        <v>201504</v>
      </c>
      <c r="K3352">
        <f t="shared" si="315"/>
        <v>17</v>
      </c>
      <c r="L3352">
        <f t="shared" si="316"/>
        <v>201517</v>
      </c>
      <c r="M3352" t="s">
        <v>61</v>
      </c>
      <c r="O3352" t="b">
        <f t="shared" si="317"/>
        <v>0</v>
      </c>
      <c r="P3352">
        <f>VLOOKUP(B3352,'SKU Master'!$E$1:$H$9,2,FALSE)</f>
        <v>2.5</v>
      </c>
      <c r="Q3352" t="e">
        <f>(F3352/E3352-P3352)*E3352</f>
        <v>#VALUE!</v>
      </c>
      <c r="R3352" t="e">
        <f>Q3352/F3352</f>
        <v>#VALUE!</v>
      </c>
    </row>
    <row r="3353" spans="1:18" x14ac:dyDescent="0.25">
      <c r="A3353">
        <v>2001453</v>
      </c>
      <c r="B3353">
        <v>50012011240</v>
      </c>
      <c r="C3353">
        <v>312</v>
      </c>
      <c r="D3353" s="6">
        <v>42116</v>
      </c>
      <c r="E3353">
        <v>5</v>
      </c>
      <c r="F3353">
        <v>39.950000000000003</v>
      </c>
      <c r="G3353" t="str">
        <f>VLOOKUP(B3353,'SKU Master'!$E$1:$H$9,4,FALSE)</f>
        <v>China Imports</v>
      </c>
      <c r="H3353">
        <f t="shared" si="312"/>
        <v>2015</v>
      </c>
      <c r="I3353">
        <f t="shared" si="313"/>
        <v>4</v>
      </c>
      <c r="J3353">
        <f t="shared" si="314"/>
        <v>201504</v>
      </c>
      <c r="K3353">
        <f t="shared" si="315"/>
        <v>17</v>
      </c>
      <c r="L3353">
        <f t="shared" si="316"/>
        <v>201517</v>
      </c>
      <c r="O3353" t="b">
        <f t="shared" si="317"/>
        <v>1</v>
      </c>
      <c r="P3353">
        <f>VLOOKUP(B3353,'SKU Master'!$E$1:$H$9,2,FALSE)</f>
        <v>2.5</v>
      </c>
      <c r="Q3353">
        <f>(F3353/E3353-P3353)*E3353</f>
        <v>27.450000000000003</v>
      </c>
      <c r="R3353">
        <f>Q3353/F3353</f>
        <v>0.68710888610763454</v>
      </c>
    </row>
    <row r="3354" spans="1:18" x14ac:dyDescent="0.25">
      <c r="A3354">
        <v>2001453</v>
      </c>
      <c r="B3354">
        <v>50012011240</v>
      </c>
      <c r="C3354">
        <v>312</v>
      </c>
      <c r="D3354" s="6">
        <v>42116</v>
      </c>
      <c r="E3354">
        <v>5</v>
      </c>
      <c r="F3354">
        <v>39.950000000000003</v>
      </c>
      <c r="G3354" t="str">
        <f>VLOOKUP(B3354,'SKU Master'!$E$1:$H$9,4,FALSE)</f>
        <v>China Imports</v>
      </c>
      <c r="H3354">
        <f t="shared" si="312"/>
        <v>2015</v>
      </c>
      <c r="I3354">
        <f t="shared" si="313"/>
        <v>4</v>
      </c>
      <c r="J3354">
        <f t="shared" si="314"/>
        <v>201504</v>
      </c>
      <c r="K3354">
        <f t="shared" si="315"/>
        <v>17</v>
      </c>
      <c r="L3354">
        <f t="shared" si="316"/>
        <v>201517</v>
      </c>
      <c r="O3354" t="b">
        <f t="shared" si="317"/>
        <v>0</v>
      </c>
      <c r="P3354">
        <f>VLOOKUP(B3354,'SKU Master'!$E$1:$H$9,2,FALSE)</f>
        <v>2.5</v>
      </c>
      <c r="Q3354">
        <f>(F3354/E3354-P3354)*E3354</f>
        <v>27.450000000000003</v>
      </c>
      <c r="R3354">
        <f>Q3354/F3354</f>
        <v>0.68710888610763454</v>
      </c>
    </row>
    <row r="3355" spans="1:18" x14ac:dyDescent="0.25">
      <c r="A3355">
        <v>2001454</v>
      </c>
      <c r="B3355">
        <v>50012011240</v>
      </c>
      <c r="C3355">
        <v>312</v>
      </c>
      <c r="D3355" s="6">
        <v>42117</v>
      </c>
      <c r="E3355">
        <v>3</v>
      </c>
      <c r="F3355">
        <v>23.97</v>
      </c>
      <c r="G3355" t="str">
        <f>VLOOKUP(B3355,'SKU Master'!$E$1:$H$9,4,FALSE)</f>
        <v>China Imports</v>
      </c>
      <c r="H3355">
        <f t="shared" si="312"/>
        <v>2015</v>
      </c>
      <c r="I3355">
        <f t="shared" si="313"/>
        <v>4</v>
      </c>
      <c r="J3355">
        <f t="shared" si="314"/>
        <v>201504</v>
      </c>
      <c r="K3355">
        <f t="shared" si="315"/>
        <v>17</v>
      </c>
      <c r="L3355">
        <f t="shared" si="316"/>
        <v>201517</v>
      </c>
      <c r="O3355" t="b">
        <f t="shared" si="317"/>
        <v>0</v>
      </c>
      <c r="P3355">
        <f>VLOOKUP(B3355,'SKU Master'!$E$1:$H$9,2,FALSE)</f>
        <v>2.5</v>
      </c>
      <c r="Q3355">
        <f>(F3355/E3355-P3355)*E3355</f>
        <v>16.47</v>
      </c>
      <c r="R3355">
        <f>Q3355/F3355</f>
        <v>0.68710888610763454</v>
      </c>
    </row>
    <row r="3356" spans="1:18" x14ac:dyDescent="0.25">
      <c r="A3356">
        <v>2001455</v>
      </c>
      <c r="B3356">
        <v>50012011240</v>
      </c>
      <c r="C3356">
        <v>312</v>
      </c>
      <c r="D3356" s="6">
        <v>42118</v>
      </c>
      <c r="E3356">
        <v>3</v>
      </c>
      <c r="F3356">
        <v>23.97</v>
      </c>
      <c r="G3356" t="str">
        <f>VLOOKUP(B3356,'SKU Master'!$E$1:$H$9,4,FALSE)</f>
        <v>China Imports</v>
      </c>
      <c r="H3356">
        <f t="shared" si="312"/>
        <v>2015</v>
      </c>
      <c r="I3356">
        <f t="shared" si="313"/>
        <v>4</v>
      </c>
      <c r="J3356">
        <f t="shared" si="314"/>
        <v>201504</v>
      </c>
      <c r="K3356">
        <f t="shared" si="315"/>
        <v>17</v>
      </c>
      <c r="L3356">
        <f t="shared" si="316"/>
        <v>201517</v>
      </c>
      <c r="O3356" t="b">
        <f t="shared" si="317"/>
        <v>0</v>
      </c>
      <c r="P3356">
        <f>VLOOKUP(B3356,'SKU Master'!$E$1:$H$9,2,FALSE)</f>
        <v>2.5</v>
      </c>
      <c r="Q3356">
        <f>(F3356/E3356-P3356)*E3356</f>
        <v>16.47</v>
      </c>
      <c r="R3356">
        <f>Q3356/F3356</f>
        <v>0.68710888610763454</v>
      </c>
    </row>
    <row r="3357" spans="1:18" x14ac:dyDescent="0.25">
      <c r="A3357">
        <v>2001456</v>
      </c>
      <c r="B3357">
        <v>50012011240</v>
      </c>
      <c r="C3357">
        <v>312</v>
      </c>
      <c r="D3357" s="6">
        <v>42119</v>
      </c>
      <c r="E3357">
        <v>1</v>
      </c>
      <c r="F3357">
        <v>7.99</v>
      </c>
      <c r="G3357" t="str">
        <f>VLOOKUP(B3357,'SKU Master'!$E$1:$H$9,4,FALSE)</f>
        <v>China Imports</v>
      </c>
      <c r="H3357">
        <f t="shared" si="312"/>
        <v>2015</v>
      </c>
      <c r="I3357">
        <f t="shared" si="313"/>
        <v>4</v>
      </c>
      <c r="J3357">
        <f t="shared" si="314"/>
        <v>201504</v>
      </c>
      <c r="K3357">
        <f t="shared" si="315"/>
        <v>17</v>
      </c>
      <c r="L3357">
        <f t="shared" si="316"/>
        <v>201517</v>
      </c>
      <c r="O3357" t="b">
        <f t="shared" si="317"/>
        <v>0</v>
      </c>
      <c r="P3357">
        <f>VLOOKUP(B3357,'SKU Master'!$E$1:$H$9,2,FALSE)</f>
        <v>2.5</v>
      </c>
      <c r="Q3357">
        <f>(F3357/E3357-P3357)*E3357</f>
        <v>5.49</v>
      </c>
      <c r="R3357">
        <f>Q3357/F3357</f>
        <v>0.68710888610763454</v>
      </c>
    </row>
    <row r="3358" spans="1:18" x14ac:dyDescent="0.25">
      <c r="A3358">
        <v>2001457</v>
      </c>
      <c r="B3358">
        <v>50012011240</v>
      </c>
      <c r="C3358">
        <v>312</v>
      </c>
      <c r="D3358" s="6">
        <v>42121</v>
      </c>
      <c r="E3358">
        <v>1</v>
      </c>
      <c r="F3358">
        <v>7.99</v>
      </c>
      <c r="G3358" t="str">
        <f>VLOOKUP(B3358,'SKU Master'!$E$1:$H$9,4,FALSE)</f>
        <v>China Imports</v>
      </c>
      <c r="H3358">
        <f t="shared" si="312"/>
        <v>2015</v>
      </c>
      <c r="I3358">
        <f t="shared" si="313"/>
        <v>4</v>
      </c>
      <c r="J3358">
        <f t="shared" si="314"/>
        <v>201504</v>
      </c>
      <c r="K3358">
        <f t="shared" si="315"/>
        <v>18</v>
      </c>
      <c r="L3358">
        <f t="shared" si="316"/>
        <v>201518</v>
      </c>
      <c r="O3358" t="b">
        <f t="shared" si="317"/>
        <v>0</v>
      </c>
      <c r="P3358">
        <f>VLOOKUP(B3358,'SKU Master'!$E$1:$H$9,2,FALSE)</f>
        <v>2.5</v>
      </c>
      <c r="Q3358">
        <f>(F3358/E3358-P3358)*E3358</f>
        <v>5.49</v>
      </c>
      <c r="R3358">
        <f>Q3358/F3358</f>
        <v>0.68710888610763454</v>
      </c>
    </row>
    <row r="3359" spans="1:18" x14ac:dyDescent="0.25">
      <c r="A3359">
        <v>2001458</v>
      </c>
      <c r="B3359">
        <v>50012011240</v>
      </c>
      <c r="C3359">
        <v>312</v>
      </c>
      <c r="D3359" s="6">
        <v>42122</v>
      </c>
      <c r="E3359">
        <v>1</v>
      </c>
      <c r="F3359">
        <v>7.99</v>
      </c>
      <c r="G3359" t="str">
        <f>VLOOKUP(B3359,'SKU Master'!$E$1:$H$9,4,FALSE)</f>
        <v>China Imports</v>
      </c>
      <c r="H3359">
        <f t="shared" si="312"/>
        <v>2015</v>
      </c>
      <c r="I3359">
        <f t="shared" si="313"/>
        <v>4</v>
      </c>
      <c r="J3359">
        <f t="shared" si="314"/>
        <v>201504</v>
      </c>
      <c r="K3359">
        <f t="shared" si="315"/>
        <v>18</v>
      </c>
      <c r="L3359">
        <f t="shared" si="316"/>
        <v>201518</v>
      </c>
      <c r="O3359" t="b">
        <f t="shared" si="317"/>
        <v>0</v>
      </c>
      <c r="P3359">
        <f>VLOOKUP(B3359,'SKU Master'!$E$1:$H$9,2,FALSE)</f>
        <v>2.5</v>
      </c>
      <c r="Q3359">
        <f>(F3359/E3359-P3359)*E3359</f>
        <v>5.49</v>
      </c>
      <c r="R3359">
        <f>Q3359/F3359</f>
        <v>0.68710888610763454</v>
      </c>
    </row>
    <row r="3360" spans="1:18" x14ac:dyDescent="0.25">
      <c r="A3360">
        <v>2001459</v>
      </c>
      <c r="B3360">
        <v>50012011240</v>
      </c>
      <c r="C3360">
        <v>312</v>
      </c>
      <c r="D3360" s="6">
        <v>42123</v>
      </c>
      <c r="E3360">
        <v>4</v>
      </c>
      <c r="F3360">
        <v>31.96</v>
      </c>
      <c r="G3360" t="str">
        <f>VLOOKUP(B3360,'SKU Master'!$E$1:$H$9,4,FALSE)</f>
        <v>China Imports</v>
      </c>
      <c r="H3360">
        <f t="shared" si="312"/>
        <v>2015</v>
      </c>
      <c r="I3360">
        <f t="shared" si="313"/>
        <v>4</v>
      </c>
      <c r="J3360">
        <f t="shared" si="314"/>
        <v>201504</v>
      </c>
      <c r="K3360">
        <f t="shared" si="315"/>
        <v>18</v>
      </c>
      <c r="L3360">
        <f t="shared" si="316"/>
        <v>201518</v>
      </c>
      <c r="O3360" t="b">
        <f t="shared" si="317"/>
        <v>0</v>
      </c>
      <c r="P3360">
        <f>VLOOKUP(B3360,'SKU Master'!$E$1:$H$9,2,FALSE)</f>
        <v>2.5</v>
      </c>
      <c r="Q3360">
        <f>(F3360/E3360-P3360)*E3360</f>
        <v>21.96</v>
      </c>
      <c r="R3360">
        <f>Q3360/F3360</f>
        <v>0.68710888610763454</v>
      </c>
    </row>
    <row r="3361" spans="1:18" x14ac:dyDescent="0.25">
      <c r="A3361">
        <v>2001460</v>
      </c>
      <c r="B3361">
        <v>50012011240</v>
      </c>
      <c r="C3361">
        <v>312</v>
      </c>
      <c r="D3361" s="6">
        <v>42124</v>
      </c>
      <c r="E3361">
        <v>2</v>
      </c>
      <c r="F3361">
        <v>15.98</v>
      </c>
      <c r="G3361" t="str">
        <f>VLOOKUP(B3361,'SKU Master'!$E$1:$H$9,4,FALSE)</f>
        <v>China Imports</v>
      </c>
      <c r="H3361">
        <f t="shared" si="312"/>
        <v>2015</v>
      </c>
      <c r="I3361">
        <f t="shared" si="313"/>
        <v>4</v>
      </c>
      <c r="J3361">
        <f t="shared" si="314"/>
        <v>201504</v>
      </c>
      <c r="K3361">
        <f t="shared" si="315"/>
        <v>18</v>
      </c>
      <c r="L3361">
        <f t="shared" si="316"/>
        <v>201518</v>
      </c>
      <c r="O3361" t="b">
        <f t="shared" si="317"/>
        <v>0</v>
      </c>
      <c r="P3361">
        <f>VLOOKUP(B3361,'SKU Master'!$E$1:$H$9,2,FALSE)</f>
        <v>2.5</v>
      </c>
      <c r="Q3361">
        <f>(F3361/E3361-P3361)*E3361</f>
        <v>10.98</v>
      </c>
      <c r="R3361">
        <f>Q3361/F3361</f>
        <v>0.68710888610763454</v>
      </c>
    </row>
    <row r="3362" spans="1:18" x14ac:dyDescent="0.25">
      <c r="A3362">
        <v>2001461</v>
      </c>
      <c r="B3362">
        <v>50012011240</v>
      </c>
      <c r="C3362">
        <v>312</v>
      </c>
      <c r="D3362" s="6">
        <v>42125</v>
      </c>
      <c r="E3362">
        <v>2</v>
      </c>
      <c r="F3362">
        <v>15.98</v>
      </c>
      <c r="G3362" t="str">
        <f>VLOOKUP(B3362,'SKU Master'!$E$1:$H$9,4,FALSE)</f>
        <v>China Imports</v>
      </c>
      <c r="H3362">
        <f t="shared" si="312"/>
        <v>2015</v>
      </c>
      <c r="I3362">
        <f t="shared" si="313"/>
        <v>5</v>
      </c>
      <c r="J3362">
        <f t="shared" si="314"/>
        <v>201505</v>
      </c>
      <c r="K3362">
        <f t="shared" si="315"/>
        <v>18</v>
      </c>
      <c r="L3362">
        <f t="shared" si="316"/>
        <v>201518</v>
      </c>
      <c r="O3362" t="b">
        <f t="shared" si="317"/>
        <v>0</v>
      </c>
      <c r="P3362">
        <f>VLOOKUP(B3362,'SKU Master'!$E$1:$H$9,2,FALSE)</f>
        <v>2.5</v>
      </c>
      <c r="Q3362">
        <f>(F3362/E3362-P3362)*E3362</f>
        <v>10.98</v>
      </c>
      <c r="R3362">
        <f>Q3362/F3362</f>
        <v>0.68710888610763454</v>
      </c>
    </row>
    <row r="3363" spans="1:18" x14ac:dyDescent="0.25">
      <c r="A3363">
        <v>2001462</v>
      </c>
      <c r="B3363">
        <v>50012011240</v>
      </c>
      <c r="C3363">
        <v>312</v>
      </c>
      <c r="D3363" s="6">
        <v>42126</v>
      </c>
      <c r="E3363">
        <v>2</v>
      </c>
      <c r="F3363">
        <v>15.98</v>
      </c>
      <c r="G3363" t="str">
        <f>VLOOKUP(B3363,'SKU Master'!$E$1:$H$9,4,FALSE)</f>
        <v>China Imports</v>
      </c>
      <c r="H3363">
        <f t="shared" si="312"/>
        <v>2015</v>
      </c>
      <c r="I3363">
        <f t="shared" si="313"/>
        <v>5</v>
      </c>
      <c r="J3363">
        <f t="shared" si="314"/>
        <v>201505</v>
      </c>
      <c r="K3363">
        <f t="shared" si="315"/>
        <v>18</v>
      </c>
      <c r="L3363">
        <f t="shared" si="316"/>
        <v>201518</v>
      </c>
      <c r="O3363" t="b">
        <f t="shared" si="317"/>
        <v>0</v>
      </c>
      <c r="P3363">
        <f>VLOOKUP(B3363,'SKU Master'!$E$1:$H$9,2,FALSE)</f>
        <v>2.5</v>
      </c>
      <c r="Q3363">
        <f>(F3363/E3363-P3363)*E3363</f>
        <v>10.98</v>
      </c>
      <c r="R3363">
        <f>Q3363/F3363</f>
        <v>0.68710888610763454</v>
      </c>
    </row>
    <row r="3364" spans="1:18" hidden="1" x14ac:dyDescent="0.25">
      <c r="A3364">
        <v>2001463</v>
      </c>
      <c r="B3364">
        <v>50012011240</v>
      </c>
      <c r="C3364">
        <v>312</v>
      </c>
      <c r="D3364" s="6">
        <v>42128</v>
      </c>
      <c r="E3364" t="s">
        <v>34</v>
      </c>
      <c r="G3364" t="str">
        <f>VLOOKUP(B3364,'SKU Master'!$E$1:$H$9,4,FALSE)</f>
        <v>China Imports</v>
      </c>
      <c r="H3364">
        <f t="shared" si="312"/>
        <v>2015</v>
      </c>
      <c r="I3364">
        <f t="shared" si="313"/>
        <v>5</v>
      </c>
      <c r="J3364">
        <f t="shared" si="314"/>
        <v>201505</v>
      </c>
      <c r="K3364">
        <f t="shared" si="315"/>
        <v>19</v>
      </c>
      <c r="L3364">
        <f t="shared" si="316"/>
        <v>201519</v>
      </c>
      <c r="M3364" t="s">
        <v>61</v>
      </c>
      <c r="O3364" t="b">
        <f t="shared" si="317"/>
        <v>0</v>
      </c>
      <c r="P3364">
        <f>VLOOKUP(B3364,'SKU Master'!$E$1:$H$9,2,FALSE)</f>
        <v>2.5</v>
      </c>
      <c r="Q3364" t="e">
        <f>(F3364/E3364-P3364)*E3364</f>
        <v>#VALUE!</v>
      </c>
      <c r="R3364" t="e">
        <f>Q3364/F3364</f>
        <v>#VALUE!</v>
      </c>
    </row>
    <row r="3365" spans="1:18" x14ac:dyDescent="0.25">
      <c r="A3365">
        <v>2001464</v>
      </c>
      <c r="B3365">
        <v>50012011240</v>
      </c>
      <c r="C3365">
        <v>312</v>
      </c>
      <c r="D3365" s="6">
        <v>42130</v>
      </c>
      <c r="E3365">
        <v>2</v>
      </c>
      <c r="F3365">
        <v>15.98</v>
      </c>
      <c r="G3365" t="str">
        <f>VLOOKUP(B3365,'SKU Master'!$E$1:$H$9,4,FALSE)</f>
        <v>China Imports</v>
      </c>
      <c r="H3365">
        <f t="shared" si="312"/>
        <v>2015</v>
      </c>
      <c r="I3365">
        <f t="shared" si="313"/>
        <v>5</v>
      </c>
      <c r="J3365">
        <f t="shared" si="314"/>
        <v>201505</v>
      </c>
      <c r="K3365">
        <f t="shared" si="315"/>
        <v>19</v>
      </c>
      <c r="L3365">
        <f t="shared" si="316"/>
        <v>201519</v>
      </c>
      <c r="O3365" t="b">
        <f t="shared" si="317"/>
        <v>0</v>
      </c>
      <c r="P3365">
        <f>VLOOKUP(B3365,'SKU Master'!$E$1:$H$9,2,FALSE)</f>
        <v>2.5</v>
      </c>
      <c r="Q3365">
        <f>(F3365/E3365-P3365)*E3365</f>
        <v>10.98</v>
      </c>
      <c r="R3365">
        <f>Q3365/F3365</f>
        <v>0.68710888610763454</v>
      </c>
    </row>
    <row r="3366" spans="1:18" x14ac:dyDescent="0.25">
      <c r="A3366">
        <v>2001465</v>
      </c>
      <c r="B3366">
        <v>50012011240</v>
      </c>
      <c r="C3366">
        <v>312</v>
      </c>
      <c r="D3366" s="6">
        <v>42131</v>
      </c>
      <c r="E3366">
        <v>2</v>
      </c>
      <c r="F3366">
        <v>15.98</v>
      </c>
      <c r="G3366" t="str">
        <f>VLOOKUP(B3366,'SKU Master'!$E$1:$H$9,4,FALSE)</f>
        <v>China Imports</v>
      </c>
      <c r="H3366">
        <f t="shared" si="312"/>
        <v>2015</v>
      </c>
      <c r="I3366">
        <f t="shared" si="313"/>
        <v>5</v>
      </c>
      <c r="J3366">
        <f t="shared" si="314"/>
        <v>201505</v>
      </c>
      <c r="K3366">
        <f t="shared" si="315"/>
        <v>19</v>
      </c>
      <c r="L3366">
        <f t="shared" si="316"/>
        <v>201519</v>
      </c>
      <c r="O3366" t="b">
        <f t="shared" si="317"/>
        <v>0</v>
      </c>
      <c r="P3366">
        <f>VLOOKUP(B3366,'SKU Master'!$E$1:$H$9,2,FALSE)</f>
        <v>2.5</v>
      </c>
      <c r="Q3366">
        <f>(F3366/E3366-P3366)*E3366</f>
        <v>10.98</v>
      </c>
      <c r="R3366">
        <f>Q3366/F3366</f>
        <v>0.68710888610763454</v>
      </c>
    </row>
    <row r="3367" spans="1:18" x14ac:dyDescent="0.25">
      <c r="A3367">
        <v>2001466</v>
      </c>
      <c r="B3367">
        <v>50012011240</v>
      </c>
      <c r="C3367">
        <v>312</v>
      </c>
      <c r="D3367" s="6">
        <v>42133</v>
      </c>
      <c r="E3367">
        <v>3</v>
      </c>
      <c r="F3367">
        <v>23.97</v>
      </c>
      <c r="G3367" t="str">
        <f>VLOOKUP(B3367,'SKU Master'!$E$1:$H$9,4,FALSE)</f>
        <v>China Imports</v>
      </c>
      <c r="H3367">
        <f t="shared" si="312"/>
        <v>2015</v>
      </c>
      <c r="I3367">
        <f t="shared" si="313"/>
        <v>5</v>
      </c>
      <c r="J3367">
        <f t="shared" si="314"/>
        <v>201505</v>
      </c>
      <c r="K3367">
        <f t="shared" si="315"/>
        <v>19</v>
      </c>
      <c r="L3367">
        <f t="shared" si="316"/>
        <v>201519</v>
      </c>
      <c r="O3367" t="b">
        <f t="shared" si="317"/>
        <v>0</v>
      </c>
      <c r="P3367">
        <f>VLOOKUP(B3367,'SKU Master'!$E$1:$H$9,2,FALSE)</f>
        <v>2.5</v>
      </c>
      <c r="Q3367">
        <f>(F3367/E3367-P3367)*E3367</f>
        <v>16.47</v>
      </c>
      <c r="R3367">
        <f>Q3367/F3367</f>
        <v>0.68710888610763454</v>
      </c>
    </row>
    <row r="3368" spans="1:18" x14ac:dyDescent="0.25">
      <c r="A3368">
        <v>2001467</v>
      </c>
      <c r="B3368">
        <v>50012011240</v>
      </c>
      <c r="C3368">
        <v>312</v>
      </c>
      <c r="D3368" s="6">
        <v>42135</v>
      </c>
      <c r="E3368">
        <v>2</v>
      </c>
      <c r="F3368">
        <v>15.98</v>
      </c>
      <c r="G3368" t="str">
        <f>VLOOKUP(B3368,'SKU Master'!$E$1:$H$9,4,FALSE)</f>
        <v>China Imports</v>
      </c>
      <c r="H3368">
        <f t="shared" si="312"/>
        <v>2015</v>
      </c>
      <c r="I3368">
        <f t="shared" si="313"/>
        <v>5</v>
      </c>
      <c r="J3368">
        <f t="shared" si="314"/>
        <v>201505</v>
      </c>
      <c r="K3368">
        <f t="shared" si="315"/>
        <v>20</v>
      </c>
      <c r="L3368">
        <f t="shared" si="316"/>
        <v>201520</v>
      </c>
      <c r="O3368" t="b">
        <f t="shared" si="317"/>
        <v>0</v>
      </c>
      <c r="P3368">
        <f>VLOOKUP(B3368,'SKU Master'!$E$1:$H$9,2,FALSE)</f>
        <v>2.5</v>
      </c>
      <c r="Q3368">
        <f>(F3368/E3368-P3368)*E3368</f>
        <v>10.98</v>
      </c>
      <c r="R3368">
        <f>Q3368/F3368</f>
        <v>0.68710888610763454</v>
      </c>
    </row>
    <row r="3369" spans="1:18" x14ac:dyDescent="0.25">
      <c r="A3369">
        <v>2001468</v>
      </c>
      <c r="B3369">
        <v>50012011240</v>
      </c>
      <c r="C3369">
        <v>312</v>
      </c>
      <c r="D3369" s="6">
        <v>42136</v>
      </c>
      <c r="E3369">
        <v>1</v>
      </c>
      <c r="F3369">
        <v>7.99</v>
      </c>
      <c r="G3369" t="str">
        <f>VLOOKUP(B3369,'SKU Master'!$E$1:$H$9,4,FALSE)</f>
        <v>China Imports</v>
      </c>
      <c r="H3369">
        <f t="shared" si="312"/>
        <v>2015</v>
      </c>
      <c r="I3369">
        <f t="shared" si="313"/>
        <v>5</v>
      </c>
      <c r="J3369">
        <f t="shared" si="314"/>
        <v>201505</v>
      </c>
      <c r="K3369">
        <f t="shared" si="315"/>
        <v>20</v>
      </c>
      <c r="L3369">
        <f t="shared" si="316"/>
        <v>201520</v>
      </c>
      <c r="O3369" t="b">
        <f t="shared" si="317"/>
        <v>0</v>
      </c>
      <c r="P3369">
        <f>VLOOKUP(B3369,'SKU Master'!$E$1:$H$9,2,FALSE)</f>
        <v>2.5</v>
      </c>
      <c r="Q3369">
        <f>(F3369/E3369-P3369)*E3369</f>
        <v>5.49</v>
      </c>
      <c r="R3369">
        <f>Q3369/F3369</f>
        <v>0.68710888610763454</v>
      </c>
    </row>
    <row r="3370" spans="1:18" x14ac:dyDescent="0.25">
      <c r="A3370">
        <v>2001469</v>
      </c>
      <c r="B3370">
        <v>50012011240</v>
      </c>
      <c r="C3370">
        <v>312</v>
      </c>
      <c r="D3370" s="6">
        <v>42137</v>
      </c>
      <c r="E3370">
        <v>2</v>
      </c>
      <c r="F3370">
        <v>15.98</v>
      </c>
      <c r="G3370" t="str">
        <f>VLOOKUP(B3370,'SKU Master'!$E$1:$H$9,4,FALSE)</f>
        <v>China Imports</v>
      </c>
      <c r="H3370">
        <f t="shared" si="312"/>
        <v>2015</v>
      </c>
      <c r="I3370">
        <f t="shared" si="313"/>
        <v>5</v>
      </c>
      <c r="J3370">
        <f t="shared" si="314"/>
        <v>201505</v>
      </c>
      <c r="K3370">
        <f t="shared" si="315"/>
        <v>20</v>
      </c>
      <c r="L3370">
        <f t="shared" si="316"/>
        <v>201520</v>
      </c>
      <c r="O3370" t="b">
        <f t="shared" si="317"/>
        <v>0</v>
      </c>
      <c r="P3370">
        <f>VLOOKUP(B3370,'SKU Master'!$E$1:$H$9,2,FALSE)</f>
        <v>2.5</v>
      </c>
      <c r="Q3370">
        <f>(F3370/E3370-P3370)*E3370</f>
        <v>10.98</v>
      </c>
      <c r="R3370">
        <f>Q3370/F3370</f>
        <v>0.68710888610763454</v>
      </c>
    </row>
    <row r="3371" spans="1:18" x14ac:dyDescent="0.25">
      <c r="A3371">
        <v>2001470</v>
      </c>
      <c r="B3371">
        <v>50012011240</v>
      </c>
      <c r="C3371">
        <v>312</v>
      </c>
      <c r="D3371" s="6">
        <v>42138</v>
      </c>
      <c r="E3371">
        <v>1</v>
      </c>
      <c r="F3371">
        <v>7.99</v>
      </c>
      <c r="G3371" t="str">
        <f>VLOOKUP(B3371,'SKU Master'!$E$1:$H$9,4,FALSE)</f>
        <v>China Imports</v>
      </c>
      <c r="H3371">
        <f t="shared" si="312"/>
        <v>2015</v>
      </c>
      <c r="I3371">
        <f t="shared" si="313"/>
        <v>5</v>
      </c>
      <c r="J3371">
        <f t="shared" si="314"/>
        <v>201505</v>
      </c>
      <c r="K3371">
        <f t="shared" si="315"/>
        <v>20</v>
      </c>
      <c r="L3371">
        <f t="shared" si="316"/>
        <v>201520</v>
      </c>
      <c r="O3371" t="b">
        <f t="shared" si="317"/>
        <v>0</v>
      </c>
      <c r="P3371">
        <f>VLOOKUP(B3371,'SKU Master'!$E$1:$H$9,2,FALSE)</f>
        <v>2.5</v>
      </c>
      <c r="Q3371">
        <f>(F3371/E3371-P3371)*E3371</f>
        <v>5.49</v>
      </c>
      <c r="R3371">
        <f>Q3371/F3371</f>
        <v>0.68710888610763454</v>
      </c>
    </row>
    <row r="3372" spans="1:18" x14ac:dyDescent="0.25">
      <c r="A3372">
        <v>2001471</v>
      </c>
      <c r="B3372">
        <v>50012011240</v>
      </c>
      <c r="C3372">
        <v>312</v>
      </c>
      <c r="D3372" s="6">
        <v>42139</v>
      </c>
      <c r="E3372">
        <v>4</v>
      </c>
      <c r="F3372">
        <v>31.96</v>
      </c>
      <c r="G3372" t="str">
        <f>VLOOKUP(B3372,'SKU Master'!$E$1:$H$9,4,FALSE)</f>
        <v>China Imports</v>
      </c>
      <c r="H3372">
        <f t="shared" si="312"/>
        <v>2015</v>
      </c>
      <c r="I3372">
        <f t="shared" si="313"/>
        <v>5</v>
      </c>
      <c r="J3372">
        <f t="shared" si="314"/>
        <v>201505</v>
      </c>
      <c r="K3372">
        <f t="shared" si="315"/>
        <v>20</v>
      </c>
      <c r="L3372">
        <f t="shared" si="316"/>
        <v>201520</v>
      </c>
      <c r="O3372" t="b">
        <f t="shared" si="317"/>
        <v>0</v>
      </c>
      <c r="P3372">
        <f>VLOOKUP(B3372,'SKU Master'!$E$1:$H$9,2,FALSE)</f>
        <v>2.5</v>
      </c>
      <c r="Q3372">
        <f>(F3372/E3372-P3372)*E3372</f>
        <v>21.96</v>
      </c>
      <c r="R3372">
        <f>Q3372/F3372</f>
        <v>0.68710888610763454</v>
      </c>
    </row>
    <row r="3373" spans="1:18" x14ac:dyDescent="0.25">
      <c r="A3373">
        <v>2001472</v>
      </c>
      <c r="B3373">
        <v>50012011240</v>
      </c>
      <c r="C3373">
        <v>312</v>
      </c>
      <c r="D3373" s="6">
        <v>42140</v>
      </c>
      <c r="E3373">
        <v>1</v>
      </c>
      <c r="F3373">
        <v>7.99</v>
      </c>
      <c r="G3373" t="str">
        <f>VLOOKUP(B3373,'SKU Master'!$E$1:$H$9,4,FALSE)</f>
        <v>China Imports</v>
      </c>
      <c r="H3373">
        <f t="shared" si="312"/>
        <v>2015</v>
      </c>
      <c r="I3373">
        <f t="shared" si="313"/>
        <v>5</v>
      </c>
      <c r="J3373">
        <f t="shared" si="314"/>
        <v>201505</v>
      </c>
      <c r="K3373">
        <f t="shared" si="315"/>
        <v>20</v>
      </c>
      <c r="L3373">
        <f t="shared" si="316"/>
        <v>201520</v>
      </c>
      <c r="O3373" t="b">
        <f t="shared" si="317"/>
        <v>0</v>
      </c>
      <c r="P3373">
        <f>VLOOKUP(B3373,'SKU Master'!$E$1:$H$9,2,FALSE)</f>
        <v>2.5</v>
      </c>
      <c r="Q3373">
        <f>(F3373/E3373-P3373)*E3373</f>
        <v>5.49</v>
      </c>
      <c r="R3373">
        <f>Q3373/F3373</f>
        <v>0.68710888610763454</v>
      </c>
    </row>
    <row r="3374" spans="1:18" x14ac:dyDescent="0.25">
      <c r="A3374">
        <v>2001473</v>
      </c>
      <c r="B3374">
        <v>50012011240</v>
      </c>
      <c r="C3374">
        <v>312</v>
      </c>
      <c r="D3374" s="6">
        <v>42142</v>
      </c>
      <c r="E3374">
        <v>2</v>
      </c>
      <c r="F3374">
        <v>15.98</v>
      </c>
      <c r="G3374" t="str">
        <f>VLOOKUP(B3374,'SKU Master'!$E$1:$H$9,4,FALSE)</f>
        <v>China Imports</v>
      </c>
      <c r="H3374">
        <f t="shared" si="312"/>
        <v>2015</v>
      </c>
      <c r="I3374">
        <f t="shared" si="313"/>
        <v>5</v>
      </c>
      <c r="J3374">
        <f t="shared" si="314"/>
        <v>201505</v>
      </c>
      <c r="K3374">
        <f t="shared" si="315"/>
        <v>21</v>
      </c>
      <c r="L3374">
        <f t="shared" si="316"/>
        <v>201521</v>
      </c>
      <c r="O3374" t="b">
        <f t="shared" si="317"/>
        <v>0</v>
      </c>
      <c r="P3374">
        <f>VLOOKUP(B3374,'SKU Master'!$E$1:$H$9,2,FALSE)</f>
        <v>2.5</v>
      </c>
      <c r="Q3374">
        <f>(F3374/E3374-P3374)*E3374</f>
        <v>10.98</v>
      </c>
      <c r="R3374">
        <f>Q3374/F3374</f>
        <v>0.68710888610763454</v>
      </c>
    </row>
    <row r="3375" spans="1:18" x14ac:dyDescent="0.25">
      <c r="A3375">
        <v>2001474</v>
      </c>
      <c r="B3375">
        <v>50012011240</v>
      </c>
      <c r="C3375">
        <v>312</v>
      </c>
      <c r="D3375" s="6">
        <v>42143</v>
      </c>
      <c r="E3375">
        <v>1</v>
      </c>
      <c r="F3375">
        <v>7.99</v>
      </c>
      <c r="G3375" t="str">
        <f>VLOOKUP(B3375,'SKU Master'!$E$1:$H$9,4,FALSE)</f>
        <v>China Imports</v>
      </c>
      <c r="H3375">
        <f t="shared" si="312"/>
        <v>2015</v>
      </c>
      <c r="I3375">
        <f t="shared" si="313"/>
        <v>5</v>
      </c>
      <c r="J3375">
        <f t="shared" si="314"/>
        <v>201505</v>
      </c>
      <c r="K3375">
        <f t="shared" si="315"/>
        <v>21</v>
      </c>
      <c r="L3375">
        <f t="shared" si="316"/>
        <v>201521</v>
      </c>
      <c r="O3375" t="b">
        <f t="shared" si="317"/>
        <v>0</v>
      </c>
      <c r="P3375">
        <f>VLOOKUP(B3375,'SKU Master'!$E$1:$H$9,2,FALSE)</f>
        <v>2.5</v>
      </c>
      <c r="Q3375">
        <f>(F3375/E3375-P3375)*E3375</f>
        <v>5.49</v>
      </c>
      <c r="R3375">
        <f>Q3375/F3375</f>
        <v>0.68710888610763454</v>
      </c>
    </row>
    <row r="3376" spans="1:18" x14ac:dyDescent="0.25">
      <c r="A3376">
        <v>2001475</v>
      </c>
      <c r="B3376">
        <v>50012011240</v>
      </c>
      <c r="C3376">
        <v>312</v>
      </c>
      <c r="D3376" s="6">
        <v>42144</v>
      </c>
      <c r="E3376">
        <v>3</v>
      </c>
      <c r="F3376">
        <v>23.97</v>
      </c>
      <c r="G3376" t="str">
        <f>VLOOKUP(B3376,'SKU Master'!$E$1:$H$9,4,FALSE)</f>
        <v>China Imports</v>
      </c>
      <c r="H3376">
        <f t="shared" si="312"/>
        <v>2015</v>
      </c>
      <c r="I3376">
        <f t="shared" si="313"/>
        <v>5</v>
      </c>
      <c r="J3376">
        <f t="shared" si="314"/>
        <v>201505</v>
      </c>
      <c r="K3376">
        <f t="shared" si="315"/>
        <v>21</v>
      </c>
      <c r="L3376">
        <f t="shared" si="316"/>
        <v>201521</v>
      </c>
      <c r="O3376" t="b">
        <f t="shared" si="317"/>
        <v>0</v>
      </c>
      <c r="P3376">
        <f>VLOOKUP(B3376,'SKU Master'!$E$1:$H$9,2,FALSE)</f>
        <v>2.5</v>
      </c>
      <c r="Q3376">
        <f>(F3376/E3376-P3376)*E3376</f>
        <v>16.47</v>
      </c>
      <c r="R3376">
        <f>Q3376/F3376</f>
        <v>0.68710888610763454</v>
      </c>
    </row>
    <row r="3377" spans="1:18" hidden="1" x14ac:dyDescent="0.25">
      <c r="A3377">
        <v>2001476</v>
      </c>
      <c r="B3377">
        <v>50012011240</v>
      </c>
      <c r="C3377">
        <v>312</v>
      </c>
      <c r="D3377" s="6">
        <v>42146</v>
      </c>
      <c r="E3377" t="s">
        <v>34</v>
      </c>
      <c r="G3377" t="str">
        <f>VLOOKUP(B3377,'SKU Master'!$E$1:$H$9,4,FALSE)</f>
        <v>China Imports</v>
      </c>
      <c r="H3377">
        <f t="shared" si="312"/>
        <v>2015</v>
      </c>
      <c r="I3377">
        <f t="shared" si="313"/>
        <v>5</v>
      </c>
      <c r="J3377">
        <f t="shared" si="314"/>
        <v>201505</v>
      </c>
      <c r="K3377">
        <f t="shared" si="315"/>
        <v>21</v>
      </c>
      <c r="L3377">
        <f t="shared" si="316"/>
        <v>201521</v>
      </c>
      <c r="M3377" t="s">
        <v>61</v>
      </c>
      <c r="O3377" t="b">
        <f t="shared" si="317"/>
        <v>0</v>
      </c>
      <c r="P3377">
        <f>VLOOKUP(B3377,'SKU Master'!$E$1:$H$9,2,FALSE)</f>
        <v>2.5</v>
      </c>
      <c r="Q3377" t="e">
        <f>(F3377/E3377-P3377)*E3377</f>
        <v>#VALUE!</v>
      </c>
      <c r="R3377" t="e">
        <f>Q3377/F3377</f>
        <v>#VALUE!</v>
      </c>
    </row>
    <row r="3378" spans="1:18" x14ac:dyDescent="0.25">
      <c r="A3378">
        <v>2001477</v>
      </c>
      <c r="B3378">
        <v>50012011240</v>
      </c>
      <c r="C3378">
        <v>312</v>
      </c>
      <c r="D3378" s="6">
        <v>42147</v>
      </c>
      <c r="E3378">
        <v>5</v>
      </c>
      <c r="F3378">
        <v>39.950000000000003</v>
      </c>
      <c r="G3378" t="str">
        <f>VLOOKUP(B3378,'SKU Master'!$E$1:$H$9,4,FALSE)</f>
        <v>China Imports</v>
      </c>
      <c r="H3378">
        <f t="shared" si="312"/>
        <v>2015</v>
      </c>
      <c r="I3378">
        <f t="shared" si="313"/>
        <v>5</v>
      </c>
      <c r="J3378">
        <f t="shared" si="314"/>
        <v>201505</v>
      </c>
      <c r="K3378">
        <f t="shared" si="315"/>
        <v>21</v>
      </c>
      <c r="L3378">
        <f t="shared" si="316"/>
        <v>201521</v>
      </c>
      <c r="O3378" t="b">
        <f t="shared" si="317"/>
        <v>0</v>
      </c>
      <c r="P3378">
        <f>VLOOKUP(B3378,'SKU Master'!$E$1:$H$9,2,FALSE)</f>
        <v>2.5</v>
      </c>
      <c r="Q3378">
        <f>(F3378/E3378-P3378)*E3378</f>
        <v>27.450000000000003</v>
      </c>
      <c r="R3378">
        <f>Q3378/F3378</f>
        <v>0.68710888610763454</v>
      </c>
    </row>
    <row r="3379" spans="1:18" x14ac:dyDescent="0.25">
      <c r="A3379">
        <v>2001478</v>
      </c>
      <c r="B3379">
        <v>50012011240</v>
      </c>
      <c r="C3379">
        <v>312</v>
      </c>
      <c r="D3379" s="6">
        <v>42150</v>
      </c>
      <c r="E3379">
        <v>4</v>
      </c>
      <c r="F3379">
        <v>31.96</v>
      </c>
      <c r="G3379" t="str">
        <f>VLOOKUP(B3379,'SKU Master'!$E$1:$H$9,4,FALSE)</f>
        <v>China Imports</v>
      </c>
      <c r="H3379">
        <f t="shared" si="312"/>
        <v>2015</v>
      </c>
      <c r="I3379">
        <f t="shared" si="313"/>
        <v>5</v>
      </c>
      <c r="J3379">
        <f t="shared" si="314"/>
        <v>201505</v>
      </c>
      <c r="K3379">
        <f t="shared" si="315"/>
        <v>22</v>
      </c>
      <c r="L3379">
        <f t="shared" si="316"/>
        <v>201522</v>
      </c>
      <c r="O3379" t="b">
        <f t="shared" si="317"/>
        <v>0</v>
      </c>
      <c r="P3379">
        <f>VLOOKUP(B3379,'SKU Master'!$E$1:$H$9,2,FALSE)</f>
        <v>2.5</v>
      </c>
      <c r="Q3379">
        <f>(F3379/E3379-P3379)*E3379</f>
        <v>21.96</v>
      </c>
      <c r="R3379">
        <f>Q3379/F3379</f>
        <v>0.68710888610763454</v>
      </c>
    </row>
    <row r="3380" spans="1:18" x14ac:dyDescent="0.25">
      <c r="A3380">
        <v>2001479</v>
      </c>
      <c r="B3380">
        <v>50012011240</v>
      </c>
      <c r="C3380">
        <v>312</v>
      </c>
      <c r="D3380" s="6">
        <v>42151</v>
      </c>
      <c r="E3380">
        <v>2</v>
      </c>
      <c r="F3380">
        <v>15.98</v>
      </c>
      <c r="G3380" t="str">
        <f>VLOOKUP(B3380,'SKU Master'!$E$1:$H$9,4,FALSE)</f>
        <v>China Imports</v>
      </c>
      <c r="H3380">
        <f t="shared" si="312"/>
        <v>2015</v>
      </c>
      <c r="I3380">
        <f t="shared" si="313"/>
        <v>5</v>
      </c>
      <c r="J3380">
        <f t="shared" si="314"/>
        <v>201505</v>
      </c>
      <c r="K3380">
        <f t="shared" si="315"/>
        <v>22</v>
      </c>
      <c r="L3380">
        <f t="shared" si="316"/>
        <v>201522</v>
      </c>
      <c r="O3380" t="b">
        <f t="shared" si="317"/>
        <v>0</v>
      </c>
      <c r="P3380">
        <f>VLOOKUP(B3380,'SKU Master'!$E$1:$H$9,2,FALSE)</f>
        <v>2.5</v>
      </c>
      <c r="Q3380">
        <f>(F3380/E3380-P3380)*E3380</f>
        <v>10.98</v>
      </c>
      <c r="R3380">
        <f>Q3380/F3380</f>
        <v>0.68710888610763454</v>
      </c>
    </row>
    <row r="3381" spans="1:18" x14ac:dyDescent="0.25">
      <c r="A3381">
        <v>2001480</v>
      </c>
      <c r="B3381">
        <v>50012011240</v>
      </c>
      <c r="C3381">
        <v>312</v>
      </c>
      <c r="D3381" s="6">
        <v>42154</v>
      </c>
      <c r="E3381">
        <v>2</v>
      </c>
      <c r="F3381">
        <v>15.98</v>
      </c>
      <c r="G3381" t="str">
        <f>VLOOKUP(B3381,'SKU Master'!$E$1:$H$9,4,FALSE)</f>
        <v>China Imports</v>
      </c>
      <c r="H3381">
        <f t="shared" si="312"/>
        <v>2015</v>
      </c>
      <c r="I3381">
        <f t="shared" si="313"/>
        <v>5</v>
      </c>
      <c r="J3381">
        <f t="shared" si="314"/>
        <v>201505</v>
      </c>
      <c r="K3381">
        <f t="shared" si="315"/>
        <v>22</v>
      </c>
      <c r="L3381">
        <f t="shared" si="316"/>
        <v>201522</v>
      </c>
      <c r="O3381" t="b">
        <f t="shared" si="317"/>
        <v>0</v>
      </c>
      <c r="P3381">
        <f>VLOOKUP(B3381,'SKU Master'!$E$1:$H$9,2,FALSE)</f>
        <v>2.5</v>
      </c>
      <c r="Q3381">
        <f>(F3381/E3381-P3381)*E3381</f>
        <v>10.98</v>
      </c>
      <c r="R3381">
        <f>Q3381/F3381</f>
        <v>0.68710888610763454</v>
      </c>
    </row>
    <row r="3382" spans="1:18" x14ac:dyDescent="0.25">
      <c r="A3382">
        <v>2001481</v>
      </c>
      <c r="B3382">
        <v>50012011240</v>
      </c>
      <c r="C3382">
        <v>312</v>
      </c>
      <c r="D3382" s="6">
        <v>42156</v>
      </c>
      <c r="E3382">
        <v>1</v>
      </c>
      <c r="F3382">
        <v>7.99</v>
      </c>
      <c r="G3382" t="str">
        <f>VLOOKUP(B3382,'SKU Master'!$E$1:$H$9,4,FALSE)</f>
        <v>China Imports</v>
      </c>
      <c r="H3382">
        <f t="shared" si="312"/>
        <v>2015</v>
      </c>
      <c r="I3382">
        <f t="shared" si="313"/>
        <v>6</v>
      </c>
      <c r="J3382">
        <f t="shared" si="314"/>
        <v>201506</v>
      </c>
      <c r="K3382">
        <f t="shared" si="315"/>
        <v>23</v>
      </c>
      <c r="L3382">
        <f t="shared" si="316"/>
        <v>201523</v>
      </c>
      <c r="O3382" t="b">
        <f t="shared" si="317"/>
        <v>0</v>
      </c>
      <c r="P3382">
        <f>VLOOKUP(B3382,'SKU Master'!$E$1:$H$9,2,FALSE)</f>
        <v>2.5</v>
      </c>
      <c r="Q3382">
        <f>(F3382/E3382-P3382)*E3382</f>
        <v>5.49</v>
      </c>
      <c r="R3382">
        <f>Q3382/F3382</f>
        <v>0.68710888610763454</v>
      </c>
    </row>
    <row r="3383" spans="1:18" x14ac:dyDescent="0.25">
      <c r="A3383">
        <v>2001482</v>
      </c>
      <c r="B3383">
        <v>50012011240</v>
      </c>
      <c r="C3383">
        <v>312</v>
      </c>
      <c r="D3383" s="6">
        <v>42157</v>
      </c>
      <c r="E3383">
        <v>1</v>
      </c>
      <c r="F3383">
        <v>7.99</v>
      </c>
      <c r="G3383" t="str">
        <f>VLOOKUP(B3383,'SKU Master'!$E$1:$H$9,4,FALSE)</f>
        <v>China Imports</v>
      </c>
      <c r="H3383">
        <f t="shared" si="312"/>
        <v>2015</v>
      </c>
      <c r="I3383">
        <f t="shared" si="313"/>
        <v>6</v>
      </c>
      <c r="J3383">
        <f t="shared" si="314"/>
        <v>201506</v>
      </c>
      <c r="K3383">
        <f t="shared" si="315"/>
        <v>23</v>
      </c>
      <c r="L3383">
        <f t="shared" si="316"/>
        <v>201523</v>
      </c>
      <c r="O3383" t="b">
        <f t="shared" si="317"/>
        <v>0</v>
      </c>
      <c r="P3383">
        <f>VLOOKUP(B3383,'SKU Master'!$E$1:$H$9,2,FALSE)</f>
        <v>2.5</v>
      </c>
      <c r="Q3383">
        <f>(F3383/E3383-P3383)*E3383</f>
        <v>5.49</v>
      </c>
      <c r="R3383">
        <f>Q3383/F3383</f>
        <v>0.68710888610763454</v>
      </c>
    </row>
    <row r="3384" spans="1:18" x14ac:dyDescent="0.25">
      <c r="A3384">
        <v>2001483</v>
      </c>
      <c r="B3384">
        <v>50012011240</v>
      </c>
      <c r="C3384">
        <v>312</v>
      </c>
      <c r="D3384" s="6">
        <v>42158</v>
      </c>
      <c r="E3384">
        <v>2</v>
      </c>
      <c r="F3384">
        <v>15.98</v>
      </c>
      <c r="G3384" t="str">
        <f>VLOOKUP(B3384,'SKU Master'!$E$1:$H$9,4,FALSE)</f>
        <v>China Imports</v>
      </c>
      <c r="H3384">
        <f t="shared" si="312"/>
        <v>2015</v>
      </c>
      <c r="I3384">
        <f t="shared" si="313"/>
        <v>6</v>
      </c>
      <c r="J3384">
        <f t="shared" si="314"/>
        <v>201506</v>
      </c>
      <c r="K3384">
        <f t="shared" si="315"/>
        <v>23</v>
      </c>
      <c r="L3384">
        <f t="shared" si="316"/>
        <v>201523</v>
      </c>
      <c r="O3384" t="b">
        <f t="shared" si="317"/>
        <v>0</v>
      </c>
      <c r="P3384">
        <f>VLOOKUP(B3384,'SKU Master'!$E$1:$H$9,2,FALSE)</f>
        <v>2.5</v>
      </c>
      <c r="Q3384">
        <f>(F3384/E3384-P3384)*E3384</f>
        <v>10.98</v>
      </c>
      <c r="R3384">
        <f>Q3384/F3384</f>
        <v>0.68710888610763454</v>
      </c>
    </row>
    <row r="3385" spans="1:18" x14ac:dyDescent="0.25">
      <c r="A3385">
        <v>2001484</v>
      </c>
      <c r="B3385">
        <v>50012011240</v>
      </c>
      <c r="C3385">
        <v>312</v>
      </c>
      <c r="D3385" s="6">
        <v>42159</v>
      </c>
      <c r="E3385">
        <v>1</v>
      </c>
      <c r="F3385">
        <v>7.99</v>
      </c>
      <c r="G3385" t="str">
        <f>VLOOKUP(B3385,'SKU Master'!$E$1:$H$9,4,FALSE)</f>
        <v>China Imports</v>
      </c>
      <c r="H3385">
        <f t="shared" si="312"/>
        <v>2015</v>
      </c>
      <c r="I3385">
        <f t="shared" si="313"/>
        <v>6</v>
      </c>
      <c r="J3385">
        <f t="shared" si="314"/>
        <v>201506</v>
      </c>
      <c r="K3385">
        <f t="shared" si="315"/>
        <v>23</v>
      </c>
      <c r="L3385">
        <f t="shared" si="316"/>
        <v>201523</v>
      </c>
      <c r="O3385" t="b">
        <f t="shared" si="317"/>
        <v>0</v>
      </c>
      <c r="P3385">
        <f>VLOOKUP(B3385,'SKU Master'!$E$1:$H$9,2,FALSE)</f>
        <v>2.5</v>
      </c>
      <c r="Q3385">
        <f>(F3385/E3385-P3385)*E3385</f>
        <v>5.49</v>
      </c>
      <c r="R3385">
        <f>Q3385/F3385</f>
        <v>0.68710888610763454</v>
      </c>
    </row>
    <row r="3386" spans="1:18" x14ac:dyDescent="0.25">
      <c r="A3386">
        <v>2001485</v>
      </c>
      <c r="B3386">
        <v>50012011240</v>
      </c>
      <c r="C3386">
        <v>312</v>
      </c>
      <c r="D3386" s="6">
        <v>42160</v>
      </c>
      <c r="E3386">
        <v>2</v>
      </c>
      <c r="F3386">
        <v>15.98</v>
      </c>
      <c r="G3386" t="str">
        <f>VLOOKUP(B3386,'SKU Master'!$E$1:$H$9,4,FALSE)</f>
        <v>China Imports</v>
      </c>
      <c r="H3386">
        <f t="shared" si="312"/>
        <v>2015</v>
      </c>
      <c r="I3386">
        <f t="shared" si="313"/>
        <v>6</v>
      </c>
      <c r="J3386">
        <f t="shared" si="314"/>
        <v>201506</v>
      </c>
      <c r="K3386">
        <f t="shared" si="315"/>
        <v>23</v>
      </c>
      <c r="L3386">
        <f t="shared" si="316"/>
        <v>201523</v>
      </c>
      <c r="O3386" t="b">
        <f t="shared" si="317"/>
        <v>0</v>
      </c>
      <c r="P3386">
        <f>VLOOKUP(B3386,'SKU Master'!$E$1:$H$9,2,FALSE)</f>
        <v>2.5</v>
      </c>
      <c r="Q3386">
        <f>(F3386/E3386-P3386)*E3386</f>
        <v>10.98</v>
      </c>
      <c r="R3386">
        <f>Q3386/F3386</f>
        <v>0.68710888610763454</v>
      </c>
    </row>
    <row r="3387" spans="1:18" x14ac:dyDescent="0.25">
      <c r="A3387">
        <v>2001486</v>
      </c>
      <c r="B3387">
        <v>50012011240</v>
      </c>
      <c r="C3387">
        <v>312</v>
      </c>
      <c r="D3387" s="6">
        <v>42161</v>
      </c>
      <c r="E3387">
        <v>1</v>
      </c>
      <c r="F3387">
        <v>7.99</v>
      </c>
      <c r="G3387" t="str">
        <f>VLOOKUP(B3387,'SKU Master'!$E$1:$H$9,4,FALSE)</f>
        <v>China Imports</v>
      </c>
      <c r="H3387">
        <f t="shared" si="312"/>
        <v>2015</v>
      </c>
      <c r="I3387">
        <f t="shared" si="313"/>
        <v>6</v>
      </c>
      <c r="J3387">
        <f t="shared" si="314"/>
        <v>201506</v>
      </c>
      <c r="K3387">
        <f t="shared" si="315"/>
        <v>23</v>
      </c>
      <c r="L3387">
        <f t="shared" si="316"/>
        <v>201523</v>
      </c>
      <c r="O3387" t="b">
        <f t="shared" si="317"/>
        <v>0</v>
      </c>
      <c r="P3387">
        <f>VLOOKUP(B3387,'SKU Master'!$E$1:$H$9,2,FALSE)</f>
        <v>2.5</v>
      </c>
      <c r="Q3387">
        <f>(F3387/E3387-P3387)*E3387</f>
        <v>5.49</v>
      </c>
      <c r="R3387">
        <f>Q3387/F3387</f>
        <v>0.68710888610763454</v>
      </c>
    </row>
    <row r="3388" spans="1:18" x14ac:dyDescent="0.25">
      <c r="A3388">
        <v>2001487</v>
      </c>
      <c r="B3388">
        <v>50012011240</v>
      </c>
      <c r="C3388">
        <v>312</v>
      </c>
      <c r="D3388" s="6">
        <v>42163</v>
      </c>
      <c r="E3388">
        <v>2</v>
      </c>
      <c r="F3388">
        <v>15.98</v>
      </c>
      <c r="G3388" t="str">
        <f>VLOOKUP(B3388,'SKU Master'!$E$1:$H$9,4,FALSE)</f>
        <v>China Imports</v>
      </c>
      <c r="H3388">
        <f t="shared" si="312"/>
        <v>2015</v>
      </c>
      <c r="I3388">
        <f t="shared" si="313"/>
        <v>6</v>
      </c>
      <c r="J3388">
        <f t="shared" si="314"/>
        <v>201506</v>
      </c>
      <c r="K3388">
        <f t="shared" si="315"/>
        <v>24</v>
      </c>
      <c r="L3388">
        <f t="shared" si="316"/>
        <v>201524</v>
      </c>
      <c r="O3388" t="b">
        <f t="shared" si="317"/>
        <v>0</v>
      </c>
      <c r="P3388">
        <f>VLOOKUP(B3388,'SKU Master'!$E$1:$H$9,2,FALSE)</f>
        <v>2.5</v>
      </c>
      <c r="Q3388">
        <f>(F3388/E3388-P3388)*E3388</f>
        <v>10.98</v>
      </c>
      <c r="R3388">
        <f>Q3388/F3388</f>
        <v>0.68710888610763454</v>
      </c>
    </row>
    <row r="3389" spans="1:18" x14ac:dyDescent="0.25">
      <c r="A3389">
        <v>2001488</v>
      </c>
      <c r="B3389">
        <v>50012011240</v>
      </c>
      <c r="C3389">
        <v>312</v>
      </c>
      <c r="D3389" s="6">
        <v>42164</v>
      </c>
      <c r="E3389">
        <v>1</v>
      </c>
      <c r="F3389">
        <v>7.99</v>
      </c>
      <c r="G3389" t="str">
        <f>VLOOKUP(B3389,'SKU Master'!$E$1:$H$9,4,FALSE)</f>
        <v>China Imports</v>
      </c>
      <c r="H3389">
        <f t="shared" si="312"/>
        <v>2015</v>
      </c>
      <c r="I3389">
        <f t="shared" si="313"/>
        <v>6</v>
      </c>
      <c r="J3389">
        <f t="shared" si="314"/>
        <v>201506</v>
      </c>
      <c r="K3389">
        <f t="shared" si="315"/>
        <v>24</v>
      </c>
      <c r="L3389">
        <f t="shared" si="316"/>
        <v>201524</v>
      </c>
      <c r="O3389" t="b">
        <f t="shared" si="317"/>
        <v>0</v>
      </c>
      <c r="P3389">
        <f>VLOOKUP(B3389,'SKU Master'!$E$1:$H$9,2,FALSE)</f>
        <v>2.5</v>
      </c>
      <c r="Q3389">
        <f>(F3389/E3389-P3389)*E3389</f>
        <v>5.49</v>
      </c>
      <c r="R3389">
        <f>Q3389/F3389</f>
        <v>0.68710888610763454</v>
      </c>
    </row>
    <row r="3390" spans="1:18" x14ac:dyDescent="0.25">
      <c r="A3390">
        <v>2001489</v>
      </c>
      <c r="B3390">
        <v>50012011240</v>
      </c>
      <c r="C3390">
        <v>312</v>
      </c>
      <c r="D3390" s="6">
        <v>42165</v>
      </c>
      <c r="E3390">
        <v>1</v>
      </c>
      <c r="F3390">
        <v>7.99</v>
      </c>
      <c r="G3390" t="str">
        <f>VLOOKUP(B3390,'SKU Master'!$E$1:$H$9,4,FALSE)</f>
        <v>China Imports</v>
      </c>
      <c r="H3390">
        <f t="shared" si="312"/>
        <v>2015</v>
      </c>
      <c r="I3390">
        <f t="shared" si="313"/>
        <v>6</v>
      </c>
      <c r="J3390">
        <f t="shared" si="314"/>
        <v>201506</v>
      </c>
      <c r="K3390">
        <f t="shared" si="315"/>
        <v>24</v>
      </c>
      <c r="L3390">
        <f t="shared" si="316"/>
        <v>201524</v>
      </c>
      <c r="O3390" t="b">
        <f t="shared" si="317"/>
        <v>0</v>
      </c>
      <c r="P3390">
        <f>VLOOKUP(B3390,'SKU Master'!$E$1:$H$9,2,FALSE)</f>
        <v>2.5</v>
      </c>
      <c r="Q3390">
        <f>(F3390/E3390-P3390)*E3390</f>
        <v>5.49</v>
      </c>
      <c r="R3390">
        <f>Q3390/F3390</f>
        <v>0.68710888610763454</v>
      </c>
    </row>
    <row r="3391" spans="1:18" x14ac:dyDescent="0.25">
      <c r="A3391">
        <v>2001490</v>
      </c>
      <c r="B3391">
        <v>50012011240</v>
      </c>
      <c r="C3391">
        <v>312</v>
      </c>
      <c r="D3391" s="6">
        <v>42166</v>
      </c>
      <c r="E3391">
        <v>1</v>
      </c>
      <c r="F3391">
        <v>7.99</v>
      </c>
      <c r="G3391" t="str">
        <f>VLOOKUP(B3391,'SKU Master'!$E$1:$H$9,4,FALSE)</f>
        <v>China Imports</v>
      </c>
      <c r="H3391">
        <f t="shared" si="312"/>
        <v>2015</v>
      </c>
      <c r="I3391">
        <f t="shared" si="313"/>
        <v>6</v>
      </c>
      <c r="J3391">
        <f t="shared" si="314"/>
        <v>201506</v>
      </c>
      <c r="K3391">
        <f t="shared" si="315"/>
        <v>24</v>
      </c>
      <c r="L3391">
        <f t="shared" si="316"/>
        <v>201524</v>
      </c>
      <c r="O3391" t="b">
        <f t="shared" si="317"/>
        <v>0</v>
      </c>
      <c r="P3391">
        <f>VLOOKUP(B3391,'SKU Master'!$E$1:$H$9,2,FALSE)</f>
        <v>2.5</v>
      </c>
      <c r="Q3391">
        <f>(F3391/E3391-P3391)*E3391</f>
        <v>5.49</v>
      </c>
      <c r="R3391">
        <f>Q3391/F3391</f>
        <v>0.68710888610763454</v>
      </c>
    </row>
    <row r="3392" spans="1:18" x14ac:dyDescent="0.25">
      <c r="A3392">
        <v>2001491</v>
      </c>
      <c r="B3392">
        <v>50012011240</v>
      </c>
      <c r="C3392">
        <v>312</v>
      </c>
      <c r="D3392" s="6">
        <v>42167</v>
      </c>
      <c r="E3392">
        <v>5</v>
      </c>
      <c r="F3392">
        <v>39.950000000000003</v>
      </c>
      <c r="G3392" t="str">
        <f>VLOOKUP(B3392,'SKU Master'!$E$1:$H$9,4,FALSE)</f>
        <v>China Imports</v>
      </c>
      <c r="H3392">
        <f t="shared" si="312"/>
        <v>2015</v>
      </c>
      <c r="I3392">
        <f t="shared" si="313"/>
        <v>6</v>
      </c>
      <c r="J3392">
        <f t="shared" si="314"/>
        <v>201506</v>
      </c>
      <c r="K3392">
        <f t="shared" si="315"/>
        <v>24</v>
      </c>
      <c r="L3392">
        <f t="shared" si="316"/>
        <v>201524</v>
      </c>
      <c r="O3392" t="b">
        <f t="shared" si="317"/>
        <v>0</v>
      </c>
      <c r="P3392">
        <f>VLOOKUP(B3392,'SKU Master'!$E$1:$H$9,2,FALSE)</f>
        <v>2.5</v>
      </c>
      <c r="Q3392">
        <f>(F3392/E3392-P3392)*E3392</f>
        <v>27.450000000000003</v>
      </c>
      <c r="R3392">
        <f>Q3392/F3392</f>
        <v>0.68710888610763454</v>
      </c>
    </row>
    <row r="3393" spans="1:18" x14ac:dyDescent="0.25">
      <c r="A3393">
        <v>2001492</v>
      </c>
      <c r="B3393">
        <v>50012011240</v>
      </c>
      <c r="C3393">
        <v>312</v>
      </c>
      <c r="D3393" s="6">
        <v>42168</v>
      </c>
      <c r="E3393">
        <v>3</v>
      </c>
      <c r="F3393">
        <v>23.97</v>
      </c>
      <c r="G3393" t="str">
        <f>VLOOKUP(B3393,'SKU Master'!$E$1:$H$9,4,FALSE)</f>
        <v>China Imports</v>
      </c>
      <c r="H3393">
        <f t="shared" si="312"/>
        <v>2015</v>
      </c>
      <c r="I3393">
        <f t="shared" si="313"/>
        <v>6</v>
      </c>
      <c r="J3393">
        <f t="shared" si="314"/>
        <v>201506</v>
      </c>
      <c r="K3393">
        <f t="shared" si="315"/>
        <v>24</v>
      </c>
      <c r="L3393">
        <f t="shared" si="316"/>
        <v>201524</v>
      </c>
      <c r="O3393" t="b">
        <f t="shared" si="317"/>
        <v>0</v>
      </c>
      <c r="P3393">
        <f>VLOOKUP(B3393,'SKU Master'!$E$1:$H$9,2,FALSE)</f>
        <v>2.5</v>
      </c>
      <c r="Q3393">
        <f>(F3393/E3393-P3393)*E3393</f>
        <v>16.47</v>
      </c>
      <c r="R3393">
        <f>Q3393/F3393</f>
        <v>0.68710888610763454</v>
      </c>
    </row>
    <row r="3394" spans="1:18" x14ac:dyDescent="0.25">
      <c r="A3394">
        <v>2001493</v>
      </c>
      <c r="B3394">
        <v>50012011240</v>
      </c>
      <c r="C3394">
        <v>312</v>
      </c>
      <c r="D3394" s="6">
        <v>42170</v>
      </c>
      <c r="E3394">
        <v>2</v>
      </c>
      <c r="F3394">
        <v>15.98</v>
      </c>
      <c r="G3394" t="str">
        <f>VLOOKUP(B3394,'SKU Master'!$E$1:$H$9,4,FALSE)</f>
        <v>China Imports</v>
      </c>
      <c r="H3394">
        <f t="shared" ref="H3394:H3457" si="318">YEAR(D3394)</f>
        <v>2015</v>
      </c>
      <c r="I3394">
        <f t="shared" si="313"/>
        <v>6</v>
      </c>
      <c r="J3394">
        <f t="shared" si="314"/>
        <v>201506</v>
      </c>
      <c r="K3394">
        <f t="shared" si="315"/>
        <v>25</v>
      </c>
      <c r="L3394">
        <f t="shared" si="316"/>
        <v>201525</v>
      </c>
      <c r="O3394" t="b">
        <f t="shared" si="317"/>
        <v>0</v>
      </c>
      <c r="P3394">
        <f>VLOOKUP(B3394,'SKU Master'!$E$1:$H$9,2,FALSE)</f>
        <v>2.5</v>
      </c>
      <c r="Q3394">
        <f>(F3394/E3394-P3394)*E3394</f>
        <v>10.98</v>
      </c>
      <c r="R3394">
        <f>Q3394/F3394</f>
        <v>0.68710888610763454</v>
      </c>
    </row>
    <row r="3395" spans="1:18" x14ac:dyDescent="0.25">
      <c r="A3395">
        <v>2001494</v>
      </c>
      <c r="B3395">
        <v>50012011240</v>
      </c>
      <c r="C3395">
        <v>312</v>
      </c>
      <c r="D3395" s="6">
        <v>42171</v>
      </c>
      <c r="E3395">
        <v>2</v>
      </c>
      <c r="F3395">
        <v>15.98</v>
      </c>
      <c r="G3395" t="str">
        <f>VLOOKUP(B3395,'SKU Master'!$E$1:$H$9,4,FALSE)</f>
        <v>China Imports</v>
      </c>
      <c r="H3395">
        <f t="shared" si="318"/>
        <v>2015</v>
      </c>
      <c r="I3395">
        <f t="shared" ref="I3395:I3458" si="319">MONTH(D3395)</f>
        <v>6</v>
      </c>
      <c r="J3395">
        <f t="shared" ref="J3395:J3458" si="320">H3395*100+I3395</f>
        <v>201506</v>
      </c>
      <c r="K3395">
        <f t="shared" ref="K3395:K3458" si="321">WEEKNUM(D3395)</f>
        <v>25</v>
      </c>
      <c r="L3395">
        <f t="shared" ref="L3395:L3458" si="322">H3395*100+K3395</f>
        <v>201525</v>
      </c>
      <c r="O3395" t="b">
        <f t="shared" ref="O3395:O3458" si="323">AND(B3395=B3396,C3395=C3396,D3395=D3396,E3395=E3396,F3395=F3396)</f>
        <v>0</v>
      </c>
      <c r="P3395">
        <f>VLOOKUP(B3395,'SKU Master'!$E$1:$H$9,2,FALSE)</f>
        <v>2.5</v>
      </c>
      <c r="Q3395">
        <f>(F3395/E3395-P3395)*E3395</f>
        <v>10.98</v>
      </c>
      <c r="R3395">
        <f>Q3395/F3395</f>
        <v>0.68710888610763454</v>
      </c>
    </row>
    <row r="3396" spans="1:18" x14ac:dyDescent="0.25">
      <c r="A3396">
        <v>2001495</v>
      </c>
      <c r="B3396">
        <v>50012011240</v>
      </c>
      <c r="C3396">
        <v>312</v>
      </c>
      <c r="D3396" s="6">
        <v>42172</v>
      </c>
      <c r="E3396">
        <v>2</v>
      </c>
      <c r="F3396">
        <v>15.98</v>
      </c>
      <c r="G3396" t="str">
        <f>VLOOKUP(B3396,'SKU Master'!$E$1:$H$9,4,FALSE)</f>
        <v>China Imports</v>
      </c>
      <c r="H3396">
        <f t="shared" si="318"/>
        <v>2015</v>
      </c>
      <c r="I3396">
        <f t="shared" si="319"/>
        <v>6</v>
      </c>
      <c r="J3396">
        <f t="shared" si="320"/>
        <v>201506</v>
      </c>
      <c r="K3396">
        <f t="shared" si="321"/>
        <v>25</v>
      </c>
      <c r="L3396">
        <f t="shared" si="322"/>
        <v>201525</v>
      </c>
      <c r="O3396" t="b">
        <f t="shared" si="323"/>
        <v>0</v>
      </c>
      <c r="P3396">
        <f>VLOOKUP(B3396,'SKU Master'!$E$1:$H$9,2,FALSE)</f>
        <v>2.5</v>
      </c>
      <c r="Q3396">
        <f>(F3396/E3396-P3396)*E3396</f>
        <v>10.98</v>
      </c>
      <c r="R3396">
        <f>Q3396/F3396</f>
        <v>0.68710888610763454</v>
      </c>
    </row>
    <row r="3397" spans="1:18" x14ac:dyDescent="0.25">
      <c r="A3397">
        <v>2001496</v>
      </c>
      <c r="B3397">
        <v>50012011240</v>
      </c>
      <c r="C3397">
        <v>312</v>
      </c>
      <c r="D3397" s="6">
        <v>42173</v>
      </c>
      <c r="E3397">
        <v>5</v>
      </c>
      <c r="F3397">
        <v>39.950000000000003</v>
      </c>
      <c r="G3397" t="str">
        <f>VLOOKUP(B3397,'SKU Master'!$E$1:$H$9,4,FALSE)</f>
        <v>China Imports</v>
      </c>
      <c r="H3397">
        <f t="shared" si="318"/>
        <v>2015</v>
      </c>
      <c r="I3397">
        <f t="shared" si="319"/>
        <v>6</v>
      </c>
      <c r="J3397">
        <f t="shared" si="320"/>
        <v>201506</v>
      </c>
      <c r="K3397">
        <f t="shared" si="321"/>
        <v>25</v>
      </c>
      <c r="L3397">
        <f t="shared" si="322"/>
        <v>201525</v>
      </c>
      <c r="O3397" t="b">
        <f t="shared" si="323"/>
        <v>0</v>
      </c>
      <c r="P3397">
        <f>VLOOKUP(B3397,'SKU Master'!$E$1:$H$9,2,FALSE)</f>
        <v>2.5</v>
      </c>
      <c r="Q3397">
        <f>(F3397/E3397-P3397)*E3397</f>
        <v>27.450000000000003</v>
      </c>
      <c r="R3397">
        <f>Q3397/F3397</f>
        <v>0.68710888610763454</v>
      </c>
    </row>
    <row r="3398" spans="1:18" x14ac:dyDescent="0.25">
      <c r="A3398">
        <v>2001497</v>
      </c>
      <c r="B3398">
        <v>50012011240</v>
      </c>
      <c r="C3398">
        <v>312</v>
      </c>
      <c r="D3398" s="6">
        <v>42174</v>
      </c>
      <c r="E3398">
        <v>2</v>
      </c>
      <c r="F3398">
        <v>15.98</v>
      </c>
      <c r="G3398" t="str">
        <f>VLOOKUP(B3398,'SKU Master'!$E$1:$H$9,4,FALSE)</f>
        <v>China Imports</v>
      </c>
      <c r="H3398">
        <f t="shared" si="318"/>
        <v>2015</v>
      </c>
      <c r="I3398">
        <f t="shared" si="319"/>
        <v>6</v>
      </c>
      <c r="J3398">
        <f t="shared" si="320"/>
        <v>201506</v>
      </c>
      <c r="K3398">
        <f t="shared" si="321"/>
        <v>25</v>
      </c>
      <c r="L3398">
        <f t="shared" si="322"/>
        <v>201525</v>
      </c>
      <c r="O3398" t="b">
        <f t="shared" si="323"/>
        <v>0</v>
      </c>
      <c r="P3398">
        <f>VLOOKUP(B3398,'SKU Master'!$E$1:$H$9,2,FALSE)</f>
        <v>2.5</v>
      </c>
      <c r="Q3398">
        <f>(F3398/E3398-P3398)*E3398</f>
        <v>10.98</v>
      </c>
      <c r="R3398">
        <f>Q3398/F3398</f>
        <v>0.68710888610763454</v>
      </c>
    </row>
    <row r="3399" spans="1:18" x14ac:dyDescent="0.25">
      <c r="A3399">
        <v>2001498</v>
      </c>
      <c r="B3399">
        <v>50012011240</v>
      </c>
      <c r="C3399">
        <v>312</v>
      </c>
      <c r="D3399" s="6">
        <v>42175</v>
      </c>
      <c r="E3399">
        <v>2</v>
      </c>
      <c r="F3399">
        <v>15.98</v>
      </c>
      <c r="G3399" t="str">
        <f>VLOOKUP(B3399,'SKU Master'!$E$1:$H$9,4,FALSE)</f>
        <v>China Imports</v>
      </c>
      <c r="H3399">
        <f t="shared" si="318"/>
        <v>2015</v>
      </c>
      <c r="I3399">
        <f t="shared" si="319"/>
        <v>6</v>
      </c>
      <c r="J3399">
        <f t="shared" si="320"/>
        <v>201506</v>
      </c>
      <c r="K3399">
        <f t="shared" si="321"/>
        <v>25</v>
      </c>
      <c r="L3399">
        <f t="shared" si="322"/>
        <v>201525</v>
      </c>
      <c r="O3399" t="b">
        <f t="shared" si="323"/>
        <v>0</v>
      </c>
      <c r="P3399">
        <f>VLOOKUP(B3399,'SKU Master'!$E$1:$H$9,2,FALSE)</f>
        <v>2.5</v>
      </c>
      <c r="Q3399">
        <f>(F3399/E3399-P3399)*E3399</f>
        <v>10.98</v>
      </c>
      <c r="R3399">
        <f>Q3399/F3399</f>
        <v>0.68710888610763454</v>
      </c>
    </row>
    <row r="3400" spans="1:18" x14ac:dyDescent="0.25">
      <c r="A3400">
        <v>2001499</v>
      </c>
      <c r="B3400">
        <v>50012011240</v>
      </c>
      <c r="C3400">
        <v>312</v>
      </c>
      <c r="D3400" s="6">
        <v>42177</v>
      </c>
      <c r="E3400">
        <v>3</v>
      </c>
      <c r="F3400">
        <v>23.97</v>
      </c>
      <c r="G3400" t="str">
        <f>VLOOKUP(B3400,'SKU Master'!$E$1:$H$9,4,FALSE)</f>
        <v>China Imports</v>
      </c>
      <c r="H3400">
        <f t="shared" si="318"/>
        <v>2015</v>
      </c>
      <c r="I3400">
        <f t="shared" si="319"/>
        <v>6</v>
      </c>
      <c r="J3400">
        <f t="shared" si="320"/>
        <v>201506</v>
      </c>
      <c r="K3400">
        <f t="shared" si="321"/>
        <v>26</v>
      </c>
      <c r="L3400">
        <f t="shared" si="322"/>
        <v>201526</v>
      </c>
      <c r="O3400" t="b">
        <f t="shared" si="323"/>
        <v>0</v>
      </c>
      <c r="P3400">
        <f>VLOOKUP(B3400,'SKU Master'!$E$1:$H$9,2,FALSE)</f>
        <v>2.5</v>
      </c>
      <c r="Q3400">
        <f>(F3400/E3400-P3400)*E3400</f>
        <v>16.47</v>
      </c>
      <c r="R3400">
        <f>Q3400/F3400</f>
        <v>0.68710888610763454</v>
      </c>
    </row>
    <row r="3401" spans="1:18" x14ac:dyDescent="0.25">
      <c r="A3401">
        <v>2001500</v>
      </c>
      <c r="B3401">
        <v>50012011240</v>
      </c>
      <c r="C3401">
        <v>312</v>
      </c>
      <c r="D3401" s="6">
        <v>42178</v>
      </c>
      <c r="E3401">
        <v>2</v>
      </c>
      <c r="F3401">
        <v>15.98</v>
      </c>
      <c r="G3401" t="str">
        <f>VLOOKUP(B3401,'SKU Master'!$E$1:$H$9,4,FALSE)</f>
        <v>China Imports</v>
      </c>
      <c r="H3401">
        <f t="shared" si="318"/>
        <v>2015</v>
      </c>
      <c r="I3401">
        <f t="shared" si="319"/>
        <v>6</v>
      </c>
      <c r="J3401">
        <f t="shared" si="320"/>
        <v>201506</v>
      </c>
      <c r="K3401">
        <f t="shared" si="321"/>
        <v>26</v>
      </c>
      <c r="L3401">
        <f t="shared" si="322"/>
        <v>201526</v>
      </c>
      <c r="O3401" t="b">
        <f t="shared" si="323"/>
        <v>0</v>
      </c>
      <c r="P3401">
        <f>VLOOKUP(B3401,'SKU Master'!$E$1:$H$9,2,FALSE)</f>
        <v>2.5</v>
      </c>
      <c r="Q3401">
        <f>(F3401/E3401-P3401)*E3401</f>
        <v>10.98</v>
      </c>
      <c r="R3401">
        <f>Q3401/F3401</f>
        <v>0.68710888610763454</v>
      </c>
    </row>
    <row r="3402" spans="1:18" x14ac:dyDescent="0.25">
      <c r="A3402">
        <v>2001501</v>
      </c>
      <c r="B3402">
        <v>50012011240</v>
      </c>
      <c r="C3402">
        <v>312</v>
      </c>
      <c r="D3402" s="6">
        <v>42179</v>
      </c>
      <c r="E3402">
        <v>1</v>
      </c>
      <c r="F3402">
        <v>7.99</v>
      </c>
      <c r="G3402" t="str">
        <f>VLOOKUP(B3402,'SKU Master'!$E$1:$H$9,4,FALSE)</f>
        <v>China Imports</v>
      </c>
      <c r="H3402">
        <f t="shared" si="318"/>
        <v>2015</v>
      </c>
      <c r="I3402">
        <f t="shared" si="319"/>
        <v>6</v>
      </c>
      <c r="J3402">
        <f t="shared" si="320"/>
        <v>201506</v>
      </c>
      <c r="K3402">
        <f t="shared" si="321"/>
        <v>26</v>
      </c>
      <c r="L3402">
        <f t="shared" si="322"/>
        <v>201526</v>
      </c>
      <c r="O3402" t="b">
        <f t="shared" si="323"/>
        <v>0</v>
      </c>
      <c r="P3402">
        <f>VLOOKUP(B3402,'SKU Master'!$E$1:$H$9,2,FALSE)</f>
        <v>2.5</v>
      </c>
      <c r="Q3402">
        <f>(F3402/E3402-P3402)*E3402</f>
        <v>5.49</v>
      </c>
      <c r="R3402">
        <f>Q3402/F3402</f>
        <v>0.68710888610763454</v>
      </c>
    </row>
    <row r="3403" spans="1:18" x14ac:dyDescent="0.25">
      <c r="A3403">
        <v>2001502</v>
      </c>
      <c r="B3403">
        <v>50012011240</v>
      </c>
      <c r="C3403">
        <v>312</v>
      </c>
      <c r="D3403" s="6">
        <v>42180</v>
      </c>
      <c r="E3403">
        <v>3</v>
      </c>
      <c r="F3403">
        <v>23.97</v>
      </c>
      <c r="G3403" t="str">
        <f>VLOOKUP(B3403,'SKU Master'!$E$1:$H$9,4,FALSE)</f>
        <v>China Imports</v>
      </c>
      <c r="H3403">
        <f t="shared" si="318"/>
        <v>2015</v>
      </c>
      <c r="I3403">
        <f t="shared" si="319"/>
        <v>6</v>
      </c>
      <c r="J3403">
        <f t="shared" si="320"/>
        <v>201506</v>
      </c>
      <c r="K3403">
        <f t="shared" si="321"/>
        <v>26</v>
      </c>
      <c r="L3403">
        <f t="shared" si="322"/>
        <v>201526</v>
      </c>
      <c r="O3403" t="b">
        <f t="shared" si="323"/>
        <v>0</v>
      </c>
      <c r="P3403">
        <f>VLOOKUP(B3403,'SKU Master'!$E$1:$H$9,2,FALSE)</f>
        <v>2.5</v>
      </c>
      <c r="Q3403">
        <f>(F3403/E3403-P3403)*E3403</f>
        <v>16.47</v>
      </c>
      <c r="R3403">
        <f>Q3403/F3403</f>
        <v>0.68710888610763454</v>
      </c>
    </row>
    <row r="3404" spans="1:18" x14ac:dyDescent="0.25">
      <c r="A3404">
        <v>2001503</v>
      </c>
      <c r="B3404">
        <v>50012011240</v>
      </c>
      <c r="C3404">
        <v>312</v>
      </c>
      <c r="D3404" s="6">
        <v>42181</v>
      </c>
      <c r="E3404">
        <v>3</v>
      </c>
      <c r="F3404">
        <v>23.97</v>
      </c>
      <c r="G3404" t="str">
        <f>VLOOKUP(B3404,'SKU Master'!$E$1:$H$9,4,FALSE)</f>
        <v>China Imports</v>
      </c>
      <c r="H3404">
        <f t="shared" si="318"/>
        <v>2015</v>
      </c>
      <c r="I3404">
        <f t="shared" si="319"/>
        <v>6</v>
      </c>
      <c r="J3404">
        <f t="shared" si="320"/>
        <v>201506</v>
      </c>
      <c r="K3404">
        <f t="shared" si="321"/>
        <v>26</v>
      </c>
      <c r="L3404">
        <f t="shared" si="322"/>
        <v>201526</v>
      </c>
      <c r="O3404" t="b">
        <f t="shared" si="323"/>
        <v>0</v>
      </c>
      <c r="P3404">
        <f>VLOOKUP(B3404,'SKU Master'!$E$1:$H$9,2,FALSE)</f>
        <v>2.5</v>
      </c>
      <c r="Q3404">
        <f>(F3404/E3404-P3404)*E3404</f>
        <v>16.47</v>
      </c>
      <c r="R3404">
        <f>Q3404/F3404</f>
        <v>0.68710888610763454</v>
      </c>
    </row>
    <row r="3405" spans="1:18" x14ac:dyDescent="0.25">
      <c r="A3405">
        <v>2001504</v>
      </c>
      <c r="B3405">
        <v>50012011240</v>
      </c>
      <c r="C3405">
        <v>312</v>
      </c>
      <c r="D3405" s="6">
        <v>42182</v>
      </c>
      <c r="E3405">
        <v>4</v>
      </c>
      <c r="F3405">
        <v>31.96</v>
      </c>
      <c r="G3405" t="str">
        <f>VLOOKUP(B3405,'SKU Master'!$E$1:$H$9,4,FALSE)</f>
        <v>China Imports</v>
      </c>
      <c r="H3405">
        <f t="shared" si="318"/>
        <v>2015</v>
      </c>
      <c r="I3405">
        <f t="shared" si="319"/>
        <v>6</v>
      </c>
      <c r="J3405">
        <f t="shared" si="320"/>
        <v>201506</v>
      </c>
      <c r="K3405">
        <f t="shared" si="321"/>
        <v>26</v>
      </c>
      <c r="L3405">
        <f t="shared" si="322"/>
        <v>201526</v>
      </c>
      <c r="O3405" t="b">
        <f t="shared" si="323"/>
        <v>0</v>
      </c>
      <c r="P3405">
        <f>VLOOKUP(B3405,'SKU Master'!$E$1:$H$9,2,FALSE)</f>
        <v>2.5</v>
      </c>
      <c r="Q3405">
        <f>(F3405/E3405-P3405)*E3405</f>
        <v>21.96</v>
      </c>
      <c r="R3405">
        <f>Q3405/F3405</f>
        <v>0.68710888610763454</v>
      </c>
    </row>
    <row r="3406" spans="1:18" x14ac:dyDescent="0.25">
      <c r="A3406">
        <v>2001505</v>
      </c>
      <c r="B3406">
        <v>50012011240</v>
      </c>
      <c r="C3406">
        <v>312</v>
      </c>
      <c r="D3406" s="6">
        <v>42184</v>
      </c>
      <c r="E3406">
        <v>1</v>
      </c>
      <c r="F3406">
        <v>7.99</v>
      </c>
      <c r="G3406" t="str">
        <f>VLOOKUP(B3406,'SKU Master'!$E$1:$H$9,4,FALSE)</f>
        <v>China Imports</v>
      </c>
      <c r="H3406">
        <f t="shared" si="318"/>
        <v>2015</v>
      </c>
      <c r="I3406">
        <f t="shared" si="319"/>
        <v>6</v>
      </c>
      <c r="J3406">
        <f t="shared" si="320"/>
        <v>201506</v>
      </c>
      <c r="K3406">
        <f t="shared" si="321"/>
        <v>27</v>
      </c>
      <c r="L3406">
        <f t="shared" si="322"/>
        <v>201527</v>
      </c>
      <c r="O3406" t="b">
        <f t="shared" si="323"/>
        <v>0</v>
      </c>
      <c r="P3406">
        <f>VLOOKUP(B3406,'SKU Master'!$E$1:$H$9,2,FALSE)</f>
        <v>2.5</v>
      </c>
      <c r="Q3406">
        <f>(F3406/E3406-P3406)*E3406</f>
        <v>5.49</v>
      </c>
      <c r="R3406">
        <f>Q3406/F3406</f>
        <v>0.68710888610763454</v>
      </c>
    </row>
    <row r="3407" spans="1:18" x14ac:dyDescent="0.25">
      <c r="A3407">
        <v>2001506</v>
      </c>
      <c r="B3407">
        <v>50012011240</v>
      </c>
      <c r="C3407">
        <v>312</v>
      </c>
      <c r="D3407" s="6">
        <v>42185</v>
      </c>
      <c r="E3407">
        <v>2</v>
      </c>
      <c r="F3407">
        <v>15.98</v>
      </c>
      <c r="G3407" t="str">
        <f>VLOOKUP(B3407,'SKU Master'!$E$1:$H$9,4,FALSE)</f>
        <v>China Imports</v>
      </c>
      <c r="H3407">
        <f t="shared" si="318"/>
        <v>2015</v>
      </c>
      <c r="I3407">
        <f t="shared" si="319"/>
        <v>6</v>
      </c>
      <c r="J3407">
        <f t="shared" si="320"/>
        <v>201506</v>
      </c>
      <c r="K3407">
        <f t="shared" si="321"/>
        <v>27</v>
      </c>
      <c r="L3407">
        <f t="shared" si="322"/>
        <v>201527</v>
      </c>
      <c r="O3407" t="b">
        <f t="shared" si="323"/>
        <v>0</v>
      </c>
      <c r="P3407">
        <f>VLOOKUP(B3407,'SKU Master'!$E$1:$H$9,2,FALSE)</f>
        <v>2.5</v>
      </c>
      <c r="Q3407">
        <f>(F3407/E3407-P3407)*E3407</f>
        <v>10.98</v>
      </c>
      <c r="R3407">
        <f>Q3407/F3407</f>
        <v>0.68710888610763454</v>
      </c>
    </row>
    <row r="3408" spans="1:18" x14ac:dyDescent="0.25">
      <c r="A3408">
        <v>2001507</v>
      </c>
      <c r="B3408">
        <v>50012011240</v>
      </c>
      <c r="C3408">
        <v>312</v>
      </c>
      <c r="D3408" s="6">
        <v>42186</v>
      </c>
      <c r="E3408">
        <v>1</v>
      </c>
      <c r="F3408">
        <v>7.99</v>
      </c>
      <c r="G3408" t="str">
        <f>VLOOKUP(B3408,'SKU Master'!$E$1:$H$9,4,FALSE)</f>
        <v>China Imports</v>
      </c>
      <c r="H3408">
        <f t="shared" si="318"/>
        <v>2015</v>
      </c>
      <c r="I3408">
        <f t="shared" si="319"/>
        <v>7</v>
      </c>
      <c r="J3408">
        <f t="shared" si="320"/>
        <v>201507</v>
      </c>
      <c r="K3408">
        <f t="shared" si="321"/>
        <v>27</v>
      </c>
      <c r="L3408">
        <f t="shared" si="322"/>
        <v>201527</v>
      </c>
      <c r="O3408" t="b">
        <f t="shared" si="323"/>
        <v>0</v>
      </c>
      <c r="P3408">
        <f>VLOOKUP(B3408,'SKU Master'!$E$1:$H$9,2,FALSE)</f>
        <v>2.5</v>
      </c>
      <c r="Q3408">
        <f>(F3408/E3408-P3408)*E3408</f>
        <v>5.49</v>
      </c>
      <c r="R3408">
        <f>Q3408/F3408</f>
        <v>0.68710888610763454</v>
      </c>
    </row>
    <row r="3409" spans="1:18" hidden="1" x14ac:dyDescent="0.25">
      <c r="A3409">
        <v>2001508</v>
      </c>
      <c r="B3409">
        <v>50012011240</v>
      </c>
      <c r="C3409">
        <v>312</v>
      </c>
      <c r="D3409" s="6">
        <v>42187</v>
      </c>
      <c r="E3409" t="s">
        <v>46</v>
      </c>
      <c r="G3409" t="str">
        <f>VLOOKUP(B3409,'SKU Master'!$E$1:$H$9,4,FALSE)</f>
        <v>China Imports</v>
      </c>
      <c r="H3409">
        <f t="shared" si="318"/>
        <v>2015</v>
      </c>
      <c r="I3409">
        <f t="shared" si="319"/>
        <v>7</v>
      </c>
      <c r="J3409">
        <f t="shared" si="320"/>
        <v>201507</v>
      </c>
      <c r="K3409">
        <f t="shared" si="321"/>
        <v>27</v>
      </c>
      <c r="L3409">
        <f t="shared" si="322"/>
        <v>201527</v>
      </c>
      <c r="M3409" t="s">
        <v>61</v>
      </c>
      <c r="O3409" t="b">
        <f t="shared" si="323"/>
        <v>0</v>
      </c>
      <c r="P3409">
        <f>VLOOKUP(B3409,'SKU Master'!$E$1:$H$9,2,FALSE)</f>
        <v>2.5</v>
      </c>
      <c r="Q3409" t="e">
        <f>(F3409/E3409-P3409)*E3409</f>
        <v>#VALUE!</v>
      </c>
      <c r="R3409" t="e">
        <f>Q3409/F3409</f>
        <v>#VALUE!</v>
      </c>
    </row>
    <row r="3410" spans="1:18" x14ac:dyDescent="0.25">
      <c r="A3410">
        <v>2001509</v>
      </c>
      <c r="B3410">
        <v>50012011240</v>
      </c>
      <c r="C3410">
        <v>312</v>
      </c>
      <c r="D3410" s="6">
        <v>42188</v>
      </c>
      <c r="E3410">
        <v>2</v>
      </c>
      <c r="F3410">
        <v>15.98</v>
      </c>
      <c r="G3410" t="str">
        <f>VLOOKUP(B3410,'SKU Master'!$E$1:$H$9,4,FALSE)</f>
        <v>China Imports</v>
      </c>
      <c r="H3410">
        <f t="shared" si="318"/>
        <v>2015</v>
      </c>
      <c r="I3410">
        <f t="shared" si="319"/>
        <v>7</v>
      </c>
      <c r="J3410">
        <f t="shared" si="320"/>
        <v>201507</v>
      </c>
      <c r="K3410">
        <f t="shared" si="321"/>
        <v>27</v>
      </c>
      <c r="L3410">
        <f t="shared" si="322"/>
        <v>201527</v>
      </c>
      <c r="O3410" t="b">
        <f t="shared" si="323"/>
        <v>0</v>
      </c>
      <c r="P3410">
        <f>VLOOKUP(B3410,'SKU Master'!$E$1:$H$9,2,FALSE)</f>
        <v>2.5</v>
      </c>
      <c r="Q3410">
        <f>(F3410/E3410-P3410)*E3410</f>
        <v>10.98</v>
      </c>
      <c r="R3410">
        <f>Q3410/F3410</f>
        <v>0.68710888610763454</v>
      </c>
    </row>
    <row r="3411" spans="1:18" x14ac:dyDescent="0.25">
      <c r="A3411">
        <v>2001510</v>
      </c>
      <c r="B3411">
        <v>50012011240</v>
      </c>
      <c r="C3411">
        <v>312</v>
      </c>
      <c r="D3411" s="6">
        <v>42189</v>
      </c>
      <c r="E3411">
        <v>5</v>
      </c>
      <c r="F3411">
        <v>39.950000000000003</v>
      </c>
      <c r="G3411" t="str">
        <f>VLOOKUP(B3411,'SKU Master'!$E$1:$H$9,4,FALSE)</f>
        <v>China Imports</v>
      </c>
      <c r="H3411">
        <f t="shared" si="318"/>
        <v>2015</v>
      </c>
      <c r="I3411">
        <f t="shared" si="319"/>
        <v>7</v>
      </c>
      <c r="J3411">
        <f t="shared" si="320"/>
        <v>201507</v>
      </c>
      <c r="K3411">
        <f t="shared" si="321"/>
        <v>27</v>
      </c>
      <c r="L3411">
        <f t="shared" si="322"/>
        <v>201527</v>
      </c>
      <c r="O3411" t="b">
        <f t="shared" si="323"/>
        <v>0</v>
      </c>
      <c r="P3411">
        <f>VLOOKUP(B3411,'SKU Master'!$E$1:$H$9,2,FALSE)</f>
        <v>2.5</v>
      </c>
      <c r="Q3411">
        <f>(F3411/E3411-P3411)*E3411</f>
        <v>27.450000000000003</v>
      </c>
      <c r="R3411">
        <f>Q3411/F3411</f>
        <v>0.68710888610763454</v>
      </c>
    </row>
    <row r="3412" spans="1:18" x14ac:dyDescent="0.25">
      <c r="A3412">
        <v>2001511</v>
      </c>
      <c r="B3412">
        <v>50012011240</v>
      </c>
      <c r="C3412">
        <v>312</v>
      </c>
      <c r="D3412" s="6">
        <v>42191</v>
      </c>
      <c r="E3412">
        <v>1</v>
      </c>
      <c r="F3412">
        <v>7.99</v>
      </c>
      <c r="G3412" t="str">
        <f>VLOOKUP(B3412,'SKU Master'!$E$1:$H$9,4,FALSE)</f>
        <v>China Imports</v>
      </c>
      <c r="H3412">
        <f t="shared" si="318"/>
        <v>2015</v>
      </c>
      <c r="I3412">
        <f t="shared" si="319"/>
        <v>7</v>
      </c>
      <c r="J3412">
        <f t="shared" si="320"/>
        <v>201507</v>
      </c>
      <c r="K3412">
        <f t="shared" si="321"/>
        <v>28</v>
      </c>
      <c r="L3412">
        <f t="shared" si="322"/>
        <v>201528</v>
      </c>
      <c r="O3412" t="b">
        <f t="shared" si="323"/>
        <v>0</v>
      </c>
      <c r="P3412">
        <f>VLOOKUP(B3412,'SKU Master'!$E$1:$H$9,2,FALSE)</f>
        <v>2.5</v>
      </c>
      <c r="Q3412">
        <f>(F3412/E3412-P3412)*E3412</f>
        <v>5.49</v>
      </c>
      <c r="R3412">
        <f>Q3412/F3412</f>
        <v>0.68710888610763454</v>
      </c>
    </row>
    <row r="3413" spans="1:18" x14ac:dyDescent="0.25">
      <c r="A3413">
        <v>2001512</v>
      </c>
      <c r="B3413">
        <v>50012011240</v>
      </c>
      <c r="C3413">
        <v>312</v>
      </c>
      <c r="D3413" s="6">
        <v>42192</v>
      </c>
      <c r="E3413">
        <v>3</v>
      </c>
      <c r="F3413">
        <v>23.97</v>
      </c>
      <c r="G3413" t="str">
        <f>VLOOKUP(B3413,'SKU Master'!$E$1:$H$9,4,FALSE)</f>
        <v>China Imports</v>
      </c>
      <c r="H3413">
        <f t="shared" si="318"/>
        <v>2015</v>
      </c>
      <c r="I3413">
        <f t="shared" si="319"/>
        <v>7</v>
      </c>
      <c r="J3413">
        <f t="shared" si="320"/>
        <v>201507</v>
      </c>
      <c r="K3413">
        <f t="shared" si="321"/>
        <v>28</v>
      </c>
      <c r="L3413">
        <f t="shared" si="322"/>
        <v>201528</v>
      </c>
      <c r="O3413" t="b">
        <f t="shared" si="323"/>
        <v>0</v>
      </c>
      <c r="P3413">
        <f>VLOOKUP(B3413,'SKU Master'!$E$1:$H$9,2,FALSE)</f>
        <v>2.5</v>
      </c>
      <c r="Q3413">
        <f>(F3413/E3413-P3413)*E3413</f>
        <v>16.47</v>
      </c>
      <c r="R3413">
        <f>Q3413/F3413</f>
        <v>0.68710888610763454</v>
      </c>
    </row>
    <row r="3414" spans="1:18" x14ac:dyDescent="0.25">
      <c r="A3414">
        <v>2001513</v>
      </c>
      <c r="B3414">
        <v>50012011240</v>
      </c>
      <c r="C3414">
        <v>312</v>
      </c>
      <c r="D3414" s="6">
        <v>42193</v>
      </c>
      <c r="E3414">
        <v>1</v>
      </c>
      <c r="F3414">
        <v>7.99</v>
      </c>
      <c r="G3414" t="str">
        <f>VLOOKUP(B3414,'SKU Master'!$E$1:$H$9,4,FALSE)</f>
        <v>China Imports</v>
      </c>
      <c r="H3414">
        <f t="shared" si="318"/>
        <v>2015</v>
      </c>
      <c r="I3414">
        <f t="shared" si="319"/>
        <v>7</v>
      </c>
      <c r="J3414">
        <f t="shared" si="320"/>
        <v>201507</v>
      </c>
      <c r="K3414">
        <f t="shared" si="321"/>
        <v>28</v>
      </c>
      <c r="L3414">
        <f t="shared" si="322"/>
        <v>201528</v>
      </c>
      <c r="O3414" t="b">
        <f t="shared" si="323"/>
        <v>0</v>
      </c>
      <c r="P3414">
        <f>VLOOKUP(B3414,'SKU Master'!$E$1:$H$9,2,FALSE)</f>
        <v>2.5</v>
      </c>
      <c r="Q3414">
        <f>(F3414/E3414-P3414)*E3414</f>
        <v>5.49</v>
      </c>
      <c r="R3414">
        <f>Q3414/F3414</f>
        <v>0.68710888610763454</v>
      </c>
    </row>
    <row r="3415" spans="1:18" x14ac:dyDescent="0.25">
      <c r="A3415">
        <v>2001514</v>
      </c>
      <c r="B3415">
        <v>50012011240</v>
      </c>
      <c r="C3415">
        <v>312</v>
      </c>
      <c r="D3415" s="6">
        <v>42194</v>
      </c>
      <c r="E3415">
        <v>1</v>
      </c>
      <c r="F3415">
        <v>7.99</v>
      </c>
      <c r="G3415" t="str">
        <f>VLOOKUP(B3415,'SKU Master'!$E$1:$H$9,4,FALSE)</f>
        <v>China Imports</v>
      </c>
      <c r="H3415">
        <f t="shared" si="318"/>
        <v>2015</v>
      </c>
      <c r="I3415">
        <f t="shared" si="319"/>
        <v>7</v>
      </c>
      <c r="J3415">
        <f t="shared" si="320"/>
        <v>201507</v>
      </c>
      <c r="K3415">
        <f t="shared" si="321"/>
        <v>28</v>
      </c>
      <c r="L3415">
        <f t="shared" si="322"/>
        <v>201528</v>
      </c>
      <c r="O3415" t="b">
        <f t="shared" si="323"/>
        <v>0</v>
      </c>
      <c r="P3415">
        <f>VLOOKUP(B3415,'SKU Master'!$E$1:$H$9,2,FALSE)</f>
        <v>2.5</v>
      </c>
      <c r="Q3415">
        <f>(F3415/E3415-P3415)*E3415</f>
        <v>5.49</v>
      </c>
      <c r="R3415">
        <f>Q3415/F3415</f>
        <v>0.68710888610763454</v>
      </c>
    </row>
    <row r="3416" spans="1:18" x14ac:dyDescent="0.25">
      <c r="A3416">
        <v>2001515</v>
      </c>
      <c r="B3416">
        <v>50012011240</v>
      </c>
      <c r="C3416">
        <v>312</v>
      </c>
      <c r="D3416" s="6">
        <v>42195</v>
      </c>
      <c r="E3416">
        <v>2</v>
      </c>
      <c r="F3416">
        <v>15.98</v>
      </c>
      <c r="G3416" t="str">
        <f>VLOOKUP(B3416,'SKU Master'!$E$1:$H$9,4,FALSE)</f>
        <v>China Imports</v>
      </c>
      <c r="H3416">
        <f t="shared" si="318"/>
        <v>2015</v>
      </c>
      <c r="I3416">
        <f t="shared" si="319"/>
        <v>7</v>
      </c>
      <c r="J3416">
        <f t="shared" si="320"/>
        <v>201507</v>
      </c>
      <c r="K3416">
        <f t="shared" si="321"/>
        <v>28</v>
      </c>
      <c r="L3416">
        <f t="shared" si="322"/>
        <v>201528</v>
      </c>
      <c r="O3416" t="b">
        <f t="shared" si="323"/>
        <v>0</v>
      </c>
      <c r="P3416">
        <f>VLOOKUP(B3416,'SKU Master'!$E$1:$H$9,2,FALSE)</f>
        <v>2.5</v>
      </c>
      <c r="Q3416">
        <f>(F3416/E3416-P3416)*E3416</f>
        <v>10.98</v>
      </c>
      <c r="R3416">
        <f>Q3416/F3416</f>
        <v>0.68710888610763454</v>
      </c>
    </row>
    <row r="3417" spans="1:18" x14ac:dyDescent="0.25">
      <c r="A3417">
        <v>2001516</v>
      </c>
      <c r="B3417">
        <v>50012011240</v>
      </c>
      <c r="C3417">
        <v>312</v>
      </c>
      <c r="D3417" s="6">
        <v>42196</v>
      </c>
      <c r="E3417">
        <v>1</v>
      </c>
      <c r="F3417">
        <v>7.99</v>
      </c>
      <c r="G3417" t="str">
        <f>VLOOKUP(B3417,'SKU Master'!$E$1:$H$9,4,FALSE)</f>
        <v>China Imports</v>
      </c>
      <c r="H3417">
        <f t="shared" si="318"/>
        <v>2015</v>
      </c>
      <c r="I3417">
        <f t="shared" si="319"/>
        <v>7</v>
      </c>
      <c r="J3417">
        <f t="shared" si="320"/>
        <v>201507</v>
      </c>
      <c r="K3417">
        <f t="shared" si="321"/>
        <v>28</v>
      </c>
      <c r="L3417">
        <f t="shared" si="322"/>
        <v>201528</v>
      </c>
      <c r="O3417" t="b">
        <f t="shared" si="323"/>
        <v>0</v>
      </c>
      <c r="P3417">
        <f>VLOOKUP(B3417,'SKU Master'!$E$1:$H$9,2,FALSE)</f>
        <v>2.5</v>
      </c>
      <c r="Q3417">
        <f>(F3417/E3417-P3417)*E3417</f>
        <v>5.49</v>
      </c>
      <c r="R3417">
        <f>Q3417/F3417</f>
        <v>0.68710888610763454</v>
      </c>
    </row>
    <row r="3418" spans="1:18" hidden="1" x14ac:dyDescent="0.25">
      <c r="A3418">
        <v>2001517</v>
      </c>
      <c r="B3418">
        <v>50012011240</v>
      </c>
      <c r="C3418">
        <v>312</v>
      </c>
      <c r="D3418" s="6">
        <v>42199</v>
      </c>
      <c r="E3418">
        <v>0</v>
      </c>
      <c r="F3418">
        <v>0</v>
      </c>
      <c r="G3418" t="str">
        <f>VLOOKUP(B3418,'SKU Master'!$E$1:$H$9,4,FALSE)</f>
        <v>China Imports</v>
      </c>
      <c r="H3418">
        <f t="shared" si="318"/>
        <v>2015</v>
      </c>
      <c r="I3418">
        <f t="shared" si="319"/>
        <v>7</v>
      </c>
      <c r="J3418">
        <f t="shared" si="320"/>
        <v>201507</v>
      </c>
      <c r="K3418">
        <f t="shared" si="321"/>
        <v>29</v>
      </c>
      <c r="L3418">
        <f t="shared" si="322"/>
        <v>201529</v>
      </c>
      <c r="M3418" t="s">
        <v>58</v>
      </c>
      <c r="O3418" t="b">
        <f t="shared" si="323"/>
        <v>0</v>
      </c>
      <c r="P3418">
        <f>VLOOKUP(B3418,'SKU Master'!$E$1:$H$9,2,FALSE)</f>
        <v>2.5</v>
      </c>
      <c r="Q3418" t="e">
        <f>(F3418/E3418-P3418)*E3418</f>
        <v>#DIV/0!</v>
      </c>
      <c r="R3418" t="e">
        <f>Q3418/F3418</f>
        <v>#DIV/0!</v>
      </c>
    </row>
    <row r="3419" spans="1:18" x14ac:dyDescent="0.25">
      <c r="A3419">
        <v>2001518</v>
      </c>
      <c r="B3419">
        <v>50012011240</v>
      </c>
      <c r="C3419">
        <v>312</v>
      </c>
      <c r="D3419" s="6">
        <v>42201</v>
      </c>
      <c r="E3419">
        <v>2</v>
      </c>
      <c r="F3419">
        <v>15.98</v>
      </c>
      <c r="G3419" t="str">
        <f>VLOOKUP(B3419,'SKU Master'!$E$1:$H$9,4,FALSE)</f>
        <v>China Imports</v>
      </c>
      <c r="H3419">
        <f t="shared" si="318"/>
        <v>2015</v>
      </c>
      <c r="I3419">
        <f t="shared" si="319"/>
        <v>7</v>
      </c>
      <c r="J3419">
        <f t="shared" si="320"/>
        <v>201507</v>
      </c>
      <c r="K3419">
        <f t="shared" si="321"/>
        <v>29</v>
      </c>
      <c r="L3419">
        <f t="shared" si="322"/>
        <v>201529</v>
      </c>
      <c r="O3419" t="b">
        <f t="shared" si="323"/>
        <v>0</v>
      </c>
      <c r="P3419">
        <f>VLOOKUP(B3419,'SKU Master'!$E$1:$H$9,2,FALSE)</f>
        <v>2.5</v>
      </c>
      <c r="Q3419">
        <f>(F3419/E3419-P3419)*E3419</f>
        <v>10.98</v>
      </c>
      <c r="R3419">
        <f>Q3419/F3419</f>
        <v>0.68710888610763454</v>
      </c>
    </row>
    <row r="3420" spans="1:18" x14ac:dyDescent="0.25">
      <c r="A3420">
        <v>2001519</v>
      </c>
      <c r="B3420">
        <v>50012011240</v>
      </c>
      <c r="C3420">
        <v>312</v>
      </c>
      <c r="D3420" s="6">
        <v>42202</v>
      </c>
      <c r="E3420">
        <v>3</v>
      </c>
      <c r="F3420">
        <v>23.97</v>
      </c>
      <c r="G3420" t="str">
        <f>VLOOKUP(B3420,'SKU Master'!$E$1:$H$9,4,FALSE)</f>
        <v>China Imports</v>
      </c>
      <c r="H3420">
        <f t="shared" si="318"/>
        <v>2015</v>
      </c>
      <c r="I3420">
        <f t="shared" si="319"/>
        <v>7</v>
      </c>
      <c r="J3420">
        <f t="shared" si="320"/>
        <v>201507</v>
      </c>
      <c r="K3420">
        <f t="shared" si="321"/>
        <v>29</v>
      </c>
      <c r="L3420">
        <f t="shared" si="322"/>
        <v>201529</v>
      </c>
      <c r="O3420" t="b">
        <f t="shared" si="323"/>
        <v>0</v>
      </c>
      <c r="P3420">
        <f>VLOOKUP(B3420,'SKU Master'!$E$1:$H$9,2,FALSE)</f>
        <v>2.5</v>
      </c>
      <c r="Q3420">
        <f>(F3420/E3420-P3420)*E3420</f>
        <v>16.47</v>
      </c>
      <c r="R3420">
        <f>Q3420/F3420</f>
        <v>0.68710888610763454</v>
      </c>
    </row>
    <row r="3421" spans="1:18" x14ac:dyDescent="0.25">
      <c r="A3421">
        <v>2001520</v>
      </c>
      <c r="B3421">
        <v>50012011240</v>
      </c>
      <c r="C3421">
        <v>312</v>
      </c>
      <c r="D3421" s="6">
        <v>42203</v>
      </c>
      <c r="E3421">
        <v>2</v>
      </c>
      <c r="F3421">
        <v>15.98</v>
      </c>
      <c r="G3421" t="str">
        <f>VLOOKUP(B3421,'SKU Master'!$E$1:$H$9,4,FALSE)</f>
        <v>China Imports</v>
      </c>
      <c r="H3421">
        <f t="shared" si="318"/>
        <v>2015</v>
      </c>
      <c r="I3421">
        <f t="shared" si="319"/>
        <v>7</v>
      </c>
      <c r="J3421">
        <f t="shared" si="320"/>
        <v>201507</v>
      </c>
      <c r="K3421">
        <f t="shared" si="321"/>
        <v>29</v>
      </c>
      <c r="L3421">
        <f t="shared" si="322"/>
        <v>201529</v>
      </c>
      <c r="O3421" t="b">
        <f t="shared" si="323"/>
        <v>0</v>
      </c>
      <c r="P3421">
        <f>VLOOKUP(B3421,'SKU Master'!$E$1:$H$9,2,FALSE)</f>
        <v>2.5</v>
      </c>
      <c r="Q3421">
        <f>(F3421/E3421-P3421)*E3421</f>
        <v>10.98</v>
      </c>
      <c r="R3421">
        <f>Q3421/F3421</f>
        <v>0.68710888610763454</v>
      </c>
    </row>
    <row r="3422" spans="1:18" x14ac:dyDescent="0.25">
      <c r="A3422">
        <v>2001521</v>
      </c>
      <c r="B3422">
        <v>50012011240</v>
      </c>
      <c r="C3422">
        <v>312</v>
      </c>
      <c r="D3422" s="6">
        <v>42205</v>
      </c>
      <c r="E3422">
        <v>1</v>
      </c>
      <c r="F3422">
        <v>7.99</v>
      </c>
      <c r="G3422" t="str">
        <f>VLOOKUP(B3422,'SKU Master'!$E$1:$H$9,4,FALSE)</f>
        <v>China Imports</v>
      </c>
      <c r="H3422">
        <f t="shared" si="318"/>
        <v>2015</v>
      </c>
      <c r="I3422">
        <f t="shared" si="319"/>
        <v>7</v>
      </c>
      <c r="J3422">
        <f t="shared" si="320"/>
        <v>201507</v>
      </c>
      <c r="K3422">
        <f t="shared" si="321"/>
        <v>30</v>
      </c>
      <c r="L3422">
        <f t="shared" si="322"/>
        <v>201530</v>
      </c>
      <c r="O3422" t="b">
        <f t="shared" si="323"/>
        <v>0</v>
      </c>
      <c r="P3422">
        <f>VLOOKUP(B3422,'SKU Master'!$E$1:$H$9,2,FALSE)</f>
        <v>2.5</v>
      </c>
      <c r="Q3422">
        <f>(F3422/E3422-P3422)*E3422</f>
        <v>5.49</v>
      </c>
      <c r="R3422">
        <f>Q3422/F3422</f>
        <v>0.68710888610763454</v>
      </c>
    </row>
    <row r="3423" spans="1:18" x14ac:dyDescent="0.25">
      <c r="A3423">
        <v>2001522</v>
      </c>
      <c r="B3423">
        <v>50012011240</v>
      </c>
      <c r="C3423">
        <v>312</v>
      </c>
      <c r="D3423" s="6">
        <v>42206</v>
      </c>
      <c r="E3423">
        <v>3</v>
      </c>
      <c r="F3423">
        <v>23.97</v>
      </c>
      <c r="G3423" t="str">
        <f>VLOOKUP(B3423,'SKU Master'!$E$1:$H$9,4,FALSE)</f>
        <v>China Imports</v>
      </c>
      <c r="H3423">
        <f t="shared" si="318"/>
        <v>2015</v>
      </c>
      <c r="I3423">
        <f t="shared" si="319"/>
        <v>7</v>
      </c>
      <c r="J3423">
        <f t="shared" si="320"/>
        <v>201507</v>
      </c>
      <c r="K3423">
        <f t="shared" si="321"/>
        <v>30</v>
      </c>
      <c r="L3423">
        <f t="shared" si="322"/>
        <v>201530</v>
      </c>
      <c r="O3423" t="b">
        <f t="shared" si="323"/>
        <v>0</v>
      </c>
      <c r="P3423">
        <f>VLOOKUP(B3423,'SKU Master'!$E$1:$H$9,2,FALSE)</f>
        <v>2.5</v>
      </c>
      <c r="Q3423">
        <f>(F3423/E3423-P3423)*E3423</f>
        <v>16.47</v>
      </c>
      <c r="R3423">
        <f>Q3423/F3423</f>
        <v>0.68710888610763454</v>
      </c>
    </row>
    <row r="3424" spans="1:18" x14ac:dyDescent="0.25">
      <c r="A3424">
        <v>2001523</v>
      </c>
      <c r="B3424">
        <v>50012011240</v>
      </c>
      <c r="C3424">
        <v>312</v>
      </c>
      <c r="D3424" s="6">
        <v>42207</v>
      </c>
      <c r="E3424">
        <v>3</v>
      </c>
      <c r="F3424">
        <v>23.97</v>
      </c>
      <c r="G3424" t="str">
        <f>VLOOKUP(B3424,'SKU Master'!$E$1:$H$9,4,FALSE)</f>
        <v>China Imports</v>
      </c>
      <c r="H3424">
        <f t="shared" si="318"/>
        <v>2015</v>
      </c>
      <c r="I3424">
        <f t="shared" si="319"/>
        <v>7</v>
      </c>
      <c r="J3424">
        <f t="shared" si="320"/>
        <v>201507</v>
      </c>
      <c r="K3424">
        <f t="shared" si="321"/>
        <v>30</v>
      </c>
      <c r="L3424">
        <f t="shared" si="322"/>
        <v>201530</v>
      </c>
      <c r="O3424" t="b">
        <f t="shared" si="323"/>
        <v>0</v>
      </c>
      <c r="P3424">
        <f>VLOOKUP(B3424,'SKU Master'!$E$1:$H$9,2,FALSE)</f>
        <v>2.5</v>
      </c>
      <c r="Q3424">
        <f>(F3424/E3424-P3424)*E3424</f>
        <v>16.47</v>
      </c>
      <c r="R3424">
        <f>Q3424/F3424</f>
        <v>0.68710888610763454</v>
      </c>
    </row>
    <row r="3425" spans="1:18" x14ac:dyDescent="0.25">
      <c r="A3425">
        <v>2001524</v>
      </c>
      <c r="B3425">
        <v>50012011240</v>
      </c>
      <c r="C3425">
        <v>312</v>
      </c>
      <c r="D3425" s="6">
        <v>42208</v>
      </c>
      <c r="E3425">
        <v>3</v>
      </c>
      <c r="F3425">
        <v>23.97</v>
      </c>
      <c r="G3425" t="str">
        <f>VLOOKUP(B3425,'SKU Master'!$E$1:$H$9,4,FALSE)</f>
        <v>China Imports</v>
      </c>
      <c r="H3425">
        <f t="shared" si="318"/>
        <v>2015</v>
      </c>
      <c r="I3425">
        <f t="shared" si="319"/>
        <v>7</v>
      </c>
      <c r="J3425">
        <f t="shared" si="320"/>
        <v>201507</v>
      </c>
      <c r="K3425">
        <f t="shared" si="321"/>
        <v>30</v>
      </c>
      <c r="L3425">
        <f t="shared" si="322"/>
        <v>201530</v>
      </c>
      <c r="O3425" t="b">
        <f t="shared" si="323"/>
        <v>0</v>
      </c>
      <c r="P3425">
        <f>VLOOKUP(B3425,'SKU Master'!$E$1:$H$9,2,FALSE)</f>
        <v>2.5</v>
      </c>
      <c r="Q3425">
        <f>(F3425/E3425-P3425)*E3425</f>
        <v>16.47</v>
      </c>
      <c r="R3425">
        <f>Q3425/F3425</f>
        <v>0.68710888610763454</v>
      </c>
    </row>
    <row r="3426" spans="1:18" x14ac:dyDescent="0.25">
      <c r="A3426">
        <v>2001525</v>
      </c>
      <c r="B3426">
        <v>50012011240</v>
      </c>
      <c r="C3426">
        <v>312</v>
      </c>
      <c r="D3426" s="6">
        <v>42209</v>
      </c>
      <c r="E3426">
        <v>3</v>
      </c>
      <c r="F3426">
        <v>23.97</v>
      </c>
      <c r="G3426" t="str">
        <f>VLOOKUP(B3426,'SKU Master'!$E$1:$H$9,4,FALSE)</f>
        <v>China Imports</v>
      </c>
      <c r="H3426">
        <f t="shared" si="318"/>
        <v>2015</v>
      </c>
      <c r="I3426">
        <f t="shared" si="319"/>
        <v>7</v>
      </c>
      <c r="J3426">
        <f t="shared" si="320"/>
        <v>201507</v>
      </c>
      <c r="K3426">
        <f t="shared" si="321"/>
        <v>30</v>
      </c>
      <c r="L3426">
        <f t="shared" si="322"/>
        <v>201530</v>
      </c>
      <c r="O3426" t="b">
        <f t="shared" si="323"/>
        <v>0</v>
      </c>
      <c r="P3426">
        <f>VLOOKUP(B3426,'SKU Master'!$E$1:$H$9,2,FALSE)</f>
        <v>2.5</v>
      </c>
      <c r="Q3426">
        <f>(F3426/E3426-P3426)*E3426</f>
        <v>16.47</v>
      </c>
      <c r="R3426">
        <f>Q3426/F3426</f>
        <v>0.68710888610763454</v>
      </c>
    </row>
    <row r="3427" spans="1:18" x14ac:dyDescent="0.25">
      <c r="A3427">
        <v>2001526</v>
      </c>
      <c r="B3427">
        <v>50012011240</v>
      </c>
      <c r="C3427">
        <v>312</v>
      </c>
      <c r="D3427" s="6">
        <v>42210</v>
      </c>
      <c r="E3427">
        <v>4</v>
      </c>
      <c r="F3427">
        <v>31.96</v>
      </c>
      <c r="G3427" t="str">
        <f>VLOOKUP(B3427,'SKU Master'!$E$1:$H$9,4,FALSE)</f>
        <v>China Imports</v>
      </c>
      <c r="H3427">
        <f t="shared" si="318"/>
        <v>2015</v>
      </c>
      <c r="I3427">
        <f t="shared" si="319"/>
        <v>7</v>
      </c>
      <c r="J3427">
        <f t="shared" si="320"/>
        <v>201507</v>
      </c>
      <c r="K3427">
        <f t="shared" si="321"/>
        <v>30</v>
      </c>
      <c r="L3427">
        <f t="shared" si="322"/>
        <v>201530</v>
      </c>
      <c r="O3427" t="b">
        <f t="shared" si="323"/>
        <v>0</v>
      </c>
      <c r="P3427">
        <f>VLOOKUP(B3427,'SKU Master'!$E$1:$H$9,2,FALSE)</f>
        <v>2.5</v>
      </c>
      <c r="Q3427">
        <f>(F3427/E3427-P3427)*E3427</f>
        <v>21.96</v>
      </c>
      <c r="R3427">
        <f>Q3427/F3427</f>
        <v>0.68710888610763454</v>
      </c>
    </row>
    <row r="3428" spans="1:18" x14ac:dyDescent="0.25">
      <c r="A3428">
        <v>2001527</v>
      </c>
      <c r="B3428">
        <v>50012011240</v>
      </c>
      <c r="C3428">
        <v>312</v>
      </c>
      <c r="D3428" s="6">
        <v>42212</v>
      </c>
      <c r="E3428">
        <v>1</v>
      </c>
      <c r="F3428">
        <v>7.99</v>
      </c>
      <c r="G3428" t="str">
        <f>VLOOKUP(B3428,'SKU Master'!$E$1:$H$9,4,FALSE)</f>
        <v>China Imports</v>
      </c>
      <c r="H3428">
        <f t="shared" si="318"/>
        <v>2015</v>
      </c>
      <c r="I3428">
        <f t="shared" si="319"/>
        <v>7</v>
      </c>
      <c r="J3428">
        <f t="shared" si="320"/>
        <v>201507</v>
      </c>
      <c r="K3428">
        <f t="shared" si="321"/>
        <v>31</v>
      </c>
      <c r="L3428">
        <f t="shared" si="322"/>
        <v>201531</v>
      </c>
      <c r="O3428" t="b">
        <f t="shared" si="323"/>
        <v>0</v>
      </c>
      <c r="P3428">
        <f>VLOOKUP(B3428,'SKU Master'!$E$1:$H$9,2,FALSE)</f>
        <v>2.5</v>
      </c>
      <c r="Q3428">
        <f>(F3428/E3428-P3428)*E3428</f>
        <v>5.49</v>
      </c>
      <c r="R3428">
        <f>Q3428/F3428</f>
        <v>0.68710888610763454</v>
      </c>
    </row>
    <row r="3429" spans="1:18" x14ac:dyDescent="0.25">
      <c r="A3429">
        <v>2001528</v>
      </c>
      <c r="B3429">
        <v>50012011240</v>
      </c>
      <c r="C3429">
        <v>312</v>
      </c>
      <c r="D3429" s="6">
        <v>42214</v>
      </c>
      <c r="E3429">
        <v>2</v>
      </c>
      <c r="F3429">
        <v>15.98</v>
      </c>
      <c r="G3429" t="str">
        <f>VLOOKUP(B3429,'SKU Master'!$E$1:$H$9,4,FALSE)</f>
        <v>China Imports</v>
      </c>
      <c r="H3429">
        <f t="shared" si="318"/>
        <v>2015</v>
      </c>
      <c r="I3429">
        <f t="shared" si="319"/>
        <v>7</v>
      </c>
      <c r="J3429">
        <f t="shared" si="320"/>
        <v>201507</v>
      </c>
      <c r="K3429">
        <f t="shared" si="321"/>
        <v>31</v>
      </c>
      <c r="L3429">
        <f t="shared" si="322"/>
        <v>201531</v>
      </c>
      <c r="O3429" t="b">
        <f t="shared" si="323"/>
        <v>0</v>
      </c>
      <c r="P3429">
        <f>VLOOKUP(B3429,'SKU Master'!$E$1:$H$9,2,FALSE)</f>
        <v>2.5</v>
      </c>
      <c r="Q3429">
        <f>(F3429/E3429-P3429)*E3429</f>
        <v>10.98</v>
      </c>
      <c r="R3429">
        <f>Q3429/F3429</f>
        <v>0.68710888610763454</v>
      </c>
    </row>
    <row r="3430" spans="1:18" x14ac:dyDescent="0.25">
      <c r="A3430">
        <v>2001529</v>
      </c>
      <c r="B3430">
        <v>50012011240</v>
      </c>
      <c r="C3430">
        <v>312</v>
      </c>
      <c r="D3430" s="6">
        <v>42215</v>
      </c>
      <c r="E3430">
        <v>2</v>
      </c>
      <c r="F3430">
        <v>15.98</v>
      </c>
      <c r="G3430" t="str">
        <f>VLOOKUP(B3430,'SKU Master'!$E$1:$H$9,4,FALSE)</f>
        <v>China Imports</v>
      </c>
      <c r="H3430">
        <f t="shared" si="318"/>
        <v>2015</v>
      </c>
      <c r="I3430">
        <f t="shared" si="319"/>
        <v>7</v>
      </c>
      <c r="J3430">
        <f t="shared" si="320"/>
        <v>201507</v>
      </c>
      <c r="K3430">
        <f t="shared" si="321"/>
        <v>31</v>
      </c>
      <c r="L3430">
        <f t="shared" si="322"/>
        <v>201531</v>
      </c>
      <c r="O3430" t="b">
        <f t="shared" si="323"/>
        <v>0</v>
      </c>
      <c r="P3430">
        <f>VLOOKUP(B3430,'SKU Master'!$E$1:$H$9,2,FALSE)</f>
        <v>2.5</v>
      </c>
      <c r="Q3430">
        <f>(F3430/E3430-P3430)*E3430</f>
        <v>10.98</v>
      </c>
      <c r="R3430">
        <f>Q3430/F3430</f>
        <v>0.68710888610763454</v>
      </c>
    </row>
    <row r="3431" spans="1:18" hidden="1" x14ac:dyDescent="0.25">
      <c r="A3431">
        <v>2001530</v>
      </c>
      <c r="B3431">
        <v>50012011240</v>
      </c>
      <c r="C3431">
        <v>312</v>
      </c>
      <c r="D3431" s="6">
        <v>42216</v>
      </c>
      <c r="E3431" t="s">
        <v>34</v>
      </c>
      <c r="G3431" t="str">
        <f>VLOOKUP(B3431,'SKU Master'!$E$1:$H$9,4,FALSE)</f>
        <v>China Imports</v>
      </c>
      <c r="H3431">
        <f t="shared" si="318"/>
        <v>2015</v>
      </c>
      <c r="I3431">
        <f t="shared" si="319"/>
        <v>7</v>
      </c>
      <c r="J3431">
        <f t="shared" si="320"/>
        <v>201507</v>
      </c>
      <c r="K3431">
        <f t="shared" si="321"/>
        <v>31</v>
      </c>
      <c r="L3431">
        <f t="shared" si="322"/>
        <v>201531</v>
      </c>
      <c r="M3431" t="s">
        <v>61</v>
      </c>
      <c r="O3431" t="b">
        <f t="shared" si="323"/>
        <v>0</v>
      </c>
      <c r="P3431">
        <f>VLOOKUP(B3431,'SKU Master'!$E$1:$H$9,2,FALSE)</f>
        <v>2.5</v>
      </c>
      <c r="Q3431" t="e">
        <f>(F3431/E3431-P3431)*E3431</f>
        <v>#VALUE!</v>
      </c>
      <c r="R3431" t="e">
        <f>Q3431/F3431</f>
        <v>#VALUE!</v>
      </c>
    </row>
    <row r="3432" spans="1:18" x14ac:dyDescent="0.25">
      <c r="A3432">
        <v>2001531</v>
      </c>
      <c r="B3432">
        <v>50012011240</v>
      </c>
      <c r="C3432">
        <v>312</v>
      </c>
      <c r="D3432" s="6">
        <v>42217</v>
      </c>
      <c r="E3432">
        <v>4</v>
      </c>
      <c r="F3432">
        <v>31.96</v>
      </c>
      <c r="G3432" t="str">
        <f>VLOOKUP(B3432,'SKU Master'!$E$1:$H$9,4,FALSE)</f>
        <v>China Imports</v>
      </c>
      <c r="H3432">
        <f t="shared" si="318"/>
        <v>2015</v>
      </c>
      <c r="I3432">
        <f t="shared" si="319"/>
        <v>8</v>
      </c>
      <c r="J3432">
        <f t="shared" si="320"/>
        <v>201508</v>
      </c>
      <c r="K3432">
        <f t="shared" si="321"/>
        <v>31</v>
      </c>
      <c r="L3432">
        <f t="shared" si="322"/>
        <v>201531</v>
      </c>
      <c r="O3432" t="b">
        <f t="shared" si="323"/>
        <v>0</v>
      </c>
      <c r="P3432">
        <f>VLOOKUP(B3432,'SKU Master'!$E$1:$H$9,2,FALSE)</f>
        <v>2.5</v>
      </c>
      <c r="Q3432">
        <f>(F3432/E3432-P3432)*E3432</f>
        <v>21.96</v>
      </c>
      <c r="R3432">
        <f>Q3432/F3432</f>
        <v>0.68710888610763454</v>
      </c>
    </row>
    <row r="3433" spans="1:18" x14ac:dyDescent="0.25">
      <c r="A3433">
        <v>2001532</v>
      </c>
      <c r="B3433">
        <v>50012011240</v>
      </c>
      <c r="C3433">
        <v>312</v>
      </c>
      <c r="D3433" s="6">
        <v>42219</v>
      </c>
      <c r="E3433">
        <v>1</v>
      </c>
      <c r="F3433">
        <v>7.99</v>
      </c>
      <c r="G3433" t="str">
        <f>VLOOKUP(B3433,'SKU Master'!$E$1:$H$9,4,FALSE)</f>
        <v>China Imports</v>
      </c>
      <c r="H3433">
        <f t="shared" si="318"/>
        <v>2015</v>
      </c>
      <c r="I3433">
        <f t="shared" si="319"/>
        <v>8</v>
      </c>
      <c r="J3433">
        <f t="shared" si="320"/>
        <v>201508</v>
      </c>
      <c r="K3433">
        <f t="shared" si="321"/>
        <v>32</v>
      </c>
      <c r="L3433">
        <f t="shared" si="322"/>
        <v>201532</v>
      </c>
      <c r="O3433" t="b">
        <f t="shared" si="323"/>
        <v>0</v>
      </c>
      <c r="P3433">
        <f>VLOOKUP(B3433,'SKU Master'!$E$1:$H$9,2,FALSE)</f>
        <v>2.5</v>
      </c>
      <c r="Q3433">
        <f>(F3433/E3433-P3433)*E3433</f>
        <v>5.49</v>
      </c>
      <c r="R3433">
        <f>Q3433/F3433</f>
        <v>0.68710888610763454</v>
      </c>
    </row>
    <row r="3434" spans="1:18" x14ac:dyDescent="0.25">
      <c r="A3434">
        <v>2001533</v>
      </c>
      <c r="B3434">
        <v>50012011240</v>
      </c>
      <c r="C3434">
        <v>312</v>
      </c>
      <c r="D3434" s="6">
        <v>42220</v>
      </c>
      <c r="E3434">
        <v>2</v>
      </c>
      <c r="F3434">
        <v>15.98</v>
      </c>
      <c r="G3434" t="str">
        <f>VLOOKUP(B3434,'SKU Master'!$E$1:$H$9,4,FALSE)</f>
        <v>China Imports</v>
      </c>
      <c r="H3434">
        <f t="shared" si="318"/>
        <v>2015</v>
      </c>
      <c r="I3434">
        <f t="shared" si="319"/>
        <v>8</v>
      </c>
      <c r="J3434">
        <f t="shared" si="320"/>
        <v>201508</v>
      </c>
      <c r="K3434">
        <f t="shared" si="321"/>
        <v>32</v>
      </c>
      <c r="L3434">
        <f t="shared" si="322"/>
        <v>201532</v>
      </c>
      <c r="O3434" t="b">
        <f t="shared" si="323"/>
        <v>0</v>
      </c>
      <c r="P3434">
        <f>VLOOKUP(B3434,'SKU Master'!$E$1:$H$9,2,FALSE)</f>
        <v>2.5</v>
      </c>
      <c r="Q3434">
        <f>(F3434/E3434-P3434)*E3434</f>
        <v>10.98</v>
      </c>
      <c r="R3434">
        <f>Q3434/F3434</f>
        <v>0.68710888610763454</v>
      </c>
    </row>
    <row r="3435" spans="1:18" x14ac:dyDescent="0.25">
      <c r="A3435">
        <v>2001534</v>
      </c>
      <c r="B3435">
        <v>50012011240</v>
      </c>
      <c r="C3435">
        <v>312</v>
      </c>
      <c r="D3435" s="6">
        <v>42221</v>
      </c>
      <c r="E3435">
        <v>4</v>
      </c>
      <c r="F3435">
        <v>31.96</v>
      </c>
      <c r="G3435" t="str">
        <f>VLOOKUP(B3435,'SKU Master'!$E$1:$H$9,4,FALSE)</f>
        <v>China Imports</v>
      </c>
      <c r="H3435">
        <f t="shared" si="318"/>
        <v>2015</v>
      </c>
      <c r="I3435">
        <f t="shared" si="319"/>
        <v>8</v>
      </c>
      <c r="J3435">
        <f t="shared" si="320"/>
        <v>201508</v>
      </c>
      <c r="K3435">
        <f t="shared" si="321"/>
        <v>32</v>
      </c>
      <c r="L3435">
        <f t="shared" si="322"/>
        <v>201532</v>
      </c>
      <c r="O3435" t="b">
        <f t="shared" si="323"/>
        <v>0</v>
      </c>
      <c r="P3435">
        <f>VLOOKUP(B3435,'SKU Master'!$E$1:$H$9,2,FALSE)</f>
        <v>2.5</v>
      </c>
      <c r="Q3435">
        <f>(F3435/E3435-P3435)*E3435</f>
        <v>21.96</v>
      </c>
      <c r="R3435">
        <f>Q3435/F3435</f>
        <v>0.68710888610763454</v>
      </c>
    </row>
    <row r="3436" spans="1:18" x14ac:dyDescent="0.25">
      <c r="A3436">
        <v>2001535</v>
      </c>
      <c r="B3436">
        <v>50012011240</v>
      </c>
      <c r="C3436">
        <v>312</v>
      </c>
      <c r="D3436" s="6">
        <v>42223</v>
      </c>
      <c r="E3436">
        <v>1</v>
      </c>
      <c r="F3436">
        <v>7.99</v>
      </c>
      <c r="G3436" t="str">
        <f>VLOOKUP(B3436,'SKU Master'!$E$1:$H$9,4,FALSE)</f>
        <v>China Imports</v>
      </c>
      <c r="H3436">
        <f t="shared" si="318"/>
        <v>2015</v>
      </c>
      <c r="I3436">
        <f t="shared" si="319"/>
        <v>8</v>
      </c>
      <c r="J3436">
        <f t="shared" si="320"/>
        <v>201508</v>
      </c>
      <c r="K3436">
        <f t="shared" si="321"/>
        <v>32</v>
      </c>
      <c r="L3436">
        <f t="shared" si="322"/>
        <v>201532</v>
      </c>
      <c r="O3436" t="b">
        <f t="shared" si="323"/>
        <v>0</v>
      </c>
      <c r="P3436">
        <f>VLOOKUP(B3436,'SKU Master'!$E$1:$H$9,2,FALSE)</f>
        <v>2.5</v>
      </c>
      <c r="Q3436">
        <f>(F3436/E3436-P3436)*E3436</f>
        <v>5.49</v>
      </c>
      <c r="R3436">
        <f>Q3436/F3436</f>
        <v>0.68710888610763454</v>
      </c>
    </row>
    <row r="3437" spans="1:18" x14ac:dyDescent="0.25">
      <c r="A3437">
        <v>2001536</v>
      </c>
      <c r="B3437">
        <v>50012011240</v>
      </c>
      <c r="C3437">
        <v>312</v>
      </c>
      <c r="D3437" s="6">
        <v>42224</v>
      </c>
      <c r="E3437">
        <v>3</v>
      </c>
      <c r="F3437">
        <v>23.97</v>
      </c>
      <c r="G3437" t="str">
        <f>VLOOKUP(B3437,'SKU Master'!$E$1:$H$9,4,FALSE)</f>
        <v>China Imports</v>
      </c>
      <c r="H3437">
        <f t="shared" si="318"/>
        <v>2015</v>
      </c>
      <c r="I3437">
        <f t="shared" si="319"/>
        <v>8</v>
      </c>
      <c r="J3437">
        <f t="shared" si="320"/>
        <v>201508</v>
      </c>
      <c r="K3437">
        <f t="shared" si="321"/>
        <v>32</v>
      </c>
      <c r="L3437">
        <f t="shared" si="322"/>
        <v>201532</v>
      </c>
      <c r="O3437" t="b">
        <f t="shared" si="323"/>
        <v>0</v>
      </c>
      <c r="P3437">
        <f>VLOOKUP(B3437,'SKU Master'!$E$1:$H$9,2,FALSE)</f>
        <v>2.5</v>
      </c>
      <c r="Q3437">
        <f>(F3437/E3437-P3437)*E3437</f>
        <v>16.47</v>
      </c>
      <c r="R3437">
        <f>Q3437/F3437</f>
        <v>0.68710888610763454</v>
      </c>
    </row>
    <row r="3438" spans="1:18" hidden="1" x14ac:dyDescent="0.25">
      <c r="A3438">
        <v>2001537</v>
      </c>
      <c r="B3438">
        <v>50012011240</v>
      </c>
      <c r="C3438">
        <v>312</v>
      </c>
      <c r="D3438" s="6">
        <v>42226</v>
      </c>
      <c r="E3438">
        <v>-1</v>
      </c>
      <c r="F3438">
        <v>-7.99</v>
      </c>
      <c r="G3438" t="str">
        <f>VLOOKUP(B3438,'SKU Master'!$E$1:$H$9,4,FALSE)</f>
        <v>China Imports</v>
      </c>
      <c r="H3438">
        <f t="shared" si="318"/>
        <v>2015</v>
      </c>
      <c r="I3438">
        <f t="shared" si="319"/>
        <v>8</v>
      </c>
      <c r="J3438">
        <f t="shared" si="320"/>
        <v>201508</v>
      </c>
      <c r="K3438">
        <f t="shared" si="321"/>
        <v>33</v>
      </c>
      <c r="L3438">
        <f t="shared" si="322"/>
        <v>201533</v>
      </c>
      <c r="M3438" t="s">
        <v>57</v>
      </c>
      <c r="O3438" t="b">
        <f t="shared" si="323"/>
        <v>0</v>
      </c>
      <c r="P3438">
        <f>VLOOKUP(B3438,'SKU Master'!$E$1:$H$9,2,FALSE)</f>
        <v>2.5</v>
      </c>
      <c r="Q3438">
        <f>(F3438/E3438-P3438)*E3438</f>
        <v>-5.49</v>
      </c>
      <c r="R3438">
        <f>Q3438/F3438</f>
        <v>0.68710888610763454</v>
      </c>
    </row>
    <row r="3439" spans="1:18" x14ac:dyDescent="0.25">
      <c r="A3439">
        <v>2001538</v>
      </c>
      <c r="B3439">
        <v>50012011240</v>
      </c>
      <c r="C3439">
        <v>312</v>
      </c>
      <c r="D3439" s="6">
        <v>42227</v>
      </c>
      <c r="E3439">
        <v>3</v>
      </c>
      <c r="F3439">
        <v>23.97</v>
      </c>
      <c r="G3439" t="str">
        <f>VLOOKUP(B3439,'SKU Master'!$E$1:$H$9,4,FALSE)</f>
        <v>China Imports</v>
      </c>
      <c r="H3439">
        <f t="shared" si="318"/>
        <v>2015</v>
      </c>
      <c r="I3439">
        <f t="shared" si="319"/>
        <v>8</v>
      </c>
      <c r="J3439">
        <f t="shared" si="320"/>
        <v>201508</v>
      </c>
      <c r="K3439">
        <f t="shared" si="321"/>
        <v>33</v>
      </c>
      <c r="L3439">
        <f t="shared" si="322"/>
        <v>201533</v>
      </c>
      <c r="O3439" t="b">
        <f t="shared" si="323"/>
        <v>0</v>
      </c>
      <c r="P3439">
        <f>VLOOKUP(B3439,'SKU Master'!$E$1:$H$9,2,FALSE)</f>
        <v>2.5</v>
      </c>
      <c r="Q3439">
        <f>(F3439/E3439-P3439)*E3439</f>
        <v>16.47</v>
      </c>
      <c r="R3439">
        <f>Q3439/F3439</f>
        <v>0.68710888610763454</v>
      </c>
    </row>
    <row r="3440" spans="1:18" x14ac:dyDescent="0.25">
      <c r="A3440">
        <v>2001539</v>
      </c>
      <c r="B3440">
        <v>50012011240</v>
      </c>
      <c r="C3440">
        <v>312</v>
      </c>
      <c r="D3440" s="6">
        <v>42228</v>
      </c>
      <c r="E3440">
        <v>4</v>
      </c>
      <c r="F3440">
        <v>31.96</v>
      </c>
      <c r="G3440" t="str">
        <f>VLOOKUP(B3440,'SKU Master'!$E$1:$H$9,4,FALSE)</f>
        <v>China Imports</v>
      </c>
      <c r="H3440">
        <f t="shared" si="318"/>
        <v>2015</v>
      </c>
      <c r="I3440">
        <f t="shared" si="319"/>
        <v>8</v>
      </c>
      <c r="J3440">
        <f t="shared" si="320"/>
        <v>201508</v>
      </c>
      <c r="K3440">
        <f t="shared" si="321"/>
        <v>33</v>
      </c>
      <c r="L3440">
        <f t="shared" si="322"/>
        <v>201533</v>
      </c>
      <c r="O3440" t="b">
        <f t="shared" si="323"/>
        <v>0</v>
      </c>
      <c r="P3440">
        <f>VLOOKUP(B3440,'SKU Master'!$E$1:$H$9,2,FALSE)</f>
        <v>2.5</v>
      </c>
      <c r="Q3440">
        <f>(F3440/E3440-P3440)*E3440</f>
        <v>21.96</v>
      </c>
      <c r="R3440">
        <f>Q3440/F3440</f>
        <v>0.68710888610763454</v>
      </c>
    </row>
    <row r="3441" spans="1:18" x14ac:dyDescent="0.25">
      <c r="A3441">
        <v>2001540</v>
      </c>
      <c r="B3441">
        <v>50012011240</v>
      </c>
      <c r="C3441">
        <v>312</v>
      </c>
      <c r="D3441" s="6">
        <v>42229</v>
      </c>
      <c r="E3441">
        <v>1</v>
      </c>
      <c r="F3441">
        <v>7.99</v>
      </c>
      <c r="G3441" t="str">
        <f>VLOOKUP(B3441,'SKU Master'!$E$1:$H$9,4,FALSE)</f>
        <v>China Imports</v>
      </c>
      <c r="H3441">
        <f t="shared" si="318"/>
        <v>2015</v>
      </c>
      <c r="I3441">
        <f t="shared" si="319"/>
        <v>8</v>
      </c>
      <c r="J3441">
        <f t="shared" si="320"/>
        <v>201508</v>
      </c>
      <c r="K3441">
        <f t="shared" si="321"/>
        <v>33</v>
      </c>
      <c r="L3441">
        <f t="shared" si="322"/>
        <v>201533</v>
      </c>
      <c r="O3441" t="b">
        <f t="shared" si="323"/>
        <v>0</v>
      </c>
      <c r="P3441">
        <f>VLOOKUP(B3441,'SKU Master'!$E$1:$H$9,2,FALSE)</f>
        <v>2.5</v>
      </c>
      <c r="Q3441">
        <f>(F3441/E3441-P3441)*E3441</f>
        <v>5.49</v>
      </c>
      <c r="R3441">
        <f>Q3441/F3441</f>
        <v>0.68710888610763454</v>
      </c>
    </row>
    <row r="3442" spans="1:18" x14ac:dyDescent="0.25">
      <c r="A3442">
        <v>2001541</v>
      </c>
      <c r="B3442">
        <v>50012011240</v>
      </c>
      <c r="C3442">
        <v>312</v>
      </c>
      <c r="D3442" s="6">
        <v>42230</v>
      </c>
      <c r="E3442">
        <v>1</v>
      </c>
      <c r="F3442">
        <v>7.99</v>
      </c>
      <c r="G3442" t="str">
        <f>VLOOKUP(B3442,'SKU Master'!$E$1:$H$9,4,FALSE)</f>
        <v>China Imports</v>
      </c>
      <c r="H3442">
        <f t="shared" si="318"/>
        <v>2015</v>
      </c>
      <c r="I3442">
        <f t="shared" si="319"/>
        <v>8</v>
      </c>
      <c r="J3442">
        <f t="shared" si="320"/>
        <v>201508</v>
      </c>
      <c r="K3442">
        <f t="shared" si="321"/>
        <v>33</v>
      </c>
      <c r="L3442">
        <f t="shared" si="322"/>
        <v>201533</v>
      </c>
      <c r="O3442" t="b">
        <f t="shared" si="323"/>
        <v>0</v>
      </c>
      <c r="P3442">
        <f>VLOOKUP(B3442,'SKU Master'!$E$1:$H$9,2,FALSE)</f>
        <v>2.5</v>
      </c>
      <c r="Q3442">
        <f>(F3442/E3442-P3442)*E3442</f>
        <v>5.49</v>
      </c>
      <c r="R3442">
        <f>Q3442/F3442</f>
        <v>0.68710888610763454</v>
      </c>
    </row>
    <row r="3443" spans="1:18" x14ac:dyDescent="0.25">
      <c r="A3443">
        <v>2001542</v>
      </c>
      <c r="B3443">
        <v>50012011240</v>
      </c>
      <c r="C3443">
        <v>312</v>
      </c>
      <c r="D3443" s="6">
        <v>42231</v>
      </c>
      <c r="E3443">
        <v>1</v>
      </c>
      <c r="F3443">
        <v>7.99</v>
      </c>
      <c r="G3443" t="str">
        <f>VLOOKUP(B3443,'SKU Master'!$E$1:$H$9,4,FALSE)</f>
        <v>China Imports</v>
      </c>
      <c r="H3443">
        <f t="shared" si="318"/>
        <v>2015</v>
      </c>
      <c r="I3443">
        <f t="shared" si="319"/>
        <v>8</v>
      </c>
      <c r="J3443">
        <f t="shared" si="320"/>
        <v>201508</v>
      </c>
      <c r="K3443">
        <f t="shared" si="321"/>
        <v>33</v>
      </c>
      <c r="L3443">
        <f t="shared" si="322"/>
        <v>201533</v>
      </c>
      <c r="O3443" t="b">
        <f t="shared" si="323"/>
        <v>0</v>
      </c>
      <c r="P3443">
        <f>VLOOKUP(B3443,'SKU Master'!$E$1:$H$9,2,FALSE)</f>
        <v>2.5</v>
      </c>
      <c r="Q3443">
        <f>(F3443/E3443-P3443)*E3443</f>
        <v>5.49</v>
      </c>
      <c r="R3443">
        <f>Q3443/F3443</f>
        <v>0.68710888610763454</v>
      </c>
    </row>
    <row r="3444" spans="1:18" x14ac:dyDescent="0.25">
      <c r="A3444">
        <v>2001543</v>
      </c>
      <c r="B3444">
        <v>50012011240</v>
      </c>
      <c r="C3444">
        <v>312</v>
      </c>
      <c r="D3444" s="6">
        <v>42233</v>
      </c>
      <c r="E3444">
        <v>2</v>
      </c>
      <c r="F3444">
        <v>15.98</v>
      </c>
      <c r="G3444" t="str">
        <f>VLOOKUP(B3444,'SKU Master'!$E$1:$H$9,4,FALSE)</f>
        <v>China Imports</v>
      </c>
      <c r="H3444">
        <f t="shared" si="318"/>
        <v>2015</v>
      </c>
      <c r="I3444">
        <f t="shared" si="319"/>
        <v>8</v>
      </c>
      <c r="J3444">
        <f t="shared" si="320"/>
        <v>201508</v>
      </c>
      <c r="K3444">
        <f t="shared" si="321"/>
        <v>34</v>
      </c>
      <c r="L3444">
        <f t="shared" si="322"/>
        <v>201534</v>
      </c>
      <c r="O3444" t="b">
        <f t="shared" si="323"/>
        <v>0</v>
      </c>
      <c r="P3444">
        <f>VLOOKUP(B3444,'SKU Master'!$E$1:$H$9,2,FALSE)</f>
        <v>2.5</v>
      </c>
      <c r="Q3444">
        <f>(F3444/E3444-P3444)*E3444</f>
        <v>10.98</v>
      </c>
      <c r="R3444">
        <f>Q3444/F3444</f>
        <v>0.68710888610763454</v>
      </c>
    </row>
    <row r="3445" spans="1:18" hidden="1" x14ac:dyDescent="0.25">
      <c r="A3445">
        <v>2001544</v>
      </c>
      <c r="B3445">
        <v>50012011240</v>
      </c>
      <c r="C3445">
        <v>312</v>
      </c>
      <c r="D3445" s="6">
        <v>42234</v>
      </c>
      <c r="E3445" t="s">
        <v>34</v>
      </c>
      <c r="G3445" t="str">
        <f>VLOOKUP(B3445,'SKU Master'!$E$1:$H$9,4,FALSE)</f>
        <v>China Imports</v>
      </c>
      <c r="H3445">
        <f t="shared" si="318"/>
        <v>2015</v>
      </c>
      <c r="I3445">
        <f t="shared" si="319"/>
        <v>8</v>
      </c>
      <c r="J3445">
        <f t="shared" si="320"/>
        <v>201508</v>
      </c>
      <c r="K3445">
        <f t="shared" si="321"/>
        <v>34</v>
      </c>
      <c r="L3445">
        <f t="shared" si="322"/>
        <v>201534</v>
      </c>
      <c r="M3445" t="s">
        <v>61</v>
      </c>
      <c r="O3445" t="b">
        <f t="shared" si="323"/>
        <v>0</v>
      </c>
      <c r="P3445">
        <f>VLOOKUP(B3445,'SKU Master'!$E$1:$H$9,2,FALSE)</f>
        <v>2.5</v>
      </c>
      <c r="Q3445" t="e">
        <f>(F3445/E3445-P3445)*E3445</f>
        <v>#VALUE!</v>
      </c>
      <c r="R3445" t="e">
        <f>Q3445/F3445</f>
        <v>#VALUE!</v>
      </c>
    </row>
    <row r="3446" spans="1:18" x14ac:dyDescent="0.25">
      <c r="A3446">
        <v>2001545</v>
      </c>
      <c r="B3446">
        <v>50012011240</v>
      </c>
      <c r="C3446">
        <v>312</v>
      </c>
      <c r="D3446" s="6">
        <v>42235</v>
      </c>
      <c r="E3446">
        <v>1</v>
      </c>
      <c r="F3446">
        <v>7.99</v>
      </c>
      <c r="G3446" t="str">
        <f>VLOOKUP(B3446,'SKU Master'!$E$1:$H$9,4,FALSE)</f>
        <v>China Imports</v>
      </c>
      <c r="H3446">
        <f t="shared" si="318"/>
        <v>2015</v>
      </c>
      <c r="I3446">
        <f t="shared" si="319"/>
        <v>8</v>
      </c>
      <c r="J3446">
        <f t="shared" si="320"/>
        <v>201508</v>
      </c>
      <c r="K3446">
        <f t="shared" si="321"/>
        <v>34</v>
      </c>
      <c r="L3446">
        <f t="shared" si="322"/>
        <v>201534</v>
      </c>
      <c r="O3446" t="b">
        <f t="shared" si="323"/>
        <v>0</v>
      </c>
      <c r="P3446">
        <f>VLOOKUP(B3446,'SKU Master'!$E$1:$H$9,2,FALSE)</f>
        <v>2.5</v>
      </c>
      <c r="Q3446">
        <f>(F3446/E3446-P3446)*E3446</f>
        <v>5.49</v>
      </c>
      <c r="R3446">
        <f>Q3446/F3446</f>
        <v>0.68710888610763454</v>
      </c>
    </row>
    <row r="3447" spans="1:18" x14ac:dyDescent="0.25">
      <c r="A3447">
        <v>2001546</v>
      </c>
      <c r="B3447">
        <v>50012011240</v>
      </c>
      <c r="C3447">
        <v>312</v>
      </c>
      <c r="D3447" s="6">
        <v>42236</v>
      </c>
      <c r="E3447">
        <v>4</v>
      </c>
      <c r="F3447">
        <v>31.96</v>
      </c>
      <c r="G3447" t="str">
        <f>VLOOKUP(B3447,'SKU Master'!$E$1:$H$9,4,FALSE)</f>
        <v>China Imports</v>
      </c>
      <c r="H3447">
        <f t="shared" si="318"/>
        <v>2015</v>
      </c>
      <c r="I3447">
        <f t="shared" si="319"/>
        <v>8</v>
      </c>
      <c r="J3447">
        <f t="shared" si="320"/>
        <v>201508</v>
      </c>
      <c r="K3447">
        <f t="shared" si="321"/>
        <v>34</v>
      </c>
      <c r="L3447">
        <f t="shared" si="322"/>
        <v>201534</v>
      </c>
      <c r="O3447" t="b">
        <f t="shared" si="323"/>
        <v>0</v>
      </c>
      <c r="P3447">
        <f>VLOOKUP(B3447,'SKU Master'!$E$1:$H$9,2,FALSE)</f>
        <v>2.5</v>
      </c>
      <c r="Q3447">
        <f>(F3447/E3447-P3447)*E3447</f>
        <v>21.96</v>
      </c>
      <c r="R3447">
        <f>Q3447/F3447</f>
        <v>0.68710888610763454</v>
      </c>
    </row>
    <row r="3448" spans="1:18" x14ac:dyDescent="0.25">
      <c r="A3448">
        <v>2001547</v>
      </c>
      <c r="B3448">
        <v>50012011240</v>
      </c>
      <c r="C3448">
        <v>312</v>
      </c>
      <c r="D3448" s="6">
        <v>42238</v>
      </c>
      <c r="E3448">
        <v>1</v>
      </c>
      <c r="F3448">
        <v>7.99</v>
      </c>
      <c r="G3448" t="str">
        <f>VLOOKUP(B3448,'SKU Master'!$E$1:$H$9,4,FALSE)</f>
        <v>China Imports</v>
      </c>
      <c r="H3448">
        <f t="shared" si="318"/>
        <v>2015</v>
      </c>
      <c r="I3448">
        <f t="shared" si="319"/>
        <v>8</v>
      </c>
      <c r="J3448">
        <f t="shared" si="320"/>
        <v>201508</v>
      </c>
      <c r="K3448">
        <f t="shared" si="321"/>
        <v>34</v>
      </c>
      <c r="L3448">
        <f t="shared" si="322"/>
        <v>201534</v>
      </c>
      <c r="O3448" t="b">
        <f t="shared" si="323"/>
        <v>0</v>
      </c>
      <c r="P3448">
        <f>VLOOKUP(B3448,'SKU Master'!$E$1:$H$9,2,FALSE)</f>
        <v>2.5</v>
      </c>
      <c r="Q3448">
        <f>(F3448/E3448-P3448)*E3448</f>
        <v>5.49</v>
      </c>
      <c r="R3448">
        <f>Q3448/F3448</f>
        <v>0.68710888610763454</v>
      </c>
    </row>
    <row r="3449" spans="1:18" x14ac:dyDescent="0.25">
      <c r="A3449">
        <v>2001548</v>
      </c>
      <c r="B3449">
        <v>50012011240</v>
      </c>
      <c r="C3449">
        <v>312</v>
      </c>
      <c r="D3449" s="6">
        <v>42240</v>
      </c>
      <c r="E3449">
        <v>1</v>
      </c>
      <c r="F3449">
        <v>7.99</v>
      </c>
      <c r="G3449" t="str">
        <f>VLOOKUP(B3449,'SKU Master'!$E$1:$H$9,4,FALSE)</f>
        <v>China Imports</v>
      </c>
      <c r="H3449">
        <f t="shared" si="318"/>
        <v>2015</v>
      </c>
      <c r="I3449">
        <f t="shared" si="319"/>
        <v>8</v>
      </c>
      <c r="J3449">
        <f t="shared" si="320"/>
        <v>201508</v>
      </c>
      <c r="K3449">
        <f t="shared" si="321"/>
        <v>35</v>
      </c>
      <c r="L3449">
        <f t="shared" si="322"/>
        <v>201535</v>
      </c>
      <c r="O3449" t="b">
        <f t="shared" si="323"/>
        <v>0</v>
      </c>
      <c r="P3449">
        <f>VLOOKUP(B3449,'SKU Master'!$E$1:$H$9,2,FALSE)</f>
        <v>2.5</v>
      </c>
      <c r="Q3449">
        <f>(F3449/E3449-P3449)*E3449</f>
        <v>5.49</v>
      </c>
      <c r="R3449">
        <f>Q3449/F3449</f>
        <v>0.68710888610763454</v>
      </c>
    </row>
    <row r="3450" spans="1:18" x14ac:dyDescent="0.25">
      <c r="A3450">
        <v>2001549</v>
      </c>
      <c r="B3450">
        <v>50012011240</v>
      </c>
      <c r="C3450">
        <v>312</v>
      </c>
      <c r="D3450" s="6">
        <v>42241</v>
      </c>
      <c r="E3450">
        <v>2</v>
      </c>
      <c r="F3450">
        <v>15.98</v>
      </c>
      <c r="G3450" t="str">
        <f>VLOOKUP(B3450,'SKU Master'!$E$1:$H$9,4,FALSE)</f>
        <v>China Imports</v>
      </c>
      <c r="H3450">
        <f t="shared" si="318"/>
        <v>2015</v>
      </c>
      <c r="I3450">
        <f t="shared" si="319"/>
        <v>8</v>
      </c>
      <c r="J3450">
        <f t="shared" si="320"/>
        <v>201508</v>
      </c>
      <c r="K3450">
        <f t="shared" si="321"/>
        <v>35</v>
      </c>
      <c r="L3450">
        <f t="shared" si="322"/>
        <v>201535</v>
      </c>
      <c r="O3450" t="b">
        <f t="shared" si="323"/>
        <v>0</v>
      </c>
      <c r="P3450">
        <f>VLOOKUP(B3450,'SKU Master'!$E$1:$H$9,2,FALSE)</f>
        <v>2.5</v>
      </c>
      <c r="Q3450">
        <f>(F3450/E3450-P3450)*E3450</f>
        <v>10.98</v>
      </c>
      <c r="R3450">
        <f>Q3450/F3450</f>
        <v>0.68710888610763454</v>
      </c>
    </row>
    <row r="3451" spans="1:18" x14ac:dyDescent="0.25">
      <c r="A3451">
        <v>2001550</v>
      </c>
      <c r="B3451">
        <v>50012011240</v>
      </c>
      <c r="C3451">
        <v>312</v>
      </c>
      <c r="D3451" s="6">
        <v>42242</v>
      </c>
      <c r="E3451">
        <v>2</v>
      </c>
      <c r="F3451">
        <v>15.98</v>
      </c>
      <c r="G3451" t="str">
        <f>VLOOKUP(B3451,'SKU Master'!$E$1:$H$9,4,FALSE)</f>
        <v>China Imports</v>
      </c>
      <c r="H3451">
        <f t="shared" si="318"/>
        <v>2015</v>
      </c>
      <c r="I3451">
        <f t="shared" si="319"/>
        <v>8</v>
      </c>
      <c r="J3451">
        <f t="shared" si="320"/>
        <v>201508</v>
      </c>
      <c r="K3451">
        <f t="shared" si="321"/>
        <v>35</v>
      </c>
      <c r="L3451">
        <f t="shared" si="322"/>
        <v>201535</v>
      </c>
      <c r="O3451" t="b">
        <f t="shared" si="323"/>
        <v>0</v>
      </c>
      <c r="P3451">
        <f>VLOOKUP(B3451,'SKU Master'!$E$1:$H$9,2,FALSE)</f>
        <v>2.5</v>
      </c>
      <c r="Q3451">
        <f>(F3451/E3451-P3451)*E3451</f>
        <v>10.98</v>
      </c>
      <c r="R3451">
        <f>Q3451/F3451</f>
        <v>0.68710888610763454</v>
      </c>
    </row>
    <row r="3452" spans="1:18" x14ac:dyDescent="0.25">
      <c r="A3452">
        <v>2001551</v>
      </c>
      <c r="B3452">
        <v>50012011240</v>
      </c>
      <c r="C3452">
        <v>312</v>
      </c>
      <c r="D3452" s="6">
        <v>42245</v>
      </c>
      <c r="E3452">
        <v>1</v>
      </c>
      <c r="F3452">
        <v>7.99</v>
      </c>
      <c r="G3452" t="str">
        <f>VLOOKUP(B3452,'SKU Master'!$E$1:$H$9,4,FALSE)</f>
        <v>China Imports</v>
      </c>
      <c r="H3452">
        <f t="shared" si="318"/>
        <v>2015</v>
      </c>
      <c r="I3452">
        <f t="shared" si="319"/>
        <v>8</v>
      </c>
      <c r="J3452">
        <f t="shared" si="320"/>
        <v>201508</v>
      </c>
      <c r="K3452">
        <f t="shared" si="321"/>
        <v>35</v>
      </c>
      <c r="L3452">
        <f t="shared" si="322"/>
        <v>201535</v>
      </c>
      <c r="O3452" t="b">
        <f t="shared" si="323"/>
        <v>0</v>
      </c>
      <c r="P3452">
        <f>VLOOKUP(B3452,'SKU Master'!$E$1:$H$9,2,FALSE)</f>
        <v>2.5</v>
      </c>
      <c r="Q3452">
        <f>(F3452/E3452-P3452)*E3452</f>
        <v>5.49</v>
      </c>
      <c r="R3452">
        <f>Q3452/F3452</f>
        <v>0.68710888610763454</v>
      </c>
    </row>
    <row r="3453" spans="1:18" x14ac:dyDescent="0.25">
      <c r="A3453">
        <v>2001552</v>
      </c>
      <c r="B3453">
        <v>50012011240</v>
      </c>
      <c r="C3453">
        <v>312</v>
      </c>
      <c r="D3453" s="6">
        <v>42247</v>
      </c>
      <c r="E3453">
        <v>1</v>
      </c>
      <c r="F3453">
        <v>7.99</v>
      </c>
      <c r="G3453" t="str">
        <f>VLOOKUP(B3453,'SKU Master'!$E$1:$H$9,4,FALSE)</f>
        <v>China Imports</v>
      </c>
      <c r="H3453">
        <f t="shared" si="318"/>
        <v>2015</v>
      </c>
      <c r="I3453">
        <f t="shared" si="319"/>
        <v>8</v>
      </c>
      <c r="J3453">
        <f t="shared" si="320"/>
        <v>201508</v>
      </c>
      <c r="K3453">
        <f t="shared" si="321"/>
        <v>36</v>
      </c>
      <c r="L3453">
        <f t="shared" si="322"/>
        <v>201536</v>
      </c>
      <c r="O3453" t="b">
        <f t="shared" si="323"/>
        <v>0</v>
      </c>
      <c r="P3453">
        <f>VLOOKUP(B3453,'SKU Master'!$E$1:$H$9,2,FALSE)</f>
        <v>2.5</v>
      </c>
      <c r="Q3453">
        <f>(F3453/E3453-P3453)*E3453</f>
        <v>5.49</v>
      </c>
      <c r="R3453">
        <f>Q3453/F3453</f>
        <v>0.68710888610763454</v>
      </c>
    </row>
    <row r="3454" spans="1:18" x14ac:dyDescent="0.25">
      <c r="A3454">
        <v>2001553</v>
      </c>
      <c r="B3454">
        <v>50012011240</v>
      </c>
      <c r="C3454">
        <v>312</v>
      </c>
      <c r="D3454" s="6">
        <v>42248</v>
      </c>
      <c r="E3454">
        <v>1</v>
      </c>
      <c r="F3454">
        <v>7.99</v>
      </c>
      <c r="G3454" t="str">
        <f>VLOOKUP(B3454,'SKU Master'!$E$1:$H$9,4,FALSE)</f>
        <v>China Imports</v>
      </c>
      <c r="H3454">
        <f t="shared" si="318"/>
        <v>2015</v>
      </c>
      <c r="I3454">
        <f t="shared" si="319"/>
        <v>9</v>
      </c>
      <c r="J3454">
        <f t="shared" si="320"/>
        <v>201509</v>
      </c>
      <c r="K3454">
        <f t="shared" si="321"/>
        <v>36</v>
      </c>
      <c r="L3454">
        <f t="shared" si="322"/>
        <v>201536</v>
      </c>
      <c r="O3454" t="b">
        <f t="shared" si="323"/>
        <v>0</v>
      </c>
      <c r="P3454">
        <f>VLOOKUP(B3454,'SKU Master'!$E$1:$H$9,2,FALSE)</f>
        <v>2.5</v>
      </c>
      <c r="Q3454">
        <f>(F3454/E3454-P3454)*E3454</f>
        <v>5.49</v>
      </c>
      <c r="R3454">
        <f>Q3454/F3454</f>
        <v>0.68710888610763454</v>
      </c>
    </row>
    <row r="3455" spans="1:18" x14ac:dyDescent="0.25">
      <c r="A3455">
        <v>2001554</v>
      </c>
      <c r="B3455">
        <v>50012011240</v>
      </c>
      <c r="C3455">
        <v>312</v>
      </c>
      <c r="D3455" s="6">
        <v>42250</v>
      </c>
      <c r="E3455">
        <v>2</v>
      </c>
      <c r="F3455">
        <v>15.98</v>
      </c>
      <c r="G3455" t="str">
        <f>VLOOKUP(B3455,'SKU Master'!$E$1:$H$9,4,FALSE)</f>
        <v>China Imports</v>
      </c>
      <c r="H3455">
        <f t="shared" si="318"/>
        <v>2015</v>
      </c>
      <c r="I3455">
        <f t="shared" si="319"/>
        <v>9</v>
      </c>
      <c r="J3455">
        <f t="shared" si="320"/>
        <v>201509</v>
      </c>
      <c r="K3455">
        <f t="shared" si="321"/>
        <v>36</v>
      </c>
      <c r="L3455">
        <f t="shared" si="322"/>
        <v>201536</v>
      </c>
      <c r="O3455" t="b">
        <f t="shared" si="323"/>
        <v>0</v>
      </c>
      <c r="P3455">
        <f>VLOOKUP(B3455,'SKU Master'!$E$1:$H$9,2,FALSE)</f>
        <v>2.5</v>
      </c>
      <c r="Q3455">
        <f>(F3455/E3455-P3455)*E3455</f>
        <v>10.98</v>
      </c>
      <c r="R3455">
        <f>Q3455/F3455</f>
        <v>0.68710888610763454</v>
      </c>
    </row>
    <row r="3456" spans="1:18" x14ac:dyDescent="0.25">
      <c r="A3456">
        <v>2001555</v>
      </c>
      <c r="B3456">
        <v>50012011240</v>
      </c>
      <c r="C3456">
        <v>312</v>
      </c>
      <c r="D3456" s="6">
        <v>42251</v>
      </c>
      <c r="E3456">
        <v>3</v>
      </c>
      <c r="F3456">
        <v>23.97</v>
      </c>
      <c r="G3456" t="str">
        <f>VLOOKUP(B3456,'SKU Master'!$E$1:$H$9,4,FALSE)</f>
        <v>China Imports</v>
      </c>
      <c r="H3456">
        <f t="shared" si="318"/>
        <v>2015</v>
      </c>
      <c r="I3456">
        <f t="shared" si="319"/>
        <v>9</v>
      </c>
      <c r="J3456">
        <f t="shared" si="320"/>
        <v>201509</v>
      </c>
      <c r="K3456">
        <f t="shared" si="321"/>
        <v>36</v>
      </c>
      <c r="L3456">
        <f t="shared" si="322"/>
        <v>201536</v>
      </c>
      <c r="O3456" t="b">
        <f t="shared" si="323"/>
        <v>0</v>
      </c>
      <c r="P3456">
        <f>VLOOKUP(B3456,'SKU Master'!$E$1:$H$9,2,FALSE)</f>
        <v>2.5</v>
      </c>
      <c r="Q3456">
        <f>(F3456/E3456-P3456)*E3456</f>
        <v>16.47</v>
      </c>
      <c r="R3456">
        <f>Q3456/F3456</f>
        <v>0.68710888610763454</v>
      </c>
    </row>
    <row r="3457" spans="1:18" x14ac:dyDescent="0.25">
      <c r="A3457">
        <v>2001556</v>
      </c>
      <c r="B3457">
        <v>50012011240</v>
      </c>
      <c r="C3457">
        <v>312</v>
      </c>
      <c r="D3457" s="6">
        <v>42252</v>
      </c>
      <c r="E3457">
        <v>2</v>
      </c>
      <c r="F3457">
        <v>15.98</v>
      </c>
      <c r="G3457" t="str">
        <f>VLOOKUP(B3457,'SKU Master'!$E$1:$H$9,4,FALSE)</f>
        <v>China Imports</v>
      </c>
      <c r="H3457">
        <f t="shared" si="318"/>
        <v>2015</v>
      </c>
      <c r="I3457">
        <f t="shared" si="319"/>
        <v>9</v>
      </c>
      <c r="J3457">
        <f t="shared" si="320"/>
        <v>201509</v>
      </c>
      <c r="K3457">
        <f t="shared" si="321"/>
        <v>36</v>
      </c>
      <c r="L3457">
        <f t="shared" si="322"/>
        <v>201536</v>
      </c>
      <c r="O3457" t="b">
        <f t="shared" si="323"/>
        <v>0</v>
      </c>
      <c r="P3457">
        <f>VLOOKUP(B3457,'SKU Master'!$E$1:$H$9,2,FALSE)</f>
        <v>2.5</v>
      </c>
      <c r="Q3457">
        <f>(F3457/E3457-P3457)*E3457</f>
        <v>10.98</v>
      </c>
      <c r="R3457">
        <f>Q3457/F3457</f>
        <v>0.68710888610763454</v>
      </c>
    </row>
    <row r="3458" spans="1:18" x14ac:dyDescent="0.25">
      <c r="A3458">
        <v>2001557</v>
      </c>
      <c r="B3458">
        <v>50012011240</v>
      </c>
      <c r="C3458">
        <v>312</v>
      </c>
      <c r="D3458" s="6">
        <v>42254</v>
      </c>
      <c r="E3458">
        <v>3</v>
      </c>
      <c r="F3458">
        <v>212.97</v>
      </c>
      <c r="G3458" t="str">
        <f>VLOOKUP(B3458,'SKU Master'!$E$1:$H$9,4,FALSE)</f>
        <v>China Imports</v>
      </c>
      <c r="H3458">
        <f t="shared" ref="H3458:H3521" si="324">YEAR(D3458)</f>
        <v>2015</v>
      </c>
      <c r="I3458">
        <f t="shared" si="319"/>
        <v>9</v>
      </c>
      <c r="J3458">
        <f t="shared" si="320"/>
        <v>201509</v>
      </c>
      <c r="K3458">
        <f t="shared" si="321"/>
        <v>37</v>
      </c>
      <c r="L3458">
        <f t="shared" si="322"/>
        <v>201537</v>
      </c>
      <c r="O3458" t="b">
        <f t="shared" si="323"/>
        <v>0</v>
      </c>
      <c r="P3458">
        <f>VLOOKUP(B3458,'SKU Master'!$E$1:$H$9,2,FALSE)</f>
        <v>2.5</v>
      </c>
      <c r="Q3458">
        <f>(F3458/E3458-P3458)*E3458</f>
        <v>205.46999999999997</v>
      </c>
      <c r="R3458">
        <f>Q3458/F3458</f>
        <v>0.96478377236230439</v>
      </c>
    </row>
    <row r="3459" spans="1:18" x14ac:dyDescent="0.25">
      <c r="A3459">
        <v>2001558</v>
      </c>
      <c r="B3459">
        <v>50012011240</v>
      </c>
      <c r="C3459">
        <v>312</v>
      </c>
      <c r="D3459" s="6">
        <v>42255</v>
      </c>
      <c r="E3459">
        <v>3</v>
      </c>
      <c r="F3459">
        <v>23.97</v>
      </c>
      <c r="G3459" t="str">
        <f>VLOOKUP(B3459,'SKU Master'!$E$1:$H$9,4,FALSE)</f>
        <v>China Imports</v>
      </c>
      <c r="H3459">
        <f t="shared" si="324"/>
        <v>2015</v>
      </c>
      <c r="I3459">
        <f t="shared" ref="I3459:I3522" si="325">MONTH(D3459)</f>
        <v>9</v>
      </c>
      <c r="J3459">
        <f t="shared" ref="J3459:J3522" si="326">H3459*100+I3459</f>
        <v>201509</v>
      </c>
      <c r="K3459">
        <f t="shared" ref="K3459:K3522" si="327">WEEKNUM(D3459)</f>
        <v>37</v>
      </c>
      <c r="L3459">
        <f t="shared" ref="L3459:L3522" si="328">H3459*100+K3459</f>
        <v>201537</v>
      </c>
      <c r="O3459" t="b">
        <f t="shared" ref="O3459:O3522" si="329">AND(B3459=B3460,C3459=C3460,D3459=D3460,E3459=E3460,F3459=F3460)</f>
        <v>0</v>
      </c>
      <c r="P3459">
        <f>VLOOKUP(B3459,'SKU Master'!$E$1:$H$9,2,FALSE)</f>
        <v>2.5</v>
      </c>
      <c r="Q3459">
        <f>(F3459/E3459-P3459)*E3459</f>
        <v>16.47</v>
      </c>
      <c r="R3459">
        <f>Q3459/F3459</f>
        <v>0.68710888610763454</v>
      </c>
    </row>
    <row r="3460" spans="1:18" x14ac:dyDescent="0.25">
      <c r="A3460">
        <v>2001559</v>
      </c>
      <c r="B3460">
        <v>50012011240</v>
      </c>
      <c r="C3460">
        <v>312</v>
      </c>
      <c r="D3460" s="6">
        <v>42257</v>
      </c>
      <c r="E3460">
        <v>2</v>
      </c>
      <c r="F3460">
        <v>15.98</v>
      </c>
      <c r="G3460" t="str">
        <f>VLOOKUP(B3460,'SKU Master'!$E$1:$H$9,4,FALSE)</f>
        <v>China Imports</v>
      </c>
      <c r="H3460">
        <f t="shared" si="324"/>
        <v>2015</v>
      </c>
      <c r="I3460">
        <f t="shared" si="325"/>
        <v>9</v>
      </c>
      <c r="J3460">
        <f t="shared" si="326"/>
        <v>201509</v>
      </c>
      <c r="K3460">
        <f t="shared" si="327"/>
        <v>37</v>
      </c>
      <c r="L3460">
        <f t="shared" si="328"/>
        <v>201537</v>
      </c>
      <c r="O3460" t="b">
        <f t="shared" si="329"/>
        <v>0</v>
      </c>
      <c r="P3460">
        <f>VLOOKUP(B3460,'SKU Master'!$E$1:$H$9,2,FALSE)</f>
        <v>2.5</v>
      </c>
      <c r="Q3460">
        <f>(F3460/E3460-P3460)*E3460</f>
        <v>10.98</v>
      </c>
      <c r="R3460">
        <f>Q3460/F3460</f>
        <v>0.68710888610763454</v>
      </c>
    </row>
    <row r="3461" spans="1:18" x14ac:dyDescent="0.25">
      <c r="A3461">
        <v>2001560</v>
      </c>
      <c r="B3461">
        <v>50012011240</v>
      </c>
      <c r="C3461">
        <v>312</v>
      </c>
      <c r="D3461" s="6">
        <v>42258</v>
      </c>
      <c r="E3461">
        <v>5</v>
      </c>
      <c r="F3461">
        <v>39.950000000000003</v>
      </c>
      <c r="G3461" t="str">
        <f>VLOOKUP(B3461,'SKU Master'!$E$1:$H$9,4,FALSE)</f>
        <v>China Imports</v>
      </c>
      <c r="H3461">
        <f t="shared" si="324"/>
        <v>2015</v>
      </c>
      <c r="I3461">
        <f t="shared" si="325"/>
        <v>9</v>
      </c>
      <c r="J3461">
        <f t="shared" si="326"/>
        <v>201509</v>
      </c>
      <c r="K3461">
        <f t="shared" si="327"/>
        <v>37</v>
      </c>
      <c r="L3461">
        <f t="shared" si="328"/>
        <v>201537</v>
      </c>
      <c r="O3461" t="b">
        <f t="shared" si="329"/>
        <v>0</v>
      </c>
      <c r="P3461">
        <f>VLOOKUP(B3461,'SKU Master'!$E$1:$H$9,2,FALSE)</f>
        <v>2.5</v>
      </c>
      <c r="Q3461">
        <f>(F3461/E3461-P3461)*E3461</f>
        <v>27.450000000000003</v>
      </c>
      <c r="R3461">
        <f>Q3461/F3461</f>
        <v>0.68710888610763454</v>
      </c>
    </row>
    <row r="3462" spans="1:18" x14ac:dyDescent="0.25">
      <c r="A3462">
        <v>2001561</v>
      </c>
      <c r="B3462">
        <v>50012011240</v>
      </c>
      <c r="C3462">
        <v>312</v>
      </c>
      <c r="D3462" s="6">
        <v>42259</v>
      </c>
      <c r="E3462">
        <v>4</v>
      </c>
      <c r="F3462">
        <v>31.96</v>
      </c>
      <c r="G3462" t="str">
        <f>VLOOKUP(B3462,'SKU Master'!$E$1:$H$9,4,FALSE)</f>
        <v>China Imports</v>
      </c>
      <c r="H3462">
        <f t="shared" si="324"/>
        <v>2015</v>
      </c>
      <c r="I3462">
        <f t="shared" si="325"/>
        <v>9</v>
      </c>
      <c r="J3462">
        <f t="shared" si="326"/>
        <v>201509</v>
      </c>
      <c r="K3462">
        <f t="shared" si="327"/>
        <v>37</v>
      </c>
      <c r="L3462">
        <f t="shared" si="328"/>
        <v>201537</v>
      </c>
      <c r="O3462" t="b">
        <f t="shared" si="329"/>
        <v>0</v>
      </c>
      <c r="P3462">
        <f>VLOOKUP(B3462,'SKU Master'!$E$1:$H$9,2,FALSE)</f>
        <v>2.5</v>
      </c>
      <c r="Q3462">
        <f>(F3462/E3462-P3462)*E3462</f>
        <v>21.96</v>
      </c>
      <c r="R3462">
        <f>Q3462/F3462</f>
        <v>0.68710888610763454</v>
      </c>
    </row>
    <row r="3463" spans="1:18" x14ac:dyDescent="0.25">
      <c r="A3463">
        <v>2001562</v>
      </c>
      <c r="B3463">
        <v>50012011240</v>
      </c>
      <c r="C3463">
        <v>312</v>
      </c>
      <c r="D3463" s="6">
        <v>42261</v>
      </c>
      <c r="E3463">
        <v>2</v>
      </c>
      <c r="F3463">
        <v>15.98</v>
      </c>
      <c r="G3463" t="str">
        <f>VLOOKUP(B3463,'SKU Master'!$E$1:$H$9,4,FALSE)</f>
        <v>China Imports</v>
      </c>
      <c r="H3463">
        <f t="shared" si="324"/>
        <v>2015</v>
      </c>
      <c r="I3463">
        <f t="shared" si="325"/>
        <v>9</v>
      </c>
      <c r="J3463">
        <f t="shared" si="326"/>
        <v>201509</v>
      </c>
      <c r="K3463">
        <f t="shared" si="327"/>
        <v>38</v>
      </c>
      <c r="L3463">
        <f t="shared" si="328"/>
        <v>201538</v>
      </c>
      <c r="O3463" t="b">
        <f t="shared" si="329"/>
        <v>0</v>
      </c>
      <c r="P3463">
        <f>VLOOKUP(B3463,'SKU Master'!$E$1:$H$9,2,FALSE)</f>
        <v>2.5</v>
      </c>
      <c r="Q3463">
        <f>(F3463/E3463-P3463)*E3463</f>
        <v>10.98</v>
      </c>
      <c r="R3463">
        <f>Q3463/F3463</f>
        <v>0.68710888610763454</v>
      </c>
    </row>
    <row r="3464" spans="1:18" x14ac:dyDescent="0.25">
      <c r="A3464">
        <v>2001563</v>
      </c>
      <c r="B3464">
        <v>50012011240</v>
      </c>
      <c r="C3464">
        <v>312</v>
      </c>
      <c r="D3464" s="6">
        <v>42263</v>
      </c>
      <c r="E3464">
        <v>2</v>
      </c>
      <c r="F3464">
        <v>141.97999999999999</v>
      </c>
      <c r="G3464" t="str">
        <f>VLOOKUP(B3464,'SKU Master'!$E$1:$H$9,4,FALSE)</f>
        <v>China Imports</v>
      </c>
      <c r="H3464">
        <f t="shared" si="324"/>
        <v>2015</v>
      </c>
      <c r="I3464">
        <f t="shared" si="325"/>
        <v>9</v>
      </c>
      <c r="J3464">
        <f t="shared" si="326"/>
        <v>201509</v>
      </c>
      <c r="K3464">
        <f t="shared" si="327"/>
        <v>38</v>
      </c>
      <c r="L3464">
        <f t="shared" si="328"/>
        <v>201538</v>
      </c>
      <c r="O3464" t="b">
        <f t="shared" si="329"/>
        <v>0</v>
      </c>
      <c r="P3464">
        <f>VLOOKUP(B3464,'SKU Master'!$E$1:$H$9,2,FALSE)</f>
        <v>2.5</v>
      </c>
      <c r="Q3464">
        <f>(F3464/E3464-P3464)*E3464</f>
        <v>136.97999999999999</v>
      </c>
      <c r="R3464">
        <f>Q3464/F3464</f>
        <v>0.9647837723623045</v>
      </c>
    </row>
    <row r="3465" spans="1:18" x14ac:dyDescent="0.25">
      <c r="A3465">
        <v>2001564</v>
      </c>
      <c r="B3465">
        <v>50012011240</v>
      </c>
      <c r="C3465">
        <v>312</v>
      </c>
      <c r="D3465" s="6">
        <v>42264</v>
      </c>
      <c r="E3465">
        <v>1</v>
      </c>
      <c r="F3465">
        <v>7.99</v>
      </c>
      <c r="G3465" t="str">
        <f>VLOOKUP(B3465,'SKU Master'!$E$1:$H$9,4,FALSE)</f>
        <v>China Imports</v>
      </c>
      <c r="H3465">
        <f t="shared" si="324"/>
        <v>2015</v>
      </c>
      <c r="I3465">
        <f t="shared" si="325"/>
        <v>9</v>
      </c>
      <c r="J3465">
        <f t="shared" si="326"/>
        <v>201509</v>
      </c>
      <c r="K3465">
        <f t="shared" si="327"/>
        <v>38</v>
      </c>
      <c r="L3465">
        <f t="shared" si="328"/>
        <v>201538</v>
      </c>
      <c r="O3465" t="b">
        <f t="shared" si="329"/>
        <v>0</v>
      </c>
      <c r="P3465">
        <f>VLOOKUP(B3465,'SKU Master'!$E$1:$H$9,2,FALSE)</f>
        <v>2.5</v>
      </c>
      <c r="Q3465">
        <f>(F3465/E3465-P3465)*E3465</f>
        <v>5.49</v>
      </c>
      <c r="R3465">
        <f>Q3465/F3465</f>
        <v>0.68710888610763454</v>
      </c>
    </row>
    <row r="3466" spans="1:18" hidden="1" x14ac:dyDescent="0.25">
      <c r="A3466">
        <v>2001565</v>
      </c>
      <c r="B3466">
        <v>50012011240</v>
      </c>
      <c r="C3466">
        <v>312</v>
      </c>
      <c r="D3466" s="6">
        <v>42265</v>
      </c>
      <c r="E3466">
        <v>0</v>
      </c>
      <c r="F3466">
        <v>0</v>
      </c>
      <c r="G3466" t="str">
        <f>VLOOKUP(B3466,'SKU Master'!$E$1:$H$9,4,FALSE)</f>
        <v>China Imports</v>
      </c>
      <c r="H3466">
        <f t="shared" si="324"/>
        <v>2015</v>
      </c>
      <c r="I3466">
        <f t="shared" si="325"/>
        <v>9</v>
      </c>
      <c r="J3466">
        <f t="shared" si="326"/>
        <v>201509</v>
      </c>
      <c r="K3466">
        <f t="shared" si="327"/>
        <v>38</v>
      </c>
      <c r="L3466">
        <f t="shared" si="328"/>
        <v>201538</v>
      </c>
      <c r="M3466" t="s">
        <v>58</v>
      </c>
      <c r="O3466" t="b">
        <f t="shared" si="329"/>
        <v>0</v>
      </c>
      <c r="P3466">
        <f>VLOOKUP(B3466,'SKU Master'!$E$1:$H$9,2,FALSE)</f>
        <v>2.5</v>
      </c>
      <c r="Q3466" t="e">
        <f>(F3466/E3466-P3466)*E3466</f>
        <v>#DIV/0!</v>
      </c>
      <c r="R3466" t="e">
        <f>Q3466/F3466</f>
        <v>#DIV/0!</v>
      </c>
    </row>
    <row r="3467" spans="1:18" x14ac:dyDescent="0.25">
      <c r="A3467">
        <v>2001566</v>
      </c>
      <c r="B3467">
        <v>50012011240</v>
      </c>
      <c r="C3467">
        <v>312</v>
      </c>
      <c r="D3467" s="6">
        <v>42268</v>
      </c>
      <c r="E3467">
        <v>2</v>
      </c>
      <c r="F3467">
        <v>15.98</v>
      </c>
      <c r="G3467" t="str">
        <f>VLOOKUP(B3467,'SKU Master'!$E$1:$H$9,4,FALSE)</f>
        <v>China Imports</v>
      </c>
      <c r="H3467">
        <f t="shared" si="324"/>
        <v>2015</v>
      </c>
      <c r="I3467">
        <f t="shared" si="325"/>
        <v>9</v>
      </c>
      <c r="J3467">
        <f t="shared" si="326"/>
        <v>201509</v>
      </c>
      <c r="K3467">
        <f t="shared" si="327"/>
        <v>39</v>
      </c>
      <c r="L3467">
        <f t="shared" si="328"/>
        <v>201539</v>
      </c>
      <c r="O3467" t="b">
        <f t="shared" si="329"/>
        <v>0</v>
      </c>
      <c r="P3467">
        <f>VLOOKUP(B3467,'SKU Master'!$E$1:$H$9,2,FALSE)</f>
        <v>2.5</v>
      </c>
      <c r="Q3467">
        <f>(F3467/E3467-P3467)*E3467</f>
        <v>10.98</v>
      </c>
      <c r="R3467">
        <f>Q3467/F3467</f>
        <v>0.68710888610763454</v>
      </c>
    </row>
    <row r="3468" spans="1:18" x14ac:dyDescent="0.25">
      <c r="A3468">
        <v>2001567</v>
      </c>
      <c r="B3468">
        <v>50012011240</v>
      </c>
      <c r="C3468">
        <v>312</v>
      </c>
      <c r="D3468" s="6">
        <v>42269</v>
      </c>
      <c r="E3468">
        <v>1</v>
      </c>
      <c r="F3468">
        <v>7.99</v>
      </c>
      <c r="G3468" t="str">
        <f>VLOOKUP(B3468,'SKU Master'!$E$1:$H$9,4,FALSE)</f>
        <v>China Imports</v>
      </c>
      <c r="H3468">
        <f t="shared" si="324"/>
        <v>2015</v>
      </c>
      <c r="I3468">
        <f t="shared" si="325"/>
        <v>9</v>
      </c>
      <c r="J3468">
        <f t="shared" si="326"/>
        <v>201509</v>
      </c>
      <c r="K3468">
        <f t="shared" si="327"/>
        <v>39</v>
      </c>
      <c r="L3468">
        <f t="shared" si="328"/>
        <v>201539</v>
      </c>
      <c r="O3468" t="b">
        <f t="shared" si="329"/>
        <v>0</v>
      </c>
      <c r="P3468">
        <f>VLOOKUP(B3468,'SKU Master'!$E$1:$H$9,2,FALSE)</f>
        <v>2.5</v>
      </c>
      <c r="Q3468">
        <f>(F3468/E3468-P3468)*E3468</f>
        <v>5.49</v>
      </c>
      <c r="R3468">
        <f>Q3468/F3468</f>
        <v>0.68710888610763454</v>
      </c>
    </row>
    <row r="3469" spans="1:18" x14ac:dyDescent="0.25">
      <c r="A3469">
        <v>2001568</v>
      </c>
      <c r="B3469">
        <v>50012011240</v>
      </c>
      <c r="C3469">
        <v>312</v>
      </c>
      <c r="D3469" s="6">
        <v>42270</v>
      </c>
      <c r="E3469">
        <v>2</v>
      </c>
      <c r="F3469">
        <v>15.98</v>
      </c>
      <c r="G3469" t="str">
        <f>VLOOKUP(B3469,'SKU Master'!$E$1:$H$9,4,FALSE)</f>
        <v>China Imports</v>
      </c>
      <c r="H3469">
        <f t="shared" si="324"/>
        <v>2015</v>
      </c>
      <c r="I3469">
        <f t="shared" si="325"/>
        <v>9</v>
      </c>
      <c r="J3469">
        <f t="shared" si="326"/>
        <v>201509</v>
      </c>
      <c r="K3469">
        <f t="shared" si="327"/>
        <v>39</v>
      </c>
      <c r="L3469">
        <f t="shared" si="328"/>
        <v>201539</v>
      </c>
      <c r="O3469" t="b">
        <f t="shared" si="329"/>
        <v>0</v>
      </c>
      <c r="P3469">
        <f>VLOOKUP(B3469,'SKU Master'!$E$1:$H$9,2,FALSE)</f>
        <v>2.5</v>
      </c>
      <c r="Q3469">
        <f>(F3469/E3469-P3469)*E3469</f>
        <v>10.98</v>
      </c>
      <c r="R3469">
        <f>Q3469/F3469</f>
        <v>0.68710888610763454</v>
      </c>
    </row>
    <row r="3470" spans="1:18" x14ac:dyDescent="0.25">
      <c r="A3470">
        <v>2001569</v>
      </c>
      <c r="B3470">
        <v>50012011240</v>
      </c>
      <c r="C3470">
        <v>312</v>
      </c>
      <c r="D3470" s="6">
        <v>42271</v>
      </c>
      <c r="E3470">
        <v>3</v>
      </c>
      <c r="F3470">
        <v>23.97</v>
      </c>
      <c r="G3470" t="str">
        <f>VLOOKUP(B3470,'SKU Master'!$E$1:$H$9,4,FALSE)</f>
        <v>China Imports</v>
      </c>
      <c r="H3470">
        <f t="shared" si="324"/>
        <v>2015</v>
      </c>
      <c r="I3470">
        <f t="shared" si="325"/>
        <v>9</v>
      </c>
      <c r="J3470">
        <f t="shared" si="326"/>
        <v>201509</v>
      </c>
      <c r="K3470">
        <f t="shared" si="327"/>
        <v>39</v>
      </c>
      <c r="L3470">
        <f t="shared" si="328"/>
        <v>201539</v>
      </c>
      <c r="O3470" t="b">
        <f t="shared" si="329"/>
        <v>0</v>
      </c>
      <c r="P3470">
        <f>VLOOKUP(B3470,'SKU Master'!$E$1:$H$9,2,FALSE)</f>
        <v>2.5</v>
      </c>
      <c r="Q3470">
        <f>(F3470/E3470-P3470)*E3470</f>
        <v>16.47</v>
      </c>
      <c r="R3470">
        <f>Q3470/F3470</f>
        <v>0.68710888610763454</v>
      </c>
    </row>
    <row r="3471" spans="1:18" x14ac:dyDescent="0.25">
      <c r="A3471">
        <v>2001570</v>
      </c>
      <c r="B3471">
        <v>50012011240</v>
      </c>
      <c r="C3471">
        <v>312</v>
      </c>
      <c r="D3471" s="6">
        <v>42272</v>
      </c>
      <c r="E3471">
        <v>2</v>
      </c>
      <c r="F3471">
        <v>15.98</v>
      </c>
      <c r="G3471" t="str">
        <f>VLOOKUP(B3471,'SKU Master'!$E$1:$H$9,4,FALSE)</f>
        <v>China Imports</v>
      </c>
      <c r="H3471">
        <f t="shared" si="324"/>
        <v>2015</v>
      </c>
      <c r="I3471">
        <f t="shared" si="325"/>
        <v>9</v>
      </c>
      <c r="J3471">
        <f t="shared" si="326"/>
        <v>201509</v>
      </c>
      <c r="K3471">
        <f t="shared" si="327"/>
        <v>39</v>
      </c>
      <c r="L3471">
        <f t="shared" si="328"/>
        <v>201539</v>
      </c>
      <c r="O3471" t="b">
        <f t="shared" si="329"/>
        <v>0</v>
      </c>
      <c r="P3471">
        <f>VLOOKUP(B3471,'SKU Master'!$E$1:$H$9,2,FALSE)</f>
        <v>2.5</v>
      </c>
      <c r="Q3471">
        <f>(F3471/E3471-P3471)*E3471</f>
        <v>10.98</v>
      </c>
      <c r="R3471">
        <f>Q3471/F3471</f>
        <v>0.68710888610763454</v>
      </c>
    </row>
    <row r="3472" spans="1:18" x14ac:dyDescent="0.25">
      <c r="A3472">
        <v>2001571</v>
      </c>
      <c r="B3472">
        <v>50012011240</v>
      </c>
      <c r="C3472">
        <v>312</v>
      </c>
      <c r="D3472" s="6">
        <v>42273</v>
      </c>
      <c r="E3472">
        <v>3</v>
      </c>
      <c r="F3472">
        <v>23.97</v>
      </c>
      <c r="G3472" t="str">
        <f>VLOOKUP(B3472,'SKU Master'!$E$1:$H$9,4,FALSE)</f>
        <v>China Imports</v>
      </c>
      <c r="H3472">
        <f t="shared" si="324"/>
        <v>2015</v>
      </c>
      <c r="I3472">
        <f t="shared" si="325"/>
        <v>9</v>
      </c>
      <c r="J3472">
        <f t="shared" si="326"/>
        <v>201509</v>
      </c>
      <c r="K3472">
        <f t="shared" si="327"/>
        <v>39</v>
      </c>
      <c r="L3472">
        <f t="shared" si="328"/>
        <v>201539</v>
      </c>
      <c r="O3472" t="b">
        <f t="shared" si="329"/>
        <v>0</v>
      </c>
      <c r="P3472">
        <f>VLOOKUP(B3472,'SKU Master'!$E$1:$H$9,2,FALSE)</f>
        <v>2.5</v>
      </c>
      <c r="Q3472">
        <f>(F3472/E3472-P3472)*E3472</f>
        <v>16.47</v>
      </c>
      <c r="R3472">
        <f>Q3472/F3472</f>
        <v>0.68710888610763454</v>
      </c>
    </row>
    <row r="3473" spans="1:18" x14ac:dyDescent="0.25">
      <c r="A3473">
        <v>2001572</v>
      </c>
      <c r="B3473">
        <v>50012011240</v>
      </c>
      <c r="C3473">
        <v>312</v>
      </c>
      <c r="D3473" s="6">
        <v>42275</v>
      </c>
      <c r="E3473">
        <v>2</v>
      </c>
      <c r="F3473">
        <v>15.98</v>
      </c>
      <c r="G3473" t="str">
        <f>VLOOKUP(B3473,'SKU Master'!$E$1:$H$9,4,FALSE)</f>
        <v>China Imports</v>
      </c>
      <c r="H3473">
        <f t="shared" si="324"/>
        <v>2015</v>
      </c>
      <c r="I3473">
        <f t="shared" si="325"/>
        <v>9</v>
      </c>
      <c r="J3473">
        <f t="shared" si="326"/>
        <v>201509</v>
      </c>
      <c r="K3473">
        <f t="shared" si="327"/>
        <v>40</v>
      </c>
      <c r="L3473">
        <f t="shared" si="328"/>
        <v>201540</v>
      </c>
      <c r="O3473" t="b">
        <f t="shared" si="329"/>
        <v>0</v>
      </c>
      <c r="P3473">
        <f>VLOOKUP(B3473,'SKU Master'!$E$1:$H$9,2,FALSE)</f>
        <v>2.5</v>
      </c>
      <c r="Q3473">
        <f>(F3473/E3473-P3473)*E3473</f>
        <v>10.98</v>
      </c>
      <c r="R3473">
        <f>Q3473/F3473</f>
        <v>0.68710888610763454</v>
      </c>
    </row>
    <row r="3474" spans="1:18" hidden="1" x14ac:dyDescent="0.25">
      <c r="A3474">
        <v>2001573</v>
      </c>
      <c r="B3474">
        <v>50012011240</v>
      </c>
      <c r="C3474">
        <v>312</v>
      </c>
      <c r="D3474" s="6">
        <v>42276</v>
      </c>
      <c r="E3474" t="s">
        <v>34</v>
      </c>
      <c r="G3474" t="str">
        <f>VLOOKUP(B3474,'SKU Master'!$E$1:$H$9,4,FALSE)</f>
        <v>China Imports</v>
      </c>
      <c r="H3474">
        <f t="shared" si="324"/>
        <v>2015</v>
      </c>
      <c r="I3474">
        <f t="shared" si="325"/>
        <v>9</v>
      </c>
      <c r="J3474">
        <f t="shared" si="326"/>
        <v>201509</v>
      </c>
      <c r="K3474">
        <f t="shared" si="327"/>
        <v>40</v>
      </c>
      <c r="L3474">
        <f t="shared" si="328"/>
        <v>201540</v>
      </c>
      <c r="M3474" t="s">
        <v>61</v>
      </c>
      <c r="O3474" t="b">
        <f t="shared" si="329"/>
        <v>0</v>
      </c>
      <c r="P3474">
        <f>VLOOKUP(B3474,'SKU Master'!$E$1:$H$9,2,FALSE)</f>
        <v>2.5</v>
      </c>
      <c r="Q3474" t="e">
        <f>(F3474/E3474-P3474)*E3474</f>
        <v>#VALUE!</v>
      </c>
      <c r="R3474" t="e">
        <f>Q3474/F3474</f>
        <v>#VALUE!</v>
      </c>
    </row>
    <row r="3475" spans="1:18" x14ac:dyDescent="0.25">
      <c r="A3475">
        <v>2001574</v>
      </c>
      <c r="B3475">
        <v>50012011240</v>
      </c>
      <c r="C3475">
        <v>312</v>
      </c>
      <c r="D3475" s="6">
        <v>42277</v>
      </c>
      <c r="E3475">
        <v>2</v>
      </c>
      <c r="F3475">
        <v>15.98</v>
      </c>
      <c r="G3475" t="str">
        <f>VLOOKUP(B3475,'SKU Master'!$E$1:$H$9,4,FALSE)</f>
        <v>China Imports</v>
      </c>
      <c r="H3475">
        <f t="shared" si="324"/>
        <v>2015</v>
      </c>
      <c r="I3475">
        <f t="shared" si="325"/>
        <v>9</v>
      </c>
      <c r="J3475">
        <f t="shared" si="326"/>
        <v>201509</v>
      </c>
      <c r="K3475">
        <f t="shared" si="327"/>
        <v>40</v>
      </c>
      <c r="L3475">
        <f t="shared" si="328"/>
        <v>201540</v>
      </c>
      <c r="O3475" t="b">
        <f t="shared" si="329"/>
        <v>0</v>
      </c>
      <c r="P3475">
        <f>VLOOKUP(B3475,'SKU Master'!$E$1:$H$9,2,FALSE)</f>
        <v>2.5</v>
      </c>
      <c r="Q3475">
        <f>(F3475/E3475-P3475)*E3475</f>
        <v>10.98</v>
      </c>
      <c r="R3475">
        <f>Q3475/F3475</f>
        <v>0.68710888610763454</v>
      </c>
    </row>
    <row r="3476" spans="1:18" x14ac:dyDescent="0.25">
      <c r="A3476">
        <v>2001575</v>
      </c>
      <c r="B3476">
        <v>50012011240</v>
      </c>
      <c r="C3476">
        <v>312</v>
      </c>
      <c r="D3476" s="6">
        <v>42278</v>
      </c>
      <c r="E3476">
        <v>3</v>
      </c>
      <c r="F3476">
        <v>23.97</v>
      </c>
      <c r="G3476" t="str">
        <f>VLOOKUP(B3476,'SKU Master'!$E$1:$H$9,4,FALSE)</f>
        <v>China Imports</v>
      </c>
      <c r="H3476">
        <f t="shared" si="324"/>
        <v>2015</v>
      </c>
      <c r="I3476">
        <f t="shared" si="325"/>
        <v>10</v>
      </c>
      <c r="J3476">
        <f t="shared" si="326"/>
        <v>201510</v>
      </c>
      <c r="K3476">
        <f t="shared" si="327"/>
        <v>40</v>
      </c>
      <c r="L3476">
        <f t="shared" si="328"/>
        <v>201540</v>
      </c>
      <c r="O3476" t="b">
        <f t="shared" si="329"/>
        <v>0</v>
      </c>
      <c r="P3476">
        <f>VLOOKUP(B3476,'SKU Master'!$E$1:$H$9,2,FALSE)</f>
        <v>2.5</v>
      </c>
      <c r="Q3476">
        <f>(F3476/E3476-P3476)*E3476</f>
        <v>16.47</v>
      </c>
      <c r="R3476">
        <f>Q3476/F3476</f>
        <v>0.68710888610763454</v>
      </c>
    </row>
    <row r="3477" spans="1:18" x14ac:dyDescent="0.25">
      <c r="A3477">
        <v>2001576</v>
      </c>
      <c r="B3477">
        <v>50012011240</v>
      </c>
      <c r="C3477">
        <v>312</v>
      </c>
      <c r="D3477" s="6">
        <v>42280</v>
      </c>
      <c r="E3477">
        <v>3</v>
      </c>
      <c r="F3477">
        <v>23.97</v>
      </c>
      <c r="G3477" t="str">
        <f>VLOOKUP(B3477,'SKU Master'!$E$1:$H$9,4,FALSE)</f>
        <v>China Imports</v>
      </c>
      <c r="H3477">
        <f t="shared" si="324"/>
        <v>2015</v>
      </c>
      <c r="I3477">
        <f t="shared" si="325"/>
        <v>10</v>
      </c>
      <c r="J3477">
        <f t="shared" si="326"/>
        <v>201510</v>
      </c>
      <c r="K3477">
        <f t="shared" si="327"/>
        <v>40</v>
      </c>
      <c r="L3477">
        <f t="shared" si="328"/>
        <v>201540</v>
      </c>
      <c r="O3477" t="b">
        <f t="shared" si="329"/>
        <v>0</v>
      </c>
      <c r="P3477">
        <f>VLOOKUP(B3477,'SKU Master'!$E$1:$H$9,2,FALSE)</f>
        <v>2.5</v>
      </c>
      <c r="Q3477">
        <f>(F3477/E3477-P3477)*E3477</f>
        <v>16.47</v>
      </c>
      <c r="R3477">
        <f>Q3477/F3477</f>
        <v>0.68710888610763454</v>
      </c>
    </row>
    <row r="3478" spans="1:18" x14ac:dyDescent="0.25">
      <c r="A3478">
        <v>2001577</v>
      </c>
      <c r="B3478">
        <v>50012011240</v>
      </c>
      <c r="C3478">
        <v>312</v>
      </c>
      <c r="D3478" s="6">
        <v>42282</v>
      </c>
      <c r="E3478">
        <v>2</v>
      </c>
      <c r="F3478">
        <v>15.98</v>
      </c>
      <c r="G3478" t="str">
        <f>VLOOKUP(B3478,'SKU Master'!$E$1:$H$9,4,FALSE)</f>
        <v>China Imports</v>
      </c>
      <c r="H3478">
        <f t="shared" si="324"/>
        <v>2015</v>
      </c>
      <c r="I3478">
        <f t="shared" si="325"/>
        <v>10</v>
      </c>
      <c r="J3478">
        <f t="shared" si="326"/>
        <v>201510</v>
      </c>
      <c r="K3478">
        <f t="shared" si="327"/>
        <v>41</v>
      </c>
      <c r="L3478">
        <f t="shared" si="328"/>
        <v>201541</v>
      </c>
      <c r="O3478" t="b">
        <f t="shared" si="329"/>
        <v>0</v>
      </c>
      <c r="P3478">
        <f>VLOOKUP(B3478,'SKU Master'!$E$1:$H$9,2,FALSE)</f>
        <v>2.5</v>
      </c>
      <c r="Q3478">
        <f>(F3478/E3478-P3478)*E3478</f>
        <v>10.98</v>
      </c>
      <c r="R3478">
        <f>Q3478/F3478</f>
        <v>0.68710888610763454</v>
      </c>
    </row>
    <row r="3479" spans="1:18" x14ac:dyDescent="0.25">
      <c r="A3479">
        <v>2001578</v>
      </c>
      <c r="B3479">
        <v>50012011240</v>
      </c>
      <c r="C3479">
        <v>312</v>
      </c>
      <c r="D3479" s="6">
        <v>42283</v>
      </c>
      <c r="E3479">
        <v>2</v>
      </c>
      <c r="F3479">
        <v>15.98</v>
      </c>
      <c r="G3479" t="str">
        <f>VLOOKUP(B3479,'SKU Master'!$E$1:$H$9,4,FALSE)</f>
        <v>China Imports</v>
      </c>
      <c r="H3479">
        <f t="shared" si="324"/>
        <v>2015</v>
      </c>
      <c r="I3479">
        <f t="shared" si="325"/>
        <v>10</v>
      </c>
      <c r="J3479">
        <f t="shared" si="326"/>
        <v>201510</v>
      </c>
      <c r="K3479">
        <f t="shared" si="327"/>
        <v>41</v>
      </c>
      <c r="L3479">
        <f t="shared" si="328"/>
        <v>201541</v>
      </c>
      <c r="O3479" t="b">
        <f t="shared" si="329"/>
        <v>0</v>
      </c>
      <c r="P3479">
        <f>VLOOKUP(B3479,'SKU Master'!$E$1:$H$9,2,FALSE)</f>
        <v>2.5</v>
      </c>
      <c r="Q3479">
        <f>(F3479/E3479-P3479)*E3479</f>
        <v>10.98</v>
      </c>
      <c r="R3479">
        <f>Q3479/F3479</f>
        <v>0.68710888610763454</v>
      </c>
    </row>
    <row r="3480" spans="1:18" x14ac:dyDescent="0.25">
      <c r="A3480">
        <v>2001579</v>
      </c>
      <c r="B3480">
        <v>50012011240</v>
      </c>
      <c r="C3480">
        <v>312</v>
      </c>
      <c r="D3480" s="6">
        <v>42284</v>
      </c>
      <c r="E3480">
        <v>1</v>
      </c>
      <c r="F3480">
        <v>7.99</v>
      </c>
      <c r="G3480" t="str">
        <f>VLOOKUP(B3480,'SKU Master'!$E$1:$H$9,4,FALSE)</f>
        <v>China Imports</v>
      </c>
      <c r="H3480">
        <f t="shared" si="324"/>
        <v>2015</v>
      </c>
      <c r="I3480">
        <f t="shared" si="325"/>
        <v>10</v>
      </c>
      <c r="J3480">
        <f t="shared" si="326"/>
        <v>201510</v>
      </c>
      <c r="K3480">
        <f t="shared" si="327"/>
        <v>41</v>
      </c>
      <c r="L3480">
        <f t="shared" si="328"/>
        <v>201541</v>
      </c>
      <c r="O3480" t="b">
        <f t="shared" si="329"/>
        <v>0</v>
      </c>
      <c r="P3480">
        <f>VLOOKUP(B3480,'SKU Master'!$E$1:$H$9,2,FALSE)</f>
        <v>2.5</v>
      </c>
      <c r="Q3480">
        <f>(F3480/E3480-P3480)*E3480</f>
        <v>5.49</v>
      </c>
      <c r="R3480">
        <f>Q3480/F3480</f>
        <v>0.68710888610763454</v>
      </c>
    </row>
    <row r="3481" spans="1:18" x14ac:dyDescent="0.25">
      <c r="A3481">
        <v>2001580</v>
      </c>
      <c r="B3481">
        <v>50012011240</v>
      </c>
      <c r="C3481">
        <v>312</v>
      </c>
      <c r="D3481" s="6">
        <v>42285</v>
      </c>
      <c r="E3481">
        <v>3</v>
      </c>
      <c r="F3481">
        <v>23.97</v>
      </c>
      <c r="G3481" t="str">
        <f>VLOOKUP(B3481,'SKU Master'!$E$1:$H$9,4,FALSE)</f>
        <v>China Imports</v>
      </c>
      <c r="H3481">
        <f t="shared" si="324"/>
        <v>2015</v>
      </c>
      <c r="I3481">
        <f t="shared" si="325"/>
        <v>10</v>
      </c>
      <c r="J3481">
        <f t="shared" si="326"/>
        <v>201510</v>
      </c>
      <c r="K3481">
        <f t="shared" si="327"/>
        <v>41</v>
      </c>
      <c r="L3481">
        <f t="shared" si="328"/>
        <v>201541</v>
      </c>
      <c r="O3481" t="b">
        <f t="shared" si="329"/>
        <v>0</v>
      </c>
      <c r="P3481">
        <f>VLOOKUP(B3481,'SKU Master'!$E$1:$H$9,2,FALSE)</f>
        <v>2.5</v>
      </c>
      <c r="Q3481">
        <f>(F3481/E3481-P3481)*E3481</f>
        <v>16.47</v>
      </c>
      <c r="R3481">
        <f>Q3481/F3481</f>
        <v>0.68710888610763454</v>
      </c>
    </row>
    <row r="3482" spans="1:18" hidden="1" x14ac:dyDescent="0.25">
      <c r="A3482">
        <v>2001581</v>
      </c>
      <c r="B3482">
        <v>50012011240</v>
      </c>
      <c r="C3482">
        <v>312</v>
      </c>
      <c r="D3482" s="6">
        <v>42286</v>
      </c>
      <c r="E3482">
        <v>-3</v>
      </c>
      <c r="F3482">
        <v>-23.97</v>
      </c>
      <c r="G3482" t="str">
        <f>VLOOKUP(B3482,'SKU Master'!$E$1:$H$9,4,FALSE)</f>
        <v>China Imports</v>
      </c>
      <c r="H3482">
        <f t="shared" si="324"/>
        <v>2015</v>
      </c>
      <c r="I3482">
        <f t="shared" si="325"/>
        <v>10</v>
      </c>
      <c r="J3482">
        <f t="shared" si="326"/>
        <v>201510</v>
      </c>
      <c r="K3482">
        <f t="shared" si="327"/>
        <v>41</v>
      </c>
      <c r="L3482">
        <f t="shared" si="328"/>
        <v>201541</v>
      </c>
      <c r="M3482" t="s">
        <v>57</v>
      </c>
      <c r="O3482" t="b">
        <f t="shared" si="329"/>
        <v>0</v>
      </c>
      <c r="P3482">
        <f>VLOOKUP(B3482,'SKU Master'!$E$1:$H$9,2,FALSE)</f>
        <v>2.5</v>
      </c>
      <c r="Q3482">
        <f>(F3482/E3482-P3482)*E3482</f>
        <v>-16.47</v>
      </c>
      <c r="R3482">
        <f>Q3482/F3482</f>
        <v>0.68710888610763454</v>
      </c>
    </row>
    <row r="3483" spans="1:18" x14ac:dyDescent="0.25">
      <c r="A3483">
        <v>2001582</v>
      </c>
      <c r="B3483">
        <v>50012011240</v>
      </c>
      <c r="C3483">
        <v>312</v>
      </c>
      <c r="D3483" s="6">
        <v>42287</v>
      </c>
      <c r="E3483">
        <v>5</v>
      </c>
      <c r="F3483">
        <v>39.950000000000003</v>
      </c>
      <c r="G3483" t="str">
        <f>VLOOKUP(B3483,'SKU Master'!$E$1:$H$9,4,FALSE)</f>
        <v>China Imports</v>
      </c>
      <c r="H3483">
        <f t="shared" si="324"/>
        <v>2015</v>
      </c>
      <c r="I3483">
        <f t="shared" si="325"/>
        <v>10</v>
      </c>
      <c r="J3483">
        <f t="shared" si="326"/>
        <v>201510</v>
      </c>
      <c r="K3483">
        <f t="shared" si="327"/>
        <v>41</v>
      </c>
      <c r="L3483">
        <f t="shared" si="328"/>
        <v>201541</v>
      </c>
      <c r="O3483" t="b">
        <f t="shared" si="329"/>
        <v>0</v>
      </c>
      <c r="P3483">
        <f>VLOOKUP(B3483,'SKU Master'!$E$1:$H$9,2,FALSE)</f>
        <v>2.5</v>
      </c>
      <c r="Q3483">
        <f>(F3483/E3483-P3483)*E3483</f>
        <v>27.450000000000003</v>
      </c>
      <c r="R3483">
        <f>Q3483/F3483</f>
        <v>0.68710888610763454</v>
      </c>
    </row>
    <row r="3484" spans="1:18" x14ac:dyDescent="0.25">
      <c r="A3484">
        <v>2001583</v>
      </c>
      <c r="B3484">
        <v>50012011240</v>
      </c>
      <c r="C3484">
        <v>312</v>
      </c>
      <c r="D3484" s="6">
        <v>42289</v>
      </c>
      <c r="E3484">
        <v>3</v>
      </c>
      <c r="F3484">
        <v>23.97</v>
      </c>
      <c r="G3484" t="str">
        <f>VLOOKUP(B3484,'SKU Master'!$E$1:$H$9,4,FALSE)</f>
        <v>China Imports</v>
      </c>
      <c r="H3484">
        <f t="shared" si="324"/>
        <v>2015</v>
      </c>
      <c r="I3484">
        <f t="shared" si="325"/>
        <v>10</v>
      </c>
      <c r="J3484">
        <f t="shared" si="326"/>
        <v>201510</v>
      </c>
      <c r="K3484">
        <f t="shared" si="327"/>
        <v>42</v>
      </c>
      <c r="L3484">
        <f t="shared" si="328"/>
        <v>201542</v>
      </c>
      <c r="O3484" t="b">
        <f t="shared" si="329"/>
        <v>0</v>
      </c>
      <c r="P3484">
        <f>VLOOKUP(B3484,'SKU Master'!$E$1:$H$9,2,FALSE)</f>
        <v>2.5</v>
      </c>
      <c r="Q3484">
        <f>(F3484/E3484-P3484)*E3484</f>
        <v>16.47</v>
      </c>
      <c r="R3484">
        <f>Q3484/F3484</f>
        <v>0.68710888610763454</v>
      </c>
    </row>
    <row r="3485" spans="1:18" x14ac:dyDescent="0.25">
      <c r="A3485">
        <v>2001584</v>
      </c>
      <c r="B3485">
        <v>50012011240</v>
      </c>
      <c r="C3485">
        <v>312</v>
      </c>
      <c r="D3485" s="6">
        <v>42290</v>
      </c>
      <c r="E3485">
        <v>3</v>
      </c>
      <c r="F3485">
        <v>23.97</v>
      </c>
      <c r="G3485" t="str">
        <f>VLOOKUP(B3485,'SKU Master'!$E$1:$H$9,4,FALSE)</f>
        <v>China Imports</v>
      </c>
      <c r="H3485">
        <f t="shared" si="324"/>
        <v>2015</v>
      </c>
      <c r="I3485">
        <f t="shared" si="325"/>
        <v>10</v>
      </c>
      <c r="J3485">
        <f t="shared" si="326"/>
        <v>201510</v>
      </c>
      <c r="K3485">
        <f t="shared" si="327"/>
        <v>42</v>
      </c>
      <c r="L3485">
        <f t="shared" si="328"/>
        <v>201542</v>
      </c>
      <c r="O3485" t="b">
        <f t="shared" si="329"/>
        <v>0</v>
      </c>
      <c r="P3485">
        <f>VLOOKUP(B3485,'SKU Master'!$E$1:$H$9,2,FALSE)</f>
        <v>2.5</v>
      </c>
      <c r="Q3485">
        <f>(F3485/E3485-P3485)*E3485</f>
        <v>16.47</v>
      </c>
      <c r="R3485">
        <f>Q3485/F3485</f>
        <v>0.68710888610763454</v>
      </c>
    </row>
    <row r="3486" spans="1:18" x14ac:dyDescent="0.25">
      <c r="A3486">
        <v>2001585</v>
      </c>
      <c r="B3486">
        <v>50012011240</v>
      </c>
      <c r="C3486">
        <v>312</v>
      </c>
      <c r="D3486" s="6">
        <v>42291</v>
      </c>
      <c r="E3486">
        <v>3</v>
      </c>
      <c r="F3486">
        <v>23.97</v>
      </c>
      <c r="G3486" t="str">
        <f>VLOOKUP(B3486,'SKU Master'!$E$1:$H$9,4,FALSE)</f>
        <v>China Imports</v>
      </c>
      <c r="H3486">
        <f t="shared" si="324"/>
        <v>2015</v>
      </c>
      <c r="I3486">
        <f t="shared" si="325"/>
        <v>10</v>
      </c>
      <c r="J3486">
        <f t="shared" si="326"/>
        <v>201510</v>
      </c>
      <c r="K3486">
        <f t="shared" si="327"/>
        <v>42</v>
      </c>
      <c r="L3486">
        <f t="shared" si="328"/>
        <v>201542</v>
      </c>
      <c r="O3486" t="b">
        <f t="shared" si="329"/>
        <v>0</v>
      </c>
      <c r="P3486">
        <f>VLOOKUP(B3486,'SKU Master'!$E$1:$H$9,2,FALSE)</f>
        <v>2.5</v>
      </c>
      <c r="Q3486">
        <f>(F3486/E3486-P3486)*E3486</f>
        <v>16.47</v>
      </c>
      <c r="R3486">
        <f>Q3486/F3486</f>
        <v>0.68710888610763454</v>
      </c>
    </row>
    <row r="3487" spans="1:18" x14ac:dyDescent="0.25">
      <c r="A3487">
        <v>2001586</v>
      </c>
      <c r="B3487">
        <v>50012011240</v>
      </c>
      <c r="C3487">
        <v>312</v>
      </c>
      <c r="D3487" s="6">
        <v>42293</v>
      </c>
      <c r="E3487">
        <v>4</v>
      </c>
      <c r="F3487">
        <v>31.96</v>
      </c>
      <c r="G3487" t="str">
        <f>VLOOKUP(B3487,'SKU Master'!$E$1:$H$9,4,FALSE)</f>
        <v>China Imports</v>
      </c>
      <c r="H3487">
        <f t="shared" si="324"/>
        <v>2015</v>
      </c>
      <c r="I3487">
        <f t="shared" si="325"/>
        <v>10</v>
      </c>
      <c r="J3487">
        <f t="shared" si="326"/>
        <v>201510</v>
      </c>
      <c r="K3487">
        <f t="shared" si="327"/>
        <v>42</v>
      </c>
      <c r="L3487">
        <f t="shared" si="328"/>
        <v>201542</v>
      </c>
      <c r="O3487" t="b">
        <f t="shared" si="329"/>
        <v>0</v>
      </c>
      <c r="P3487">
        <f>VLOOKUP(B3487,'SKU Master'!$E$1:$H$9,2,FALSE)</f>
        <v>2.5</v>
      </c>
      <c r="Q3487">
        <f>(F3487/E3487-P3487)*E3487</f>
        <v>21.96</v>
      </c>
      <c r="R3487">
        <f>Q3487/F3487</f>
        <v>0.68710888610763454</v>
      </c>
    </row>
    <row r="3488" spans="1:18" x14ac:dyDescent="0.25">
      <c r="A3488">
        <v>2001587</v>
      </c>
      <c r="B3488">
        <v>50012011240</v>
      </c>
      <c r="C3488">
        <v>312</v>
      </c>
      <c r="D3488" s="6">
        <v>42294</v>
      </c>
      <c r="E3488">
        <v>2</v>
      </c>
      <c r="F3488">
        <v>15.98</v>
      </c>
      <c r="G3488" t="str">
        <f>VLOOKUP(B3488,'SKU Master'!$E$1:$H$9,4,FALSE)</f>
        <v>China Imports</v>
      </c>
      <c r="H3488">
        <f t="shared" si="324"/>
        <v>2015</v>
      </c>
      <c r="I3488">
        <f t="shared" si="325"/>
        <v>10</v>
      </c>
      <c r="J3488">
        <f t="shared" si="326"/>
        <v>201510</v>
      </c>
      <c r="K3488">
        <f t="shared" si="327"/>
        <v>42</v>
      </c>
      <c r="L3488">
        <f t="shared" si="328"/>
        <v>201542</v>
      </c>
      <c r="O3488" t="b">
        <f t="shared" si="329"/>
        <v>0</v>
      </c>
      <c r="P3488">
        <f>VLOOKUP(B3488,'SKU Master'!$E$1:$H$9,2,FALSE)</f>
        <v>2.5</v>
      </c>
      <c r="Q3488">
        <f>(F3488/E3488-P3488)*E3488</f>
        <v>10.98</v>
      </c>
      <c r="R3488">
        <f>Q3488/F3488</f>
        <v>0.68710888610763454</v>
      </c>
    </row>
    <row r="3489" spans="1:18" x14ac:dyDescent="0.25">
      <c r="A3489">
        <v>2001588</v>
      </c>
      <c r="B3489">
        <v>50012011240</v>
      </c>
      <c r="C3489">
        <v>312</v>
      </c>
      <c r="D3489" s="6">
        <v>42296</v>
      </c>
      <c r="E3489">
        <v>3</v>
      </c>
      <c r="F3489">
        <v>23.97</v>
      </c>
      <c r="G3489" t="str">
        <f>VLOOKUP(B3489,'SKU Master'!$E$1:$H$9,4,FALSE)</f>
        <v>China Imports</v>
      </c>
      <c r="H3489">
        <f t="shared" si="324"/>
        <v>2015</v>
      </c>
      <c r="I3489">
        <f t="shared" si="325"/>
        <v>10</v>
      </c>
      <c r="J3489">
        <f t="shared" si="326"/>
        <v>201510</v>
      </c>
      <c r="K3489">
        <f t="shared" si="327"/>
        <v>43</v>
      </c>
      <c r="L3489">
        <f t="shared" si="328"/>
        <v>201543</v>
      </c>
      <c r="O3489" t="b">
        <f t="shared" si="329"/>
        <v>0</v>
      </c>
      <c r="P3489">
        <f>VLOOKUP(B3489,'SKU Master'!$E$1:$H$9,2,FALSE)</f>
        <v>2.5</v>
      </c>
      <c r="Q3489">
        <f>(F3489/E3489-P3489)*E3489</f>
        <v>16.47</v>
      </c>
      <c r="R3489">
        <f>Q3489/F3489</f>
        <v>0.68710888610763454</v>
      </c>
    </row>
    <row r="3490" spans="1:18" hidden="1" x14ac:dyDescent="0.25">
      <c r="A3490">
        <v>2001589</v>
      </c>
      <c r="B3490">
        <v>50012011240</v>
      </c>
      <c r="C3490">
        <v>312</v>
      </c>
      <c r="D3490" s="6">
        <v>42297</v>
      </c>
      <c r="E3490" t="s">
        <v>34</v>
      </c>
      <c r="G3490" t="str">
        <f>VLOOKUP(B3490,'SKU Master'!$E$1:$H$9,4,FALSE)</f>
        <v>China Imports</v>
      </c>
      <c r="H3490">
        <f t="shared" si="324"/>
        <v>2015</v>
      </c>
      <c r="I3490">
        <f t="shared" si="325"/>
        <v>10</v>
      </c>
      <c r="J3490">
        <f t="shared" si="326"/>
        <v>201510</v>
      </c>
      <c r="K3490">
        <f t="shared" si="327"/>
        <v>43</v>
      </c>
      <c r="L3490">
        <f t="shared" si="328"/>
        <v>201543</v>
      </c>
      <c r="M3490" t="s">
        <v>61</v>
      </c>
      <c r="O3490" t="b">
        <f t="shared" si="329"/>
        <v>0</v>
      </c>
      <c r="P3490">
        <f>VLOOKUP(B3490,'SKU Master'!$E$1:$H$9,2,FALSE)</f>
        <v>2.5</v>
      </c>
      <c r="Q3490" t="e">
        <f>(F3490/E3490-P3490)*E3490</f>
        <v>#VALUE!</v>
      </c>
      <c r="R3490" t="e">
        <f>Q3490/F3490</f>
        <v>#VALUE!</v>
      </c>
    </row>
    <row r="3491" spans="1:18" x14ac:dyDescent="0.25">
      <c r="A3491">
        <v>2001590</v>
      </c>
      <c r="B3491">
        <v>50012011240</v>
      </c>
      <c r="C3491">
        <v>312</v>
      </c>
      <c r="D3491" s="6">
        <v>42298</v>
      </c>
      <c r="E3491">
        <v>1</v>
      </c>
      <c r="F3491">
        <v>7.99</v>
      </c>
      <c r="G3491" t="str">
        <f>VLOOKUP(B3491,'SKU Master'!$E$1:$H$9,4,FALSE)</f>
        <v>China Imports</v>
      </c>
      <c r="H3491">
        <f t="shared" si="324"/>
        <v>2015</v>
      </c>
      <c r="I3491">
        <f t="shared" si="325"/>
        <v>10</v>
      </c>
      <c r="J3491">
        <f t="shared" si="326"/>
        <v>201510</v>
      </c>
      <c r="K3491">
        <f t="shared" si="327"/>
        <v>43</v>
      </c>
      <c r="L3491">
        <f t="shared" si="328"/>
        <v>201543</v>
      </c>
      <c r="O3491" t="b">
        <f t="shared" si="329"/>
        <v>0</v>
      </c>
      <c r="P3491">
        <f>VLOOKUP(B3491,'SKU Master'!$E$1:$H$9,2,FALSE)</f>
        <v>2.5</v>
      </c>
      <c r="Q3491">
        <f>(F3491/E3491-P3491)*E3491</f>
        <v>5.49</v>
      </c>
      <c r="R3491">
        <f>Q3491/F3491</f>
        <v>0.68710888610763454</v>
      </c>
    </row>
    <row r="3492" spans="1:18" x14ac:dyDescent="0.25">
      <c r="A3492">
        <v>2001591</v>
      </c>
      <c r="B3492">
        <v>50012011240</v>
      </c>
      <c r="C3492">
        <v>312</v>
      </c>
      <c r="D3492" s="6">
        <v>42299</v>
      </c>
      <c r="E3492">
        <v>2</v>
      </c>
      <c r="F3492">
        <v>15.98</v>
      </c>
      <c r="G3492" t="str">
        <f>VLOOKUP(B3492,'SKU Master'!$E$1:$H$9,4,FALSE)</f>
        <v>China Imports</v>
      </c>
      <c r="H3492">
        <f t="shared" si="324"/>
        <v>2015</v>
      </c>
      <c r="I3492">
        <f t="shared" si="325"/>
        <v>10</v>
      </c>
      <c r="J3492">
        <f t="shared" si="326"/>
        <v>201510</v>
      </c>
      <c r="K3492">
        <f t="shared" si="327"/>
        <v>43</v>
      </c>
      <c r="L3492">
        <f t="shared" si="328"/>
        <v>201543</v>
      </c>
      <c r="O3492" t="b">
        <f t="shared" si="329"/>
        <v>0</v>
      </c>
      <c r="P3492">
        <f>VLOOKUP(B3492,'SKU Master'!$E$1:$H$9,2,FALSE)</f>
        <v>2.5</v>
      </c>
      <c r="Q3492">
        <f>(F3492/E3492-P3492)*E3492</f>
        <v>10.98</v>
      </c>
      <c r="R3492">
        <f>Q3492/F3492</f>
        <v>0.68710888610763454</v>
      </c>
    </row>
    <row r="3493" spans="1:18" x14ac:dyDescent="0.25">
      <c r="A3493">
        <v>2001592</v>
      </c>
      <c r="B3493">
        <v>50012011240</v>
      </c>
      <c r="C3493">
        <v>312</v>
      </c>
      <c r="D3493" s="6">
        <v>42300</v>
      </c>
      <c r="E3493">
        <v>1</v>
      </c>
      <c r="F3493">
        <v>7.99</v>
      </c>
      <c r="G3493" t="str">
        <f>VLOOKUP(B3493,'SKU Master'!$E$1:$H$9,4,FALSE)</f>
        <v>China Imports</v>
      </c>
      <c r="H3493">
        <f t="shared" si="324"/>
        <v>2015</v>
      </c>
      <c r="I3493">
        <f t="shared" si="325"/>
        <v>10</v>
      </c>
      <c r="J3493">
        <f t="shared" si="326"/>
        <v>201510</v>
      </c>
      <c r="K3493">
        <f t="shared" si="327"/>
        <v>43</v>
      </c>
      <c r="L3493">
        <f t="shared" si="328"/>
        <v>201543</v>
      </c>
      <c r="O3493" t="b">
        <f t="shared" si="329"/>
        <v>0</v>
      </c>
      <c r="P3493">
        <f>VLOOKUP(B3493,'SKU Master'!$E$1:$H$9,2,FALSE)</f>
        <v>2.5</v>
      </c>
      <c r="Q3493">
        <f>(F3493/E3493-P3493)*E3493</f>
        <v>5.49</v>
      </c>
      <c r="R3493">
        <f>Q3493/F3493</f>
        <v>0.68710888610763454</v>
      </c>
    </row>
    <row r="3494" spans="1:18" x14ac:dyDescent="0.25">
      <c r="A3494">
        <v>2001593</v>
      </c>
      <c r="B3494">
        <v>50012011240</v>
      </c>
      <c r="C3494">
        <v>312</v>
      </c>
      <c r="D3494" s="6">
        <v>42301</v>
      </c>
      <c r="E3494">
        <v>1</v>
      </c>
      <c r="F3494">
        <v>7.99</v>
      </c>
      <c r="G3494" t="str">
        <f>VLOOKUP(B3494,'SKU Master'!$E$1:$H$9,4,FALSE)</f>
        <v>China Imports</v>
      </c>
      <c r="H3494">
        <f t="shared" si="324"/>
        <v>2015</v>
      </c>
      <c r="I3494">
        <f t="shared" si="325"/>
        <v>10</v>
      </c>
      <c r="J3494">
        <f t="shared" si="326"/>
        <v>201510</v>
      </c>
      <c r="K3494">
        <f t="shared" si="327"/>
        <v>43</v>
      </c>
      <c r="L3494">
        <f t="shared" si="328"/>
        <v>201543</v>
      </c>
      <c r="O3494" t="b">
        <f t="shared" si="329"/>
        <v>0</v>
      </c>
      <c r="P3494">
        <f>VLOOKUP(B3494,'SKU Master'!$E$1:$H$9,2,FALSE)</f>
        <v>2.5</v>
      </c>
      <c r="Q3494">
        <f>(F3494/E3494-P3494)*E3494</f>
        <v>5.49</v>
      </c>
      <c r="R3494">
        <f>Q3494/F3494</f>
        <v>0.68710888610763454</v>
      </c>
    </row>
    <row r="3495" spans="1:18" x14ac:dyDescent="0.25">
      <c r="A3495">
        <v>2001594</v>
      </c>
      <c r="B3495">
        <v>50012011240</v>
      </c>
      <c r="C3495">
        <v>312</v>
      </c>
      <c r="D3495" s="6">
        <v>42303</v>
      </c>
      <c r="E3495">
        <v>3</v>
      </c>
      <c r="F3495">
        <v>23.97</v>
      </c>
      <c r="G3495" t="str">
        <f>VLOOKUP(B3495,'SKU Master'!$E$1:$H$9,4,FALSE)</f>
        <v>China Imports</v>
      </c>
      <c r="H3495">
        <f t="shared" si="324"/>
        <v>2015</v>
      </c>
      <c r="I3495">
        <f t="shared" si="325"/>
        <v>10</v>
      </c>
      <c r="J3495">
        <f t="shared" si="326"/>
        <v>201510</v>
      </c>
      <c r="K3495">
        <f t="shared" si="327"/>
        <v>44</v>
      </c>
      <c r="L3495">
        <f t="shared" si="328"/>
        <v>201544</v>
      </c>
      <c r="O3495" t="b">
        <f t="shared" si="329"/>
        <v>0</v>
      </c>
      <c r="P3495">
        <f>VLOOKUP(B3495,'SKU Master'!$E$1:$H$9,2,FALSE)</f>
        <v>2.5</v>
      </c>
      <c r="Q3495">
        <f>(F3495/E3495-P3495)*E3495</f>
        <v>16.47</v>
      </c>
      <c r="R3495">
        <f>Q3495/F3495</f>
        <v>0.68710888610763454</v>
      </c>
    </row>
    <row r="3496" spans="1:18" x14ac:dyDescent="0.25">
      <c r="A3496">
        <v>2001595</v>
      </c>
      <c r="B3496">
        <v>50012011240</v>
      </c>
      <c r="C3496">
        <v>312</v>
      </c>
      <c r="D3496" s="6">
        <v>42304</v>
      </c>
      <c r="E3496">
        <v>1</v>
      </c>
      <c r="F3496">
        <v>7.99</v>
      </c>
      <c r="G3496" t="str">
        <f>VLOOKUP(B3496,'SKU Master'!$E$1:$H$9,4,FALSE)</f>
        <v>China Imports</v>
      </c>
      <c r="H3496">
        <f t="shared" si="324"/>
        <v>2015</v>
      </c>
      <c r="I3496">
        <f t="shared" si="325"/>
        <v>10</v>
      </c>
      <c r="J3496">
        <f t="shared" si="326"/>
        <v>201510</v>
      </c>
      <c r="K3496">
        <f t="shared" si="327"/>
        <v>44</v>
      </c>
      <c r="L3496">
        <f t="shared" si="328"/>
        <v>201544</v>
      </c>
      <c r="O3496" t="b">
        <f t="shared" si="329"/>
        <v>0</v>
      </c>
      <c r="P3496">
        <f>VLOOKUP(B3496,'SKU Master'!$E$1:$H$9,2,FALSE)</f>
        <v>2.5</v>
      </c>
      <c r="Q3496">
        <f>(F3496/E3496-P3496)*E3496</f>
        <v>5.49</v>
      </c>
      <c r="R3496">
        <f>Q3496/F3496</f>
        <v>0.68710888610763454</v>
      </c>
    </row>
    <row r="3497" spans="1:18" x14ac:dyDescent="0.25">
      <c r="A3497">
        <v>2001596</v>
      </c>
      <c r="B3497">
        <v>50012011240</v>
      </c>
      <c r="C3497">
        <v>312</v>
      </c>
      <c r="D3497" s="6">
        <v>42305</v>
      </c>
      <c r="E3497">
        <v>3</v>
      </c>
      <c r="F3497">
        <v>23.97</v>
      </c>
      <c r="G3497" t="str">
        <f>VLOOKUP(B3497,'SKU Master'!$E$1:$H$9,4,FALSE)</f>
        <v>China Imports</v>
      </c>
      <c r="H3497">
        <f t="shared" si="324"/>
        <v>2015</v>
      </c>
      <c r="I3497">
        <f t="shared" si="325"/>
        <v>10</v>
      </c>
      <c r="J3497">
        <f t="shared" si="326"/>
        <v>201510</v>
      </c>
      <c r="K3497">
        <f t="shared" si="327"/>
        <v>44</v>
      </c>
      <c r="L3497">
        <f t="shared" si="328"/>
        <v>201544</v>
      </c>
      <c r="O3497" t="b">
        <f t="shared" si="329"/>
        <v>0</v>
      </c>
      <c r="P3497">
        <f>VLOOKUP(B3497,'SKU Master'!$E$1:$H$9,2,FALSE)</f>
        <v>2.5</v>
      </c>
      <c r="Q3497">
        <f>(F3497/E3497-P3497)*E3497</f>
        <v>16.47</v>
      </c>
      <c r="R3497">
        <f>Q3497/F3497</f>
        <v>0.68710888610763454</v>
      </c>
    </row>
    <row r="3498" spans="1:18" x14ac:dyDescent="0.25">
      <c r="A3498">
        <v>2001597</v>
      </c>
      <c r="B3498">
        <v>50012011240</v>
      </c>
      <c r="C3498">
        <v>312</v>
      </c>
      <c r="D3498" s="6">
        <v>42306</v>
      </c>
      <c r="E3498">
        <v>2</v>
      </c>
      <c r="F3498">
        <v>15.98</v>
      </c>
      <c r="G3498" t="str">
        <f>VLOOKUP(B3498,'SKU Master'!$E$1:$H$9,4,FALSE)</f>
        <v>China Imports</v>
      </c>
      <c r="H3498">
        <f t="shared" si="324"/>
        <v>2015</v>
      </c>
      <c r="I3498">
        <f t="shared" si="325"/>
        <v>10</v>
      </c>
      <c r="J3498">
        <f t="shared" si="326"/>
        <v>201510</v>
      </c>
      <c r="K3498">
        <f t="shared" si="327"/>
        <v>44</v>
      </c>
      <c r="L3498">
        <f t="shared" si="328"/>
        <v>201544</v>
      </c>
      <c r="O3498" t="b">
        <f t="shared" si="329"/>
        <v>0</v>
      </c>
      <c r="P3498">
        <f>VLOOKUP(B3498,'SKU Master'!$E$1:$H$9,2,FALSE)</f>
        <v>2.5</v>
      </c>
      <c r="Q3498">
        <f>(F3498/E3498-P3498)*E3498</f>
        <v>10.98</v>
      </c>
      <c r="R3498">
        <f>Q3498/F3498</f>
        <v>0.68710888610763454</v>
      </c>
    </row>
    <row r="3499" spans="1:18" x14ac:dyDescent="0.25">
      <c r="A3499">
        <v>2001598</v>
      </c>
      <c r="B3499">
        <v>50012011240</v>
      </c>
      <c r="C3499">
        <v>312</v>
      </c>
      <c r="D3499" s="6">
        <v>42307</v>
      </c>
      <c r="E3499">
        <v>4</v>
      </c>
      <c r="F3499">
        <v>31.96</v>
      </c>
      <c r="G3499" t="str">
        <f>VLOOKUP(B3499,'SKU Master'!$E$1:$H$9,4,FALSE)</f>
        <v>China Imports</v>
      </c>
      <c r="H3499">
        <f t="shared" si="324"/>
        <v>2015</v>
      </c>
      <c r="I3499">
        <f t="shared" si="325"/>
        <v>10</v>
      </c>
      <c r="J3499">
        <f t="shared" si="326"/>
        <v>201510</v>
      </c>
      <c r="K3499">
        <f t="shared" si="327"/>
        <v>44</v>
      </c>
      <c r="L3499">
        <f t="shared" si="328"/>
        <v>201544</v>
      </c>
      <c r="O3499" t="b">
        <f t="shared" si="329"/>
        <v>0</v>
      </c>
      <c r="P3499">
        <f>VLOOKUP(B3499,'SKU Master'!$E$1:$H$9,2,FALSE)</f>
        <v>2.5</v>
      </c>
      <c r="Q3499">
        <f>(F3499/E3499-P3499)*E3499</f>
        <v>21.96</v>
      </c>
      <c r="R3499">
        <f>Q3499/F3499</f>
        <v>0.68710888610763454</v>
      </c>
    </row>
    <row r="3500" spans="1:18" x14ac:dyDescent="0.25">
      <c r="A3500">
        <v>2001599</v>
      </c>
      <c r="B3500">
        <v>50012011240</v>
      </c>
      <c r="C3500">
        <v>312</v>
      </c>
      <c r="D3500" s="6">
        <v>42308</v>
      </c>
      <c r="E3500">
        <v>3</v>
      </c>
      <c r="F3500">
        <v>23.97</v>
      </c>
      <c r="G3500" t="str">
        <f>VLOOKUP(B3500,'SKU Master'!$E$1:$H$9,4,FALSE)</f>
        <v>China Imports</v>
      </c>
      <c r="H3500">
        <f t="shared" si="324"/>
        <v>2015</v>
      </c>
      <c r="I3500">
        <f t="shared" si="325"/>
        <v>10</v>
      </c>
      <c r="J3500">
        <f t="shared" si="326"/>
        <v>201510</v>
      </c>
      <c r="K3500">
        <f t="shared" si="327"/>
        <v>44</v>
      </c>
      <c r="L3500">
        <f t="shared" si="328"/>
        <v>201544</v>
      </c>
      <c r="O3500" t="b">
        <f t="shared" si="329"/>
        <v>0</v>
      </c>
      <c r="P3500">
        <f>VLOOKUP(B3500,'SKU Master'!$E$1:$H$9,2,FALSE)</f>
        <v>2.5</v>
      </c>
      <c r="Q3500">
        <f>(F3500/E3500-P3500)*E3500</f>
        <v>16.47</v>
      </c>
      <c r="R3500">
        <f>Q3500/F3500</f>
        <v>0.68710888610763454</v>
      </c>
    </row>
    <row r="3501" spans="1:18" x14ac:dyDescent="0.25">
      <c r="A3501">
        <v>2001600</v>
      </c>
      <c r="B3501">
        <v>50012011240</v>
      </c>
      <c r="C3501">
        <v>312</v>
      </c>
      <c r="D3501" s="6">
        <v>42310</v>
      </c>
      <c r="E3501">
        <v>3</v>
      </c>
      <c r="F3501">
        <v>23.97</v>
      </c>
      <c r="G3501" t="str">
        <f>VLOOKUP(B3501,'SKU Master'!$E$1:$H$9,4,FALSE)</f>
        <v>China Imports</v>
      </c>
      <c r="H3501">
        <f t="shared" si="324"/>
        <v>2015</v>
      </c>
      <c r="I3501">
        <f t="shared" si="325"/>
        <v>11</v>
      </c>
      <c r="J3501">
        <f t="shared" si="326"/>
        <v>201511</v>
      </c>
      <c r="K3501">
        <f t="shared" si="327"/>
        <v>45</v>
      </c>
      <c r="L3501">
        <f t="shared" si="328"/>
        <v>201545</v>
      </c>
      <c r="O3501" t="b">
        <f t="shared" si="329"/>
        <v>0</v>
      </c>
      <c r="P3501">
        <f>VLOOKUP(B3501,'SKU Master'!$E$1:$H$9,2,FALSE)</f>
        <v>2.5</v>
      </c>
      <c r="Q3501">
        <f>(F3501/E3501-P3501)*E3501</f>
        <v>16.47</v>
      </c>
      <c r="R3501">
        <f>Q3501/F3501</f>
        <v>0.68710888610763454</v>
      </c>
    </row>
    <row r="3502" spans="1:18" x14ac:dyDescent="0.25">
      <c r="A3502">
        <v>2001601</v>
      </c>
      <c r="B3502">
        <v>50012011240</v>
      </c>
      <c r="C3502">
        <v>312</v>
      </c>
      <c r="D3502" s="6">
        <v>42311</v>
      </c>
      <c r="E3502">
        <v>1</v>
      </c>
      <c r="F3502">
        <v>7.99</v>
      </c>
      <c r="G3502" t="str">
        <f>VLOOKUP(B3502,'SKU Master'!$E$1:$H$9,4,FALSE)</f>
        <v>China Imports</v>
      </c>
      <c r="H3502">
        <f t="shared" si="324"/>
        <v>2015</v>
      </c>
      <c r="I3502">
        <f t="shared" si="325"/>
        <v>11</v>
      </c>
      <c r="J3502">
        <f t="shared" si="326"/>
        <v>201511</v>
      </c>
      <c r="K3502">
        <f t="shared" si="327"/>
        <v>45</v>
      </c>
      <c r="L3502">
        <f t="shared" si="328"/>
        <v>201545</v>
      </c>
      <c r="O3502" t="b">
        <f t="shared" si="329"/>
        <v>1</v>
      </c>
      <c r="P3502">
        <f>VLOOKUP(B3502,'SKU Master'!$E$1:$H$9,2,FALSE)</f>
        <v>2.5</v>
      </c>
      <c r="Q3502">
        <f>(F3502/E3502-P3502)*E3502</f>
        <v>5.49</v>
      </c>
      <c r="R3502">
        <f>Q3502/F3502</f>
        <v>0.68710888610763454</v>
      </c>
    </row>
    <row r="3503" spans="1:18" x14ac:dyDescent="0.25">
      <c r="A3503">
        <v>2001601</v>
      </c>
      <c r="B3503">
        <v>50012011240</v>
      </c>
      <c r="C3503">
        <v>312</v>
      </c>
      <c r="D3503" s="6">
        <v>42311</v>
      </c>
      <c r="E3503">
        <v>1</v>
      </c>
      <c r="F3503">
        <v>7.99</v>
      </c>
      <c r="G3503" t="str">
        <f>VLOOKUP(B3503,'SKU Master'!$E$1:$H$9,4,FALSE)</f>
        <v>China Imports</v>
      </c>
      <c r="H3503">
        <f t="shared" si="324"/>
        <v>2015</v>
      </c>
      <c r="I3503">
        <f t="shared" si="325"/>
        <v>11</v>
      </c>
      <c r="J3503">
        <f t="shared" si="326"/>
        <v>201511</v>
      </c>
      <c r="K3503">
        <f t="shared" si="327"/>
        <v>45</v>
      </c>
      <c r="L3503">
        <f t="shared" si="328"/>
        <v>201545</v>
      </c>
      <c r="O3503" t="b">
        <f t="shared" si="329"/>
        <v>0</v>
      </c>
      <c r="P3503">
        <f>VLOOKUP(B3503,'SKU Master'!$E$1:$H$9,2,FALSE)</f>
        <v>2.5</v>
      </c>
      <c r="Q3503">
        <f>(F3503/E3503-P3503)*E3503</f>
        <v>5.49</v>
      </c>
      <c r="R3503">
        <f>Q3503/F3503</f>
        <v>0.68710888610763454</v>
      </c>
    </row>
    <row r="3504" spans="1:18" x14ac:dyDescent="0.25">
      <c r="A3504">
        <v>2001602</v>
      </c>
      <c r="B3504">
        <v>50012011240</v>
      </c>
      <c r="C3504">
        <v>312</v>
      </c>
      <c r="D3504" s="6">
        <v>42312</v>
      </c>
      <c r="E3504">
        <v>3</v>
      </c>
      <c r="F3504">
        <v>23.97</v>
      </c>
      <c r="G3504" t="str">
        <f>VLOOKUP(B3504,'SKU Master'!$E$1:$H$9,4,FALSE)</f>
        <v>China Imports</v>
      </c>
      <c r="H3504">
        <f t="shared" si="324"/>
        <v>2015</v>
      </c>
      <c r="I3504">
        <f t="shared" si="325"/>
        <v>11</v>
      </c>
      <c r="J3504">
        <f t="shared" si="326"/>
        <v>201511</v>
      </c>
      <c r="K3504">
        <f t="shared" si="327"/>
        <v>45</v>
      </c>
      <c r="L3504">
        <f t="shared" si="328"/>
        <v>201545</v>
      </c>
      <c r="O3504" t="b">
        <f t="shared" si="329"/>
        <v>0</v>
      </c>
      <c r="P3504">
        <f>VLOOKUP(B3504,'SKU Master'!$E$1:$H$9,2,FALSE)</f>
        <v>2.5</v>
      </c>
      <c r="Q3504">
        <f>(F3504/E3504-P3504)*E3504</f>
        <v>16.47</v>
      </c>
      <c r="R3504">
        <f>Q3504/F3504</f>
        <v>0.68710888610763454</v>
      </c>
    </row>
    <row r="3505" spans="1:18" x14ac:dyDescent="0.25">
      <c r="A3505">
        <v>2001603</v>
      </c>
      <c r="B3505">
        <v>50012011240</v>
      </c>
      <c r="C3505">
        <v>312</v>
      </c>
      <c r="D3505" s="6">
        <v>42313</v>
      </c>
      <c r="E3505">
        <v>3</v>
      </c>
      <c r="F3505">
        <v>23.97</v>
      </c>
      <c r="G3505" t="str">
        <f>VLOOKUP(B3505,'SKU Master'!$E$1:$H$9,4,FALSE)</f>
        <v>China Imports</v>
      </c>
      <c r="H3505">
        <f t="shared" si="324"/>
        <v>2015</v>
      </c>
      <c r="I3505">
        <f t="shared" si="325"/>
        <v>11</v>
      </c>
      <c r="J3505">
        <f t="shared" si="326"/>
        <v>201511</v>
      </c>
      <c r="K3505">
        <f t="shared" si="327"/>
        <v>45</v>
      </c>
      <c r="L3505">
        <f t="shared" si="328"/>
        <v>201545</v>
      </c>
      <c r="O3505" t="b">
        <f t="shared" si="329"/>
        <v>0</v>
      </c>
      <c r="P3505">
        <f>VLOOKUP(B3505,'SKU Master'!$E$1:$H$9,2,FALSE)</f>
        <v>2.5</v>
      </c>
      <c r="Q3505">
        <f>(F3505/E3505-P3505)*E3505</f>
        <v>16.47</v>
      </c>
      <c r="R3505">
        <f>Q3505/F3505</f>
        <v>0.68710888610763454</v>
      </c>
    </row>
    <row r="3506" spans="1:18" x14ac:dyDescent="0.25">
      <c r="A3506">
        <v>2001604</v>
      </c>
      <c r="B3506">
        <v>50012011240</v>
      </c>
      <c r="C3506">
        <v>312</v>
      </c>
      <c r="D3506" s="6">
        <v>42314</v>
      </c>
      <c r="E3506">
        <v>8</v>
      </c>
      <c r="F3506">
        <v>63.92</v>
      </c>
      <c r="G3506" t="str">
        <f>VLOOKUP(B3506,'SKU Master'!$E$1:$H$9,4,FALSE)</f>
        <v>China Imports</v>
      </c>
      <c r="H3506">
        <f t="shared" si="324"/>
        <v>2015</v>
      </c>
      <c r="I3506">
        <f t="shared" si="325"/>
        <v>11</v>
      </c>
      <c r="J3506">
        <f t="shared" si="326"/>
        <v>201511</v>
      </c>
      <c r="K3506">
        <f t="shared" si="327"/>
        <v>45</v>
      </c>
      <c r="L3506">
        <f t="shared" si="328"/>
        <v>201545</v>
      </c>
      <c r="O3506" t="b">
        <f t="shared" si="329"/>
        <v>0</v>
      </c>
      <c r="P3506">
        <f>VLOOKUP(B3506,'SKU Master'!$E$1:$H$9,2,FALSE)</f>
        <v>2.5</v>
      </c>
      <c r="Q3506">
        <f>(F3506/E3506-P3506)*E3506</f>
        <v>43.92</v>
      </c>
      <c r="R3506">
        <f>Q3506/F3506</f>
        <v>0.68710888610763454</v>
      </c>
    </row>
    <row r="3507" spans="1:18" x14ac:dyDescent="0.25">
      <c r="A3507">
        <v>2001605</v>
      </c>
      <c r="B3507">
        <v>50012011240</v>
      </c>
      <c r="C3507">
        <v>312</v>
      </c>
      <c r="D3507" s="6">
        <v>42315</v>
      </c>
      <c r="E3507">
        <v>1</v>
      </c>
      <c r="F3507">
        <v>7.99</v>
      </c>
      <c r="G3507" t="str">
        <f>VLOOKUP(B3507,'SKU Master'!$E$1:$H$9,4,FALSE)</f>
        <v>China Imports</v>
      </c>
      <c r="H3507">
        <f t="shared" si="324"/>
        <v>2015</v>
      </c>
      <c r="I3507">
        <f t="shared" si="325"/>
        <v>11</v>
      </c>
      <c r="J3507">
        <f t="shared" si="326"/>
        <v>201511</v>
      </c>
      <c r="K3507">
        <f t="shared" si="327"/>
        <v>45</v>
      </c>
      <c r="L3507">
        <f t="shared" si="328"/>
        <v>201545</v>
      </c>
      <c r="O3507" t="b">
        <f t="shared" si="329"/>
        <v>0</v>
      </c>
      <c r="P3507">
        <f>VLOOKUP(B3507,'SKU Master'!$E$1:$H$9,2,FALSE)</f>
        <v>2.5</v>
      </c>
      <c r="Q3507">
        <f>(F3507/E3507-P3507)*E3507</f>
        <v>5.49</v>
      </c>
      <c r="R3507">
        <f>Q3507/F3507</f>
        <v>0.68710888610763454</v>
      </c>
    </row>
    <row r="3508" spans="1:18" x14ac:dyDescent="0.25">
      <c r="A3508">
        <v>2001606</v>
      </c>
      <c r="B3508">
        <v>50012011240</v>
      </c>
      <c r="C3508">
        <v>312</v>
      </c>
      <c r="D3508" s="6">
        <v>42317</v>
      </c>
      <c r="E3508">
        <v>2</v>
      </c>
      <c r="F3508">
        <v>15.98</v>
      </c>
      <c r="G3508" t="str">
        <f>VLOOKUP(B3508,'SKU Master'!$E$1:$H$9,4,FALSE)</f>
        <v>China Imports</v>
      </c>
      <c r="H3508">
        <f t="shared" si="324"/>
        <v>2015</v>
      </c>
      <c r="I3508">
        <f t="shared" si="325"/>
        <v>11</v>
      </c>
      <c r="J3508">
        <f t="shared" si="326"/>
        <v>201511</v>
      </c>
      <c r="K3508">
        <f t="shared" si="327"/>
        <v>46</v>
      </c>
      <c r="L3508">
        <f t="shared" si="328"/>
        <v>201546</v>
      </c>
      <c r="O3508" t="b">
        <f t="shared" si="329"/>
        <v>0</v>
      </c>
      <c r="P3508">
        <f>VLOOKUP(B3508,'SKU Master'!$E$1:$H$9,2,FALSE)</f>
        <v>2.5</v>
      </c>
      <c r="Q3508">
        <f>(F3508/E3508-P3508)*E3508</f>
        <v>10.98</v>
      </c>
      <c r="R3508">
        <f>Q3508/F3508</f>
        <v>0.68710888610763454</v>
      </c>
    </row>
    <row r="3509" spans="1:18" x14ac:dyDescent="0.25">
      <c r="A3509">
        <v>2001607</v>
      </c>
      <c r="B3509">
        <v>50012011240</v>
      </c>
      <c r="C3509">
        <v>312</v>
      </c>
      <c r="D3509" s="6">
        <v>42319</v>
      </c>
      <c r="E3509">
        <v>2</v>
      </c>
      <c r="F3509">
        <v>15.98</v>
      </c>
      <c r="G3509" t="str">
        <f>VLOOKUP(B3509,'SKU Master'!$E$1:$H$9,4,FALSE)</f>
        <v>China Imports</v>
      </c>
      <c r="H3509">
        <f t="shared" si="324"/>
        <v>2015</v>
      </c>
      <c r="I3509">
        <f t="shared" si="325"/>
        <v>11</v>
      </c>
      <c r="J3509">
        <f t="shared" si="326"/>
        <v>201511</v>
      </c>
      <c r="K3509">
        <f t="shared" si="327"/>
        <v>46</v>
      </c>
      <c r="L3509">
        <f t="shared" si="328"/>
        <v>201546</v>
      </c>
      <c r="O3509" t="b">
        <f t="shared" si="329"/>
        <v>0</v>
      </c>
      <c r="P3509">
        <f>VLOOKUP(B3509,'SKU Master'!$E$1:$H$9,2,FALSE)</f>
        <v>2.5</v>
      </c>
      <c r="Q3509">
        <f>(F3509/E3509-P3509)*E3509</f>
        <v>10.98</v>
      </c>
      <c r="R3509">
        <f>Q3509/F3509</f>
        <v>0.68710888610763454</v>
      </c>
    </row>
    <row r="3510" spans="1:18" x14ac:dyDescent="0.25">
      <c r="A3510">
        <v>2001608</v>
      </c>
      <c r="B3510">
        <v>50012011240</v>
      </c>
      <c r="C3510">
        <v>312</v>
      </c>
      <c r="D3510" s="6">
        <v>42320</v>
      </c>
      <c r="E3510">
        <v>3</v>
      </c>
      <c r="F3510">
        <v>23.97</v>
      </c>
      <c r="G3510" t="str">
        <f>VLOOKUP(B3510,'SKU Master'!$E$1:$H$9,4,FALSE)</f>
        <v>China Imports</v>
      </c>
      <c r="H3510">
        <f t="shared" si="324"/>
        <v>2015</v>
      </c>
      <c r="I3510">
        <f t="shared" si="325"/>
        <v>11</v>
      </c>
      <c r="J3510">
        <f t="shared" si="326"/>
        <v>201511</v>
      </c>
      <c r="K3510">
        <f t="shared" si="327"/>
        <v>46</v>
      </c>
      <c r="L3510">
        <f t="shared" si="328"/>
        <v>201546</v>
      </c>
      <c r="O3510" t="b">
        <f t="shared" si="329"/>
        <v>0</v>
      </c>
      <c r="P3510">
        <f>VLOOKUP(B3510,'SKU Master'!$E$1:$H$9,2,FALSE)</f>
        <v>2.5</v>
      </c>
      <c r="Q3510">
        <f>(F3510/E3510-P3510)*E3510</f>
        <v>16.47</v>
      </c>
      <c r="R3510">
        <f>Q3510/F3510</f>
        <v>0.68710888610763454</v>
      </c>
    </row>
    <row r="3511" spans="1:18" x14ac:dyDescent="0.25">
      <c r="A3511">
        <v>2001609</v>
      </c>
      <c r="B3511">
        <v>50012011240</v>
      </c>
      <c r="C3511">
        <v>312</v>
      </c>
      <c r="D3511" s="6">
        <v>42321</v>
      </c>
      <c r="E3511">
        <v>3</v>
      </c>
      <c r="F3511">
        <v>23.97</v>
      </c>
      <c r="G3511" t="str">
        <f>VLOOKUP(B3511,'SKU Master'!$E$1:$H$9,4,FALSE)</f>
        <v>China Imports</v>
      </c>
      <c r="H3511">
        <f t="shared" si="324"/>
        <v>2015</v>
      </c>
      <c r="I3511">
        <f t="shared" si="325"/>
        <v>11</v>
      </c>
      <c r="J3511">
        <f t="shared" si="326"/>
        <v>201511</v>
      </c>
      <c r="K3511">
        <f t="shared" si="327"/>
        <v>46</v>
      </c>
      <c r="L3511">
        <f t="shared" si="328"/>
        <v>201546</v>
      </c>
      <c r="O3511" t="b">
        <f t="shared" si="329"/>
        <v>0</v>
      </c>
      <c r="P3511">
        <f>VLOOKUP(B3511,'SKU Master'!$E$1:$H$9,2,FALSE)</f>
        <v>2.5</v>
      </c>
      <c r="Q3511">
        <f>(F3511/E3511-P3511)*E3511</f>
        <v>16.47</v>
      </c>
      <c r="R3511">
        <f>Q3511/F3511</f>
        <v>0.68710888610763454</v>
      </c>
    </row>
    <row r="3512" spans="1:18" x14ac:dyDescent="0.25">
      <c r="A3512">
        <v>2001610</v>
      </c>
      <c r="B3512">
        <v>50012011240</v>
      </c>
      <c r="C3512">
        <v>312</v>
      </c>
      <c r="D3512" s="6">
        <v>42322</v>
      </c>
      <c r="E3512">
        <v>2</v>
      </c>
      <c r="F3512">
        <v>15.98</v>
      </c>
      <c r="G3512" t="str">
        <f>VLOOKUP(B3512,'SKU Master'!$E$1:$H$9,4,FALSE)</f>
        <v>China Imports</v>
      </c>
      <c r="H3512">
        <f t="shared" si="324"/>
        <v>2015</v>
      </c>
      <c r="I3512">
        <f t="shared" si="325"/>
        <v>11</v>
      </c>
      <c r="J3512">
        <f t="shared" si="326"/>
        <v>201511</v>
      </c>
      <c r="K3512">
        <f t="shared" si="327"/>
        <v>46</v>
      </c>
      <c r="L3512">
        <f t="shared" si="328"/>
        <v>201546</v>
      </c>
      <c r="O3512" t="b">
        <f t="shared" si="329"/>
        <v>0</v>
      </c>
      <c r="P3512">
        <f>VLOOKUP(B3512,'SKU Master'!$E$1:$H$9,2,FALSE)</f>
        <v>2.5</v>
      </c>
      <c r="Q3512">
        <f>(F3512/E3512-P3512)*E3512</f>
        <v>10.98</v>
      </c>
      <c r="R3512">
        <f>Q3512/F3512</f>
        <v>0.68710888610763454</v>
      </c>
    </row>
    <row r="3513" spans="1:18" x14ac:dyDescent="0.25">
      <c r="A3513">
        <v>2001611</v>
      </c>
      <c r="B3513">
        <v>50012011240</v>
      </c>
      <c r="C3513">
        <v>312</v>
      </c>
      <c r="D3513" s="6">
        <v>42324</v>
      </c>
      <c r="E3513">
        <v>4</v>
      </c>
      <c r="F3513">
        <v>31.96</v>
      </c>
      <c r="G3513" t="str">
        <f>VLOOKUP(B3513,'SKU Master'!$E$1:$H$9,4,FALSE)</f>
        <v>China Imports</v>
      </c>
      <c r="H3513">
        <f t="shared" si="324"/>
        <v>2015</v>
      </c>
      <c r="I3513">
        <f t="shared" si="325"/>
        <v>11</v>
      </c>
      <c r="J3513">
        <f t="shared" si="326"/>
        <v>201511</v>
      </c>
      <c r="K3513">
        <f t="shared" si="327"/>
        <v>47</v>
      </c>
      <c r="L3513">
        <f t="shared" si="328"/>
        <v>201547</v>
      </c>
      <c r="O3513" t="b">
        <f t="shared" si="329"/>
        <v>0</v>
      </c>
      <c r="P3513">
        <f>VLOOKUP(B3513,'SKU Master'!$E$1:$H$9,2,FALSE)</f>
        <v>2.5</v>
      </c>
      <c r="Q3513">
        <f>(F3513/E3513-P3513)*E3513</f>
        <v>21.96</v>
      </c>
      <c r="R3513">
        <f>Q3513/F3513</f>
        <v>0.68710888610763454</v>
      </c>
    </row>
    <row r="3514" spans="1:18" x14ac:dyDescent="0.25">
      <c r="A3514">
        <v>2001612</v>
      </c>
      <c r="B3514">
        <v>50012011240</v>
      </c>
      <c r="C3514">
        <v>312</v>
      </c>
      <c r="D3514" s="6">
        <v>42325</v>
      </c>
      <c r="E3514">
        <v>1</v>
      </c>
      <c r="F3514">
        <v>7.99</v>
      </c>
      <c r="G3514" t="str">
        <f>VLOOKUP(B3514,'SKU Master'!$E$1:$H$9,4,FALSE)</f>
        <v>China Imports</v>
      </c>
      <c r="H3514">
        <f t="shared" si="324"/>
        <v>2015</v>
      </c>
      <c r="I3514">
        <f t="shared" si="325"/>
        <v>11</v>
      </c>
      <c r="J3514">
        <f t="shared" si="326"/>
        <v>201511</v>
      </c>
      <c r="K3514">
        <f t="shared" si="327"/>
        <v>47</v>
      </c>
      <c r="L3514">
        <f t="shared" si="328"/>
        <v>201547</v>
      </c>
      <c r="O3514" t="b">
        <f t="shared" si="329"/>
        <v>0</v>
      </c>
      <c r="P3514">
        <f>VLOOKUP(B3514,'SKU Master'!$E$1:$H$9,2,FALSE)</f>
        <v>2.5</v>
      </c>
      <c r="Q3514">
        <f>(F3514/E3514-P3514)*E3514</f>
        <v>5.49</v>
      </c>
      <c r="R3514">
        <f>Q3514/F3514</f>
        <v>0.68710888610763454</v>
      </c>
    </row>
    <row r="3515" spans="1:18" x14ac:dyDescent="0.25">
      <c r="A3515">
        <v>2001613</v>
      </c>
      <c r="B3515">
        <v>50012011240</v>
      </c>
      <c r="C3515">
        <v>312</v>
      </c>
      <c r="D3515" s="6">
        <v>42326</v>
      </c>
      <c r="E3515">
        <v>4</v>
      </c>
      <c r="F3515">
        <v>31.96</v>
      </c>
      <c r="G3515" t="str">
        <f>VLOOKUP(B3515,'SKU Master'!$E$1:$H$9,4,FALSE)</f>
        <v>China Imports</v>
      </c>
      <c r="H3515">
        <f t="shared" si="324"/>
        <v>2015</v>
      </c>
      <c r="I3515">
        <f t="shared" si="325"/>
        <v>11</v>
      </c>
      <c r="J3515">
        <f t="shared" si="326"/>
        <v>201511</v>
      </c>
      <c r="K3515">
        <f t="shared" si="327"/>
        <v>47</v>
      </c>
      <c r="L3515">
        <f t="shared" si="328"/>
        <v>201547</v>
      </c>
      <c r="O3515" t="b">
        <f t="shared" si="329"/>
        <v>0</v>
      </c>
      <c r="P3515">
        <f>VLOOKUP(B3515,'SKU Master'!$E$1:$H$9,2,FALSE)</f>
        <v>2.5</v>
      </c>
      <c r="Q3515">
        <f>(F3515/E3515-P3515)*E3515</f>
        <v>21.96</v>
      </c>
      <c r="R3515">
        <f>Q3515/F3515</f>
        <v>0.68710888610763454</v>
      </c>
    </row>
    <row r="3516" spans="1:18" x14ac:dyDescent="0.25">
      <c r="A3516">
        <v>2001614</v>
      </c>
      <c r="B3516">
        <v>50012011240</v>
      </c>
      <c r="C3516">
        <v>312</v>
      </c>
      <c r="D3516" s="6">
        <v>42327</v>
      </c>
      <c r="E3516">
        <v>2</v>
      </c>
      <c r="F3516">
        <v>15.98</v>
      </c>
      <c r="G3516" t="str">
        <f>VLOOKUP(B3516,'SKU Master'!$E$1:$H$9,4,FALSE)</f>
        <v>China Imports</v>
      </c>
      <c r="H3516">
        <f t="shared" si="324"/>
        <v>2015</v>
      </c>
      <c r="I3516">
        <f t="shared" si="325"/>
        <v>11</v>
      </c>
      <c r="J3516">
        <f t="shared" si="326"/>
        <v>201511</v>
      </c>
      <c r="K3516">
        <f t="shared" si="327"/>
        <v>47</v>
      </c>
      <c r="L3516">
        <f t="shared" si="328"/>
        <v>201547</v>
      </c>
      <c r="O3516" t="b">
        <f t="shared" si="329"/>
        <v>0</v>
      </c>
      <c r="P3516">
        <f>VLOOKUP(B3516,'SKU Master'!$E$1:$H$9,2,FALSE)</f>
        <v>2.5</v>
      </c>
      <c r="Q3516">
        <f>(F3516/E3516-P3516)*E3516</f>
        <v>10.98</v>
      </c>
      <c r="R3516">
        <f>Q3516/F3516</f>
        <v>0.68710888610763454</v>
      </c>
    </row>
    <row r="3517" spans="1:18" x14ac:dyDescent="0.25">
      <c r="A3517">
        <v>2001615</v>
      </c>
      <c r="B3517">
        <v>50012011240</v>
      </c>
      <c r="C3517">
        <v>312</v>
      </c>
      <c r="D3517" s="6">
        <v>42328</v>
      </c>
      <c r="E3517">
        <v>2</v>
      </c>
      <c r="F3517">
        <v>15.98</v>
      </c>
      <c r="G3517" t="str">
        <f>VLOOKUP(B3517,'SKU Master'!$E$1:$H$9,4,FALSE)</f>
        <v>China Imports</v>
      </c>
      <c r="H3517">
        <f t="shared" si="324"/>
        <v>2015</v>
      </c>
      <c r="I3517">
        <f t="shared" si="325"/>
        <v>11</v>
      </c>
      <c r="J3517">
        <f t="shared" si="326"/>
        <v>201511</v>
      </c>
      <c r="K3517">
        <f t="shared" si="327"/>
        <v>47</v>
      </c>
      <c r="L3517">
        <f t="shared" si="328"/>
        <v>201547</v>
      </c>
      <c r="O3517" t="b">
        <f t="shared" si="329"/>
        <v>0</v>
      </c>
      <c r="P3517">
        <f>VLOOKUP(B3517,'SKU Master'!$E$1:$H$9,2,FALSE)</f>
        <v>2.5</v>
      </c>
      <c r="Q3517">
        <f>(F3517/E3517-P3517)*E3517</f>
        <v>10.98</v>
      </c>
      <c r="R3517">
        <f>Q3517/F3517</f>
        <v>0.68710888610763454</v>
      </c>
    </row>
    <row r="3518" spans="1:18" hidden="1" x14ac:dyDescent="0.25">
      <c r="A3518">
        <v>2001616</v>
      </c>
      <c r="B3518">
        <v>50012011240</v>
      </c>
      <c r="C3518">
        <v>312</v>
      </c>
      <c r="D3518" s="6">
        <v>42329</v>
      </c>
      <c r="E3518">
        <v>-3</v>
      </c>
      <c r="F3518">
        <v>-23.97</v>
      </c>
      <c r="G3518" t="str">
        <f>VLOOKUP(B3518,'SKU Master'!$E$1:$H$9,4,FALSE)</f>
        <v>China Imports</v>
      </c>
      <c r="H3518">
        <f t="shared" si="324"/>
        <v>2015</v>
      </c>
      <c r="I3518">
        <f t="shared" si="325"/>
        <v>11</v>
      </c>
      <c r="J3518">
        <f t="shared" si="326"/>
        <v>201511</v>
      </c>
      <c r="K3518">
        <f t="shared" si="327"/>
        <v>47</v>
      </c>
      <c r="L3518">
        <f t="shared" si="328"/>
        <v>201547</v>
      </c>
      <c r="M3518" t="s">
        <v>57</v>
      </c>
      <c r="O3518" t="b">
        <f t="shared" si="329"/>
        <v>0</v>
      </c>
      <c r="P3518">
        <f>VLOOKUP(B3518,'SKU Master'!$E$1:$H$9,2,FALSE)</f>
        <v>2.5</v>
      </c>
      <c r="Q3518">
        <f>(F3518/E3518-P3518)*E3518</f>
        <v>-16.47</v>
      </c>
      <c r="R3518">
        <f>Q3518/F3518</f>
        <v>0.68710888610763454</v>
      </c>
    </row>
    <row r="3519" spans="1:18" hidden="1" x14ac:dyDescent="0.25">
      <c r="A3519">
        <v>2001617</v>
      </c>
      <c r="B3519">
        <v>50012011240</v>
      </c>
      <c r="C3519">
        <v>312</v>
      </c>
      <c r="D3519" s="6">
        <v>42332</v>
      </c>
      <c r="E3519" t="s">
        <v>34</v>
      </c>
      <c r="G3519" t="str">
        <f>VLOOKUP(B3519,'SKU Master'!$E$1:$H$9,4,FALSE)</f>
        <v>China Imports</v>
      </c>
      <c r="H3519">
        <f t="shared" si="324"/>
        <v>2015</v>
      </c>
      <c r="I3519">
        <f t="shared" si="325"/>
        <v>11</v>
      </c>
      <c r="J3519">
        <f t="shared" si="326"/>
        <v>201511</v>
      </c>
      <c r="K3519">
        <f t="shared" si="327"/>
        <v>48</v>
      </c>
      <c r="L3519">
        <f t="shared" si="328"/>
        <v>201548</v>
      </c>
      <c r="M3519" t="s">
        <v>61</v>
      </c>
      <c r="O3519" t="b">
        <f t="shared" si="329"/>
        <v>0</v>
      </c>
      <c r="P3519">
        <f>VLOOKUP(B3519,'SKU Master'!$E$1:$H$9,2,FALSE)</f>
        <v>2.5</v>
      </c>
      <c r="Q3519" t="e">
        <f>(F3519/E3519-P3519)*E3519</f>
        <v>#VALUE!</v>
      </c>
      <c r="R3519" t="e">
        <f>Q3519/F3519</f>
        <v>#VALUE!</v>
      </c>
    </row>
    <row r="3520" spans="1:18" x14ac:dyDescent="0.25">
      <c r="A3520">
        <v>2001618</v>
      </c>
      <c r="B3520">
        <v>50012011240</v>
      </c>
      <c r="C3520">
        <v>312</v>
      </c>
      <c r="D3520" s="6">
        <v>42333</v>
      </c>
      <c r="E3520">
        <v>1</v>
      </c>
      <c r="F3520">
        <v>7.99</v>
      </c>
      <c r="G3520" t="str">
        <f>VLOOKUP(B3520,'SKU Master'!$E$1:$H$9,4,FALSE)</f>
        <v>China Imports</v>
      </c>
      <c r="H3520">
        <f t="shared" si="324"/>
        <v>2015</v>
      </c>
      <c r="I3520">
        <f t="shared" si="325"/>
        <v>11</v>
      </c>
      <c r="J3520">
        <f t="shared" si="326"/>
        <v>201511</v>
      </c>
      <c r="K3520">
        <f t="shared" si="327"/>
        <v>48</v>
      </c>
      <c r="L3520">
        <f t="shared" si="328"/>
        <v>201548</v>
      </c>
      <c r="O3520" t="b">
        <f t="shared" si="329"/>
        <v>0</v>
      </c>
      <c r="P3520">
        <f>VLOOKUP(B3520,'SKU Master'!$E$1:$H$9,2,FALSE)</f>
        <v>2.5</v>
      </c>
      <c r="Q3520">
        <f>(F3520/E3520-P3520)*E3520</f>
        <v>5.49</v>
      </c>
      <c r="R3520">
        <f>Q3520/F3520</f>
        <v>0.68710888610763454</v>
      </c>
    </row>
    <row r="3521" spans="1:18" x14ac:dyDescent="0.25">
      <c r="A3521">
        <v>2001619</v>
      </c>
      <c r="B3521">
        <v>50012011240</v>
      </c>
      <c r="C3521">
        <v>312</v>
      </c>
      <c r="D3521" s="6">
        <v>42334</v>
      </c>
      <c r="E3521">
        <v>5</v>
      </c>
      <c r="F3521">
        <v>39.950000000000003</v>
      </c>
      <c r="G3521" t="str">
        <f>VLOOKUP(B3521,'SKU Master'!$E$1:$H$9,4,FALSE)</f>
        <v>China Imports</v>
      </c>
      <c r="H3521">
        <f t="shared" si="324"/>
        <v>2015</v>
      </c>
      <c r="I3521">
        <f t="shared" si="325"/>
        <v>11</v>
      </c>
      <c r="J3521">
        <f t="shared" si="326"/>
        <v>201511</v>
      </c>
      <c r="K3521">
        <f t="shared" si="327"/>
        <v>48</v>
      </c>
      <c r="L3521">
        <f t="shared" si="328"/>
        <v>201548</v>
      </c>
      <c r="O3521" t="b">
        <f t="shared" si="329"/>
        <v>0</v>
      </c>
      <c r="P3521">
        <f>VLOOKUP(B3521,'SKU Master'!$E$1:$H$9,2,FALSE)</f>
        <v>2.5</v>
      </c>
      <c r="Q3521">
        <f>(F3521/E3521-P3521)*E3521</f>
        <v>27.450000000000003</v>
      </c>
      <c r="R3521">
        <f>Q3521/F3521</f>
        <v>0.68710888610763454</v>
      </c>
    </row>
    <row r="3522" spans="1:18" hidden="1" x14ac:dyDescent="0.25">
      <c r="A3522">
        <v>2001620</v>
      </c>
      <c r="B3522">
        <v>50012011240</v>
      </c>
      <c r="C3522">
        <v>312</v>
      </c>
      <c r="D3522" s="6">
        <v>42335</v>
      </c>
      <c r="E3522">
        <v>0</v>
      </c>
      <c r="F3522">
        <v>0</v>
      </c>
      <c r="G3522" t="str">
        <f>VLOOKUP(B3522,'SKU Master'!$E$1:$H$9,4,FALSE)</f>
        <v>China Imports</v>
      </c>
      <c r="H3522">
        <f t="shared" ref="H3522:H3585" si="330">YEAR(D3522)</f>
        <v>2015</v>
      </c>
      <c r="I3522">
        <f t="shared" si="325"/>
        <v>11</v>
      </c>
      <c r="J3522">
        <f t="shared" si="326"/>
        <v>201511</v>
      </c>
      <c r="K3522">
        <f t="shared" si="327"/>
        <v>48</v>
      </c>
      <c r="L3522">
        <f t="shared" si="328"/>
        <v>201548</v>
      </c>
      <c r="M3522" t="s">
        <v>58</v>
      </c>
      <c r="O3522" t="b">
        <f t="shared" si="329"/>
        <v>0</v>
      </c>
      <c r="P3522">
        <f>VLOOKUP(B3522,'SKU Master'!$E$1:$H$9,2,FALSE)</f>
        <v>2.5</v>
      </c>
      <c r="Q3522" t="e">
        <f>(F3522/E3522-P3522)*E3522</f>
        <v>#DIV/0!</v>
      </c>
      <c r="R3522" t="e">
        <f>Q3522/F3522</f>
        <v>#DIV/0!</v>
      </c>
    </row>
    <row r="3523" spans="1:18" x14ac:dyDescent="0.25">
      <c r="A3523">
        <v>2001621</v>
      </c>
      <c r="B3523">
        <v>50012011240</v>
      </c>
      <c r="C3523">
        <v>312</v>
      </c>
      <c r="D3523" s="6">
        <v>42336</v>
      </c>
      <c r="E3523">
        <v>1</v>
      </c>
      <c r="F3523">
        <v>7.99</v>
      </c>
      <c r="G3523" t="str">
        <f>VLOOKUP(B3523,'SKU Master'!$E$1:$H$9,4,FALSE)</f>
        <v>China Imports</v>
      </c>
      <c r="H3523">
        <f t="shared" si="330"/>
        <v>2015</v>
      </c>
      <c r="I3523">
        <f t="shared" ref="I3523:I3586" si="331">MONTH(D3523)</f>
        <v>11</v>
      </c>
      <c r="J3523">
        <f t="shared" ref="J3523:J3586" si="332">H3523*100+I3523</f>
        <v>201511</v>
      </c>
      <c r="K3523">
        <f t="shared" ref="K3523:K3586" si="333">WEEKNUM(D3523)</f>
        <v>48</v>
      </c>
      <c r="L3523">
        <f t="shared" ref="L3523:L3586" si="334">H3523*100+K3523</f>
        <v>201548</v>
      </c>
      <c r="O3523" t="b">
        <f t="shared" ref="O3523:O3586" si="335">AND(B3523=B3524,C3523=C3524,D3523=D3524,E3523=E3524,F3523=F3524)</f>
        <v>0</v>
      </c>
      <c r="P3523">
        <f>VLOOKUP(B3523,'SKU Master'!$E$1:$H$9,2,FALSE)</f>
        <v>2.5</v>
      </c>
      <c r="Q3523">
        <f>(F3523/E3523-P3523)*E3523</f>
        <v>5.49</v>
      </c>
      <c r="R3523">
        <f>Q3523/F3523</f>
        <v>0.68710888610763454</v>
      </c>
    </row>
    <row r="3524" spans="1:18" x14ac:dyDescent="0.25">
      <c r="A3524">
        <v>2001622</v>
      </c>
      <c r="B3524">
        <v>50012011240</v>
      </c>
      <c r="C3524">
        <v>312</v>
      </c>
      <c r="D3524" s="6">
        <v>42338</v>
      </c>
      <c r="E3524">
        <v>2</v>
      </c>
      <c r="F3524">
        <v>15.98</v>
      </c>
      <c r="G3524" t="str">
        <f>VLOOKUP(B3524,'SKU Master'!$E$1:$H$9,4,FALSE)</f>
        <v>China Imports</v>
      </c>
      <c r="H3524">
        <f t="shared" si="330"/>
        <v>2015</v>
      </c>
      <c r="I3524">
        <f t="shared" si="331"/>
        <v>11</v>
      </c>
      <c r="J3524">
        <f t="shared" si="332"/>
        <v>201511</v>
      </c>
      <c r="K3524">
        <f t="shared" si="333"/>
        <v>49</v>
      </c>
      <c r="L3524">
        <f t="shared" si="334"/>
        <v>201549</v>
      </c>
      <c r="O3524" t="b">
        <f t="shared" si="335"/>
        <v>0</v>
      </c>
      <c r="P3524">
        <f>VLOOKUP(B3524,'SKU Master'!$E$1:$H$9,2,FALSE)</f>
        <v>2.5</v>
      </c>
      <c r="Q3524">
        <f>(F3524/E3524-P3524)*E3524</f>
        <v>10.98</v>
      </c>
      <c r="R3524">
        <f>Q3524/F3524</f>
        <v>0.68710888610763454</v>
      </c>
    </row>
    <row r="3525" spans="1:18" x14ac:dyDescent="0.25">
      <c r="A3525">
        <v>2001623</v>
      </c>
      <c r="B3525">
        <v>50012011240</v>
      </c>
      <c r="C3525">
        <v>312</v>
      </c>
      <c r="D3525" s="6">
        <v>42339</v>
      </c>
      <c r="E3525">
        <v>3</v>
      </c>
      <c r="F3525">
        <v>23.97</v>
      </c>
      <c r="G3525" t="str">
        <f>VLOOKUP(B3525,'SKU Master'!$E$1:$H$9,4,FALSE)</f>
        <v>China Imports</v>
      </c>
      <c r="H3525">
        <f t="shared" si="330"/>
        <v>2015</v>
      </c>
      <c r="I3525">
        <f t="shared" si="331"/>
        <v>12</v>
      </c>
      <c r="J3525">
        <f t="shared" si="332"/>
        <v>201512</v>
      </c>
      <c r="K3525">
        <f t="shared" si="333"/>
        <v>49</v>
      </c>
      <c r="L3525">
        <f t="shared" si="334"/>
        <v>201549</v>
      </c>
      <c r="O3525" t="b">
        <f t="shared" si="335"/>
        <v>0</v>
      </c>
      <c r="P3525">
        <f>VLOOKUP(B3525,'SKU Master'!$E$1:$H$9,2,FALSE)</f>
        <v>2.5</v>
      </c>
      <c r="Q3525">
        <f>(F3525/E3525-P3525)*E3525</f>
        <v>16.47</v>
      </c>
      <c r="R3525">
        <f>Q3525/F3525</f>
        <v>0.68710888610763454</v>
      </c>
    </row>
    <row r="3526" spans="1:18" x14ac:dyDescent="0.25">
      <c r="A3526">
        <v>2001624</v>
      </c>
      <c r="B3526">
        <v>50012011240</v>
      </c>
      <c r="C3526">
        <v>312</v>
      </c>
      <c r="D3526" s="6">
        <v>42340</v>
      </c>
      <c r="E3526">
        <v>3</v>
      </c>
      <c r="F3526">
        <v>23.97</v>
      </c>
      <c r="G3526" t="str">
        <f>VLOOKUP(B3526,'SKU Master'!$E$1:$H$9,4,FALSE)</f>
        <v>China Imports</v>
      </c>
      <c r="H3526">
        <f t="shared" si="330"/>
        <v>2015</v>
      </c>
      <c r="I3526">
        <f t="shared" si="331"/>
        <v>12</v>
      </c>
      <c r="J3526">
        <f t="shared" si="332"/>
        <v>201512</v>
      </c>
      <c r="K3526">
        <f t="shared" si="333"/>
        <v>49</v>
      </c>
      <c r="L3526">
        <f t="shared" si="334"/>
        <v>201549</v>
      </c>
      <c r="O3526" t="b">
        <f t="shared" si="335"/>
        <v>0</v>
      </c>
      <c r="P3526">
        <f>VLOOKUP(B3526,'SKU Master'!$E$1:$H$9,2,FALSE)</f>
        <v>2.5</v>
      </c>
      <c r="Q3526">
        <f>(F3526/E3526-P3526)*E3526</f>
        <v>16.47</v>
      </c>
      <c r="R3526">
        <f>Q3526/F3526</f>
        <v>0.68710888610763454</v>
      </c>
    </row>
    <row r="3527" spans="1:18" x14ac:dyDescent="0.25">
      <c r="A3527">
        <v>2001625</v>
      </c>
      <c r="B3527">
        <v>50012011240</v>
      </c>
      <c r="C3527">
        <v>312</v>
      </c>
      <c r="D3527" s="6">
        <v>42341</v>
      </c>
      <c r="E3527">
        <v>3</v>
      </c>
      <c r="F3527">
        <v>23.97</v>
      </c>
      <c r="G3527" t="str">
        <f>VLOOKUP(B3527,'SKU Master'!$E$1:$H$9,4,FALSE)</f>
        <v>China Imports</v>
      </c>
      <c r="H3527">
        <f t="shared" si="330"/>
        <v>2015</v>
      </c>
      <c r="I3527">
        <f t="shared" si="331"/>
        <v>12</v>
      </c>
      <c r="J3527">
        <f t="shared" si="332"/>
        <v>201512</v>
      </c>
      <c r="K3527">
        <f t="shared" si="333"/>
        <v>49</v>
      </c>
      <c r="L3527">
        <f t="shared" si="334"/>
        <v>201549</v>
      </c>
      <c r="O3527" t="b">
        <f t="shared" si="335"/>
        <v>0</v>
      </c>
      <c r="P3527">
        <f>VLOOKUP(B3527,'SKU Master'!$E$1:$H$9,2,FALSE)</f>
        <v>2.5</v>
      </c>
      <c r="Q3527">
        <f>(F3527/E3527-P3527)*E3527</f>
        <v>16.47</v>
      </c>
      <c r="R3527">
        <f>Q3527/F3527</f>
        <v>0.68710888610763454</v>
      </c>
    </row>
    <row r="3528" spans="1:18" x14ac:dyDescent="0.25">
      <c r="A3528">
        <v>2001626</v>
      </c>
      <c r="B3528">
        <v>50012011240</v>
      </c>
      <c r="C3528">
        <v>312</v>
      </c>
      <c r="D3528" s="6">
        <v>42342</v>
      </c>
      <c r="E3528">
        <v>1</v>
      </c>
      <c r="F3528">
        <v>7.99</v>
      </c>
      <c r="G3528" t="str">
        <f>VLOOKUP(B3528,'SKU Master'!$E$1:$H$9,4,FALSE)</f>
        <v>China Imports</v>
      </c>
      <c r="H3528">
        <f t="shared" si="330"/>
        <v>2015</v>
      </c>
      <c r="I3528">
        <f t="shared" si="331"/>
        <v>12</v>
      </c>
      <c r="J3528">
        <f t="shared" si="332"/>
        <v>201512</v>
      </c>
      <c r="K3528">
        <f t="shared" si="333"/>
        <v>49</v>
      </c>
      <c r="L3528">
        <f t="shared" si="334"/>
        <v>201549</v>
      </c>
      <c r="O3528" t="b">
        <f t="shared" si="335"/>
        <v>0</v>
      </c>
      <c r="P3528">
        <f>VLOOKUP(B3528,'SKU Master'!$E$1:$H$9,2,FALSE)</f>
        <v>2.5</v>
      </c>
      <c r="Q3528">
        <f>(F3528/E3528-P3528)*E3528</f>
        <v>5.49</v>
      </c>
      <c r="R3528">
        <f>Q3528/F3528</f>
        <v>0.68710888610763454</v>
      </c>
    </row>
    <row r="3529" spans="1:18" x14ac:dyDescent="0.25">
      <c r="A3529">
        <v>2001627</v>
      </c>
      <c r="B3529">
        <v>50012011240</v>
      </c>
      <c r="C3529">
        <v>312</v>
      </c>
      <c r="D3529" s="6">
        <v>42343</v>
      </c>
      <c r="E3529">
        <v>1</v>
      </c>
      <c r="F3529">
        <v>7.99</v>
      </c>
      <c r="G3529" t="str">
        <f>VLOOKUP(B3529,'SKU Master'!$E$1:$H$9,4,FALSE)</f>
        <v>China Imports</v>
      </c>
      <c r="H3529">
        <f t="shared" si="330"/>
        <v>2015</v>
      </c>
      <c r="I3529">
        <f t="shared" si="331"/>
        <v>12</v>
      </c>
      <c r="J3529">
        <f t="shared" si="332"/>
        <v>201512</v>
      </c>
      <c r="K3529">
        <f t="shared" si="333"/>
        <v>49</v>
      </c>
      <c r="L3529">
        <f t="shared" si="334"/>
        <v>201549</v>
      </c>
      <c r="O3529" t="b">
        <f t="shared" si="335"/>
        <v>0</v>
      </c>
      <c r="P3529">
        <f>VLOOKUP(B3529,'SKU Master'!$E$1:$H$9,2,FALSE)</f>
        <v>2.5</v>
      </c>
      <c r="Q3529">
        <f>(F3529/E3529-P3529)*E3529</f>
        <v>5.49</v>
      </c>
      <c r="R3529">
        <f>Q3529/F3529</f>
        <v>0.68710888610763454</v>
      </c>
    </row>
    <row r="3530" spans="1:18" x14ac:dyDescent="0.25">
      <c r="A3530">
        <v>2001628</v>
      </c>
      <c r="B3530">
        <v>50012011240</v>
      </c>
      <c r="C3530">
        <v>312</v>
      </c>
      <c r="D3530" s="6">
        <v>42345</v>
      </c>
      <c r="E3530">
        <v>2</v>
      </c>
      <c r="F3530">
        <v>15.98</v>
      </c>
      <c r="G3530" t="str">
        <f>VLOOKUP(B3530,'SKU Master'!$E$1:$H$9,4,FALSE)</f>
        <v>China Imports</v>
      </c>
      <c r="H3530">
        <f t="shared" si="330"/>
        <v>2015</v>
      </c>
      <c r="I3530">
        <f t="shared" si="331"/>
        <v>12</v>
      </c>
      <c r="J3530">
        <f t="shared" si="332"/>
        <v>201512</v>
      </c>
      <c r="K3530">
        <f t="shared" si="333"/>
        <v>50</v>
      </c>
      <c r="L3530">
        <f t="shared" si="334"/>
        <v>201550</v>
      </c>
      <c r="O3530" t="b">
        <f t="shared" si="335"/>
        <v>0</v>
      </c>
      <c r="P3530">
        <f>VLOOKUP(B3530,'SKU Master'!$E$1:$H$9,2,FALSE)</f>
        <v>2.5</v>
      </c>
      <c r="Q3530">
        <f>(F3530/E3530-P3530)*E3530</f>
        <v>10.98</v>
      </c>
      <c r="R3530">
        <f>Q3530/F3530</f>
        <v>0.68710888610763454</v>
      </c>
    </row>
    <row r="3531" spans="1:18" hidden="1" x14ac:dyDescent="0.25">
      <c r="A3531">
        <v>2001629</v>
      </c>
      <c r="B3531">
        <v>50012011240</v>
      </c>
      <c r="C3531">
        <v>312</v>
      </c>
      <c r="D3531" s="6">
        <v>42346</v>
      </c>
      <c r="E3531">
        <v>0</v>
      </c>
      <c r="F3531">
        <v>0</v>
      </c>
      <c r="G3531" t="str">
        <f>VLOOKUP(B3531,'SKU Master'!$E$1:$H$9,4,FALSE)</f>
        <v>China Imports</v>
      </c>
      <c r="H3531">
        <f t="shared" si="330"/>
        <v>2015</v>
      </c>
      <c r="I3531">
        <f t="shared" si="331"/>
        <v>12</v>
      </c>
      <c r="J3531">
        <f t="shared" si="332"/>
        <v>201512</v>
      </c>
      <c r="K3531">
        <f t="shared" si="333"/>
        <v>50</v>
      </c>
      <c r="L3531">
        <f t="shared" si="334"/>
        <v>201550</v>
      </c>
      <c r="M3531" t="s">
        <v>58</v>
      </c>
      <c r="O3531" t="b">
        <f t="shared" si="335"/>
        <v>0</v>
      </c>
      <c r="P3531">
        <f>VLOOKUP(B3531,'SKU Master'!$E$1:$H$9,2,FALSE)</f>
        <v>2.5</v>
      </c>
      <c r="Q3531" t="e">
        <f>(F3531/E3531-P3531)*E3531</f>
        <v>#DIV/0!</v>
      </c>
      <c r="R3531" t="e">
        <f>Q3531/F3531</f>
        <v>#DIV/0!</v>
      </c>
    </row>
    <row r="3532" spans="1:18" x14ac:dyDescent="0.25">
      <c r="A3532">
        <v>2001630</v>
      </c>
      <c r="B3532">
        <v>50012011240</v>
      </c>
      <c r="C3532">
        <v>312</v>
      </c>
      <c r="D3532" s="6">
        <v>42347</v>
      </c>
      <c r="E3532">
        <v>1</v>
      </c>
      <c r="F3532">
        <v>7.99</v>
      </c>
      <c r="G3532" t="str">
        <f>VLOOKUP(B3532,'SKU Master'!$E$1:$H$9,4,FALSE)</f>
        <v>China Imports</v>
      </c>
      <c r="H3532">
        <f t="shared" si="330"/>
        <v>2015</v>
      </c>
      <c r="I3532">
        <f t="shared" si="331"/>
        <v>12</v>
      </c>
      <c r="J3532">
        <f t="shared" si="332"/>
        <v>201512</v>
      </c>
      <c r="K3532">
        <f t="shared" si="333"/>
        <v>50</v>
      </c>
      <c r="L3532">
        <f t="shared" si="334"/>
        <v>201550</v>
      </c>
      <c r="O3532" t="b">
        <f t="shared" si="335"/>
        <v>0</v>
      </c>
      <c r="P3532">
        <f>VLOOKUP(B3532,'SKU Master'!$E$1:$H$9,2,FALSE)</f>
        <v>2.5</v>
      </c>
      <c r="Q3532">
        <f>(F3532/E3532-P3532)*E3532</f>
        <v>5.49</v>
      </c>
      <c r="R3532">
        <f>Q3532/F3532</f>
        <v>0.68710888610763454</v>
      </c>
    </row>
    <row r="3533" spans="1:18" x14ac:dyDescent="0.25">
      <c r="A3533">
        <v>2001631</v>
      </c>
      <c r="B3533">
        <v>50012011240</v>
      </c>
      <c r="C3533">
        <v>312</v>
      </c>
      <c r="D3533" s="6">
        <v>42348</v>
      </c>
      <c r="E3533">
        <v>5</v>
      </c>
      <c r="F3533">
        <v>39.950000000000003</v>
      </c>
      <c r="G3533" t="str">
        <f>VLOOKUP(B3533,'SKU Master'!$E$1:$H$9,4,FALSE)</f>
        <v>China Imports</v>
      </c>
      <c r="H3533">
        <f t="shared" si="330"/>
        <v>2015</v>
      </c>
      <c r="I3533">
        <f t="shared" si="331"/>
        <v>12</v>
      </c>
      <c r="J3533">
        <f t="shared" si="332"/>
        <v>201512</v>
      </c>
      <c r="K3533">
        <f t="shared" si="333"/>
        <v>50</v>
      </c>
      <c r="L3533">
        <f t="shared" si="334"/>
        <v>201550</v>
      </c>
      <c r="O3533" t="b">
        <f t="shared" si="335"/>
        <v>0</v>
      </c>
      <c r="P3533">
        <f>VLOOKUP(B3533,'SKU Master'!$E$1:$H$9,2,FALSE)</f>
        <v>2.5</v>
      </c>
      <c r="Q3533">
        <f>(F3533/E3533-P3533)*E3533</f>
        <v>27.450000000000003</v>
      </c>
      <c r="R3533">
        <f>Q3533/F3533</f>
        <v>0.68710888610763454</v>
      </c>
    </row>
    <row r="3534" spans="1:18" x14ac:dyDescent="0.25">
      <c r="A3534">
        <v>2001632</v>
      </c>
      <c r="B3534">
        <v>50012011240</v>
      </c>
      <c r="C3534">
        <v>312</v>
      </c>
      <c r="D3534" s="6">
        <v>42349</v>
      </c>
      <c r="E3534">
        <v>2</v>
      </c>
      <c r="F3534">
        <v>15.98</v>
      </c>
      <c r="G3534" t="str">
        <f>VLOOKUP(B3534,'SKU Master'!$E$1:$H$9,4,FALSE)</f>
        <v>China Imports</v>
      </c>
      <c r="H3534">
        <f t="shared" si="330"/>
        <v>2015</v>
      </c>
      <c r="I3534">
        <f t="shared" si="331"/>
        <v>12</v>
      </c>
      <c r="J3534">
        <f t="shared" si="332"/>
        <v>201512</v>
      </c>
      <c r="K3534">
        <f t="shared" si="333"/>
        <v>50</v>
      </c>
      <c r="L3534">
        <f t="shared" si="334"/>
        <v>201550</v>
      </c>
      <c r="O3534" t="b">
        <f t="shared" si="335"/>
        <v>0</v>
      </c>
      <c r="P3534">
        <f>VLOOKUP(B3534,'SKU Master'!$E$1:$H$9,2,FALSE)</f>
        <v>2.5</v>
      </c>
      <c r="Q3534">
        <f>(F3534/E3534-P3534)*E3534</f>
        <v>10.98</v>
      </c>
      <c r="R3534">
        <f>Q3534/F3534</f>
        <v>0.68710888610763454</v>
      </c>
    </row>
    <row r="3535" spans="1:18" x14ac:dyDescent="0.25">
      <c r="A3535">
        <v>2001633</v>
      </c>
      <c r="B3535">
        <v>50012011240</v>
      </c>
      <c r="C3535">
        <v>312</v>
      </c>
      <c r="D3535" s="6">
        <v>42350</v>
      </c>
      <c r="E3535">
        <v>1</v>
      </c>
      <c r="F3535">
        <v>7.99</v>
      </c>
      <c r="G3535" t="str">
        <f>VLOOKUP(B3535,'SKU Master'!$E$1:$H$9,4,FALSE)</f>
        <v>China Imports</v>
      </c>
      <c r="H3535">
        <f t="shared" si="330"/>
        <v>2015</v>
      </c>
      <c r="I3535">
        <f t="shared" si="331"/>
        <v>12</v>
      </c>
      <c r="J3535">
        <f t="shared" si="332"/>
        <v>201512</v>
      </c>
      <c r="K3535">
        <f t="shared" si="333"/>
        <v>50</v>
      </c>
      <c r="L3535">
        <f t="shared" si="334"/>
        <v>201550</v>
      </c>
      <c r="O3535" t="b">
        <f t="shared" si="335"/>
        <v>0</v>
      </c>
      <c r="P3535">
        <f>VLOOKUP(B3535,'SKU Master'!$E$1:$H$9,2,FALSE)</f>
        <v>2.5</v>
      </c>
      <c r="Q3535">
        <f>(F3535/E3535-P3535)*E3535</f>
        <v>5.49</v>
      </c>
      <c r="R3535">
        <f>Q3535/F3535</f>
        <v>0.68710888610763454</v>
      </c>
    </row>
    <row r="3536" spans="1:18" x14ac:dyDescent="0.25">
      <c r="A3536">
        <v>2001634</v>
      </c>
      <c r="B3536">
        <v>50012011240</v>
      </c>
      <c r="C3536">
        <v>312</v>
      </c>
      <c r="D3536" s="6">
        <v>42352</v>
      </c>
      <c r="E3536">
        <v>1</v>
      </c>
      <c r="F3536">
        <v>7.99</v>
      </c>
      <c r="G3536" t="str">
        <f>VLOOKUP(B3536,'SKU Master'!$E$1:$H$9,4,FALSE)</f>
        <v>China Imports</v>
      </c>
      <c r="H3536">
        <f t="shared" si="330"/>
        <v>2015</v>
      </c>
      <c r="I3536">
        <f t="shared" si="331"/>
        <v>12</v>
      </c>
      <c r="J3536">
        <f t="shared" si="332"/>
        <v>201512</v>
      </c>
      <c r="K3536">
        <f t="shared" si="333"/>
        <v>51</v>
      </c>
      <c r="L3536">
        <f t="shared" si="334"/>
        <v>201551</v>
      </c>
      <c r="O3536" t="b">
        <f t="shared" si="335"/>
        <v>0</v>
      </c>
      <c r="P3536">
        <f>VLOOKUP(B3536,'SKU Master'!$E$1:$H$9,2,FALSE)</f>
        <v>2.5</v>
      </c>
      <c r="Q3536">
        <f>(F3536/E3536-P3536)*E3536</f>
        <v>5.49</v>
      </c>
      <c r="R3536">
        <f>Q3536/F3536</f>
        <v>0.68710888610763454</v>
      </c>
    </row>
    <row r="3537" spans="1:18" x14ac:dyDescent="0.25">
      <c r="A3537">
        <v>2001635</v>
      </c>
      <c r="B3537">
        <v>50012011240</v>
      </c>
      <c r="C3537">
        <v>312</v>
      </c>
      <c r="D3537" s="6">
        <v>42353</v>
      </c>
      <c r="E3537">
        <v>4</v>
      </c>
      <c r="F3537">
        <v>31.96</v>
      </c>
      <c r="G3537" t="str">
        <f>VLOOKUP(B3537,'SKU Master'!$E$1:$H$9,4,FALSE)</f>
        <v>China Imports</v>
      </c>
      <c r="H3537">
        <f t="shared" si="330"/>
        <v>2015</v>
      </c>
      <c r="I3537">
        <f t="shared" si="331"/>
        <v>12</v>
      </c>
      <c r="J3537">
        <f t="shared" si="332"/>
        <v>201512</v>
      </c>
      <c r="K3537">
        <f t="shared" si="333"/>
        <v>51</v>
      </c>
      <c r="L3537">
        <f t="shared" si="334"/>
        <v>201551</v>
      </c>
      <c r="O3537" t="b">
        <f t="shared" si="335"/>
        <v>0</v>
      </c>
      <c r="P3537">
        <f>VLOOKUP(B3537,'SKU Master'!$E$1:$H$9,2,FALSE)</f>
        <v>2.5</v>
      </c>
      <c r="Q3537">
        <f>(F3537/E3537-P3537)*E3537</f>
        <v>21.96</v>
      </c>
      <c r="R3537">
        <f>Q3537/F3537</f>
        <v>0.68710888610763454</v>
      </c>
    </row>
    <row r="3538" spans="1:18" x14ac:dyDescent="0.25">
      <c r="A3538">
        <v>2001636</v>
      </c>
      <c r="B3538">
        <v>50012011240</v>
      </c>
      <c r="C3538">
        <v>312</v>
      </c>
      <c r="D3538" s="6">
        <v>42354</v>
      </c>
      <c r="E3538">
        <v>4</v>
      </c>
      <c r="F3538">
        <v>31.96</v>
      </c>
      <c r="G3538" t="str">
        <f>VLOOKUP(B3538,'SKU Master'!$E$1:$H$9,4,FALSE)</f>
        <v>China Imports</v>
      </c>
      <c r="H3538">
        <f t="shared" si="330"/>
        <v>2015</v>
      </c>
      <c r="I3538">
        <f t="shared" si="331"/>
        <v>12</v>
      </c>
      <c r="J3538">
        <f t="shared" si="332"/>
        <v>201512</v>
      </c>
      <c r="K3538">
        <f t="shared" si="333"/>
        <v>51</v>
      </c>
      <c r="L3538">
        <f t="shared" si="334"/>
        <v>201551</v>
      </c>
      <c r="O3538" t="b">
        <f t="shared" si="335"/>
        <v>0</v>
      </c>
      <c r="P3538">
        <f>VLOOKUP(B3538,'SKU Master'!$E$1:$H$9,2,FALSE)</f>
        <v>2.5</v>
      </c>
      <c r="Q3538">
        <f>(F3538/E3538-P3538)*E3538</f>
        <v>21.96</v>
      </c>
      <c r="R3538">
        <f>Q3538/F3538</f>
        <v>0.68710888610763454</v>
      </c>
    </row>
    <row r="3539" spans="1:18" x14ac:dyDescent="0.25">
      <c r="A3539">
        <v>2001637</v>
      </c>
      <c r="B3539">
        <v>50012011240</v>
      </c>
      <c r="C3539">
        <v>312</v>
      </c>
      <c r="D3539" s="6">
        <v>42355</v>
      </c>
      <c r="E3539">
        <v>3</v>
      </c>
      <c r="F3539">
        <v>23.97</v>
      </c>
      <c r="G3539" t="str">
        <f>VLOOKUP(B3539,'SKU Master'!$E$1:$H$9,4,FALSE)</f>
        <v>China Imports</v>
      </c>
      <c r="H3539">
        <f t="shared" si="330"/>
        <v>2015</v>
      </c>
      <c r="I3539">
        <f t="shared" si="331"/>
        <v>12</v>
      </c>
      <c r="J3539">
        <f t="shared" si="332"/>
        <v>201512</v>
      </c>
      <c r="K3539">
        <f t="shared" si="333"/>
        <v>51</v>
      </c>
      <c r="L3539">
        <f t="shared" si="334"/>
        <v>201551</v>
      </c>
      <c r="O3539" t="b">
        <f t="shared" si="335"/>
        <v>0</v>
      </c>
      <c r="P3539">
        <f>VLOOKUP(B3539,'SKU Master'!$E$1:$H$9,2,FALSE)</f>
        <v>2.5</v>
      </c>
      <c r="Q3539">
        <f>(F3539/E3539-P3539)*E3539</f>
        <v>16.47</v>
      </c>
      <c r="R3539">
        <f>Q3539/F3539</f>
        <v>0.68710888610763454</v>
      </c>
    </row>
    <row r="3540" spans="1:18" x14ac:dyDescent="0.25">
      <c r="A3540">
        <v>2001638</v>
      </c>
      <c r="B3540">
        <v>50012011240</v>
      </c>
      <c r="C3540">
        <v>312</v>
      </c>
      <c r="D3540" s="6">
        <v>42356</v>
      </c>
      <c r="E3540">
        <v>2</v>
      </c>
      <c r="F3540">
        <v>15.98</v>
      </c>
      <c r="G3540" t="str">
        <f>VLOOKUP(B3540,'SKU Master'!$E$1:$H$9,4,FALSE)</f>
        <v>China Imports</v>
      </c>
      <c r="H3540">
        <f t="shared" si="330"/>
        <v>2015</v>
      </c>
      <c r="I3540">
        <f t="shared" si="331"/>
        <v>12</v>
      </c>
      <c r="J3540">
        <f t="shared" si="332"/>
        <v>201512</v>
      </c>
      <c r="K3540">
        <f t="shared" si="333"/>
        <v>51</v>
      </c>
      <c r="L3540">
        <f t="shared" si="334"/>
        <v>201551</v>
      </c>
      <c r="O3540" t="b">
        <f t="shared" si="335"/>
        <v>0</v>
      </c>
      <c r="P3540">
        <f>VLOOKUP(B3540,'SKU Master'!$E$1:$H$9,2,FALSE)</f>
        <v>2.5</v>
      </c>
      <c r="Q3540">
        <f>(F3540/E3540-P3540)*E3540</f>
        <v>10.98</v>
      </c>
      <c r="R3540">
        <f>Q3540/F3540</f>
        <v>0.68710888610763454</v>
      </c>
    </row>
    <row r="3541" spans="1:18" x14ac:dyDescent="0.25">
      <c r="A3541">
        <v>2001639</v>
      </c>
      <c r="B3541">
        <v>50012011240</v>
      </c>
      <c r="C3541">
        <v>312</v>
      </c>
      <c r="D3541" s="6">
        <v>42357</v>
      </c>
      <c r="E3541">
        <v>1</v>
      </c>
      <c r="F3541">
        <v>7.99</v>
      </c>
      <c r="G3541" t="str">
        <f>VLOOKUP(B3541,'SKU Master'!$E$1:$H$9,4,FALSE)</f>
        <v>China Imports</v>
      </c>
      <c r="H3541">
        <f t="shared" si="330"/>
        <v>2015</v>
      </c>
      <c r="I3541">
        <f t="shared" si="331"/>
        <v>12</v>
      </c>
      <c r="J3541">
        <f t="shared" si="332"/>
        <v>201512</v>
      </c>
      <c r="K3541">
        <f t="shared" si="333"/>
        <v>51</v>
      </c>
      <c r="L3541">
        <f t="shared" si="334"/>
        <v>201551</v>
      </c>
      <c r="O3541" t="b">
        <f t="shared" si="335"/>
        <v>0</v>
      </c>
      <c r="P3541">
        <f>VLOOKUP(B3541,'SKU Master'!$E$1:$H$9,2,FALSE)</f>
        <v>2.5</v>
      </c>
      <c r="Q3541">
        <f>(F3541/E3541-P3541)*E3541</f>
        <v>5.49</v>
      </c>
      <c r="R3541">
        <f>Q3541/F3541</f>
        <v>0.68710888610763454</v>
      </c>
    </row>
    <row r="3542" spans="1:18" x14ac:dyDescent="0.25">
      <c r="A3542">
        <v>2001640</v>
      </c>
      <c r="B3542">
        <v>50012011240</v>
      </c>
      <c r="C3542">
        <v>312</v>
      </c>
      <c r="D3542" s="6">
        <v>42359</v>
      </c>
      <c r="E3542">
        <v>5</v>
      </c>
      <c r="F3542">
        <v>39.950000000000003</v>
      </c>
      <c r="G3542" t="str">
        <f>VLOOKUP(B3542,'SKU Master'!$E$1:$H$9,4,FALSE)</f>
        <v>China Imports</v>
      </c>
      <c r="H3542">
        <f t="shared" si="330"/>
        <v>2015</v>
      </c>
      <c r="I3542">
        <f t="shared" si="331"/>
        <v>12</v>
      </c>
      <c r="J3542">
        <f t="shared" si="332"/>
        <v>201512</v>
      </c>
      <c r="K3542">
        <f t="shared" si="333"/>
        <v>52</v>
      </c>
      <c r="L3542">
        <f t="shared" si="334"/>
        <v>201552</v>
      </c>
      <c r="O3542" t="b">
        <f t="shared" si="335"/>
        <v>0</v>
      </c>
      <c r="P3542">
        <f>VLOOKUP(B3542,'SKU Master'!$E$1:$H$9,2,FALSE)</f>
        <v>2.5</v>
      </c>
      <c r="Q3542">
        <f>(F3542/E3542-P3542)*E3542</f>
        <v>27.450000000000003</v>
      </c>
      <c r="R3542">
        <f>Q3542/F3542</f>
        <v>0.68710888610763454</v>
      </c>
    </row>
    <row r="3543" spans="1:18" x14ac:dyDescent="0.25">
      <c r="A3543">
        <v>2001641</v>
      </c>
      <c r="B3543">
        <v>50012011240</v>
      </c>
      <c r="C3543">
        <v>312</v>
      </c>
      <c r="D3543" s="6">
        <v>42360</v>
      </c>
      <c r="E3543">
        <v>3</v>
      </c>
      <c r="F3543">
        <v>23.97</v>
      </c>
      <c r="G3543" t="str">
        <f>VLOOKUP(B3543,'SKU Master'!$E$1:$H$9,4,FALSE)</f>
        <v>China Imports</v>
      </c>
      <c r="H3543">
        <f t="shared" si="330"/>
        <v>2015</v>
      </c>
      <c r="I3543">
        <f t="shared" si="331"/>
        <v>12</v>
      </c>
      <c r="J3543">
        <f t="shared" si="332"/>
        <v>201512</v>
      </c>
      <c r="K3543">
        <f t="shared" si="333"/>
        <v>52</v>
      </c>
      <c r="L3543">
        <f t="shared" si="334"/>
        <v>201552</v>
      </c>
      <c r="O3543" t="b">
        <f t="shared" si="335"/>
        <v>0</v>
      </c>
      <c r="P3543">
        <f>VLOOKUP(B3543,'SKU Master'!$E$1:$H$9,2,FALSE)</f>
        <v>2.5</v>
      </c>
      <c r="Q3543">
        <f>(F3543/E3543-P3543)*E3543</f>
        <v>16.47</v>
      </c>
      <c r="R3543">
        <f>Q3543/F3543</f>
        <v>0.68710888610763454</v>
      </c>
    </row>
    <row r="3544" spans="1:18" x14ac:dyDescent="0.25">
      <c r="A3544">
        <v>2001642</v>
      </c>
      <c r="B3544">
        <v>50012011240</v>
      </c>
      <c r="C3544">
        <v>312</v>
      </c>
      <c r="D3544" s="6">
        <v>42361</v>
      </c>
      <c r="E3544">
        <v>2</v>
      </c>
      <c r="F3544">
        <v>15.98</v>
      </c>
      <c r="G3544" t="str">
        <f>VLOOKUP(B3544,'SKU Master'!$E$1:$H$9,4,FALSE)</f>
        <v>China Imports</v>
      </c>
      <c r="H3544">
        <f t="shared" si="330"/>
        <v>2015</v>
      </c>
      <c r="I3544">
        <f t="shared" si="331"/>
        <v>12</v>
      </c>
      <c r="J3544">
        <f t="shared" si="332"/>
        <v>201512</v>
      </c>
      <c r="K3544">
        <f t="shared" si="333"/>
        <v>52</v>
      </c>
      <c r="L3544">
        <f t="shared" si="334"/>
        <v>201552</v>
      </c>
      <c r="O3544" t="b">
        <f t="shared" si="335"/>
        <v>0</v>
      </c>
      <c r="P3544">
        <f>VLOOKUP(B3544,'SKU Master'!$E$1:$H$9,2,FALSE)</f>
        <v>2.5</v>
      </c>
      <c r="Q3544">
        <f>(F3544/E3544-P3544)*E3544</f>
        <v>10.98</v>
      </c>
      <c r="R3544">
        <f>Q3544/F3544</f>
        <v>0.68710888610763454</v>
      </c>
    </row>
    <row r="3545" spans="1:18" x14ac:dyDescent="0.25">
      <c r="A3545">
        <v>2001643</v>
      </c>
      <c r="B3545">
        <v>50012011240</v>
      </c>
      <c r="C3545">
        <v>312</v>
      </c>
      <c r="D3545" s="6">
        <v>42362</v>
      </c>
      <c r="E3545">
        <v>2</v>
      </c>
      <c r="F3545">
        <v>15.98</v>
      </c>
      <c r="G3545" t="str">
        <f>VLOOKUP(B3545,'SKU Master'!$E$1:$H$9,4,FALSE)</f>
        <v>China Imports</v>
      </c>
      <c r="H3545">
        <f t="shared" si="330"/>
        <v>2015</v>
      </c>
      <c r="I3545">
        <f t="shared" si="331"/>
        <v>12</v>
      </c>
      <c r="J3545">
        <f t="shared" si="332"/>
        <v>201512</v>
      </c>
      <c r="K3545">
        <f t="shared" si="333"/>
        <v>52</v>
      </c>
      <c r="L3545">
        <f t="shared" si="334"/>
        <v>201552</v>
      </c>
      <c r="O3545" t="b">
        <f t="shared" si="335"/>
        <v>0</v>
      </c>
      <c r="P3545">
        <f>VLOOKUP(B3545,'SKU Master'!$E$1:$H$9,2,FALSE)</f>
        <v>2.5</v>
      </c>
      <c r="Q3545">
        <f>(F3545/E3545-P3545)*E3545</f>
        <v>10.98</v>
      </c>
      <c r="R3545">
        <f>Q3545/F3545</f>
        <v>0.68710888610763454</v>
      </c>
    </row>
    <row r="3546" spans="1:18" x14ac:dyDescent="0.25">
      <c r="A3546">
        <v>2001644</v>
      </c>
      <c r="B3546">
        <v>50012011240</v>
      </c>
      <c r="C3546">
        <v>312</v>
      </c>
      <c r="D3546" s="6">
        <v>42363</v>
      </c>
      <c r="E3546">
        <v>4</v>
      </c>
      <c r="F3546">
        <v>31.96</v>
      </c>
      <c r="G3546" t="str">
        <f>VLOOKUP(B3546,'SKU Master'!$E$1:$H$9,4,FALSE)</f>
        <v>China Imports</v>
      </c>
      <c r="H3546">
        <f t="shared" si="330"/>
        <v>2015</v>
      </c>
      <c r="I3546">
        <f t="shared" si="331"/>
        <v>12</v>
      </c>
      <c r="J3546">
        <f t="shared" si="332"/>
        <v>201512</v>
      </c>
      <c r="K3546">
        <f t="shared" si="333"/>
        <v>52</v>
      </c>
      <c r="L3546">
        <f t="shared" si="334"/>
        <v>201552</v>
      </c>
      <c r="O3546" t="b">
        <f t="shared" si="335"/>
        <v>0</v>
      </c>
      <c r="P3546">
        <f>VLOOKUP(B3546,'SKU Master'!$E$1:$H$9,2,FALSE)</f>
        <v>2.5</v>
      </c>
      <c r="Q3546">
        <f>(F3546/E3546-P3546)*E3546</f>
        <v>21.96</v>
      </c>
      <c r="R3546">
        <f>Q3546/F3546</f>
        <v>0.68710888610763454</v>
      </c>
    </row>
    <row r="3547" spans="1:18" x14ac:dyDescent="0.25">
      <c r="A3547">
        <v>2001645</v>
      </c>
      <c r="B3547">
        <v>50012011240</v>
      </c>
      <c r="C3547">
        <v>312</v>
      </c>
      <c r="D3547" s="6">
        <v>42364</v>
      </c>
      <c r="E3547">
        <v>6</v>
      </c>
      <c r="F3547">
        <v>47.94</v>
      </c>
      <c r="G3547" t="str">
        <f>VLOOKUP(B3547,'SKU Master'!$E$1:$H$9,4,FALSE)</f>
        <v>China Imports</v>
      </c>
      <c r="H3547">
        <f t="shared" si="330"/>
        <v>2015</v>
      </c>
      <c r="I3547">
        <f t="shared" si="331"/>
        <v>12</v>
      </c>
      <c r="J3547">
        <f t="shared" si="332"/>
        <v>201512</v>
      </c>
      <c r="K3547">
        <f t="shared" si="333"/>
        <v>52</v>
      </c>
      <c r="L3547">
        <f t="shared" si="334"/>
        <v>201552</v>
      </c>
      <c r="O3547" t="b">
        <f t="shared" si="335"/>
        <v>0</v>
      </c>
      <c r="P3547">
        <f>VLOOKUP(B3547,'SKU Master'!$E$1:$H$9,2,FALSE)</f>
        <v>2.5</v>
      </c>
      <c r="Q3547">
        <f>(F3547/E3547-P3547)*E3547</f>
        <v>32.94</v>
      </c>
      <c r="R3547">
        <f>Q3547/F3547</f>
        <v>0.68710888610763454</v>
      </c>
    </row>
    <row r="3548" spans="1:18" hidden="1" x14ac:dyDescent="0.25">
      <c r="A3548">
        <v>2001646</v>
      </c>
      <c r="B3548">
        <v>50012011240</v>
      </c>
      <c r="C3548">
        <v>312</v>
      </c>
      <c r="D3548" s="6">
        <v>42368</v>
      </c>
      <c r="E3548" t="s">
        <v>46</v>
      </c>
      <c r="G3548" t="str">
        <f>VLOOKUP(B3548,'SKU Master'!$E$1:$H$9,4,FALSE)</f>
        <v>China Imports</v>
      </c>
      <c r="H3548">
        <f t="shared" si="330"/>
        <v>2015</v>
      </c>
      <c r="I3548">
        <f t="shared" si="331"/>
        <v>12</v>
      </c>
      <c r="J3548">
        <f t="shared" si="332"/>
        <v>201512</v>
      </c>
      <c r="K3548">
        <f t="shared" si="333"/>
        <v>53</v>
      </c>
      <c r="L3548">
        <f t="shared" si="334"/>
        <v>201553</v>
      </c>
      <c r="M3548" t="s">
        <v>61</v>
      </c>
      <c r="O3548" t="b">
        <f t="shared" si="335"/>
        <v>0</v>
      </c>
      <c r="P3548">
        <f>VLOOKUP(B3548,'SKU Master'!$E$1:$H$9,2,FALSE)</f>
        <v>2.5</v>
      </c>
      <c r="Q3548" t="e">
        <f>(F3548/E3548-P3548)*E3548</f>
        <v>#VALUE!</v>
      </c>
      <c r="R3548" t="e">
        <f>Q3548/F3548</f>
        <v>#VALUE!</v>
      </c>
    </row>
    <row r="3549" spans="1:18" hidden="1" x14ac:dyDescent="0.25">
      <c r="A3549">
        <v>2001647</v>
      </c>
      <c r="B3549">
        <v>50012011240</v>
      </c>
      <c r="C3549">
        <v>312</v>
      </c>
      <c r="D3549" s="6">
        <v>42370</v>
      </c>
      <c r="E3549" t="s">
        <v>34</v>
      </c>
      <c r="G3549" t="str">
        <f>VLOOKUP(B3549,'SKU Master'!$E$1:$H$9,4,FALSE)</f>
        <v>China Imports</v>
      </c>
      <c r="H3549">
        <f t="shared" si="330"/>
        <v>2016</v>
      </c>
      <c r="I3549">
        <f t="shared" si="331"/>
        <v>1</v>
      </c>
      <c r="J3549">
        <f t="shared" si="332"/>
        <v>201601</v>
      </c>
      <c r="K3549">
        <f t="shared" si="333"/>
        <v>1</v>
      </c>
      <c r="L3549">
        <f t="shared" si="334"/>
        <v>201601</v>
      </c>
      <c r="M3549" t="s">
        <v>61</v>
      </c>
      <c r="O3549" t="b">
        <f t="shared" si="335"/>
        <v>0</v>
      </c>
      <c r="P3549">
        <f>VLOOKUP(B3549,'SKU Master'!$E$1:$H$9,2,FALSE)</f>
        <v>2.5</v>
      </c>
      <c r="Q3549" t="e">
        <f>(F3549/E3549-P3549)*E3549</f>
        <v>#VALUE!</v>
      </c>
      <c r="R3549" t="e">
        <f>Q3549/F3549</f>
        <v>#VALUE!</v>
      </c>
    </row>
    <row r="3550" spans="1:18" hidden="1" x14ac:dyDescent="0.25">
      <c r="A3550">
        <v>2001648</v>
      </c>
      <c r="B3550">
        <v>50012011240</v>
      </c>
      <c r="C3550">
        <v>312</v>
      </c>
      <c r="D3550" s="6">
        <v>42371</v>
      </c>
      <c r="E3550" t="s">
        <v>47</v>
      </c>
      <c r="G3550" t="str">
        <f>VLOOKUP(B3550,'SKU Master'!$E$1:$H$9,4,FALSE)</f>
        <v>China Imports</v>
      </c>
      <c r="H3550">
        <f t="shared" si="330"/>
        <v>2016</v>
      </c>
      <c r="I3550">
        <f t="shared" si="331"/>
        <v>1</v>
      </c>
      <c r="J3550">
        <f t="shared" si="332"/>
        <v>201601</v>
      </c>
      <c r="K3550">
        <f t="shared" si="333"/>
        <v>1</v>
      </c>
      <c r="L3550">
        <f t="shared" si="334"/>
        <v>201601</v>
      </c>
      <c r="M3550" t="s">
        <v>61</v>
      </c>
      <c r="O3550" t="b">
        <f t="shared" si="335"/>
        <v>0</v>
      </c>
      <c r="P3550">
        <f>VLOOKUP(B3550,'SKU Master'!$E$1:$H$9,2,FALSE)</f>
        <v>2.5</v>
      </c>
      <c r="Q3550" t="e">
        <f>(F3550/E3550-P3550)*E3550</f>
        <v>#VALUE!</v>
      </c>
      <c r="R3550" t="e">
        <f>Q3550/F3550</f>
        <v>#VALUE!</v>
      </c>
    </row>
    <row r="3551" spans="1:18" hidden="1" x14ac:dyDescent="0.25">
      <c r="A3551">
        <v>2001649</v>
      </c>
      <c r="B3551">
        <v>50012011240</v>
      </c>
      <c r="C3551">
        <v>312</v>
      </c>
      <c r="D3551" s="6">
        <v>42376</v>
      </c>
      <c r="E3551">
        <v>0</v>
      </c>
      <c r="F3551">
        <v>0</v>
      </c>
      <c r="G3551" t="str">
        <f>VLOOKUP(B3551,'SKU Master'!$E$1:$H$9,4,FALSE)</f>
        <v>China Imports</v>
      </c>
      <c r="H3551">
        <f t="shared" si="330"/>
        <v>2016</v>
      </c>
      <c r="I3551">
        <f t="shared" si="331"/>
        <v>1</v>
      </c>
      <c r="J3551">
        <f t="shared" si="332"/>
        <v>201601</v>
      </c>
      <c r="K3551">
        <f t="shared" si="333"/>
        <v>2</v>
      </c>
      <c r="L3551">
        <f t="shared" si="334"/>
        <v>201602</v>
      </c>
      <c r="M3551" t="s">
        <v>58</v>
      </c>
      <c r="O3551" t="b">
        <f t="shared" si="335"/>
        <v>0</v>
      </c>
      <c r="P3551">
        <f>VLOOKUP(B3551,'SKU Master'!$E$1:$H$9,2,FALSE)</f>
        <v>2.5</v>
      </c>
      <c r="Q3551" t="e">
        <f>(F3551/E3551-P3551)*E3551</f>
        <v>#DIV/0!</v>
      </c>
      <c r="R3551" t="e">
        <f>Q3551/F3551</f>
        <v>#DIV/0!</v>
      </c>
    </row>
    <row r="3552" spans="1:18" hidden="1" x14ac:dyDescent="0.25">
      <c r="A3552">
        <v>2001650</v>
      </c>
      <c r="B3552">
        <v>50012011240</v>
      </c>
      <c r="C3552">
        <v>312</v>
      </c>
      <c r="D3552" s="6">
        <v>42381</v>
      </c>
      <c r="E3552">
        <v>0</v>
      </c>
      <c r="F3552">
        <v>0</v>
      </c>
      <c r="G3552" t="str">
        <f>VLOOKUP(B3552,'SKU Master'!$E$1:$H$9,4,FALSE)</f>
        <v>China Imports</v>
      </c>
      <c r="H3552">
        <f t="shared" si="330"/>
        <v>2016</v>
      </c>
      <c r="I3552">
        <f t="shared" si="331"/>
        <v>1</v>
      </c>
      <c r="J3552">
        <f t="shared" si="332"/>
        <v>201601</v>
      </c>
      <c r="K3552">
        <f t="shared" si="333"/>
        <v>3</v>
      </c>
      <c r="L3552">
        <f t="shared" si="334"/>
        <v>201603</v>
      </c>
      <c r="M3552" t="s">
        <v>58</v>
      </c>
      <c r="O3552" t="b">
        <f t="shared" si="335"/>
        <v>0</v>
      </c>
      <c r="P3552">
        <f>VLOOKUP(B3552,'SKU Master'!$E$1:$H$9,2,FALSE)</f>
        <v>2.5</v>
      </c>
      <c r="Q3552" t="e">
        <f>(F3552/E3552-P3552)*E3552</f>
        <v>#DIV/0!</v>
      </c>
      <c r="R3552" t="e">
        <f>Q3552/F3552</f>
        <v>#DIV/0!</v>
      </c>
    </row>
    <row r="3553" spans="1:18" hidden="1" x14ac:dyDescent="0.25">
      <c r="A3553">
        <v>2001651</v>
      </c>
      <c r="B3553">
        <v>50012011240</v>
      </c>
      <c r="C3553">
        <v>312</v>
      </c>
      <c r="D3553" s="6">
        <v>42385</v>
      </c>
      <c r="E3553">
        <v>0</v>
      </c>
      <c r="F3553">
        <v>0</v>
      </c>
      <c r="G3553" t="str">
        <f>VLOOKUP(B3553,'SKU Master'!$E$1:$H$9,4,FALSE)</f>
        <v>China Imports</v>
      </c>
      <c r="H3553">
        <f t="shared" si="330"/>
        <v>2016</v>
      </c>
      <c r="I3553">
        <f t="shared" si="331"/>
        <v>1</v>
      </c>
      <c r="J3553">
        <f t="shared" si="332"/>
        <v>201601</v>
      </c>
      <c r="K3553">
        <f t="shared" si="333"/>
        <v>3</v>
      </c>
      <c r="L3553">
        <f t="shared" si="334"/>
        <v>201603</v>
      </c>
      <c r="M3553" t="s">
        <v>58</v>
      </c>
      <c r="O3553" t="b">
        <f t="shared" si="335"/>
        <v>0</v>
      </c>
      <c r="P3553">
        <f>VLOOKUP(B3553,'SKU Master'!$E$1:$H$9,2,FALSE)</f>
        <v>2.5</v>
      </c>
      <c r="Q3553" t="e">
        <f>(F3553/E3553-P3553)*E3553</f>
        <v>#DIV/0!</v>
      </c>
      <c r="R3553" t="e">
        <f>Q3553/F3553</f>
        <v>#DIV/0!</v>
      </c>
    </row>
    <row r="3554" spans="1:18" hidden="1" x14ac:dyDescent="0.25">
      <c r="A3554">
        <v>2001652</v>
      </c>
      <c r="B3554">
        <v>50012011240</v>
      </c>
      <c r="C3554">
        <v>312</v>
      </c>
      <c r="D3554" s="6">
        <v>42387</v>
      </c>
      <c r="E3554" t="s">
        <v>34</v>
      </c>
      <c r="G3554" t="str">
        <f>VLOOKUP(B3554,'SKU Master'!$E$1:$H$9,4,FALSE)</f>
        <v>China Imports</v>
      </c>
      <c r="H3554">
        <f t="shared" si="330"/>
        <v>2016</v>
      </c>
      <c r="I3554">
        <f t="shared" si="331"/>
        <v>1</v>
      </c>
      <c r="J3554">
        <f t="shared" si="332"/>
        <v>201601</v>
      </c>
      <c r="K3554">
        <f t="shared" si="333"/>
        <v>4</v>
      </c>
      <c r="L3554">
        <f t="shared" si="334"/>
        <v>201604</v>
      </c>
      <c r="M3554" t="s">
        <v>61</v>
      </c>
      <c r="O3554" t="b">
        <f t="shared" si="335"/>
        <v>0</v>
      </c>
      <c r="P3554">
        <f>VLOOKUP(B3554,'SKU Master'!$E$1:$H$9,2,FALSE)</f>
        <v>2.5</v>
      </c>
      <c r="Q3554" t="e">
        <f>(F3554/E3554-P3554)*E3554</f>
        <v>#VALUE!</v>
      </c>
      <c r="R3554" t="e">
        <f>Q3554/F3554</f>
        <v>#VALUE!</v>
      </c>
    </row>
    <row r="3555" spans="1:18" hidden="1" x14ac:dyDescent="0.25">
      <c r="A3555">
        <v>2001653</v>
      </c>
      <c r="B3555">
        <v>50012011240</v>
      </c>
      <c r="C3555">
        <v>312</v>
      </c>
      <c r="D3555" s="6">
        <v>42398</v>
      </c>
      <c r="E3555">
        <v>-3</v>
      </c>
      <c r="F3555">
        <v>-23.97</v>
      </c>
      <c r="G3555" t="str">
        <f>VLOOKUP(B3555,'SKU Master'!$E$1:$H$9,4,FALSE)</f>
        <v>China Imports</v>
      </c>
      <c r="H3555">
        <f t="shared" si="330"/>
        <v>2016</v>
      </c>
      <c r="I3555">
        <f t="shared" si="331"/>
        <v>1</v>
      </c>
      <c r="J3555">
        <f t="shared" si="332"/>
        <v>201601</v>
      </c>
      <c r="K3555">
        <f t="shared" si="333"/>
        <v>5</v>
      </c>
      <c r="L3555">
        <f t="shared" si="334"/>
        <v>201605</v>
      </c>
      <c r="M3555" t="s">
        <v>57</v>
      </c>
      <c r="O3555" t="b">
        <f t="shared" si="335"/>
        <v>0</v>
      </c>
      <c r="P3555">
        <f>VLOOKUP(B3555,'SKU Master'!$E$1:$H$9,2,FALSE)</f>
        <v>2.5</v>
      </c>
      <c r="Q3555">
        <f>(F3555/E3555-P3555)*E3555</f>
        <v>-16.47</v>
      </c>
      <c r="R3555">
        <f>Q3555/F3555</f>
        <v>0.68710888610763454</v>
      </c>
    </row>
    <row r="3556" spans="1:18" x14ac:dyDescent="0.25">
      <c r="A3556">
        <v>2001654</v>
      </c>
      <c r="B3556">
        <v>50012011240</v>
      </c>
      <c r="C3556">
        <v>312</v>
      </c>
      <c r="D3556" s="6">
        <v>42403</v>
      </c>
      <c r="E3556">
        <v>2</v>
      </c>
      <c r="F3556">
        <v>15.98</v>
      </c>
      <c r="G3556" t="str">
        <f>VLOOKUP(B3556,'SKU Master'!$E$1:$H$9,4,FALSE)</f>
        <v>China Imports</v>
      </c>
      <c r="H3556">
        <f t="shared" si="330"/>
        <v>2016</v>
      </c>
      <c r="I3556">
        <f t="shared" si="331"/>
        <v>2</v>
      </c>
      <c r="J3556">
        <f t="shared" si="332"/>
        <v>201602</v>
      </c>
      <c r="K3556">
        <f t="shared" si="333"/>
        <v>6</v>
      </c>
      <c r="L3556">
        <f t="shared" si="334"/>
        <v>201606</v>
      </c>
      <c r="O3556" t="b">
        <f t="shared" si="335"/>
        <v>0</v>
      </c>
      <c r="P3556">
        <f>VLOOKUP(B3556,'SKU Master'!$E$1:$H$9,2,FALSE)</f>
        <v>2.5</v>
      </c>
      <c r="Q3556">
        <f>(F3556/E3556-P3556)*E3556</f>
        <v>10.98</v>
      </c>
      <c r="R3556">
        <f>Q3556/F3556</f>
        <v>0.68710888610763454</v>
      </c>
    </row>
    <row r="3557" spans="1:18" x14ac:dyDescent="0.25">
      <c r="A3557">
        <v>2001655</v>
      </c>
      <c r="B3557">
        <v>50012011240</v>
      </c>
      <c r="C3557">
        <v>312</v>
      </c>
      <c r="D3557" s="6">
        <v>42404</v>
      </c>
      <c r="E3557">
        <v>2</v>
      </c>
      <c r="F3557">
        <v>15.98</v>
      </c>
      <c r="G3557" t="str">
        <f>VLOOKUP(B3557,'SKU Master'!$E$1:$H$9,4,FALSE)</f>
        <v>China Imports</v>
      </c>
      <c r="H3557">
        <f t="shared" si="330"/>
        <v>2016</v>
      </c>
      <c r="I3557">
        <f t="shared" si="331"/>
        <v>2</v>
      </c>
      <c r="J3557">
        <f t="shared" si="332"/>
        <v>201602</v>
      </c>
      <c r="K3557">
        <f t="shared" si="333"/>
        <v>6</v>
      </c>
      <c r="L3557">
        <f t="shared" si="334"/>
        <v>201606</v>
      </c>
      <c r="O3557" t="b">
        <f t="shared" si="335"/>
        <v>0</v>
      </c>
      <c r="P3557">
        <f>VLOOKUP(B3557,'SKU Master'!$E$1:$H$9,2,FALSE)</f>
        <v>2.5</v>
      </c>
      <c r="Q3557">
        <f>(F3557/E3557-P3557)*E3557</f>
        <v>10.98</v>
      </c>
      <c r="R3557">
        <f>Q3557/F3557</f>
        <v>0.68710888610763454</v>
      </c>
    </row>
    <row r="3558" spans="1:18" x14ac:dyDescent="0.25">
      <c r="A3558">
        <v>2001656</v>
      </c>
      <c r="B3558">
        <v>50012011240</v>
      </c>
      <c r="C3558">
        <v>312</v>
      </c>
      <c r="D3558" s="6">
        <v>42405</v>
      </c>
      <c r="E3558">
        <v>4</v>
      </c>
      <c r="F3558">
        <v>31.96</v>
      </c>
      <c r="G3558" t="str">
        <f>VLOOKUP(B3558,'SKU Master'!$E$1:$H$9,4,FALSE)</f>
        <v>China Imports</v>
      </c>
      <c r="H3558">
        <f t="shared" si="330"/>
        <v>2016</v>
      </c>
      <c r="I3558">
        <f t="shared" si="331"/>
        <v>2</v>
      </c>
      <c r="J3558">
        <f t="shared" si="332"/>
        <v>201602</v>
      </c>
      <c r="K3558">
        <f t="shared" si="333"/>
        <v>6</v>
      </c>
      <c r="L3558">
        <f t="shared" si="334"/>
        <v>201606</v>
      </c>
      <c r="O3558" t="b">
        <f t="shared" si="335"/>
        <v>0</v>
      </c>
      <c r="P3558">
        <f>VLOOKUP(B3558,'SKU Master'!$E$1:$H$9,2,FALSE)</f>
        <v>2.5</v>
      </c>
      <c r="Q3558">
        <f>(F3558/E3558-P3558)*E3558</f>
        <v>21.96</v>
      </c>
      <c r="R3558">
        <f>Q3558/F3558</f>
        <v>0.68710888610763454</v>
      </c>
    </row>
    <row r="3559" spans="1:18" x14ac:dyDescent="0.25">
      <c r="A3559">
        <v>2001657</v>
      </c>
      <c r="B3559">
        <v>50012011240</v>
      </c>
      <c r="C3559">
        <v>312</v>
      </c>
      <c r="D3559" s="6">
        <v>42406</v>
      </c>
      <c r="E3559">
        <v>2</v>
      </c>
      <c r="F3559">
        <v>15.98</v>
      </c>
      <c r="G3559" t="str">
        <f>VLOOKUP(B3559,'SKU Master'!$E$1:$H$9,4,FALSE)</f>
        <v>China Imports</v>
      </c>
      <c r="H3559">
        <f t="shared" si="330"/>
        <v>2016</v>
      </c>
      <c r="I3559">
        <f t="shared" si="331"/>
        <v>2</v>
      </c>
      <c r="J3559">
        <f t="shared" si="332"/>
        <v>201602</v>
      </c>
      <c r="K3559">
        <f t="shared" si="333"/>
        <v>6</v>
      </c>
      <c r="L3559">
        <f t="shared" si="334"/>
        <v>201606</v>
      </c>
      <c r="O3559" t="b">
        <f t="shared" si="335"/>
        <v>0</v>
      </c>
      <c r="P3559">
        <f>VLOOKUP(B3559,'SKU Master'!$E$1:$H$9,2,FALSE)</f>
        <v>2.5</v>
      </c>
      <c r="Q3559">
        <f>(F3559/E3559-P3559)*E3559</f>
        <v>10.98</v>
      </c>
      <c r="R3559">
        <f>Q3559/F3559</f>
        <v>0.68710888610763454</v>
      </c>
    </row>
    <row r="3560" spans="1:18" x14ac:dyDescent="0.25">
      <c r="A3560">
        <v>2001658</v>
      </c>
      <c r="B3560">
        <v>50012011240</v>
      </c>
      <c r="C3560">
        <v>312</v>
      </c>
      <c r="D3560" s="6">
        <v>42408</v>
      </c>
      <c r="E3560">
        <v>2</v>
      </c>
      <c r="F3560">
        <v>15.98</v>
      </c>
      <c r="G3560" t="str">
        <f>VLOOKUP(B3560,'SKU Master'!$E$1:$H$9,4,FALSE)</f>
        <v>China Imports</v>
      </c>
      <c r="H3560">
        <f t="shared" si="330"/>
        <v>2016</v>
      </c>
      <c r="I3560">
        <f t="shared" si="331"/>
        <v>2</v>
      </c>
      <c r="J3560">
        <f t="shared" si="332"/>
        <v>201602</v>
      </c>
      <c r="K3560">
        <f t="shared" si="333"/>
        <v>7</v>
      </c>
      <c r="L3560">
        <f t="shared" si="334"/>
        <v>201607</v>
      </c>
      <c r="O3560" t="b">
        <f t="shared" si="335"/>
        <v>0</v>
      </c>
      <c r="P3560">
        <f>VLOOKUP(B3560,'SKU Master'!$E$1:$H$9,2,FALSE)</f>
        <v>2.5</v>
      </c>
      <c r="Q3560">
        <f>(F3560/E3560-P3560)*E3560</f>
        <v>10.98</v>
      </c>
      <c r="R3560">
        <f>Q3560/F3560</f>
        <v>0.68710888610763454</v>
      </c>
    </row>
    <row r="3561" spans="1:18" hidden="1" x14ac:dyDescent="0.25">
      <c r="A3561">
        <v>2001659</v>
      </c>
      <c r="B3561">
        <v>50012011240</v>
      </c>
      <c r="C3561">
        <v>312</v>
      </c>
      <c r="D3561" s="6">
        <v>42409</v>
      </c>
      <c r="E3561" t="s">
        <v>48</v>
      </c>
      <c r="G3561" t="str">
        <f>VLOOKUP(B3561,'SKU Master'!$E$1:$H$9,4,FALSE)</f>
        <v>China Imports</v>
      </c>
      <c r="H3561">
        <f t="shared" si="330"/>
        <v>2016</v>
      </c>
      <c r="I3561">
        <f t="shared" si="331"/>
        <v>2</v>
      </c>
      <c r="J3561">
        <f t="shared" si="332"/>
        <v>201602</v>
      </c>
      <c r="K3561">
        <f t="shared" si="333"/>
        <v>7</v>
      </c>
      <c r="L3561">
        <f t="shared" si="334"/>
        <v>201607</v>
      </c>
      <c r="M3561" t="s">
        <v>61</v>
      </c>
      <c r="O3561" t="b">
        <f t="shared" si="335"/>
        <v>0</v>
      </c>
      <c r="P3561">
        <f>VLOOKUP(B3561,'SKU Master'!$E$1:$H$9,2,FALSE)</f>
        <v>2.5</v>
      </c>
      <c r="Q3561" t="e">
        <f>(F3561/E3561-P3561)*E3561</f>
        <v>#VALUE!</v>
      </c>
      <c r="R3561" t="e">
        <f>Q3561/F3561</f>
        <v>#VALUE!</v>
      </c>
    </row>
    <row r="3562" spans="1:18" x14ac:dyDescent="0.25">
      <c r="A3562">
        <v>2001660</v>
      </c>
      <c r="B3562">
        <v>50012011240</v>
      </c>
      <c r="C3562">
        <v>312</v>
      </c>
      <c r="D3562" s="6">
        <v>42410</v>
      </c>
      <c r="E3562">
        <v>5</v>
      </c>
      <c r="F3562">
        <v>39.950000000000003</v>
      </c>
      <c r="G3562" t="str">
        <f>VLOOKUP(B3562,'SKU Master'!$E$1:$H$9,4,FALSE)</f>
        <v>China Imports</v>
      </c>
      <c r="H3562">
        <f t="shared" si="330"/>
        <v>2016</v>
      </c>
      <c r="I3562">
        <f t="shared" si="331"/>
        <v>2</v>
      </c>
      <c r="J3562">
        <f t="shared" si="332"/>
        <v>201602</v>
      </c>
      <c r="K3562">
        <f t="shared" si="333"/>
        <v>7</v>
      </c>
      <c r="L3562">
        <f t="shared" si="334"/>
        <v>201607</v>
      </c>
      <c r="O3562" t="b">
        <f t="shared" si="335"/>
        <v>0</v>
      </c>
      <c r="P3562">
        <f>VLOOKUP(B3562,'SKU Master'!$E$1:$H$9,2,FALSE)</f>
        <v>2.5</v>
      </c>
      <c r="Q3562">
        <f>(F3562/E3562-P3562)*E3562</f>
        <v>27.450000000000003</v>
      </c>
      <c r="R3562">
        <f>Q3562/F3562</f>
        <v>0.68710888610763454</v>
      </c>
    </row>
    <row r="3563" spans="1:18" x14ac:dyDescent="0.25">
      <c r="A3563">
        <v>2001661</v>
      </c>
      <c r="B3563">
        <v>50012011240</v>
      </c>
      <c r="C3563">
        <v>312</v>
      </c>
      <c r="D3563" s="6">
        <v>42411</v>
      </c>
      <c r="E3563">
        <v>1</v>
      </c>
      <c r="F3563">
        <v>7.99</v>
      </c>
      <c r="G3563" t="str">
        <f>VLOOKUP(B3563,'SKU Master'!$E$1:$H$9,4,FALSE)</f>
        <v>China Imports</v>
      </c>
      <c r="H3563">
        <f t="shared" si="330"/>
        <v>2016</v>
      </c>
      <c r="I3563">
        <f t="shared" si="331"/>
        <v>2</v>
      </c>
      <c r="J3563">
        <f t="shared" si="332"/>
        <v>201602</v>
      </c>
      <c r="K3563">
        <f t="shared" si="333"/>
        <v>7</v>
      </c>
      <c r="L3563">
        <f t="shared" si="334"/>
        <v>201607</v>
      </c>
      <c r="O3563" t="b">
        <f t="shared" si="335"/>
        <v>0</v>
      </c>
      <c r="P3563">
        <f>VLOOKUP(B3563,'SKU Master'!$E$1:$H$9,2,FALSE)</f>
        <v>2.5</v>
      </c>
      <c r="Q3563">
        <f>(F3563/E3563-P3563)*E3563</f>
        <v>5.49</v>
      </c>
      <c r="R3563">
        <f>Q3563/F3563</f>
        <v>0.68710888610763454</v>
      </c>
    </row>
    <row r="3564" spans="1:18" x14ac:dyDescent="0.25">
      <c r="A3564">
        <v>2001662</v>
      </c>
      <c r="B3564">
        <v>50012011240</v>
      </c>
      <c r="C3564">
        <v>312</v>
      </c>
      <c r="D3564" s="6">
        <v>42412</v>
      </c>
      <c r="E3564">
        <v>4</v>
      </c>
      <c r="F3564">
        <v>31.96</v>
      </c>
      <c r="G3564" t="str">
        <f>VLOOKUP(B3564,'SKU Master'!$E$1:$H$9,4,FALSE)</f>
        <v>China Imports</v>
      </c>
      <c r="H3564">
        <f t="shared" si="330"/>
        <v>2016</v>
      </c>
      <c r="I3564">
        <f t="shared" si="331"/>
        <v>2</v>
      </c>
      <c r="J3564">
        <f t="shared" si="332"/>
        <v>201602</v>
      </c>
      <c r="K3564">
        <f t="shared" si="333"/>
        <v>7</v>
      </c>
      <c r="L3564">
        <f t="shared" si="334"/>
        <v>201607</v>
      </c>
      <c r="O3564" t="b">
        <f t="shared" si="335"/>
        <v>0</v>
      </c>
      <c r="P3564">
        <f>VLOOKUP(B3564,'SKU Master'!$E$1:$H$9,2,FALSE)</f>
        <v>2.5</v>
      </c>
      <c r="Q3564">
        <f>(F3564/E3564-P3564)*E3564</f>
        <v>21.96</v>
      </c>
      <c r="R3564">
        <f>Q3564/F3564</f>
        <v>0.68710888610763454</v>
      </c>
    </row>
    <row r="3565" spans="1:18" x14ac:dyDescent="0.25">
      <c r="A3565">
        <v>2001663</v>
      </c>
      <c r="B3565">
        <v>50012011240</v>
      </c>
      <c r="C3565">
        <v>312</v>
      </c>
      <c r="D3565" s="6">
        <v>42413</v>
      </c>
      <c r="E3565">
        <v>4</v>
      </c>
      <c r="F3565">
        <v>31.96</v>
      </c>
      <c r="G3565" t="str">
        <f>VLOOKUP(B3565,'SKU Master'!$E$1:$H$9,4,FALSE)</f>
        <v>China Imports</v>
      </c>
      <c r="H3565">
        <f t="shared" si="330"/>
        <v>2016</v>
      </c>
      <c r="I3565">
        <f t="shared" si="331"/>
        <v>2</v>
      </c>
      <c r="J3565">
        <f t="shared" si="332"/>
        <v>201602</v>
      </c>
      <c r="K3565">
        <f t="shared" si="333"/>
        <v>7</v>
      </c>
      <c r="L3565">
        <f t="shared" si="334"/>
        <v>201607</v>
      </c>
      <c r="O3565" t="b">
        <f t="shared" si="335"/>
        <v>0</v>
      </c>
      <c r="P3565">
        <f>VLOOKUP(B3565,'SKU Master'!$E$1:$H$9,2,FALSE)</f>
        <v>2.5</v>
      </c>
      <c r="Q3565">
        <f>(F3565/E3565-P3565)*E3565</f>
        <v>21.96</v>
      </c>
      <c r="R3565">
        <f>Q3565/F3565</f>
        <v>0.68710888610763454</v>
      </c>
    </row>
    <row r="3566" spans="1:18" x14ac:dyDescent="0.25">
      <c r="A3566">
        <v>2001664</v>
      </c>
      <c r="B3566">
        <v>50012011240</v>
      </c>
      <c r="C3566">
        <v>312</v>
      </c>
      <c r="D3566" s="6">
        <v>42415</v>
      </c>
      <c r="E3566">
        <v>3</v>
      </c>
      <c r="F3566">
        <v>23.97</v>
      </c>
      <c r="G3566" t="str">
        <f>VLOOKUP(B3566,'SKU Master'!$E$1:$H$9,4,FALSE)</f>
        <v>China Imports</v>
      </c>
      <c r="H3566">
        <f t="shared" si="330"/>
        <v>2016</v>
      </c>
      <c r="I3566">
        <f t="shared" si="331"/>
        <v>2</v>
      </c>
      <c r="J3566">
        <f t="shared" si="332"/>
        <v>201602</v>
      </c>
      <c r="K3566">
        <f t="shared" si="333"/>
        <v>8</v>
      </c>
      <c r="L3566">
        <f t="shared" si="334"/>
        <v>201608</v>
      </c>
      <c r="O3566" t="b">
        <f t="shared" si="335"/>
        <v>0</v>
      </c>
      <c r="P3566">
        <f>VLOOKUP(B3566,'SKU Master'!$E$1:$H$9,2,FALSE)</f>
        <v>2.5</v>
      </c>
      <c r="Q3566">
        <f>(F3566/E3566-P3566)*E3566</f>
        <v>16.47</v>
      </c>
      <c r="R3566">
        <f>Q3566/F3566</f>
        <v>0.68710888610763454</v>
      </c>
    </row>
    <row r="3567" spans="1:18" x14ac:dyDescent="0.25">
      <c r="A3567">
        <v>2001665</v>
      </c>
      <c r="B3567">
        <v>50012011240</v>
      </c>
      <c r="C3567">
        <v>312</v>
      </c>
      <c r="D3567" s="6">
        <v>42416</v>
      </c>
      <c r="E3567">
        <v>1</v>
      </c>
      <c r="F3567">
        <v>70.989999999999995</v>
      </c>
      <c r="G3567" t="str">
        <f>VLOOKUP(B3567,'SKU Master'!$E$1:$H$9,4,FALSE)</f>
        <v>China Imports</v>
      </c>
      <c r="H3567">
        <f t="shared" si="330"/>
        <v>2016</v>
      </c>
      <c r="I3567">
        <f t="shared" si="331"/>
        <v>2</v>
      </c>
      <c r="J3567">
        <f t="shared" si="332"/>
        <v>201602</v>
      </c>
      <c r="K3567">
        <f t="shared" si="333"/>
        <v>8</v>
      </c>
      <c r="L3567">
        <f t="shared" si="334"/>
        <v>201608</v>
      </c>
      <c r="O3567" t="b">
        <f t="shared" si="335"/>
        <v>0</v>
      </c>
      <c r="P3567">
        <f>VLOOKUP(B3567,'SKU Master'!$E$1:$H$9,2,FALSE)</f>
        <v>2.5</v>
      </c>
      <c r="Q3567">
        <f>(F3567/E3567-P3567)*E3567</f>
        <v>68.489999999999995</v>
      </c>
      <c r="R3567">
        <f>Q3567/F3567</f>
        <v>0.9647837723623045</v>
      </c>
    </row>
    <row r="3568" spans="1:18" x14ac:dyDescent="0.25">
      <c r="A3568">
        <v>2001666</v>
      </c>
      <c r="B3568">
        <v>50012011240</v>
      </c>
      <c r="C3568">
        <v>312</v>
      </c>
      <c r="D3568" s="6">
        <v>42417</v>
      </c>
      <c r="E3568">
        <v>1</v>
      </c>
      <c r="F3568">
        <v>7.99</v>
      </c>
      <c r="G3568" t="str">
        <f>VLOOKUP(B3568,'SKU Master'!$E$1:$H$9,4,FALSE)</f>
        <v>China Imports</v>
      </c>
      <c r="H3568">
        <f t="shared" si="330"/>
        <v>2016</v>
      </c>
      <c r="I3568">
        <f t="shared" si="331"/>
        <v>2</v>
      </c>
      <c r="J3568">
        <f t="shared" si="332"/>
        <v>201602</v>
      </c>
      <c r="K3568">
        <f t="shared" si="333"/>
        <v>8</v>
      </c>
      <c r="L3568">
        <f t="shared" si="334"/>
        <v>201608</v>
      </c>
      <c r="O3568" t="b">
        <f t="shared" si="335"/>
        <v>0</v>
      </c>
      <c r="P3568">
        <f>VLOOKUP(B3568,'SKU Master'!$E$1:$H$9,2,FALSE)</f>
        <v>2.5</v>
      </c>
      <c r="Q3568">
        <f>(F3568/E3568-P3568)*E3568</f>
        <v>5.49</v>
      </c>
      <c r="R3568">
        <f>Q3568/F3568</f>
        <v>0.68710888610763454</v>
      </c>
    </row>
    <row r="3569" spans="1:18" x14ac:dyDescent="0.25">
      <c r="A3569">
        <v>2001667</v>
      </c>
      <c r="B3569">
        <v>50012011240</v>
      </c>
      <c r="C3569">
        <v>312</v>
      </c>
      <c r="D3569" s="6">
        <v>42418</v>
      </c>
      <c r="E3569">
        <v>3</v>
      </c>
      <c r="F3569">
        <v>23.97</v>
      </c>
      <c r="G3569" t="str">
        <f>VLOOKUP(B3569,'SKU Master'!$E$1:$H$9,4,FALSE)</f>
        <v>China Imports</v>
      </c>
      <c r="H3569">
        <f t="shared" si="330"/>
        <v>2016</v>
      </c>
      <c r="I3569">
        <f t="shared" si="331"/>
        <v>2</v>
      </c>
      <c r="J3569">
        <f t="shared" si="332"/>
        <v>201602</v>
      </c>
      <c r="K3569">
        <f t="shared" si="333"/>
        <v>8</v>
      </c>
      <c r="L3569">
        <f t="shared" si="334"/>
        <v>201608</v>
      </c>
      <c r="O3569" t="b">
        <f t="shared" si="335"/>
        <v>0</v>
      </c>
      <c r="P3569">
        <f>VLOOKUP(B3569,'SKU Master'!$E$1:$H$9,2,FALSE)</f>
        <v>2.5</v>
      </c>
      <c r="Q3569">
        <f>(F3569/E3569-P3569)*E3569</f>
        <v>16.47</v>
      </c>
      <c r="R3569">
        <f>Q3569/F3569</f>
        <v>0.68710888610763454</v>
      </c>
    </row>
    <row r="3570" spans="1:18" x14ac:dyDescent="0.25">
      <c r="A3570">
        <v>2001668</v>
      </c>
      <c r="B3570">
        <v>50012011240</v>
      </c>
      <c r="C3570">
        <v>312</v>
      </c>
      <c r="D3570" s="6">
        <v>42419</v>
      </c>
      <c r="E3570">
        <v>3</v>
      </c>
      <c r="F3570">
        <v>23.97</v>
      </c>
      <c r="G3570" t="str">
        <f>VLOOKUP(B3570,'SKU Master'!$E$1:$H$9,4,FALSE)</f>
        <v>China Imports</v>
      </c>
      <c r="H3570">
        <f t="shared" si="330"/>
        <v>2016</v>
      </c>
      <c r="I3570">
        <f t="shared" si="331"/>
        <v>2</v>
      </c>
      <c r="J3570">
        <f t="shared" si="332"/>
        <v>201602</v>
      </c>
      <c r="K3570">
        <f t="shared" si="333"/>
        <v>8</v>
      </c>
      <c r="L3570">
        <f t="shared" si="334"/>
        <v>201608</v>
      </c>
      <c r="O3570" t="b">
        <f t="shared" si="335"/>
        <v>0</v>
      </c>
      <c r="P3570">
        <f>VLOOKUP(B3570,'SKU Master'!$E$1:$H$9,2,FALSE)</f>
        <v>2.5</v>
      </c>
      <c r="Q3570">
        <f>(F3570/E3570-P3570)*E3570</f>
        <v>16.47</v>
      </c>
      <c r="R3570">
        <f>Q3570/F3570</f>
        <v>0.68710888610763454</v>
      </c>
    </row>
    <row r="3571" spans="1:18" x14ac:dyDescent="0.25">
      <c r="A3571">
        <v>2001669</v>
      </c>
      <c r="B3571">
        <v>50012011240</v>
      </c>
      <c r="C3571">
        <v>312</v>
      </c>
      <c r="D3571" s="6">
        <v>42420</v>
      </c>
      <c r="E3571">
        <v>1</v>
      </c>
      <c r="F3571">
        <v>7.99</v>
      </c>
      <c r="G3571" t="str">
        <f>VLOOKUP(B3571,'SKU Master'!$E$1:$H$9,4,FALSE)</f>
        <v>China Imports</v>
      </c>
      <c r="H3571">
        <f t="shared" si="330"/>
        <v>2016</v>
      </c>
      <c r="I3571">
        <f t="shared" si="331"/>
        <v>2</v>
      </c>
      <c r="J3571">
        <f t="shared" si="332"/>
        <v>201602</v>
      </c>
      <c r="K3571">
        <f t="shared" si="333"/>
        <v>8</v>
      </c>
      <c r="L3571">
        <f t="shared" si="334"/>
        <v>201608</v>
      </c>
      <c r="O3571" t="b">
        <f t="shared" si="335"/>
        <v>0</v>
      </c>
      <c r="P3571">
        <f>VLOOKUP(B3571,'SKU Master'!$E$1:$H$9,2,FALSE)</f>
        <v>2.5</v>
      </c>
      <c r="Q3571">
        <f>(F3571/E3571-P3571)*E3571</f>
        <v>5.49</v>
      </c>
      <c r="R3571">
        <f>Q3571/F3571</f>
        <v>0.68710888610763454</v>
      </c>
    </row>
    <row r="3572" spans="1:18" x14ac:dyDescent="0.25">
      <c r="A3572">
        <v>2001670</v>
      </c>
      <c r="B3572">
        <v>50012011240</v>
      </c>
      <c r="C3572">
        <v>312</v>
      </c>
      <c r="D3572" s="6">
        <v>42422</v>
      </c>
      <c r="E3572">
        <v>3</v>
      </c>
      <c r="F3572">
        <v>23.97</v>
      </c>
      <c r="G3572" t="str">
        <f>VLOOKUP(B3572,'SKU Master'!$E$1:$H$9,4,FALSE)</f>
        <v>China Imports</v>
      </c>
      <c r="H3572">
        <f t="shared" si="330"/>
        <v>2016</v>
      </c>
      <c r="I3572">
        <f t="shared" si="331"/>
        <v>2</v>
      </c>
      <c r="J3572">
        <f t="shared" si="332"/>
        <v>201602</v>
      </c>
      <c r="K3572">
        <f t="shared" si="333"/>
        <v>9</v>
      </c>
      <c r="L3572">
        <f t="shared" si="334"/>
        <v>201609</v>
      </c>
      <c r="O3572" t="b">
        <f t="shared" si="335"/>
        <v>0</v>
      </c>
      <c r="P3572">
        <f>VLOOKUP(B3572,'SKU Master'!$E$1:$H$9,2,FALSE)</f>
        <v>2.5</v>
      </c>
      <c r="Q3572">
        <f>(F3572/E3572-P3572)*E3572</f>
        <v>16.47</v>
      </c>
      <c r="R3572">
        <f>Q3572/F3572</f>
        <v>0.68710888610763454</v>
      </c>
    </row>
    <row r="3573" spans="1:18" x14ac:dyDescent="0.25">
      <c r="A3573">
        <v>2001671</v>
      </c>
      <c r="B3573">
        <v>50012011240</v>
      </c>
      <c r="C3573">
        <v>312</v>
      </c>
      <c r="D3573" s="6">
        <v>42423</v>
      </c>
      <c r="E3573">
        <v>5</v>
      </c>
      <c r="F3573">
        <v>39.950000000000003</v>
      </c>
      <c r="G3573" t="str">
        <f>VLOOKUP(B3573,'SKU Master'!$E$1:$H$9,4,FALSE)</f>
        <v>China Imports</v>
      </c>
      <c r="H3573">
        <f t="shared" si="330"/>
        <v>2016</v>
      </c>
      <c r="I3573">
        <f t="shared" si="331"/>
        <v>2</v>
      </c>
      <c r="J3573">
        <f t="shared" si="332"/>
        <v>201602</v>
      </c>
      <c r="K3573">
        <f t="shared" si="333"/>
        <v>9</v>
      </c>
      <c r="L3573">
        <f t="shared" si="334"/>
        <v>201609</v>
      </c>
      <c r="O3573" t="b">
        <f t="shared" si="335"/>
        <v>0</v>
      </c>
      <c r="P3573">
        <f>VLOOKUP(B3573,'SKU Master'!$E$1:$H$9,2,FALSE)</f>
        <v>2.5</v>
      </c>
      <c r="Q3573">
        <f>(F3573/E3573-P3573)*E3573</f>
        <v>27.450000000000003</v>
      </c>
      <c r="R3573">
        <f>Q3573/F3573</f>
        <v>0.68710888610763454</v>
      </c>
    </row>
    <row r="3574" spans="1:18" x14ac:dyDescent="0.25">
      <c r="A3574">
        <v>2001672</v>
      </c>
      <c r="B3574">
        <v>50012011240</v>
      </c>
      <c r="C3574">
        <v>312</v>
      </c>
      <c r="D3574" s="6">
        <v>42424</v>
      </c>
      <c r="E3574">
        <v>4</v>
      </c>
      <c r="F3574">
        <v>31.96</v>
      </c>
      <c r="G3574" t="str">
        <f>VLOOKUP(B3574,'SKU Master'!$E$1:$H$9,4,FALSE)</f>
        <v>China Imports</v>
      </c>
      <c r="H3574">
        <f t="shared" si="330"/>
        <v>2016</v>
      </c>
      <c r="I3574">
        <f t="shared" si="331"/>
        <v>2</v>
      </c>
      <c r="J3574">
        <f t="shared" si="332"/>
        <v>201602</v>
      </c>
      <c r="K3574">
        <f t="shared" si="333"/>
        <v>9</v>
      </c>
      <c r="L3574">
        <f t="shared" si="334"/>
        <v>201609</v>
      </c>
      <c r="O3574" t="b">
        <f t="shared" si="335"/>
        <v>0</v>
      </c>
      <c r="P3574">
        <f>VLOOKUP(B3574,'SKU Master'!$E$1:$H$9,2,FALSE)</f>
        <v>2.5</v>
      </c>
      <c r="Q3574">
        <f>(F3574/E3574-P3574)*E3574</f>
        <v>21.96</v>
      </c>
      <c r="R3574">
        <f>Q3574/F3574</f>
        <v>0.68710888610763454</v>
      </c>
    </row>
    <row r="3575" spans="1:18" x14ac:dyDescent="0.25">
      <c r="A3575">
        <v>2001673</v>
      </c>
      <c r="B3575">
        <v>50012011240</v>
      </c>
      <c r="C3575">
        <v>312</v>
      </c>
      <c r="D3575" s="6">
        <v>42425</v>
      </c>
      <c r="E3575">
        <v>2</v>
      </c>
      <c r="F3575">
        <v>15.98</v>
      </c>
      <c r="G3575" t="str">
        <f>VLOOKUP(B3575,'SKU Master'!$E$1:$H$9,4,FALSE)</f>
        <v>China Imports</v>
      </c>
      <c r="H3575">
        <f t="shared" si="330"/>
        <v>2016</v>
      </c>
      <c r="I3575">
        <f t="shared" si="331"/>
        <v>2</v>
      </c>
      <c r="J3575">
        <f t="shared" si="332"/>
        <v>201602</v>
      </c>
      <c r="K3575">
        <f t="shared" si="333"/>
        <v>9</v>
      </c>
      <c r="L3575">
        <f t="shared" si="334"/>
        <v>201609</v>
      </c>
      <c r="O3575" t="b">
        <f t="shared" si="335"/>
        <v>0</v>
      </c>
      <c r="P3575">
        <f>VLOOKUP(B3575,'SKU Master'!$E$1:$H$9,2,FALSE)</f>
        <v>2.5</v>
      </c>
      <c r="Q3575">
        <f>(F3575/E3575-P3575)*E3575</f>
        <v>10.98</v>
      </c>
      <c r="R3575">
        <f>Q3575/F3575</f>
        <v>0.68710888610763454</v>
      </c>
    </row>
    <row r="3576" spans="1:18" x14ac:dyDescent="0.25">
      <c r="A3576">
        <v>2001674</v>
      </c>
      <c r="B3576">
        <v>50012011240</v>
      </c>
      <c r="C3576">
        <v>312</v>
      </c>
      <c r="D3576" s="6">
        <v>42426</v>
      </c>
      <c r="E3576">
        <v>2</v>
      </c>
      <c r="F3576">
        <v>15.98</v>
      </c>
      <c r="G3576" t="str">
        <f>VLOOKUP(B3576,'SKU Master'!$E$1:$H$9,4,FALSE)</f>
        <v>China Imports</v>
      </c>
      <c r="H3576">
        <f t="shared" si="330"/>
        <v>2016</v>
      </c>
      <c r="I3576">
        <f t="shared" si="331"/>
        <v>2</v>
      </c>
      <c r="J3576">
        <f t="shared" si="332"/>
        <v>201602</v>
      </c>
      <c r="K3576">
        <f t="shared" si="333"/>
        <v>9</v>
      </c>
      <c r="L3576">
        <f t="shared" si="334"/>
        <v>201609</v>
      </c>
      <c r="O3576" t="b">
        <f t="shared" si="335"/>
        <v>0</v>
      </c>
      <c r="P3576">
        <f>VLOOKUP(B3576,'SKU Master'!$E$1:$H$9,2,FALSE)</f>
        <v>2.5</v>
      </c>
      <c r="Q3576">
        <f>(F3576/E3576-P3576)*E3576</f>
        <v>10.98</v>
      </c>
      <c r="R3576">
        <f>Q3576/F3576</f>
        <v>0.68710888610763454</v>
      </c>
    </row>
    <row r="3577" spans="1:18" x14ac:dyDescent="0.25">
      <c r="A3577">
        <v>2001675</v>
      </c>
      <c r="B3577">
        <v>50012011240</v>
      </c>
      <c r="C3577">
        <v>312</v>
      </c>
      <c r="D3577" s="6">
        <v>42427</v>
      </c>
      <c r="E3577">
        <v>2</v>
      </c>
      <c r="F3577">
        <v>15.98</v>
      </c>
      <c r="G3577" t="str">
        <f>VLOOKUP(B3577,'SKU Master'!$E$1:$H$9,4,FALSE)</f>
        <v>China Imports</v>
      </c>
      <c r="H3577">
        <f t="shared" si="330"/>
        <v>2016</v>
      </c>
      <c r="I3577">
        <f t="shared" si="331"/>
        <v>2</v>
      </c>
      <c r="J3577">
        <f t="shared" si="332"/>
        <v>201602</v>
      </c>
      <c r="K3577">
        <f t="shared" si="333"/>
        <v>9</v>
      </c>
      <c r="L3577">
        <f t="shared" si="334"/>
        <v>201609</v>
      </c>
      <c r="O3577" t="b">
        <f t="shared" si="335"/>
        <v>0</v>
      </c>
      <c r="P3577">
        <f>VLOOKUP(B3577,'SKU Master'!$E$1:$H$9,2,FALSE)</f>
        <v>2.5</v>
      </c>
      <c r="Q3577">
        <f>(F3577/E3577-P3577)*E3577</f>
        <v>10.98</v>
      </c>
      <c r="R3577">
        <f>Q3577/F3577</f>
        <v>0.68710888610763454</v>
      </c>
    </row>
    <row r="3578" spans="1:18" x14ac:dyDescent="0.25">
      <c r="A3578">
        <v>2001676</v>
      </c>
      <c r="B3578">
        <v>50012011240</v>
      </c>
      <c r="C3578">
        <v>312</v>
      </c>
      <c r="D3578" s="6">
        <v>42429</v>
      </c>
      <c r="E3578">
        <v>3</v>
      </c>
      <c r="F3578">
        <v>23.97</v>
      </c>
      <c r="G3578" t="str">
        <f>VLOOKUP(B3578,'SKU Master'!$E$1:$H$9,4,FALSE)</f>
        <v>China Imports</v>
      </c>
      <c r="H3578">
        <f t="shared" si="330"/>
        <v>2016</v>
      </c>
      <c r="I3578">
        <f t="shared" si="331"/>
        <v>2</v>
      </c>
      <c r="J3578">
        <f t="shared" si="332"/>
        <v>201602</v>
      </c>
      <c r="K3578">
        <f t="shared" si="333"/>
        <v>10</v>
      </c>
      <c r="L3578">
        <f t="shared" si="334"/>
        <v>201610</v>
      </c>
      <c r="O3578" t="b">
        <f t="shared" si="335"/>
        <v>0</v>
      </c>
      <c r="P3578">
        <f>VLOOKUP(B3578,'SKU Master'!$E$1:$H$9,2,FALSE)</f>
        <v>2.5</v>
      </c>
      <c r="Q3578">
        <f>(F3578/E3578-P3578)*E3578</f>
        <v>16.47</v>
      </c>
      <c r="R3578">
        <f>Q3578/F3578</f>
        <v>0.68710888610763454</v>
      </c>
    </row>
    <row r="3579" spans="1:18" x14ac:dyDescent="0.25">
      <c r="A3579">
        <v>2001677</v>
      </c>
      <c r="B3579">
        <v>50012011240</v>
      </c>
      <c r="C3579">
        <v>312</v>
      </c>
      <c r="D3579" s="6">
        <v>42430</v>
      </c>
      <c r="E3579">
        <v>3</v>
      </c>
      <c r="F3579">
        <v>23.97</v>
      </c>
      <c r="G3579" t="str">
        <f>VLOOKUP(B3579,'SKU Master'!$E$1:$H$9,4,FALSE)</f>
        <v>China Imports</v>
      </c>
      <c r="H3579">
        <f t="shared" si="330"/>
        <v>2016</v>
      </c>
      <c r="I3579">
        <f t="shared" si="331"/>
        <v>3</v>
      </c>
      <c r="J3579">
        <f t="shared" si="332"/>
        <v>201603</v>
      </c>
      <c r="K3579">
        <f t="shared" si="333"/>
        <v>10</v>
      </c>
      <c r="L3579">
        <f t="shared" si="334"/>
        <v>201610</v>
      </c>
      <c r="O3579" t="b">
        <f t="shared" si="335"/>
        <v>0</v>
      </c>
      <c r="P3579">
        <f>VLOOKUP(B3579,'SKU Master'!$E$1:$H$9,2,FALSE)</f>
        <v>2.5</v>
      </c>
      <c r="Q3579">
        <f>(F3579/E3579-P3579)*E3579</f>
        <v>16.47</v>
      </c>
      <c r="R3579">
        <f>Q3579/F3579</f>
        <v>0.68710888610763454</v>
      </c>
    </row>
    <row r="3580" spans="1:18" x14ac:dyDescent="0.25">
      <c r="A3580">
        <v>2001678</v>
      </c>
      <c r="B3580">
        <v>50012011240</v>
      </c>
      <c r="C3580">
        <v>312</v>
      </c>
      <c r="D3580" s="6">
        <v>42431</v>
      </c>
      <c r="E3580">
        <v>1</v>
      </c>
      <c r="F3580">
        <v>7.99</v>
      </c>
      <c r="G3580" t="str">
        <f>VLOOKUP(B3580,'SKU Master'!$E$1:$H$9,4,FALSE)</f>
        <v>China Imports</v>
      </c>
      <c r="H3580">
        <f t="shared" si="330"/>
        <v>2016</v>
      </c>
      <c r="I3580">
        <f t="shared" si="331"/>
        <v>3</v>
      </c>
      <c r="J3580">
        <f t="shared" si="332"/>
        <v>201603</v>
      </c>
      <c r="K3580">
        <f t="shared" si="333"/>
        <v>10</v>
      </c>
      <c r="L3580">
        <f t="shared" si="334"/>
        <v>201610</v>
      </c>
      <c r="O3580" t="b">
        <f t="shared" si="335"/>
        <v>0</v>
      </c>
      <c r="P3580">
        <f>VLOOKUP(B3580,'SKU Master'!$E$1:$H$9,2,FALSE)</f>
        <v>2.5</v>
      </c>
      <c r="Q3580">
        <f>(F3580/E3580-P3580)*E3580</f>
        <v>5.49</v>
      </c>
      <c r="R3580">
        <f>Q3580/F3580</f>
        <v>0.68710888610763454</v>
      </c>
    </row>
    <row r="3581" spans="1:18" x14ac:dyDescent="0.25">
      <c r="A3581">
        <v>2001679</v>
      </c>
      <c r="B3581">
        <v>50012011240</v>
      </c>
      <c r="C3581">
        <v>312</v>
      </c>
      <c r="D3581" s="6">
        <v>42433</v>
      </c>
      <c r="E3581">
        <v>3</v>
      </c>
      <c r="F3581">
        <v>23.97</v>
      </c>
      <c r="G3581" t="str">
        <f>VLOOKUP(B3581,'SKU Master'!$E$1:$H$9,4,FALSE)</f>
        <v>China Imports</v>
      </c>
      <c r="H3581">
        <f t="shared" si="330"/>
        <v>2016</v>
      </c>
      <c r="I3581">
        <f t="shared" si="331"/>
        <v>3</v>
      </c>
      <c r="J3581">
        <f t="shared" si="332"/>
        <v>201603</v>
      </c>
      <c r="K3581">
        <f t="shared" si="333"/>
        <v>10</v>
      </c>
      <c r="L3581">
        <f t="shared" si="334"/>
        <v>201610</v>
      </c>
      <c r="O3581" t="b">
        <f t="shared" si="335"/>
        <v>0</v>
      </c>
      <c r="P3581">
        <f>VLOOKUP(B3581,'SKU Master'!$E$1:$H$9,2,FALSE)</f>
        <v>2.5</v>
      </c>
      <c r="Q3581">
        <f>(F3581/E3581-P3581)*E3581</f>
        <v>16.47</v>
      </c>
      <c r="R3581">
        <f>Q3581/F3581</f>
        <v>0.68710888610763454</v>
      </c>
    </row>
    <row r="3582" spans="1:18" x14ac:dyDescent="0.25">
      <c r="A3582">
        <v>2001680</v>
      </c>
      <c r="B3582">
        <v>50012011240</v>
      </c>
      <c r="C3582">
        <v>312</v>
      </c>
      <c r="D3582" s="6">
        <v>42434</v>
      </c>
      <c r="E3582">
        <v>3</v>
      </c>
      <c r="F3582">
        <v>23.97</v>
      </c>
      <c r="G3582" t="str">
        <f>VLOOKUP(B3582,'SKU Master'!$E$1:$H$9,4,FALSE)</f>
        <v>China Imports</v>
      </c>
      <c r="H3582">
        <f t="shared" si="330"/>
        <v>2016</v>
      </c>
      <c r="I3582">
        <f t="shared" si="331"/>
        <v>3</v>
      </c>
      <c r="J3582">
        <f t="shared" si="332"/>
        <v>201603</v>
      </c>
      <c r="K3582">
        <f t="shared" si="333"/>
        <v>10</v>
      </c>
      <c r="L3582">
        <f t="shared" si="334"/>
        <v>201610</v>
      </c>
      <c r="O3582" t="b">
        <f t="shared" si="335"/>
        <v>0</v>
      </c>
      <c r="P3582">
        <f>VLOOKUP(B3582,'SKU Master'!$E$1:$H$9,2,FALSE)</f>
        <v>2.5</v>
      </c>
      <c r="Q3582">
        <f>(F3582/E3582-P3582)*E3582</f>
        <v>16.47</v>
      </c>
      <c r="R3582">
        <f>Q3582/F3582</f>
        <v>0.68710888610763454</v>
      </c>
    </row>
    <row r="3583" spans="1:18" x14ac:dyDescent="0.25">
      <c r="A3583">
        <v>2001681</v>
      </c>
      <c r="B3583">
        <v>50012011240</v>
      </c>
      <c r="C3583">
        <v>312</v>
      </c>
      <c r="D3583" s="6">
        <v>42436</v>
      </c>
      <c r="E3583">
        <v>2</v>
      </c>
      <c r="F3583">
        <v>15.98</v>
      </c>
      <c r="G3583" t="str">
        <f>VLOOKUP(B3583,'SKU Master'!$E$1:$H$9,4,FALSE)</f>
        <v>China Imports</v>
      </c>
      <c r="H3583">
        <f t="shared" si="330"/>
        <v>2016</v>
      </c>
      <c r="I3583">
        <f t="shared" si="331"/>
        <v>3</v>
      </c>
      <c r="J3583">
        <f t="shared" si="332"/>
        <v>201603</v>
      </c>
      <c r="K3583">
        <f t="shared" si="333"/>
        <v>11</v>
      </c>
      <c r="L3583">
        <f t="shared" si="334"/>
        <v>201611</v>
      </c>
      <c r="O3583" t="b">
        <f t="shared" si="335"/>
        <v>0</v>
      </c>
      <c r="P3583">
        <f>VLOOKUP(B3583,'SKU Master'!$E$1:$H$9,2,FALSE)</f>
        <v>2.5</v>
      </c>
      <c r="Q3583">
        <f>(F3583/E3583-P3583)*E3583</f>
        <v>10.98</v>
      </c>
      <c r="R3583">
        <f>Q3583/F3583</f>
        <v>0.68710888610763454</v>
      </c>
    </row>
    <row r="3584" spans="1:18" hidden="1" x14ac:dyDescent="0.25">
      <c r="A3584">
        <v>2001682</v>
      </c>
      <c r="B3584">
        <v>50012011240</v>
      </c>
      <c r="C3584">
        <v>312</v>
      </c>
      <c r="D3584" s="6">
        <v>42437</v>
      </c>
      <c r="E3584" t="s">
        <v>34</v>
      </c>
      <c r="G3584" t="str">
        <f>VLOOKUP(B3584,'SKU Master'!$E$1:$H$9,4,FALSE)</f>
        <v>China Imports</v>
      </c>
      <c r="H3584">
        <f t="shared" si="330"/>
        <v>2016</v>
      </c>
      <c r="I3584">
        <f t="shared" si="331"/>
        <v>3</v>
      </c>
      <c r="J3584">
        <f t="shared" si="332"/>
        <v>201603</v>
      </c>
      <c r="K3584">
        <f t="shared" si="333"/>
        <v>11</v>
      </c>
      <c r="L3584">
        <f t="shared" si="334"/>
        <v>201611</v>
      </c>
      <c r="M3584" t="s">
        <v>61</v>
      </c>
      <c r="O3584" t="b">
        <f t="shared" si="335"/>
        <v>0</v>
      </c>
      <c r="P3584">
        <f>VLOOKUP(B3584,'SKU Master'!$E$1:$H$9,2,FALSE)</f>
        <v>2.5</v>
      </c>
      <c r="Q3584" t="e">
        <f>(F3584/E3584-P3584)*E3584</f>
        <v>#VALUE!</v>
      </c>
      <c r="R3584" t="e">
        <f>Q3584/F3584</f>
        <v>#VALUE!</v>
      </c>
    </row>
    <row r="3585" spans="1:18" x14ac:dyDescent="0.25">
      <c r="A3585">
        <v>2001683</v>
      </c>
      <c r="B3585">
        <v>50012011240</v>
      </c>
      <c r="C3585">
        <v>312</v>
      </c>
      <c r="D3585" s="6">
        <v>42438</v>
      </c>
      <c r="E3585">
        <v>3</v>
      </c>
      <c r="F3585">
        <v>23.97</v>
      </c>
      <c r="G3585" t="str">
        <f>VLOOKUP(B3585,'SKU Master'!$E$1:$H$9,4,FALSE)</f>
        <v>China Imports</v>
      </c>
      <c r="H3585">
        <f t="shared" si="330"/>
        <v>2016</v>
      </c>
      <c r="I3585">
        <f t="shared" si="331"/>
        <v>3</v>
      </c>
      <c r="J3585">
        <f t="shared" si="332"/>
        <v>201603</v>
      </c>
      <c r="K3585">
        <f t="shared" si="333"/>
        <v>11</v>
      </c>
      <c r="L3585">
        <f t="shared" si="334"/>
        <v>201611</v>
      </c>
      <c r="O3585" t="b">
        <f t="shared" si="335"/>
        <v>0</v>
      </c>
      <c r="P3585">
        <f>VLOOKUP(B3585,'SKU Master'!$E$1:$H$9,2,FALSE)</f>
        <v>2.5</v>
      </c>
      <c r="Q3585">
        <f>(F3585/E3585-P3585)*E3585</f>
        <v>16.47</v>
      </c>
      <c r="R3585">
        <f>Q3585/F3585</f>
        <v>0.68710888610763454</v>
      </c>
    </row>
    <row r="3586" spans="1:18" x14ac:dyDescent="0.25">
      <c r="A3586">
        <v>2001684</v>
      </c>
      <c r="B3586">
        <v>50012011240</v>
      </c>
      <c r="C3586">
        <v>312</v>
      </c>
      <c r="D3586" s="6">
        <v>42439</v>
      </c>
      <c r="E3586">
        <v>4</v>
      </c>
      <c r="F3586">
        <v>31.96</v>
      </c>
      <c r="G3586" t="str">
        <f>VLOOKUP(B3586,'SKU Master'!$E$1:$H$9,4,FALSE)</f>
        <v>China Imports</v>
      </c>
      <c r="H3586">
        <f t="shared" ref="H3586:H3649" si="336">YEAR(D3586)</f>
        <v>2016</v>
      </c>
      <c r="I3586">
        <f t="shared" si="331"/>
        <v>3</v>
      </c>
      <c r="J3586">
        <f t="shared" si="332"/>
        <v>201603</v>
      </c>
      <c r="K3586">
        <f t="shared" si="333"/>
        <v>11</v>
      </c>
      <c r="L3586">
        <f t="shared" si="334"/>
        <v>201611</v>
      </c>
      <c r="O3586" t="b">
        <f t="shared" si="335"/>
        <v>0</v>
      </c>
      <c r="P3586">
        <f>VLOOKUP(B3586,'SKU Master'!$E$1:$H$9,2,FALSE)</f>
        <v>2.5</v>
      </c>
      <c r="Q3586">
        <f>(F3586/E3586-P3586)*E3586</f>
        <v>21.96</v>
      </c>
      <c r="R3586">
        <f>Q3586/F3586</f>
        <v>0.68710888610763454</v>
      </c>
    </row>
    <row r="3587" spans="1:18" x14ac:dyDescent="0.25">
      <c r="A3587">
        <v>2001685</v>
      </c>
      <c r="B3587">
        <v>50012011240</v>
      </c>
      <c r="C3587">
        <v>312</v>
      </c>
      <c r="D3587" s="6">
        <v>42440</v>
      </c>
      <c r="E3587">
        <v>4</v>
      </c>
      <c r="F3587">
        <v>31.96</v>
      </c>
      <c r="G3587" t="str">
        <f>VLOOKUP(B3587,'SKU Master'!$E$1:$H$9,4,FALSE)</f>
        <v>China Imports</v>
      </c>
      <c r="H3587">
        <f t="shared" si="336"/>
        <v>2016</v>
      </c>
      <c r="I3587">
        <f t="shared" ref="I3587:I3650" si="337">MONTH(D3587)</f>
        <v>3</v>
      </c>
      <c r="J3587">
        <f t="shared" ref="J3587:J3650" si="338">H3587*100+I3587</f>
        <v>201603</v>
      </c>
      <c r="K3587">
        <f t="shared" ref="K3587:K3650" si="339">WEEKNUM(D3587)</f>
        <v>11</v>
      </c>
      <c r="L3587">
        <f t="shared" ref="L3587:L3650" si="340">H3587*100+K3587</f>
        <v>201611</v>
      </c>
      <c r="O3587" t="b">
        <f t="shared" ref="O3587:O3650" si="341">AND(B3587=B3588,C3587=C3588,D3587=D3588,E3587=E3588,F3587=F3588)</f>
        <v>0</v>
      </c>
      <c r="P3587">
        <f>VLOOKUP(B3587,'SKU Master'!$E$1:$H$9,2,FALSE)</f>
        <v>2.5</v>
      </c>
      <c r="Q3587">
        <f>(F3587/E3587-P3587)*E3587</f>
        <v>21.96</v>
      </c>
      <c r="R3587">
        <f>Q3587/F3587</f>
        <v>0.68710888610763454</v>
      </c>
    </row>
    <row r="3588" spans="1:18" x14ac:dyDescent="0.25">
      <c r="A3588">
        <v>2001686</v>
      </c>
      <c r="B3588">
        <v>50012011240</v>
      </c>
      <c r="C3588">
        <v>312</v>
      </c>
      <c r="D3588" s="6">
        <v>42441</v>
      </c>
      <c r="E3588">
        <v>5</v>
      </c>
      <c r="F3588">
        <v>39.950000000000003</v>
      </c>
      <c r="G3588" t="str">
        <f>VLOOKUP(B3588,'SKU Master'!$E$1:$H$9,4,FALSE)</f>
        <v>China Imports</v>
      </c>
      <c r="H3588">
        <f t="shared" si="336"/>
        <v>2016</v>
      </c>
      <c r="I3588">
        <f t="shared" si="337"/>
        <v>3</v>
      </c>
      <c r="J3588">
        <f t="shared" si="338"/>
        <v>201603</v>
      </c>
      <c r="K3588">
        <f t="shared" si="339"/>
        <v>11</v>
      </c>
      <c r="L3588">
        <f t="shared" si="340"/>
        <v>201611</v>
      </c>
      <c r="O3588" t="b">
        <f t="shared" si="341"/>
        <v>0</v>
      </c>
      <c r="P3588">
        <f>VLOOKUP(B3588,'SKU Master'!$E$1:$H$9,2,FALSE)</f>
        <v>2.5</v>
      </c>
      <c r="Q3588">
        <f>(F3588/E3588-P3588)*E3588</f>
        <v>27.450000000000003</v>
      </c>
      <c r="R3588">
        <f>Q3588/F3588</f>
        <v>0.68710888610763454</v>
      </c>
    </row>
    <row r="3589" spans="1:18" x14ac:dyDescent="0.25">
      <c r="A3589">
        <v>2001687</v>
      </c>
      <c r="B3589">
        <v>50012011240</v>
      </c>
      <c r="C3589">
        <v>312</v>
      </c>
      <c r="D3589" s="6">
        <v>42443</v>
      </c>
      <c r="E3589">
        <v>3</v>
      </c>
      <c r="F3589">
        <v>23.97</v>
      </c>
      <c r="G3589" t="str">
        <f>VLOOKUP(B3589,'SKU Master'!$E$1:$H$9,4,FALSE)</f>
        <v>China Imports</v>
      </c>
      <c r="H3589">
        <f t="shared" si="336"/>
        <v>2016</v>
      </c>
      <c r="I3589">
        <f t="shared" si="337"/>
        <v>3</v>
      </c>
      <c r="J3589">
        <f t="shared" si="338"/>
        <v>201603</v>
      </c>
      <c r="K3589">
        <f t="shared" si="339"/>
        <v>12</v>
      </c>
      <c r="L3589">
        <f t="shared" si="340"/>
        <v>201612</v>
      </c>
      <c r="O3589" t="b">
        <f t="shared" si="341"/>
        <v>0</v>
      </c>
      <c r="P3589">
        <f>VLOOKUP(B3589,'SKU Master'!$E$1:$H$9,2,FALSE)</f>
        <v>2.5</v>
      </c>
      <c r="Q3589">
        <f>(F3589/E3589-P3589)*E3589</f>
        <v>16.47</v>
      </c>
      <c r="R3589">
        <f>Q3589/F3589</f>
        <v>0.68710888610763454</v>
      </c>
    </row>
    <row r="3590" spans="1:18" x14ac:dyDescent="0.25">
      <c r="A3590">
        <v>2001688</v>
      </c>
      <c r="B3590">
        <v>50012011240</v>
      </c>
      <c r="C3590">
        <v>312</v>
      </c>
      <c r="D3590" s="6">
        <v>42444</v>
      </c>
      <c r="E3590">
        <v>2</v>
      </c>
      <c r="F3590">
        <v>15.98</v>
      </c>
      <c r="G3590" t="str">
        <f>VLOOKUP(B3590,'SKU Master'!$E$1:$H$9,4,FALSE)</f>
        <v>China Imports</v>
      </c>
      <c r="H3590">
        <f t="shared" si="336"/>
        <v>2016</v>
      </c>
      <c r="I3590">
        <f t="shared" si="337"/>
        <v>3</v>
      </c>
      <c r="J3590">
        <f t="shared" si="338"/>
        <v>201603</v>
      </c>
      <c r="K3590">
        <f t="shared" si="339"/>
        <v>12</v>
      </c>
      <c r="L3590">
        <f t="shared" si="340"/>
        <v>201612</v>
      </c>
      <c r="O3590" t="b">
        <f t="shared" si="341"/>
        <v>0</v>
      </c>
      <c r="P3590">
        <f>VLOOKUP(B3590,'SKU Master'!$E$1:$H$9,2,FALSE)</f>
        <v>2.5</v>
      </c>
      <c r="Q3590">
        <f>(F3590/E3590-P3590)*E3590</f>
        <v>10.98</v>
      </c>
      <c r="R3590">
        <f>Q3590/F3590</f>
        <v>0.68710888610763454</v>
      </c>
    </row>
    <row r="3591" spans="1:18" x14ac:dyDescent="0.25">
      <c r="A3591">
        <v>2001689</v>
      </c>
      <c r="B3591">
        <v>50012011240</v>
      </c>
      <c r="C3591">
        <v>312</v>
      </c>
      <c r="D3591" s="6">
        <v>42445</v>
      </c>
      <c r="E3591">
        <v>4</v>
      </c>
      <c r="F3591">
        <v>31.96</v>
      </c>
      <c r="G3591" t="str">
        <f>VLOOKUP(B3591,'SKU Master'!$E$1:$H$9,4,FALSE)</f>
        <v>China Imports</v>
      </c>
      <c r="H3591">
        <f t="shared" si="336"/>
        <v>2016</v>
      </c>
      <c r="I3591">
        <f t="shared" si="337"/>
        <v>3</v>
      </c>
      <c r="J3591">
        <f t="shared" si="338"/>
        <v>201603</v>
      </c>
      <c r="K3591">
        <f t="shared" si="339"/>
        <v>12</v>
      </c>
      <c r="L3591">
        <f t="shared" si="340"/>
        <v>201612</v>
      </c>
      <c r="O3591" t="b">
        <f t="shared" si="341"/>
        <v>0</v>
      </c>
      <c r="P3591">
        <f>VLOOKUP(B3591,'SKU Master'!$E$1:$H$9,2,FALSE)</f>
        <v>2.5</v>
      </c>
      <c r="Q3591">
        <f>(F3591/E3591-P3591)*E3591</f>
        <v>21.96</v>
      </c>
      <c r="R3591">
        <f>Q3591/F3591</f>
        <v>0.68710888610763454</v>
      </c>
    </row>
    <row r="3592" spans="1:18" x14ac:dyDescent="0.25">
      <c r="A3592">
        <v>2001690</v>
      </c>
      <c r="B3592">
        <v>50012011240</v>
      </c>
      <c r="C3592">
        <v>312</v>
      </c>
      <c r="D3592" s="6">
        <v>42446</v>
      </c>
      <c r="E3592">
        <v>1</v>
      </c>
      <c r="F3592">
        <v>7.99</v>
      </c>
      <c r="G3592" t="str">
        <f>VLOOKUP(B3592,'SKU Master'!$E$1:$H$9,4,FALSE)</f>
        <v>China Imports</v>
      </c>
      <c r="H3592">
        <f t="shared" si="336"/>
        <v>2016</v>
      </c>
      <c r="I3592">
        <f t="shared" si="337"/>
        <v>3</v>
      </c>
      <c r="J3592">
        <f t="shared" si="338"/>
        <v>201603</v>
      </c>
      <c r="K3592">
        <f t="shared" si="339"/>
        <v>12</v>
      </c>
      <c r="L3592">
        <f t="shared" si="340"/>
        <v>201612</v>
      </c>
      <c r="O3592" t="b">
        <f t="shared" si="341"/>
        <v>0</v>
      </c>
      <c r="P3592">
        <f>VLOOKUP(B3592,'SKU Master'!$E$1:$H$9,2,FALSE)</f>
        <v>2.5</v>
      </c>
      <c r="Q3592">
        <f>(F3592/E3592-P3592)*E3592</f>
        <v>5.49</v>
      </c>
      <c r="R3592">
        <f>Q3592/F3592</f>
        <v>0.68710888610763454</v>
      </c>
    </row>
    <row r="3593" spans="1:18" x14ac:dyDescent="0.25">
      <c r="A3593">
        <v>2001691</v>
      </c>
      <c r="B3593">
        <v>50012011240</v>
      </c>
      <c r="C3593">
        <v>312</v>
      </c>
      <c r="D3593" s="6">
        <v>42447</v>
      </c>
      <c r="E3593">
        <v>1</v>
      </c>
      <c r="F3593">
        <v>7.99</v>
      </c>
      <c r="G3593" t="str">
        <f>VLOOKUP(B3593,'SKU Master'!$E$1:$H$9,4,FALSE)</f>
        <v>China Imports</v>
      </c>
      <c r="H3593">
        <f t="shared" si="336"/>
        <v>2016</v>
      </c>
      <c r="I3593">
        <f t="shared" si="337"/>
        <v>3</v>
      </c>
      <c r="J3593">
        <f t="shared" si="338"/>
        <v>201603</v>
      </c>
      <c r="K3593">
        <f t="shared" si="339"/>
        <v>12</v>
      </c>
      <c r="L3593">
        <f t="shared" si="340"/>
        <v>201612</v>
      </c>
      <c r="O3593" t="b">
        <f t="shared" si="341"/>
        <v>0</v>
      </c>
      <c r="P3593">
        <f>VLOOKUP(B3593,'SKU Master'!$E$1:$H$9,2,FALSE)</f>
        <v>2.5</v>
      </c>
      <c r="Q3593">
        <f>(F3593/E3593-P3593)*E3593</f>
        <v>5.49</v>
      </c>
      <c r="R3593">
        <f>Q3593/F3593</f>
        <v>0.68710888610763454</v>
      </c>
    </row>
    <row r="3594" spans="1:18" x14ac:dyDescent="0.25">
      <c r="A3594">
        <v>2001692</v>
      </c>
      <c r="B3594">
        <v>50012011240</v>
      </c>
      <c r="C3594">
        <v>312</v>
      </c>
      <c r="D3594" s="6">
        <v>42448</v>
      </c>
      <c r="E3594">
        <v>4</v>
      </c>
      <c r="F3594">
        <v>31.96</v>
      </c>
      <c r="G3594" t="str">
        <f>VLOOKUP(B3594,'SKU Master'!$E$1:$H$9,4,FALSE)</f>
        <v>China Imports</v>
      </c>
      <c r="H3594">
        <f t="shared" si="336"/>
        <v>2016</v>
      </c>
      <c r="I3594">
        <f t="shared" si="337"/>
        <v>3</v>
      </c>
      <c r="J3594">
        <f t="shared" si="338"/>
        <v>201603</v>
      </c>
      <c r="K3594">
        <f t="shared" si="339"/>
        <v>12</v>
      </c>
      <c r="L3594">
        <f t="shared" si="340"/>
        <v>201612</v>
      </c>
      <c r="O3594" t="b">
        <f t="shared" si="341"/>
        <v>0</v>
      </c>
      <c r="P3594">
        <f>VLOOKUP(B3594,'SKU Master'!$E$1:$H$9,2,FALSE)</f>
        <v>2.5</v>
      </c>
      <c r="Q3594">
        <f>(F3594/E3594-P3594)*E3594</f>
        <v>21.96</v>
      </c>
      <c r="R3594">
        <f>Q3594/F3594</f>
        <v>0.68710888610763454</v>
      </c>
    </row>
    <row r="3595" spans="1:18" x14ac:dyDescent="0.25">
      <c r="A3595">
        <v>2001693</v>
      </c>
      <c r="B3595">
        <v>50012011240</v>
      </c>
      <c r="C3595">
        <v>312</v>
      </c>
      <c r="D3595" s="6">
        <v>42450</v>
      </c>
      <c r="E3595">
        <v>6</v>
      </c>
      <c r="F3595">
        <v>47.94</v>
      </c>
      <c r="G3595" t="str">
        <f>VLOOKUP(B3595,'SKU Master'!$E$1:$H$9,4,FALSE)</f>
        <v>China Imports</v>
      </c>
      <c r="H3595">
        <f t="shared" si="336"/>
        <v>2016</v>
      </c>
      <c r="I3595">
        <f t="shared" si="337"/>
        <v>3</v>
      </c>
      <c r="J3595">
        <f t="shared" si="338"/>
        <v>201603</v>
      </c>
      <c r="K3595">
        <f t="shared" si="339"/>
        <v>13</v>
      </c>
      <c r="L3595">
        <f t="shared" si="340"/>
        <v>201613</v>
      </c>
      <c r="O3595" t="b">
        <f t="shared" si="341"/>
        <v>0</v>
      </c>
      <c r="P3595">
        <f>VLOOKUP(B3595,'SKU Master'!$E$1:$H$9,2,FALSE)</f>
        <v>2.5</v>
      </c>
      <c r="Q3595">
        <f>(F3595/E3595-P3595)*E3595</f>
        <v>32.94</v>
      </c>
      <c r="R3595">
        <f>Q3595/F3595</f>
        <v>0.68710888610763454</v>
      </c>
    </row>
    <row r="3596" spans="1:18" x14ac:dyDescent="0.25">
      <c r="A3596">
        <v>2001694</v>
      </c>
      <c r="B3596">
        <v>50012011240</v>
      </c>
      <c r="C3596">
        <v>312</v>
      </c>
      <c r="D3596" s="6">
        <v>42451</v>
      </c>
      <c r="E3596">
        <v>2</v>
      </c>
      <c r="F3596">
        <v>15.98</v>
      </c>
      <c r="G3596" t="str">
        <f>VLOOKUP(B3596,'SKU Master'!$E$1:$H$9,4,FALSE)</f>
        <v>China Imports</v>
      </c>
      <c r="H3596">
        <f t="shared" si="336"/>
        <v>2016</v>
      </c>
      <c r="I3596">
        <f t="shared" si="337"/>
        <v>3</v>
      </c>
      <c r="J3596">
        <f t="shared" si="338"/>
        <v>201603</v>
      </c>
      <c r="K3596">
        <f t="shared" si="339"/>
        <v>13</v>
      </c>
      <c r="L3596">
        <f t="shared" si="340"/>
        <v>201613</v>
      </c>
      <c r="O3596" t="b">
        <f t="shared" si="341"/>
        <v>0</v>
      </c>
      <c r="P3596">
        <f>VLOOKUP(B3596,'SKU Master'!$E$1:$H$9,2,FALSE)</f>
        <v>2.5</v>
      </c>
      <c r="Q3596">
        <f>(F3596/E3596-P3596)*E3596</f>
        <v>10.98</v>
      </c>
      <c r="R3596">
        <f>Q3596/F3596</f>
        <v>0.68710888610763454</v>
      </c>
    </row>
    <row r="3597" spans="1:18" x14ac:dyDescent="0.25">
      <c r="A3597">
        <v>2001695</v>
      </c>
      <c r="B3597">
        <v>50012011240</v>
      </c>
      <c r="C3597">
        <v>312</v>
      </c>
      <c r="D3597" s="6">
        <v>42452</v>
      </c>
      <c r="E3597">
        <v>3</v>
      </c>
      <c r="F3597">
        <v>23.97</v>
      </c>
      <c r="G3597" t="str">
        <f>VLOOKUP(B3597,'SKU Master'!$E$1:$H$9,4,FALSE)</f>
        <v>China Imports</v>
      </c>
      <c r="H3597">
        <f t="shared" si="336"/>
        <v>2016</v>
      </c>
      <c r="I3597">
        <f t="shared" si="337"/>
        <v>3</v>
      </c>
      <c r="J3597">
        <f t="shared" si="338"/>
        <v>201603</v>
      </c>
      <c r="K3597">
        <f t="shared" si="339"/>
        <v>13</v>
      </c>
      <c r="L3597">
        <f t="shared" si="340"/>
        <v>201613</v>
      </c>
      <c r="O3597" t="b">
        <f t="shared" si="341"/>
        <v>0</v>
      </c>
      <c r="P3597">
        <f>VLOOKUP(B3597,'SKU Master'!$E$1:$H$9,2,FALSE)</f>
        <v>2.5</v>
      </c>
      <c r="Q3597">
        <f>(F3597/E3597-P3597)*E3597</f>
        <v>16.47</v>
      </c>
      <c r="R3597">
        <f>Q3597/F3597</f>
        <v>0.68710888610763454</v>
      </c>
    </row>
    <row r="3598" spans="1:18" hidden="1" x14ac:dyDescent="0.25">
      <c r="A3598">
        <v>2001696</v>
      </c>
      <c r="B3598">
        <v>50012011240</v>
      </c>
      <c r="C3598">
        <v>312</v>
      </c>
      <c r="D3598" s="6">
        <v>42453</v>
      </c>
      <c r="E3598">
        <v>-3</v>
      </c>
      <c r="F3598">
        <v>-23.97</v>
      </c>
      <c r="G3598" t="str">
        <f>VLOOKUP(B3598,'SKU Master'!$E$1:$H$9,4,FALSE)</f>
        <v>China Imports</v>
      </c>
      <c r="H3598">
        <f t="shared" si="336"/>
        <v>2016</v>
      </c>
      <c r="I3598">
        <f t="shared" si="337"/>
        <v>3</v>
      </c>
      <c r="J3598">
        <f t="shared" si="338"/>
        <v>201603</v>
      </c>
      <c r="K3598">
        <f t="shared" si="339"/>
        <v>13</v>
      </c>
      <c r="L3598">
        <f t="shared" si="340"/>
        <v>201613</v>
      </c>
      <c r="M3598" t="s">
        <v>57</v>
      </c>
      <c r="O3598" t="b">
        <f t="shared" si="341"/>
        <v>0</v>
      </c>
      <c r="P3598">
        <f>VLOOKUP(B3598,'SKU Master'!$E$1:$H$9,2,FALSE)</f>
        <v>2.5</v>
      </c>
      <c r="Q3598">
        <f>(F3598/E3598-P3598)*E3598</f>
        <v>-16.47</v>
      </c>
      <c r="R3598">
        <f>Q3598/F3598</f>
        <v>0.68710888610763454</v>
      </c>
    </row>
    <row r="3599" spans="1:18" x14ac:dyDescent="0.25">
      <c r="A3599">
        <v>2001697</v>
      </c>
      <c r="B3599">
        <v>50012011240</v>
      </c>
      <c r="C3599">
        <v>312</v>
      </c>
      <c r="D3599" s="6">
        <v>42454</v>
      </c>
      <c r="E3599">
        <v>1</v>
      </c>
      <c r="F3599">
        <v>7.99</v>
      </c>
      <c r="G3599" t="str">
        <f>VLOOKUP(B3599,'SKU Master'!$E$1:$H$9,4,FALSE)</f>
        <v>China Imports</v>
      </c>
      <c r="H3599">
        <f t="shared" si="336"/>
        <v>2016</v>
      </c>
      <c r="I3599">
        <f t="shared" si="337"/>
        <v>3</v>
      </c>
      <c r="J3599">
        <f t="shared" si="338"/>
        <v>201603</v>
      </c>
      <c r="K3599">
        <f t="shared" si="339"/>
        <v>13</v>
      </c>
      <c r="L3599">
        <f t="shared" si="340"/>
        <v>201613</v>
      </c>
      <c r="O3599" t="b">
        <f t="shared" si="341"/>
        <v>0</v>
      </c>
      <c r="P3599">
        <f>VLOOKUP(B3599,'SKU Master'!$E$1:$H$9,2,FALSE)</f>
        <v>2.5</v>
      </c>
      <c r="Q3599">
        <f>(F3599/E3599-P3599)*E3599</f>
        <v>5.49</v>
      </c>
      <c r="R3599">
        <f>Q3599/F3599</f>
        <v>0.68710888610763454</v>
      </c>
    </row>
    <row r="3600" spans="1:18" x14ac:dyDescent="0.25">
      <c r="A3600">
        <v>2001698</v>
      </c>
      <c r="B3600">
        <v>50012011240</v>
      </c>
      <c r="C3600">
        <v>312</v>
      </c>
      <c r="D3600" s="6">
        <v>42455</v>
      </c>
      <c r="E3600">
        <v>1</v>
      </c>
      <c r="F3600">
        <v>7.99</v>
      </c>
      <c r="G3600" t="str">
        <f>VLOOKUP(B3600,'SKU Master'!$E$1:$H$9,4,FALSE)</f>
        <v>China Imports</v>
      </c>
      <c r="H3600">
        <f t="shared" si="336"/>
        <v>2016</v>
      </c>
      <c r="I3600">
        <f t="shared" si="337"/>
        <v>3</v>
      </c>
      <c r="J3600">
        <f t="shared" si="338"/>
        <v>201603</v>
      </c>
      <c r="K3600">
        <f t="shared" si="339"/>
        <v>13</v>
      </c>
      <c r="L3600">
        <f t="shared" si="340"/>
        <v>201613</v>
      </c>
      <c r="O3600" t="b">
        <f t="shared" si="341"/>
        <v>0</v>
      </c>
      <c r="P3600">
        <f>VLOOKUP(B3600,'SKU Master'!$E$1:$H$9,2,FALSE)</f>
        <v>2.5</v>
      </c>
      <c r="Q3600">
        <f>(F3600/E3600-P3600)*E3600</f>
        <v>5.49</v>
      </c>
      <c r="R3600">
        <f>Q3600/F3600</f>
        <v>0.68710888610763454</v>
      </c>
    </row>
    <row r="3601" spans="1:18" x14ac:dyDescent="0.25">
      <c r="A3601">
        <v>2001699</v>
      </c>
      <c r="B3601">
        <v>50012011240</v>
      </c>
      <c r="C3601">
        <v>312</v>
      </c>
      <c r="D3601" s="6">
        <v>42457</v>
      </c>
      <c r="E3601">
        <v>4</v>
      </c>
      <c r="F3601">
        <v>31.96</v>
      </c>
      <c r="G3601" t="str">
        <f>VLOOKUP(B3601,'SKU Master'!$E$1:$H$9,4,FALSE)</f>
        <v>China Imports</v>
      </c>
      <c r="H3601">
        <f t="shared" si="336"/>
        <v>2016</v>
      </c>
      <c r="I3601">
        <f t="shared" si="337"/>
        <v>3</v>
      </c>
      <c r="J3601">
        <f t="shared" si="338"/>
        <v>201603</v>
      </c>
      <c r="K3601">
        <f t="shared" si="339"/>
        <v>14</v>
      </c>
      <c r="L3601">
        <f t="shared" si="340"/>
        <v>201614</v>
      </c>
      <c r="O3601" t="b">
        <f t="shared" si="341"/>
        <v>0</v>
      </c>
      <c r="P3601">
        <f>VLOOKUP(B3601,'SKU Master'!$E$1:$H$9,2,FALSE)</f>
        <v>2.5</v>
      </c>
      <c r="Q3601">
        <f>(F3601/E3601-P3601)*E3601</f>
        <v>21.96</v>
      </c>
      <c r="R3601">
        <f>Q3601/F3601</f>
        <v>0.68710888610763454</v>
      </c>
    </row>
    <row r="3602" spans="1:18" x14ac:dyDescent="0.25">
      <c r="A3602">
        <v>2001700</v>
      </c>
      <c r="B3602">
        <v>50012011240</v>
      </c>
      <c r="C3602">
        <v>312</v>
      </c>
      <c r="D3602" s="6">
        <v>42459</v>
      </c>
      <c r="E3602">
        <v>2</v>
      </c>
      <c r="F3602">
        <v>15.98</v>
      </c>
      <c r="G3602" t="str">
        <f>VLOOKUP(B3602,'SKU Master'!$E$1:$H$9,4,FALSE)</f>
        <v>China Imports</v>
      </c>
      <c r="H3602">
        <f t="shared" si="336"/>
        <v>2016</v>
      </c>
      <c r="I3602">
        <f t="shared" si="337"/>
        <v>3</v>
      </c>
      <c r="J3602">
        <f t="shared" si="338"/>
        <v>201603</v>
      </c>
      <c r="K3602">
        <f t="shared" si="339"/>
        <v>14</v>
      </c>
      <c r="L3602">
        <f t="shared" si="340"/>
        <v>201614</v>
      </c>
      <c r="O3602" t="b">
        <f t="shared" si="341"/>
        <v>0</v>
      </c>
      <c r="P3602">
        <f>VLOOKUP(B3602,'SKU Master'!$E$1:$H$9,2,FALSE)</f>
        <v>2.5</v>
      </c>
      <c r="Q3602">
        <f>(F3602/E3602-P3602)*E3602</f>
        <v>10.98</v>
      </c>
      <c r="R3602">
        <f>Q3602/F3602</f>
        <v>0.68710888610763454</v>
      </c>
    </row>
    <row r="3603" spans="1:18" x14ac:dyDescent="0.25">
      <c r="A3603">
        <v>2001701</v>
      </c>
      <c r="B3603">
        <v>50012011240</v>
      </c>
      <c r="C3603">
        <v>312</v>
      </c>
      <c r="D3603" s="6">
        <v>42460</v>
      </c>
      <c r="E3603">
        <v>2</v>
      </c>
      <c r="F3603">
        <v>15.98</v>
      </c>
      <c r="G3603" t="str">
        <f>VLOOKUP(B3603,'SKU Master'!$E$1:$H$9,4,FALSE)</f>
        <v>China Imports</v>
      </c>
      <c r="H3603">
        <f t="shared" si="336"/>
        <v>2016</v>
      </c>
      <c r="I3603">
        <f t="shared" si="337"/>
        <v>3</v>
      </c>
      <c r="J3603">
        <f t="shared" si="338"/>
        <v>201603</v>
      </c>
      <c r="K3603">
        <f t="shared" si="339"/>
        <v>14</v>
      </c>
      <c r="L3603">
        <f t="shared" si="340"/>
        <v>201614</v>
      </c>
      <c r="O3603" t="b">
        <f t="shared" si="341"/>
        <v>0</v>
      </c>
      <c r="P3603">
        <f>VLOOKUP(B3603,'SKU Master'!$E$1:$H$9,2,FALSE)</f>
        <v>2.5</v>
      </c>
      <c r="Q3603">
        <f>(F3603/E3603-P3603)*E3603</f>
        <v>10.98</v>
      </c>
      <c r="R3603">
        <f>Q3603/F3603</f>
        <v>0.68710888610763454</v>
      </c>
    </row>
    <row r="3604" spans="1:18" x14ac:dyDescent="0.25">
      <c r="A3604">
        <v>2001702</v>
      </c>
      <c r="B3604">
        <v>50012011240</v>
      </c>
      <c r="C3604">
        <v>312</v>
      </c>
      <c r="D3604" s="6">
        <v>42461</v>
      </c>
      <c r="E3604">
        <v>1</v>
      </c>
      <c r="F3604">
        <v>7.99</v>
      </c>
      <c r="G3604" t="str">
        <f>VLOOKUP(B3604,'SKU Master'!$E$1:$H$9,4,FALSE)</f>
        <v>China Imports</v>
      </c>
      <c r="H3604">
        <f t="shared" si="336"/>
        <v>2016</v>
      </c>
      <c r="I3604">
        <f t="shared" si="337"/>
        <v>4</v>
      </c>
      <c r="J3604">
        <f t="shared" si="338"/>
        <v>201604</v>
      </c>
      <c r="K3604">
        <f t="shared" si="339"/>
        <v>14</v>
      </c>
      <c r="L3604">
        <f t="shared" si="340"/>
        <v>201614</v>
      </c>
      <c r="O3604" t="b">
        <f t="shared" si="341"/>
        <v>0</v>
      </c>
      <c r="P3604">
        <f>VLOOKUP(B3604,'SKU Master'!$E$1:$H$9,2,FALSE)</f>
        <v>2.5</v>
      </c>
      <c r="Q3604">
        <f>(F3604/E3604-P3604)*E3604</f>
        <v>5.49</v>
      </c>
      <c r="R3604">
        <f>Q3604/F3604</f>
        <v>0.68710888610763454</v>
      </c>
    </row>
    <row r="3605" spans="1:18" x14ac:dyDescent="0.25">
      <c r="A3605">
        <v>2001703</v>
      </c>
      <c r="B3605">
        <v>50012011240</v>
      </c>
      <c r="C3605">
        <v>312</v>
      </c>
      <c r="D3605" s="6">
        <v>42462</v>
      </c>
      <c r="E3605">
        <v>4</v>
      </c>
      <c r="F3605">
        <v>31.96</v>
      </c>
      <c r="G3605" t="str">
        <f>VLOOKUP(B3605,'SKU Master'!$E$1:$H$9,4,FALSE)</f>
        <v>China Imports</v>
      </c>
      <c r="H3605">
        <f t="shared" si="336"/>
        <v>2016</v>
      </c>
      <c r="I3605">
        <f t="shared" si="337"/>
        <v>4</v>
      </c>
      <c r="J3605">
        <f t="shared" si="338"/>
        <v>201604</v>
      </c>
      <c r="K3605">
        <f t="shared" si="339"/>
        <v>14</v>
      </c>
      <c r="L3605">
        <f t="shared" si="340"/>
        <v>201614</v>
      </c>
      <c r="O3605" t="b">
        <f t="shared" si="341"/>
        <v>0</v>
      </c>
      <c r="P3605">
        <f>VLOOKUP(B3605,'SKU Master'!$E$1:$H$9,2,FALSE)</f>
        <v>2.5</v>
      </c>
      <c r="Q3605">
        <f>(F3605/E3605-P3605)*E3605</f>
        <v>21.96</v>
      </c>
      <c r="R3605">
        <f>Q3605/F3605</f>
        <v>0.68710888610763454</v>
      </c>
    </row>
    <row r="3606" spans="1:18" x14ac:dyDescent="0.25">
      <c r="A3606">
        <v>2001704</v>
      </c>
      <c r="B3606">
        <v>50012011240</v>
      </c>
      <c r="C3606">
        <v>312</v>
      </c>
      <c r="D3606" s="6">
        <v>42464</v>
      </c>
      <c r="E3606">
        <v>1</v>
      </c>
      <c r="F3606">
        <v>7.99</v>
      </c>
      <c r="G3606" t="str">
        <f>VLOOKUP(B3606,'SKU Master'!$E$1:$H$9,4,FALSE)</f>
        <v>China Imports</v>
      </c>
      <c r="H3606">
        <f t="shared" si="336"/>
        <v>2016</v>
      </c>
      <c r="I3606">
        <f t="shared" si="337"/>
        <v>4</v>
      </c>
      <c r="J3606">
        <f t="shared" si="338"/>
        <v>201604</v>
      </c>
      <c r="K3606">
        <f t="shared" si="339"/>
        <v>15</v>
      </c>
      <c r="L3606">
        <f t="shared" si="340"/>
        <v>201615</v>
      </c>
      <c r="O3606" t="b">
        <f t="shared" si="341"/>
        <v>0</v>
      </c>
      <c r="P3606">
        <f>VLOOKUP(B3606,'SKU Master'!$E$1:$H$9,2,FALSE)</f>
        <v>2.5</v>
      </c>
      <c r="Q3606">
        <f>(F3606/E3606-P3606)*E3606</f>
        <v>5.49</v>
      </c>
      <c r="R3606">
        <f>Q3606/F3606</f>
        <v>0.68710888610763454</v>
      </c>
    </row>
    <row r="3607" spans="1:18" x14ac:dyDescent="0.25">
      <c r="A3607">
        <v>2001705</v>
      </c>
      <c r="B3607">
        <v>50012011240</v>
      </c>
      <c r="C3607">
        <v>312</v>
      </c>
      <c r="D3607" s="6">
        <v>42465</v>
      </c>
      <c r="E3607">
        <v>1</v>
      </c>
      <c r="F3607">
        <v>7.99</v>
      </c>
      <c r="G3607" t="str">
        <f>VLOOKUP(B3607,'SKU Master'!$E$1:$H$9,4,FALSE)</f>
        <v>China Imports</v>
      </c>
      <c r="H3607">
        <f t="shared" si="336"/>
        <v>2016</v>
      </c>
      <c r="I3607">
        <f t="shared" si="337"/>
        <v>4</v>
      </c>
      <c r="J3607">
        <f t="shared" si="338"/>
        <v>201604</v>
      </c>
      <c r="K3607">
        <f t="shared" si="339"/>
        <v>15</v>
      </c>
      <c r="L3607">
        <f t="shared" si="340"/>
        <v>201615</v>
      </c>
      <c r="O3607" t="b">
        <f t="shared" si="341"/>
        <v>0</v>
      </c>
      <c r="P3607">
        <f>VLOOKUP(B3607,'SKU Master'!$E$1:$H$9,2,FALSE)</f>
        <v>2.5</v>
      </c>
      <c r="Q3607">
        <f>(F3607/E3607-P3607)*E3607</f>
        <v>5.49</v>
      </c>
      <c r="R3607">
        <f>Q3607/F3607</f>
        <v>0.68710888610763454</v>
      </c>
    </row>
    <row r="3608" spans="1:18" x14ac:dyDescent="0.25">
      <c r="A3608">
        <v>2001706</v>
      </c>
      <c r="B3608">
        <v>50012011240</v>
      </c>
      <c r="C3608">
        <v>312</v>
      </c>
      <c r="D3608" s="6">
        <v>42467</v>
      </c>
      <c r="E3608">
        <v>1</v>
      </c>
      <c r="F3608">
        <v>7.99</v>
      </c>
      <c r="G3608" t="str">
        <f>VLOOKUP(B3608,'SKU Master'!$E$1:$H$9,4,FALSE)</f>
        <v>China Imports</v>
      </c>
      <c r="H3608">
        <f t="shared" si="336"/>
        <v>2016</v>
      </c>
      <c r="I3608">
        <f t="shared" si="337"/>
        <v>4</v>
      </c>
      <c r="J3608">
        <f t="shared" si="338"/>
        <v>201604</v>
      </c>
      <c r="K3608">
        <f t="shared" si="339"/>
        <v>15</v>
      </c>
      <c r="L3608">
        <f t="shared" si="340"/>
        <v>201615</v>
      </c>
      <c r="O3608" t="b">
        <f t="shared" si="341"/>
        <v>0</v>
      </c>
      <c r="P3608">
        <f>VLOOKUP(B3608,'SKU Master'!$E$1:$H$9,2,FALSE)</f>
        <v>2.5</v>
      </c>
      <c r="Q3608">
        <f>(F3608/E3608-P3608)*E3608</f>
        <v>5.49</v>
      </c>
      <c r="R3608">
        <f>Q3608/F3608</f>
        <v>0.68710888610763454</v>
      </c>
    </row>
    <row r="3609" spans="1:18" x14ac:dyDescent="0.25">
      <c r="A3609">
        <v>2001707</v>
      </c>
      <c r="B3609">
        <v>50012011240</v>
      </c>
      <c r="C3609">
        <v>312</v>
      </c>
      <c r="D3609" s="6">
        <v>42468</v>
      </c>
      <c r="E3609">
        <v>1</v>
      </c>
      <c r="F3609">
        <v>7.99</v>
      </c>
      <c r="G3609" t="str">
        <f>VLOOKUP(B3609,'SKU Master'!$E$1:$H$9,4,FALSE)</f>
        <v>China Imports</v>
      </c>
      <c r="H3609">
        <f t="shared" si="336"/>
        <v>2016</v>
      </c>
      <c r="I3609">
        <f t="shared" si="337"/>
        <v>4</v>
      </c>
      <c r="J3609">
        <f t="shared" si="338"/>
        <v>201604</v>
      </c>
      <c r="K3609">
        <f t="shared" si="339"/>
        <v>15</v>
      </c>
      <c r="L3609">
        <f t="shared" si="340"/>
        <v>201615</v>
      </c>
      <c r="O3609" t="b">
        <f t="shared" si="341"/>
        <v>0</v>
      </c>
      <c r="P3609">
        <f>VLOOKUP(B3609,'SKU Master'!$E$1:$H$9,2,FALSE)</f>
        <v>2.5</v>
      </c>
      <c r="Q3609">
        <f>(F3609/E3609-P3609)*E3609</f>
        <v>5.49</v>
      </c>
      <c r="R3609">
        <f>Q3609/F3609</f>
        <v>0.68710888610763454</v>
      </c>
    </row>
    <row r="3610" spans="1:18" x14ac:dyDescent="0.25">
      <c r="A3610">
        <v>2001708</v>
      </c>
      <c r="B3610">
        <v>50012011240</v>
      </c>
      <c r="C3610">
        <v>312</v>
      </c>
      <c r="D3610" s="6">
        <v>42469</v>
      </c>
      <c r="E3610">
        <v>2</v>
      </c>
      <c r="F3610">
        <v>15.98</v>
      </c>
      <c r="G3610" t="str">
        <f>VLOOKUP(B3610,'SKU Master'!$E$1:$H$9,4,FALSE)</f>
        <v>China Imports</v>
      </c>
      <c r="H3610">
        <f t="shared" si="336"/>
        <v>2016</v>
      </c>
      <c r="I3610">
        <f t="shared" si="337"/>
        <v>4</v>
      </c>
      <c r="J3610">
        <f t="shared" si="338"/>
        <v>201604</v>
      </c>
      <c r="K3610">
        <f t="shared" si="339"/>
        <v>15</v>
      </c>
      <c r="L3610">
        <f t="shared" si="340"/>
        <v>201615</v>
      </c>
      <c r="O3610" t="b">
        <f t="shared" si="341"/>
        <v>0</v>
      </c>
      <c r="P3610">
        <f>VLOOKUP(B3610,'SKU Master'!$E$1:$H$9,2,FALSE)</f>
        <v>2.5</v>
      </c>
      <c r="Q3610">
        <f>(F3610/E3610-P3610)*E3610</f>
        <v>10.98</v>
      </c>
      <c r="R3610">
        <f>Q3610/F3610</f>
        <v>0.68710888610763454</v>
      </c>
    </row>
    <row r="3611" spans="1:18" x14ac:dyDescent="0.25">
      <c r="A3611">
        <v>2001709</v>
      </c>
      <c r="B3611">
        <v>50012011240</v>
      </c>
      <c r="C3611">
        <v>312</v>
      </c>
      <c r="D3611" s="6">
        <v>42471</v>
      </c>
      <c r="E3611">
        <v>1</v>
      </c>
      <c r="F3611">
        <v>7.99</v>
      </c>
      <c r="G3611" t="str">
        <f>VLOOKUP(B3611,'SKU Master'!$E$1:$H$9,4,FALSE)</f>
        <v>China Imports</v>
      </c>
      <c r="H3611">
        <f t="shared" si="336"/>
        <v>2016</v>
      </c>
      <c r="I3611">
        <f t="shared" si="337"/>
        <v>4</v>
      </c>
      <c r="J3611">
        <f t="shared" si="338"/>
        <v>201604</v>
      </c>
      <c r="K3611">
        <f t="shared" si="339"/>
        <v>16</v>
      </c>
      <c r="L3611">
        <f t="shared" si="340"/>
        <v>201616</v>
      </c>
      <c r="O3611" t="b">
        <f t="shared" si="341"/>
        <v>0</v>
      </c>
      <c r="P3611">
        <f>VLOOKUP(B3611,'SKU Master'!$E$1:$H$9,2,FALSE)</f>
        <v>2.5</v>
      </c>
      <c r="Q3611">
        <f>(F3611/E3611-P3611)*E3611</f>
        <v>5.49</v>
      </c>
      <c r="R3611">
        <f>Q3611/F3611</f>
        <v>0.68710888610763454</v>
      </c>
    </row>
    <row r="3612" spans="1:18" x14ac:dyDescent="0.25">
      <c r="A3612">
        <v>2001710</v>
      </c>
      <c r="B3612">
        <v>50012011240</v>
      </c>
      <c r="C3612">
        <v>312</v>
      </c>
      <c r="D3612" s="6">
        <v>42472</v>
      </c>
      <c r="E3612">
        <v>4</v>
      </c>
      <c r="F3612">
        <v>31.96</v>
      </c>
      <c r="G3612" t="str">
        <f>VLOOKUP(B3612,'SKU Master'!$E$1:$H$9,4,FALSE)</f>
        <v>China Imports</v>
      </c>
      <c r="H3612">
        <f t="shared" si="336"/>
        <v>2016</v>
      </c>
      <c r="I3612">
        <f t="shared" si="337"/>
        <v>4</v>
      </c>
      <c r="J3612">
        <f t="shared" si="338"/>
        <v>201604</v>
      </c>
      <c r="K3612">
        <f t="shared" si="339"/>
        <v>16</v>
      </c>
      <c r="L3612">
        <f t="shared" si="340"/>
        <v>201616</v>
      </c>
      <c r="O3612" t="b">
        <f t="shared" si="341"/>
        <v>0</v>
      </c>
      <c r="P3612">
        <f>VLOOKUP(B3612,'SKU Master'!$E$1:$H$9,2,FALSE)</f>
        <v>2.5</v>
      </c>
      <c r="Q3612">
        <f>(F3612/E3612-P3612)*E3612</f>
        <v>21.96</v>
      </c>
      <c r="R3612">
        <f>Q3612/F3612</f>
        <v>0.68710888610763454</v>
      </c>
    </row>
    <row r="3613" spans="1:18" x14ac:dyDescent="0.25">
      <c r="A3613">
        <v>2001711</v>
      </c>
      <c r="B3613">
        <v>50012011240</v>
      </c>
      <c r="C3613">
        <v>312</v>
      </c>
      <c r="D3613" s="6">
        <v>42473</v>
      </c>
      <c r="E3613">
        <v>2</v>
      </c>
      <c r="F3613">
        <v>15.98</v>
      </c>
      <c r="G3613" t="str">
        <f>VLOOKUP(B3613,'SKU Master'!$E$1:$H$9,4,FALSE)</f>
        <v>China Imports</v>
      </c>
      <c r="H3613">
        <f t="shared" si="336"/>
        <v>2016</v>
      </c>
      <c r="I3613">
        <f t="shared" si="337"/>
        <v>4</v>
      </c>
      <c r="J3613">
        <f t="shared" si="338"/>
        <v>201604</v>
      </c>
      <c r="K3613">
        <f t="shared" si="339"/>
        <v>16</v>
      </c>
      <c r="L3613">
        <f t="shared" si="340"/>
        <v>201616</v>
      </c>
      <c r="O3613" t="b">
        <f t="shared" si="341"/>
        <v>0</v>
      </c>
      <c r="P3613">
        <f>VLOOKUP(B3613,'SKU Master'!$E$1:$H$9,2,FALSE)</f>
        <v>2.5</v>
      </c>
      <c r="Q3613">
        <f>(F3613/E3613-P3613)*E3613</f>
        <v>10.98</v>
      </c>
      <c r="R3613">
        <f>Q3613/F3613</f>
        <v>0.68710888610763454</v>
      </c>
    </row>
    <row r="3614" spans="1:18" x14ac:dyDescent="0.25">
      <c r="A3614">
        <v>2001712</v>
      </c>
      <c r="B3614">
        <v>50012011240</v>
      </c>
      <c r="C3614">
        <v>312</v>
      </c>
      <c r="D3614" s="6">
        <v>42476</v>
      </c>
      <c r="E3614">
        <v>5</v>
      </c>
      <c r="F3614">
        <v>39.950000000000003</v>
      </c>
      <c r="G3614" t="str">
        <f>VLOOKUP(B3614,'SKU Master'!$E$1:$H$9,4,FALSE)</f>
        <v>China Imports</v>
      </c>
      <c r="H3614">
        <f t="shared" si="336"/>
        <v>2016</v>
      </c>
      <c r="I3614">
        <f t="shared" si="337"/>
        <v>4</v>
      </c>
      <c r="J3614">
        <f t="shared" si="338"/>
        <v>201604</v>
      </c>
      <c r="K3614">
        <f t="shared" si="339"/>
        <v>16</v>
      </c>
      <c r="L3614">
        <f t="shared" si="340"/>
        <v>201616</v>
      </c>
      <c r="O3614" t="b">
        <f t="shared" si="341"/>
        <v>0</v>
      </c>
      <c r="P3614">
        <f>VLOOKUP(B3614,'SKU Master'!$E$1:$H$9,2,FALSE)</f>
        <v>2.5</v>
      </c>
      <c r="Q3614">
        <f>(F3614/E3614-P3614)*E3614</f>
        <v>27.450000000000003</v>
      </c>
      <c r="R3614">
        <f>Q3614/F3614</f>
        <v>0.68710888610763454</v>
      </c>
    </row>
    <row r="3615" spans="1:18" x14ac:dyDescent="0.25">
      <c r="A3615">
        <v>2001713</v>
      </c>
      <c r="B3615">
        <v>50012011240</v>
      </c>
      <c r="C3615">
        <v>312</v>
      </c>
      <c r="D3615" s="6">
        <v>42478</v>
      </c>
      <c r="E3615">
        <v>1</v>
      </c>
      <c r="F3615">
        <v>7.99</v>
      </c>
      <c r="G3615" t="str">
        <f>VLOOKUP(B3615,'SKU Master'!$E$1:$H$9,4,FALSE)</f>
        <v>China Imports</v>
      </c>
      <c r="H3615">
        <f t="shared" si="336"/>
        <v>2016</v>
      </c>
      <c r="I3615">
        <f t="shared" si="337"/>
        <v>4</v>
      </c>
      <c r="J3615">
        <f t="shared" si="338"/>
        <v>201604</v>
      </c>
      <c r="K3615">
        <f t="shared" si="339"/>
        <v>17</v>
      </c>
      <c r="L3615">
        <f t="shared" si="340"/>
        <v>201617</v>
      </c>
      <c r="O3615" t="b">
        <f t="shared" si="341"/>
        <v>0</v>
      </c>
      <c r="P3615">
        <f>VLOOKUP(B3615,'SKU Master'!$E$1:$H$9,2,FALSE)</f>
        <v>2.5</v>
      </c>
      <c r="Q3615">
        <f>(F3615/E3615-P3615)*E3615</f>
        <v>5.49</v>
      </c>
      <c r="R3615">
        <f>Q3615/F3615</f>
        <v>0.68710888610763454</v>
      </c>
    </row>
    <row r="3616" spans="1:18" x14ac:dyDescent="0.25">
      <c r="A3616">
        <v>2001714</v>
      </c>
      <c r="B3616">
        <v>50012011240</v>
      </c>
      <c r="C3616">
        <v>312</v>
      </c>
      <c r="D3616" s="6">
        <v>42479</v>
      </c>
      <c r="E3616">
        <v>1</v>
      </c>
      <c r="F3616">
        <v>7.99</v>
      </c>
      <c r="G3616" t="str">
        <f>VLOOKUP(B3616,'SKU Master'!$E$1:$H$9,4,FALSE)</f>
        <v>China Imports</v>
      </c>
      <c r="H3616">
        <f t="shared" si="336"/>
        <v>2016</v>
      </c>
      <c r="I3616">
        <f t="shared" si="337"/>
        <v>4</v>
      </c>
      <c r="J3616">
        <f t="shared" si="338"/>
        <v>201604</v>
      </c>
      <c r="K3616">
        <f t="shared" si="339"/>
        <v>17</v>
      </c>
      <c r="L3616">
        <f t="shared" si="340"/>
        <v>201617</v>
      </c>
      <c r="O3616" t="b">
        <f t="shared" si="341"/>
        <v>0</v>
      </c>
      <c r="P3616">
        <f>VLOOKUP(B3616,'SKU Master'!$E$1:$H$9,2,FALSE)</f>
        <v>2.5</v>
      </c>
      <c r="Q3616">
        <f>(F3616/E3616-P3616)*E3616</f>
        <v>5.49</v>
      </c>
      <c r="R3616">
        <f>Q3616/F3616</f>
        <v>0.68710888610763454</v>
      </c>
    </row>
    <row r="3617" spans="1:18" x14ac:dyDescent="0.25">
      <c r="A3617">
        <v>2001715</v>
      </c>
      <c r="B3617">
        <v>50012011240</v>
      </c>
      <c r="C3617">
        <v>312</v>
      </c>
      <c r="D3617" s="6">
        <v>42480</v>
      </c>
      <c r="E3617">
        <v>3</v>
      </c>
      <c r="F3617">
        <v>23.97</v>
      </c>
      <c r="G3617" t="str">
        <f>VLOOKUP(B3617,'SKU Master'!$E$1:$H$9,4,FALSE)</f>
        <v>China Imports</v>
      </c>
      <c r="H3617">
        <f t="shared" si="336"/>
        <v>2016</v>
      </c>
      <c r="I3617">
        <f t="shared" si="337"/>
        <v>4</v>
      </c>
      <c r="J3617">
        <f t="shared" si="338"/>
        <v>201604</v>
      </c>
      <c r="K3617">
        <f t="shared" si="339"/>
        <v>17</v>
      </c>
      <c r="L3617">
        <f t="shared" si="340"/>
        <v>201617</v>
      </c>
      <c r="O3617" t="b">
        <f t="shared" si="341"/>
        <v>0</v>
      </c>
      <c r="P3617">
        <f>VLOOKUP(B3617,'SKU Master'!$E$1:$H$9,2,FALSE)</f>
        <v>2.5</v>
      </c>
      <c r="Q3617">
        <f>(F3617/E3617-P3617)*E3617</f>
        <v>16.47</v>
      </c>
      <c r="R3617">
        <f>Q3617/F3617</f>
        <v>0.68710888610763454</v>
      </c>
    </row>
    <row r="3618" spans="1:18" x14ac:dyDescent="0.25">
      <c r="A3618">
        <v>2001716</v>
      </c>
      <c r="B3618">
        <v>50012011240</v>
      </c>
      <c r="C3618">
        <v>312</v>
      </c>
      <c r="D3618" s="6">
        <v>42483</v>
      </c>
      <c r="E3618">
        <v>2</v>
      </c>
      <c r="F3618">
        <v>15.98</v>
      </c>
      <c r="G3618" t="str">
        <f>VLOOKUP(B3618,'SKU Master'!$E$1:$H$9,4,FALSE)</f>
        <v>China Imports</v>
      </c>
      <c r="H3618">
        <f t="shared" si="336"/>
        <v>2016</v>
      </c>
      <c r="I3618">
        <f t="shared" si="337"/>
        <v>4</v>
      </c>
      <c r="J3618">
        <f t="shared" si="338"/>
        <v>201604</v>
      </c>
      <c r="K3618">
        <f t="shared" si="339"/>
        <v>17</v>
      </c>
      <c r="L3618">
        <f t="shared" si="340"/>
        <v>201617</v>
      </c>
      <c r="O3618" t="b">
        <f t="shared" si="341"/>
        <v>0</v>
      </c>
      <c r="P3618">
        <f>VLOOKUP(B3618,'SKU Master'!$E$1:$H$9,2,FALSE)</f>
        <v>2.5</v>
      </c>
      <c r="Q3618">
        <f>(F3618/E3618-P3618)*E3618</f>
        <v>10.98</v>
      </c>
      <c r="R3618">
        <f>Q3618/F3618</f>
        <v>0.68710888610763454</v>
      </c>
    </row>
    <row r="3619" spans="1:18" hidden="1" x14ac:dyDescent="0.25">
      <c r="A3619">
        <v>2001717</v>
      </c>
      <c r="B3619">
        <v>50012011240</v>
      </c>
      <c r="C3619">
        <v>312</v>
      </c>
      <c r="D3619" s="6">
        <v>42485</v>
      </c>
      <c r="E3619">
        <v>-3</v>
      </c>
      <c r="F3619">
        <v>-23.97</v>
      </c>
      <c r="G3619" t="str">
        <f>VLOOKUP(B3619,'SKU Master'!$E$1:$H$9,4,FALSE)</f>
        <v>China Imports</v>
      </c>
      <c r="H3619">
        <f t="shared" si="336"/>
        <v>2016</v>
      </c>
      <c r="I3619">
        <f t="shared" si="337"/>
        <v>4</v>
      </c>
      <c r="J3619">
        <f t="shared" si="338"/>
        <v>201604</v>
      </c>
      <c r="K3619">
        <f t="shared" si="339"/>
        <v>18</v>
      </c>
      <c r="L3619">
        <f t="shared" si="340"/>
        <v>201618</v>
      </c>
      <c r="M3619" t="s">
        <v>57</v>
      </c>
      <c r="O3619" t="b">
        <f t="shared" si="341"/>
        <v>0</v>
      </c>
      <c r="P3619">
        <f>VLOOKUP(B3619,'SKU Master'!$E$1:$H$9,2,FALSE)</f>
        <v>2.5</v>
      </c>
      <c r="Q3619">
        <f>(F3619/E3619-P3619)*E3619</f>
        <v>-16.47</v>
      </c>
      <c r="R3619">
        <f>Q3619/F3619</f>
        <v>0.68710888610763454</v>
      </c>
    </row>
    <row r="3620" spans="1:18" x14ac:dyDescent="0.25">
      <c r="A3620">
        <v>2001718</v>
      </c>
      <c r="B3620">
        <v>50012011240</v>
      </c>
      <c r="C3620">
        <v>312</v>
      </c>
      <c r="D3620" s="6">
        <v>42487</v>
      </c>
      <c r="E3620">
        <v>3</v>
      </c>
      <c r="F3620">
        <v>23.97</v>
      </c>
      <c r="G3620" t="str">
        <f>VLOOKUP(B3620,'SKU Master'!$E$1:$H$9,4,FALSE)</f>
        <v>China Imports</v>
      </c>
      <c r="H3620">
        <f t="shared" si="336"/>
        <v>2016</v>
      </c>
      <c r="I3620">
        <f t="shared" si="337"/>
        <v>4</v>
      </c>
      <c r="J3620">
        <f t="shared" si="338"/>
        <v>201604</v>
      </c>
      <c r="K3620">
        <f t="shared" si="339"/>
        <v>18</v>
      </c>
      <c r="L3620">
        <f t="shared" si="340"/>
        <v>201618</v>
      </c>
      <c r="O3620" t="b">
        <f t="shared" si="341"/>
        <v>0</v>
      </c>
      <c r="P3620">
        <f>VLOOKUP(B3620,'SKU Master'!$E$1:$H$9,2,FALSE)</f>
        <v>2.5</v>
      </c>
      <c r="Q3620">
        <f>(F3620/E3620-P3620)*E3620</f>
        <v>16.47</v>
      </c>
      <c r="R3620">
        <f>Q3620/F3620</f>
        <v>0.68710888610763454</v>
      </c>
    </row>
    <row r="3621" spans="1:18" x14ac:dyDescent="0.25">
      <c r="A3621">
        <v>2001719</v>
      </c>
      <c r="B3621">
        <v>50012011240</v>
      </c>
      <c r="C3621">
        <v>312</v>
      </c>
      <c r="D3621" s="6">
        <v>42488</v>
      </c>
      <c r="E3621">
        <v>2</v>
      </c>
      <c r="F3621">
        <v>15.98</v>
      </c>
      <c r="G3621" t="str">
        <f>VLOOKUP(B3621,'SKU Master'!$E$1:$H$9,4,FALSE)</f>
        <v>China Imports</v>
      </c>
      <c r="H3621">
        <f t="shared" si="336"/>
        <v>2016</v>
      </c>
      <c r="I3621">
        <f t="shared" si="337"/>
        <v>4</v>
      </c>
      <c r="J3621">
        <f t="shared" si="338"/>
        <v>201604</v>
      </c>
      <c r="K3621">
        <f t="shared" si="339"/>
        <v>18</v>
      </c>
      <c r="L3621">
        <f t="shared" si="340"/>
        <v>201618</v>
      </c>
      <c r="O3621" t="b">
        <f t="shared" si="341"/>
        <v>0</v>
      </c>
      <c r="P3621">
        <f>VLOOKUP(B3621,'SKU Master'!$E$1:$H$9,2,FALSE)</f>
        <v>2.5</v>
      </c>
      <c r="Q3621">
        <f>(F3621/E3621-P3621)*E3621</f>
        <v>10.98</v>
      </c>
      <c r="R3621">
        <f>Q3621/F3621</f>
        <v>0.68710888610763454</v>
      </c>
    </row>
    <row r="3622" spans="1:18" x14ac:dyDescent="0.25">
      <c r="A3622">
        <v>2001720</v>
      </c>
      <c r="B3622">
        <v>50012011240</v>
      </c>
      <c r="C3622">
        <v>312</v>
      </c>
      <c r="D3622" s="6">
        <v>42489</v>
      </c>
      <c r="E3622">
        <v>2</v>
      </c>
      <c r="F3622">
        <v>15.98</v>
      </c>
      <c r="G3622" t="str">
        <f>VLOOKUP(B3622,'SKU Master'!$E$1:$H$9,4,FALSE)</f>
        <v>China Imports</v>
      </c>
      <c r="H3622">
        <f t="shared" si="336"/>
        <v>2016</v>
      </c>
      <c r="I3622">
        <f t="shared" si="337"/>
        <v>4</v>
      </c>
      <c r="J3622">
        <f t="shared" si="338"/>
        <v>201604</v>
      </c>
      <c r="K3622">
        <f t="shared" si="339"/>
        <v>18</v>
      </c>
      <c r="L3622">
        <f t="shared" si="340"/>
        <v>201618</v>
      </c>
      <c r="O3622" t="b">
        <f t="shared" si="341"/>
        <v>0</v>
      </c>
      <c r="P3622">
        <f>VLOOKUP(B3622,'SKU Master'!$E$1:$H$9,2,FALSE)</f>
        <v>2.5</v>
      </c>
      <c r="Q3622">
        <f>(F3622/E3622-P3622)*E3622</f>
        <v>10.98</v>
      </c>
      <c r="R3622">
        <f>Q3622/F3622</f>
        <v>0.68710888610763454</v>
      </c>
    </row>
    <row r="3623" spans="1:18" x14ac:dyDescent="0.25">
      <c r="A3623">
        <v>2001721</v>
      </c>
      <c r="B3623">
        <v>50012011240</v>
      </c>
      <c r="C3623">
        <v>312</v>
      </c>
      <c r="D3623" s="6">
        <v>42492</v>
      </c>
      <c r="E3623">
        <v>6</v>
      </c>
      <c r="F3623">
        <v>47.94</v>
      </c>
      <c r="G3623" t="str">
        <f>VLOOKUP(B3623,'SKU Master'!$E$1:$H$9,4,FALSE)</f>
        <v>China Imports</v>
      </c>
      <c r="H3623">
        <f t="shared" si="336"/>
        <v>2016</v>
      </c>
      <c r="I3623">
        <f t="shared" si="337"/>
        <v>5</v>
      </c>
      <c r="J3623">
        <f t="shared" si="338"/>
        <v>201605</v>
      </c>
      <c r="K3623">
        <f t="shared" si="339"/>
        <v>19</v>
      </c>
      <c r="L3623">
        <f t="shared" si="340"/>
        <v>201619</v>
      </c>
      <c r="O3623" t="b">
        <f t="shared" si="341"/>
        <v>0</v>
      </c>
      <c r="P3623">
        <f>VLOOKUP(B3623,'SKU Master'!$E$1:$H$9,2,FALSE)</f>
        <v>2.5</v>
      </c>
      <c r="Q3623">
        <f>(F3623/E3623-P3623)*E3623</f>
        <v>32.94</v>
      </c>
      <c r="R3623">
        <f>Q3623/F3623</f>
        <v>0.68710888610763454</v>
      </c>
    </row>
    <row r="3624" spans="1:18" x14ac:dyDescent="0.25">
      <c r="A3624">
        <v>2001722</v>
      </c>
      <c r="B3624">
        <v>50012011240</v>
      </c>
      <c r="C3624">
        <v>312</v>
      </c>
      <c r="D3624" s="6">
        <v>42494</v>
      </c>
      <c r="E3624">
        <v>3</v>
      </c>
      <c r="F3624">
        <v>23.97</v>
      </c>
      <c r="G3624" t="str">
        <f>VLOOKUP(B3624,'SKU Master'!$E$1:$H$9,4,FALSE)</f>
        <v>China Imports</v>
      </c>
      <c r="H3624">
        <f t="shared" si="336"/>
        <v>2016</v>
      </c>
      <c r="I3624">
        <f t="shared" si="337"/>
        <v>5</v>
      </c>
      <c r="J3624">
        <f t="shared" si="338"/>
        <v>201605</v>
      </c>
      <c r="K3624">
        <f t="shared" si="339"/>
        <v>19</v>
      </c>
      <c r="L3624">
        <f t="shared" si="340"/>
        <v>201619</v>
      </c>
      <c r="O3624" t="b">
        <f t="shared" si="341"/>
        <v>0</v>
      </c>
      <c r="P3624">
        <f>VLOOKUP(B3624,'SKU Master'!$E$1:$H$9,2,FALSE)</f>
        <v>2.5</v>
      </c>
      <c r="Q3624">
        <f>(F3624/E3624-P3624)*E3624</f>
        <v>16.47</v>
      </c>
      <c r="R3624">
        <f>Q3624/F3624</f>
        <v>0.68710888610763454</v>
      </c>
    </row>
    <row r="3625" spans="1:18" x14ac:dyDescent="0.25">
      <c r="A3625">
        <v>2001723</v>
      </c>
      <c r="B3625">
        <v>50012011240</v>
      </c>
      <c r="C3625">
        <v>312</v>
      </c>
      <c r="D3625" s="6">
        <v>42495</v>
      </c>
      <c r="E3625">
        <v>3</v>
      </c>
      <c r="F3625">
        <v>23.97</v>
      </c>
      <c r="G3625" t="str">
        <f>VLOOKUP(B3625,'SKU Master'!$E$1:$H$9,4,FALSE)</f>
        <v>China Imports</v>
      </c>
      <c r="H3625">
        <f t="shared" si="336"/>
        <v>2016</v>
      </c>
      <c r="I3625">
        <f t="shared" si="337"/>
        <v>5</v>
      </c>
      <c r="J3625">
        <f t="shared" si="338"/>
        <v>201605</v>
      </c>
      <c r="K3625">
        <f t="shared" si="339"/>
        <v>19</v>
      </c>
      <c r="L3625">
        <f t="shared" si="340"/>
        <v>201619</v>
      </c>
      <c r="O3625" t="b">
        <f t="shared" si="341"/>
        <v>0</v>
      </c>
      <c r="P3625">
        <f>VLOOKUP(B3625,'SKU Master'!$E$1:$H$9,2,FALSE)</f>
        <v>2.5</v>
      </c>
      <c r="Q3625">
        <f>(F3625/E3625-P3625)*E3625</f>
        <v>16.47</v>
      </c>
      <c r="R3625">
        <f>Q3625/F3625</f>
        <v>0.68710888610763454</v>
      </c>
    </row>
    <row r="3626" spans="1:18" x14ac:dyDescent="0.25">
      <c r="A3626">
        <v>2001724</v>
      </c>
      <c r="B3626">
        <v>50012011240</v>
      </c>
      <c r="C3626">
        <v>312</v>
      </c>
      <c r="D3626" s="6">
        <v>42496</v>
      </c>
      <c r="E3626">
        <v>3</v>
      </c>
      <c r="F3626">
        <v>23.97</v>
      </c>
      <c r="G3626" t="str">
        <f>VLOOKUP(B3626,'SKU Master'!$E$1:$H$9,4,FALSE)</f>
        <v>China Imports</v>
      </c>
      <c r="H3626">
        <f t="shared" si="336"/>
        <v>2016</v>
      </c>
      <c r="I3626">
        <f t="shared" si="337"/>
        <v>5</v>
      </c>
      <c r="J3626">
        <f t="shared" si="338"/>
        <v>201605</v>
      </c>
      <c r="K3626">
        <f t="shared" si="339"/>
        <v>19</v>
      </c>
      <c r="L3626">
        <f t="shared" si="340"/>
        <v>201619</v>
      </c>
      <c r="O3626" t="b">
        <f t="shared" si="341"/>
        <v>0</v>
      </c>
      <c r="P3626">
        <f>VLOOKUP(B3626,'SKU Master'!$E$1:$H$9,2,FALSE)</f>
        <v>2.5</v>
      </c>
      <c r="Q3626">
        <f>(F3626/E3626-P3626)*E3626</f>
        <v>16.47</v>
      </c>
      <c r="R3626">
        <f>Q3626/F3626</f>
        <v>0.68710888610763454</v>
      </c>
    </row>
    <row r="3627" spans="1:18" x14ac:dyDescent="0.25">
      <c r="A3627">
        <v>2001725</v>
      </c>
      <c r="B3627">
        <v>50012011240</v>
      </c>
      <c r="C3627">
        <v>312</v>
      </c>
      <c r="D3627" s="6">
        <v>42497</v>
      </c>
      <c r="E3627">
        <v>5</v>
      </c>
      <c r="F3627">
        <v>39.950000000000003</v>
      </c>
      <c r="G3627" t="str">
        <f>VLOOKUP(B3627,'SKU Master'!$E$1:$H$9,4,FALSE)</f>
        <v>China Imports</v>
      </c>
      <c r="H3627">
        <f t="shared" si="336"/>
        <v>2016</v>
      </c>
      <c r="I3627">
        <f t="shared" si="337"/>
        <v>5</v>
      </c>
      <c r="J3627">
        <f t="shared" si="338"/>
        <v>201605</v>
      </c>
      <c r="K3627">
        <f t="shared" si="339"/>
        <v>19</v>
      </c>
      <c r="L3627">
        <f t="shared" si="340"/>
        <v>201619</v>
      </c>
      <c r="O3627" t="b">
        <f t="shared" si="341"/>
        <v>0</v>
      </c>
      <c r="P3627">
        <f>VLOOKUP(B3627,'SKU Master'!$E$1:$H$9,2,FALSE)</f>
        <v>2.5</v>
      </c>
      <c r="Q3627">
        <f>(F3627/E3627-P3627)*E3627</f>
        <v>27.450000000000003</v>
      </c>
      <c r="R3627">
        <f>Q3627/F3627</f>
        <v>0.68710888610763454</v>
      </c>
    </row>
    <row r="3628" spans="1:18" x14ac:dyDescent="0.25">
      <c r="A3628">
        <v>2001726</v>
      </c>
      <c r="B3628">
        <v>50012011240</v>
      </c>
      <c r="C3628">
        <v>312</v>
      </c>
      <c r="D3628" s="6">
        <v>42499</v>
      </c>
      <c r="E3628">
        <v>2</v>
      </c>
      <c r="F3628">
        <v>15.98</v>
      </c>
      <c r="G3628" t="str">
        <f>VLOOKUP(B3628,'SKU Master'!$E$1:$H$9,4,FALSE)</f>
        <v>China Imports</v>
      </c>
      <c r="H3628">
        <f t="shared" si="336"/>
        <v>2016</v>
      </c>
      <c r="I3628">
        <f t="shared" si="337"/>
        <v>5</v>
      </c>
      <c r="J3628">
        <f t="shared" si="338"/>
        <v>201605</v>
      </c>
      <c r="K3628">
        <f t="shared" si="339"/>
        <v>20</v>
      </c>
      <c r="L3628">
        <f t="shared" si="340"/>
        <v>201620</v>
      </c>
      <c r="O3628" t="b">
        <f t="shared" si="341"/>
        <v>0</v>
      </c>
      <c r="P3628">
        <f>VLOOKUP(B3628,'SKU Master'!$E$1:$H$9,2,FALSE)</f>
        <v>2.5</v>
      </c>
      <c r="Q3628">
        <f>(F3628/E3628-P3628)*E3628</f>
        <v>10.98</v>
      </c>
      <c r="R3628">
        <f>Q3628/F3628</f>
        <v>0.68710888610763454</v>
      </c>
    </row>
    <row r="3629" spans="1:18" x14ac:dyDescent="0.25">
      <c r="A3629">
        <v>2001727</v>
      </c>
      <c r="B3629">
        <v>50012011240</v>
      </c>
      <c r="C3629">
        <v>312</v>
      </c>
      <c r="D3629" s="6">
        <v>42500</v>
      </c>
      <c r="E3629">
        <v>2</v>
      </c>
      <c r="F3629">
        <v>15.98</v>
      </c>
      <c r="G3629" t="str">
        <f>VLOOKUP(B3629,'SKU Master'!$E$1:$H$9,4,FALSE)</f>
        <v>China Imports</v>
      </c>
      <c r="H3629">
        <f t="shared" si="336"/>
        <v>2016</v>
      </c>
      <c r="I3629">
        <f t="shared" si="337"/>
        <v>5</v>
      </c>
      <c r="J3629">
        <f t="shared" si="338"/>
        <v>201605</v>
      </c>
      <c r="K3629">
        <f t="shared" si="339"/>
        <v>20</v>
      </c>
      <c r="L3629">
        <f t="shared" si="340"/>
        <v>201620</v>
      </c>
      <c r="O3629" t="b">
        <f t="shared" si="341"/>
        <v>0</v>
      </c>
      <c r="P3629">
        <f>VLOOKUP(B3629,'SKU Master'!$E$1:$H$9,2,FALSE)</f>
        <v>2.5</v>
      </c>
      <c r="Q3629">
        <f>(F3629/E3629-P3629)*E3629</f>
        <v>10.98</v>
      </c>
      <c r="R3629">
        <f>Q3629/F3629</f>
        <v>0.68710888610763454</v>
      </c>
    </row>
    <row r="3630" spans="1:18" x14ac:dyDescent="0.25">
      <c r="A3630">
        <v>2001728</v>
      </c>
      <c r="B3630">
        <v>50012011240</v>
      </c>
      <c r="C3630">
        <v>312</v>
      </c>
      <c r="D3630" s="6">
        <v>42501</v>
      </c>
      <c r="E3630">
        <v>3</v>
      </c>
      <c r="F3630">
        <v>23.97</v>
      </c>
      <c r="G3630" t="str">
        <f>VLOOKUP(B3630,'SKU Master'!$E$1:$H$9,4,FALSE)</f>
        <v>China Imports</v>
      </c>
      <c r="H3630">
        <f t="shared" si="336"/>
        <v>2016</v>
      </c>
      <c r="I3630">
        <f t="shared" si="337"/>
        <v>5</v>
      </c>
      <c r="J3630">
        <f t="shared" si="338"/>
        <v>201605</v>
      </c>
      <c r="K3630">
        <f t="shared" si="339"/>
        <v>20</v>
      </c>
      <c r="L3630">
        <f t="shared" si="340"/>
        <v>201620</v>
      </c>
      <c r="O3630" t="b">
        <f t="shared" si="341"/>
        <v>0</v>
      </c>
      <c r="P3630">
        <f>VLOOKUP(B3630,'SKU Master'!$E$1:$H$9,2,FALSE)</f>
        <v>2.5</v>
      </c>
      <c r="Q3630">
        <f>(F3630/E3630-P3630)*E3630</f>
        <v>16.47</v>
      </c>
      <c r="R3630">
        <f>Q3630/F3630</f>
        <v>0.68710888610763454</v>
      </c>
    </row>
    <row r="3631" spans="1:18" x14ac:dyDescent="0.25">
      <c r="A3631">
        <v>2001729</v>
      </c>
      <c r="B3631">
        <v>50012011240</v>
      </c>
      <c r="C3631">
        <v>312</v>
      </c>
      <c r="D3631" s="6">
        <v>42502</v>
      </c>
      <c r="E3631">
        <v>1</v>
      </c>
      <c r="F3631">
        <v>7.99</v>
      </c>
      <c r="G3631" t="str">
        <f>VLOOKUP(B3631,'SKU Master'!$E$1:$H$9,4,FALSE)</f>
        <v>China Imports</v>
      </c>
      <c r="H3631">
        <f t="shared" si="336"/>
        <v>2016</v>
      </c>
      <c r="I3631">
        <f t="shared" si="337"/>
        <v>5</v>
      </c>
      <c r="J3631">
        <f t="shared" si="338"/>
        <v>201605</v>
      </c>
      <c r="K3631">
        <f t="shared" si="339"/>
        <v>20</v>
      </c>
      <c r="L3631">
        <f t="shared" si="340"/>
        <v>201620</v>
      </c>
      <c r="O3631" t="b">
        <f t="shared" si="341"/>
        <v>0</v>
      </c>
      <c r="P3631">
        <f>VLOOKUP(B3631,'SKU Master'!$E$1:$H$9,2,FALSE)</f>
        <v>2.5</v>
      </c>
      <c r="Q3631">
        <f>(F3631/E3631-P3631)*E3631</f>
        <v>5.49</v>
      </c>
      <c r="R3631">
        <f>Q3631/F3631</f>
        <v>0.68710888610763454</v>
      </c>
    </row>
    <row r="3632" spans="1:18" hidden="1" x14ac:dyDescent="0.25">
      <c r="A3632">
        <v>2001730</v>
      </c>
      <c r="B3632">
        <v>50012011240</v>
      </c>
      <c r="C3632">
        <v>312</v>
      </c>
      <c r="D3632" s="6">
        <v>42503</v>
      </c>
      <c r="E3632">
        <v>-3</v>
      </c>
      <c r="F3632">
        <v>-23.97</v>
      </c>
      <c r="G3632" t="str">
        <f>VLOOKUP(B3632,'SKU Master'!$E$1:$H$9,4,FALSE)</f>
        <v>China Imports</v>
      </c>
      <c r="H3632">
        <f t="shared" si="336"/>
        <v>2016</v>
      </c>
      <c r="I3632">
        <f t="shared" si="337"/>
        <v>5</v>
      </c>
      <c r="J3632">
        <f t="shared" si="338"/>
        <v>201605</v>
      </c>
      <c r="K3632">
        <f t="shared" si="339"/>
        <v>20</v>
      </c>
      <c r="L3632">
        <f t="shared" si="340"/>
        <v>201620</v>
      </c>
      <c r="M3632" t="s">
        <v>57</v>
      </c>
      <c r="O3632" t="b">
        <f t="shared" si="341"/>
        <v>0</v>
      </c>
      <c r="P3632">
        <f>VLOOKUP(B3632,'SKU Master'!$E$1:$H$9,2,FALSE)</f>
        <v>2.5</v>
      </c>
      <c r="Q3632">
        <f>(F3632/E3632-P3632)*E3632</f>
        <v>-16.47</v>
      </c>
      <c r="R3632">
        <f>Q3632/F3632</f>
        <v>0.68710888610763454</v>
      </c>
    </row>
    <row r="3633" spans="1:18" x14ac:dyDescent="0.25">
      <c r="A3633">
        <v>2001731</v>
      </c>
      <c r="B3633">
        <v>50012011240</v>
      </c>
      <c r="C3633">
        <v>312</v>
      </c>
      <c r="D3633" s="6">
        <v>42504</v>
      </c>
      <c r="E3633">
        <v>3</v>
      </c>
      <c r="F3633">
        <v>23.97</v>
      </c>
      <c r="G3633" t="str">
        <f>VLOOKUP(B3633,'SKU Master'!$E$1:$H$9,4,FALSE)</f>
        <v>China Imports</v>
      </c>
      <c r="H3633">
        <f t="shared" si="336"/>
        <v>2016</v>
      </c>
      <c r="I3633">
        <f t="shared" si="337"/>
        <v>5</v>
      </c>
      <c r="J3633">
        <f t="shared" si="338"/>
        <v>201605</v>
      </c>
      <c r="K3633">
        <f t="shared" si="339"/>
        <v>20</v>
      </c>
      <c r="L3633">
        <f t="shared" si="340"/>
        <v>201620</v>
      </c>
      <c r="O3633" t="b">
        <f t="shared" si="341"/>
        <v>0</v>
      </c>
      <c r="P3633">
        <f>VLOOKUP(B3633,'SKU Master'!$E$1:$H$9,2,FALSE)</f>
        <v>2.5</v>
      </c>
      <c r="Q3633">
        <f>(F3633/E3633-P3633)*E3633</f>
        <v>16.47</v>
      </c>
      <c r="R3633">
        <f>Q3633/F3633</f>
        <v>0.68710888610763454</v>
      </c>
    </row>
    <row r="3634" spans="1:18" x14ac:dyDescent="0.25">
      <c r="A3634">
        <v>2001732</v>
      </c>
      <c r="B3634">
        <v>50012011240</v>
      </c>
      <c r="C3634">
        <v>312</v>
      </c>
      <c r="D3634" s="6">
        <v>42506</v>
      </c>
      <c r="E3634">
        <v>2</v>
      </c>
      <c r="F3634">
        <v>15.98</v>
      </c>
      <c r="G3634" t="str">
        <f>VLOOKUP(B3634,'SKU Master'!$E$1:$H$9,4,FALSE)</f>
        <v>China Imports</v>
      </c>
      <c r="H3634">
        <f t="shared" si="336"/>
        <v>2016</v>
      </c>
      <c r="I3634">
        <f t="shared" si="337"/>
        <v>5</v>
      </c>
      <c r="J3634">
        <f t="shared" si="338"/>
        <v>201605</v>
      </c>
      <c r="K3634">
        <f t="shared" si="339"/>
        <v>21</v>
      </c>
      <c r="L3634">
        <f t="shared" si="340"/>
        <v>201621</v>
      </c>
      <c r="O3634" t="b">
        <f t="shared" si="341"/>
        <v>0</v>
      </c>
      <c r="P3634">
        <f>VLOOKUP(B3634,'SKU Master'!$E$1:$H$9,2,FALSE)</f>
        <v>2.5</v>
      </c>
      <c r="Q3634">
        <f>(F3634/E3634-P3634)*E3634</f>
        <v>10.98</v>
      </c>
      <c r="R3634">
        <f>Q3634/F3634</f>
        <v>0.68710888610763454</v>
      </c>
    </row>
    <row r="3635" spans="1:18" x14ac:dyDescent="0.25">
      <c r="A3635">
        <v>2001733</v>
      </c>
      <c r="B3635">
        <v>50012011240</v>
      </c>
      <c r="C3635">
        <v>312</v>
      </c>
      <c r="D3635" s="6">
        <v>42507</v>
      </c>
      <c r="E3635">
        <v>3</v>
      </c>
      <c r="F3635">
        <v>23.97</v>
      </c>
      <c r="G3635" t="str">
        <f>VLOOKUP(B3635,'SKU Master'!$E$1:$H$9,4,FALSE)</f>
        <v>China Imports</v>
      </c>
      <c r="H3635">
        <f t="shared" si="336"/>
        <v>2016</v>
      </c>
      <c r="I3635">
        <f t="shared" si="337"/>
        <v>5</v>
      </c>
      <c r="J3635">
        <f t="shared" si="338"/>
        <v>201605</v>
      </c>
      <c r="K3635">
        <f t="shared" si="339"/>
        <v>21</v>
      </c>
      <c r="L3635">
        <f t="shared" si="340"/>
        <v>201621</v>
      </c>
      <c r="O3635" t="b">
        <f t="shared" si="341"/>
        <v>0</v>
      </c>
      <c r="P3635">
        <f>VLOOKUP(B3635,'SKU Master'!$E$1:$H$9,2,FALSE)</f>
        <v>2.5</v>
      </c>
      <c r="Q3635">
        <f>(F3635/E3635-P3635)*E3635</f>
        <v>16.47</v>
      </c>
      <c r="R3635">
        <f>Q3635/F3635</f>
        <v>0.68710888610763454</v>
      </c>
    </row>
    <row r="3636" spans="1:18" x14ac:dyDescent="0.25">
      <c r="A3636">
        <v>2001734</v>
      </c>
      <c r="B3636">
        <v>50012011240</v>
      </c>
      <c r="C3636">
        <v>312</v>
      </c>
      <c r="D3636" s="6">
        <v>42508</v>
      </c>
      <c r="E3636">
        <v>1</v>
      </c>
      <c r="F3636">
        <v>7.99</v>
      </c>
      <c r="G3636" t="str">
        <f>VLOOKUP(B3636,'SKU Master'!$E$1:$H$9,4,FALSE)</f>
        <v>China Imports</v>
      </c>
      <c r="H3636">
        <f t="shared" si="336"/>
        <v>2016</v>
      </c>
      <c r="I3636">
        <f t="shared" si="337"/>
        <v>5</v>
      </c>
      <c r="J3636">
        <f t="shared" si="338"/>
        <v>201605</v>
      </c>
      <c r="K3636">
        <f t="shared" si="339"/>
        <v>21</v>
      </c>
      <c r="L3636">
        <f t="shared" si="340"/>
        <v>201621</v>
      </c>
      <c r="O3636" t="b">
        <f t="shared" si="341"/>
        <v>0</v>
      </c>
      <c r="P3636">
        <f>VLOOKUP(B3636,'SKU Master'!$E$1:$H$9,2,FALSE)</f>
        <v>2.5</v>
      </c>
      <c r="Q3636">
        <f>(F3636/E3636-P3636)*E3636</f>
        <v>5.49</v>
      </c>
      <c r="R3636">
        <f>Q3636/F3636</f>
        <v>0.68710888610763454</v>
      </c>
    </row>
    <row r="3637" spans="1:18" x14ac:dyDescent="0.25">
      <c r="A3637">
        <v>2001735</v>
      </c>
      <c r="B3637">
        <v>50012011240</v>
      </c>
      <c r="C3637">
        <v>312</v>
      </c>
      <c r="D3637" s="6">
        <v>42509</v>
      </c>
      <c r="E3637">
        <v>2</v>
      </c>
      <c r="F3637">
        <v>15.98</v>
      </c>
      <c r="G3637" t="str">
        <f>VLOOKUP(B3637,'SKU Master'!$E$1:$H$9,4,FALSE)</f>
        <v>China Imports</v>
      </c>
      <c r="H3637">
        <f t="shared" si="336"/>
        <v>2016</v>
      </c>
      <c r="I3637">
        <f t="shared" si="337"/>
        <v>5</v>
      </c>
      <c r="J3637">
        <f t="shared" si="338"/>
        <v>201605</v>
      </c>
      <c r="K3637">
        <f t="shared" si="339"/>
        <v>21</v>
      </c>
      <c r="L3637">
        <f t="shared" si="340"/>
        <v>201621</v>
      </c>
      <c r="O3637" t="b">
        <f t="shared" si="341"/>
        <v>0</v>
      </c>
      <c r="P3637">
        <f>VLOOKUP(B3637,'SKU Master'!$E$1:$H$9,2,FALSE)</f>
        <v>2.5</v>
      </c>
      <c r="Q3637">
        <f>(F3637/E3637-P3637)*E3637</f>
        <v>10.98</v>
      </c>
      <c r="R3637">
        <f>Q3637/F3637</f>
        <v>0.68710888610763454</v>
      </c>
    </row>
    <row r="3638" spans="1:18" x14ac:dyDescent="0.25">
      <c r="A3638">
        <v>2001736</v>
      </c>
      <c r="B3638">
        <v>50012011240</v>
      </c>
      <c r="C3638">
        <v>312</v>
      </c>
      <c r="D3638" s="6">
        <v>42510</v>
      </c>
      <c r="E3638">
        <v>5</v>
      </c>
      <c r="F3638">
        <v>39.950000000000003</v>
      </c>
      <c r="G3638" t="str">
        <f>VLOOKUP(B3638,'SKU Master'!$E$1:$H$9,4,FALSE)</f>
        <v>China Imports</v>
      </c>
      <c r="H3638">
        <f t="shared" si="336"/>
        <v>2016</v>
      </c>
      <c r="I3638">
        <f t="shared" si="337"/>
        <v>5</v>
      </c>
      <c r="J3638">
        <f t="shared" si="338"/>
        <v>201605</v>
      </c>
      <c r="K3638">
        <f t="shared" si="339"/>
        <v>21</v>
      </c>
      <c r="L3638">
        <f t="shared" si="340"/>
        <v>201621</v>
      </c>
      <c r="O3638" t="b">
        <f t="shared" si="341"/>
        <v>0</v>
      </c>
      <c r="P3638">
        <f>VLOOKUP(B3638,'SKU Master'!$E$1:$H$9,2,FALSE)</f>
        <v>2.5</v>
      </c>
      <c r="Q3638">
        <f>(F3638/E3638-P3638)*E3638</f>
        <v>27.450000000000003</v>
      </c>
      <c r="R3638">
        <f>Q3638/F3638</f>
        <v>0.68710888610763454</v>
      </c>
    </row>
    <row r="3639" spans="1:18" x14ac:dyDescent="0.25">
      <c r="A3639">
        <v>2001737</v>
      </c>
      <c r="B3639">
        <v>50012011240</v>
      </c>
      <c r="C3639">
        <v>312</v>
      </c>
      <c r="D3639" s="6">
        <v>42513</v>
      </c>
      <c r="E3639">
        <v>4</v>
      </c>
      <c r="F3639">
        <v>31.96</v>
      </c>
      <c r="G3639" t="str">
        <f>VLOOKUP(B3639,'SKU Master'!$E$1:$H$9,4,FALSE)</f>
        <v>China Imports</v>
      </c>
      <c r="H3639">
        <f t="shared" si="336"/>
        <v>2016</v>
      </c>
      <c r="I3639">
        <f t="shared" si="337"/>
        <v>5</v>
      </c>
      <c r="J3639">
        <f t="shared" si="338"/>
        <v>201605</v>
      </c>
      <c r="K3639">
        <f t="shared" si="339"/>
        <v>22</v>
      </c>
      <c r="L3639">
        <f t="shared" si="340"/>
        <v>201622</v>
      </c>
      <c r="O3639" t="b">
        <f t="shared" si="341"/>
        <v>0</v>
      </c>
      <c r="P3639">
        <f>VLOOKUP(B3639,'SKU Master'!$E$1:$H$9,2,FALSE)</f>
        <v>2.5</v>
      </c>
      <c r="Q3639">
        <f>(F3639/E3639-P3639)*E3639</f>
        <v>21.96</v>
      </c>
      <c r="R3639">
        <f>Q3639/F3639</f>
        <v>0.68710888610763454</v>
      </c>
    </row>
    <row r="3640" spans="1:18" x14ac:dyDescent="0.25">
      <c r="A3640">
        <v>2001738</v>
      </c>
      <c r="B3640">
        <v>50012011240</v>
      </c>
      <c r="C3640">
        <v>312</v>
      </c>
      <c r="D3640" s="6">
        <v>42514</v>
      </c>
      <c r="E3640">
        <v>6</v>
      </c>
      <c r="F3640">
        <v>47.94</v>
      </c>
      <c r="G3640" t="str">
        <f>VLOOKUP(B3640,'SKU Master'!$E$1:$H$9,4,FALSE)</f>
        <v>China Imports</v>
      </c>
      <c r="H3640">
        <f t="shared" si="336"/>
        <v>2016</v>
      </c>
      <c r="I3640">
        <f t="shared" si="337"/>
        <v>5</v>
      </c>
      <c r="J3640">
        <f t="shared" si="338"/>
        <v>201605</v>
      </c>
      <c r="K3640">
        <f t="shared" si="339"/>
        <v>22</v>
      </c>
      <c r="L3640">
        <f t="shared" si="340"/>
        <v>201622</v>
      </c>
      <c r="O3640" t="b">
        <f t="shared" si="341"/>
        <v>0</v>
      </c>
      <c r="P3640">
        <f>VLOOKUP(B3640,'SKU Master'!$E$1:$H$9,2,FALSE)</f>
        <v>2.5</v>
      </c>
      <c r="Q3640">
        <f>(F3640/E3640-P3640)*E3640</f>
        <v>32.94</v>
      </c>
      <c r="R3640">
        <f>Q3640/F3640</f>
        <v>0.68710888610763454</v>
      </c>
    </row>
    <row r="3641" spans="1:18" x14ac:dyDescent="0.25">
      <c r="A3641">
        <v>2001739</v>
      </c>
      <c r="B3641">
        <v>50012011240</v>
      </c>
      <c r="C3641">
        <v>312</v>
      </c>
      <c r="D3641" s="6">
        <v>42515</v>
      </c>
      <c r="E3641">
        <v>1</v>
      </c>
      <c r="F3641">
        <v>70.989999999999995</v>
      </c>
      <c r="G3641" t="str">
        <f>VLOOKUP(B3641,'SKU Master'!$E$1:$H$9,4,FALSE)</f>
        <v>China Imports</v>
      </c>
      <c r="H3641">
        <f t="shared" si="336"/>
        <v>2016</v>
      </c>
      <c r="I3641">
        <f t="shared" si="337"/>
        <v>5</v>
      </c>
      <c r="J3641">
        <f t="shared" si="338"/>
        <v>201605</v>
      </c>
      <c r="K3641">
        <f t="shared" si="339"/>
        <v>22</v>
      </c>
      <c r="L3641">
        <f t="shared" si="340"/>
        <v>201622</v>
      </c>
      <c r="O3641" t="b">
        <f t="shared" si="341"/>
        <v>0</v>
      </c>
      <c r="P3641">
        <f>VLOOKUP(B3641,'SKU Master'!$E$1:$H$9,2,FALSE)</f>
        <v>2.5</v>
      </c>
      <c r="Q3641">
        <f>(F3641/E3641-P3641)*E3641</f>
        <v>68.489999999999995</v>
      </c>
      <c r="R3641">
        <f>Q3641/F3641</f>
        <v>0.9647837723623045</v>
      </c>
    </row>
    <row r="3642" spans="1:18" x14ac:dyDescent="0.25">
      <c r="A3642">
        <v>2001740</v>
      </c>
      <c r="B3642">
        <v>50012011240</v>
      </c>
      <c r="C3642">
        <v>312</v>
      </c>
      <c r="D3642" s="6">
        <v>42516</v>
      </c>
      <c r="E3642">
        <v>1</v>
      </c>
      <c r="F3642">
        <v>7.99</v>
      </c>
      <c r="G3642" t="str">
        <f>VLOOKUP(B3642,'SKU Master'!$E$1:$H$9,4,FALSE)</f>
        <v>China Imports</v>
      </c>
      <c r="H3642">
        <f t="shared" si="336"/>
        <v>2016</v>
      </c>
      <c r="I3642">
        <f t="shared" si="337"/>
        <v>5</v>
      </c>
      <c r="J3642">
        <f t="shared" si="338"/>
        <v>201605</v>
      </c>
      <c r="K3642">
        <f t="shared" si="339"/>
        <v>22</v>
      </c>
      <c r="L3642">
        <f t="shared" si="340"/>
        <v>201622</v>
      </c>
      <c r="O3642" t="b">
        <f t="shared" si="341"/>
        <v>0</v>
      </c>
      <c r="P3642">
        <f>VLOOKUP(B3642,'SKU Master'!$E$1:$H$9,2,FALSE)</f>
        <v>2.5</v>
      </c>
      <c r="Q3642">
        <f>(F3642/E3642-P3642)*E3642</f>
        <v>5.49</v>
      </c>
      <c r="R3642">
        <f>Q3642/F3642</f>
        <v>0.68710888610763454</v>
      </c>
    </row>
    <row r="3643" spans="1:18" x14ac:dyDescent="0.25">
      <c r="A3643">
        <v>2001741</v>
      </c>
      <c r="B3643">
        <v>50012011240</v>
      </c>
      <c r="C3643">
        <v>312</v>
      </c>
      <c r="D3643" s="6">
        <v>42517</v>
      </c>
      <c r="E3643">
        <v>1</v>
      </c>
      <c r="F3643">
        <v>7.99</v>
      </c>
      <c r="G3643" t="str">
        <f>VLOOKUP(B3643,'SKU Master'!$E$1:$H$9,4,FALSE)</f>
        <v>China Imports</v>
      </c>
      <c r="H3643">
        <f t="shared" si="336"/>
        <v>2016</v>
      </c>
      <c r="I3643">
        <f t="shared" si="337"/>
        <v>5</v>
      </c>
      <c r="J3643">
        <f t="shared" si="338"/>
        <v>201605</v>
      </c>
      <c r="K3643">
        <f t="shared" si="339"/>
        <v>22</v>
      </c>
      <c r="L3643">
        <f t="shared" si="340"/>
        <v>201622</v>
      </c>
      <c r="O3643" t="b">
        <f t="shared" si="341"/>
        <v>0</v>
      </c>
      <c r="P3643">
        <f>VLOOKUP(B3643,'SKU Master'!$E$1:$H$9,2,FALSE)</f>
        <v>2.5</v>
      </c>
      <c r="Q3643">
        <f>(F3643/E3643-P3643)*E3643</f>
        <v>5.49</v>
      </c>
      <c r="R3643">
        <f>Q3643/F3643</f>
        <v>0.68710888610763454</v>
      </c>
    </row>
    <row r="3644" spans="1:18" x14ac:dyDescent="0.25">
      <c r="A3644">
        <v>2001742</v>
      </c>
      <c r="B3644">
        <v>50012011240</v>
      </c>
      <c r="C3644">
        <v>312</v>
      </c>
      <c r="D3644" s="6">
        <v>42518</v>
      </c>
      <c r="E3644">
        <v>2</v>
      </c>
      <c r="F3644">
        <v>15.98</v>
      </c>
      <c r="G3644" t="str">
        <f>VLOOKUP(B3644,'SKU Master'!$E$1:$H$9,4,FALSE)</f>
        <v>China Imports</v>
      </c>
      <c r="H3644">
        <f t="shared" si="336"/>
        <v>2016</v>
      </c>
      <c r="I3644">
        <f t="shared" si="337"/>
        <v>5</v>
      </c>
      <c r="J3644">
        <f t="shared" si="338"/>
        <v>201605</v>
      </c>
      <c r="K3644">
        <f t="shared" si="339"/>
        <v>22</v>
      </c>
      <c r="L3644">
        <f t="shared" si="340"/>
        <v>201622</v>
      </c>
      <c r="O3644" t="b">
        <f t="shared" si="341"/>
        <v>0</v>
      </c>
      <c r="P3644">
        <f>VLOOKUP(B3644,'SKU Master'!$E$1:$H$9,2,FALSE)</f>
        <v>2.5</v>
      </c>
      <c r="Q3644">
        <f>(F3644/E3644-P3644)*E3644</f>
        <v>10.98</v>
      </c>
      <c r="R3644">
        <f>Q3644/F3644</f>
        <v>0.68710888610763454</v>
      </c>
    </row>
    <row r="3645" spans="1:18" x14ac:dyDescent="0.25">
      <c r="A3645">
        <v>2001743</v>
      </c>
      <c r="B3645">
        <v>50012011240</v>
      </c>
      <c r="C3645">
        <v>312</v>
      </c>
      <c r="D3645" s="6">
        <v>42520</v>
      </c>
      <c r="E3645">
        <v>7</v>
      </c>
      <c r="F3645">
        <v>55.93</v>
      </c>
      <c r="G3645" t="str">
        <f>VLOOKUP(B3645,'SKU Master'!$E$1:$H$9,4,FALSE)</f>
        <v>China Imports</v>
      </c>
      <c r="H3645">
        <f t="shared" si="336"/>
        <v>2016</v>
      </c>
      <c r="I3645">
        <f t="shared" si="337"/>
        <v>5</v>
      </c>
      <c r="J3645">
        <f t="shared" si="338"/>
        <v>201605</v>
      </c>
      <c r="K3645">
        <f t="shared" si="339"/>
        <v>23</v>
      </c>
      <c r="L3645">
        <f t="shared" si="340"/>
        <v>201623</v>
      </c>
      <c r="O3645" t="b">
        <f t="shared" si="341"/>
        <v>0</v>
      </c>
      <c r="P3645">
        <f>VLOOKUP(B3645,'SKU Master'!$E$1:$H$9,2,FALSE)</f>
        <v>2.5</v>
      </c>
      <c r="Q3645">
        <f>(F3645/E3645-P3645)*E3645</f>
        <v>38.43</v>
      </c>
      <c r="R3645">
        <f>Q3645/F3645</f>
        <v>0.68710888610763454</v>
      </c>
    </row>
    <row r="3646" spans="1:18" x14ac:dyDescent="0.25">
      <c r="A3646">
        <v>2001744</v>
      </c>
      <c r="B3646">
        <v>50012011240</v>
      </c>
      <c r="C3646">
        <v>312</v>
      </c>
      <c r="D3646" s="6">
        <v>42521</v>
      </c>
      <c r="E3646">
        <v>4</v>
      </c>
      <c r="F3646">
        <v>31.96</v>
      </c>
      <c r="G3646" t="str">
        <f>VLOOKUP(B3646,'SKU Master'!$E$1:$H$9,4,FALSE)</f>
        <v>China Imports</v>
      </c>
      <c r="H3646">
        <f t="shared" si="336"/>
        <v>2016</v>
      </c>
      <c r="I3646">
        <f t="shared" si="337"/>
        <v>5</v>
      </c>
      <c r="J3646">
        <f t="shared" si="338"/>
        <v>201605</v>
      </c>
      <c r="K3646">
        <f t="shared" si="339"/>
        <v>23</v>
      </c>
      <c r="L3646">
        <f t="shared" si="340"/>
        <v>201623</v>
      </c>
      <c r="O3646" t="b">
        <f t="shared" si="341"/>
        <v>0</v>
      </c>
      <c r="P3646">
        <f>VLOOKUP(B3646,'SKU Master'!$E$1:$H$9,2,FALSE)</f>
        <v>2.5</v>
      </c>
      <c r="Q3646">
        <f>(F3646/E3646-P3646)*E3646</f>
        <v>21.96</v>
      </c>
      <c r="R3646">
        <f>Q3646/F3646</f>
        <v>0.68710888610763454</v>
      </c>
    </row>
    <row r="3647" spans="1:18" x14ac:dyDescent="0.25">
      <c r="A3647">
        <v>2001745</v>
      </c>
      <c r="B3647">
        <v>50012011240</v>
      </c>
      <c r="C3647">
        <v>312</v>
      </c>
      <c r="D3647" s="6">
        <v>42522</v>
      </c>
      <c r="E3647">
        <v>1</v>
      </c>
      <c r="F3647">
        <v>7.99</v>
      </c>
      <c r="G3647" t="str">
        <f>VLOOKUP(B3647,'SKU Master'!$E$1:$H$9,4,FALSE)</f>
        <v>China Imports</v>
      </c>
      <c r="H3647">
        <f t="shared" si="336"/>
        <v>2016</v>
      </c>
      <c r="I3647">
        <f t="shared" si="337"/>
        <v>6</v>
      </c>
      <c r="J3647">
        <f t="shared" si="338"/>
        <v>201606</v>
      </c>
      <c r="K3647">
        <f t="shared" si="339"/>
        <v>23</v>
      </c>
      <c r="L3647">
        <f t="shared" si="340"/>
        <v>201623</v>
      </c>
      <c r="O3647" t="b">
        <f t="shared" si="341"/>
        <v>0</v>
      </c>
      <c r="P3647">
        <f>VLOOKUP(B3647,'SKU Master'!$E$1:$H$9,2,FALSE)</f>
        <v>2.5</v>
      </c>
      <c r="Q3647">
        <f>(F3647/E3647-P3647)*E3647</f>
        <v>5.49</v>
      </c>
      <c r="R3647">
        <f>Q3647/F3647</f>
        <v>0.68710888610763454</v>
      </c>
    </row>
    <row r="3648" spans="1:18" x14ac:dyDescent="0.25">
      <c r="A3648">
        <v>2001746</v>
      </c>
      <c r="B3648">
        <v>50012011240</v>
      </c>
      <c r="C3648">
        <v>312</v>
      </c>
      <c r="D3648" s="6">
        <v>42523</v>
      </c>
      <c r="E3648">
        <v>4</v>
      </c>
      <c r="F3648">
        <v>31.96</v>
      </c>
      <c r="G3648" t="str">
        <f>VLOOKUP(B3648,'SKU Master'!$E$1:$H$9,4,FALSE)</f>
        <v>China Imports</v>
      </c>
      <c r="H3648">
        <f t="shared" si="336"/>
        <v>2016</v>
      </c>
      <c r="I3648">
        <f t="shared" si="337"/>
        <v>6</v>
      </c>
      <c r="J3648">
        <f t="shared" si="338"/>
        <v>201606</v>
      </c>
      <c r="K3648">
        <f t="shared" si="339"/>
        <v>23</v>
      </c>
      <c r="L3648">
        <f t="shared" si="340"/>
        <v>201623</v>
      </c>
      <c r="O3648" t="b">
        <f t="shared" si="341"/>
        <v>0</v>
      </c>
      <c r="P3648">
        <f>VLOOKUP(B3648,'SKU Master'!$E$1:$H$9,2,FALSE)</f>
        <v>2.5</v>
      </c>
      <c r="Q3648">
        <f>(F3648/E3648-P3648)*E3648</f>
        <v>21.96</v>
      </c>
      <c r="R3648">
        <f>Q3648/F3648</f>
        <v>0.68710888610763454</v>
      </c>
    </row>
    <row r="3649" spans="1:18" hidden="1" x14ac:dyDescent="0.25">
      <c r="A3649">
        <v>2001747</v>
      </c>
      <c r="B3649">
        <v>50012011240</v>
      </c>
      <c r="C3649">
        <v>312</v>
      </c>
      <c r="D3649" s="6">
        <v>42524</v>
      </c>
      <c r="E3649" t="s">
        <v>34</v>
      </c>
      <c r="G3649" t="str">
        <f>VLOOKUP(B3649,'SKU Master'!$E$1:$H$9,4,FALSE)</f>
        <v>China Imports</v>
      </c>
      <c r="H3649">
        <f t="shared" si="336"/>
        <v>2016</v>
      </c>
      <c r="I3649">
        <f t="shared" si="337"/>
        <v>6</v>
      </c>
      <c r="J3649">
        <f t="shared" si="338"/>
        <v>201606</v>
      </c>
      <c r="K3649">
        <f t="shared" si="339"/>
        <v>23</v>
      </c>
      <c r="L3649">
        <f t="shared" si="340"/>
        <v>201623</v>
      </c>
      <c r="M3649" t="s">
        <v>61</v>
      </c>
      <c r="O3649" t="b">
        <f t="shared" si="341"/>
        <v>0</v>
      </c>
      <c r="P3649">
        <f>VLOOKUP(B3649,'SKU Master'!$E$1:$H$9,2,FALSE)</f>
        <v>2.5</v>
      </c>
      <c r="Q3649" t="e">
        <f>(F3649/E3649-P3649)*E3649</f>
        <v>#VALUE!</v>
      </c>
      <c r="R3649" t="e">
        <f>Q3649/F3649</f>
        <v>#VALUE!</v>
      </c>
    </row>
    <row r="3650" spans="1:18" x14ac:dyDescent="0.25">
      <c r="A3650">
        <v>2001748</v>
      </c>
      <c r="B3650">
        <v>50012011240</v>
      </c>
      <c r="C3650">
        <v>312</v>
      </c>
      <c r="D3650" s="6">
        <v>42525</v>
      </c>
      <c r="E3650">
        <v>1</v>
      </c>
      <c r="F3650">
        <v>7.99</v>
      </c>
      <c r="G3650" t="str">
        <f>VLOOKUP(B3650,'SKU Master'!$E$1:$H$9,4,FALSE)</f>
        <v>China Imports</v>
      </c>
      <c r="H3650">
        <f t="shared" ref="H3650:H3697" si="342">YEAR(D3650)</f>
        <v>2016</v>
      </c>
      <c r="I3650">
        <f t="shared" si="337"/>
        <v>6</v>
      </c>
      <c r="J3650">
        <f t="shared" si="338"/>
        <v>201606</v>
      </c>
      <c r="K3650">
        <f t="shared" si="339"/>
        <v>23</v>
      </c>
      <c r="L3650">
        <f t="shared" si="340"/>
        <v>201623</v>
      </c>
      <c r="O3650" t="b">
        <f t="shared" si="341"/>
        <v>0</v>
      </c>
      <c r="P3650">
        <f>VLOOKUP(B3650,'SKU Master'!$E$1:$H$9,2,FALSE)</f>
        <v>2.5</v>
      </c>
      <c r="Q3650">
        <f>(F3650/E3650-P3650)*E3650</f>
        <v>5.49</v>
      </c>
      <c r="R3650">
        <f>Q3650/F3650</f>
        <v>0.68710888610763454</v>
      </c>
    </row>
    <row r="3651" spans="1:18" x14ac:dyDescent="0.25">
      <c r="A3651">
        <v>2001749</v>
      </c>
      <c r="B3651">
        <v>50012011240</v>
      </c>
      <c r="C3651">
        <v>312</v>
      </c>
      <c r="D3651" s="6">
        <v>42527</v>
      </c>
      <c r="E3651">
        <v>2</v>
      </c>
      <c r="F3651">
        <v>15.98</v>
      </c>
      <c r="G3651" t="str">
        <f>VLOOKUP(B3651,'SKU Master'!$E$1:$H$9,4,FALSE)</f>
        <v>China Imports</v>
      </c>
      <c r="H3651">
        <f t="shared" si="342"/>
        <v>2016</v>
      </c>
      <c r="I3651">
        <f t="shared" ref="I3651:I3697" si="343">MONTH(D3651)</f>
        <v>6</v>
      </c>
      <c r="J3651">
        <f t="shared" ref="J3651:J3697" si="344">H3651*100+I3651</f>
        <v>201606</v>
      </c>
      <c r="K3651">
        <f t="shared" ref="K3651:K3697" si="345">WEEKNUM(D3651)</f>
        <v>24</v>
      </c>
      <c r="L3651">
        <f t="shared" ref="L3651:L3697" si="346">H3651*100+K3651</f>
        <v>201624</v>
      </c>
      <c r="O3651" t="b">
        <f t="shared" ref="O3651:O3697" si="347">AND(B3651=B3652,C3651=C3652,D3651=D3652,E3651=E3652,F3651=F3652)</f>
        <v>0</v>
      </c>
      <c r="P3651">
        <f>VLOOKUP(B3651,'SKU Master'!$E$1:$H$9,2,FALSE)</f>
        <v>2.5</v>
      </c>
      <c r="Q3651">
        <f>(F3651/E3651-P3651)*E3651</f>
        <v>10.98</v>
      </c>
      <c r="R3651">
        <f>Q3651/F3651</f>
        <v>0.68710888610763454</v>
      </c>
    </row>
    <row r="3652" spans="1:18" x14ac:dyDescent="0.25">
      <c r="A3652">
        <v>2001750</v>
      </c>
      <c r="B3652">
        <v>50012011240</v>
      </c>
      <c r="C3652">
        <v>312</v>
      </c>
      <c r="D3652" s="6">
        <v>42528</v>
      </c>
      <c r="E3652">
        <v>1</v>
      </c>
      <c r="F3652">
        <v>7.99</v>
      </c>
      <c r="G3652" t="str">
        <f>VLOOKUP(B3652,'SKU Master'!$E$1:$H$9,4,FALSE)</f>
        <v>China Imports</v>
      </c>
      <c r="H3652">
        <f t="shared" si="342"/>
        <v>2016</v>
      </c>
      <c r="I3652">
        <f t="shared" si="343"/>
        <v>6</v>
      </c>
      <c r="J3652">
        <f t="shared" si="344"/>
        <v>201606</v>
      </c>
      <c r="K3652">
        <f t="shared" si="345"/>
        <v>24</v>
      </c>
      <c r="L3652">
        <f t="shared" si="346"/>
        <v>201624</v>
      </c>
      <c r="O3652" t="b">
        <f t="shared" si="347"/>
        <v>0</v>
      </c>
      <c r="P3652">
        <f>VLOOKUP(B3652,'SKU Master'!$E$1:$H$9,2,FALSE)</f>
        <v>2.5</v>
      </c>
      <c r="Q3652">
        <f>(F3652/E3652-P3652)*E3652</f>
        <v>5.49</v>
      </c>
      <c r="R3652">
        <f>Q3652/F3652</f>
        <v>0.68710888610763454</v>
      </c>
    </row>
    <row r="3653" spans="1:18" x14ac:dyDescent="0.25">
      <c r="A3653">
        <v>2001751</v>
      </c>
      <c r="B3653">
        <v>50012011240</v>
      </c>
      <c r="C3653">
        <v>312</v>
      </c>
      <c r="D3653" s="6">
        <v>42529</v>
      </c>
      <c r="E3653">
        <v>3</v>
      </c>
      <c r="F3653">
        <v>23.97</v>
      </c>
      <c r="G3653" t="str">
        <f>VLOOKUP(B3653,'SKU Master'!$E$1:$H$9,4,FALSE)</f>
        <v>China Imports</v>
      </c>
      <c r="H3653">
        <f t="shared" si="342"/>
        <v>2016</v>
      </c>
      <c r="I3653">
        <f t="shared" si="343"/>
        <v>6</v>
      </c>
      <c r="J3653">
        <f t="shared" si="344"/>
        <v>201606</v>
      </c>
      <c r="K3653">
        <f t="shared" si="345"/>
        <v>24</v>
      </c>
      <c r="L3653">
        <f t="shared" si="346"/>
        <v>201624</v>
      </c>
      <c r="O3653" t="b">
        <f t="shared" si="347"/>
        <v>0</v>
      </c>
      <c r="P3653">
        <f>VLOOKUP(B3653,'SKU Master'!$E$1:$H$9,2,FALSE)</f>
        <v>2.5</v>
      </c>
      <c r="Q3653">
        <f>(F3653/E3653-P3653)*E3653</f>
        <v>16.47</v>
      </c>
      <c r="R3653">
        <f>Q3653/F3653</f>
        <v>0.68710888610763454</v>
      </c>
    </row>
    <row r="3654" spans="1:18" x14ac:dyDescent="0.25">
      <c r="A3654">
        <v>2001752</v>
      </c>
      <c r="B3654">
        <v>50012011240</v>
      </c>
      <c r="C3654">
        <v>312</v>
      </c>
      <c r="D3654" s="6">
        <v>42530</v>
      </c>
      <c r="E3654">
        <v>3</v>
      </c>
      <c r="F3654">
        <v>23.97</v>
      </c>
      <c r="G3654" t="str">
        <f>VLOOKUP(B3654,'SKU Master'!$E$1:$H$9,4,FALSE)</f>
        <v>China Imports</v>
      </c>
      <c r="H3654">
        <f t="shared" si="342"/>
        <v>2016</v>
      </c>
      <c r="I3654">
        <f t="shared" si="343"/>
        <v>6</v>
      </c>
      <c r="J3654">
        <f t="shared" si="344"/>
        <v>201606</v>
      </c>
      <c r="K3654">
        <f t="shared" si="345"/>
        <v>24</v>
      </c>
      <c r="L3654">
        <f t="shared" si="346"/>
        <v>201624</v>
      </c>
      <c r="O3654" t="b">
        <f t="shared" si="347"/>
        <v>0</v>
      </c>
      <c r="P3654">
        <f>VLOOKUP(B3654,'SKU Master'!$E$1:$H$9,2,FALSE)</f>
        <v>2.5</v>
      </c>
      <c r="Q3654">
        <f>(F3654/E3654-P3654)*E3654</f>
        <v>16.47</v>
      </c>
      <c r="R3654">
        <f>Q3654/F3654</f>
        <v>0.68710888610763454</v>
      </c>
    </row>
    <row r="3655" spans="1:18" x14ac:dyDescent="0.25">
      <c r="A3655">
        <v>2001753</v>
      </c>
      <c r="B3655">
        <v>50012011240</v>
      </c>
      <c r="C3655">
        <v>312</v>
      </c>
      <c r="D3655" s="6">
        <v>42531</v>
      </c>
      <c r="E3655">
        <v>1</v>
      </c>
      <c r="F3655">
        <v>7.99</v>
      </c>
      <c r="G3655" t="str">
        <f>VLOOKUP(B3655,'SKU Master'!$E$1:$H$9,4,FALSE)</f>
        <v>China Imports</v>
      </c>
      <c r="H3655">
        <f t="shared" si="342"/>
        <v>2016</v>
      </c>
      <c r="I3655">
        <f t="shared" si="343"/>
        <v>6</v>
      </c>
      <c r="J3655">
        <f t="shared" si="344"/>
        <v>201606</v>
      </c>
      <c r="K3655">
        <f t="shared" si="345"/>
        <v>24</v>
      </c>
      <c r="L3655">
        <f t="shared" si="346"/>
        <v>201624</v>
      </c>
      <c r="O3655" t="b">
        <f t="shared" si="347"/>
        <v>0</v>
      </c>
      <c r="P3655">
        <f>VLOOKUP(B3655,'SKU Master'!$E$1:$H$9,2,FALSE)</f>
        <v>2.5</v>
      </c>
      <c r="Q3655">
        <f>(F3655/E3655-P3655)*E3655</f>
        <v>5.49</v>
      </c>
      <c r="R3655">
        <f>Q3655/F3655</f>
        <v>0.68710888610763454</v>
      </c>
    </row>
    <row r="3656" spans="1:18" x14ac:dyDescent="0.25">
      <c r="A3656">
        <v>2001754</v>
      </c>
      <c r="B3656">
        <v>50012011240</v>
      </c>
      <c r="C3656">
        <v>312</v>
      </c>
      <c r="D3656" s="6">
        <v>42532</v>
      </c>
      <c r="E3656">
        <v>2</v>
      </c>
      <c r="F3656">
        <v>15.98</v>
      </c>
      <c r="G3656" t="str">
        <f>VLOOKUP(B3656,'SKU Master'!$E$1:$H$9,4,FALSE)</f>
        <v>China Imports</v>
      </c>
      <c r="H3656">
        <f t="shared" si="342"/>
        <v>2016</v>
      </c>
      <c r="I3656">
        <f t="shared" si="343"/>
        <v>6</v>
      </c>
      <c r="J3656">
        <f t="shared" si="344"/>
        <v>201606</v>
      </c>
      <c r="K3656">
        <f t="shared" si="345"/>
        <v>24</v>
      </c>
      <c r="L3656">
        <f t="shared" si="346"/>
        <v>201624</v>
      </c>
      <c r="O3656" t="b">
        <f t="shared" si="347"/>
        <v>0</v>
      </c>
      <c r="P3656">
        <f>VLOOKUP(B3656,'SKU Master'!$E$1:$H$9,2,FALSE)</f>
        <v>2.5</v>
      </c>
      <c r="Q3656">
        <f>(F3656/E3656-P3656)*E3656</f>
        <v>10.98</v>
      </c>
      <c r="R3656">
        <f>Q3656/F3656</f>
        <v>0.68710888610763454</v>
      </c>
    </row>
    <row r="3657" spans="1:18" x14ac:dyDescent="0.25">
      <c r="A3657">
        <v>2001755</v>
      </c>
      <c r="B3657">
        <v>50012011240</v>
      </c>
      <c r="C3657">
        <v>312</v>
      </c>
      <c r="D3657" s="6">
        <v>42534</v>
      </c>
      <c r="E3657">
        <v>6</v>
      </c>
      <c r="F3657">
        <v>47.94</v>
      </c>
      <c r="G3657" t="str">
        <f>VLOOKUP(B3657,'SKU Master'!$E$1:$H$9,4,FALSE)</f>
        <v>China Imports</v>
      </c>
      <c r="H3657">
        <f t="shared" si="342"/>
        <v>2016</v>
      </c>
      <c r="I3657">
        <f t="shared" si="343"/>
        <v>6</v>
      </c>
      <c r="J3657">
        <f t="shared" si="344"/>
        <v>201606</v>
      </c>
      <c r="K3657">
        <f t="shared" si="345"/>
        <v>25</v>
      </c>
      <c r="L3657">
        <f t="shared" si="346"/>
        <v>201625</v>
      </c>
      <c r="O3657" t="b">
        <f t="shared" si="347"/>
        <v>0</v>
      </c>
      <c r="P3657">
        <f>VLOOKUP(B3657,'SKU Master'!$E$1:$H$9,2,FALSE)</f>
        <v>2.5</v>
      </c>
      <c r="Q3657">
        <f>(F3657/E3657-P3657)*E3657</f>
        <v>32.94</v>
      </c>
      <c r="R3657">
        <f>Q3657/F3657</f>
        <v>0.68710888610763454</v>
      </c>
    </row>
    <row r="3658" spans="1:18" x14ac:dyDescent="0.25">
      <c r="A3658">
        <v>2001756</v>
      </c>
      <c r="B3658">
        <v>50012011240</v>
      </c>
      <c r="C3658">
        <v>312</v>
      </c>
      <c r="D3658" s="6">
        <v>42536</v>
      </c>
      <c r="E3658">
        <v>1</v>
      </c>
      <c r="F3658">
        <v>7.99</v>
      </c>
      <c r="G3658" t="str">
        <f>VLOOKUP(B3658,'SKU Master'!$E$1:$H$9,4,FALSE)</f>
        <v>China Imports</v>
      </c>
      <c r="H3658">
        <f t="shared" si="342"/>
        <v>2016</v>
      </c>
      <c r="I3658">
        <f t="shared" si="343"/>
        <v>6</v>
      </c>
      <c r="J3658">
        <f t="shared" si="344"/>
        <v>201606</v>
      </c>
      <c r="K3658">
        <f t="shared" si="345"/>
        <v>25</v>
      </c>
      <c r="L3658">
        <f t="shared" si="346"/>
        <v>201625</v>
      </c>
      <c r="O3658" t="b">
        <f t="shared" si="347"/>
        <v>0</v>
      </c>
      <c r="P3658">
        <f>VLOOKUP(B3658,'SKU Master'!$E$1:$H$9,2,FALSE)</f>
        <v>2.5</v>
      </c>
      <c r="Q3658">
        <f>(F3658/E3658-P3658)*E3658</f>
        <v>5.49</v>
      </c>
      <c r="R3658">
        <f>Q3658/F3658</f>
        <v>0.68710888610763454</v>
      </c>
    </row>
    <row r="3659" spans="1:18" x14ac:dyDescent="0.25">
      <c r="A3659">
        <v>2001757</v>
      </c>
      <c r="B3659">
        <v>50012011240</v>
      </c>
      <c r="C3659">
        <v>312</v>
      </c>
      <c r="D3659" s="6">
        <v>42537</v>
      </c>
      <c r="E3659">
        <v>2</v>
      </c>
      <c r="F3659">
        <v>15.98</v>
      </c>
      <c r="G3659" t="str">
        <f>VLOOKUP(B3659,'SKU Master'!$E$1:$H$9,4,FALSE)</f>
        <v>China Imports</v>
      </c>
      <c r="H3659">
        <f t="shared" si="342"/>
        <v>2016</v>
      </c>
      <c r="I3659">
        <f t="shared" si="343"/>
        <v>6</v>
      </c>
      <c r="J3659">
        <f t="shared" si="344"/>
        <v>201606</v>
      </c>
      <c r="K3659">
        <f t="shared" si="345"/>
        <v>25</v>
      </c>
      <c r="L3659">
        <f t="shared" si="346"/>
        <v>201625</v>
      </c>
      <c r="O3659" t="b">
        <f t="shared" si="347"/>
        <v>0</v>
      </c>
      <c r="P3659">
        <f>VLOOKUP(B3659,'SKU Master'!$E$1:$H$9,2,FALSE)</f>
        <v>2.5</v>
      </c>
      <c r="Q3659">
        <f>(F3659/E3659-P3659)*E3659</f>
        <v>10.98</v>
      </c>
      <c r="R3659">
        <f>Q3659/F3659</f>
        <v>0.68710888610763454</v>
      </c>
    </row>
    <row r="3660" spans="1:18" x14ac:dyDescent="0.25">
      <c r="A3660">
        <v>2001758</v>
      </c>
      <c r="B3660">
        <v>50012011240</v>
      </c>
      <c r="C3660">
        <v>312</v>
      </c>
      <c r="D3660" s="6">
        <v>42538</v>
      </c>
      <c r="E3660">
        <v>6</v>
      </c>
      <c r="F3660">
        <v>47.94</v>
      </c>
      <c r="G3660" t="str">
        <f>VLOOKUP(B3660,'SKU Master'!$E$1:$H$9,4,FALSE)</f>
        <v>China Imports</v>
      </c>
      <c r="H3660">
        <f t="shared" si="342"/>
        <v>2016</v>
      </c>
      <c r="I3660">
        <f t="shared" si="343"/>
        <v>6</v>
      </c>
      <c r="J3660">
        <f t="shared" si="344"/>
        <v>201606</v>
      </c>
      <c r="K3660">
        <f t="shared" si="345"/>
        <v>25</v>
      </c>
      <c r="L3660">
        <f t="shared" si="346"/>
        <v>201625</v>
      </c>
      <c r="O3660" t="b">
        <f t="shared" si="347"/>
        <v>0</v>
      </c>
      <c r="P3660">
        <f>VLOOKUP(B3660,'SKU Master'!$E$1:$H$9,2,FALSE)</f>
        <v>2.5</v>
      </c>
      <c r="Q3660">
        <f>(F3660/E3660-P3660)*E3660</f>
        <v>32.94</v>
      </c>
      <c r="R3660">
        <f>Q3660/F3660</f>
        <v>0.68710888610763454</v>
      </c>
    </row>
    <row r="3661" spans="1:18" x14ac:dyDescent="0.25">
      <c r="A3661">
        <v>2001759</v>
      </c>
      <c r="B3661">
        <v>50012011240</v>
      </c>
      <c r="C3661">
        <v>312</v>
      </c>
      <c r="D3661" s="6">
        <v>42541</v>
      </c>
      <c r="E3661">
        <v>3</v>
      </c>
      <c r="F3661">
        <v>23.97</v>
      </c>
      <c r="G3661" t="str">
        <f>VLOOKUP(B3661,'SKU Master'!$E$1:$H$9,4,FALSE)</f>
        <v>China Imports</v>
      </c>
      <c r="H3661">
        <f t="shared" si="342"/>
        <v>2016</v>
      </c>
      <c r="I3661">
        <f t="shared" si="343"/>
        <v>6</v>
      </c>
      <c r="J3661">
        <f t="shared" si="344"/>
        <v>201606</v>
      </c>
      <c r="K3661">
        <f t="shared" si="345"/>
        <v>26</v>
      </c>
      <c r="L3661">
        <f t="shared" si="346"/>
        <v>201626</v>
      </c>
      <c r="O3661" t="b">
        <f t="shared" si="347"/>
        <v>0</v>
      </c>
      <c r="P3661">
        <f>VLOOKUP(B3661,'SKU Master'!$E$1:$H$9,2,FALSE)</f>
        <v>2.5</v>
      </c>
      <c r="Q3661">
        <f>(F3661/E3661-P3661)*E3661</f>
        <v>16.47</v>
      </c>
      <c r="R3661">
        <f>Q3661/F3661</f>
        <v>0.68710888610763454</v>
      </c>
    </row>
    <row r="3662" spans="1:18" x14ac:dyDescent="0.25">
      <c r="A3662">
        <v>2001760</v>
      </c>
      <c r="B3662">
        <v>50012011240</v>
      </c>
      <c r="C3662">
        <v>312</v>
      </c>
      <c r="D3662" s="6">
        <v>42542</v>
      </c>
      <c r="E3662">
        <v>4</v>
      </c>
      <c r="F3662">
        <v>31.96</v>
      </c>
      <c r="G3662" t="str">
        <f>VLOOKUP(B3662,'SKU Master'!$E$1:$H$9,4,FALSE)</f>
        <v>China Imports</v>
      </c>
      <c r="H3662">
        <f t="shared" si="342"/>
        <v>2016</v>
      </c>
      <c r="I3662">
        <f t="shared" si="343"/>
        <v>6</v>
      </c>
      <c r="J3662">
        <f t="shared" si="344"/>
        <v>201606</v>
      </c>
      <c r="K3662">
        <f t="shared" si="345"/>
        <v>26</v>
      </c>
      <c r="L3662">
        <f t="shared" si="346"/>
        <v>201626</v>
      </c>
      <c r="O3662" t="b">
        <f t="shared" si="347"/>
        <v>0</v>
      </c>
      <c r="P3662">
        <f>VLOOKUP(B3662,'SKU Master'!$E$1:$H$9,2,FALSE)</f>
        <v>2.5</v>
      </c>
      <c r="Q3662">
        <f>(F3662/E3662-P3662)*E3662</f>
        <v>21.96</v>
      </c>
      <c r="R3662">
        <f>Q3662/F3662</f>
        <v>0.68710888610763454</v>
      </c>
    </row>
    <row r="3663" spans="1:18" x14ac:dyDescent="0.25">
      <c r="A3663">
        <v>2001761</v>
      </c>
      <c r="B3663">
        <v>50012011240</v>
      </c>
      <c r="C3663">
        <v>312</v>
      </c>
      <c r="D3663" s="6">
        <v>42545</v>
      </c>
      <c r="E3663">
        <v>1</v>
      </c>
      <c r="F3663">
        <v>7.99</v>
      </c>
      <c r="G3663" t="str">
        <f>VLOOKUP(B3663,'SKU Master'!$E$1:$H$9,4,FALSE)</f>
        <v>China Imports</v>
      </c>
      <c r="H3663">
        <f t="shared" si="342"/>
        <v>2016</v>
      </c>
      <c r="I3663">
        <f t="shared" si="343"/>
        <v>6</v>
      </c>
      <c r="J3663">
        <f t="shared" si="344"/>
        <v>201606</v>
      </c>
      <c r="K3663">
        <f t="shared" si="345"/>
        <v>26</v>
      </c>
      <c r="L3663">
        <f t="shared" si="346"/>
        <v>201626</v>
      </c>
      <c r="O3663" t="b">
        <f t="shared" si="347"/>
        <v>0</v>
      </c>
      <c r="P3663">
        <f>VLOOKUP(B3663,'SKU Master'!$E$1:$H$9,2,FALSE)</f>
        <v>2.5</v>
      </c>
      <c r="Q3663">
        <f>(F3663/E3663-P3663)*E3663</f>
        <v>5.49</v>
      </c>
      <c r="R3663">
        <f>Q3663/F3663</f>
        <v>0.68710888610763454</v>
      </c>
    </row>
    <row r="3664" spans="1:18" x14ac:dyDescent="0.25">
      <c r="A3664">
        <v>2001762</v>
      </c>
      <c r="B3664">
        <v>50012011240</v>
      </c>
      <c r="C3664">
        <v>312</v>
      </c>
      <c r="D3664" s="6">
        <v>42546</v>
      </c>
      <c r="E3664">
        <v>2</v>
      </c>
      <c r="F3664">
        <v>15.98</v>
      </c>
      <c r="G3664" t="str">
        <f>VLOOKUP(B3664,'SKU Master'!$E$1:$H$9,4,FALSE)</f>
        <v>China Imports</v>
      </c>
      <c r="H3664">
        <f t="shared" si="342"/>
        <v>2016</v>
      </c>
      <c r="I3664">
        <f t="shared" si="343"/>
        <v>6</v>
      </c>
      <c r="J3664">
        <f t="shared" si="344"/>
        <v>201606</v>
      </c>
      <c r="K3664">
        <f t="shared" si="345"/>
        <v>26</v>
      </c>
      <c r="L3664">
        <f t="shared" si="346"/>
        <v>201626</v>
      </c>
      <c r="O3664" t="b">
        <f t="shared" si="347"/>
        <v>0</v>
      </c>
      <c r="P3664">
        <f>VLOOKUP(B3664,'SKU Master'!$E$1:$H$9,2,FALSE)</f>
        <v>2.5</v>
      </c>
      <c r="Q3664">
        <f>(F3664/E3664-P3664)*E3664</f>
        <v>10.98</v>
      </c>
      <c r="R3664">
        <f>Q3664/F3664</f>
        <v>0.68710888610763454</v>
      </c>
    </row>
    <row r="3665" spans="1:18" x14ac:dyDescent="0.25">
      <c r="A3665">
        <v>2001763</v>
      </c>
      <c r="B3665">
        <v>50012011240</v>
      </c>
      <c r="C3665">
        <v>312</v>
      </c>
      <c r="D3665" s="6">
        <v>42548</v>
      </c>
      <c r="E3665">
        <v>3</v>
      </c>
      <c r="F3665">
        <v>23.97</v>
      </c>
      <c r="G3665" t="str">
        <f>VLOOKUP(B3665,'SKU Master'!$E$1:$H$9,4,FALSE)</f>
        <v>China Imports</v>
      </c>
      <c r="H3665">
        <f t="shared" si="342"/>
        <v>2016</v>
      </c>
      <c r="I3665">
        <f t="shared" si="343"/>
        <v>6</v>
      </c>
      <c r="J3665">
        <f t="shared" si="344"/>
        <v>201606</v>
      </c>
      <c r="K3665">
        <f t="shared" si="345"/>
        <v>27</v>
      </c>
      <c r="L3665">
        <f t="shared" si="346"/>
        <v>201627</v>
      </c>
      <c r="O3665" t="b">
        <f t="shared" si="347"/>
        <v>0</v>
      </c>
      <c r="P3665">
        <f>VLOOKUP(B3665,'SKU Master'!$E$1:$H$9,2,FALSE)</f>
        <v>2.5</v>
      </c>
      <c r="Q3665">
        <f>(F3665/E3665-P3665)*E3665</f>
        <v>16.47</v>
      </c>
      <c r="R3665">
        <f>Q3665/F3665</f>
        <v>0.68710888610763454</v>
      </c>
    </row>
    <row r="3666" spans="1:18" x14ac:dyDescent="0.25">
      <c r="A3666">
        <v>2001764</v>
      </c>
      <c r="B3666">
        <v>50012011240</v>
      </c>
      <c r="C3666">
        <v>312</v>
      </c>
      <c r="D3666" s="6">
        <v>42549</v>
      </c>
      <c r="E3666">
        <v>1</v>
      </c>
      <c r="F3666">
        <v>7.99</v>
      </c>
      <c r="G3666" t="str">
        <f>VLOOKUP(B3666,'SKU Master'!$E$1:$H$9,4,FALSE)</f>
        <v>China Imports</v>
      </c>
      <c r="H3666">
        <f t="shared" si="342"/>
        <v>2016</v>
      </c>
      <c r="I3666">
        <f t="shared" si="343"/>
        <v>6</v>
      </c>
      <c r="J3666">
        <f t="shared" si="344"/>
        <v>201606</v>
      </c>
      <c r="K3666">
        <f t="shared" si="345"/>
        <v>27</v>
      </c>
      <c r="L3666">
        <f t="shared" si="346"/>
        <v>201627</v>
      </c>
      <c r="O3666" t="b">
        <f t="shared" si="347"/>
        <v>0</v>
      </c>
      <c r="P3666">
        <f>VLOOKUP(B3666,'SKU Master'!$E$1:$H$9,2,FALSE)</f>
        <v>2.5</v>
      </c>
      <c r="Q3666">
        <f>(F3666/E3666-P3666)*E3666</f>
        <v>5.49</v>
      </c>
      <c r="R3666">
        <f>Q3666/F3666</f>
        <v>0.68710888610763454</v>
      </c>
    </row>
    <row r="3667" spans="1:18" x14ac:dyDescent="0.25">
      <c r="A3667">
        <v>2001765</v>
      </c>
      <c r="B3667">
        <v>50012011240</v>
      </c>
      <c r="C3667">
        <v>312</v>
      </c>
      <c r="D3667" s="6">
        <v>42550</v>
      </c>
      <c r="E3667">
        <v>2</v>
      </c>
      <c r="F3667">
        <v>15.98</v>
      </c>
      <c r="G3667" t="str">
        <f>VLOOKUP(B3667,'SKU Master'!$E$1:$H$9,4,FALSE)</f>
        <v>China Imports</v>
      </c>
      <c r="H3667">
        <f t="shared" si="342"/>
        <v>2016</v>
      </c>
      <c r="I3667">
        <f t="shared" si="343"/>
        <v>6</v>
      </c>
      <c r="J3667">
        <f t="shared" si="344"/>
        <v>201606</v>
      </c>
      <c r="K3667">
        <f t="shared" si="345"/>
        <v>27</v>
      </c>
      <c r="L3667">
        <f t="shared" si="346"/>
        <v>201627</v>
      </c>
      <c r="O3667" t="b">
        <f t="shared" si="347"/>
        <v>0</v>
      </c>
      <c r="P3667">
        <f>VLOOKUP(B3667,'SKU Master'!$E$1:$H$9,2,FALSE)</f>
        <v>2.5</v>
      </c>
      <c r="Q3667">
        <f>(F3667/E3667-P3667)*E3667</f>
        <v>10.98</v>
      </c>
      <c r="R3667">
        <f>Q3667/F3667</f>
        <v>0.68710888610763454</v>
      </c>
    </row>
    <row r="3668" spans="1:18" x14ac:dyDescent="0.25">
      <c r="A3668">
        <v>2001766</v>
      </c>
      <c r="B3668">
        <v>50012011240</v>
      </c>
      <c r="C3668">
        <v>312</v>
      </c>
      <c r="D3668" s="6">
        <v>42551</v>
      </c>
      <c r="E3668">
        <v>2</v>
      </c>
      <c r="F3668">
        <v>15.98</v>
      </c>
      <c r="G3668" t="str">
        <f>VLOOKUP(B3668,'SKU Master'!$E$1:$H$9,4,FALSE)</f>
        <v>China Imports</v>
      </c>
      <c r="H3668">
        <f t="shared" si="342"/>
        <v>2016</v>
      </c>
      <c r="I3668">
        <f t="shared" si="343"/>
        <v>6</v>
      </c>
      <c r="J3668">
        <f t="shared" si="344"/>
        <v>201606</v>
      </c>
      <c r="K3668">
        <f t="shared" si="345"/>
        <v>27</v>
      </c>
      <c r="L3668">
        <f t="shared" si="346"/>
        <v>201627</v>
      </c>
      <c r="O3668" t="b">
        <f t="shared" si="347"/>
        <v>0</v>
      </c>
      <c r="P3668">
        <f>VLOOKUP(B3668,'SKU Master'!$E$1:$H$9,2,FALSE)</f>
        <v>2.5</v>
      </c>
      <c r="Q3668">
        <f>(F3668/E3668-P3668)*E3668</f>
        <v>10.98</v>
      </c>
      <c r="R3668">
        <f>Q3668/F3668</f>
        <v>0.68710888610763454</v>
      </c>
    </row>
    <row r="3669" spans="1:18" x14ac:dyDescent="0.25">
      <c r="A3669">
        <v>2001767</v>
      </c>
      <c r="B3669">
        <v>50012011240</v>
      </c>
      <c r="C3669">
        <v>312</v>
      </c>
      <c r="D3669" s="6">
        <v>42552</v>
      </c>
      <c r="E3669">
        <v>4</v>
      </c>
      <c r="F3669">
        <v>31.96</v>
      </c>
      <c r="G3669" t="str">
        <f>VLOOKUP(B3669,'SKU Master'!$E$1:$H$9,4,FALSE)</f>
        <v>China Imports</v>
      </c>
      <c r="H3669">
        <f t="shared" si="342"/>
        <v>2016</v>
      </c>
      <c r="I3669">
        <f t="shared" si="343"/>
        <v>7</v>
      </c>
      <c r="J3669">
        <f t="shared" si="344"/>
        <v>201607</v>
      </c>
      <c r="K3669">
        <f t="shared" si="345"/>
        <v>27</v>
      </c>
      <c r="L3669">
        <f t="shared" si="346"/>
        <v>201627</v>
      </c>
      <c r="O3669" t="b">
        <f t="shared" si="347"/>
        <v>0</v>
      </c>
      <c r="P3669">
        <f>VLOOKUP(B3669,'SKU Master'!$E$1:$H$9,2,FALSE)</f>
        <v>2.5</v>
      </c>
      <c r="Q3669">
        <f>(F3669/E3669-P3669)*E3669</f>
        <v>21.96</v>
      </c>
      <c r="R3669">
        <f>Q3669/F3669</f>
        <v>0.68710888610763454</v>
      </c>
    </row>
    <row r="3670" spans="1:18" hidden="1" x14ac:dyDescent="0.25">
      <c r="A3670">
        <v>2001768</v>
      </c>
      <c r="B3670">
        <v>50012011240</v>
      </c>
      <c r="C3670">
        <v>312</v>
      </c>
      <c r="D3670" s="6">
        <v>42553</v>
      </c>
      <c r="E3670">
        <v>0</v>
      </c>
      <c r="F3670">
        <v>0</v>
      </c>
      <c r="G3670" t="str">
        <f>VLOOKUP(B3670,'SKU Master'!$E$1:$H$9,4,FALSE)</f>
        <v>China Imports</v>
      </c>
      <c r="H3670">
        <f t="shared" si="342"/>
        <v>2016</v>
      </c>
      <c r="I3670">
        <f t="shared" si="343"/>
        <v>7</v>
      </c>
      <c r="J3670">
        <f t="shared" si="344"/>
        <v>201607</v>
      </c>
      <c r="K3670">
        <f t="shared" si="345"/>
        <v>27</v>
      </c>
      <c r="L3670">
        <f t="shared" si="346"/>
        <v>201627</v>
      </c>
      <c r="M3670" t="s">
        <v>58</v>
      </c>
      <c r="O3670" t="b">
        <f t="shared" si="347"/>
        <v>0</v>
      </c>
      <c r="P3670">
        <f>VLOOKUP(B3670,'SKU Master'!$E$1:$H$9,2,FALSE)</f>
        <v>2.5</v>
      </c>
      <c r="Q3670" t="e">
        <f>(F3670/E3670-P3670)*E3670</f>
        <v>#DIV/0!</v>
      </c>
      <c r="R3670" t="e">
        <f>Q3670/F3670</f>
        <v>#DIV/0!</v>
      </c>
    </row>
    <row r="3671" spans="1:18" x14ac:dyDescent="0.25">
      <c r="A3671">
        <v>2001769</v>
      </c>
      <c r="B3671">
        <v>50012011240</v>
      </c>
      <c r="C3671">
        <v>312</v>
      </c>
      <c r="D3671" s="6">
        <v>42555</v>
      </c>
      <c r="E3671">
        <v>1</v>
      </c>
      <c r="F3671">
        <v>7.99</v>
      </c>
      <c r="G3671" t="str">
        <f>VLOOKUP(B3671,'SKU Master'!$E$1:$H$9,4,FALSE)</f>
        <v>China Imports</v>
      </c>
      <c r="H3671">
        <f t="shared" si="342"/>
        <v>2016</v>
      </c>
      <c r="I3671">
        <f t="shared" si="343"/>
        <v>7</v>
      </c>
      <c r="J3671">
        <f t="shared" si="344"/>
        <v>201607</v>
      </c>
      <c r="K3671">
        <f t="shared" si="345"/>
        <v>28</v>
      </c>
      <c r="L3671">
        <f t="shared" si="346"/>
        <v>201628</v>
      </c>
      <c r="O3671" t="b">
        <f t="shared" si="347"/>
        <v>0</v>
      </c>
      <c r="P3671">
        <f>VLOOKUP(B3671,'SKU Master'!$E$1:$H$9,2,FALSE)</f>
        <v>2.5</v>
      </c>
      <c r="Q3671">
        <f>(F3671/E3671-P3671)*E3671</f>
        <v>5.49</v>
      </c>
      <c r="R3671">
        <f>Q3671/F3671</f>
        <v>0.68710888610763454</v>
      </c>
    </row>
    <row r="3672" spans="1:18" x14ac:dyDescent="0.25">
      <c r="A3672">
        <v>2001770</v>
      </c>
      <c r="B3672">
        <v>50012011240</v>
      </c>
      <c r="C3672">
        <v>312</v>
      </c>
      <c r="D3672" s="6">
        <v>42556</v>
      </c>
      <c r="E3672">
        <v>2</v>
      </c>
      <c r="F3672">
        <v>15.98</v>
      </c>
      <c r="G3672" t="str">
        <f>VLOOKUP(B3672,'SKU Master'!$E$1:$H$9,4,FALSE)</f>
        <v>China Imports</v>
      </c>
      <c r="H3672">
        <f t="shared" si="342"/>
        <v>2016</v>
      </c>
      <c r="I3672">
        <f t="shared" si="343"/>
        <v>7</v>
      </c>
      <c r="J3672">
        <f t="shared" si="344"/>
        <v>201607</v>
      </c>
      <c r="K3672">
        <f t="shared" si="345"/>
        <v>28</v>
      </c>
      <c r="L3672">
        <f t="shared" si="346"/>
        <v>201628</v>
      </c>
      <c r="O3672" t="b">
        <f t="shared" si="347"/>
        <v>0</v>
      </c>
      <c r="P3672">
        <f>VLOOKUP(B3672,'SKU Master'!$E$1:$H$9,2,FALSE)</f>
        <v>2.5</v>
      </c>
      <c r="Q3672">
        <f>(F3672/E3672-P3672)*E3672</f>
        <v>10.98</v>
      </c>
      <c r="R3672">
        <f>Q3672/F3672</f>
        <v>0.68710888610763454</v>
      </c>
    </row>
    <row r="3673" spans="1:18" x14ac:dyDescent="0.25">
      <c r="A3673">
        <v>2001771</v>
      </c>
      <c r="B3673">
        <v>50012011240</v>
      </c>
      <c r="C3673">
        <v>312</v>
      </c>
      <c r="D3673" s="6">
        <v>42557</v>
      </c>
      <c r="E3673">
        <v>1</v>
      </c>
      <c r="F3673">
        <v>7.99</v>
      </c>
      <c r="G3673" t="str">
        <f>VLOOKUP(B3673,'SKU Master'!$E$1:$H$9,4,FALSE)</f>
        <v>China Imports</v>
      </c>
      <c r="H3673">
        <f t="shared" si="342"/>
        <v>2016</v>
      </c>
      <c r="I3673">
        <f t="shared" si="343"/>
        <v>7</v>
      </c>
      <c r="J3673">
        <f t="shared" si="344"/>
        <v>201607</v>
      </c>
      <c r="K3673">
        <f t="shared" si="345"/>
        <v>28</v>
      </c>
      <c r="L3673">
        <f t="shared" si="346"/>
        <v>201628</v>
      </c>
      <c r="O3673" t="b">
        <f t="shared" si="347"/>
        <v>0</v>
      </c>
      <c r="P3673">
        <f>VLOOKUP(B3673,'SKU Master'!$E$1:$H$9,2,FALSE)</f>
        <v>2.5</v>
      </c>
      <c r="Q3673">
        <f>(F3673/E3673-P3673)*E3673</f>
        <v>5.49</v>
      </c>
      <c r="R3673">
        <f>Q3673/F3673</f>
        <v>0.68710888610763454</v>
      </c>
    </row>
    <row r="3674" spans="1:18" x14ac:dyDescent="0.25">
      <c r="A3674">
        <v>2001772</v>
      </c>
      <c r="B3674">
        <v>50012011240</v>
      </c>
      <c r="C3674">
        <v>312</v>
      </c>
      <c r="D3674" s="6">
        <v>42558</v>
      </c>
      <c r="E3674">
        <v>2</v>
      </c>
      <c r="F3674">
        <v>15.98</v>
      </c>
      <c r="G3674" t="str">
        <f>VLOOKUP(B3674,'SKU Master'!$E$1:$H$9,4,FALSE)</f>
        <v>China Imports</v>
      </c>
      <c r="H3674">
        <f t="shared" si="342"/>
        <v>2016</v>
      </c>
      <c r="I3674">
        <f t="shared" si="343"/>
        <v>7</v>
      </c>
      <c r="J3674">
        <f t="shared" si="344"/>
        <v>201607</v>
      </c>
      <c r="K3674">
        <f t="shared" si="345"/>
        <v>28</v>
      </c>
      <c r="L3674">
        <f t="shared" si="346"/>
        <v>201628</v>
      </c>
      <c r="O3674" t="b">
        <f t="shared" si="347"/>
        <v>0</v>
      </c>
      <c r="P3674">
        <f>VLOOKUP(B3674,'SKU Master'!$E$1:$H$9,2,FALSE)</f>
        <v>2.5</v>
      </c>
      <c r="Q3674">
        <f>(F3674/E3674-P3674)*E3674</f>
        <v>10.98</v>
      </c>
      <c r="R3674">
        <f>Q3674/F3674</f>
        <v>0.68710888610763454</v>
      </c>
    </row>
    <row r="3675" spans="1:18" x14ac:dyDescent="0.25">
      <c r="A3675">
        <v>2001773</v>
      </c>
      <c r="B3675">
        <v>50012011240</v>
      </c>
      <c r="C3675">
        <v>312</v>
      </c>
      <c r="D3675" s="6">
        <v>42560</v>
      </c>
      <c r="E3675">
        <v>2</v>
      </c>
      <c r="F3675">
        <v>15.98</v>
      </c>
      <c r="G3675" t="str">
        <f>VLOOKUP(B3675,'SKU Master'!$E$1:$H$9,4,FALSE)</f>
        <v>China Imports</v>
      </c>
      <c r="H3675">
        <f t="shared" si="342"/>
        <v>2016</v>
      </c>
      <c r="I3675">
        <f t="shared" si="343"/>
        <v>7</v>
      </c>
      <c r="J3675">
        <f t="shared" si="344"/>
        <v>201607</v>
      </c>
      <c r="K3675">
        <f t="shared" si="345"/>
        <v>28</v>
      </c>
      <c r="L3675">
        <f t="shared" si="346"/>
        <v>201628</v>
      </c>
      <c r="O3675" t="b">
        <f t="shared" si="347"/>
        <v>0</v>
      </c>
      <c r="P3675">
        <f>VLOOKUP(B3675,'SKU Master'!$E$1:$H$9,2,FALSE)</f>
        <v>2.5</v>
      </c>
      <c r="Q3675">
        <f>(F3675/E3675-P3675)*E3675</f>
        <v>10.98</v>
      </c>
      <c r="R3675">
        <f>Q3675/F3675</f>
        <v>0.68710888610763454</v>
      </c>
    </row>
    <row r="3676" spans="1:18" x14ac:dyDescent="0.25">
      <c r="A3676">
        <v>2001774</v>
      </c>
      <c r="B3676">
        <v>50012011240</v>
      </c>
      <c r="C3676">
        <v>312</v>
      </c>
      <c r="D3676" s="6">
        <v>42563</v>
      </c>
      <c r="E3676">
        <v>2</v>
      </c>
      <c r="F3676">
        <v>15.98</v>
      </c>
      <c r="G3676" t="str">
        <f>VLOOKUP(B3676,'SKU Master'!$E$1:$H$9,4,FALSE)</f>
        <v>China Imports</v>
      </c>
      <c r="H3676">
        <f t="shared" si="342"/>
        <v>2016</v>
      </c>
      <c r="I3676">
        <f t="shared" si="343"/>
        <v>7</v>
      </c>
      <c r="J3676">
        <f t="shared" si="344"/>
        <v>201607</v>
      </c>
      <c r="K3676">
        <f t="shared" si="345"/>
        <v>29</v>
      </c>
      <c r="L3676">
        <f t="shared" si="346"/>
        <v>201629</v>
      </c>
      <c r="O3676" t="b">
        <f t="shared" si="347"/>
        <v>0</v>
      </c>
      <c r="P3676">
        <f>VLOOKUP(B3676,'SKU Master'!$E$1:$H$9,2,FALSE)</f>
        <v>2.5</v>
      </c>
      <c r="Q3676">
        <f>(F3676/E3676-P3676)*E3676</f>
        <v>10.98</v>
      </c>
      <c r="R3676">
        <f>Q3676/F3676</f>
        <v>0.68710888610763454</v>
      </c>
    </row>
    <row r="3677" spans="1:18" x14ac:dyDescent="0.25">
      <c r="A3677">
        <v>2001775</v>
      </c>
      <c r="B3677">
        <v>50012011240</v>
      </c>
      <c r="C3677">
        <v>312</v>
      </c>
      <c r="D3677" s="6">
        <v>42564</v>
      </c>
      <c r="E3677">
        <v>2</v>
      </c>
      <c r="F3677">
        <v>15.98</v>
      </c>
      <c r="G3677" t="str">
        <f>VLOOKUP(B3677,'SKU Master'!$E$1:$H$9,4,FALSE)</f>
        <v>China Imports</v>
      </c>
      <c r="H3677">
        <f t="shared" si="342"/>
        <v>2016</v>
      </c>
      <c r="I3677">
        <f t="shared" si="343"/>
        <v>7</v>
      </c>
      <c r="J3677">
        <f t="shared" si="344"/>
        <v>201607</v>
      </c>
      <c r="K3677">
        <f t="shared" si="345"/>
        <v>29</v>
      </c>
      <c r="L3677">
        <f t="shared" si="346"/>
        <v>201629</v>
      </c>
      <c r="O3677" t="b">
        <f t="shared" si="347"/>
        <v>0</v>
      </c>
      <c r="P3677">
        <f>VLOOKUP(B3677,'SKU Master'!$E$1:$H$9,2,FALSE)</f>
        <v>2.5</v>
      </c>
      <c r="Q3677">
        <f>(F3677/E3677-P3677)*E3677</f>
        <v>10.98</v>
      </c>
      <c r="R3677">
        <f>Q3677/F3677</f>
        <v>0.68710888610763454</v>
      </c>
    </row>
    <row r="3678" spans="1:18" x14ac:dyDescent="0.25">
      <c r="A3678">
        <v>2001776</v>
      </c>
      <c r="B3678">
        <v>50012011240</v>
      </c>
      <c r="C3678">
        <v>312</v>
      </c>
      <c r="D3678" s="6">
        <v>42565</v>
      </c>
      <c r="E3678">
        <v>3</v>
      </c>
      <c r="F3678">
        <v>23.97</v>
      </c>
      <c r="G3678" t="str">
        <f>VLOOKUP(B3678,'SKU Master'!$E$1:$H$9,4,FALSE)</f>
        <v>China Imports</v>
      </c>
      <c r="H3678">
        <f t="shared" si="342"/>
        <v>2016</v>
      </c>
      <c r="I3678">
        <f t="shared" si="343"/>
        <v>7</v>
      </c>
      <c r="J3678">
        <f t="shared" si="344"/>
        <v>201607</v>
      </c>
      <c r="K3678">
        <f t="shared" si="345"/>
        <v>29</v>
      </c>
      <c r="L3678">
        <f t="shared" si="346"/>
        <v>201629</v>
      </c>
      <c r="O3678" t="b">
        <f t="shared" si="347"/>
        <v>0</v>
      </c>
      <c r="P3678">
        <f>VLOOKUP(B3678,'SKU Master'!$E$1:$H$9,2,FALSE)</f>
        <v>2.5</v>
      </c>
      <c r="Q3678">
        <f>(F3678/E3678-P3678)*E3678</f>
        <v>16.47</v>
      </c>
      <c r="R3678">
        <f>Q3678/F3678</f>
        <v>0.68710888610763454</v>
      </c>
    </row>
    <row r="3679" spans="1:18" x14ac:dyDescent="0.25">
      <c r="A3679">
        <v>2001777</v>
      </c>
      <c r="B3679">
        <v>50012011240</v>
      </c>
      <c r="C3679">
        <v>312</v>
      </c>
      <c r="D3679" s="6">
        <v>42566</v>
      </c>
      <c r="E3679">
        <v>2</v>
      </c>
      <c r="F3679">
        <v>15.98</v>
      </c>
      <c r="G3679" t="str">
        <f>VLOOKUP(B3679,'SKU Master'!$E$1:$H$9,4,FALSE)</f>
        <v>China Imports</v>
      </c>
      <c r="H3679">
        <f t="shared" si="342"/>
        <v>2016</v>
      </c>
      <c r="I3679">
        <f t="shared" si="343"/>
        <v>7</v>
      </c>
      <c r="J3679">
        <f t="shared" si="344"/>
        <v>201607</v>
      </c>
      <c r="K3679">
        <f t="shared" si="345"/>
        <v>29</v>
      </c>
      <c r="L3679">
        <f t="shared" si="346"/>
        <v>201629</v>
      </c>
      <c r="O3679" t="b">
        <f t="shared" si="347"/>
        <v>0</v>
      </c>
      <c r="P3679">
        <f>VLOOKUP(B3679,'SKU Master'!$E$1:$H$9,2,FALSE)</f>
        <v>2.5</v>
      </c>
      <c r="Q3679">
        <f>(F3679/E3679-P3679)*E3679</f>
        <v>10.98</v>
      </c>
      <c r="R3679">
        <f>Q3679/F3679</f>
        <v>0.68710888610763454</v>
      </c>
    </row>
    <row r="3680" spans="1:18" x14ac:dyDescent="0.25">
      <c r="A3680">
        <v>2001778</v>
      </c>
      <c r="B3680">
        <v>50012011240</v>
      </c>
      <c r="C3680">
        <v>312</v>
      </c>
      <c r="D3680" s="6">
        <v>42567</v>
      </c>
      <c r="E3680">
        <v>1</v>
      </c>
      <c r="F3680">
        <v>7.99</v>
      </c>
      <c r="G3680" t="str">
        <f>VLOOKUP(B3680,'SKU Master'!$E$1:$H$9,4,FALSE)</f>
        <v>China Imports</v>
      </c>
      <c r="H3680">
        <f t="shared" si="342"/>
        <v>2016</v>
      </c>
      <c r="I3680">
        <f t="shared" si="343"/>
        <v>7</v>
      </c>
      <c r="J3680">
        <f t="shared" si="344"/>
        <v>201607</v>
      </c>
      <c r="K3680">
        <f t="shared" si="345"/>
        <v>29</v>
      </c>
      <c r="L3680">
        <f t="shared" si="346"/>
        <v>201629</v>
      </c>
      <c r="O3680" t="b">
        <f t="shared" si="347"/>
        <v>0</v>
      </c>
      <c r="P3680">
        <f>VLOOKUP(B3680,'SKU Master'!$E$1:$H$9,2,FALSE)</f>
        <v>2.5</v>
      </c>
      <c r="Q3680">
        <f>(F3680/E3680-P3680)*E3680</f>
        <v>5.49</v>
      </c>
      <c r="R3680">
        <f>Q3680/F3680</f>
        <v>0.68710888610763454</v>
      </c>
    </row>
    <row r="3681" spans="1:18" x14ac:dyDescent="0.25">
      <c r="A3681">
        <v>2001779</v>
      </c>
      <c r="B3681">
        <v>50012011240</v>
      </c>
      <c r="C3681">
        <v>312</v>
      </c>
      <c r="D3681" s="6">
        <v>42569</v>
      </c>
      <c r="E3681">
        <v>3</v>
      </c>
      <c r="F3681">
        <v>23.97</v>
      </c>
      <c r="G3681" t="str">
        <f>VLOOKUP(B3681,'SKU Master'!$E$1:$H$9,4,FALSE)</f>
        <v>China Imports</v>
      </c>
      <c r="H3681">
        <f t="shared" si="342"/>
        <v>2016</v>
      </c>
      <c r="I3681">
        <f t="shared" si="343"/>
        <v>7</v>
      </c>
      <c r="J3681">
        <f t="shared" si="344"/>
        <v>201607</v>
      </c>
      <c r="K3681">
        <f t="shared" si="345"/>
        <v>30</v>
      </c>
      <c r="L3681">
        <f t="shared" si="346"/>
        <v>201630</v>
      </c>
      <c r="O3681" t="b">
        <f t="shared" si="347"/>
        <v>0</v>
      </c>
      <c r="P3681">
        <f>VLOOKUP(B3681,'SKU Master'!$E$1:$H$9,2,FALSE)</f>
        <v>2.5</v>
      </c>
      <c r="Q3681">
        <f>(F3681/E3681-P3681)*E3681</f>
        <v>16.47</v>
      </c>
      <c r="R3681">
        <f>Q3681/F3681</f>
        <v>0.68710888610763454</v>
      </c>
    </row>
    <row r="3682" spans="1:18" x14ac:dyDescent="0.25">
      <c r="A3682">
        <v>2001780</v>
      </c>
      <c r="B3682">
        <v>50012011240</v>
      </c>
      <c r="C3682">
        <v>312</v>
      </c>
      <c r="D3682" s="6">
        <v>42570</v>
      </c>
      <c r="E3682">
        <v>1</v>
      </c>
      <c r="F3682">
        <v>7.99</v>
      </c>
      <c r="G3682" t="str">
        <f>VLOOKUP(B3682,'SKU Master'!$E$1:$H$9,4,FALSE)</f>
        <v>China Imports</v>
      </c>
      <c r="H3682">
        <f t="shared" si="342"/>
        <v>2016</v>
      </c>
      <c r="I3682">
        <f t="shared" si="343"/>
        <v>7</v>
      </c>
      <c r="J3682">
        <f t="shared" si="344"/>
        <v>201607</v>
      </c>
      <c r="K3682">
        <f t="shared" si="345"/>
        <v>30</v>
      </c>
      <c r="L3682">
        <f t="shared" si="346"/>
        <v>201630</v>
      </c>
      <c r="O3682" t="b">
        <f t="shared" si="347"/>
        <v>0</v>
      </c>
      <c r="P3682">
        <f>VLOOKUP(B3682,'SKU Master'!$E$1:$H$9,2,FALSE)</f>
        <v>2.5</v>
      </c>
      <c r="Q3682">
        <f>(F3682/E3682-P3682)*E3682</f>
        <v>5.49</v>
      </c>
      <c r="R3682">
        <f>Q3682/F3682</f>
        <v>0.68710888610763454</v>
      </c>
    </row>
    <row r="3683" spans="1:18" x14ac:dyDescent="0.25">
      <c r="A3683">
        <v>2001781</v>
      </c>
      <c r="B3683">
        <v>50012011240</v>
      </c>
      <c r="C3683">
        <v>312</v>
      </c>
      <c r="D3683" s="6">
        <v>42571</v>
      </c>
      <c r="E3683">
        <v>6</v>
      </c>
      <c r="F3683">
        <v>47.94</v>
      </c>
      <c r="G3683" t="str">
        <f>VLOOKUP(B3683,'SKU Master'!$E$1:$H$9,4,FALSE)</f>
        <v>China Imports</v>
      </c>
      <c r="H3683">
        <f t="shared" si="342"/>
        <v>2016</v>
      </c>
      <c r="I3683">
        <f t="shared" si="343"/>
        <v>7</v>
      </c>
      <c r="J3683">
        <f t="shared" si="344"/>
        <v>201607</v>
      </c>
      <c r="K3683">
        <f t="shared" si="345"/>
        <v>30</v>
      </c>
      <c r="L3683">
        <f t="shared" si="346"/>
        <v>201630</v>
      </c>
      <c r="O3683" t="b">
        <f t="shared" si="347"/>
        <v>0</v>
      </c>
      <c r="P3683">
        <f>VLOOKUP(B3683,'SKU Master'!$E$1:$H$9,2,FALSE)</f>
        <v>2.5</v>
      </c>
      <c r="Q3683">
        <f>(F3683/E3683-P3683)*E3683</f>
        <v>32.94</v>
      </c>
      <c r="R3683">
        <f>Q3683/F3683</f>
        <v>0.68710888610763454</v>
      </c>
    </row>
    <row r="3684" spans="1:18" x14ac:dyDescent="0.25">
      <c r="A3684">
        <v>2001782</v>
      </c>
      <c r="B3684">
        <v>50012011240</v>
      </c>
      <c r="C3684">
        <v>312</v>
      </c>
      <c r="D3684" s="6">
        <v>42572</v>
      </c>
      <c r="E3684">
        <v>2</v>
      </c>
      <c r="F3684">
        <v>15.98</v>
      </c>
      <c r="G3684" t="str">
        <f>VLOOKUP(B3684,'SKU Master'!$E$1:$H$9,4,FALSE)</f>
        <v>China Imports</v>
      </c>
      <c r="H3684">
        <f t="shared" si="342"/>
        <v>2016</v>
      </c>
      <c r="I3684">
        <f t="shared" si="343"/>
        <v>7</v>
      </c>
      <c r="J3684">
        <f t="shared" si="344"/>
        <v>201607</v>
      </c>
      <c r="K3684">
        <f t="shared" si="345"/>
        <v>30</v>
      </c>
      <c r="L3684">
        <f t="shared" si="346"/>
        <v>201630</v>
      </c>
      <c r="O3684" t="b">
        <f t="shared" si="347"/>
        <v>0</v>
      </c>
      <c r="P3684">
        <f>VLOOKUP(B3684,'SKU Master'!$E$1:$H$9,2,FALSE)</f>
        <v>2.5</v>
      </c>
      <c r="Q3684">
        <f>(F3684/E3684-P3684)*E3684</f>
        <v>10.98</v>
      </c>
      <c r="R3684">
        <f>Q3684/F3684</f>
        <v>0.68710888610763454</v>
      </c>
    </row>
    <row r="3685" spans="1:18" x14ac:dyDescent="0.25">
      <c r="A3685">
        <v>2001783</v>
      </c>
      <c r="B3685">
        <v>50012011240</v>
      </c>
      <c r="C3685">
        <v>312</v>
      </c>
      <c r="D3685" s="6">
        <v>42573</v>
      </c>
      <c r="E3685">
        <v>3</v>
      </c>
      <c r="F3685">
        <v>23.97</v>
      </c>
      <c r="G3685" t="str">
        <f>VLOOKUP(B3685,'SKU Master'!$E$1:$H$9,4,FALSE)</f>
        <v>China Imports</v>
      </c>
      <c r="H3685">
        <f t="shared" si="342"/>
        <v>2016</v>
      </c>
      <c r="I3685">
        <f t="shared" si="343"/>
        <v>7</v>
      </c>
      <c r="J3685">
        <f t="shared" si="344"/>
        <v>201607</v>
      </c>
      <c r="K3685">
        <f t="shared" si="345"/>
        <v>30</v>
      </c>
      <c r="L3685">
        <f t="shared" si="346"/>
        <v>201630</v>
      </c>
      <c r="O3685" t="b">
        <f t="shared" si="347"/>
        <v>0</v>
      </c>
      <c r="P3685">
        <f>VLOOKUP(B3685,'SKU Master'!$E$1:$H$9,2,FALSE)</f>
        <v>2.5</v>
      </c>
      <c r="Q3685">
        <f>(F3685/E3685-P3685)*E3685</f>
        <v>16.47</v>
      </c>
      <c r="R3685">
        <f>Q3685/F3685</f>
        <v>0.68710888610763454</v>
      </c>
    </row>
    <row r="3686" spans="1:18" x14ac:dyDescent="0.25">
      <c r="A3686">
        <v>2001784</v>
      </c>
      <c r="B3686">
        <v>50012011240</v>
      </c>
      <c r="C3686">
        <v>312</v>
      </c>
      <c r="D3686" s="6">
        <v>42574</v>
      </c>
      <c r="E3686">
        <v>2</v>
      </c>
      <c r="F3686">
        <v>15.98</v>
      </c>
      <c r="G3686" t="str">
        <f>VLOOKUP(B3686,'SKU Master'!$E$1:$H$9,4,FALSE)</f>
        <v>China Imports</v>
      </c>
      <c r="H3686">
        <f t="shared" si="342"/>
        <v>2016</v>
      </c>
      <c r="I3686">
        <f t="shared" si="343"/>
        <v>7</v>
      </c>
      <c r="J3686">
        <f t="shared" si="344"/>
        <v>201607</v>
      </c>
      <c r="K3686">
        <f t="shared" si="345"/>
        <v>30</v>
      </c>
      <c r="L3686">
        <f t="shared" si="346"/>
        <v>201630</v>
      </c>
      <c r="O3686" t="b">
        <f t="shared" si="347"/>
        <v>0</v>
      </c>
      <c r="P3686">
        <f>VLOOKUP(B3686,'SKU Master'!$E$1:$H$9,2,FALSE)</f>
        <v>2.5</v>
      </c>
      <c r="Q3686">
        <f>(F3686/E3686-P3686)*E3686</f>
        <v>10.98</v>
      </c>
      <c r="R3686">
        <f>Q3686/F3686</f>
        <v>0.68710888610763454</v>
      </c>
    </row>
    <row r="3687" spans="1:18" hidden="1" x14ac:dyDescent="0.25">
      <c r="A3687">
        <v>2001785</v>
      </c>
      <c r="B3687">
        <v>50012011240</v>
      </c>
      <c r="C3687">
        <v>312</v>
      </c>
      <c r="D3687" s="6">
        <v>42576</v>
      </c>
      <c r="E3687" t="s">
        <v>48</v>
      </c>
      <c r="G3687" t="str">
        <f>VLOOKUP(B3687,'SKU Master'!$E$1:$H$9,4,FALSE)</f>
        <v>China Imports</v>
      </c>
      <c r="H3687">
        <f t="shared" si="342"/>
        <v>2016</v>
      </c>
      <c r="I3687">
        <f t="shared" si="343"/>
        <v>7</v>
      </c>
      <c r="J3687">
        <f t="shared" si="344"/>
        <v>201607</v>
      </c>
      <c r="K3687">
        <f t="shared" si="345"/>
        <v>31</v>
      </c>
      <c r="L3687">
        <f t="shared" si="346"/>
        <v>201631</v>
      </c>
      <c r="M3687" t="s">
        <v>61</v>
      </c>
      <c r="O3687" t="b">
        <f t="shared" si="347"/>
        <v>0</v>
      </c>
      <c r="P3687">
        <f>VLOOKUP(B3687,'SKU Master'!$E$1:$H$9,2,FALSE)</f>
        <v>2.5</v>
      </c>
      <c r="Q3687" t="e">
        <f>(F3687/E3687-P3687)*E3687</f>
        <v>#VALUE!</v>
      </c>
      <c r="R3687" t="e">
        <f>Q3687/F3687</f>
        <v>#VALUE!</v>
      </c>
    </row>
    <row r="3688" spans="1:18" x14ac:dyDescent="0.25">
      <c r="A3688">
        <v>2001786</v>
      </c>
      <c r="B3688">
        <v>50012011240</v>
      </c>
      <c r="C3688">
        <v>312</v>
      </c>
      <c r="D3688" s="6">
        <v>42577</v>
      </c>
      <c r="E3688">
        <v>3</v>
      </c>
      <c r="F3688">
        <v>23.97</v>
      </c>
      <c r="G3688" t="str">
        <f>VLOOKUP(B3688,'SKU Master'!$E$1:$H$9,4,FALSE)</f>
        <v>China Imports</v>
      </c>
      <c r="H3688">
        <f t="shared" si="342"/>
        <v>2016</v>
      </c>
      <c r="I3688">
        <f t="shared" si="343"/>
        <v>7</v>
      </c>
      <c r="J3688">
        <f t="shared" si="344"/>
        <v>201607</v>
      </c>
      <c r="K3688">
        <f t="shared" si="345"/>
        <v>31</v>
      </c>
      <c r="L3688">
        <f t="shared" si="346"/>
        <v>201631</v>
      </c>
      <c r="O3688" t="b">
        <f t="shared" si="347"/>
        <v>0</v>
      </c>
      <c r="P3688">
        <f>VLOOKUP(B3688,'SKU Master'!$E$1:$H$9,2,FALSE)</f>
        <v>2.5</v>
      </c>
      <c r="Q3688">
        <f>(F3688/E3688-P3688)*E3688</f>
        <v>16.47</v>
      </c>
      <c r="R3688">
        <f>Q3688/F3688</f>
        <v>0.68710888610763454</v>
      </c>
    </row>
    <row r="3689" spans="1:18" x14ac:dyDescent="0.25">
      <c r="A3689">
        <v>2001787</v>
      </c>
      <c r="B3689">
        <v>50012011240</v>
      </c>
      <c r="C3689">
        <v>312</v>
      </c>
      <c r="D3689" s="6">
        <v>42578</v>
      </c>
      <c r="E3689">
        <v>1</v>
      </c>
      <c r="F3689">
        <v>7.99</v>
      </c>
      <c r="G3689" t="str">
        <f>VLOOKUP(B3689,'SKU Master'!$E$1:$H$9,4,FALSE)</f>
        <v>China Imports</v>
      </c>
      <c r="H3689">
        <f t="shared" si="342"/>
        <v>2016</v>
      </c>
      <c r="I3689">
        <f t="shared" si="343"/>
        <v>7</v>
      </c>
      <c r="J3689">
        <f t="shared" si="344"/>
        <v>201607</v>
      </c>
      <c r="K3689">
        <f t="shared" si="345"/>
        <v>31</v>
      </c>
      <c r="L3689">
        <f t="shared" si="346"/>
        <v>201631</v>
      </c>
      <c r="O3689" t="b">
        <f t="shared" si="347"/>
        <v>0</v>
      </c>
      <c r="P3689">
        <f>VLOOKUP(B3689,'SKU Master'!$E$1:$H$9,2,FALSE)</f>
        <v>2.5</v>
      </c>
      <c r="Q3689">
        <f>(F3689/E3689-P3689)*E3689</f>
        <v>5.49</v>
      </c>
      <c r="R3689">
        <f>Q3689/F3689</f>
        <v>0.68710888610763454</v>
      </c>
    </row>
    <row r="3690" spans="1:18" x14ac:dyDescent="0.25">
      <c r="A3690">
        <v>2001788</v>
      </c>
      <c r="B3690">
        <v>50012011240</v>
      </c>
      <c r="C3690">
        <v>312</v>
      </c>
      <c r="D3690" s="6">
        <v>42579</v>
      </c>
      <c r="E3690">
        <v>1</v>
      </c>
      <c r="F3690">
        <v>7.99</v>
      </c>
      <c r="G3690" t="str">
        <f>VLOOKUP(B3690,'SKU Master'!$E$1:$H$9,4,FALSE)</f>
        <v>China Imports</v>
      </c>
      <c r="H3690">
        <f t="shared" si="342"/>
        <v>2016</v>
      </c>
      <c r="I3690">
        <f t="shared" si="343"/>
        <v>7</v>
      </c>
      <c r="J3690">
        <f t="shared" si="344"/>
        <v>201607</v>
      </c>
      <c r="K3690">
        <f t="shared" si="345"/>
        <v>31</v>
      </c>
      <c r="L3690">
        <f t="shared" si="346"/>
        <v>201631</v>
      </c>
      <c r="O3690" t="b">
        <f t="shared" si="347"/>
        <v>0</v>
      </c>
      <c r="P3690">
        <f>VLOOKUP(B3690,'SKU Master'!$E$1:$H$9,2,FALSE)</f>
        <v>2.5</v>
      </c>
      <c r="Q3690">
        <f>(F3690/E3690-P3690)*E3690</f>
        <v>5.49</v>
      </c>
      <c r="R3690">
        <f>Q3690/F3690</f>
        <v>0.68710888610763454</v>
      </c>
    </row>
    <row r="3691" spans="1:18" x14ac:dyDescent="0.25">
      <c r="A3691">
        <v>2001789</v>
      </c>
      <c r="B3691">
        <v>50012011240</v>
      </c>
      <c r="C3691">
        <v>312</v>
      </c>
      <c r="D3691" s="6">
        <v>42580</v>
      </c>
      <c r="E3691">
        <v>3</v>
      </c>
      <c r="F3691">
        <v>23.97</v>
      </c>
      <c r="G3691" t="str">
        <f>VLOOKUP(B3691,'SKU Master'!$E$1:$H$9,4,FALSE)</f>
        <v>China Imports</v>
      </c>
      <c r="H3691">
        <f t="shared" si="342"/>
        <v>2016</v>
      </c>
      <c r="I3691">
        <f t="shared" si="343"/>
        <v>7</v>
      </c>
      <c r="J3691">
        <f t="shared" si="344"/>
        <v>201607</v>
      </c>
      <c r="K3691">
        <f t="shared" si="345"/>
        <v>31</v>
      </c>
      <c r="L3691">
        <f t="shared" si="346"/>
        <v>201631</v>
      </c>
      <c r="O3691" t="b">
        <f t="shared" si="347"/>
        <v>0</v>
      </c>
      <c r="P3691">
        <f>VLOOKUP(B3691,'SKU Master'!$E$1:$H$9,2,FALSE)</f>
        <v>2.5</v>
      </c>
      <c r="Q3691">
        <f>(F3691/E3691-P3691)*E3691</f>
        <v>16.47</v>
      </c>
      <c r="R3691">
        <f>Q3691/F3691</f>
        <v>0.68710888610763454</v>
      </c>
    </row>
    <row r="3692" spans="1:18" x14ac:dyDescent="0.25">
      <c r="A3692">
        <v>2001790</v>
      </c>
      <c r="B3692">
        <v>50012011240</v>
      </c>
      <c r="C3692">
        <v>312</v>
      </c>
      <c r="D3692" s="6">
        <v>42583</v>
      </c>
      <c r="E3692">
        <v>2</v>
      </c>
      <c r="F3692">
        <v>15.98</v>
      </c>
      <c r="G3692" t="str">
        <f>VLOOKUP(B3692,'SKU Master'!$E$1:$H$9,4,FALSE)</f>
        <v>China Imports</v>
      </c>
      <c r="H3692">
        <f t="shared" si="342"/>
        <v>2016</v>
      </c>
      <c r="I3692">
        <f t="shared" si="343"/>
        <v>8</v>
      </c>
      <c r="J3692">
        <f t="shared" si="344"/>
        <v>201608</v>
      </c>
      <c r="K3692">
        <f t="shared" si="345"/>
        <v>32</v>
      </c>
      <c r="L3692">
        <f t="shared" si="346"/>
        <v>201632</v>
      </c>
      <c r="O3692" t="b">
        <f t="shared" si="347"/>
        <v>0</v>
      </c>
      <c r="P3692">
        <f>VLOOKUP(B3692,'SKU Master'!$E$1:$H$9,2,FALSE)</f>
        <v>2.5</v>
      </c>
      <c r="Q3692">
        <f>(F3692/E3692-P3692)*E3692</f>
        <v>10.98</v>
      </c>
      <c r="R3692">
        <f>Q3692/F3692</f>
        <v>0.68710888610763454</v>
      </c>
    </row>
    <row r="3693" spans="1:18" x14ac:dyDescent="0.25">
      <c r="A3693">
        <v>2001791</v>
      </c>
      <c r="B3693">
        <v>50012011240</v>
      </c>
      <c r="C3693">
        <v>312</v>
      </c>
      <c r="D3693" s="6">
        <v>42584</v>
      </c>
      <c r="E3693">
        <v>1</v>
      </c>
      <c r="F3693">
        <v>7.99</v>
      </c>
      <c r="G3693" t="str">
        <f>VLOOKUP(B3693,'SKU Master'!$E$1:$H$9,4,FALSE)</f>
        <v>China Imports</v>
      </c>
      <c r="H3693">
        <f t="shared" si="342"/>
        <v>2016</v>
      </c>
      <c r="I3693">
        <f t="shared" si="343"/>
        <v>8</v>
      </c>
      <c r="J3693">
        <f t="shared" si="344"/>
        <v>201608</v>
      </c>
      <c r="K3693">
        <f t="shared" si="345"/>
        <v>32</v>
      </c>
      <c r="L3693">
        <f t="shared" si="346"/>
        <v>201632</v>
      </c>
      <c r="O3693" t="b">
        <f t="shared" si="347"/>
        <v>0</v>
      </c>
      <c r="P3693">
        <f>VLOOKUP(B3693,'SKU Master'!$E$1:$H$9,2,FALSE)</f>
        <v>2.5</v>
      </c>
      <c r="Q3693">
        <f>(F3693/E3693-P3693)*E3693</f>
        <v>5.49</v>
      </c>
      <c r="R3693">
        <f>Q3693/F3693</f>
        <v>0.68710888610763454</v>
      </c>
    </row>
    <row r="3694" spans="1:18" hidden="1" x14ac:dyDescent="0.25">
      <c r="A3694">
        <v>2001792</v>
      </c>
      <c r="B3694">
        <v>50012011240</v>
      </c>
      <c r="C3694">
        <v>312</v>
      </c>
      <c r="D3694" s="6">
        <v>42585</v>
      </c>
      <c r="E3694" t="s">
        <v>34</v>
      </c>
      <c r="G3694" t="str">
        <f>VLOOKUP(B3694,'SKU Master'!$E$1:$H$9,4,FALSE)</f>
        <v>China Imports</v>
      </c>
      <c r="H3694">
        <f t="shared" si="342"/>
        <v>2016</v>
      </c>
      <c r="I3694">
        <f t="shared" si="343"/>
        <v>8</v>
      </c>
      <c r="J3694">
        <f t="shared" si="344"/>
        <v>201608</v>
      </c>
      <c r="K3694">
        <f t="shared" si="345"/>
        <v>32</v>
      </c>
      <c r="L3694">
        <f t="shared" si="346"/>
        <v>201632</v>
      </c>
      <c r="M3694" t="s">
        <v>61</v>
      </c>
      <c r="O3694" t="b">
        <f t="shared" si="347"/>
        <v>0</v>
      </c>
      <c r="P3694">
        <f>VLOOKUP(B3694,'SKU Master'!$E$1:$H$9,2,FALSE)</f>
        <v>2.5</v>
      </c>
      <c r="Q3694" t="e">
        <f>(F3694/E3694-P3694)*E3694</f>
        <v>#VALUE!</v>
      </c>
      <c r="R3694" t="e">
        <f>Q3694/F3694</f>
        <v>#VALUE!</v>
      </c>
    </row>
    <row r="3695" spans="1:18" x14ac:dyDescent="0.25">
      <c r="A3695">
        <v>2001793</v>
      </c>
      <c r="B3695">
        <v>50012011240</v>
      </c>
      <c r="C3695">
        <v>312</v>
      </c>
      <c r="D3695" s="6">
        <v>42586</v>
      </c>
      <c r="E3695">
        <v>3</v>
      </c>
      <c r="F3695">
        <v>23.97</v>
      </c>
      <c r="G3695" t="str">
        <f>VLOOKUP(B3695,'SKU Master'!$E$1:$H$9,4,FALSE)</f>
        <v>China Imports</v>
      </c>
      <c r="H3695">
        <f t="shared" si="342"/>
        <v>2016</v>
      </c>
      <c r="I3695">
        <f t="shared" si="343"/>
        <v>8</v>
      </c>
      <c r="J3695">
        <f t="shared" si="344"/>
        <v>201608</v>
      </c>
      <c r="K3695">
        <f t="shared" si="345"/>
        <v>32</v>
      </c>
      <c r="L3695">
        <f t="shared" si="346"/>
        <v>201632</v>
      </c>
      <c r="O3695" t="b">
        <f t="shared" si="347"/>
        <v>0</v>
      </c>
      <c r="P3695">
        <f>VLOOKUP(B3695,'SKU Master'!$E$1:$H$9,2,FALSE)</f>
        <v>2.5</v>
      </c>
      <c r="Q3695">
        <f>(F3695/E3695-P3695)*E3695</f>
        <v>16.47</v>
      </c>
      <c r="R3695">
        <f>Q3695/F3695</f>
        <v>0.68710888610763454</v>
      </c>
    </row>
    <row r="3696" spans="1:18" x14ac:dyDescent="0.25">
      <c r="A3696">
        <v>2001794</v>
      </c>
      <c r="B3696">
        <v>50012011240</v>
      </c>
      <c r="C3696">
        <v>312</v>
      </c>
      <c r="D3696" s="6">
        <v>42587</v>
      </c>
      <c r="E3696">
        <v>1</v>
      </c>
      <c r="F3696">
        <v>7.99</v>
      </c>
      <c r="G3696" t="str">
        <f>VLOOKUP(B3696,'SKU Master'!$E$1:$H$9,4,FALSE)</f>
        <v>China Imports</v>
      </c>
      <c r="H3696">
        <f t="shared" si="342"/>
        <v>2016</v>
      </c>
      <c r="I3696">
        <f t="shared" si="343"/>
        <v>8</v>
      </c>
      <c r="J3696">
        <f t="shared" si="344"/>
        <v>201608</v>
      </c>
      <c r="K3696">
        <f t="shared" si="345"/>
        <v>32</v>
      </c>
      <c r="L3696">
        <f t="shared" si="346"/>
        <v>201632</v>
      </c>
      <c r="O3696" t="b">
        <f t="shared" si="347"/>
        <v>0</v>
      </c>
      <c r="P3696">
        <f>VLOOKUP(B3696,'SKU Master'!$E$1:$H$9,2,FALSE)</f>
        <v>2.5</v>
      </c>
      <c r="Q3696">
        <f>(F3696/E3696-P3696)*E3696</f>
        <v>5.49</v>
      </c>
      <c r="R3696">
        <f>Q3696/F3696</f>
        <v>0.68710888610763454</v>
      </c>
    </row>
    <row r="3697" spans="1:18" x14ac:dyDescent="0.25">
      <c r="A3697">
        <v>2001795</v>
      </c>
      <c r="B3697">
        <v>50012011240</v>
      </c>
      <c r="C3697">
        <v>312</v>
      </c>
      <c r="D3697" s="6">
        <v>42588</v>
      </c>
      <c r="E3697">
        <v>3</v>
      </c>
      <c r="F3697">
        <v>23.97</v>
      </c>
      <c r="G3697" t="str">
        <f>VLOOKUP(B3697,'SKU Master'!$E$1:$H$9,4,FALSE)</f>
        <v>China Imports</v>
      </c>
      <c r="H3697">
        <f t="shared" si="342"/>
        <v>2016</v>
      </c>
      <c r="I3697">
        <f t="shared" si="343"/>
        <v>8</v>
      </c>
      <c r="J3697">
        <f t="shared" si="344"/>
        <v>201608</v>
      </c>
      <c r="K3697">
        <f t="shared" si="345"/>
        <v>32</v>
      </c>
      <c r="L3697">
        <f t="shared" si="346"/>
        <v>201632</v>
      </c>
      <c r="O3697" t="b">
        <f t="shared" si="347"/>
        <v>0</v>
      </c>
      <c r="P3697">
        <f>VLOOKUP(B3697,'SKU Master'!$E$1:$H$9,2,FALSE)</f>
        <v>2.5</v>
      </c>
      <c r="Q3697">
        <f>(F3697/E3697-P3697)*E3697</f>
        <v>16.47</v>
      </c>
      <c r="R3697">
        <f>Q3697/F3697</f>
        <v>0.68710888610763454</v>
      </c>
    </row>
  </sheetData>
  <autoFilter ref="A1:Q3697" xr:uid="{A0C910DA-67E8-428C-A0EF-AA599BF6C0BC}">
    <filterColumn colId="12">
      <filters blank="1"/>
    </filterColumn>
    <filterColumn colId="13">
      <filters blank="1"/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5137D-7427-4CD0-8B5B-B5B0C56D28C9}">
  <dimension ref="A1:B11"/>
  <sheetViews>
    <sheetView tabSelected="1" workbookViewId="0">
      <selection activeCell="J7" sqref="J7"/>
    </sheetView>
  </sheetViews>
  <sheetFormatPr defaultRowHeight="15.75" x14ac:dyDescent="0.25"/>
  <cols>
    <col min="1" max="1" width="12.125" bestFit="1" customWidth="1"/>
    <col min="2" max="2" width="21.25" bestFit="1" customWidth="1"/>
  </cols>
  <sheetData>
    <row r="1" spans="1:2" x14ac:dyDescent="0.25">
      <c r="A1" s="7" t="s">
        <v>7</v>
      </c>
      <c r="B1" t="s" vm="1">
        <v>11</v>
      </c>
    </row>
    <row r="2" spans="1:2" x14ac:dyDescent="0.25">
      <c r="A2" s="7" t="s">
        <v>53</v>
      </c>
      <c r="B2" t="s" vm="5">
        <v>56</v>
      </c>
    </row>
    <row r="4" spans="1:2" x14ac:dyDescent="0.25">
      <c r="A4" s="7" t="s">
        <v>49</v>
      </c>
      <c r="B4" t="s">
        <v>64</v>
      </c>
    </row>
    <row r="5" spans="1:2" x14ac:dyDescent="0.25">
      <c r="A5" s="8">
        <v>3</v>
      </c>
      <c r="B5" s="9">
        <v>57.808075880759176</v>
      </c>
    </row>
    <row r="6" spans="1:2" x14ac:dyDescent="0.25">
      <c r="A6" s="8">
        <v>1</v>
      </c>
      <c r="B6" s="9">
        <v>100.27021818181863</v>
      </c>
    </row>
    <row r="7" spans="1:2" x14ac:dyDescent="0.25">
      <c r="A7" s="8">
        <v>4</v>
      </c>
      <c r="B7" s="9">
        <v>102.0875409836071</v>
      </c>
    </row>
    <row r="8" spans="1:2" x14ac:dyDescent="0.25">
      <c r="A8" s="8">
        <v>2</v>
      </c>
      <c r="B8" s="9">
        <v>102.20639344262321</v>
      </c>
    </row>
    <row r="9" spans="1:2" x14ac:dyDescent="0.25">
      <c r="A9" s="8">
        <v>5</v>
      </c>
      <c r="B9" s="9">
        <v>183.89751773049693</v>
      </c>
    </row>
    <row r="10" spans="1:2" x14ac:dyDescent="0.25">
      <c r="A10" s="8">
        <v>6</v>
      </c>
      <c r="B10" s="9">
        <v>235.24291845493627</v>
      </c>
    </row>
    <row r="11" spans="1:2" x14ac:dyDescent="0.25">
      <c r="A11" s="8" t="s">
        <v>50</v>
      </c>
      <c r="B11" s="9">
        <v>125.59225725094583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A88D6-D2BC-48D3-90F1-E6C1C420610E}">
  <dimension ref="A1:Q3244"/>
  <sheetViews>
    <sheetView workbookViewId="0">
      <selection activeCell="Q11" sqref="A1:Q3244"/>
    </sheetView>
  </sheetViews>
  <sheetFormatPr defaultRowHeight="15.75" x14ac:dyDescent="0.25"/>
  <cols>
    <col min="1" max="1" width="8" bestFit="1" customWidth="1"/>
    <col min="2" max="2" width="11.875" bestFit="1" customWidth="1"/>
    <col min="3" max="3" width="7" bestFit="1" customWidth="1"/>
    <col min="4" max="4" width="6.75" bestFit="1" customWidth="1"/>
    <col min="5" max="5" width="11" bestFit="1" customWidth="1"/>
    <col min="6" max="6" width="12.5" bestFit="1" customWidth="1"/>
    <col min="7" max="7" width="20.375" bestFit="1" customWidth="1"/>
    <col min="8" max="8" width="6.5" bestFit="1" customWidth="1"/>
    <col min="9" max="9" width="8.125" bestFit="1" customWidth="1"/>
    <col min="10" max="10" width="12.75" bestFit="1" customWidth="1"/>
    <col min="11" max="11" width="7.5" bestFit="1" customWidth="1"/>
    <col min="12" max="12" width="12.125" bestFit="1" customWidth="1"/>
    <col min="13" max="13" width="10.625" bestFit="1" customWidth="1"/>
    <col min="14" max="14" width="6.5" bestFit="1" customWidth="1"/>
    <col min="15" max="15" width="7.25" bestFit="1" customWidth="1"/>
    <col min="16" max="16" width="13.5" style="10" bestFit="1" customWidth="1"/>
  </cols>
  <sheetData>
    <row r="1" spans="1:17" x14ac:dyDescent="0.25">
      <c r="A1" t="s">
        <v>29</v>
      </c>
      <c r="B1" t="s">
        <v>4</v>
      </c>
      <c r="C1" t="s">
        <v>30</v>
      </c>
      <c r="D1" t="s">
        <v>31</v>
      </c>
      <c r="E1" t="s">
        <v>32</v>
      </c>
      <c r="F1" t="s">
        <v>33</v>
      </c>
      <c r="G1" t="s">
        <v>7</v>
      </c>
      <c r="H1" t="s">
        <v>52</v>
      </c>
      <c r="I1" t="s">
        <v>51</v>
      </c>
      <c r="J1" t="s">
        <v>53</v>
      </c>
      <c r="K1" t="s">
        <v>54</v>
      </c>
      <c r="L1" t="s">
        <v>55</v>
      </c>
      <c r="M1" t="s">
        <v>69</v>
      </c>
      <c r="N1" t="s">
        <v>5</v>
      </c>
      <c r="O1" t="s">
        <v>65</v>
      </c>
      <c r="P1" s="10" t="s">
        <v>66</v>
      </c>
      <c r="Q1" t="s">
        <v>68</v>
      </c>
    </row>
    <row r="2" spans="1:17" x14ac:dyDescent="0.25">
      <c r="A2">
        <v>79444</v>
      </c>
      <c r="B2">
        <v>50012011250</v>
      </c>
      <c r="C2">
        <v>312</v>
      </c>
      <c r="D2">
        <v>41855</v>
      </c>
      <c r="E2">
        <v>3</v>
      </c>
      <c r="F2">
        <v>29.97</v>
      </c>
      <c r="G2" t="str">
        <f>VLOOKUP(B2,'SKU Master'!$E$1:$H$9,4,FALSE)</f>
        <v>China Imports</v>
      </c>
      <c r="H2">
        <f t="shared" ref="H2:H65" si="0">YEAR(D2)</f>
        <v>2014</v>
      </c>
      <c r="I2">
        <f>MONTH(D2)</f>
        <v>8</v>
      </c>
      <c r="J2">
        <f>H2*100+I2</f>
        <v>201408</v>
      </c>
      <c r="K2">
        <f>WEEKNUM(D2)</f>
        <v>32</v>
      </c>
      <c r="L2">
        <f>H2*100+K2</f>
        <v>201432</v>
      </c>
      <c r="M2" t="b">
        <f>AND(B2=B3,C2=C3,D2=D3,E2=E3,F2=F3)</f>
        <v>0</v>
      </c>
      <c r="N2">
        <f>VLOOKUP(B2,'SKU Master'!$E$1:$H$9,2,FALSE)</f>
        <v>7.5</v>
      </c>
      <c r="O2">
        <f>(F2/E2-N2)*E2</f>
        <v>7.4700000000000006</v>
      </c>
      <c r="P2" s="10">
        <f>O2/F2*2</f>
        <v>0.49849849849849853</v>
      </c>
      <c r="Q2">
        <f>WEEKDAY(D2,2)</f>
        <v>1</v>
      </c>
    </row>
    <row r="3" spans="1:17" x14ac:dyDescent="0.25">
      <c r="A3">
        <v>79445</v>
      </c>
      <c r="B3">
        <v>50012011250</v>
      </c>
      <c r="C3">
        <v>312</v>
      </c>
      <c r="D3">
        <v>41856</v>
      </c>
      <c r="E3">
        <v>2</v>
      </c>
      <c r="F3">
        <v>19.98</v>
      </c>
      <c r="G3" t="str">
        <f>VLOOKUP(B3,'SKU Master'!$E$1:$H$9,4,FALSE)</f>
        <v>China Imports</v>
      </c>
      <c r="H3">
        <f t="shared" si="0"/>
        <v>2014</v>
      </c>
      <c r="I3">
        <f t="shared" ref="I3:I66" si="1">MONTH(D3)</f>
        <v>8</v>
      </c>
      <c r="J3">
        <f t="shared" ref="J3:J66" si="2">H3*100+I3</f>
        <v>201408</v>
      </c>
      <c r="K3">
        <f t="shared" ref="K3:K66" si="3">WEEKNUM(D3)</f>
        <v>32</v>
      </c>
      <c r="L3">
        <f t="shared" ref="L3:L66" si="4">H3*100+K3</f>
        <v>201432</v>
      </c>
      <c r="M3" t="b">
        <f t="shared" ref="M3:M66" si="5">AND(B3=B4,C3=C4,D3=D4,E3=E4,F3=F4)</f>
        <v>0</v>
      </c>
      <c r="N3">
        <f>VLOOKUP(B3,'SKU Master'!$E$1:$H$9,2,FALSE)</f>
        <v>7.5</v>
      </c>
      <c r="O3">
        <f>(F3/E3-N3)*E3</f>
        <v>4.9800000000000004</v>
      </c>
      <c r="P3" s="10">
        <f>O3/F3</f>
        <v>0.24924924924924927</v>
      </c>
      <c r="Q3">
        <f t="shared" ref="Q3:Q66" si="6">WEEKDAY(D3,2)</f>
        <v>2</v>
      </c>
    </row>
    <row r="4" spans="1:17" x14ac:dyDescent="0.25">
      <c r="A4">
        <v>79446</v>
      </c>
      <c r="B4">
        <v>50012011250</v>
      </c>
      <c r="C4">
        <v>312</v>
      </c>
      <c r="D4">
        <v>41857</v>
      </c>
      <c r="E4">
        <v>5</v>
      </c>
      <c r="F4">
        <v>49.95</v>
      </c>
      <c r="G4" t="str">
        <f>VLOOKUP(B4,'SKU Master'!$E$1:$H$9,4,FALSE)</f>
        <v>China Imports</v>
      </c>
      <c r="H4">
        <f t="shared" si="0"/>
        <v>2014</v>
      </c>
      <c r="I4">
        <f t="shared" si="1"/>
        <v>8</v>
      </c>
      <c r="J4">
        <f t="shared" si="2"/>
        <v>201408</v>
      </c>
      <c r="K4">
        <f t="shared" si="3"/>
        <v>32</v>
      </c>
      <c r="L4">
        <f t="shared" si="4"/>
        <v>201432</v>
      </c>
      <c r="M4" t="b">
        <f t="shared" si="5"/>
        <v>0</v>
      </c>
      <c r="N4">
        <f>VLOOKUP(B4,'SKU Master'!$E$1:$H$9,2,FALSE)</f>
        <v>7.5</v>
      </c>
      <c r="O4">
        <f>(F4/E4-N4)*E4</f>
        <v>12.450000000000001</v>
      </c>
      <c r="P4" s="10">
        <f>O4/F4</f>
        <v>0.24924924924924927</v>
      </c>
      <c r="Q4">
        <f t="shared" si="6"/>
        <v>3</v>
      </c>
    </row>
    <row r="5" spans="1:17" x14ac:dyDescent="0.25">
      <c r="A5">
        <v>79447</v>
      </c>
      <c r="B5">
        <v>50012011250</v>
      </c>
      <c r="C5">
        <v>312</v>
      </c>
      <c r="D5">
        <v>41858</v>
      </c>
      <c r="E5">
        <v>3</v>
      </c>
      <c r="F5">
        <v>29.97</v>
      </c>
      <c r="G5" t="str">
        <f>VLOOKUP(B5,'SKU Master'!$E$1:$H$9,4,FALSE)</f>
        <v>China Imports</v>
      </c>
      <c r="H5">
        <f t="shared" si="0"/>
        <v>2014</v>
      </c>
      <c r="I5">
        <f t="shared" si="1"/>
        <v>8</v>
      </c>
      <c r="J5">
        <f t="shared" si="2"/>
        <v>201408</v>
      </c>
      <c r="K5">
        <f t="shared" si="3"/>
        <v>32</v>
      </c>
      <c r="L5">
        <f t="shared" si="4"/>
        <v>201432</v>
      </c>
      <c r="M5" t="b">
        <f t="shared" si="5"/>
        <v>0</v>
      </c>
      <c r="N5">
        <f>VLOOKUP(B5,'SKU Master'!$E$1:$H$9,2,FALSE)</f>
        <v>7.5</v>
      </c>
      <c r="O5">
        <f>(F5/E5-N5)*E5</f>
        <v>7.4700000000000006</v>
      </c>
      <c r="P5" s="10">
        <f>O5/F5</f>
        <v>0.24924924924924927</v>
      </c>
      <c r="Q5">
        <f t="shared" si="6"/>
        <v>4</v>
      </c>
    </row>
    <row r="6" spans="1:17" x14ac:dyDescent="0.25">
      <c r="A6">
        <v>79448</v>
      </c>
      <c r="B6">
        <v>50012011250</v>
      </c>
      <c r="C6">
        <v>312</v>
      </c>
      <c r="D6">
        <v>41859</v>
      </c>
      <c r="E6">
        <v>7</v>
      </c>
      <c r="F6">
        <v>69.930000000000007</v>
      </c>
      <c r="G6" t="str">
        <f>VLOOKUP(B6,'SKU Master'!$E$1:$H$9,4,FALSE)</f>
        <v>China Imports</v>
      </c>
      <c r="H6">
        <f t="shared" si="0"/>
        <v>2014</v>
      </c>
      <c r="I6">
        <f t="shared" si="1"/>
        <v>8</v>
      </c>
      <c r="J6">
        <f t="shared" si="2"/>
        <v>201408</v>
      </c>
      <c r="K6">
        <f t="shared" si="3"/>
        <v>32</v>
      </c>
      <c r="L6">
        <f t="shared" si="4"/>
        <v>201432</v>
      </c>
      <c r="M6" t="b">
        <f t="shared" si="5"/>
        <v>0</v>
      </c>
      <c r="N6">
        <f>VLOOKUP(B6,'SKU Master'!$E$1:$H$9,2,FALSE)</f>
        <v>7.5</v>
      </c>
      <c r="O6">
        <f>(F6/E6-N6)*E6</f>
        <v>17.43</v>
      </c>
      <c r="P6" s="10">
        <f>O6/F6</f>
        <v>0.24924924924924921</v>
      </c>
      <c r="Q6">
        <f t="shared" si="6"/>
        <v>5</v>
      </c>
    </row>
    <row r="7" spans="1:17" x14ac:dyDescent="0.25">
      <c r="A7">
        <v>79449</v>
      </c>
      <c r="B7">
        <v>50012011250</v>
      </c>
      <c r="C7">
        <v>312</v>
      </c>
      <c r="D7">
        <v>41860</v>
      </c>
      <c r="E7">
        <v>4</v>
      </c>
      <c r="F7">
        <v>39.96</v>
      </c>
      <c r="G7" t="str">
        <f>VLOOKUP(B7,'SKU Master'!$E$1:$H$9,4,FALSE)</f>
        <v>China Imports</v>
      </c>
      <c r="H7">
        <f t="shared" si="0"/>
        <v>2014</v>
      </c>
      <c r="I7">
        <f t="shared" si="1"/>
        <v>8</v>
      </c>
      <c r="J7">
        <f t="shared" si="2"/>
        <v>201408</v>
      </c>
      <c r="K7">
        <f t="shared" si="3"/>
        <v>32</v>
      </c>
      <c r="L7">
        <f t="shared" si="4"/>
        <v>201432</v>
      </c>
      <c r="M7" t="b">
        <f t="shared" si="5"/>
        <v>0</v>
      </c>
      <c r="N7">
        <f>VLOOKUP(B7,'SKU Master'!$E$1:$H$9,2,FALSE)</f>
        <v>7.5</v>
      </c>
      <c r="O7">
        <f>(F7/E7-N7)*E7</f>
        <v>9.9600000000000009</v>
      </c>
      <c r="P7" s="10">
        <f>O7/F7</f>
        <v>0.24924924924924927</v>
      </c>
      <c r="Q7">
        <f t="shared" si="6"/>
        <v>6</v>
      </c>
    </row>
    <row r="8" spans="1:17" x14ac:dyDescent="0.25">
      <c r="A8">
        <v>79450</v>
      </c>
      <c r="B8">
        <v>50012011250</v>
      </c>
      <c r="C8">
        <v>312</v>
      </c>
      <c r="D8">
        <v>41862</v>
      </c>
      <c r="E8">
        <v>4</v>
      </c>
      <c r="F8">
        <v>39.96</v>
      </c>
      <c r="G8" t="str">
        <f>VLOOKUP(B8,'SKU Master'!$E$1:$H$9,4,FALSE)</f>
        <v>China Imports</v>
      </c>
      <c r="H8">
        <f t="shared" si="0"/>
        <v>2014</v>
      </c>
      <c r="I8">
        <f t="shared" si="1"/>
        <v>8</v>
      </c>
      <c r="J8">
        <f t="shared" si="2"/>
        <v>201408</v>
      </c>
      <c r="K8">
        <f t="shared" si="3"/>
        <v>33</v>
      </c>
      <c r="L8">
        <f t="shared" si="4"/>
        <v>201433</v>
      </c>
      <c r="M8" t="b">
        <f t="shared" si="5"/>
        <v>0</v>
      </c>
      <c r="N8">
        <f>VLOOKUP(B8,'SKU Master'!$E$1:$H$9,2,FALSE)</f>
        <v>7.5</v>
      </c>
      <c r="O8">
        <f>(F8/E8-N8)*E8</f>
        <v>9.9600000000000009</v>
      </c>
      <c r="P8" s="10">
        <f>O8/F8</f>
        <v>0.24924924924924927</v>
      </c>
      <c r="Q8">
        <f t="shared" si="6"/>
        <v>1</v>
      </c>
    </row>
    <row r="9" spans="1:17" x14ac:dyDescent="0.25">
      <c r="A9">
        <v>79451</v>
      </c>
      <c r="B9">
        <v>50012011250</v>
      </c>
      <c r="C9">
        <v>312</v>
      </c>
      <c r="D9">
        <v>41863</v>
      </c>
      <c r="E9">
        <v>4</v>
      </c>
      <c r="F9">
        <v>39.96</v>
      </c>
      <c r="G9" t="str">
        <f>VLOOKUP(B9,'SKU Master'!$E$1:$H$9,4,FALSE)</f>
        <v>China Imports</v>
      </c>
      <c r="H9">
        <f t="shared" si="0"/>
        <v>2014</v>
      </c>
      <c r="I9">
        <f t="shared" si="1"/>
        <v>8</v>
      </c>
      <c r="J9">
        <f t="shared" si="2"/>
        <v>201408</v>
      </c>
      <c r="K9">
        <f t="shared" si="3"/>
        <v>33</v>
      </c>
      <c r="L9">
        <f t="shared" si="4"/>
        <v>201433</v>
      </c>
      <c r="M9" t="b">
        <f t="shared" si="5"/>
        <v>0</v>
      </c>
      <c r="N9">
        <f>VLOOKUP(B9,'SKU Master'!$E$1:$H$9,2,FALSE)</f>
        <v>7.5</v>
      </c>
      <c r="O9">
        <f>(F9/E9-N9)*E9</f>
        <v>9.9600000000000009</v>
      </c>
      <c r="P9" s="10">
        <f>O9/F9</f>
        <v>0.24924924924924927</v>
      </c>
      <c r="Q9">
        <f t="shared" si="6"/>
        <v>2</v>
      </c>
    </row>
    <row r="10" spans="1:17" x14ac:dyDescent="0.25">
      <c r="A10">
        <v>79452</v>
      </c>
      <c r="B10">
        <v>50012011250</v>
      </c>
      <c r="C10">
        <v>312</v>
      </c>
      <c r="D10">
        <v>41864</v>
      </c>
      <c r="E10">
        <v>1</v>
      </c>
      <c r="F10">
        <v>9.99</v>
      </c>
      <c r="G10" t="str">
        <f>VLOOKUP(B10,'SKU Master'!$E$1:$H$9,4,FALSE)</f>
        <v>China Imports</v>
      </c>
      <c r="H10">
        <f t="shared" si="0"/>
        <v>2014</v>
      </c>
      <c r="I10">
        <f t="shared" si="1"/>
        <v>8</v>
      </c>
      <c r="J10">
        <f t="shared" si="2"/>
        <v>201408</v>
      </c>
      <c r="K10">
        <f t="shared" si="3"/>
        <v>33</v>
      </c>
      <c r="L10">
        <f t="shared" si="4"/>
        <v>201433</v>
      </c>
      <c r="M10" t="b">
        <f t="shared" si="5"/>
        <v>0</v>
      </c>
      <c r="N10">
        <f>VLOOKUP(B10,'SKU Master'!$E$1:$H$9,2,FALSE)</f>
        <v>7.5</v>
      </c>
      <c r="O10">
        <f>(F10/E10-N10)*E10</f>
        <v>2.4900000000000002</v>
      </c>
      <c r="P10" s="10">
        <f>O10/F10</f>
        <v>0.24924924924924927</v>
      </c>
      <c r="Q10">
        <f t="shared" si="6"/>
        <v>3</v>
      </c>
    </row>
    <row r="11" spans="1:17" x14ac:dyDescent="0.25">
      <c r="A11">
        <v>79453</v>
      </c>
      <c r="B11">
        <v>50012011250</v>
      </c>
      <c r="C11">
        <v>312</v>
      </c>
      <c r="D11">
        <v>41865</v>
      </c>
      <c r="E11">
        <v>3</v>
      </c>
      <c r="F11">
        <v>29.97</v>
      </c>
      <c r="G11" t="str">
        <f>VLOOKUP(B11,'SKU Master'!$E$1:$H$9,4,FALSE)</f>
        <v>China Imports</v>
      </c>
      <c r="H11">
        <f t="shared" si="0"/>
        <v>2014</v>
      </c>
      <c r="I11">
        <f t="shared" si="1"/>
        <v>8</v>
      </c>
      <c r="J11">
        <f t="shared" si="2"/>
        <v>201408</v>
      </c>
      <c r="K11">
        <f t="shared" si="3"/>
        <v>33</v>
      </c>
      <c r="L11">
        <f t="shared" si="4"/>
        <v>201433</v>
      </c>
      <c r="M11" t="b">
        <f t="shared" si="5"/>
        <v>0</v>
      </c>
      <c r="N11">
        <f>VLOOKUP(B11,'SKU Master'!$E$1:$H$9,2,FALSE)</f>
        <v>7.5</v>
      </c>
      <c r="O11">
        <f>(F11/E11-N11)*E11</f>
        <v>7.4700000000000006</v>
      </c>
      <c r="P11" s="10">
        <f>O11/F11</f>
        <v>0.24924924924924927</v>
      </c>
      <c r="Q11">
        <f t="shared" si="6"/>
        <v>4</v>
      </c>
    </row>
    <row r="12" spans="1:17" x14ac:dyDescent="0.25">
      <c r="A12">
        <v>79454</v>
      </c>
      <c r="B12">
        <v>50012011250</v>
      </c>
      <c r="C12">
        <v>312</v>
      </c>
      <c r="D12">
        <v>41866</v>
      </c>
      <c r="E12">
        <v>4</v>
      </c>
      <c r="F12">
        <v>39.96</v>
      </c>
      <c r="G12" t="str">
        <f>VLOOKUP(B12,'SKU Master'!$E$1:$H$9,4,FALSE)</f>
        <v>China Imports</v>
      </c>
      <c r="H12">
        <f t="shared" si="0"/>
        <v>2014</v>
      </c>
      <c r="I12">
        <f t="shared" si="1"/>
        <v>8</v>
      </c>
      <c r="J12">
        <f t="shared" si="2"/>
        <v>201408</v>
      </c>
      <c r="K12">
        <f t="shared" si="3"/>
        <v>33</v>
      </c>
      <c r="L12">
        <f t="shared" si="4"/>
        <v>201433</v>
      </c>
      <c r="M12" t="b">
        <f t="shared" si="5"/>
        <v>0</v>
      </c>
      <c r="N12">
        <f>VLOOKUP(B12,'SKU Master'!$E$1:$H$9,2,FALSE)</f>
        <v>7.5</v>
      </c>
      <c r="O12">
        <f>(F12/E12-N12)*E12</f>
        <v>9.9600000000000009</v>
      </c>
      <c r="P12" s="10">
        <f>O12/F12</f>
        <v>0.24924924924924927</v>
      </c>
      <c r="Q12">
        <f t="shared" si="6"/>
        <v>5</v>
      </c>
    </row>
    <row r="13" spans="1:17" x14ac:dyDescent="0.25">
      <c r="A13">
        <v>79455</v>
      </c>
      <c r="B13">
        <v>50012011250</v>
      </c>
      <c r="C13">
        <v>312</v>
      </c>
      <c r="D13">
        <v>41867</v>
      </c>
      <c r="E13">
        <v>1</v>
      </c>
      <c r="F13">
        <v>9.99</v>
      </c>
      <c r="G13" t="str">
        <f>VLOOKUP(B13,'SKU Master'!$E$1:$H$9,4,FALSE)</f>
        <v>China Imports</v>
      </c>
      <c r="H13">
        <f t="shared" si="0"/>
        <v>2014</v>
      </c>
      <c r="I13">
        <f t="shared" si="1"/>
        <v>8</v>
      </c>
      <c r="J13">
        <f t="shared" si="2"/>
        <v>201408</v>
      </c>
      <c r="K13">
        <f t="shared" si="3"/>
        <v>33</v>
      </c>
      <c r="L13">
        <f t="shared" si="4"/>
        <v>201433</v>
      </c>
      <c r="M13" t="b">
        <f t="shared" si="5"/>
        <v>0</v>
      </c>
      <c r="N13">
        <f>VLOOKUP(B13,'SKU Master'!$E$1:$H$9,2,FALSE)</f>
        <v>7.5</v>
      </c>
      <c r="O13">
        <f>(F13/E13-N13)*E13</f>
        <v>2.4900000000000002</v>
      </c>
      <c r="P13" s="10">
        <f>O13/F13</f>
        <v>0.24924924924924927</v>
      </c>
      <c r="Q13">
        <f t="shared" si="6"/>
        <v>6</v>
      </c>
    </row>
    <row r="14" spans="1:17" x14ac:dyDescent="0.25">
      <c r="A14">
        <v>79456</v>
      </c>
      <c r="B14">
        <v>50012011250</v>
      </c>
      <c r="C14">
        <v>312</v>
      </c>
      <c r="D14">
        <v>41869</v>
      </c>
      <c r="E14">
        <v>2</v>
      </c>
      <c r="F14">
        <v>19.98</v>
      </c>
      <c r="G14" t="str">
        <f>VLOOKUP(B14,'SKU Master'!$E$1:$H$9,4,FALSE)</f>
        <v>China Imports</v>
      </c>
      <c r="H14">
        <f t="shared" si="0"/>
        <v>2014</v>
      </c>
      <c r="I14">
        <f t="shared" si="1"/>
        <v>8</v>
      </c>
      <c r="J14">
        <f t="shared" si="2"/>
        <v>201408</v>
      </c>
      <c r="K14">
        <f t="shared" si="3"/>
        <v>34</v>
      </c>
      <c r="L14">
        <f t="shared" si="4"/>
        <v>201434</v>
      </c>
      <c r="M14" t="b">
        <f t="shared" si="5"/>
        <v>0</v>
      </c>
      <c r="N14">
        <f>VLOOKUP(B14,'SKU Master'!$E$1:$H$9,2,FALSE)</f>
        <v>7.5</v>
      </c>
      <c r="O14">
        <f>(F14/E14-N14)*E14</f>
        <v>4.9800000000000004</v>
      </c>
      <c r="P14" s="10">
        <f>O14/F14</f>
        <v>0.24924924924924927</v>
      </c>
      <c r="Q14">
        <f t="shared" si="6"/>
        <v>1</v>
      </c>
    </row>
    <row r="15" spans="1:17" x14ac:dyDescent="0.25">
      <c r="A15">
        <v>79457</v>
      </c>
      <c r="B15">
        <v>50012011250</v>
      </c>
      <c r="C15">
        <v>312</v>
      </c>
      <c r="D15">
        <v>41870</v>
      </c>
      <c r="E15">
        <v>6</v>
      </c>
      <c r="F15">
        <v>59.94</v>
      </c>
      <c r="G15" t="str">
        <f>VLOOKUP(B15,'SKU Master'!$E$1:$H$9,4,FALSE)</f>
        <v>China Imports</v>
      </c>
      <c r="H15">
        <f t="shared" si="0"/>
        <v>2014</v>
      </c>
      <c r="I15">
        <f t="shared" si="1"/>
        <v>8</v>
      </c>
      <c r="J15">
        <f t="shared" si="2"/>
        <v>201408</v>
      </c>
      <c r="K15">
        <f t="shared" si="3"/>
        <v>34</v>
      </c>
      <c r="L15">
        <f t="shared" si="4"/>
        <v>201434</v>
      </c>
      <c r="M15" t="b">
        <f t="shared" si="5"/>
        <v>0</v>
      </c>
      <c r="N15">
        <f>VLOOKUP(B15,'SKU Master'!$E$1:$H$9,2,FALSE)</f>
        <v>7.5</v>
      </c>
      <c r="O15">
        <f>(F15/E15-N15)*E15</f>
        <v>14.940000000000001</v>
      </c>
      <c r="P15" s="10">
        <f>O15/F15</f>
        <v>0.24924924924924927</v>
      </c>
      <c r="Q15">
        <f t="shared" si="6"/>
        <v>2</v>
      </c>
    </row>
    <row r="16" spans="1:17" x14ac:dyDescent="0.25">
      <c r="A16">
        <v>79458</v>
      </c>
      <c r="B16">
        <v>50012011250</v>
      </c>
      <c r="C16">
        <v>312</v>
      </c>
      <c r="D16">
        <v>41871</v>
      </c>
      <c r="E16">
        <v>5</v>
      </c>
      <c r="F16">
        <v>49.95</v>
      </c>
      <c r="G16" t="str">
        <f>VLOOKUP(B16,'SKU Master'!$E$1:$H$9,4,FALSE)</f>
        <v>China Imports</v>
      </c>
      <c r="H16">
        <f t="shared" si="0"/>
        <v>2014</v>
      </c>
      <c r="I16">
        <f t="shared" si="1"/>
        <v>8</v>
      </c>
      <c r="J16">
        <f t="shared" si="2"/>
        <v>201408</v>
      </c>
      <c r="K16">
        <f t="shared" si="3"/>
        <v>34</v>
      </c>
      <c r="L16">
        <f t="shared" si="4"/>
        <v>201434</v>
      </c>
      <c r="M16" t="b">
        <f t="shared" si="5"/>
        <v>0</v>
      </c>
      <c r="N16">
        <f>VLOOKUP(B16,'SKU Master'!$E$1:$H$9,2,FALSE)</f>
        <v>7.5</v>
      </c>
      <c r="O16">
        <f>(F16/E16-N16)*E16</f>
        <v>12.450000000000001</v>
      </c>
      <c r="P16" s="10">
        <f>O16/F16</f>
        <v>0.24924924924924927</v>
      </c>
      <c r="Q16">
        <f t="shared" si="6"/>
        <v>3</v>
      </c>
    </row>
    <row r="17" spans="1:17" x14ac:dyDescent="0.25">
      <c r="A17">
        <v>79459</v>
      </c>
      <c r="B17">
        <v>50012011250</v>
      </c>
      <c r="C17">
        <v>312</v>
      </c>
      <c r="D17">
        <v>41872</v>
      </c>
      <c r="E17">
        <v>2</v>
      </c>
      <c r="F17">
        <v>19.98</v>
      </c>
      <c r="G17" t="str">
        <f>VLOOKUP(B17,'SKU Master'!$E$1:$H$9,4,FALSE)</f>
        <v>China Imports</v>
      </c>
      <c r="H17">
        <f t="shared" si="0"/>
        <v>2014</v>
      </c>
      <c r="I17">
        <f t="shared" si="1"/>
        <v>8</v>
      </c>
      <c r="J17">
        <f t="shared" si="2"/>
        <v>201408</v>
      </c>
      <c r="K17">
        <f t="shared" si="3"/>
        <v>34</v>
      </c>
      <c r="L17">
        <f t="shared" si="4"/>
        <v>201434</v>
      </c>
      <c r="M17" t="b">
        <f t="shared" si="5"/>
        <v>0</v>
      </c>
      <c r="N17">
        <f>VLOOKUP(B17,'SKU Master'!$E$1:$H$9,2,FALSE)</f>
        <v>7.5</v>
      </c>
      <c r="O17">
        <f>(F17/E17-N17)*E17</f>
        <v>4.9800000000000004</v>
      </c>
      <c r="P17" s="10">
        <f>O17/F17</f>
        <v>0.24924924924924927</v>
      </c>
      <c r="Q17">
        <f t="shared" si="6"/>
        <v>4</v>
      </c>
    </row>
    <row r="18" spans="1:17" x14ac:dyDescent="0.25">
      <c r="A18">
        <v>79461</v>
      </c>
      <c r="B18">
        <v>50012011250</v>
      </c>
      <c r="C18">
        <v>312</v>
      </c>
      <c r="D18">
        <v>41874</v>
      </c>
      <c r="E18">
        <v>2</v>
      </c>
      <c r="F18">
        <v>19.98</v>
      </c>
      <c r="G18" t="str">
        <f>VLOOKUP(B18,'SKU Master'!$E$1:$H$9,4,FALSE)</f>
        <v>China Imports</v>
      </c>
      <c r="H18">
        <f t="shared" si="0"/>
        <v>2014</v>
      </c>
      <c r="I18">
        <f t="shared" si="1"/>
        <v>8</v>
      </c>
      <c r="J18">
        <f t="shared" si="2"/>
        <v>201408</v>
      </c>
      <c r="K18">
        <f t="shared" si="3"/>
        <v>34</v>
      </c>
      <c r="L18">
        <f t="shared" si="4"/>
        <v>201434</v>
      </c>
      <c r="M18" t="b">
        <f t="shared" si="5"/>
        <v>0</v>
      </c>
      <c r="N18">
        <f>VLOOKUP(B18,'SKU Master'!$E$1:$H$9,2,FALSE)</f>
        <v>7.5</v>
      </c>
      <c r="O18">
        <f>(F18/E18-N18)*E18</f>
        <v>4.9800000000000004</v>
      </c>
      <c r="P18" s="10">
        <f>O18/F18</f>
        <v>0.24924924924924927</v>
      </c>
      <c r="Q18">
        <f t="shared" si="6"/>
        <v>6</v>
      </c>
    </row>
    <row r="19" spans="1:17" x14ac:dyDescent="0.25">
      <c r="A19">
        <v>79462</v>
      </c>
      <c r="B19">
        <v>50012011250</v>
      </c>
      <c r="C19">
        <v>312</v>
      </c>
      <c r="D19">
        <v>41876</v>
      </c>
      <c r="E19">
        <v>5</v>
      </c>
      <c r="F19">
        <v>49.95</v>
      </c>
      <c r="G19" t="str">
        <f>VLOOKUP(B19,'SKU Master'!$E$1:$H$9,4,FALSE)</f>
        <v>China Imports</v>
      </c>
      <c r="H19">
        <f t="shared" si="0"/>
        <v>2014</v>
      </c>
      <c r="I19">
        <f t="shared" si="1"/>
        <v>8</v>
      </c>
      <c r="J19">
        <f t="shared" si="2"/>
        <v>201408</v>
      </c>
      <c r="K19">
        <f t="shared" si="3"/>
        <v>35</v>
      </c>
      <c r="L19">
        <f t="shared" si="4"/>
        <v>201435</v>
      </c>
      <c r="M19" t="b">
        <f t="shared" si="5"/>
        <v>0</v>
      </c>
      <c r="N19">
        <f>VLOOKUP(B19,'SKU Master'!$E$1:$H$9,2,FALSE)</f>
        <v>7.5</v>
      </c>
      <c r="O19">
        <f>(F19/E19-N19)*E19</f>
        <v>12.450000000000001</v>
      </c>
      <c r="P19" s="10">
        <f>O19/F19</f>
        <v>0.24924924924924927</v>
      </c>
      <c r="Q19">
        <f t="shared" si="6"/>
        <v>1</v>
      </c>
    </row>
    <row r="20" spans="1:17" x14ac:dyDescent="0.25">
      <c r="A20">
        <v>79463</v>
      </c>
      <c r="B20">
        <v>50012011250</v>
      </c>
      <c r="C20">
        <v>312</v>
      </c>
      <c r="D20">
        <v>41877</v>
      </c>
      <c r="E20">
        <v>3</v>
      </c>
      <c r="F20">
        <v>29.97</v>
      </c>
      <c r="G20" t="str">
        <f>VLOOKUP(B20,'SKU Master'!$E$1:$H$9,4,FALSE)</f>
        <v>China Imports</v>
      </c>
      <c r="H20">
        <f t="shared" si="0"/>
        <v>2014</v>
      </c>
      <c r="I20">
        <f t="shared" si="1"/>
        <v>8</v>
      </c>
      <c r="J20">
        <f t="shared" si="2"/>
        <v>201408</v>
      </c>
      <c r="K20">
        <f t="shared" si="3"/>
        <v>35</v>
      </c>
      <c r="L20">
        <f t="shared" si="4"/>
        <v>201435</v>
      </c>
      <c r="M20" t="b">
        <f t="shared" si="5"/>
        <v>0</v>
      </c>
      <c r="N20">
        <f>VLOOKUP(B20,'SKU Master'!$E$1:$H$9,2,FALSE)</f>
        <v>7.5</v>
      </c>
      <c r="O20">
        <f>(F20/E20-N20)*E20</f>
        <v>7.4700000000000006</v>
      </c>
      <c r="P20" s="10">
        <f>O20/F20</f>
        <v>0.24924924924924927</v>
      </c>
      <c r="Q20">
        <f t="shared" si="6"/>
        <v>2</v>
      </c>
    </row>
    <row r="21" spans="1:17" x14ac:dyDescent="0.25">
      <c r="A21">
        <v>79464</v>
      </c>
      <c r="B21">
        <v>50012011250</v>
      </c>
      <c r="C21">
        <v>312</v>
      </c>
      <c r="D21">
        <v>41878</v>
      </c>
      <c r="E21">
        <v>5</v>
      </c>
      <c r="F21">
        <v>49.95</v>
      </c>
      <c r="G21" t="str">
        <f>VLOOKUP(B21,'SKU Master'!$E$1:$H$9,4,FALSE)</f>
        <v>China Imports</v>
      </c>
      <c r="H21">
        <f t="shared" si="0"/>
        <v>2014</v>
      </c>
      <c r="I21">
        <f t="shared" si="1"/>
        <v>8</v>
      </c>
      <c r="J21">
        <f t="shared" si="2"/>
        <v>201408</v>
      </c>
      <c r="K21">
        <f t="shared" si="3"/>
        <v>35</v>
      </c>
      <c r="L21">
        <f t="shared" si="4"/>
        <v>201435</v>
      </c>
      <c r="M21" t="b">
        <f t="shared" si="5"/>
        <v>0</v>
      </c>
      <c r="N21">
        <f>VLOOKUP(B21,'SKU Master'!$E$1:$H$9,2,FALSE)</f>
        <v>7.5</v>
      </c>
      <c r="O21">
        <f>(F21/E21-N21)*E21</f>
        <v>12.450000000000001</v>
      </c>
      <c r="P21" s="10">
        <f>O21/F21</f>
        <v>0.24924924924924927</v>
      </c>
      <c r="Q21">
        <f t="shared" si="6"/>
        <v>3</v>
      </c>
    </row>
    <row r="22" spans="1:17" x14ac:dyDescent="0.25">
      <c r="A22">
        <v>79465</v>
      </c>
      <c r="B22">
        <v>50012011250</v>
      </c>
      <c r="C22">
        <v>312</v>
      </c>
      <c r="D22">
        <v>41879</v>
      </c>
      <c r="E22">
        <v>30000</v>
      </c>
      <c r="F22">
        <v>299700</v>
      </c>
      <c r="G22" t="str">
        <f>VLOOKUP(B22,'SKU Master'!$E$1:$H$9,4,FALSE)</f>
        <v>China Imports</v>
      </c>
      <c r="H22">
        <f t="shared" si="0"/>
        <v>2014</v>
      </c>
      <c r="I22">
        <f t="shared" si="1"/>
        <v>8</v>
      </c>
      <c r="J22">
        <f t="shared" si="2"/>
        <v>201408</v>
      </c>
      <c r="K22">
        <f t="shared" si="3"/>
        <v>35</v>
      </c>
      <c r="L22">
        <f t="shared" si="4"/>
        <v>201435</v>
      </c>
      <c r="M22" t="b">
        <f t="shared" si="5"/>
        <v>0</v>
      </c>
      <c r="N22">
        <f>VLOOKUP(B22,'SKU Master'!$E$1:$H$9,2,FALSE)</f>
        <v>7.5</v>
      </c>
      <c r="O22">
        <f>(F22/E22-N22)*E22</f>
        <v>74700</v>
      </c>
      <c r="P22" s="10">
        <f>O22/F22</f>
        <v>0.24924924924924924</v>
      </c>
      <c r="Q22">
        <f t="shared" si="6"/>
        <v>4</v>
      </c>
    </row>
    <row r="23" spans="1:17" x14ac:dyDescent="0.25">
      <c r="A23">
        <v>79466</v>
      </c>
      <c r="B23">
        <v>50012011250</v>
      </c>
      <c r="C23">
        <v>312</v>
      </c>
      <c r="D23">
        <v>41880</v>
      </c>
      <c r="E23">
        <v>4</v>
      </c>
      <c r="F23">
        <v>39.96</v>
      </c>
      <c r="G23" t="str">
        <f>VLOOKUP(B23,'SKU Master'!$E$1:$H$9,4,FALSE)</f>
        <v>China Imports</v>
      </c>
      <c r="H23">
        <f t="shared" si="0"/>
        <v>2014</v>
      </c>
      <c r="I23">
        <f t="shared" si="1"/>
        <v>8</v>
      </c>
      <c r="J23">
        <f t="shared" si="2"/>
        <v>201408</v>
      </c>
      <c r="K23">
        <f t="shared" si="3"/>
        <v>35</v>
      </c>
      <c r="L23">
        <f t="shared" si="4"/>
        <v>201435</v>
      </c>
      <c r="M23" t="b">
        <f t="shared" si="5"/>
        <v>0</v>
      </c>
      <c r="N23">
        <f>VLOOKUP(B23,'SKU Master'!$E$1:$H$9,2,FALSE)</f>
        <v>7.5</v>
      </c>
      <c r="O23">
        <f>(F23/E23-N23)*E23</f>
        <v>9.9600000000000009</v>
      </c>
      <c r="P23" s="10">
        <f>O23/F23</f>
        <v>0.24924924924924927</v>
      </c>
      <c r="Q23">
        <f t="shared" si="6"/>
        <v>5</v>
      </c>
    </row>
    <row r="24" spans="1:17" x14ac:dyDescent="0.25">
      <c r="A24">
        <v>79467</v>
      </c>
      <c r="B24">
        <v>50012011250</v>
      </c>
      <c r="C24">
        <v>312</v>
      </c>
      <c r="D24">
        <v>41881</v>
      </c>
      <c r="E24">
        <v>1</v>
      </c>
      <c r="F24">
        <v>9.99</v>
      </c>
      <c r="G24" t="str">
        <f>VLOOKUP(B24,'SKU Master'!$E$1:$H$9,4,FALSE)</f>
        <v>China Imports</v>
      </c>
      <c r="H24">
        <f t="shared" si="0"/>
        <v>2014</v>
      </c>
      <c r="I24">
        <f t="shared" si="1"/>
        <v>8</v>
      </c>
      <c r="J24">
        <f t="shared" si="2"/>
        <v>201408</v>
      </c>
      <c r="K24">
        <f t="shared" si="3"/>
        <v>35</v>
      </c>
      <c r="L24">
        <f t="shared" si="4"/>
        <v>201435</v>
      </c>
      <c r="M24" t="b">
        <f t="shared" si="5"/>
        <v>0</v>
      </c>
      <c r="N24">
        <f>VLOOKUP(B24,'SKU Master'!$E$1:$H$9,2,FALSE)</f>
        <v>7.5</v>
      </c>
      <c r="O24">
        <f>(F24/E24-N24)*E24</f>
        <v>2.4900000000000002</v>
      </c>
      <c r="P24" s="10">
        <f>O24/F24</f>
        <v>0.24924924924924927</v>
      </c>
      <c r="Q24">
        <f t="shared" si="6"/>
        <v>6</v>
      </c>
    </row>
    <row r="25" spans="1:17" x14ac:dyDescent="0.25">
      <c r="A25">
        <v>79468</v>
      </c>
      <c r="B25">
        <v>50012011250</v>
      </c>
      <c r="C25">
        <v>312</v>
      </c>
      <c r="D25">
        <v>41883</v>
      </c>
      <c r="E25">
        <v>3</v>
      </c>
      <c r="F25">
        <v>29.97</v>
      </c>
      <c r="G25" t="str">
        <f>VLOOKUP(B25,'SKU Master'!$E$1:$H$9,4,FALSE)</f>
        <v>China Imports</v>
      </c>
      <c r="H25">
        <f t="shared" si="0"/>
        <v>2014</v>
      </c>
      <c r="I25">
        <f t="shared" si="1"/>
        <v>9</v>
      </c>
      <c r="J25">
        <f t="shared" si="2"/>
        <v>201409</v>
      </c>
      <c r="K25">
        <f t="shared" si="3"/>
        <v>36</v>
      </c>
      <c r="L25">
        <f t="shared" si="4"/>
        <v>201436</v>
      </c>
      <c r="M25" t="b">
        <f t="shared" si="5"/>
        <v>0</v>
      </c>
      <c r="N25">
        <f>VLOOKUP(B25,'SKU Master'!$E$1:$H$9,2,FALSE)</f>
        <v>7.5</v>
      </c>
      <c r="O25">
        <f>(F25/E25-N25)*E25</f>
        <v>7.4700000000000006</v>
      </c>
      <c r="P25" s="10">
        <f>O25/F25</f>
        <v>0.24924924924924927</v>
      </c>
      <c r="Q25">
        <f t="shared" si="6"/>
        <v>1</v>
      </c>
    </row>
    <row r="26" spans="1:17" x14ac:dyDescent="0.25">
      <c r="A26">
        <v>79469</v>
      </c>
      <c r="B26">
        <v>50012011250</v>
      </c>
      <c r="C26">
        <v>312</v>
      </c>
      <c r="D26">
        <v>41884</v>
      </c>
      <c r="E26">
        <v>1</v>
      </c>
      <c r="F26">
        <v>9.99</v>
      </c>
      <c r="G26" t="str">
        <f>VLOOKUP(B26,'SKU Master'!$E$1:$H$9,4,FALSE)</f>
        <v>China Imports</v>
      </c>
      <c r="H26">
        <f t="shared" si="0"/>
        <v>2014</v>
      </c>
      <c r="I26">
        <f t="shared" si="1"/>
        <v>9</v>
      </c>
      <c r="J26">
        <f t="shared" si="2"/>
        <v>201409</v>
      </c>
      <c r="K26">
        <f t="shared" si="3"/>
        <v>36</v>
      </c>
      <c r="L26">
        <f t="shared" si="4"/>
        <v>201436</v>
      </c>
      <c r="M26" t="b">
        <f t="shared" si="5"/>
        <v>0</v>
      </c>
      <c r="N26">
        <f>VLOOKUP(B26,'SKU Master'!$E$1:$H$9,2,FALSE)</f>
        <v>7.5</v>
      </c>
      <c r="O26">
        <f>(F26/E26-N26)*E26</f>
        <v>2.4900000000000002</v>
      </c>
      <c r="P26" s="10">
        <f>O26/F26</f>
        <v>0.24924924924924927</v>
      </c>
      <c r="Q26">
        <f t="shared" si="6"/>
        <v>2</v>
      </c>
    </row>
    <row r="27" spans="1:17" x14ac:dyDescent="0.25">
      <c r="A27">
        <v>79471</v>
      </c>
      <c r="B27">
        <v>50012011250</v>
      </c>
      <c r="C27">
        <v>312</v>
      </c>
      <c r="D27">
        <v>41886</v>
      </c>
      <c r="E27">
        <v>2</v>
      </c>
      <c r="F27">
        <v>19.98</v>
      </c>
      <c r="G27" t="str">
        <f>VLOOKUP(B27,'SKU Master'!$E$1:$H$9,4,FALSE)</f>
        <v>China Imports</v>
      </c>
      <c r="H27">
        <f t="shared" si="0"/>
        <v>2014</v>
      </c>
      <c r="I27">
        <f t="shared" si="1"/>
        <v>9</v>
      </c>
      <c r="J27">
        <f t="shared" si="2"/>
        <v>201409</v>
      </c>
      <c r="K27">
        <f t="shared" si="3"/>
        <v>36</v>
      </c>
      <c r="L27">
        <f t="shared" si="4"/>
        <v>201436</v>
      </c>
      <c r="M27" t="b">
        <f t="shared" si="5"/>
        <v>0</v>
      </c>
      <c r="N27">
        <f>VLOOKUP(B27,'SKU Master'!$E$1:$H$9,2,FALSE)</f>
        <v>7.5</v>
      </c>
      <c r="O27">
        <f>(F27/E27-N27)*E27</f>
        <v>4.9800000000000004</v>
      </c>
      <c r="P27" s="10">
        <f>O27/F27</f>
        <v>0.24924924924924927</v>
      </c>
      <c r="Q27">
        <f t="shared" si="6"/>
        <v>4</v>
      </c>
    </row>
    <row r="28" spans="1:17" x14ac:dyDescent="0.25">
      <c r="A28">
        <v>79472</v>
      </c>
      <c r="B28">
        <v>50012011250</v>
      </c>
      <c r="C28">
        <v>312</v>
      </c>
      <c r="D28">
        <v>41887</v>
      </c>
      <c r="E28">
        <v>4</v>
      </c>
      <c r="F28">
        <v>39.96</v>
      </c>
      <c r="G28" t="str">
        <f>VLOOKUP(B28,'SKU Master'!$E$1:$H$9,4,FALSE)</f>
        <v>China Imports</v>
      </c>
      <c r="H28">
        <f t="shared" si="0"/>
        <v>2014</v>
      </c>
      <c r="I28">
        <f t="shared" si="1"/>
        <v>9</v>
      </c>
      <c r="J28">
        <f t="shared" si="2"/>
        <v>201409</v>
      </c>
      <c r="K28">
        <f t="shared" si="3"/>
        <v>36</v>
      </c>
      <c r="L28">
        <f t="shared" si="4"/>
        <v>201436</v>
      </c>
      <c r="M28" t="b">
        <f t="shared" si="5"/>
        <v>0</v>
      </c>
      <c r="N28">
        <f>VLOOKUP(B28,'SKU Master'!$E$1:$H$9,2,FALSE)</f>
        <v>7.5</v>
      </c>
      <c r="O28">
        <f>(F28/E28-N28)*E28</f>
        <v>9.9600000000000009</v>
      </c>
      <c r="P28" s="10">
        <f>O28/F28</f>
        <v>0.24924924924924927</v>
      </c>
      <c r="Q28">
        <f t="shared" si="6"/>
        <v>5</v>
      </c>
    </row>
    <row r="29" spans="1:17" x14ac:dyDescent="0.25">
      <c r="A29">
        <v>79473</v>
      </c>
      <c r="B29">
        <v>50012011250</v>
      </c>
      <c r="C29">
        <v>312</v>
      </c>
      <c r="D29">
        <v>41888</v>
      </c>
      <c r="E29">
        <v>2</v>
      </c>
      <c r="F29">
        <v>19.98</v>
      </c>
      <c r="G29" t="str">
        <f>VLOOKUP(B29,'SKU Master'!$E$1:$H$9,4,FALSE)</f>
        <v>China Imports</v>
      </c>
      <c r="H29">
        <f t="shared" si="0"/>
        <v>2014</v>
      </c>
      <c r="I29">
        <f t="shared" si="1"/>
        <v>9</v>
      </c>
      <c r="J29">
        <f t="shared" si="2"/>
        <v>201409</v>
      </c>
      <c r="K29">
        <f t="shared" si="3"/>
        <v>36</v>
      </c>
      <c r="L29">
        <f t="shared" si="4"/>
        <v>201436</v>
      </c>
      <c r="M29" t="b">
        <f t="shared" si="5"/>
        <v>0</v>
      </c>
      <c r="N29">
        <f>VLOOKUP(B29,'SKU Master'!$E$1:$H$9,2,FALSE)</f>
        <v>7.5</v>
      </c>
      <c r="O29">
        <f>(F29/E29-N29)*E29</f>
        <v>4.9800000000000004</v>
      </c>
      <c r="P29" s="10">
        <f>O29/F29</f>
        <v>0.24924924924924927</v>
      </c>
      <c r="Q29">
        <f t="shared" si="6"/>
        <v>6</v>
      </c>
    </row>
    <row r="30" spans="1:17" x14ac:dyDescent="0.25">
      <c r="A30">
        <v>79474</v>
      </c>
      <c r="B30">
        <v>50012011250</v>
      </c>
      <c r="C30">
        <v>312</v>
      </c>
      <c r="D30">
        <v>41890</v>
      </c>
      <c r="E30">
        <v>4</v>
      </c>
      <c r="F30">
        <v>39.96</v>
      </c>
      <c r="G30" t="str">
        <f>VLOOKUP(B30,'SKU Master'!$E$1:$H$9,4,FALSE)</f>
        <v>China Imports</v>
      </c>
      <c r="H30">
        <f t="shared" si="0"/>
        <v>2014</v>
      </c>
      <c r="I30">
        <f t="shared" si="1"/>
        <v>9</v>
      </c>
      <c r="J30">
        <f t="shared" si="2"/>
        <v>201409</v>
      </c>
      <c r="K30">
        <f t="shared" si="3"/>
        <v>37</v>
      </c>
      <c r="L30">
        <f t="shared" si="4"/>
        <v>201437</v>
      </c>
      <c r="M30" t="b">
        <f t="shared" si="5"/>
        <v>0</v>
      </c>
      <c r="N30">
        <f>VLOOKUP(B30,'SKU Master'!$E$1:$H$9,2,FALSE)</f>
        <v>7.5</v>
      </c>
      <c r="O30">
        <f>(F30/E30-N30)*E30</f>
        <v>9.9600000000000009</v>
      </c>
      <c r="P30" s="10">
        <f>O30/F30</f>
        <v>0.24924924924924927</v>
      </c>
      <c r="Q30">
        <f t="shared" si="6"/>
        <v>1</v>
      </c>
    </row>
    <row r="31" spans="1:17" x14ac:dyDescent="0.25">
      <c r="A31">
        <v>79475</v>
      </c>
      <c r="B31">
        <v>50012011250</v>
      </c>
      <c r="C31">
        <v>312</v>
      </c>
      <c r="D31">
        <v>41891</v>
      </c>
      <c r="E31">
        <v>7</v>
      </c>
      <c r="F31">
        <v>69.930000000000007</v>
      </c>
      <c r="G31" t="str">
        <f>VLOOKUP(B31,'SKU Master'!$E$1:$H$9,4,FALSE)</f>
        <v>China Imports</v>
      </c>
      <c r="H31">
        <f t="shared" si="0"/>
        <v>2014</v>
      </c>
      <c r="I31">
        <f t="shared" si="1"/>
        <v>9</v>
      </c>
      <c r="J31">
        <f t="shared" si="2"/>
        <v>201409</v>
      </c>
      <c r="K31">
        <f t="shared" si="3"/>
        <v>37</v>
      </c>
      <c r="L31">
        <f t="shared" si="4"/>
        <v>201437</v>
      </c>
      <c r="M31" t="b">
        <f t="shared" si="5"/>
        <v>0</v>
      </c>
      <c r="N31">
        <f>VLOOKUP(B31,'SKU Master'!$E$1:$H$9,2,FALSE)</f>
        <v>7.5</v>
      </c>
      <c r="O31">
        <f>(F31/E31-N31)*E31</f>
        <v>17.43</v>
      </c>
      <c r="P31" s="10">
        <f>O31/F31</f>
        <v>0.24924924924924921</v>
      </c>
      <c r="Q31">
        <f t="shared" si="6"/>
        <v>2</v>
      </c>
    </row>
    <row r="32" spans="1:17" x14ac:dyDescent="0.25">
      <c r="A32">
        <v>79476</v>
      </c>
      <c r="B32">
        <v>50012011250</v>
      </c>
      <c r="C32">
        <v>312</v>
      </c>
      <c r="D32">
        <v>41892</v>
      </c>
      <c r="E32">
        <v>6</v>
      </c>
      <c r="F32">
        <v>59.94</v>
      </c>
      <c r="G32" t="str">
        <f>VLOOKUP(B32,'SKU Master'!$E$1:$H$9,4,FALSE)</f>
        <v>China Imports</v>
      </c>
      <c r="H32">
        <f t="shared" si="0"/>
        <v>2014</v>
      </c>
      <c r="I32">
        <f t="shared" si="1"/>
        <v>9</v>
      </c>
      <c r="J32">
        <f t="shared" si="2"/>
        <v>201409</v>
      </c>
      <c r="K32">
        <f t="shared" si="3"/>
        <v>37</v>
      </c>
      <c r="L32">
        <f t="shared" si="4"/>
        <v>201437</v>
      </c>
      <c r="M32" t="b">
        <f t="shared" si="5"/>
        <v>0</v>
      </c>
      <c r="N32">
        <f>VLOOKUP(B32,'SKU Master'!$E$1:$H$9,2,FALSE)</f>
        <v>7.5</v>
      </c>
      <c r="O32">
        <f>(F32/E32-N32)*E32</f>
        <v>14.940000000000001</v>
      </c>
      <c r="P32" s="10">
        <f>O32/F32</f>
        <v>0.24924924924924927</v>
      </c>
      <c r="Q32">
        <f t="shared" si="6"/>
        <v>3</v>
      </c>
    </row>
    <row r="33" spans="1:17" x14ac:dyDescent="0.25">
      <c r="A33">
        <v>79477</v>
      </c>
      <c r="B33">
        <v>50012011250</v>
      </c>
      <c r="C33">
        <v>312</v>
      </c>
      <c r="D33">
        <v>41893</v>
      </c>
      <c r="E33">
        <v>3</v>
      </c>
      <c r="F33">
        <v>29.97</v>
      </c>
      <c r="G33" t="str">
        <f>VLOOKUP(B33,'SKU Master'!$E$1:$H$9,4,FALSE)</f>
        <v>China Imports</v>
      </c>
      <c r="H33">
        <f t="shared" si="0"/>
        <v>2014</v>
      </c>
      <c r="I33">
        <f t="shared" si="1"/>
        <v>9</v>
      </c>
      <c r="J33">
        <f t="shared" si="2"/>
        <v>201409</v>
      </c>
      <c r="K33">
        <f t="shared" si="3"/>
        <v>37</v>
      </c>
      <c r="L33">
        <f t="shared" si="4"/>
        <v>201437</v>
      </c>
      <c r="M33" t="b">
        <f t="shared" si="5"/>
        <v>0</v>
      </c>
      <c r="N33">
        <f>VLOOKUP(B33,'SKU Master'!$E$1:$H$9,2,FALSE)</f>
        <v>7.5</v>
      </c>
      <c r="O33">
        <f>(F33/E33-N33)*E33</f>
        <v>7.4700000000000006</v>
      </c>
      <c r="P33" s="10">
        <f>O33/F33</f>
        <v>0.24924924924924927</v>
      </c>
      <c r="Q33">
        <f t="shared" si="6"/>
        <v>4</v>
      </c>
    </row>
    <row r="34" spans="1:17" x14ac:dyDescent="0.25">
      <c r="A34">
        <v>79478</v>
      </c>
      <c r="B34">
        <v>50012011250</v>
      </c>
      <c r="C34">
        <v>312</v>
      </c>
      <c r="D34">
        <v>41894</v>
      </c>
      <c r="E34">
        <v>5</v>
      </c>
      <c r="F34">
        <v>49.95</v>
      </c>
      <c r="G34" t="str">
        <f>VLOOKUP(B34,'SKU Master'!$E$1:$H$9,4,FALSE)</f>
        <v>China Imports</v>
      </c>
      <c r="H34">
        <f t="shared" si="0"/>
        <v>2014</v>
      </c>
      <c r="I34">
        <f t="shared" si="1"/>
        <v>9</v>
      </c>
      <c r="J34">
        <f t="shared" si="2"/>
        <v>201409</v>
      </c>
      <c r="K34">
        <f t="shared" si="3"/>
        <v>37</v>
      </c>
      <c r="L34">
        <f t="shared" si="4"/>
        <v>201437</v>
      </c>
      <c r="M34" t="b">
        <f t="shared" si="5"/>
        <v>0</v>
      </c>
      <c r="N34">
        <f>VLOOKUP(B34,'SKU Master'!$E$1:$H$9,2,FALSE)</f>
        <v>7.5</v>
      </c>
      <c r="O34">
        <f>(F34/E34-N34)*E34</f>
        <v>12.450000000000001</v>
      </c>
      <c r="P34" s="10">
        <f>O34/F34</f>
        <v>0.24924924924924927</v>
      </c>
      <c r="Q34">
        <f t="shared" si="6"/>
        <v>5</v>
      </c>
    </row>
    <row r="35" spans="1:17" x14ac:dyDescent="0.25">
      <c r="A35">
        <v>79479</v>
      </c>
      <c r="B35">
        <v>50012011250</v>
      </c>
      <c r="C35">
        <v>312</v>
      </c>
      <c r="D35">
        <v>41895</v>
      </c>
      <c r="E35">
        <v>2</v>
      </c>
      <c r="F35">
        <v>19.98</v>
      </c>
      <c r="G35" t="str">
        <f>VLOOKUP(B35,'SKU Master'!$E$1:$H$9,4,FALSE)</f>
        <v>China Imports</v>
      </c>
      <c r="H35">
        <f t="shared" si="0"/>
        <v>2014</v>
      </c>
      <c r="I35">
        <f t="shared" si="1"/>
        <v>9</v>
      </c>
      <c r="J35">
        <f t="shared" si="2"/>
        <v>201409</v>
      </c>
      <c r="K35">
        <f t="shared" si="3"/>
        <v>37</v>
      </c>
      <c r="L35">
        <f t="shared" si="4"/>
        <v>201437</v>
      </c>
      <c r="M35" t="b">
        <f t="shared" si="5"/>
        <v>0</v>
      </c>
      <c r="N35">
        <f>VLOOKUP(B35,'SKU Master'!$E$1:$H$9,2,FALSE)</f>
        <v>7.5</v>
      </c>
      <c r="O35">
        <f>(F35/E35-N35)*E35</f>
        <v>4.9800000000000004</v>
      </c>
      <c r="P35" s="10">
        <f>O35/F35</f>
        <v>0.24924924924924927</v>
      </c>
      <c r="Q35">
        <f t="shared" si="6"/>
        <v>6</v>
      </c>
    </row>
    <row r="36" spans="1:17" x14ac:dyDescent="0.25">
      <c r="A36">
        <v>79480</v>
      </c>
      <c r="B36">
        <v>50012011250</v>
      </c>
      <c r="C36">
        <v>312</v>
      </c>
      <c r="D36">
        <v>41897</v>
      </c>
      <c r="E36">
        <v>7</v>
      </c>
      <c r="F36">
        <v>69.930000000000007</v>
      </c>
      <c r="G36" t="str">
        <f>VLOOKUP(B36,'SKU Master'!$E$1:$H$9,4,FALSE)</f>
        <v>China Imports</v>
      </c>
      <c r="H36">
        <f t="shared" si="0"/>
        <v>2014</v>
      </c>
      <c r="I36">
        <f t="shared" si="1"/>
        <v>9</v>
      </c>
      <c r="J36">
        <f t="shared" si="2"/>
        <v>201409</v>
      </c>
      <c r="K36">
        <f t="shared" si="3"/>
        <v>38</v>
      </c>
      <c r="L36">
        <f t="shared" si="4"/>
        <v>201438</v>
      </c>
      <c r="M36" t="b">
        <f t="shared" si="5"/>
        <v>0</v>
      </c>
      <c r="N36">
        <f>VLOOKUP(B36,'SKU Master'!$E$1:$H$9,2,FALSE)</f>
        <v>7.5</v>
      </c>
      <c r="O36">
        <f>(F36/E36-N36)*E36</f>
        <v>17.43</v>
      </c>
      <c r="P36" s="10">
        <f>O36/F36</f>
        <v>0.24924924924924921</v>
      </c>
      <c r="Q36">
        <f t="shared" si="6"/>
        <v>1</v>
      </c>
    </row>
    <row r="37" spans="1:17" x14ac:dyDescent="0.25">
      <c r="A37">
        <v>79481</v>
      </c>
      <c r="B37">
        <v>50012011250</v>
      </c>
      <c r="C37">
        <v>312</v>
      </c>
      <c r="D37">
        <v>41898</v>
      </c>
      <c r="E37">
        <v>6</v>
      </c>
      <c r="F37">
        <v>59.94</v>
      </c>
      <c r="G37" t="str">
        <f>VLOOKUP(B37,'SKU Master'!$E$1:$H$9,4,FALSE)</f>
        <v>China Imports</v>
      </c>
      <c r="H37">
        <f t="shared" si="0"/>
        <v>2014</v>
      </c>
      <c r="I37">
        <f t="shared" si="1"/>
        <v>9</v>
      </c>
      <c r="J37">
        <f t="shared" si="2"/>
        <v>201409</v>
      </c>
      <c r="K37">
        <f t="shared" si="3"/>
        <v>38</v>
      </c>
      <c r="L37">
        <f t="shared" si="4"/>
        <v>201438</v>
      </c>
      <c r="M37" t="b">
        <f t="shared" si="5"/>
        <v>0</v>
      </c>
      <c r="N37">
        <f>VLOOKUP(B37,'SKU Master'!$E$1:$H$9,2,FALSE)</f>
        <v>7.5</v>
      </c>
      <c r="O37">
        <f>(F37/E37-N37)*E37</f>
        <v>14.940000000000001</v>
      </c>
      <c r="P37" s="10">
        <f>O37/F37</f>
        <v>0.24924924924924927</v>
      </c>
      <c r="Q37">
        <f t="shared" si="6"/>
        <v>2</v>
      </c>
    </row>
    <row r="38" spans="1:17" x14ac:dyDescent="0.25">
      <c r="A38">
        <v>79482</v>
      </c>
      <c r="B38">
        <v>50012011250</v>
      </c>
      <c r="C38">
        <v>312</v>
      </c>
      <c r="D38">
        <v>41901</v>
      </c>
      <c r="E38">
        <v>3</v>
      </c>
      <c r="F38">
        <v>29.97</v>
      </c>
      <c r="G38" t="str">
        <f>VLOOKUP(B38,'SKU Master'!$E$1:$H$9,4,FALSE)</f>
        <v>China Imports</v>
      </c>
      <c r="H38">
        <f t="shared" si="0"/>
        <v>2014</v>
      </c>
      <c r="I38">
        <f t="shared" si="1"/>
        <v>9</v>
      </c>
      <c r="J38">
        <f t="shared" si="2"/>
        <v>201409</v>
      </c>
      <c r="K38">
        <f t="shared" si="3"/>
        <v>38</v>
      </c>
      <c r="L38">
        <f t="shared" si="4"/>
        <v>201438</v>
      </c>
      <c r="M38" t="b">
        <f t="shared" si="5"/>
        <v>0</v>
      </c>
      <c r="N38">
        <f>VLOOKUP(B38,'SKU Master'!$E$1:$H$9,2,FALSE)</f>
        <v>7.5</v>
      </c>
      <c r="O38">
        <f>(F38/E38-N38)*E38</f>
        <v>7.4700000000000006</v>
      </c>
      <c r="P38" s="10">
        <f>O38/F38</f>
        <v>0.24924924924924927</v>
      </c>
      <c r="Q38">
        <f t="shared" si="6"/>
        <v>5</v>
      </c>
    </row>
    <row r="39" spans="1:17" x14ac:dyDescent="0.25">
      <c r="A39">
        <v>79483</v>
      </c>
      <c r="B39">
        <v>50012011250</v>
      </c>
      <c r="C39">
        <v>312</v>
      </c>
      <c r="D39">
        <v>41902</v>
      </c>
      <c r="E39">
        <v>2</v>
      </c>
      <c r="F39">
        <v>19.98</v>
      </c>
      <c r="G39" t="str">
        <f>VLOOKUP(B39,'SKU Master'!$E$1:$H$9,4,FALSE)</f>
        <v>China Imports</v>
      </c>
      <c r="H39">
        <f t="shared" si="0"/>
        <v>2014</v>
      </c>
      <c r="I39">
        <f t="shared" si="1"/>
        <v>9</v>
      </c>
      <c r="J39">
        <f t="shared" si="2"/>
        <v>201409</v>
      </c>
      <c r="K39">
        <f t="shared" si="3"/>
        <v>38</v>
      </c>
      <c r="L39">
        <f t="shared" si="4"/>
        <v>201438</v>
      </c>
      <c r="M39" t="b">
        <f t="shared" si="5"/>
        <v>0</v>
      </c>
      <c r="N39">
        <f>VLOOKUP(B39,'SKU Master'!$E$1:$H$9,2,FALSE)</f>
        <v>7.5</v>
      </c>
      <c r="O39">
        <f>(F39/E39-N39)*E39</f>
        <v>4.9800000000000004</v>
      </c>
      <c r="P39" s="10">
        <f>O39/F39</f>
        <v>0.24924924924924927</v>
      </c>
      <c r="Q39">
        <f t="shared" si="6"/>
        <v>6</v>
      </c>
    </row>
    <row r="40" spans="1:17" x14ac:dyDescent="0.25">
      <c r="A40">
        <v>79484</v>
      </c>
      <c r="B40">
        <v>50012011250</v>
      </c>
      <c r="C40">
        <v>312</v>
      </c>
      <c r="D40">
        <v>41904</v>
      </c>
      <c r="E40">
        <v>6</v>
      </c>
      <c r="F40">
        <v>59.94</v>
      </c>
      <c r="G40" t="str">
        <f>VLOOKUP(B40,'SKU Master'!$E$1:$H$9,4,FALSE)</f>
        <v>China Imports</v>
      </c>
      <c r="H40">
        <f t="shared" si="0"/>
        <v>2014</v>
      </c>
      <c r="I40">
        <f t="shared" si="1"/>
        <v>9</v>
      </c>
      <c r="J40">
        <f t="shared" si="2"/>
        <v>201409</v>
      </c>
      <c r="K40">
        <f t="shared" si="3"/>
        <v>39</v>
      </c>
      <c r="L40">
        <f t="shared" si="4"/>
        <v>201439</v>
      </c>
      <c r="M40" t="b">
        <f t="shared" si="5"/>
        <v>0</v>
      </c>
      <c r="N40">
        <f>VLOOKUP(B40,'SKU Master'!$E$1:$H$9,2,FALSE)</f>
        <v>7.5</v>
      </c>
      <c r="O40">
        <f>(F40/E40-N40)*E40</f>
        <v>14.940000000000001</v>
      </c>
      <c r="P40" s="10">
        <f>O40/F40</f>
        <v>0.24924924924924927</v>
      </c>
      <c r="Q40">
        <f t="shared" si="6"/>
        <v>1</v>
      </c>
    </row>
    <row r="41" spans="1:17" x14ac:dyDescent="0.25">
      <c r="A41">
        <v>79485</v>
      </c>
      <c r="B41">
        <v>50012011250</v>
      </c>
      <c r="C41">
        <v>312</v>
      </c>
      <c r="D41">
        <v>41905</v>
      </c>
      <c r="E41">
        <v>5</v>
      </c>
      <c r="F41">
        <v>49.95</v>
      </c>
      <c r="G41" t="str">
        <f>VLOOKUP(B41,'SKU Master'!$E$1:$H$9,4,FALSE)</f>
        <v>China Imports</v>
      </c>
      <c r="H41">
        <f t="shared" si="0"/>
        <v>2014</v>
      </c>
      <c r="I41">
        <f t="shared" si="1"/>
        <v>9</v>
      </c>
      <c r="J41">
        <f t="shared" si="2"/>
        <v>201409</v>
      </c>
      <c r="K41">
        <f t="shared" si="3"/>
        <v>39</v>
      </c>
      <c r="L41">
        <f t="shared" si="4"/>
        <v>201439</v>
      </c>
      <c r="M41" t="b">
        <f t="shared" si="5"/>
        <v>0</v>
      </c>
      <c r="N41">
        <f>VLOOKUP(B41,'SKU Master'!$E$1:$H$9,2,FALSE)</f>
        <v>7.5</v>
      </c>
      <c r="O41">
        <f>(F41/E41-N41)*E41</f>
        <v>12.450000000000001</v>
      </c>
      <c r="P41" s="10">
        <f>O41/F41</f>
        <v>0.24924924924924927</v>
      </c>
      <c r="Q41">
        <f t="shared" si="6"/>
        <v>2</v>
      </c>
    </row>
    <row r="42" spans="1:17" x14ac:dyDescent="0.25">
      <c r="A42">
        <v>79486</v>
      </c>
      <c r="B42">
        <v>50012011250</v>
      </c>
      <c r="C42">
        <v>312</v>
      </c>
      <c r="D42">
        <v>41906</v>
      </c>
      <c r="E42">
        <v>6</v>
      </c>
      <c r="F42">
        <v>59.94</v>
      </c>
      <c r="G42" t="str">
        <f>VLOOKUP(B42,'SKU Master'!$E$1:$H$9,4,FALSE)</f>
        <v>China Imports</v>
      </c>
      <c r="H42">
        <f t="shared" si="0"/>
        <v>2014</v>
      </c>
      <c r="I42">
        <f t="shared" si="1"/>
        <v>9</v>
      </c>
      <c r="J42">
        <f t="shared" si="2"/>
        <v>201409</v>
      </c>
      <c r="K42">
        <f t="shared" si="3"/>
        <v>39</v>
      </c>
      <c r="L42">
        <f t="shared" si="4"/>
        <v>201439</v>
      </c>
      <c r="M42" t="b">
        <f t="shared" si="5"/>
        <v>0</v>
      </c>
      <c r="N42">
        <f>VLOOKUP(B42,'SKU Master'!$E$1:$H$9,2,FALSE)</f>
        <v>7.5</v>
      </c>
      <c r="O42">
        <f>(F42/E42-N42)*E42</f>
        <v>14.940000000000001</v>
      </c>
      <c r="P42" s="10">
        <f>O42/F42</f>
        <v>0.24924924924924927</v>
      </c>
      <c r="Q42">
        <f t="shared" si="6"/>
        <v>3</v>
      </c>
    </row>
    <row r="43" spans="1:17" x14ac:dyDescent="0.25">
      <c r="A43">
        <v>79487</v>
      </c>
      <c r="B43">
        <v>50012011250</v>
      </c>
      <c r="C43">
        <v>312</v>
      </c>
      <c r="D43">
        <v>41907</v>
      </c>
      <c r="E43">
        <v>7</v>
      </c>
      <c r="F43">
        <v>69.930000000000007</v>
      </c>
      <c r="G43" t="str">
        <f>VLOOKUP(B43,'SKU Master'!$E$1:$H$9,4,FALSE)</f>
        <v>China Imports</v>
      </c>
      <c r="H43">
        <f t="shared" si="0"/>
        <v>2014</v>
      </c>
      <c r="I43">
        <f t="shared" si="1"/>
        <v>9</v>
      </c>
      <c r="J43">
        <f t="shared" si="2"/>
        <v>201409</v>
      </c>
      <c r="K43">
        <f t="shared" si="3"/>
        <v>39</v>
      </c>
      <c r="L43">
        <f t="shared" si="4"/>
        <v>201439</v>
      </c>
      <c r="M43" t="b">
        <f t="shared" si="5"/>
        <v>0</v>
      </c>
      <c r="N43">
        <f>VLOOKUP(B43,'SKU Master'!$E$1:$H$9,2,FALSE)</f>
        <v>7.5</v>
      </c>
      <c r="O43">
        <f>(F43/E43-N43)*E43</f>
        <v>17.43</v>
      </c>
      <c r="P43" s="10">
        <f>O43/F43</f>
        <v>0.24924924924924921</v>
      </c>
      <c r="Q43">
        <f t="shared" si="6"/>
        <v>4</v>
      </c>
    </row>
    <row r="44" spans="1:17" x14ac:dyDescent="0.25">
      <c r="A44">
        <v>79488</v>
      </c>
      <c r="B44">
        <v>50012011250</v>
      </c>
      <c r="C44">
        <v>312</v>
      </c>
      <c r="D44">
        <v>41908</v>
      </c>
      <c r="E44">
        <v>3</v>
      </c>
      <c r="F44">
        <v>29.97</v>
      </c>
      <c r="G44" t="str">
        <f>VLOOKUP(B44,'SKU Master'!$E$1:$H$9,4,FALSE)</f>
        <v>China Imports</v>
      </c>
      <c r="H44">
        <f t="shared" si="0"/>
        <v>2014</v>
      </c>
      <c r="I44">
        <f t="shared" si="1"/>
        <v>9</v>
      </c>
      <c r="J44">
        <f t="shared" si="2"/>
        <v>201409</v>
      </c>
      <c r="K44">
        <f t="shared" si="3"/>
        <v>39</v>
      </c>
      <c r="L44">
        <f t="shared" si="4"/>
        <v>201439</v>
      </c>
      <c r="M44" t="b">
        <f t="shared" si="5"/>
        <v>0</v>
      </c>
      <c r="N44">
        <f>VLOOKUP(B44,'SKU Master'!$E$1:$H$9,2,FALSE)</f>
        <v>7.5</v>
      </c>
      <c r="O44">
        <f>(F44/E44-N44)*E44</f>
        <v>7.4700000000000006</v>
      </c>
      <c r="P44" s="10">
        <f>O44/F44</f>
        <v>0.24924924924924927</v>
      </c>
      <c r="Q44">
        <f t="shared" si="6"/>
        <v>5</v>
      </c>
    </row>
    <row r="45" spans="1:17" x14ac:dyDescent="0.25">
      <c r="A45">
        <v>79489</v>
      </c>
      <c r="B45">
        <v>50012011250</v>
      </c>
      <c r="C45">
        <v>312</v>
      </c>
      <c r="D45">
        <v>41909</v>
      </c>
      <c r="E45">
        <v>11</v>
      </c>
      <c r="F45">
        <v>109.89</v>
      </c>
      <c r="G45" t="str">
        <f>VLOOKUP(B45,'SKU Master'!$E$1:$H$9,4,FALSE)</f>
        <v>China Imports</v>
      </c>
      <c r="H45">
        <f t="shared" si="0"/>
        <v>2014</v>
      </c>
      <c r="I45">
        <f t="shared" si="1"/>
        <v>9</v>
      </c>
      <c r="J45">
        <f t="shared" si="2"/>
        <v>201409</v>
      </c>
      <c r="K45">
        <f t="shared" si="3"/>
        <v>39</v>
      </c>
      <c r="L45">
        <f t="shared" si="4"/>
        <v>201439</v>
      </c>
      <c r="M45" t="b">
        <f t="shared" si="5"/>
        <v>0</v>
      </c>
      <c r="N45">
        <f>VLOOKUP(B45,'SKU Master'!$E$1:$H$9,2,FALSE)</f>
        <v>7.5</v>
      </c>
      <c r="O45">
        <f>(F45/E45-N45)*E45</f>
        <v>27.39</v>
      </c>
      <c r="P45" s="10">
        <f>O45/F45</f>
        <v>0.24924924924924927</v>
      </c>
      <c r="Q45">
        <f t="shared" si="6"/>
        <v>6</v>
      </c>
    </row>
    <row r="46" spans="1:17" x14ac:dyDescent="0.25">
      <c r="A46">
        <v>79490</v>
      </c>
      <c r="B46">
        <v>50012011250</v>
      </c>
      <c r="C46">
        <v>312</v>
      </c>
      <c r="D46">
        <v>41911</v>
      </c>
      <c r="E46">
        <v>3</v>
      </c>
      <c r="F46">
        <v>29.97</v>
      </c>
      <c r="G46" t="str">
        <f>VLOOKUP(B46,'SKU Master'!$E$1:$H$9,4,FALSE)</f>
        <v>China Imports</v>
      </c>
      <c r="H46">
        <f t="shared" si="0"/>
        <v>2014</v>
      </c>
      <c r="I46">
        <f t="shared" si="1"/>
        <v>9</v>
      </c>
      <c r="J46">
        <f t="shared" si="2"/>
        <v>201409</v>
      </c>
      <c r="K46">
        <f t="shared" si="3"/>
        <v>40</v>
      </c>
      <c r="L46">
        <f t="shared" si="4"/>
        <v>201440</v>
      </c>
      <c r="M46" t="b">
        <f t="shared" si="5"/>
        <v>0</v>
      </c>
      <c r="N46">
        <f>VLOOKUP(B46,'SKU Master'!$E$1:$H$9,2,FALSE)</f>
        <v>7.5</v>
      </c>
      <c r="O46">
        <f>(F46/E46-N46)*E46</f>
        <v>7.4700000000000006</v>
      </c>
      <c r="P46" s="10">
        <f>O46/F46</f>
        <v>0.24924924924924927</v>
      </c>
      <c r="Q46">
        <f t="shared" si="6"/>
        <v>1</v>
      </c>
    </row>
    <row r="47" spans="1:17" x14ac:dyDescent="0.25">
      <c r="A47">
        <v>79491</v>
      </c>
      <c r="B47">
        <v>50012011250</v>
      </c>
      <c r="C47">
        <v>312</v>
      </c>
      <c r="D47">
        <v>41912</v>
      </c>
      <c r="E47">
        <v>4</v>
      </c>
      <c r="F47">
        <v>39.96</v>
      </c>
      <c r="G47" t="str">
        <f>VLOOKUP(B47,'SKU Master'!$E$1:$H$9,4,FALSE)</f>
        <v>China Imports</v>
      </c>
      <c r="H47">
        <f t="shared" si="0"/>
        <v>2014</v>
      </c>
      <c r="I47">
        <f t="shared" si="1"/>
        <v>9</v>
      </c>
      <c r="J47">
        <f t="shared" si="2"/>
        <v>201409</v>
      </c>
      <c r="K47">
        <f t="shared" si="3"/>
        <v>40</v>
      </c>
      <c r="L47">
        <f t="shared" si="4"/>
        <v>201440</v>
      </c>
      <c r="M47" t="b">
        <f t="shared" si="5"/>
        <v>0</v>
      </c>
      <c r="N47">
        <f>VLOOKUP(B47,'SKU Master'!$E$1:$H$9,2,FALSE)</f>
        <v>7.5</v>
      </c>
      <c r="O47">
        <f>(F47/E47-N47)*E47</f>
        <v>9.9600000000000009</v>
      </c>
      <c r="P47" s="10">
        <f>O47/F47</f>
        <v>0.24924924924924927</v>
      </c>
      <c r="Q47">
        <f t="shared" si="6"/>
        <v>2</v>
      </c>
    </row>
    <row r="48" spans="1:17" x14ac:dyDescent="0.25">
      <c r="A48">
        <v>79492</v>
      </c>
      <c r="B48">
        <v>50012011250</v>
      </c>
      <c r="C48">
        <v>312</v>
      </c>
      <c r="D48">
        <v>41913</v>
      </c>
      <c r="E48">
        <v>2</v>
      </c>
      <c r="F48">
        <v>19.98</v>
      </c>
      <c r="G48" t="str">
        <f>VLOOKUP(B48,'SKU Master'!$E$1:$H$9,4,FALSE)</f>
        <v>China Imports</v>
      </c>
      <c r="H48">
        <f t="shared" si="0"/>
        <v>2014</v>
      </c>
      <c r="I48">
        <f t="shared" si="1"/>
        <v>10</v>
      </c>
      <c r="J48">
        <f t="shared" si="2"/>
        <v>201410</v>
      </c>
      <c r="K48">
        <f t="shared" si="3"/>
        <v>40</v>
      </c>
      <c r="L48">
        <f t="shared" si="4"/>
        <v>201440</v>
      </c>
      <c r="M48" t="b">
        <f t="shared" si="5"/>
        <v>0</v>
      </c>
      <c r="N48">
        <f>VLOOKUP(B48,'SKU Master'!$E$1:$H$9,2,FALSE)</f>
        <v>7.5</v>
      </c>
      <c r="O48">
        <f>(F48/E48-N48)*E48</f>
        <v>4.9800000000000004</v>
      </c>
      <c r="P48" s="10">
        <f>O48/F48</f>
        <v>0.24924924924924927</v>
      </c>
      <c r="Q48">
        <f t="shared" si="6"/>
        <v>3</v>
      </c>
    </row>
    <row r="49" spans="1:17" x14ac:dyDescent="0.25">
      <c r="A49">
        <v>79494</v>
      </c>
      <c r="B49">
        <v>50012011250</v>
      </c>
      <c r="C49">
        <v>312</v>
      </c>
      <c r="D49">
        <v>41915</v>
      </c>
      <c r="E49">
        <v>2</v>
      </c>
      <c r="F49">
        <v>19.98</v>
      </c>
      <c r="G49" t="str">
        <f>VLOOKUP(B49,'SKU Master'!$E$1:$H$9,4,FALSE)</f>
        <v>China Imports</v>
      </c>
      <c r="H49">
        <f t="shared" si="0"/>
        <v>2014</v>
      </c>
      <c r="I49">
        <f t="shared" si="1"/>
        <v>10</v>
      </c>
      <c r="J49">
        <f t="shared" si="2"/>
        <v>201410</v>
      </c>
      <c r="K49">
        <f t="shared" si="3"/>
        <v>40</v>
      </c>
      <c r="L49">
        <f t="shared" si="4"/>
        <v>201440</v>
      </c>
      <c r="M49" t="b">
        <f t="shared" si="5"/>
        <v>0</v>
      </c>
      <c r="N49">
        <f>VLOOKUP(B49,'SKU Master'!$E$1:$H$9,2,FALSE)</f>
        <v>7.5</v>
      </c>
      <c r="O49">
        <f>(F49/E49-N49)*E49</f>
        <v>4.9800000000000004</v>
      </c>
      <c r="P49" s="10">
        <f>O49/F49</f>
        <v>0.24924924924924927</v>
      </c>
      <c r="Q49">
        <f t="shared" si="6"/>
        <v>5</v>
      </c>
    </row>
    <row r="50" spans="1:17" x14ac:dyDescent="0.25">
      <c r="A50">
        <v>79495</v>
      </c>
      <c r="B50">
        <v>50012011250</v>
      </c>
      <c r="C50">
        <v>312</v>
      </c>
      <c r="D50">
        <v>41916</v>
      </c>
      <c r="E50">
        <v>4</v>
      </c>
      <c r="F50">
        <v>39.96</v>
      </c>
      <c r="G50" t="str">
        <f>VLOOKUP(B50,'SKU Master'!$E$1:$H$9,4,FALSE)</f>
        <v>China Imports</v>
      </c>
      <c r="H50">
        <f t="shared" si="0"/>
        <v>2014</v>
      </c>
      <c r="I50">
        <f t="shared" si="1"/>
        <v>10</v>
      </c>
      <c r="J50">
        <f t="shared" si="2"/>
        <v>201410</v>
      </c>
      <c r="K50">
        <f t="shared" si="3"/>
        <v>40</v>
      </c>
      <c r="L50">
        <f t="shared" si="4"/>
        <v>201440</v>
      </c>
      <c r="M50" t="b">
        <f t="shared" si="5"/>
        <v>0</v>
      </c>
      <c r="N50">
        <f>VLOOKUP(B50,'SKU Master'!$E$1:$H$9,2,FALSE)</f>
        <v>7.5</v>
      </c>
      <c r="O50">
        <f>(F50/E50-N50)*E50</f>
        <v>9.9600000000000009</v>
      </c>
      <c r="P50" s="10">
        <f>O50/F50</f>
        <v>0.24924924924924927</v>
      </c>
      <c r="Q50">
        <f t="shared" si="6"/>
        <v>6</v>
      </c>
    </row>
    <row r="51" spans="1:17" x14ac:dyDescent="0.25">
      <c r="A51">
        <v>79496</v>
      </c>
      <c r="B51">
        <v>50012011250</v>
      </c>
      <c r="C51">
        <v>312</v>
      </c>
      <c r="D51">
        <v>41918</v>
      </c>
      <c r="E51">
        <v>2</v>
      </c>
      <c r="F51">
        <v>19.98</v>
      </c>
      <c r="G51" t="str">
        <f>VLOOKUP(B51,'SKU Master'!$E$1:$H$9,4,FALSE)</f>
        <v>China Imports</v>
      </c>
      <c r="H51">
        <f t="shared" si="0"/>
        <v>2014</v>
      </c>
      <c r="I51">
        <f t="shared" si="1"/>
        <v>10</v>
      </c>
      <c r="J51">
        <f t="shared" si="2"/>
        <v>201410</v>
      </c>
      <c r="K51">
        <f t="shared" si="3"/>
        <v>41</v>
      </c>
      <c r="L51">
        <f t="shared" si="4"/>
        <v>201441</v>
      </c>
      <c r="M51" t="b">
        <f t="shared" si="5"/>
        <v>0</v>
      </c>
      <c r="N51">
        <f>VLOOKUP(B51,'SKU Master'!$E$1:$H$9,2,FALSE)</f>
        <v>7.5</v>
      </c>
      <c r="O51">
        <f>(F51/E51-N51)*E51</f>
        <v>4.9800000000000004</v>
      </c>
      <c r="P51" s="10">
        <f>O51/F51</f>
        <v>0.24924924924924927</v>
      </c>
      <c r="Q51">
        <f t="shared" si="6"/>
        <v>1</v>
      </c>
    </row>
    <row r="52" spans="1:17" x14ac:dyDescent="0.25">
      <c r="A52">
        <v>79497</v>
      </c>
      <c r="B52">
        <v>50012011250</v>
      </c>
      <c r="C52">
        <v>312</v>
      </c>
      <c r="D52">
        <v>41919</v>
      </c>
      <c r="E52">
        <v>4</v>
      </c>
      <c r="F52">
        <v>39.96</v>
      </c>
      <c r="G52" t="str">
        <f>VLOOKUP(B52,'SKU Master'!$E$1:$H$9,4,FALSE)</f>
        <v>China Imports</v>
      </c>
      <c r="H52">
        <f t="shared" si="0"/>
        <v>2014</v>
      </c>
      <c r="I52">
        <f t="shared" si="1"/>
        <v>10</v>
      </c>
      <c r="J52">
        <f t="shared" si="2"/>
        <v>201410</v>
      </c>
      <c r="K52">
        <f t="shared" si="3"/>
        <v>41</v>
      </c>
      <c r="L52">
        <f t="shared" si="4"/>
        <v>201441</v>
      </c>
      <c r="M52" t="b">
        <f t="shared" si="5"/>
        <v>0</v>
      </c>
      <c r="N52">
        <f>VLOOKUP(B52,'SKU Master'!$E$1:$H$9,2,FALSE)</f>
        <v>7.5</v>
      </c>
      <c r="O52">
        <f>(F52/E52-N52)*E52</f>
        <v>9.9600000000000009</v>
      </c>
      <c r="P52" s="10">
        <f>O52/F52</f>
        <v>0.24924924924924927</v>
      </c>
      <c r="Q52">
        <f t="shared" si="6"/>
        <v>2</v>
      </c>
    </row>
    <row r="53" spans="1:17" x14ac:dyDescent="0.25">
      <c r="A53">
        <v>79498</v>
      </c>
      <c r="B53">
        <v>50012011250</v>
      </c>
      <c r="C53">
        <v>312</v>
      </c>
      <c r="D53">
        <v>41920</v>
      </c>
      <c r="E53">
        <v>7</v>
      </c>
      <c r="F53">
        <v>69.930000000000007</v>
      </c>
      <c r="G53" t="str">
        <f>VLOOKUP(B53,'SKU Master'!$E$1:$H$9,4,FALSE)</f>
        <v>China Imports</v>
      </c>
      <c r="H53">
        <f t="shared" si="0"/>
        <v>2014</v>
      </c>
      <c r="I53">
        <f t="shared" si="1"/>
        <v>10</v>
      </c>
      <c r="J53">
        <f t="shared" si="2"/>
        <v>201410</v>
      </c>
      <c r="K53">
        <f t="shared" si="3"/>
        <v>41</v>
      </c>
      <c r="L53">
        <f t="shared" si="4"/>
        <v>201441</v>
      </c>
      <c r="M53" t="b">
        <f t="shared" si="5"/>
        <v>0</v>
      </c>
      <c r="N53">
        <f>VLOOKUP(B53,'SKU Master'!$E$1:$H$9,2,FALSE)</f>
        <v>7.5</v>
      </c>
      <c r="O53">
        <f>(F53/E53-N53)*E53</f>
        <v>17.43</v>
      </c>
      <c r="P53" s="10">
        <f>O53/F53</f>
        <v>0.24924924924924921</v>
      </c>
      <c r="Q53">
        <f t="shared" si="6"/>
        <v>3</v>
      </c>
    </row>
    <row r="54" spans="1:17" x14ac:dyDescent="0.25">
      <c r="A54">
        <v>79500</v>
      </c>
      <c r="B54">
        <v>50012011250</v>
      </c>
      <c r="C54">
        <v>312</v>
      </c>
      <c r="D54">
        <v>41922</v>
      </c>
      <c r="E54">
        <v>2</v>
      </c>
      <c r="F54">
        <v>19.98</v>
      </c>
      <c r="G54" t="str">
        <f>VLOOKUP(B54,'SKU Master'!$E$1:$H$9,4,FALSE)</f>
        <v>China Imports</v>
      </c>
      <c r="H54">
        <f t="shared" si="0"/>
        <v>2014</v>
      </c>
      <c r="I54">
        <f t="shared" si="1"/>
        <v>10</v>
      </c>
      <c r="J54">
        <f t="shared" si="2"/>
        <v>201410</v>
      </c>
      <c r="K54">
        <f t="shared" si="3"/>
        <v>41</v>
      </c>
      <c r="L54">
        <f t="shared" si="4"/>
        <v>201441</v>
      </c>
      <c r="M54" t="b">
        <f t="shared" si="5"/>
        <v>0</v>
      </c>
      <c r="N54">
        <f>VLOOKUP(B54,'SKU Master'!$E$1:$H$9,2,FALSE)</f>
        <v>7.5</v>
      </c>
      <c r="O54">
        <f>(F54/E54-N54)*E54</f>
        <v>4.9800000000000004</v>
      </c>
      <c r="P54" s="10">
        <f>O54/F54</f>
        <v>0.24924924924924927</v>
      </c>
      <c r="Q54">
        <f t="shared" si="6"/>
        <v>5</v>
      </c>
    </row>
    <row r="55" spans="1:17" x14ac:dyDescent="0.25">
      <c r="A55">
        <v>79501</v>
      </c>
      <c r="B55">
        <v>50012011250</v>
      </c>
      <c r="C55">
        <v>312</v>
      </c>
      <c r="D55">
        <v>41923</v>
      </c>
      <c r="E55">
        <v>4</v>
      </c>
      <c r="F55">
        <v>39.96</v>
      </c>
      <c r="G55" t="str">
        <f>VLOOKUP(B55,'SKU Master'!$E$1:$H$9,4,FALSE)</f>
        <v>China Imports</v>
      </c>
      <c r="H55">
        <f t="shared" si="0"/>
        <v>2014</v>
      </c>
      <c r="I55">
        <f t="shared" si="1"/>
        <v>10</v>
      </c>
      <c r="J55">
        <f t="shared" si="2"/>
        <v>201410</v>
      </c>
      <c r="K55">
        <f t="shared" si="3"/>
        <v>41</v>
      </c>
      <c r="L55">
        <f t="shared" si="4"/>
        <v>201441</v>
      </c>
      <c r="M55" t="b">
        <f t="shared" si="5"/>
        <v>0</v>
      </c>
      <c r="N55">
        <f>VLOOKUP(B55,'SKU Master'!$E$1:$H$9,2,FALSE)</f>
        <v>7.5</v>
      </c>
      <c r="O55">
        <f>(F55/E55-N55)*E55</f>
        <v>9.9600000000000009</v>
      </c>
      <c r="P55" s="10">
        <f>O55/F55</f>
        <v>0.24924924924924927</v>
      </c>
      <c r="Q55">
        <f t="shared" si="6"/>
        <v>6</v>
      </c>
    </row>
    <row r="56" spans="1:17" x14ac:dyDescent="0.25">
      <c r="A56">
        <v>79503</v>
      </c>
      <c r="B56">
        <v>50012011250</v>
      </c>
      <c r="C56">
        <v>312</v>
      </c>
      <c r="D56">
        <v>41926</v>
      </c>
      <c r="E56">
        <v>4</v>
      </c>
      <c r="F56">
        <v>39.96</v>
      </c>
      <c r="G56" t="str">
        <f>VLOOKUP(B56,'SKU Master'!$E$1:$H$9,4,FALSE)</f>
        <v>China Imports</v>
      </c>
      <c r="H56">
        <f t="shared" si="0"/>
        <v>2014</v>
      </c>
      <c r="I56">
        <f t="shared" si="1"/>
        <v>10</v>
      </c>
      <c r="J56">
        <f t="shared" si="2"/>
        <v>201410</v>
      </c>
      <c r="K56">
        <f t="shared" si="3"/>
        <v>42</v>
      </c>
      <c r="L56">
        <f t="shared" si="4"/>
        <v>201442</v>
      </c>
      <c r="M56" t="b">
        <f t="shared" si="5"/>
        <v>0</v>
      </c>
      <c r="N56">
        <f>VLOOKUP(B56,'SKU Master'!$E$1:$H$9,2,FALSE)</f>
        <v>7.5</v>
      </c>
      <c r="O56">
        <f>(F56/E56-N56)*E56</f>
        <v>9.9600000000000009</v>
      </c>
      <c r="P56" s="10">
        <f>O56/F56</f>
        <v>0.24924924924924927</v>
      </c>
      <c r="Q56">
        <f t="shared" si="6"/>
        <v>2</v>
      </c>
    </row>
    <row r="57" spans="1:17" x14ac:dyDescent="0.25">
      <c r="A57">
        <v>79504</v>
      </c>
      <c r="B57">
        <v>50012011250</v>
      </c>
      <c r="C57">
        <v>312</v>
      </c>
      <c r="D57">
        <v>41927</v>
      </c>
      <c r="E57">
        <v>3</v>
      </c>
      <c r="F57">
        <v>29.97</v>
      </c>
      <c r="G57" t="str">
        <f>VLOOKUP(B57,'SKU Master'!$E$1:$H$9,4,FALSE)</f>
        <v>China Imports</v>
      </c>
      <c r="H57">
        <f t="shared" si="0"/>
        <v>2014</v>
      </c>
      <c r="I57">
        <f t="shared" si="1"/>
        <v>10</v>
      </c>
      <c r="J57">
        <f t="shared" si="2"/>
        <v>201410</v>
      </c>
      <c r="K57">
        <f t="shared" si="3"/>
        <v>42</v>
      </c>
      <c r="L57">
        <f t="shared" si="4"/>
        <v>201442</v>
      </c>
      <c r="M57" t="b">
        <f t="shared" si="5"/>
        <v>0</v>
      </c>
      <c r="N57">
        <f>VLOOKUP(B57,'SKU Master'!$E$1:$H$9,2,FALSE)</f>
        <v>7.5</v>
      </c>
      <c r="O57">
        <f>(F57/E57-N57)*E57</f>
        <v>7.4700000000000006</v>
      </c>
      <c r="P57" s="10">
        <f>O57/F57</f>
        <v>0.24924924924924927</v>
      </c>
      <c r="Q57">
        <f t="shared" si="6"/>
        <v>3</v>
      </c>
    </row>
    <row r="58" spans="1:17" x14ac:dyDescent="0.25">
      <c r="A58">
        <v>79505</v>
      </c>
      <c r="B58">
        <v>50012011250</v>
      </c>
      <c r="C58">
        <v>312</v>
      </c>
      <c r="D58">
        <v>41928</v>
      </c>
      <c r="E58">
        <v>6</v>
      </c>
      <c r="F58">
        <v>59.94</v>
      </c>
      <c r="G58" t="str">
        <f>VLOOKUP(B58,'SKU Master'!$E$1:$H$9,4,FALSE)</f>
        <v>China Imports</v>
      </c>
      <c r="H58">
        <f t="shared" si="0"/>
        <v>2014</v>
      </c>
      <c r="I58">
        <f t="shared" si="1"/>
        <v>10</v>
      </c>
      <c r="J58">
        <f t="shared" si="2"/>
        <v>201410</v>
      </c>
      <c r="K58">
        <f t="shared" si="3"/>
        <v>42</v>
      </c>
      <c r="L58">
        <f t="shared" si="4"/>
        <v>201442</v>
      </c>
      <c r="M58" t="b">
        <f t="shared" si="5"/>
        <v>0</v>
      </c>
      <c r="N58">
        <f>VLOOKUP(B58,'SKU Master'!$E$1:$H$9,2,FALSE)</f>
        <v>7.5</v>
      </c>
      <c r="O58">
        <f>(F58/E58-N58)*E58</f>
        <v>14.940000000000001</v>
      </c>
      <c r="P58" s="10">
        <f>O58/F58</f>
        <v>0.24924924924924927</v>
      </c>
      <c r="Q58">
        <f t="shared" si="6"/>
        <v>4</v>
      </c>
    </row>
    <row r="59" spans="1:17" x14ac:dyDescent="0.25">
      <c r="A59">
        <v>79506</v>
      </c>
      <c r="B59">
        <v>50012011250</v>
      </c>
      <c r="C59">
        <v>312</v>
      </c>
      <c r="D59">
        <v>41929</v>
      </c>
      <c r="E59">
        <v>4</v>
      </c>
      <c r="F59">
        <v>39.96</v>
      </c>
      <c r="G59" t="str">
        <f>VLOOKUP(B59,'SKU Master'!$E$1:$H$9,4,FALSE)</f>
        <v>China Imports</v>
      </c>
      <c r="H59">
        <f t="shared" si="0"/>
        <v>2014</v>
      </c>
      <c r="I59">
        <f t="shared" si="1"/>
        <v>10</v>
      </c>
      <c r="J59">
        <f t="shared" si="2"/>
        <v>201410</v>
      </c>
      <c r="K59">
        <f t="shared" si="3"/>
        <v>42</v>
      </c>
      <c r="L59">
        <f t="shared" si="4"/>
        <v>201442</v>
      </c>
      <c r="M59" t="b">
        <f t="shared" si="5"/>
        <v>0</v>
      </c>
      <c r="N59">
        <f>VLOOKUP(B59,'SKU Master'!$E$1:$H$9,2,FALSE)</f>
        <v>7.5</v>
      </c>
      <c r="O59">
        <f>(F59/E59-N59)*E59</f>
        <v>9.9600000000000009</v>
      </c>
      <c r="P59" s="10">
        <f>O59/F59</f>
        <v>0.24924924924924927</v>
      </c>
      <c r="Q59">
        <f t="shared" si="6"/>
        <v>5</v>
      </c>
    </row>
    <row r="60" spans="1:17" x14ac:dyDescent="0.25">
      <c r="A60">
        <v>79507</v>
      </c>
      <c r="B60">
        <v>50012011250</v>
      </c>
      <c r="C60">
        <v>312</v>
      </c>
      <c r="D60">
        <v>41930</v>
      </c>
      <c r="E60">
        <v>3</v>
      </c>
      <c r="F60">
        <v>29.97</v>
      </c>
      <c r="G60" t="str">
        <f>VLOOKUP(B60,'SKU Master'!$E$1:$H$9,4,FALSE)</f>
        <v>China Imports</v>
      </c>
      <c r="H60">
        <f t="shared" si="0"/>
        <v>2014</v>
      </c>
      <c r="I60">
        <f t="shared" si="1"/>
        <v>10</v>
      </c>
      <c r="J60">
        <f t="shared" si="2"/>
        <v>201410</v>
      </c>
      <c r="K60">
        <f t="shared" si="3"/>
        <v>42</v>
      </c>
      <c r="L60">
        <f t="shared" si="4"/>
        <v>201442</v>
      </c>
      <c r="M60" t="b">
        <f t="shared" si="5"/>
        <v>0</v>
      </c>
      <c r="N60">
        <f>VLOOKUP(B60,'SKU Master'!$E$1:$H$9,2,FALSE)</f>
        <v>7.5</v>
      </c>
      <c r="O60">
        <f>(F60/E60-N60)*E60</f>
        <v>7.4700000000000006</v>
      </c>
      <c r="P60" s="10">
        <f>O60/F60</f>
        <v>0.24924924924924927</v>
      </c>
      <c r="Q60">
        <f t="shared" si="6"/>
        <v>6</v>
      </c>
    </row>
    <row r="61" spans="1:17" x14ac:dyDescent="0.25">
      <c r="A61">
        <v>79508</v>
      </c>
      <c r="B61">
        <v>50012011250</v>
      </c>
      <c r="C61">
        <v>312</v>
      </c>
      <c r="D61">
        <v>41932</v>
      </c>
      <c r="E61">
        <v>4</v>
      </c>
      <c r="F61">
        <v>39.96</v>
      </c>
      <c r="G61" t="str">
        <f>VLOOKUP(B61,'SKU Master'!$E$1:$H$9,4,FALSE)</f>
        <v>China Imports</v>
      </c>
      <c r="H61">
        <f t="shared" si="0"/>
        <v>2014</v>
      </c>
      <c r="I61">
        <f t="shared" si="1"/>
        <v>10</v>
      </c>
      <c r="J61">
        <f t="shared" si="2"/>
        <v>201410</v>
      </c>
      <c r="K61">
        <f t="shared" si="3"/>
        <v>43</v>
      </c>
      <c r="L61">
        <f t="shared" si="4"/>
        <v>201443</v>
      </c>
      <c r="M61" t="b">
        <f t="shared" si="5"/>
        <v>0</v>
      </c>
      <c r="N61">
        <f>VLOOKUP(B61,'SKU Master'!$E$1:$H$9,2,FALSE)</f>
        <v>7.5</v>
      </c>
      <c r="O61">
        <f>(F61/E61-N61)*E61</f>
        <v>9.9600000000000009</v>
      </c>
      <c r="P61" s="10">
        <f>O61/F61</f>
        <v>0.24924924924924927</v>
      </c>
      <c r="Q61">
        <f t="shared" si="6"/>
        <v>1</v>
      </c>
    </row>
    <row r="62" spans="1:17" x14ac:dyDescent="0.25">
      <c r="A62">
        <v>79509</v>
      </c>
      <c r="B62">
        <v>50012011250</v>
      </c>
      <c r="C62">
        <v>312</v>
      </c>
      <c r="D62">
        <v>41933</v>
      </c>
      <c r="E62">
        <v>5</v>
      </c>
      <c r="F62">
        <v>49.95</v>
      </c>
      <c r="G62" t="str">
        <f>VLOOKUP(B62,'SKU Master'!$E$1:$H$9,4,FALSE)</f>
        <v>China Imports</v>
      </c>
      <c r="H62">
        <f t="shared" si="0"/>
        <v>2014</v>
      </c>
      <c r="I62">
        <f t="shared" si="1"/>
        <v>10</v>
      </c>
      <c r="J62">
        <f t="shared" si="2"/>
        <v>201410</v>
      </c>
      <c r="K62">
        <f t="shared" si="3"/>
        <v>43</v>
      </c>
      <c r="L62">
        <f t="shared" si="4"/>
        <v>201443</v>
      </c>
      <c r="M62" t="b">
        <f t="shared" si="5"/>
        <v>0</v>
      </c>
      <c r="N62">
        <f>VLOOKUP(B62,'SKU Master'!$E$1:$H$9,2,FALSE)</f>
        <v>7.5</v>
      </c>
      <c r="O62">
        <f>(F62/E62-N62)*E62</f>
        <v>12.450000000000001</v>
      </c>
      <c r="P62" s="10">
        <f>O62/F62</f>
        <v>0.24924924924924927</v>
      </c>
      <c r="Q62">
        <f t="shared" si="6"/>
        <v>2</v>
      </c>
    </row>
    <row r="63" spans="1:17" x14ac:dyDescent="0.25">
      <c r="A63">
        <v>79510</v>
      </c>
      <c r="B63">
        <v>50012011250</v>
      </c>
      <c r="C63">
        <v>312</v>
      </c>
      <c r="D63">
        <v>41934</v>
      </c>
      <c r="E63">
        <v>1</v>
      </c>
      <c r="F63">
        <v>9.99</v>
      </c>
      <c r="G63" t="str">
        <f>VLOOKUP(B63,'SKU Master'!$E$1:$H$9,4,FALSE)</f>
        <v>China Imports</v>
      </c>
      <c r="H63">
        <f t="shared" si="0"/>
        <v>2014</v>
      </c>
      <c r="I63">
        <f t="shared" si="1"/>
        <v>10</v>
      </c>
      <c r="J63">
        <f t="shared" si="2"/>
        <v>201410</v>
      </c>
      <c r="K63">
        <f t="shared" si="3"/>
        <v>43</v>
      </c>
      <c r="L63">
        <f t="shared" si="4"/>
        <v>201443</v>
      </c>
      <c r="M63" t="b">
        <f t="shared" si="5"/>
        <v>0</v>
      </c>
      <c r="N63">
        <f>VLOOKUP(B63,'SKU Master'!$E$1:$H$9,2,FALSE)</f>
        <v>7.5</v>
      </c>
      <c r="O63">
        <f>(F63/E63-N63)*E63</f>
        <v>2.4900000000000002</v>
      </c>
      <c r="P63" s="10">
        <f>O63/F63</f>
        <v>0.24924924924924927</v>
      </c>
      <c r="Q63">
        <f t="shared" si="6"/>
        <v>3</v>
      </c>
    </row>
    <row r="64" spans="1:17" x14ac:dyDescent="0.25">
      <c r="A64">
        <v>79511</v>
      </c>
      <c r="B64">
        <v>50012011250</v>
      </c>
      <c r="C64">
        <v>312</v>
      </c>
      <c r="D64">
        <v>41935</v>
      </c>
      <c r="E64">
        <v>1</v>
      </c>
      <c r="F64">
        <v>9.99</v>
      </c>
      <c r="G64" t="str">
        <f>VLOOKUP(B64,'SKU Master'!$E$1:$H$9,4,FALSE)</f>
        <v>China Imports</v>
      </c>
      <c r="H64">
        <f t="shared" si="0"/>
        <v>2014</v>
      </c>
      <c r="I64">
        <f t="shared" si="1"/>
        <v>10</v>
      </c>
      <c r="J64">
        <f t="shared" si="2"/>
        <v>201410</v>
      </c>
      <c r="K64">
        <f t="shared" si="3"/>
        <v>43</v>
      </c>
      <c r="L64">
        <f t="shared" si="4"/>
        <v>201443</v>
      </c>
      <c r="M64" t="b">
        <f t="shared" si="5"/>
        <v>0</v>
      </c>
      <c r="N64">
        <f>VLOOKUP(B64,'SKU Master'!$E$1:$H$9,2,FALSE)</f>
        <v>7.5</v>
      </c>
      <c r="O64">
        <f>(F64/E64-N64)*E64</f>
        <v>2.4900000000000002</v>
      </c>
      <c r="P64" s="10">
        <f>O64/F64</f>
        <v>0.24924924924924927</v>
      </c>
      <c r="Q64">
        <f t="shared" si="6"/>
        <v>4</v>
      </c>
    </row>
    <row r="65" spans="1:17" x14ac:dyDescent="0.25">
      <c r="A65">
        <v>79512</v>
      </c>
      <c r="B65">
        <v>50012011250</v>
      </c>
      <c r="C65">
        <v>312</v>
      </c>
      <c r="D65">
        <v>41936</v>
      </c>
      <c r="E65">
        <v>6</v>
      </c>
      <c r="F65">
        <v>59.94</v>
      </c>
      <c r="G65" t="str">
        <f>VLOOKUP(B65,'SKU Master'!$E$1:$H$9,4,FALSE)</f>
        <v>China Imports</v>
      </c>
      <c r="H65">
        <f t="shared" si="0"/>
        <v>2014</v>
      </c>
      <c r="I65">
        <f t="shared" si="1"/>
        <v>10</v>
      </c>
      <c r="J65">
        <f t="shared" si="2"/>
        <v>201410</v>
      </c>
      <c r="K65">
        <f t="shared" si="3"/>
        <v>43</v>
      </c>
      <c r="L65">
        <f t="shared" si="4"/>
        <v>201443</v>
      </c>
      <c r="M65" t="b">
        <f t="shared" si="5"/>
        <v>0</v>
      </c>
      <c r="N65">
        <f>VLOOKUP(B65,'SKU Master'!$E$1:$H$9,2,FALSE)</f>
        <v>7.5</v>
      </c>
      <c r="O65">
        <f>(F65/E65-N65)*E65</f>
        <v>14.940000000000001</v>
      </c>
      <c r="P65" s="10">
        <f>O65/F65</f>
        <v>0.24924924924924927</v>
      </c>
      <c r="Q65">
        <f t="shared" si="6"/>
        <v>5</v>
      </c>
    </row>
    <row r="66" spans="1:17" x14ac:dyDescent="0.25">
      <c r="A66">
        <v>79513</v>
      </c>
      <c r="B66">
        <v>50012011250</v>
      </c>
      <c r="C66">
        <v>312</v>
      </c>
      <c r="D66">
        <v>41937</v>
      </c>
      <c r="E66">
        <v>1</v>
      </c>
      <c r="F66">
        <v>9.99</v>
      </c>
      <c r="G66" t="str">
        <f>VLOOKUP(B66,'SKU Master'!$E$1:$H$9,4,FALSE)</f>
        <v>China Imports</v>
      </c>
      <c r="H66">
        <f t="shared" ref="H66:H129" si="7">YEAR(D66)</f>
        <v>2014</v>
      </c>
      <c r="I66">
        <f t="shared" si="1"/>
        <v>10</v>
      </c>
      <c r="J66">
        <f t="shared" si="2"/>
        <v>201410</v>
      </c>
      <c r="K66">
        <f t="shared" si="3"/>
        <v>43</v>
      </c>
      <c r="L66">
        <f t="shared" si="4"/>
        <v>201443</v>
      </c>
      <c r="M66" t="b">
        <f t="shared" si="5"/>
        <v>0</v>
      </c>
      <c r="N66">
        <f>VLOOKUP(B66,'SKU Master'!$E$1:$H$9,2,FALSE)</f>
        <v>7.5</v>
      </c>
      <c r="O66">
        <f>(F66/E66-N66)*E66</f>
        <v>2.4900000000000002</v>
      </c>
      <c r="P66" s="10">
        <f>O66/F66</f>
        <v>0.24924924924924927</v>
      </c>
      <c r="Q66">
        <f t="shared" si="6"/>
        <v>6</v>
      </c>
    </row>
    <row r="67" spans="1:17" x14ac:dyDescent="0.25">
      <c r="A67">
        <v>79514</v>
      </c>
      <c r="B67">
        <v>50012011250</v>
      </c>
      <c r="C67">
        <v>312</v>
      </c>
      <c r="D67">
        <v>41939</v>
      </c>
      <c r="E67">
        <v>3</v>
      </c>
      <c r="F67">
        <v>29.97</v>
      </c>
      <c r="G67" t="str">
        <f>VLOOKUP(B67,'SKU Master'!$E$1:$H$9,4,FALSE)</f>
        <v>China Imports</v>
      </c>
      <c r="H67">
        <f t="shared" si="7"/>
        <v>2014</v>
      </c>
      <c r="I67">
        <f t="shared" ref="I67:I130" si="8">MONTH(D67)</f>
        <v>10</v>
      </c>
      <c r="J67">
        <f t="shared" ref="J67:J130" si="9">H67*100+I67</f>
        <v>201410</v>
      </c>
      <c r="K67">
        <f t="shared" ref="K67:K130" si="10">WEEKNUM(D67)</f>
        <v>44</v>
      </c>
      <c r="L67">
        <f t="shared" ref="L67:L130" si="11">H67*100+K67</f>
        <v>201444</v>
      </c>
      <c r="M67" t="b">
        <f t="shared" ref="M67:M130" si="12">AND(B67=B68,C67=C68,D67=D68,E67=E68,F67=F68)</f>
        <v>0</v>
      </c>
      <c r="N67">
        <f>VLOOKUP(B67,'SKU Master'!$E$1:$H$9,2,FALSE)</f>
        <v>7.5</v>
      </c>
      <c r="O67">
        <f>(F67/E67-N67)*E67</f>
        <v>7.4700000000000006</v>
      </c>
      <c r="P67" s="10">
        <f>O67/F67</f>
        <v>0.24924924924924927</v>
      </c>
      <c r="Q67">
        <f t="shared" ref="Q67:Q130" si="13">WEEKDAY(D67,2)</f>
        <v>1</v>
      </c>
    </row>
    <row r="68" spans="1:17" x14ac:dyDescent="0.25">
      <c r="A68">
        <v>79515</v>
      </c>
      <c r="B68">
        <v>50012011250</v>
      </c>
      <c r="C68">
        <v>312</v>
      </c>
      <c r="D68">
        <v>41940</v>
      </c>
      <c r="E68">
        <v>2</v>
      </c>
      <c r="F68">
        <v>19.98</v>
      </c>
      <c r="G68" t="str">
        <f>VLOOKUP(B68,'SKU Master'!$E$1:$H$9,4,FALSE)</f>
        <v>China Imports</v>
      </c>
      <c r="H68">
        <f t="shared" si="7"/>
        <v>2014</v>
      </c>
      <c r="I68">
        <f t="shared" si="8"/>
        <v>10</v>
      </c>
      <c r="J68">
        <f t="shared" si="9"/>
        <v>201410</v>
      </c>
      <c r="K68">
        <f t="shared" si="10"/>
        <v>44</v>
      </c>
      <c r="L68">
        <f t="shared" si="11"/>
        <v>201444</v>
      </c>
      <c r="M68" t="b">
        <f t="shared" si="12"/>
        <v>0</v>
      </c>
      <c r="N68">
        <f>VLOOKUP(B68,'SKU Master'!$E$1:$H$9,2,FALSE)</f>
        <v>7.5</v>
      </c>
      <c r="O68">
        <f>(F68/E68-N68)*E68</f>
        <v>4.9800000000000004</v>
      </c>
      <c r="P68" s="10">
        <f>O68/F68</f>
        <v>0.24924924924924927</v>
      </c>
      <c r="Q68">
        <f t="shared" si="13"/>
        <v>2</v>
      </c>
    </row>
    <row r="69" spans="1:17" x14ac:dyDescent="0.25">
      <c r="A69">
        <v>79516</v>
      </c>
      <c r="B69">
        <v>50012011250</v>
      </c>
      <c r="C69">
        <v>312</v>
      </c>
      <c r="D69">
        <v>41941</v>
      </c>
      <c r="E69">
        <v>4</v>
      </c>
      <c r="F69">
        <v>39.96</v>
      </c>
      <c r="G69" t="str">
        <f>VLOOKUP(B69,'SKU Master'!$E$1:$H$9,4,FALSE)</f>
        <v>China Imports</v>
      </c>
      <c r="H69">
        <f t="shared" si="7"/>
        <v>2014</v>
      </c>
      <c r="I69">
        <f t="shared" si="8"/>
        <v>10</v>
      </c>
      <c r="J69">
        <f t="shared" si="9"/>
        <v>201410</v>
      </c>
      <c r="K69">
        <f t="shared" si="10"/>
        <v>44</v>
      </c>
      <c r="L69">
        <f t="shared" si="11"/>
        <v>201444</v>
      </c>
      <c r="M69" t="b">
        <f t="shared" si="12"/>
        <v>0</v>
      </c>
      <c r="N69">
        <f>VLOOKUP(B69,'SKU Master'!$E$1:$H$9,2,FALSE)</f>
        <v>7.5</v>
      </c>
      <c r="O69">
        <f>(F69/E69-N69)*E69</f>
        <v>9.9600000000000009</v>
      </c>
      <c r="P69" s="10">
        <f>O69/F69</f>
        <v>0.24924924924924927</v>
      </c>
      <c r="Q69">
        <f t="shared" si="13"/>
        <v>3</v>
      </c>
    </row>
    <row r="70" spans="1:17" x14ac:dyDescent="0.25">
      <c r="A70">
        <v>79517</v>
      </c>
      <c r="B70">
        <v>50012011250</v>
      </c>
      <c r="C70">
        <v>312</v>
      </c>
      <c r="D70">
        <v>41942</v>
      </c>
      <c r="E70">
        <v>3</v>
      </c>
      <c r="F70">
        <v>29.97</v>
      </c>
      <c r="G70" t="str">
        <f>VLOOKUP(B70,'SKU Master'!$E$1:$H$9,4,FALSE)</f>
        <v>China Imports</v>
      </c>
      <c r="H70">
        <f t="shared" si="7"/>
        <v>2014</v>
      </c>
      <c r="I70">
        <f t="shared" si="8"/>
        <v>10</v>
      </c>
      <c r="J70">
        <f t="shared" si="9"/>
        <v>201410</v>
      </c>
      <c r="K70">
        <f t="shared" si="10"/>
        <v>44</v>
      </c>
      <c r="L70">
        <f t="shared" si="11"/>
        <v>201444</v>
      </c>
      <c r="M70" t="b">
        <f t="shared" si="12"/>
        <v>0</v>
      </c>
      <c r="N70">
        <f>VLOOKUP(B70,'SKU Master'!$E$1:$H$9,2,FALSE)</f>
        <v>7.5</v>
      </c>
      <c r="O70">
        <f>(F70/E70-N70)*E70</f>
        <v>7.4700000000000006</v>
      </c>
      <c r="P70" s="10">
        <f>O70/F70</f>
        <v>0.24924924924924927</v>
      </c>
      <c r="Q70">
        <f t="shared" si="13"/>
        <v>4</v>
      </c>
    </row>
    <row r="71" spans="1:17" x14ac:dyDescent="0.25">
      <c r="A71">
        <v>79519</v>
      </c>
      <c r="B71">
        <v>50012011250</v>
      </c>
      <c r="C71">
        <v>312</v>
      </c>
      <c r="D71">
        <v>41944</v>
      </c>
      <c r="E71">
        <v>3</v>
      </c>
      <c r="F71">
        <v>29.97</v>
      </c>
      <c r="G71" t="str">
        <f>VLOOKUP(B71,'SKU Master'!$E$1:$H$9,4,FALSE)</f>
        <v>China Imports</v>
      </c>
      <c r="H71">
        <f t="shared" si="7"/>
        <v>2014</v>
      </c>
      <c r="I71">
        <f t="shared" si="8"/>
        <v>11</v>
      </c>
      <c r="J71">
        <f t="shared" si="9"/>
        <v>201411</v>
      </c>
      <c r="K71">
        <f t="shared" si="10"/>
        <v>44</v>
      </c>
      <c r="L71">
        <f t="shared" si="11"/>
        <v>201444</v>
      </c>
      <c r="M71" t="b">
        <f t="shared" si="12"/>
        <v>0</v>
      </c>
      <c r="N71">
        <f>VLOOKUP(B71,'SKU Master'!$E$1:$H$9,2,FALSE)</f>
        <v>7.5</v>
      </c>
      <c r="O71">
        <f>(F71/E71-N71)*E71</f>
        <v>7.4700000000000006</v>
      </c>
      <c r="P71" s="10">
        <f>O71/F71</f>
        <v>0.24924924924924927</v>
      </c>
      <c r="Q71">
        <f t="shared" si="13"/>
        <v>6</v>
      </c>
    </row>
    <row r="72" spans="1:17" x14ac:dyDescent="0.25">
      <c r="A72">
        <v>79520</v>
      </c>
      <c r="B72">
        <v>50012011250</v>
      </c>
      <c r="C72">
        <v>312</v>
      </c>
      <c r="D72">
        <v>41946</v>
      </c>
      <c r="E72">
        <v>3</v>
      </c>
      <c r="F72">
        <v>29.97</v>
      </c>
      <c r="G72" t="str">
        <f>VLOOKUP(B72,'SKU Master'!$E$1:$H$9,4,FALSE)</f>
        <v>China Imports</v>
      </c>
      <c r="H72">
        <f t="shared" si="7"/>
        <v>2014</v>
      </c>
      <c r="I72">
        <f t="shared" si="8"/>
        <v>11</v>
      </c>
      <c r="J72">
        <f t="shared" si="9"/>
        <v>201411</v>
      </c>
      <c r="K72">
        <f t="shared" si="10"/>
        <v>45</v>
      </c>
      <c r="L72">
        <f t="shared" si="11"/>
        <v>201445</v>
      </c>
      <c r="M72" t="b">
        <f t="shared" si="12"/>
        <v>0</v>
      </c>
      <c r="N72">
        <f>VLOOKUP(B72,'SKU Master'!$E$1:$H$9,2,FALSE)</f>
        <v>7.5</v>
      </c>
      <c r="O72">
        <f>(F72/E72-N72)*E72</f>
        <v>7.4700000000000006</v>
      </c>
      <c r="P72" s="10">
        <f>O72/F72</f>
        <v>0.24924924924924927</v>
      </c>
      <c r="Q72">
        <f t="shared" si="13"/>
        <v>1</v>
      </c>
    </row>
    <row r="73" spans="1:17" x14ac:dyDescent="0.25">
      <c r="A73">
        <v>79521</v>
      </c>
      <c r="B73">
        <v>50012011250</v>
      </c>
      <c r="C73">
        <v>312</v>
      </c>
      <c r="D73">
        <v>41947</v>
      </c>
      <c r="E73">
        <v>1</v>
      </c>
      <c r="F73">
        <v>9.99</v>
      </c>
      <c r="G73" t="str">
        <f>VLOOKUP(B73,'SKU Master'!$E$1:$H$9,4,FALSE)</f>
        <v>China Imports</v>
      </c>
      <c r="H73">
        <f t="shared" si="7"/>
        <v>2014</v>
      </c>
      <c r="I73">
        <f t="shared" si="8"/>
        <v>11</v>
      </c>
      <c r="J73">
        <f t="shared" si="9"/>
        <v>201411</v>
      </c>
      <c r="K73">
        <f t="shared" si="10"/>
        <v>45</v>
      </c>
      <c r="L73">
        <f t="shared" si="11"/>
        <v>201445</v>
      </c>
      <c r="M73" t="b">
        <f t="shared" si="12"/>
        <v>0</v>
      </c>
      <c r="N73">
        <f>VLOOKUP(B73,'SKU Master'!$E$1:$H$9,2,FALSE)</f>
        <v>7.5</v>
      </c>
      <c r="O73">
        <f>(F73/E73-N73)*E73</f>
        <v>2.4900000000000002</v>
      </c>
      <c r="P73" s="10">
        <f>O73/F73</f>
        <v>0.24924924924924927</v>
      </c>
      <c r="Q73">
        <f t="shared" si="13"/>
        <v>2</v>
      </c>
    </row>
    <row r="74" spans="1:17" x14ac:dyDescent="0.25">
      <c r="A74">
        <v>79522</v>
      </c>
      <c r="B74">
        <v>50012011250</v>
      </c>
      <c r="C74">
        <v>312</v>
      </c>
      <c r="D74">
        <v>41948</v>
      </c>
      <c r="E74">
        <v>7</v>
      </c>
      <c r="F74">
        <v>69.930000000000007</v>
      </c>
      <c r="G74" t="str">
        <f>VLOOKUP(B74,'SKU Master'!$E$1:$H$9,4,FALSE)</f>
        <v>China Imports</v>
      </c>
      <c r="H74">
        <f t="shared" si="7"/>
        <v>2014</v>
      </c>
      <c r="I74">
        <f t="shared" si="8"/>
        <v>11</v>
      </c>
      <c r="J74">
        <f t="shared" si="9"/>
        <v>201411</v>
      </c>
      <c r="K74">
        <f t="shared" si="10"/>
        <v>45</v>
      </c>
      <c r="L74">
        <f t="shared" si="11"/>
        <v>201445</v>
      </c>
      <c r="M74" t="b">
        <f t="shared" si="12"/>
        <v>0</v>
      </c>
      <c r="N74">
        <f>VLOOKUP(B74,'SKU Master'!$E$1:$H$9,2,FALSE)</f>
        <v>7.5</v>
      </c>
      <c r="O74">
        <f>(F74/E74-N74)*E74</f>
        <v>17.43</v>
      </c>
      <c r="P74" s="10">
        <f>O74/F74</f>
        <v>0.24924924924924921</v>
      </c>
      <c r="Q74">
        <f t="shared" si="13"/>
        <v>3</v>
      </c>
    </row>
    <row r="75" spans="1:17" x14ac:dyDescent="0.25">
      <c r="A75">
        <v>79523</v>
      </c>
      <c r="B75">
        <v>50012011250</v>
      </c>
      <c r="C75">
        <v>312</v>
      </c>
      <c r="D75">
        <v>41949</v>
      </c>
      <c r="E75">
        <v>3</v>
      </c>
      <c r="F75">
        <v>29.97</v>
      </c>
      <c r="G75" t="str">
        <f>VLOOKUP(B75,'SKU Master'!$E$1:$H$9,4,FALSE)</f>
        <v>China Imports</v>
      </c>
      <c r="H75">
        <f t="shared" si="7"/>
        <v>2014</v>
      </c>
      <c r="I75">
        <f t="shared" si="8"/>
        <v>11</v>
      </c>
      <c r="J75">
        <f t="shared" si="9"/>
        <v>201411</v>
      </c>
      <c r="K75">
        <f t="shared" si="10"/>
        <v>45</v>
      </c>
      <c r="L75">
        <f t="shared" si="11"/>
        <v>201445</v>
      </c>
      <c r="M75" t="b">
        <f t="shared" si="12"/>
        <v>0</v>
      </c>
      <c r="N75">
        <f>VLOOKUP(B75,'SKU Master'!$E$1:$H$9,2,FALSE)</f>
        <v>7.5</v>
      </c>
      <c r="O75">
        <f>(F75/E75-N75)*E75</f>
        <v>7.4700000000000006</v>
      </c>
      <c r="P75" s="10">
        <f>O75/F75</f>
        <v>0.24924924924924927</v>
      </c>
      <c r="Q75">
        <f t="shared" si="13"/>
        <v>4</v>
      </c>
    </row>
    <row r="76" spans="1:17" x14ac:dyDescent="0.25">
      <c r="A76">
        <v>79524</v>
      </c>
      <c r="B76">
        <v>50012011250</v>
      </c>
      <c r="C76">
        <v>312</v>
      </c>
      <c r="D76">
        <v>41950</v>
      </c>
      <c r="E76">
        <v>3</v>
      </c>
      <c r="F76">
        <v>29.97</v>
      </c>
      <c r="G76" t="str">
        <f>VLOOKUP(B76,'SKU Master'!$E$1:$H$9,4,FALSE)</f>
        <v>China Imports</v>
      </c>
      <c r="H76">
        <f t="shared" si="7"/>
        <v>2014</v>
      </c>
      <c r="I76">
        <f t="shared" si="8"/>
        <v>11</v>
      </c>
      <c r="J76">
        <f t="shared" si="9"/>
        <v>201411</v>
      </c>
      <c r="K76">
        <f t="shared" si="10"/>
        <v>45</v>
      </c>
      <c r="L76">
        <f t="shared" si="11"/>
        <v>201445</v>
      </c>
      <c r="M76" t="b">
        <f t="shared" si="12"/>
        <v>0</v>
      </c>
      <c r="N76">
        <f>VLOOKUP(B76,'SKU Master'!$E$1:$H$9,2,FALSE)</f>
        <v>7.5</v>
      </c>
      <c r="O76">
        <f>(F76/E76-N76)*E76</f>
        <v>7.4700000000000006</v>
      </c>
      <c r="P76" s="10">
        <f>O76/F76</f>
        <v>0.24924924924924927</v>
      </c>
      <c r="Q76">
        <f t="shared" si="13"/>
        <v>5</v>
      </c>
    </row>
    <row r="77" spans="1:17" x14ac:dyDescent="0.25">
      <c r="A77">
        <v>79525</v>
      </c>
      <c r="B77">
        <v>50012011250</v>
      </c>
      <c r="C77">
        <v>312</v>
      </c>
      <c r="D77">
        <v>41951</v>
      </c>
      <c r="E77">
        <v>2</v>
      </c>
      <c r="F77">
        <v>19.98</v>
      </c>
      <c r="G77" t="str">
        <f>VLOOKUP(B77,'SKU Master'!$E$1:$H$9,4,FALSE)</f>
        <v>China Imports</v>
      </c>
      <c r="H77">
        <f t="shared" si="7"/>
        <v>2014</v>
      </c>
      <c r="I77">
        <f t="shared" si="8"/>
        <v>11</v>
      </c>
      <c r="J77">
        <f t="shared" si="9"/>
        <v>201411</v>
      </c>
      <c r="K77">
        <f t="shared" si="10"/>
        <v>45</v>
      </c>
      <c r="L77">
        <f t="shared" si="11"/>
        <v>201445</v>
      </c>
      <c r="M77" t="b">
        <f t="shared" si="12"/>
        <v>0</v>
      </c>
      <c r="N77">
        <f>VLOOKUP(B77,'SKU Master'!$E$1:$H$9,2,FALSE)</f>
        <v>7.5</v>
      </c>
      <c r="O77">
        <f>(F77/E77-N77)*E77</f>
        <v>4.9800000000000004</v>
      </c>
      <c r="P77" s="10">
        <f>O77/F77</f>
        <v>0.24924924924924927</v>
      </c>
      <c r="Q77">
        <f t="shared" si="13"/>
        <v>6</v>
      </c>
    </row>
    <row r="78" spans="1:17" x14ac:dyDescent="0.25">
      <c r="A78">
        <v>79526</v>
      </c>
      <c r="B78">
        <v>50012011250</v>
      </c>
      <c r="C78">
        <v>312</v>
      </c>
      <c r="D78">
        <v>41953</v>
      </c>
      <c r="E78">
        <v>2</v>
      </c>
      <c r="F78">
        <v>19.98</v>
      </c>
      <c r="G78" t="str">
        <f>VLOOKUP(B78,'SKU Master'!$E$1:$H$9,4,FALSE)</f>
        <v>China Imports</v>
      </c>
      <c r="H78">
        <f t="shared" si="7"/>
        <v>2014</v>
      </c>
      <c r="I78">
        <f t="shared" si="8"/>
        <v>11</v>
      </c>
      <c r="J78">
        <f t="shared" si="9"/>
        <v>201411</v>
      </c>
      <c r="K78">
        <f t="shared" si="10"/>
        <v>46</v>
      </c>
      <c r="L78">
        <f t="shared" si="11"/>
        <v>201446</v>
      </c>
      <c r="M78" t="b">
        <f t="shared" si="12"/>
        <v>0</v>
      </c>
      <c r="N78">
        <f>VLOOKUP(B78,'SKU Master'!$E$1:$H$9,2,FALSE)</f>
        <v>7.5</v>
      </c>
      <c r="O78">
        <f>(F78/E78-N78)*E78</f>
        <v>4.9800000000000004</v>
      </c>
      <c r="P78" s="10">
        <f>O78/F78</f>
        <v>0.24924924924924927</v>
      </c>
      <c r="Q78">
        <f t="shared" si="13"/>
        <v>1</v>
      </c>
    </row>
    <row r="79" spans="1:17" x14ac:dyDescent="0.25">
      <c r="A79">
        <v>79527</v>
      </c>
      <c r="B79">
        <v>50012011250</v>
      </c>
      <c r="C79">
        <v>312</v>
      </c>
      <c r="D79">
        <v>41954</v>
      </c>
      <c r="E79">
        <v>4</v>
      </c>
      <c r="F79">
        <v>39.96</v>
      </c>
      <c r="G79" t="str">
        <f>VLOOKUP(B79,'SKU Master'!$E$1:$H$9,4,FALSE)</f>
        <v>China Imports</v>
      </c>
      <c r="H79">
        <f t="shared" si="7"/>
        <v>2014</v>
      </c>
      <c r="I79">
        <f t="shared" si="8"/>
        <v>11</v>
      </c>
      <c r="J79">
        <f t="shared" si="9"/>
        <v>201411</v>
      </c>
      <c r="K79">
        <f t="shared" si="10"/>
        <v>46</v>
      </c>
      <c r="L79">
        <f t="shared" si="11"/>
        <v>201446</v>
      </c>
      <c r="M79" t="b">
        <f t="shared" si="12"/>
        <v>0</v>
      </c>
      <c r="N79">
        <f>VLOOKUP(B79,'SKU Master'!$E$1:$H$9,2,FALSE)</f>
        <v>7.5</v>
      </c>
      <c r="O79">
        <f>(F79/E79-N79)*E79</f>
        <v>9.9600000000000009</v>
      </c>
      <c r="P79" s="10">
        <f>O79/F79</f>
        <v>0.24924924924924927</v>
      </c>
      <c r="Q79">
        <f t="shared" si="13"/>
        <v>2</v>
      </c>
    </row>
    <row r="80" spans="1:17" x14ac:dyDescent="0.25">
      <c r="A80">
        <v>79528</v>
      </c>
      <c r="B80">
        <v>50012011250</v>
      </c>
      <c r="C80">
        <v>312</v>
      </c>
      <c r="D80">
        <v>41955</v>
      </c>
      <c r="E80">
        <v>2</v>
      </c>
      <c r="F80">
        <v>19.98</v>
      </c>
      <c r="G80" t="str">
        <f>VLOOKUP(B80,'SKU Master'!$E$1:$H$9,4,FALSE)</f>
        <v>China Imports</v>
      </c>
      <c r="H80">
        <f t="shared" si="7"/>
        <v>2014</v>
      </c>
      <c r="I80">
        <f t="shared" si="8"/>
        <v>11</v>
      </c>
      <c r="J80">
        <f t="shared" si="9"/>
        <v>201411</v>
      </c>
      <c r="K80">
        <f t="shared" si="10"/>
        <v>46</v>
      </c>
      <c r="L80">
        <f t="shared" si="11"/>
        <v>201446</v>
      </c>
      <c r="M80" t="b">
        <f t="shared" si="12"/>
        <v>0</v>
      </c>
      <c r="N80">
        <f>VLOOKUP(B80,'SKU Master'!$E$1:$H$9,2,FALSE)</f>
        <v>7.5</v>
      </c>
      <c r="O80">
        <f>(F80/E80-N80)*E80</f>
        <v>4.9800000000000004</v>
      </c>
      <c r="P80" s="10">
        <f>O80/F80</f>
        <v>0.24924924924924927</v>
      </c>
      <c r="Q80">
        <f t="shared" si="13"/>
        <v>3</v>
      </c>
    </row>
    <row r="81" spans="1:17" x14ac:dyDescent="0.25">
      <c r="A81">
        <v>79530</v>
      </c>
      <c r="B81">
        <v>50012011250</v>
      </c>
      <c r="C81">
        <v>312</v>
      </c>
      <c r="D81">
        <v>41957</v>
      </c>
      <c r="E81">
        <v>6</v>
      </c>
      <c r="F81">
        <v>59.94</v>
      </c>
      <c r="G81" t="str">
        <f>VLOOKUP(B81,'SKU Master'!$E$1:$H$9,4,FALSE)</f>
        <v>China Imports</v>
      </c>
      <c r="H81">
        <f t="shared" si="7"/>
        <v>2014</v>
      </c>
      <c r="I81">
        <f t="shared" si="8"/>
        <v>11</v>
      </c>
      <c r="J81">
        <f t="shared" si="9"/>
        <v>201411</v>
      </c>
      <c r="K81">
        <f t="shared" si="10"/>
        <v>46</v>
      </c>
      <c r="L81">
        <f t="shared" si="11"/>
        <v>201446</v>
      </c>
      <c r="M81" t="b">
        <f t="shared" si="12"/>
        <v>0</v>
      </c>
      <c r="N81">
        <f>VLOOKUP(B81,'SKU Master'!$E$1:$H$9,2,FALSE)</f>
        <v>7.5</v>
      </c>
      <c r="O81">
        <f>(F81/E81-N81)*E81</f>
        <v>14.940000000000001</v>
      </c>
      <c r="P81" s="10">
        <f>O81/F81</f>
        <v>0.24924924924924927</v>
      </c>
      <c r="Q81">
        <f t="shared" si="13"/>
        <v>5</v>
      </c>
    </row>
    <row r="82" spans="1:17" x14ac:dyDescent="0.25">
      <c r="A82">
        <v>79531</v>
      </c>
      <c r="B82">
        <v>50012011250</v>
      </c>
      <c r="C82">
        <v>312</v>
      </c>
      <c r="D82">
        <v>41958</v>
      </c>
      <c r="E82">
        <v>3</v>
      </c>
      <c r="F82">
        <v>29.97</v>
      </c>
      <c r="G82" t="str">
        <f>VLOOKUP(B82,'SKU Master'!$E$1:$H$9,4,FALSE)</f>
        <v>China Imports</v>
      </c>
      <c r="H82">
        <f t="shared" si="7"/>
        <v>2014</v>
      </c>
      <c r="I82">
        <f t="shared" si="8"/>
        <v>11</v>
      </c>
      <c r="J82">
        <f t="shared" si="9"/>
        <v>201411</v>
      </c>
      <c r="K82">
        <f t="shared" si="10"/>
        <v>46</v>
      </c>
      <c r="L82">
        <f t="shared" si="11"/>
        <v>201446</v>
      </c>
      <c r="M82" t="b">
        <f t="shared" si="12"/>
        <v>0</v>
      </c>
      <c r="N82">
        <f>VLOOKUP(B82,'SKU Master'!$E$1:$H$9,2,FALSE)</f>
        <v>7.5</v>
      </c>
      <c r="O82">
        <f>(F82/E82-N82)*E82</f>
        <v>7.4700000000000006</v>
      </c>
      <c r="P82" s="10">
        <f>O82/F82</f>
        <v>0.24924924924924927</v>
      </c>
      <c r="Q82">
        <f t="shared" si="13"/>
        <v>6</v>
      </c>
    </row>
    <row r="83" spans="1:17" x14ac:dyDescent="0.25">
      <c r="A83">
        <v>79532</v>
      </c>
      <c r="B83">
        <v>50012011250</v>
      </c>
      <c r="C83">
        <v>312</v>
      </c>
      <c r="D83">
        <v>41960</v>
      </c>
      <c r="E83">
        <v>1</v>
      </c>
      <c r="F83">
        <v>9.99</v>
      </c>
      <c r="G83" t="str">
        <f>VLOOKUP(B83,'SKU Master'!$E$1:$H$9,4,FALSE)</f>
        <v>China Imports</v>
      </c>
      <c r="H83">
        <f t="shared" si="7"/>
        <v>2014</v>
      </c>
      <c r="I83">
        <f t="shared" si="8"/>
        <v>11</v>
      </c>
      <c r="J83">
        <f t="shared" si="9"/>
        <v>201411</v>
      </c>
      <c r="K83">
        <f t="shared" si="10"/>
        <v>47</v>
      </c>
      <c r="L83">
        <f t="shared" si="11"/>
        <v>201447</v>
      </c>
      <c r="M83" t="b">
        <f t="shared" si="12"/>
        <v>0</v>
      </c>
      <c r="N83">
        <f>VLOOKUP(B83,'SKU Master'!$E$1:$H$9,2,FALSE)</f>
        <v>7.5</v>
      </c>
      <c r="O83">
        <f>(F83/E83-N83)*E83</f>
        <v>2.4900000000000002</v>
      </c>
      <c r="P83" s="10">
        <f>O83/F83</f>
        <v>0.24924924924924927</v>
      </c>
      <c r="Q83">
        <f t="shared" si="13"/>
        <v>1</v>
      </c>
    </row>
    <row r="84" spans="1:17" x14ac:dyDescent="0.25">
      <c r="A84">
        <v>79533</v>
      </c>
      <c r="B84">
        <v>50012011250</v>
      </c>
      <c r="C84">
        <v>312</v>
      </c>
      <c r="D84">
        <v>41961</v>
      </c>
      <c r="E84">
        <v>50000</v>
      </c>
      <c r="F84">
        <v>499500</v>
      </c>
      <c r="G84" t="str">
        <f>VLOOKUP(B84,'SKU Master'!$E$1:$H$9,4,FALSE)</f>
        <v>China Imports</v>
      </c>
      <c r="H84">
        <f t="shared" si="7"/>
        <v>2014</v>
      </c>
      <c r="I84">
        <f t="shared" si="8"/>
        <v>11</v>
      </c>
      <c r="J84">
        <f t="shared" si="9"/>
        <v>201411</v>
      </c>
      <c r="K84">
        <f t="shared" si="10"/>
        <v>47</v>
      </c>
      <c r="L84">
        <f t="shared" si="11"/>
        <v>201447</v>
      </c>
      <c r="M84" t="b">
        <f t="shared" si="12"/>
        <v>0</v>
      </c>
      <c r="N84">
        <f>VLOOKUP(B84,'SKU Master'!$E$1:$H$9,2,FALSE)</f>
        <v>7.5</v>
      </c>
      <c r="O84">
        <f>(F84/E84-N84)*E84</f>
        <v>124500.00000000001</v>
      </c>
      <c r="P84" s="10">
        <f>O84/F84</f>
        <v>0.24924924924924927</v>
      </c>
      <c r="Q84">
        <f t="shared" si="13"/>
        <v>2</v>
      </c>
    </row>
    <row r="85" spans="1:17" x14ac:dyDescent="0.25">
      <c r="A85">
        <v>79534</v>
      </c>
      <c r="B85">
        <v>50012011250</v>
      </c>
      <c r="C85">
        <v>312</v>
      </c>
      <c r="D85">
        <v>41962</v>
      </c>
      <c r="E85">
        <v>4</v>
      </c>
      <c r="F85">
        <v>39.96</v>
      </c>
      <c r="G85" t="str">
        <f>VLOOKUP(B85,'SKU Master'!$E$1:$H$9,4,FALSE)</f>
        <v>China Imports</v>
      </c>
      <c r="H85">
        <f t="shared" si="7"/>
        <v>2014</v>
      </c>
      <c r="I85">
        <f t="shared" si="8"/>
        <v>11</v>
      </c>
      <c r="J85">
        <f t="shared" si="9"/>
        <v>201411</v>
      </c>
      <c r="K85">
        <f t="shared" si="10"/>
        <v>47</v>
      </c>
      <c r="L85">
        <f t="shared" si="11"/>
        <v>201447</v>
      </c>
      <c r="M85" t="b">
        <f t="shared" si="12"/>
        <v>0</v>
      </c>
      <c r="N85">
        <f>VLOOKUP(B85,'SKU Master'!$E$1:$H$9,2,FALSE)</f>
        <v>7.5</v>
      </c>
      <c r="O85">
        <f>(F85/E85-N85)*E85</f>
        <v>9.9600000000000009</v>
      </c>
      <c r="P85" s="10">
        <f>O85/F85</f>
        <v>0.24924924924924927</v>
      </c>
      <c r="Q85">
        <f t="shared" si="13"/>
        <v>3</v>
      </c>
    </row>
    <row r="86" spans="1:17" x14ac:dyDescent="0.25">
      <c r="A86">
        <v>79535</v>
      </c>
      <c r="B86">
        <v>50012011250</v>
      </c>
      <c r="C86">
        <v>312</v>
      </c>
      <c r="D86">
        <v>41963</v>
      </c>
      <c r="E86">
        <v>1</v>
      </c>
      <c r="F86">
        <v>9.99</v>
      </c>
      <c r="G86" t="str">
        <f>VLOOKUP(B86,'SKU Master'!$E$1:$H$9,4,FALSE)</f>
        <v>China Imports</v>
      </c>
      <c r="H86">
        <f t="shared" si="7"/>
        <v>2014</v>
      </c>
      <c r="I86">
        <f t="shared" si="8"/>
        <v>11</v>
      </c>
      <c r="J86">
        <f t="shared" si="9"/>
        <v>201411</v>
      </c>
      <c r="K86">
        <f t="shared" si="10"/>
        <v>47</v>
      </c>
      <c r="L86">
        <f t="shared" si="11"/>
        <v>201447</v>
      </c>
      <c r="M86" t="b">
        <f t="shared" si="12"/>
        <v>0</v>
      </c>
      <c r="N86">
        <f>VLOOKUP(B86,'SKU Master'!$E$1:$H$9,2,FALSE)</f>
        <v>7.5</v>
      </c>
      <c r="O86">
        <f>(F86/E86-N86)*E86</f>
        <v>2.4900000000000002</v>
      </c>
      <c r="P86" s="10">
        <f>O86/F86</f>
        <v>0.24924924924924927</v>
      </c>
      <c r="Q86">
        <f t="shared" si="13"/>
        <v>4</v>
      </c>
    </row>
    <row r="87" spans="1:17" x14ac:dyDescent="0.25">
      <c r="A87">
        <v>79536</v>
      </c>
      <c r="B87">
        <v>50012011250</v>
      </c>
      <c r="C87">
        <v>312</v>
      </c>
      <c r="D87">
        <v>41964</v>
      </c>
      <c r="E87">
        <v>1</v>
      </c>
      <c r="F87">
        <v>9.99</v>
      </c>
      <c r="G87" t="str">
        <f>VLOOKUP(B87,'SKU Master'!$E$1:$H$9,4,FALSE)</f>
        <v>China Imports</v>
      </c>
      <c r="H87">
        <f t="shared" si="7"/>
        <v>2014</v>
      </c>
      <c r="I87">
        <f t="shared" si="8"/>
        <v>11</v>
      </c>
      <c r="J87">
        <f t="shared" si="9"/>
        <v>201411</v>
      </c>
      <c r="K87">
        <f t="shared" si="10"/>
        <v>47</v>
      </c>
      <c r="L87">
        <f t="shared" si="11"/>
        <v>201447</v>
      </c>
      <c r="M87" t="b">
        <f t="shared" si="12"/>
        <v>0</v>
      </c>
      <c r="N87">
        <f>VLOOKUP(B87,'SKU Master'!$E$1:$H$9,2,FALSE)</f>
        <v>7.5</v>
      </c>
      <c r="O87">
        <f>(F87/E87-N87)*E87</f>
        <v>2.4900000000000002</v>
      </c>
      <c r="P87" s="10">
        <f>O87/F87</f>
        <v>0.24924924924924927</v>
      </c>
      <c r="Q87">
        <f t="shared" si="13"/>
        <v>5</v>
      </c>
    </row>
    <row r="88" spans="1:17" x14ac:dyDescent="0.25">
      <c r="A88">
        <v>79537</v>
      </c>
      <c r="B88">
        <v>50012011250</v>
      </c>
      <c r="C88">
        <v>312</v>
      </c>
      <c r="D88">
        <v>41965</v>
      </c>
      <c r="E88">
        <v>2</v>
      </c>
      <c r="F88">
        <v>19.98</v>
      </c>
      <c r="G88" t="str">
        <f>VLOOKUP(B88,'SKU Master'!$E$1:$H$9,4,FALSE)</f>
        <v>China Imports</v>
      </c>
      <c r="H88">
        <f t="shared" si="7"/>
        <v>2014</v>
      </c>
      <c r="I88">
        <f t="shared" si="8"/>
        <v>11</v>
      </c>
      <c r="J88">
        <f t="shared" si="9"/>
        <v>201411</v>
      </c>
      <c r="K88">
        <f t="shared" si="10"/>
        <v>47</v>
      </c>
      <c r="L88">
        <f t="shared" si="11"/>
        <v>201447</v>
      </c>
      <c r="M88" t="b">
        <f t="shared" si="12"/>
        <v>0</v>
      </c>
      <c r="N88">
        <f>VLOOKUP(B88,'SKU Master'!$E$1:$H$9,2,FALSE)</f>
        <v>7.5</v>
      </c>
      <c r="O88">
        <f>(F88/E88-N88)*E88</f>
        <v>4.9800000000000004</v>
      </c>
      <c r="P88" s="10">
        <f>O88/F88</f>
        <v>0.24924924924924927</v>
      </c>
      <c r="Q88">
        <f t="shared" si="13"/>
        <v>6</v>
      </c>
    </row>
    <row r="89" spans="1:17" x14ac:dyDescent="0.25">
      <c r="A89">
        <v>79539</v>
      </c>
      <c r="B89">
        <v>50012011250</v>
      </c>
      <c r="C89">
        <v>312</v>
      </c>
      <c r="D89">
        <v>41968</v>
      </c>
      <c r="E89">
        <v>5</v>
      </c>
      <c r="F89">
        <v>49.95</v>
      </c>
      <c r="G89" t="str">
        <f>VLOOKUP(B89,'SKU Master'!$E$1:$H$9,4,FALSE)</f>
        <v>China Imports</v>
      </c>
      <c r="H89">
        <f t="shared" si="7"/>
        <v>2014</v>
      </c>
      <c r="I89">
        <f t="shared" si="8"/>
        <v>11</v>
      </c>
      <c r="J89">
        <f t="shared" si="9"/>
        <v>201411</v>
      </c>
      <c r="K89">
        <f t="shared" si="10"/>
        <v>48</v>
      </c>
      <c r="L89">
        <f t="shared" si="11"/>
        <v>201448</v>
      </c>
      <c r="M89" t="b">
        <f t="shared" si="12"/>
        <v>0</v>
      </c>
      <c r="N89">
        <f>VLOOKUP(B89,'SKU Master'!$E$1:$H$9,2,FALSE)</f>
        <v>7.5</v>
      </c>
      <c r="O89">
        <f>(F89/E89-N89)*E89</f>
        <v>12.450000000000001</v>
      </c>
      <c r="P89" s="10">
        <f>O89/F89</f>
        <v>0.24924924924924927</v>
      </c>
      <c r="Q89">
        <f t="shared" si="13"/>
        <v>2</v>
      </c>
    </row>
    <row r="90" spans="1:17" x14ac:dyDescent="0.25">
      <c r="A90">
        <v>79541</v>
      </c>
      <c r="B90">
        <v>50012011250</v>
      </c>
      <c r="C90">
        <v>312</v>
      </c>
      <c r="D90">
        <v>41970</v>
      </c>
      <c r="E90">
        <v>2</v>
      </c>
      <c r="F90">
        <v>19.98</v>
      </c>
      <c r="G90" t="str">
        <f>VLOOKUP(B90,'SKU Master'!$E$1:$H$9,4,FALSE)</f>
        <v>China Imports</v>
      </c>
      <c r="H90">
        <f t="shared" si="7"/>
        <v>2014</v>
      </c>
      <c r="I90">
        <f t="shared" si="8"/>
        <v>11</v>
      </c>
      <c r="J90">
        <f t="shared" si="9"/>
        <v>201411</v>
      </c>
      <c r="K90">
        <f t="shared" si="10"/>
        <v>48</v>
      </c>
      <c r="L90">
        <f t="shared" si="11"/>
        <v>201448</v>
      </c>
      <c r="M90" t="b">
        <f t="shared" si="12"/>
        <v>0</v>
      </c>
      <c r="N90">
        <f>VLOOKUP(B90,'SKU Master'!$E$1:$H$9,2,FALSE)</f>
        <v>7.5</v>
      </c>
      <c r="O90">
        <f>(F90/E90-N90)*E90</f>
        <v>4.9800000000000004</v>
      </c>
      <c r="P90" s="10">
        <f>O90/F90</f>
        <v>0.24924924924924927</v>
      </c>
      <c r="Q90">
        <f t="shared" si="13"/>
        <v>4</v>
      </c>
    </row>
    <row r="91" spans="1:17" x14ac:dyDescent="0.25">
      <c r="A91">
        <v>79542</v>
      </c>
      <c r="B91">
        <v>50012011250</v>
      </c>
      <c r="C91">
        <v>312</v>
      </c>
      <c r="D91">
        <v>41971</v>
      </c>
      <c r="E91">
        <v>40000</v>
      </c>
      <c r="F91">
        <v>399600</v>
      </c>
      <c r="G91" t="str">
        <f>VLOOKUP(B91,'SKU Master'!$E$1:$H$9,4,FALSE)</f>
        <v>China Imports</v>
      </c>
      <c r="H91">
        <f t="shared" si="7"/>
        <v>2014</v>
      </c>
      <c r="I91">
        <f t="shared" si="8"/>
        <v>11</v>
      </c>
      <c r="J91">
        <f t="shared" si="9"/>
        <v>201411</v>
      </c>
      <c r="K91">
        <f t="shared" si="10"/>
        <v>48</v>
      </c>
      <c r="L91">
        <f t="shared" si="11"/>
        <v>201448</v>
      </c>
      <c r="M91" t="b">
        <f t="shared" si="12"/>
        <v>0</v>
      </c>
      <c r="N91">
        <f>VLOOKUP(B91,'SKU Master'!$E$1:$H$9,2,FALSE)</f>
        <v>7.5</v>
      </c>
      <c r="O91">
        <f>(F91/E91-N91)*E91</f>
        <v>99600.000000000015</v>
      </c>
      <c r="P91" s="10">
        <f>O91/F91</f>
        <v>0.24924924924924929</v>
      </c>
      <c r="Q91">
        <f t="shared" si="13"/>
        <v>5</v>
      </c>
    </row>
    <row r="92" spans="1:17" x14ac:dyDescent="0.25">
      <c r="A92">
        <v>79543</v>
      </c>
      <c r="B92">
        <v>50012011250</v>
      </c>
      <c r="C92">
        <v>312</v>
      </c>
      <c r="D92">
        <v>41972</v>
      </c>
      <c r="E92">
        <v>1</v>
      </c>
      <c r="F92">
        <v>9.99</v>
      </c>
      <c r="G92" t="str">
        <f>VLOOKUP(B92,'SKU Master'!$E$1:$H$9,4,FALSE)</f>
        <v>China Imports</v>
      </c>
      <c r="H92">
        <f t="shared" si="7"/>
        <v>2014</v>
      </c>
      <c r="I92">
        <f t="shared" si="8"/>
        <v>11</v>
      </c>
      <c r="J92">
        <f t="shared" si="9"/>
        <v>201411</v>
      </c>
      <c r="K92">
        <f t="shared" si="10"/>
        <v>48</v>
      </c>
      <c r="L92">
        <f t="shared" si="11"/>
        <v>201448</v>
      </c>
      <c r="M92" t="b">
        <f t="shared" si="12"/>
        <v>0</v>
      </c>
      <c r="N92">
        <f>VLOOKUP(B92,'SKU Master'!$E$1:$H$9,2,FALSE)</f>
        <v>7.5</v>
      </c>
      <c r="O92">
        <f>(F92/E92-N92)*E92</f>
        <v>2.4900000000000002</v>
      </c>
      <c r="P92" s="10">
        <f>O92/F92</f>
        <v>0.24924924924924927</v>
      </c>
      <c r="Q92">
        <f t="shared" si="13"/>
        <v>6</v>
      </c>
    </row>
    <row r="93" spans="1:17" x14ac:dyDescent="0.25">
      <c r="A93">
        <v>79544</v>
      </c>
      <c r="B93">
        <v>50012011250</v>
      </c>
      <c r="C93">
        <v>312</v>
      </c>
      <c r="D93">
        <v>41974</v>
      </c>
      <c r="E93">
        <v>1</v>
      </c>
      <c r="F93">
        <v>9.99</v>
      </c>
      <c r="G93" t="str">
        <f>VLOOKUP(B93,'SKU Master'!$E$1:$H$9,4,FALSE)</f>
        <v>China Imports</v>
      </c>
      <c r="H93">
        <f t="shared" si="7"/>
        <v>2014</v>
      </c>
      <c r="I93">
        <f t="shared" si="8"/>
        <v>12</v>
      </c>
      <c r="J93">
        <f t="shared" si="9"/>
        <v>201412</v>
      </c>
      <c r="K93">
        <f t="shared" si="10"/>
        <v>49</v>
      </c>
      <c r="L93">
        <f t="shared" si="11"/>
        <v>201449</v>
      </c>
      <c r="M93" t="b">
        <f t="shared" si="12"/>
        <v>0</v>
      </c>
      <c r="N93">
        <f>VLOOKUP(B93,'SKU Master'!$E$1:$H$9,2,FALSE)</f>
        <v>7.5</v>
      </c>
      <c r="O93">
        <f>(F93/E93-N93)*E93</f>
        <v>2.4900000000000002</v>
      </c>
      <c r="P93" s="10">
        <f>O93/F93</f>
        <v>0.24924924924924927</v>
      </c>
      <c r="Q93">
        <f t="shared" si="13"/>
        <v>1</v>
      </c>
    </row>
    <row r="94" spans="1:17" x14ac:dyDescent="0.25">
      <c r="A94">
        <v>79545</v>
      </c>
      <c r="B94">
        <v>50012011250</v>
      </c>
      <c r="C94">
        <v>312</v>
      </c>
      <c r="D94">
        <v>41975</v>
      </c>
      <c r="E94">
        <v>9</v>
      </c>
      <c r="F94">
        <v>89.91</v>
      </c>
      <c r="G94" t="str">
        <f>VLOOKUP(B94,'SKU Master'!$E$1:$H$9,4,FALSE)</f>
        <v>China Imports</v>
      </c>
      <c r="H94">
        <f t="shared" si="7"/>
        <v>2014</v>
      </c>
      <c r="I94">
        <f t="shared" si="8"/>
        <v>12</v>
      </c>
      <c r="J94">
        <f t="shared" si="9"/>
        <v>201412</v>
      </c>
      <c r="K94">
        <f t="shared" si="10"/>
        <v>49</v>
      </c>
      <c r="L94">
        <f t="shared" si="11"/>
        <v>201449</v>
      </c>
      <c r="M94" t="b">
        <f t="shared" si="12"/>
        <v>0</v>
      </c>
      <c r="N94">
        <f>VLOOKUP(B94,'SKU Master'!$E$1:$H$9,2,FALSE)</f>
        <v>7.5</v>
      </c>
      <c r="O94">
        <f>(F94/E94-N94)*E94</f>
        <v>22.410000000000004</v>
      </c>
      <c r="P94" s="10">
        <f>O94/F94</f>
        <v>0.24924924924924929</v>
      </c>
      <c r="Q94">
        <f t="shared" si="13"/>
        <v>2</v>
      </c>
    </row>
    <row r="95" spans="1:17" x14ac:dyDescent="0.25">
      <c r="A95">
        <v>79546</v>
      </c>
      <c r="B95">
        <v>50012011250</v>
      </c>
      <c r="C95">
        <v>312</v>
      </c>
      <c r="D95">
        <v>41976</v>
      </c>
      <c r="E95">
        <v>5</v>
      </c>
      <c r="F95">
        <v>49.95</v>
      </c>
      <c r="G95" t="str">
        <f>VLOOKUP(B95,'SKU Master'!$E$1:$H$9,4,FALSE)</f>
        <v>China Imports</v>
      </c>
      <c r="H95">
        <f t="shared" si="7"/>
        <v>2014</v>
      </c>
      <c r="I95">
        <f t="shared" si="8"/>
        <v>12</v>
      </c>
      <c r="J95">
        <f t="shared" si="9"/>
        <v>201412</v>
      </c>
      <c r="K95">
        <f t="shared" si="10"/>
        <v>49</v>
      </c>
      <c r="L95">
        <f t="shared" si="11"/>
        <v>201449</v>
      </c>
      <c r="M95" t="b">
        <f t="shared" si="12"/>
        <v>0</v>
      </c>
      <c r="N95">
        <f>VLOOKUP(B95,'SKU Master'!$E$1:$H$9,2,FALSE)</f>
        <v>7.5</v>
      </c>
      <c r="O95">
        <f>(F95/E95-N95)*E95</f>
        <v>12.450000000000001</v>
      </c>
      <c r="P95" s="10">
        <f>O95/F95</f>
        <v>0.24924924924924927</v>
      </c>
      <c r="Q95">
        <f t="shared" si="13"/>
        <v>3</v>
      </c>
    </row>
    <row r="96" spans="1:17" x14ac:dyDescent="0.25">
      <c r="A96">
        <v>79547</v>
      </c>
      <c r="B96">
        <v>50012011250</v>
      </c>
      <c r="C96">
        <v>312</v>
      </c>
      <c r="D96">
        <v>41977</v>
      </c>
      <c r="E96">
        <v>4</v>
      </c>
      <c r="F96">
        <v>39.96</v>
      </c>
      <c r="G96" t="str">
        <f>VLOOKUP(B96,'SKU Master'!$E$1:$H$9,4,FALSE)</f>
        <v>China Imports</v>
      </c>
      <c r="H96">
        <f t="shared" si="7"/>
        <v>2014</v>
      </c>
      <c r="I96">
        <f t="shared" si="8"/>
        <v>12</v>
      </c>
      <c r="J96">
        <f t="shared" si="9"/>
        <v>201412</v>
      </c>
      <c r="K96">
        <f t="shared" si="10"/>
        <v>49</v>
      </c>
      <c r="L96">
        <f t="shared" si="11"/>
        <v>201449</v>
      </c>
      <c r="M96" t="b">
        <f t="shared" si="12"/>
        <v>0</v>
      </c>
      <c r="N96">
        <f>VLOOKUP(B96,'SKU Master'!$E$1:$H$9,2,FALSE)</f>
        <v>7.5</v>
      </c>
      <c r="O96">
        <f>(F96/E96-N96)*E96</f>
        <v>9.9600000000000009</v>
      </c>
      <c r="P96" s="10">
        <f>O96/F96</f>
        <v>0.24924924924924927</v>
      </c>
      <c r="Q96">
        <f t="shared" si="13"/>
        <v>4</v>
      </c>
    </row>
    <row r="97" spans="1:17" x14ac:dyDescent="0.25">
      <c r="A97">
        <v>79548</v>
      </c>
      <c r="B97">
        <v>50012011250</v>
      </c>
      <c r="C97">
        <v>312</v>
      </c>
      <c r="D97">
        <v>41978</v>
      </c>
      <c r="E97">
        <v>3</v>
      </c>
      <c r="F97">
        <v>29.97</v>
      </c>
      <c r="G97" t="str">
        <f>VLOOKUP(B97,'SKU Master'!$E$1:$H$9,4,FALSE)</f>
        <v>China Imports</v>
      </c>
      <c r="H97">
        <f t="shared" si="7"/>
        <v>2014</v>
      </c>
      <c r="I97">
        <f t="shared" si="8"/>
        <v>12</v>
      </c>
      <c r="J97">
        <f t="shared" si="9"/>
        <v>201412</v>
      </c>
      <c r="K97">
        <f t="shared" si="10"/>
        <v>49</v>
      </c>
      <c r="L97">
        <f t="shared" si="11"/>
        <v>201449</v>
      </c>
      <c r="M97" t="b">
        <f t="shared" si="12"/>
        <v>0</v>
      </c>
      <c r="N97">
        <f>VLOOKUP(B97,'SKU Master'!$E$1:$H$9,2,FALSE)</f>
        <v>7.5</v>
      </c>
      <c r="O97">
        <f>(F97/E97-N97)*E97</f>
        <v>7.4700000000000006</v>
      </c>
      <c r="P97" s="10">
        <f>O97/F97</f>
        <v>0.24924924924924927</v>
      </c>
      <c r="Q97">
        <f t="shared" si="13"/>
        <v>5</v>
      </c>
    </row>
    <row r="98" spans="1:17" x14ac:dyDescent="0.25">
      <c r="A98">
        <v>79549</v>
      </c>
      <c r="B98">
        <v>50012011250</v>
      </c>
      <c r="C98">
        <v>312</v>
      </c>
      <c r="D98">
        <v>41979</v>
      </c>
      <c r="E98">
        <v>3</v>
      </c>
      <c r="F98">
        <v>29.97</v>
      </c>
      <c r="G98" t="str">
        <f>VLOOKUP(B98,'SKU Master'!$E$1:$H$9,4,FALSE)</f>
        <v>China Imports</v>
      </c>
      <c r="H98">
        <f t="shared" si="7"/>
        <v>2014</v>
      </c>
      <c r="I98">
        <f t="shared" si="8"/>
        <v>12</v>
      </c>
      <c r="J98">
        <f t="shared" si="9"/>
        <v>201412</v>
      </c>
      <c r="K98">
        <f t="shared" si="10"/>
        <v>49</v>
      </c>
      <c r="L98">
        <f t="shared" si="11"/>
        <v>201449</v>
      </c>
      <c r="M98" t="b">
        <f t="shared" si="12"/>
        <v>0</v>
      </c>
      <c r="N98">
        <f>VLOOKUP(B98,'SKU Master'!$E$1:$H$9,2,FALSE)</f>
        <v>7.5</v>
      </c>
      <c r="O98">
        <f>(F98/E98-N98)*E98</f>
        <v>7.4700000000000006</v>
      </c>
      <c r="P98" s="10">
        <f>O98/F98</f>
        <v>0.24924924924924927</v>
      </c>
      <c r="Q98">
        <f t="shared" si="13"/>
        <v>6</v>
      </c>
    </row>
    <row r="99" spans="1:17" x14ac:dyDescent="0.25">
      <c r="A99">
        <v>79551</v>
      </c>
      <c r="B99">
        <v>50012011250</v>
      </c>
      <c r="C99">
        <v>312</v>
      </c>
      <c r="D99">
        <v>41982</v>
      </c>
      <c r="E99">
        <v>5</v>
      </c>
      <c r="F99">
        <v>49.95</v>
      </c>
      <c r="G99" t="str">
        <f>VLOOKUP(B99,'SKU Master'!$E$1:$H$9,4,FALSE)</f>
        <v>China Imports</v>
      </c>
      <c r="H99">
        <f t="shared" si="7"/>
        <v>2014</v>
      </c>
      <c r="I99">
        <f t="shared" si="8"/>
        <v>12</v>
      </c>
      <c r="J99">
        <f t="shared" si="9"/>
        <v>201412</v>
      </c>
      <c r="K99">
        <f t="shared" si="10"/>
        <v>50</v>
      </c>
      <c r="L99">
        <f t="shared" si="11"/>
        <v>201450</v>
      </c>
      <c r="M99" t="b">
        <f t="shared" si="12"/>
        <v>0</v>
      </c>
      <c r="N99">
        <f>VLOOKUP(B99,'SKU Master'!$E$1:$H$9,2,FALSE)</f>
        <v>7.5</v>
      </c>
      <c r="O99">
        <f>(F99/E99-N99)*E99</f>
        <v>12.450000000000001</v>
      </c>
      <c r="P99" s="10">
        <f>O99/F99</f>
        <v>0.24924924924924927</v>
      </c>
      <c r="Q99">
        <f t="shared" si="13"/>
        <v>2</v>
      </c>
    </row>
    <row r="100" spans="1:17" x14ac:dyDescent="0.25">
      <c r="A100">
        <v>79552</v>
      </c>
      <c r="B100">
        <v>50012011250</v>
      </c>
      <c r="C100">
        <v>312</v>
      </c>
      <c r="D100">
        <v>41983</v>
      </c>
      <c r="E100">
        <v>4</v>
      </c>
      <c r="F100">
        <v>39.96</v>
      </c>
      <c r="G100" t="str">
        <f>VLOOKUP(B100,'SKU Master'!$E$1:$H$9,4,FALSE)</f>
        <v>China Imports</v>
      </c>
      <c r="H100">
        <f t="shared" si="7"/>
        <v>2014</v>
      </c>
      <c r="I100">
        <f t="shared" si="8"/>
        <v>12</v>
      </c>
      <c r="J100">
        <f t="shared" si="9"/>
        <v>201412</v>
      </c>
      <c r="K100">
        <f t="shared" si="10"/>
        <v>50</v>
      </c>
      <c r="L100">
        <f t="shared" si="11"/>
        <v>201450</v>
      </c>
      <c r="M100" t="b">
        <f t="shared" si="12"/>
        <v>0</v>
      </c>
      <c r="N100">
        <f>VLOOKUP(B100,'SKU Master'!$E$1:$H$9,2,FALSE)</f>
        <v>7.5</v>
      </c>
      <c r="O100">
        <f>(F100/E100-N100)*E100</f>
        <v>9.9600000000000009</v>
      </c>
      <c r="P100" s="10">
        <f>O100/F100</f>
        <v>0.24924924924924927</v>
      </c>
      <c r="Q100">
        <f t="shared" si="13"/>
        <v>3</v>
      </c>
    </row>
    <row r="101" spans="1:17" x14ac:dyDescent="0.25">
      <c r="A101">
        <v>79553</v>
      </c>
      <c r="B101">
        <v>50012011250</v>
      </c>
      <c r="C101">
        <v>312</v>
      </c>
      <c r="D101">
        <v>41984</v>
      </c>
      <c r="E101">
        <v>4</v>
      </c>
      <c r="F101">
        <v>39.96</v>
      </c>
      <c r="G101" t="str">
        <f>VLOOKUP(B101,'SKU Master'!$E$1:$H$9,4,FALSE)</f>
        <v>China Imports</v>
      </c>
      <c r="H101">
        <f t="shared" si="7"/>
        <v>2014</v>
      </c>
      <c r="I101">
        <f t="shared" si="8"/>
        <v>12</v>
      </c>
      <c r="J101">
        <f t="shared" si="9"/>
        <v>201412</v>
      </c>
      <c r="K101">
        <f t="shared" si="10"/>
        <v>50</v>
      </c>
      <c r="L101">
        <f t="shared" si="11"/>
        <v>201450</v>
      </c>
      <c r="M101" t="b">
        <f t="shared" si="12"/>
        <v>0</v>
      </c>
      <c r="N101">
        <f>VLOOKUP(B101,'SKU Master'!$E$1:$H$9,2,FALSE)</f>
        <v>7.5</v>
      </c>
      <c r="O101">
        <f>(F101/E101-N101)*E101</f>
        <v>9.9600000000000009</v>
      </c>
      <c r="P101" s="10">
        <f>O101/F101</f>
        <v>0.24924924924924927</v>
      </c>
      <c r="Q101">
        <f t="shared" si="13"/>
        <v>4</v>
      </c>
    </row>
    <row r="102" spans="1:17" x14ac:dyDescent="0.25">
      <c r="A102">
        <v>79554</v>
      </c>
      <c r="B102">
        <v>50012011250</v>
      </c>
      <c r="C102">
        <v>312</v>
      </c>
      <c r="D102">
        <v>41985</v>
      </c>
      <c r="E102">
        <v>3</v>
      </c>
      <c r="F102">
        <v>29.97</v>
      </c>
      <c r="G102" t="str">
        <f>VLOOKUP(B102,'SKU Master'!$E$1:$H$9,4,FALSE)</f>
        <v>China Imports</v>
      </c>
      <c r="H102">
        <f t="shared" si="7"/>
        <v>2014</v>
      </c>
      <c r="I102">
        <f t="shared" si="8"/>
        <v>12</v>
      </c>
      <c r="J102">
        <f t="shared" si="9"/>
        <v>201412</v>
      </c>
      <c r="K102">
        <f t="shared" si="10"/>
        <v>50</v>
      </c>
      <c r="L102">
        <f t="shared" si="11"/>
        <v>201450</v>
      </c>
      <c r="M102" t="b">
        <f t="shared" si="12"/>
        <v>0</v>
      </c>
      <c r="N102">
        <f>VLOOKUP(B102,'SKU Master'!$E$1:$H$9,2,FALSE)</f>
        <v>7.5</v>
      </c>
      <c r="O102">
        <f>(F102/E102-N102)*E102</f>
        <v>7.4700000000000006</v>
      </c>
      <c r="P102" s="10">
        <f>O102/F102</f>
        <v>0.24924924924924927</v>
      </c>
      <c r="Q102">
        <f t="shared" si="13"/>
        <v>5</v>
      </c>
    </row>
    <row r="103" spans="1:17" x14ac:dyDescent="0.25">
      <c r="A103">
        <v>79555</v>
      </c>
      <c r="B103">
        <v>50012011250</v>
      </c>
      <c r="C103">
        <v>312</v>
      </c>
      <c r="D103">
        <v>41986</v>
      </c>
      <c r="E103">
        <v>2</v>
      </c>
      <c r="F103">
        <v>19.98</v>
      </c>
      <c r="G103" t="str">
        <f>VLOOKUP(B103,'SKU Master'!$E$1:$H$9,4,FALSE)</f>
        <v>China Imports</v>
      </c>
      <c r="H103">
        <f t="shared" si="7"/>
        <v>2014</v>
      </c>
      <c r="I103">
        <f t="shared" si="8"/>
        <v>12</v>
      </c>
      <c r="J103">
        <f t="shared" si="9"/>
        <v>201412</v>
      </c>
      <c r="K103">
        <f t="shared" si="10"/>
        <v>50</v>
      </c>
      <c r="L103">
        <f t="shared" si="11"/>
        <v>201450</v>
      </c>
      <c r="M103" t="b">
        <f t="shared" si="12"/>
        <v>0</v>
      </c>
      <c r="N103">
        <f>VLOOKUP(B103,'SKU Master'!$E$1:$H$9,2,FALSE)</f>
        <v>7.5</v>
      </c>
      <c r="O103">
        <f>(F103/E103-N103)*E103</f>
        <v>4.9800000000000004</v>
      </c>
      <c r="P103" s="10">
        <f>O103/F103</f>
        <v>0.24924924924924927</v>
      </c>
      <c r="Q103">
        <f t="shared" si="13"/>
        <v>6</v>
      </c>
    </row>
    <row r="104" spans="1:17" x14ac:dyDescent="0.25">
      <c r="A104">
        <v>79556</v>
      </c>
      <c r="B104">
        <v>50012011250</v>
      </c>
      <c r="C104">
        <v>312</v>
      </c>
      <c r="D104">
        <v>41988</v>
      </c>
      <c r="E104">
        <v>7</v>
      </c>
      <c r="F104">
        <v>69.930000000000007</v>
      </c>
      <c r="G104" t="str">
        <f>VLOOKUP(B104,'SKU Master'!$E$1:$H$9,4,FALSE)</f>
        <v>China Imports</v>
      </c>
      <c r="H104">
        <f t="shared" si="7"/>
        <v>2014</v>
      </c>
      <c r="I104">
        <f t="shared" si="8"/>
        <v>12</v>
      </c>
      <c r="J104">
        <f t="shared" si="9"/>
        <v>201412</v>
      </c>
      <c r="K104">
        <f t="shared" si="10"/>
        <v>51</v>
      </c>
      <c r="L104">
        <f t="shared" si="11"/>
        <v>201451</v>
      </c>
      <c r="M104" t="b">
        <f t="shared" si="12"/>
        <v>0</v>
      </c>
      <c r="N104">
        <f>VLOOKUP(B104,'SKU Master'!$E$1:$H$9,2,FALSE)</f>
        <v>7.5</v>
      </c>
      <c r="O104">
        <f>(F104/E104-N104)*E104</f>
        <v>17.43</v>
      </c>
      <c r="P104" s="10">
        <f>O104/F104</f>
        <v>0.24924924924924921</v>
      </c>
      <c r="Q104">
        <f t="shared" si="13"/>
        <v>1</v>
      </c>
    </row>
    <row r="105" spans="1:17" x14ac:dyDescent="0.25">
      <c r="A105">
        <v>79557</v>
      </c>
      <c r="B105">
        <v>50012011250</v>
      </c>
      <c r="C105">
        <v>312</v>
      </c>
      <c r="D105">
        <v>41989</v>
      </c>
      <c r="E105">
        <v>5</v>
      </c>
      <c r="F105">
        <v>49.95</v>
      </c>
      <c r="G105" t="str">
        <f>VLOOKUP(B105,'SKU Master'!$E$1:$H$9,4,FALSE)</f>
        <v>China Imports</v>
      </c>
      <c r="H105">
        <f t="shared" si="7"/>
        <v>2014</v>
      </c>
      <c r="I105">
        <f t="shared" si="8"/>
        <v>12</v>
      </c>
      <c r="J105">
        <f t="shared" si="9"/>
        <v>201412</v>
      </c>
      <c r="K105">
        <f t="shared" si="10"/>
        <v>51</v>
      </c>
      <c r="L105">
        <f t="shared" si="11"/>
        <v>201451</v>
      </c>
      <c r="M105" t="b">
        <f t="shared" si="12"/>
        <v>0</v>
      </c>
      <c r="N105">
        <f>VLOOKUP(B105,'SKU Master'!$E$1:$H$9,2,FALSE)</f>
        <v>7.5</v>
      </c>
      <c r="O105">
        <f>(F105/E105-N105)*E105</f>
        <v>12.450000000000001</v>
      </c>
      <c r="P105" s="10">
        <f>O105/F105</f>
        <v>0.24924924924924927</v>
      </c>
      <c r="Q105">
        <f t="shared" si="13"/>
        <v>2</v>
      </c>
    </row>
    <row r="106" spans="1:17" x14ac:dyDescent="0.25">
      <c r="A106">
        <v>79558</v>
      </c>
      <c r="B106">
        <v>50012011250</v>
      </c>
      <c r="C106">
        <v>312</v>
      </c>
      <c r="D106">
        <v>41990</v>
      </c>
      <c r="E106">
        <v>5</v>
      </c>
      <c r="F106">
        <v>49.95</v>
      </c>
      <c r="G106" t="str">
        <f>VLOOKUP(B106,'SKU Master'!$E$1:$H$9,4,FALSE)</f>
        <v>China Imports</v>
      </c>
      <c r="H106">
        <f t="shared" si="7"/>
        <v>2014</v>
      </c>
      <c r="I106">
        <f t="shared" si="8"/>
        <v>12</v>
      </c>
      <c r="J106">
        <f t="shared" si="9"/>
        <v>201412</v>
      </c>
      <c r="K106">
        <f t="shared" si="10"/>
        <v>51</v>
      </c>
      <c r="L106">
        <f t="shared" si="11"/>
        <v>201451</v>
      </c>
      <c r="M106" t="b">
        <f t="shared" si="12"/>
        <v>0</v>
      </c>
      <c r="N106">
        <f>VLOOKUP(B106,'SKU Master'!$E$1:$H$9,2,FALSE)</f>
        <v>7.5</v>
      </c>
      <c r="O106">
        <f>(F106/E106-N106)*E106</f>
        <v>12.450000000000001</v>
      </c>
      <c r="P106" s="10">
        <f>O106/F106</f>
        <v>0.24924924924924927</v>
      </c>
      <c r="Q106">
        <f t="shared" si="13"/>
        <v>3</v>
      </c>
    </row>
    <row r="107" spans="1:17" x14ac:dyDescent="0.25">
      <c r="A107">
        <v>79560</v>
      </c>
      <c r="B107">
        <v>50012011250</v>
      </c>
      <c r="C107">
        <v>312</v>
      </c>
      <c r="D107">
        <v>41992</v>
      </c>
      <c r="E107">
        <v>4</v>
      </c>
      <c r="F107">
        <v>39.96</v>
      </c>
      <c r="G107" t="str">
        <f>VLOOKUP(B107,'SKU Master'!$E$1:$H$9,4,FALSE)</f>
        <v>China Imports</v>
      </c>
      <c r="H107">
        <f t="shared" si="7"/>
        <v>2014</v>
      </c>
      <c r="I107">
        <f t="shared" si="8"/>
        <v>12</v>
      </c>
      <c r="J107">
        <f t="shared" si="9"/>
        <v>201412</v>
      </c>
      <c r="K107">
        <f t="shared" si="10"/>
        <v>51</v>
      </c>
      <c r="L107">
        <f t="shared" si="11"/>
        <v>201451</v>
      </c>
      <c r="M107" t="b">
        <f t="shared" si="12"/>
        <v>0</v>
      </c>
      <c r="N107">
        <f>VLOOKUP(B107,'SKU Master'!$E$1:$H$9,2,FALSE)</f>
        <v>7.5</v>
      </c>
      <c r="O107">
        <f>(F107/E107-N107)*E107</f>
        <v>9.9600000000000009</v>
      </c>
      <c r="P107" s="10">
        <f>O107/F107</f>
        <v>0.24924924924924927</v>
      </c>
      <c r="Q107">
        <f t="shared" si="13"/>
        <v>5</v>
      </c>
    </row>
    <row r="108" spans="1:17" x14ac:dyDescent="0.25">
      <c r="A108">
        <v>79561</v>
      </c>
      <c r="B108">
        <v>50012011250</v>
      </c>
      <c r="C108">
        <v>312</v>
      </c>
      <c r="D108">
        <v>41993</v>
      </c>
      <c r="E108">
        <v>4</v>
      </c>
      <c r="F108">
        <v>39.96</v>
      </c>
      <c r="G108" t="str">
        <f>VLOOKUP(B108,'SKU Master'!$E$1:$H$9,4,FALSE)</f>
        <v>China Imports</v>
      </c>
      <c r="H108">
        <f t="shared" si="7"/>
        <v>2014</v>
      </c>
      <c r="I108">
        <f t="shared" si="8"/>
        <v>12</v>
      </c>
      <c r="J108">
        <f t="shared" si="9"/>
        <v>201412</v>
      </c>
      <c r="K108">
        <f t="shared" si="10"/>
        <v>51</v>
      </c>
      <c r="L108">
        <f t="shared" si="11"/>
        <v>201451</v>
      </c>
      <c r="M108" t="b">
        <f t="shared" si="12"/>
        <v>0</v>
      </c>
      <c r="N108">
        <f>VLOOKUP(B108,'SKU Master'!$E$1:$H$9,2,FALSE)</f>
        <v>7.5</v>
      </c>
      <c r="O108">
        <f>(F108/E108-N108)*E108</f>
        <v>9.9600000000000009</v>
      </c>
      <c r="P108" s="10">
        <f>O108/F108</f>
        <v>0.24924924924924927</v>
      </c>
      <c r="Q108">
        <f t="shared" si="13"/>
        <v>6</v>
      </c>
    </row>
    <row r="109" spans="1:17" x14ac:dyDescent="0.25">
      <c r="A109">
        <v>79562</v>
      </c>
      <c r="B109">
        <v>50012011250</v>
      </c>
      <c r="C109">
        <v>312</v>
      </c>
      <c r="D109">
        <v>41995</v>
      </c>
      <c r="E109">
        <v>5</v>
      </c>
      <c r="F109">
        <v>49.95</v>
      </c>
      <c r="G109" t="str">
        <f>VLOOKUP(B109,'SKU Master'!$E$1:$H$9,4,FALSE)</f>
        <v>China Imports</v>
      </c>
      <c r="H109">
        <f t="shared" si="7"/>
        <v>2014</v>
      </c>
      <c r="I109">
        <f t="shared" si="8"/>
        <v>12</v>
      </c>
      <c r="J109">
        <f t="shared" si="9"/>
        <v>201412</v>
      </c>
      <c r="K109">
        <f t="shared" si="10"/>
        <v>52</v>
      </c>
      <c r="L109">
        <f t="shared" si="11"/>
        <v>201452</v>
      </c>
      <c r="M109" t="b">
        <f t="shared" si="12"/>
        <v>0</v>
      </c>
      <c r="N109">
        <f>VLOOKUP(B109,'SKU Master'!$E$1:$H$9,2,FALSE)</f>
        <v>7.5</v>
      </c>
      <c r="O109">
        <f>(F109/E109-N109)*E109</f>
        <v>12.450000000000001</v>
      </c>
      <c r="P109" s="10">
        <f>O109/F109</f>
        <v>0.24924924924924927</v>
      </c>
      <c r="Q109">
        <f t="shared" si="13"/>
        <v>1</v>
      </c>
    </row>
    <row r="110" spans="1:17" x14ac:dyDescent="0.25">
      <c r="A110">
        <v>79564</v>
      </c>
      <c r="B110">
        <v>50012011250</v>
      </c>
      <c r="C110">
        <v>312</v>
      </c>
      <c r="D110">
        <v>41997</v>
      </c>
      <c r="E110">
        <v>6</v>
      </c>
      <c r="F110">
        <v>59.94</v>
      </c>
      <c r="G110" t="str">
        <f>VLOOKUP(B110,'SKU Master'!$E$1:$H$9,4,FALSE)</f>
        <v>China Imports</v>
      </c>
      <c r="H110">
        <f t="shared" si="7"/>
        <v>2014</v>
      </c>
      <c r="I110">
        <f t="shared" si="8"/>
        <v>12</v>
      </c>
      <c r="J110">
        <f t="shared" si="9"/>
        <v>201412</v>
      </c>
      <c r="K110">
        <f t="shared" si="10"/>
        <v>52</v>
      </c>
      <c r="L110">
        <f t="shared" si="11"/>
        <v>201452</v>
      </c>
      <c r="M110" t="b">
        <f t="shared" si="12"/>
        <v>0</v>
      </c>
      <c r="N110">
        <f>VLOOKUP(B110,'SKU Master'!$E$1:$H$9,2,FALSE)</f>
        <v>7.5</v>
      </c>
      <c r="O110">
        <f>(F110/E110-N110)*E110</f>
        <v>14.940000000000001</v>
      </c>
      <c r="P110" s="10">
        <f>O110/F110</f>
        <v>0.24924924924924927</v>
      </c>
      <c r="Q110">
        <f t="shared" si="13"/>
        <v>3</v>
      </c>
    </row>
    <row r="111" spans="1:17" x14ac:dyDescent="0.25">
      <c r="A111">
        <v>79565</v>
      </c>
      <c r="B111">
        <v>50012011250</v>
      </c>
      <c r="C111">
        <v>312</v>
      </c>
      <c r="D111">
        <v>41998</v>
      </c>
      <c r="E111">
        <v>2</v>
      </c>
      <c r="F111">
        <v>19.98</v>
      </c>
      <c r="G111" t="str">
        <f>VLOOKUP(B111,'SKU Master'!$E$1:$H$9,4,FALSE)</f>
        <v>China Imports</v>
      </c>
      <c r="H111">
        <f t="shared" si="7"/>
        <v>2014</v>
      </c>
      <c r="I111">
        <f t="shared" si="8"/>
        <v>12</v>
      </c>
      <c r="J111">
        <f t="shared" si="9"/>
        <v>201412</v>
      </c>
      <c r="K111">
        <f t="shared" si="10"/>
        <v>52</v>
      </c>
      <c r="L111">
        <f t="shared" si="11"/>
        <v>201452</v>
      </c>
      <c r="M111" t="b">
        <f t="shared" si="12"/>
        <v>0</v>
      </c>
      <c r="N111">
        <f>VLOOKUP(B111,'SKU Master'!$E$1:$H$9,2,FALSE)</f>
        <v>7.5</v>
      </c>
      <c r="O111">
        <f>(F111/E111-N111)*E111</f>
        <v>4.9800000000000004</v>
      </c>
      <c r="P111" s="10">
        <f>O111/F111</f>
        <v>0.24924924924924927</v>
      </c>
      <c r="Q111">
        <f t="shared" si="13"/>
        <v>4</v>
      </c>
    </row>
    <row r="112" spans="1:17" x14ac:dyDescent="0.25">
      <c r="A112">
        <v>79566</v>
      </c>
      <c r="B112">
        <v>50012011250</v>
      </c>
      <c r="C112">
        <v>312</v>
      </c>
      <c r="D112">
        <v>41999</v>
      </c>
      <c r="E112">
        <v>5</v>
      </c>
      <c r="F112">
        <v>49.95</v>
      </c>
      <c r="G112" t="str">
        <f>VLOOKUP(B112,'SKU Master'!$E$1:$H$9,4,FALSE)</f>
        <v>China Imports</v>
      </c>
      <c r="H112">
        <f t="shared" si="7"/>
        <v>2014</v>
      </c>
      <c r="I112">
        <f t="shared" si="8"/>
        <v>12</v>
      </c>
      <c r="J112">
        <f t="shared" si="9"/>
        <v>201412</v>
      </c>
      <c r="K112">
        <f t="shared" si="10"/>
        <v>52</v>
      </c>
      <c r="L112">
        <f t="shared" si="11"/>
        <v>201452</v>
      </c>
      <c r="M112" t="b">
        <f t="shared" si="12"/>
        <v>0</v>
      </c>
      <c r="N112">
        <f>VLOOKUP(B112,'SKU Master'!$E$1:$H$9,2,FALSE)</f>
        <v>7.5</v>
      </c>
      <c r="O112">
        <f>(F112/E112-N112)*E112</f>
        <v>12.450000000000001</v>
      </c>
      <c r="P112" s="10">
        <f>O112/F112</f>
        <v>0.24924924924924927</v>
      </c>
      <c r="Q112">
        <f t="shared" si="13"/>
        <v>5</v>
      </c>
    </row>
    <row r="113" spans="1:17" x14ac:dyDescent="0.25">
      <c r="A113">
        <v>79567</v>
      </c>
      <c r="B113">
        <v>50012011250</v>
      </c>
      <c r="C113">
        <v>312</v>
      </c>
      <c r="D113">
        <v>42002</v>
      </c>
      <c r="E113">
        <v>5</v>
      </c>
      <c r="F113">
        <v>49.95</v>
      </c>
      <c r="G113" t="str">
        <f>VLOOKUP(B113,'SKU Master'!$E$1:$H$9,4,FALSE)</f>
        <v>China Imports</v>
      </c>
      <c r="H113">
        <f t="shared" si="7"/>
        <v>2014</v>
      </c>
      <c r="I113">
        <f t="shared" si="8"/>
        <v>12</v>
      </c>
      <c r="J113">
        <f t="shared" si="9"/>
        <v>201412</v>
      </c>
      <c r="K113">
        <f t="shared" si="10"/>
        <v>53</v>
      </c>
      <c r="L113">
        <f t="shared" si="11"/>
        <v>201453</v>
      </c>
      <c r="M113" t="b">
        <f t="shared" si="12"/>
        <v>0</v>
      </c>
      <c r="N113">
        <f>VLOOKUP(B113,'SKU Master'!$E$1:$H$9,2,FALSE)</f>
        <v>7.5</v>
      </c>
      <c r="O113">
        <f>(F113/E113-N113)*E113</f>
        <v>12.450000000000001</v>
      </c>
      <c r="P113" s="10">
        <f>O113/F113</f>
        <v>0.24924924924924927</v>
      </c>
      <c r="Q113">
        <f t="shared" si="13"/>
        <v>1</v>
      </c>
    </row>
    <row r="114" spans="1:17" x14ac:dyDescent="0.25">
      <c r="A114">
        <v>79568</v>
      </c>
      <c r="B114">
        <v>50012011250</v>
      </c>
      <c r="C114">
        <v>312</v>
      </c>
      <c r="D114">
        <v>42003</v>
      </c>
      <c r="E114">
        <v>7</v>
      </c>
      <c r="F114">
        <v>699.93</v>
      </c>
      <c r="G114" t="str">
        <f>VLOOKUP(B114,'SKU Master'!$E$1:$H$9,4,FALSE)</f>
        <v>China Imports</v>
      </c>
      <c r="H114">
        <f t="shared" si="7"/>
        <v>2014</v>
      </c>
      <c r="I114">
        <f t="shared" si="8"/>
        <v>12</v>
      </c>
      <c r="J114">
        <f t="shared" si="9"/>
        <v>201412</v>
      </c>
      <c r="K114">
        <f t="shared" si="10"/>
        <v>53</v>
      </c>
      <c r="L114">
        <f t="shared" si="11"/>
        <v>201453</v>
      </c>
      <c r="M114" t="b">
        <f t="shared" si="12"/>
        <v>0</v>
      </c>
      <c r="N114">
        <f>VLOOKUP(B114,'SKU Master'!$E$1:$H$9,2,FALSE)</f>
        <v>7.5</v>
      </c>
      <c r="O114">
        <f>(F114/E114-N114)*E114</f>
        <v>647.42999999999995</v>
      </c>
      <c r="P114" s="10">
        <f>O114/F114</f>
        <v>0.92499249924992499</v>
      </c>
      <c r="Q114">
        <f t="shared" si="13"/>
        <v>2</v>
      </c>
    </row>
    <row r="115" spans="1:17" x14ac:dyDescent="0.25">
      <c r="A115">
        <v>79569</v>
      </c>
      <c r="B115">
        <v>50012011250</v>
      </c>
      <c r="C115">
        <v>312</v>
      </c>
      <c r="D115">
        <v>42004</v>
      </c>
      <c r="E115">
        <v>2</v>
      </c>
      <c r="F115">
        <v>19.98</v>
      </c>
      <c r="G115" t="str">
        <f>VLOOKUP(B115,'SKU Master'!$E$1:$H$9,4,FALSE)</f>
        <v>China Imports</v>
      </c>
      <c r="H115">
        <f t="shared" si="7"/>
        <v>2014</v>
      </c>
      <c r="I115">
        <f t="shared" si="8"/>
        <v>12</v>
      </c>
      <c r="J115">
        <f t="shared" si="9"/>
        <v>201412</v>
      </c>
      <c r="K115">
        <f t="shared" si="10"/>
        <v>53</v>
      </c>
      <c r="L115">
        <f t="shared" si="11"/>
        <v>201453</v>
      </c>
      <c r="M115" t="b">
        <f t="shared" si="12"/>
        <v>0</v>
      </c>
      <c r="N115">
        <f>VLOOKUP(B115,'SKU Master'!$E$1:$H$9,2,FALSE)</f>
        <v>7.5</v>
      </c>
      <c r="O115">
        <f>(F115/E115-N115)*E115</f>
        <v>4.9800000000000004</v>
      </c>
      <c r="P115" s="10">
        <f>O115/F115</f>
        <v>0.24924924924924927</v>
      </c>
      <c r="Q115">
        <f t="shared" si="13"/>
        <v>3</v>
      </c>
    </row>
    <row r="116" spans="1:17" x14ac:dyDescent="0.25">
      <c r="A116">
        <v>79570</v>
      </c>
      <c r="B116">
        <v>50012011250</v>
      </c>
      <c r="C116">
        <v>312</v>
      </c>
      <c r="D116">
        <v>42005</v>
      </c>
      <c r="E116">
        <v>4</v>
      </c>
      <c r="F116">
        <v>39.96</v>
      </c>
      <c r="G116" t="str">
        <f>VLOOKUP(B116,'SKU Master'!$E$1:$H$9,4,FALSE)</f>
        <v>China Imports</v>
      </c>
      <c r="H116">
        <f t="shared" si="7"/>
        <v>2015</v>
      </c>
      <c r="I116">
        <f t="shared" si="8"/>
        <v>1</v>
      </c>
      <c r="J116">
        <f t="shared" si="9"/>
        <v>201501</v>
      </c>
      <c r="K116">
        <f t="shared" si="10"/>
        <v>1</v>
      </c>
      <c r="L116">
        <f t="shared" si="11"/>
        <v>201501</v>
      </c>
      <c r="M116" t="b">
        <f t="shared" si="12"/>
        <v>0</v>
      </c>
      <c r="N116">
        <f>VLOOKUP(B116,'SKU Master'!$E$1:$H$9,2,FALSE)</f>
        <v>7.5</v>
      </c>
      <c r="O116">
        <f>(F116/E116-N116)*E116</f>
        <v>9.9600000000000009</v>
      </c>
      <c r="P116" s="10">
        <f>O116/F116</f>
        <v>0.24924924924924927</v>
      </c>
      <c r="Q116">
        <f t="shared" si="13"/>
        <v>4</v>
      </c>
    </row>
    <row r="117" spans="1:17" x14ac:dyDescent="0.25">
      <c r="A117">
        <v>79571</v>
      </c>
      <c r="B117">
        <v>50012011250</v>
      </c>
      <c r="C117">
        <v>312</v>
      </c>
      <c r="D117">
        <v>42006</v>
      </c>
      <c r="E117">
        <v>4</v>
      </c>
      <c r="F117">
        <v>39.96</v>
      </c>
      <c r="G117" t="str">
        <f>VLOOKUP(B117,'SKU Master'!$E$1:$H$9,4,FALSE)</f>
        <v>China Imports</v>
      </c>
      <c r="H117">
        <f t="shared" si="7"/>
        <v>2015</v>
      </c>
      <c r="I117">
        <f t="shared" si="8"/>
        <v>1</v>
      </c>
      <c r="J117">
        <f t="shared" si="9"/>
        <v>201501</v>
      </c>
      <c r="K117">
        <f t="shared" si="10"/>
        <v>1</v>
      </c>
      <c r="L117">
        <f t="shared" si="11"/>
        <v>201501</v>
      </c>
      <c r="M117" t="b">
        <f t="shared" si="12"/>
        <v>0</v>
      </c>
      <c r="N117">
        <f>VLOOKUP(B117,'SKU Master'!$E$1:$H$9,2,FALSE)</f>
        <v>7.5</v>
      </c>
      <c r="O117">
        <f>(F117/E117-N117)*E117</f>
        <v>9.9600000000000009</v>
      </c>
      <c r="P117" s="10">
        <f>O117/F117</f>
        <v>0.24924924924924927</v>
      </c>
      <c r="Q117">
        <f t="shared" si="13"/>
        <v>5</v>
      </c>
    </row>
    <row r="118" spans="1:17" x14ac:dyDescent="0.25">
      <c r="A118">
        <v>79572</v>
      </c>
      <c r="B118">
        <v>50012011250</v>
      </c>
      <c r="C118">
        <v>312</v>
      </c>
      <c r="D118">
        <v>42007</v>
      </c>
      <c r="E118">
        <v>1</v>
      </c>
      <c r="F118">
        <v>9.99</v>
      </c>
      <c r="G118" t="str">
        <f>VLOOKUP(B118,'SKU Master'!$E$1:$H$9,4,FALSE)</f>
        <v>China Imports</v>
      </c>
      <c r="H118">
        <f t="shared" si="7"/>
        <v>2015</v>
      </c>
      <c r="I118">
        <f t="shared" si="8"/>
        <v>1</v>
      </c>
      <c r="J118">
        <f t="shared" si="9"/>
        <v>201501</v>
      </c>
      <c r="K118">
        <f t="shared" si="10"/>
        <v>1</v>
      </c>
      <c r="L118">
        <f t="shared" si="11"/>
        <v>201501</v>
      </c>
      <c r="M118" t="b">
        <f t="shared" si="12"/>
        <v>0</v>
      </c>
      <c r="N118">
        <f>VLOOKUP(B118,'SKU Master'!$E$1:$H$9,2,FALSE)</f>
        <v>7.5</v>
      </c>
      <c r="O118">
        <f>(F118/E118-N118)*E118</f>
        <v>2.4900000000000002</v>
      </c>
      <c r="P118" s="10">
        <f>O118/F118</f>
        <v>0.24924924924924927</v>
      </c>
      <c r="Q118">
        <f t="shared" si="13"/>
        <v>6</v>
      </c>
    </row>
    <row r="119" spans="1:17" x14ac:dyDescent="0.25">
      <c r="A119">
        <v>79573</v>
      </c>
      <c r="B119">
        <v>50012011250</v>
      </c>
      <c r="C119">
        <v>312</v>
      </c>
      <c r="D119">
        <v>42009</v>
      </c>
      <c r="E119">
        <v>1</v>
      </c>
      <c r="F119">
        <v>9.99</v>
      </c>
      <c r="G119" t="str">
        <f>VLOOKUP(B119,'SKU Master'!$E$1:$H$9,4,FALSE)</f>
        <v>China Imports</v>
      </c>
      <c r="H119">
        <f t="shared" si="7"/>
        <v>2015</v>
      </c>
      <c r="I119">
        <f t="shared" si="8"/>
        <v>1</v>
      </c>
      <c r="J119">
        <f t="shared" si="9"/>
        <v>201501</v>
      </c>
      <c r="K119">
        <f t="shared" si="10"/>
        <v>2</v>
      </c>
      <c r="L119">
        <f t="shared" si="11"/>
        <v>201502</v>
      </c>
      <c r="M119" t="b">
        <f t="shared" si="12"/>
        <v>0</v>
      </c>
      <c r="N119">
        <f>VLOOKUP(B119,'SKU Master'!$E$1:$H$9,2,FALSE)</f>
        <v>7.5</v>
      </c>
      <c r="O119">
        <f>(F119/E119-N119)*E119</f>
        <v>2.4900000000000002</v>
      </c>
      <c r="P119" s="10">
        <f>O119/F119</f>
        <v>0.24924924924924927</v>
      </c>
      <c r="Q119">
        <f t="shared" si="13"/>
        <v>1</v>
      </c>
    </row>
    <row r="120" spans="1:17" x14ac:dyDescent="0.25">
      <c r="A120">
        <v>79574</v>
      </c>
      <c r="B120">
        <v>50012011250</v>
      </c>
      <c r="C120">
        <v>312</v>
      </c>
      <c r="D120">
        <v>42010</v>
      </c>
      <c r="E120">
        <v>6</v>
      </c>
      <c r="F120">
        <v>59.94</v>
      </c>
      <c r="G120" t="str">
        <f>VLOOKUP(B120,'SKU Master'!$E$1:$H$9,4,FALSE)</f>
        <v>China Imports</v>
      </c>
      <c r="H120">
        <f t="shared" si="7"/>
        <v>2015</v>
      </c>
      <c r="I120">
        <f t="shared" si="8"/>
        <v>1</v>
      </c>
      <c r="J120">
        <f t="shared" si="9"/>
        <v>201501</v>
      </c>
      <c r="K120">
        <f t="shared" si="10"/>
        <v>2</v>
      </c>
      <c r="L120">
        <f t="shared" si="11"/>
        <v>201502</v>
      </c>
      <c r="M120" t="b">
        <f t="shared" si="12"/>
        <v>0</v>
      </c>
      <c r="N120">
        <f>VLOOKUP(B120,'SKU Master'!$E$1:$H$9,2,FALSE)</f>
        <v>7.5</v>
      </c>
      <c r="O120">
        <f>(F120/E120-N120)*E120</f>
        <v>14.940000000000001</v>
      </c>
      <c r="P120" s="10">
        <f>O120/F120</f>
        <v>0.24924924924924927</v>
      </c>
      <c r="Q120">
        <f t="shared" si="13"/>
        <v>2</v>
      </c>
    </row>
    <row r="121" spans="1:17" x14ac:dyDescent="0.25">
      <c r="A121">
        <v>79575</v>
      </c>
      <c r="B121">
        <v>50012011250</v>
      </c>
      <c r="C121">
        <v>312</v>
      </c>
      <c r="D121">
        <v>42011</v>
      </c>
      <c r="E121">
        <v>1</v>
      </c>
      <c r="F121">
        <v>9.99</v>
      </c>
      <c r="G121" t="str">
        <f>VLOOKUP(B121,'SKU Master'!$E$1:$H$9,4,FALSE)</f>
        <v>China Imports</v>
      </c>
      <c r="H121">
        <f t="shared" si="7"/>
        <v>2015</v>
      </c>
      <c r="I121">
        <f t="shared" si="8"/>
        <v>1</v>
      </c>
      <c r="J121">
        <f t="shared" si="9"/>
        <v>201501</v>
      </c>
      <c r="K121">
        <f t="shared" si="10"/>
        <v>2</v>
      </c>
      <c r="L121">
        <f t="shared" si="11"/>
        <v>201502</v>
      </c>
      <c r="M121" t="b">
        <f t="shared" si="12"/>
        <v>0</v>
      </c>
      <c r="N121">
        <f>VLOOKUP(B121,'SKU Master'!$E$1:$H$9,2,FALSE)</f>
        <v>7.5</v>
      </c>
      <c r="O121">
        <f>(F121/E121-N121)*E121</f>
        <v>2.4900000000000002</v>
      </c>
      <c r="P121" s="10">
        <f>O121/F121</f>
        <v>0.24924924924924927</v>
      </c>
      <c r="Q121">
        <f t="shared" si="13"/>
        <v>3</v>
      </c>
    </row>
    <row r="122" spans="1:17" x14ac:dyDescent="0.25">
      <c r="A122">
        <v>79576</v>
      </c>
      <c r="B122">
        <v>50012011250</v>
      </c>
      <c r="C122">
        <v>312</v>
      </c>
      <c r="D122">
        <v>42012</v>
      </c>
      <c r="E122">
        <v>1</v>
      </c>
      <c r="F122">
        <v>9.99</v>
      </c>
      <c r="G122" t="str">
        <f>VLOOKUP(B122,'SKU Master'!$E$1:$H$9,4,FALSE)</f>
        <v>China Imports</v>
      </c>
      <c r="H122">
        <f t="shared" si="7"/>
        <v>2015</v>
      </c>
      <c r="I122">
        <f t="shared" si="8"/>
        <v>1</v>
      </c>
      <c r="J122">
        <f t="shared" si="9"/>
        <v>201501</v>
      </c>
      <c r="K122">
        <f t="shared" si="10"/>
        <v>2</v>
      </c>
      <c r="L122">
        <f t="shared" si="11"/>
        <v>201502</v>
      </c>
      <c r="M122" t="b">
        <f t="shared" si="12"/>
        <v>0</v>
      </c>
      <c r="N122">
        <f>VLOOKUP(B122,'SKU Master'!$E$1:$H$9,2,FALSE)</f>
        <v>7.5</v>
      </c>
      <c r="O122">
        <f>(F122/E122-N122)*E122</f>
        <v>2.4900000000000002</v>
      </c>
      <c r="P122" s="10">
        <f>O122/F122</f>
        <v>0.24924924924924927</v>
      </c>
      <c r="Q122">
        <f t="shared" si="13"/>
        <v>4</v>
      </c>
    </row>
    <row r="123" spans="1:17" x14ac:dyDescent="0.25">
      <c r="A123">
        <v>79577</v>
      </c>
      <c r="B123">
        <v>50012011250</v>
      </c>
      <c r="C123">
        <v>312</v>
      </c>
      <c r="D123">
        <v>42013</v>
      </c>
      <c r="E123">
        <v>7</v>
      </c>
      <c r="F123">
        <v>69.930000000000007</v>
      </c>
      <c r="G123" t="str">
        <f>VLOOKUP(B123,'SKU Master'!$E$1:$H$9,4,FALSE)</f>
        <v>China Imports</v>
      </c>
      <c r="H123">
        <f t="shared" si="7"/>
        <v>2015</v>
      </c>
      <c r="I123">
        <f t="shared" si="8"/>
        <v>1</v>
      </c>
      <c r="J123">
        <f t="shared" si="9"/>
        <v>201501</v>
      </c>
      <c r="K123">
        <f t="shared" si="10"/>
        <v>2</v>
      </c>
      <c r="L123">
        <f t="shared" si="11"/>
        <v>201502</v>
      </c>
      <c r="M123" t="b">
        <f t="shared" si="12"/>
        <v>0</v>
      </c>
      <c r="N123">
        <f>VLOOKUP(B123,'SKU Master'!$E$1:$H$9,2,FALSE)</f>
        <v>7.5</v>
      </c>
      <c r="O123">
        <f>(F123/E123-N123)*E123</f>
        <v>17.43</v>
      </c>
      <c r="P123" s="10">
        <f>O123/F123</f>
        <v>0.24924924924924921</v>
      </c>
      <c r="Q123">
        <f t="shared" si="13"/>
        <v>5</v>
      </c>
    </row>
    <row r="124" spans="1:17" x14ac:dyDescent="0.25">
      <c r="A124">
        <v>79578</v>
      </c>
      <c r="B124">
        <v>50012011250</v>
      </c>
      <c r="C124">
        <v>312</v>
      </c>
      <c r="D124">
        <v>42014</v>
      </c>
      <c r="E124">
        <v>3</v>
      </c>
      <c r="F124">
        <v>29.97</v>
      </c>
      <c r="G124" t="str">
        <f>VLOOKUP(B124,'SKU Master'!$E$1:$H$9,4,FALSE)</f>
        <v>China Imports</v>
      </c>
      <c r="H124">
        <f t="shared" si="7"/>
        <v>2015</v>
      </c>
      <c r="I124">
        <f t="shared" si="8"/>
        <v>1</v>
      </c>
      <c r="J124">
        <f t="shared" si="9"/>
        <v>201501</v>
      </c>
      <c r="K124">
        <f t="shared" si="10"/>
        <v>2</v>
      </c>
      <c r="L124">
        <f t="shared" si="11"/>
        <v>201502</v>
      </c>
      <c r="M124" t="b">
        <f t="shared" si="12"/>
        <v>0</v>
      </c>
      <c r="N124">
        <f>VLOOKUP(B124,'SKU Master'!$E$1:$H$9,2,FALSE)</f>
        <v>7.5</v>
      </c>
      <c r="O124">
        <f>(F124/E124-N124)*E124</f>
        <v>7.4700000000000006</v>
      </c>
      <c r="P124" s="10">
        <f>O124/F124</f>
        <v>0.24924924924924927</v>
      </c>
      <c r="Q124">
        <f t="shared" si="13"/>
        <v>6</v>
      </c>
    </row>
    <row r="125" spans="1:17" x14ac:dyDescent="0.25">
      <c r="A125">
        <v>79579</v>
      </c>
      <c r="B125">
        <v>50012011250</v>
      </c>
      <c r="C125">
        <v>312</v>
      </c>
      <c r="D125">
        <v>42016</v>
      </c>
      <c r="E125">
        <v>3</v>
      </c>
      <c r="F125">
        <v>29.97</v>
      </c>
      <c r="G125" t="str">
        <f>VLOOKUP(B125,'SKU Master'!$E$1:$H$9,4,FALSE)</f>
        <v>China Imports</v>
      </c>
      <c r="H125">
        <f t="shared" si="7"/>
        <v>2015</v>
      </c>
      <c r="I125">
        <f t="shared" si="8"/>
        <v>1</v>
      </c>
      <c r="J125">
        <f t="shared" si="9"/>
        <v>201501</v>
      </c>
      <c r="K125">
        <f t="shared" si="10"/>
        <v>3</v>
      </c>
      <c r="L125">
        <f t="shared" si="11"/>
        <v>201503</v>
      </c>
      <c r="M125" t="b">
        <f t="shared" si="12"/>
        <v>0</v>
      </c>
      <c r="N125">
        <f>VLOOKUP(B125,'SKU Master'!$E$1:$H$9,2,FALSE)</f>
        <v>7.5</v>
      </c>
      <c r="O125">
        <f>(F125/E125-N125)*E125</f>
        <v>7.4700000000000006</v>
      </c>
      <c r="P125" s="10">
        <f>O125/F125</f>
        <v>0.24924924924924927</v>
      </c>
      <c r="Q125">
        <f t="shared" si="13"/>
        <v>1</v>
      </c>
    </row>
    <row r="126" spans="1:17" x14ac:dyDescent="0.25">
      <c r="A126">
        <v>79580</v>
      </c>
      <c r="B126">
        <v>50012011250</v>
      </c>
      <c r="C126">
        <v>312</v>
      </c>
      <c r="D126">
        <v>42017</v>
      </c>
      <c r="E126">
        <v>6</v>
      </c>
      <c r="F126">
        <v>59.94</v>
      </c>
      <c r="G126" t="str">
        <f>VLOOKUP(B126,'SKU Master'!$E$1:$H$9,4,FALSE)</f>
        <v>China Imports</v>
      </c>
      <c r="H126">
        <f t="shared" si="7"/>
        <v>2015</v>
      </c>
      <c r="I126">
        <f t="shared" si="8"/>
        <v>1</v>
      </c>
      <c r="J126">
        <f t="shared" si="9"/>
        <v>201501</v>
      </c>
      <c r="K126">
        <f t="shared" si="10"/>
        <v>3</v>
      </c>
      <c r="L126">
        <f t="shared" si="11"/>
        <v>201503</v>
      </c>
      <c r="M126" t="b">
        <f t="shared" si="12"/>
        <v>0</v>
      </c>
      <c r="N126">
        <f>VLOOKUP(B126,'SKU Master'!$E$1:$H$9,2,FALSE)</f>
        <v>7.5</v>
      </c>
      <c r="O126">
        <f>(F126/E126-N126)*E126</f>
        <v>14.940000000000001</v>
      </c>
      <c r="P126" s="10">
        <f>O126/F126</f>
        <v>0.24924924924924927</v>
      </c>
      <c r="Q126">
        <f t="shared" si="13"/>
        <v>2</v>
      </c>
    </row>
    <row r="127" spans="1:17" x14ac:dyDescent="0.25">
      <c r="A127">
        <v>79581</v>
      </c>
      <c r="B127">
        <v>50012011250</v>
      </c>
      <c r="C127">
        <v>312</v>
      </c>
      <c r="D127">
        <v>42018</v>
      </c>
      <c r="E127">
        <v>3</v>
      </c>
      <c r="F127">
        <v>29.97</v>
      </c>
      <c r="G127" t="str">
        <f>VLOOKUP(B127,'SKU Master'!$E$1:$H$9,4,FALSE)</f>
        <v>China Imports</v>
      </c>
      <c r="H127">
        <f t="shared" si="7"/>
        <v>2015</v>
      </c>
      <c r="I127">
        <f t="shared" si="8"/>
        <v>1</v>
      </c>
      <c r="J127">
        <f t="shared" si="9"/>
        <v>201501</v>
      </c>
      <c r="K127">
        <f t="shared" si="10"/>
        <v>3</v>
      </c>
      <c r="L127">
        <f t="shared" si="11"/>
        <v>201503</v>
      </c>
      <c r="M127" t="b">
        <f t="shared" si="12"/>
        <v>0</v>
      </c>
      <c r="N127">
        <f>VLOOKUP(B127,'SKU Master'!$E$1:$H$9,2,FALSE)</f>
        <v>7.5</v>
      </c>
      <c r="O127">
        <f>(F127/E127-N127)*E127</f>
        <v>7.4700000000000006</v>
      </c>
      <c r="P127" s="10">
        <f>O127/F127</f>
        <v>0.24924924924924927</v>
      </c>
      <c r="Q127">
        <f t="shared" si="13"/>
        <v>3</v>
      </c>
    </row>
    <row r="128" spans="1:17" x14ac:dyDescent="0.25">
      <c r="A128">
        <v>79582</v>
      </c>
      <c r="B128">
        <v>50012011250</v>
      </c>
      <c r="C128">
        <v>312</v>
      </c>
      <c r="D128">
        <v>42019</v>
      </c>
      <c r="E128">
        <v>7</v>
      </c>
      <c r="F128">
        <v>69.930000000000007</v>
      </c>
      <c r="G128" t="str">
        <f>VLOOKUP(B128,'SKU Master'!$E$1:$H$9,4,FALSE)</f>
        <v>China Imports</v>
      </c>
      <c r="H128">
        <f t="shared" si="7"/>
        <v>2015</v>
      </c>
      <c r="I128">
        <f t="shared" si="8"/>
        <v>1</v>
      </c>
      <c r="J128">
        <f t="shared" si="9"/>
        <v>201501</v>
      </c>
      <c r="K128">
        <f t="shared" si="10"/>
        <v>3</v>
      </c>
      <c r="L128">
        <f t="shared" si="11"/>
        <v>201503</v>
      </c>
      <c r="M128" t="b">
        <f t="shared" si="12"/>
        <v>0</v>
      </c>
      <c r="N128">
        <f>VLOOKUP(B128,'SKU Master'!$E$1:$H$9,2,FALSE)</f>
        <v>7.5</v>
      </c>
      <c r="O128">
        <f>(F128/E128-N128)*E128</f>
        <v>17.43</v>
      </c>
      <c r="P128" s="10">
        <f>O128/F128</f>
        <v>0.24924924924924921</v>
      </c>
      <c r="Q128">
        <f t="shared" si="13"/>
        <v>4</v>
      </c>
    </row>
    <row r="129" spans="1:17" x14ac:dyDescent="0.25">
      <c r="A129">
        <v>79583</v>
      </c>
      <c r="B129">
        <v>50012011250</v>
      </c>
      <c r="C129">
        <v>312</v>
      </c>
      <c r="D129">
        <v>42020</v>
      </c>
      <c r="E129">
        <v>2</v>
      </c>
      <c r="F129">
        <v>19.98</v>
      </c>
      <c r="G129" t="str">
        <f>VLOOKUP(B129,'SKU Master'!$E$1:$H$9,4,FALSE)</f>
        <v>China Imports</v>
      </c>
      <c r="H129">
        <f t="shared" si="7"/>
        <v>2015</v>
      </c>
      <c r="I129">
        <f t="shared" si="8"/>
        <v>1</v>
      </c>
      <c r="J129">
        <f t="shared" si="9"/>
        <v>201501</v>
      </c>
      <c r="K129">
        <f t="shared" si="10"/>
        <v>3</v>
      </c>
      <c r="L129">
        <f t="shared" si="11"/>
        <v>201503</v>
      </c>
      <c r="M129" t="b">
        <f t="shared" si="12"/>
        <v>0</v>
      </c>
      <c r="N129">
        <f>VLOOKUP(B129,'SKU Master'!$E$1:$H$9,2,FALSE)</f>
        <v>7.5</v>
      </c>
      <c r="O129">
        <f>(F129/E129-N129)*E129</f>
        <v>4.9800000000000004</v>
      </c>
      <c r="P129" s="10">
        <f>O129/F129</f>
        <v>0.24924924924924927</v>
      </c>
      <c r="Q129">
        <f t="shared" si="13"/>
        <v>5</v>
      </c>
    </row>
    <row r="130" spans="1:17" x14ac:dyDescent="0.25">
      <c r="A130">
        <v>79584</v>
      </c>
      <c r="B130">
        <v>50012011250</v>
      </c>
      <c r="C130">
        <v>312</v>
      </c>
      <c r="D130">
        <v>42021</v>
      </c>
      <c r="E130">
        <v>2</v>
      </c>
      <c r="F130">
        <v>19.98</v>
      </c>
      <c r="G130" t="str">
        <f>VLOOKUP(B130,'SKU Master'!$E$1:$H$9,4,FALSE)</f>
        <v>China Imports</v>
      </c>
      <c r="H130">
        <f t="shared" ref="H130:H193" si="14">YEAR(D130)</f>
        <v>2015</v>
      </c>
      <c r="I130">
        <f t="shared" si="8"/>
        <v>1</v>
      </c>
      <c r="J130">
        <f t="shared" si="9"/>
        <v>201501</v>
      </c>
      <c r="K130">
        <f t="shared" si="10"/>
        <v>3</v>
      </c>
      <c r="L130">
        <f t="shared" si="11"/>
        <v>201503</v>
      </c>
      <c r="M130" t="b">
        <f t="shared" si="12"/>
        <v>0</v>
      </c>
      <c r="N130">
        <f>VLOOKUP(B130,'SKU Master'!$E$1:$H$9,2,FALSE)</f>
        <v>7.5</v>
      </c>
      <c r="O130">
        <f>(F130/E130-N130)*E130</f>
        <v>4.9800000000000004</v>
      </c>
      <c r="P130" s="10">
        <f>O130/F130</f>
        <v>0.24924924924924927</v>
      </c>
      <c r="Q130">
        <f t="shared" si="13"/>
        <v>6</v>
      </c>
    </row>
    <row r="131" spans="1:17" x14ac:dyDescent="0.25">
      <c r="A131">
        <v>79585</v>
      </c>
      <c r="B131">
        <v>50012011250</v>
      </c>
      <c r="C131">
        <v>312</v>
      </c>
      <c r="D131">
        <v>42023</v>
      </c>
      <c r="E131">
        <v>3</v>
      </c>
      <c r="F131">
        <v>29.97</v>
      </c>
      <c r="G131" t="str">
        <f>VLOOKUP(B131,'SKU Master'!$E$1:$H$9,4,FALSE)</f>
        <v>China Imports</v>
      </c>
      <c r="H131">
        <f t="shared" si="14"/>
        <v>2015</v>
      </c>
      <c r="I131">
        <f t="shared" ref="I131:I194" si="15">MONTH(D131)</f>
        <v>1</v>
      </c>
      <c r="J131">
        <f t="shared" ref="J131:J194" si="16">H131*100+I131</f>
        <v>201501</v>
      </c>
      <c r="K131">
        <f t="shared" ref="K131:K194" si="17">WEEKNUM(D131)</f>
        <v>4</v>
      </c>
      <c r="L131">
        <f t="shared" ref="L131:L194" si="18">H131*100+K131</f>
        <v>201504</v>
      </c>
      <c r="M131" t="b">
        <f t="shared" ref="M131:M194" si="19">AND(B131=B132,C131=C132,D131=D132,E131=E132,F131=F132)</f>
        <v>0</v>
      </c>
      <c r="N131">
        <f>VLOOKUP(B131,'SKU Master'!$E$1:$H$9,2,FALSE)</f>
        <v>7.5</v>
      </c>
      <c r="O131">
        <f>(F131/E131-N131)*E131</f>
        <v>7.4700000000000006</v>
      </c>
      <c r="P131" s="10">
        <f>O131/F131</f>
        <v>0.24924924924924927</v>
      </c>
      <c r="Q131">
        <f t="shared" ref="Q131:Q194" si="20">WEEKDAY(D131,2)</f>
        <v>1</v>
      </c>
    </row>
    <row r="132" spans="1:17" x14ac:dyDescent="0.25">
      <c r="A132">
        <v>79586</v>
      </c>
      <c r="B132">
        <v>50012011250</v>
      </c>
      <c r="C132">
        <v>312</v>
      </c>
      <c r="D132">
        <v>42024</v>
      </c>
      <c r="E132">
        <v>7</v>
      </c>
      <c r="F132">
        <v>69.930000000000007</v>
      </c>
      <c r="G132" t="str">
        <f>VLOOKUP(B132,'SKU Master'!$E$1:$H$9,4,FALSE)</f>
        <v>China Imports</v>
      </c>
      <c r="H132">
        <f t="shared" si="14"/>
        <v>2015</v>
      </c>
      <c r="I132">
        <f t="shared" si="15"/>
        <v>1</v>
      </c>
      <c r="J132">
        <f t="shared" si="16"/>
        <v>201501</v>
      </c>
      <c r="K132">
        <f t="shared" si="17"/>
        <v>4</v>
      </c>
      <c r="L132">
        <f t="shared" si="18"/>
        <v>201504</v>
      </c>
      <c r="M132" t="b">
        <f t="shared" si="19"/>
        <v>0</v>
      </c>
      <c r="N132">
        <f>VLOOKUP(B132,'SKU Master'!$E$1:$H$9,2,FALSE)</f>
        <v>7.5</v>
      </c>
      <c r="O132">
        <f>(F132/E132-N132)*E132</f>
        <v>17.43</v>
      </c>
      <c r="P132" s="10">
        <f>O132/F132</f>
        <v>0.24924924924924921</v>
      </c>
      <c r="Q132">
        <f t="shared" si="20"/>
        <v>2</v>
      </c>
    </row>
    <row r="133" spans="1:17" x14ac:dyDescent="0.25">
      <c r="A133">
        <v>79587</v>
      </c>
      <c r="B133">
        <v>50012011250</v>
      </c>
      <c r="C133">
        <v>312</v>
      </c>
      <c r="D133">
        <v>42025</v>
      </c>
      <c r="E133">
        <v>3</v>
      </c>
      <c r="F133">
        <v>29.97</v>
      </c>
      <c r="G133" t="str">
        <f>VLOOKUP(B133,'SKU Master'!$E$1:$H$9,4,FALSE)</f>
        <v>China Imports</v>
      </c>
      <c r="H133">
        <f t="shared" si="14"/>
        <v>2015</v>
      </c>
      <c r="I133">
        <f t="shared" si="15"/>
        <v>1</v>
      </c>
      <c r="J133">
        <f t="shared" si="16"/>
        <v>201501</v>
      </c>
      <c r="K133">
        <f t="shared" si="17"/>
        <v>4</v>
      </c>
      <c r="L133">
        <f t="shared" si="18"/>
        <v>201504</v>
      </c>
      <c r="M133" t="b">
        <f t="shared" si="19"/>
        <v>0</v>
      </c>
      <c r="N133">
        <f>VLOOKUP(B133,'SKU Master'!$E$1:$H$9,2,FALSE)</f>
        <v>7.5</v>
      </c>
      <c r="O133">
        <f>(F133/E133-N133)*E133</f>
        <v>7.4700000000000006</v>
      </c>
      <c r="P133" s="10">
        <f>O133/F133</f>
        <v>0.24924924924924927</v>
      </c>
      <c r="Q133">
        <f t="shared" si="20"/>
        <v>3</v>
      </c>
    </row>
    <row r="134" spans="1:17" x14ac:dyDescent="0.25">
      <c r="A134">
        <v>79588</v>
      </c>
      <c r="B134">
        <v>50012011250</v>
      </c>
      <c r="C134">
        <v>312</v>
      </c>
      <c r="D134">
        <v>42026</v>
      </c>
      <c r="E134">
        <v>1</v>
      </c>
      <c r="F134">
        <v>9.99</v>
      </c>
      <c r="G134" t="str">
        <f>VLOOKUP(B134,'SKU Master'!$E$1:$H$9,4,FALSE)</f>
        <v>China Imports</v>
      </c>
      <c r="H134">
        <f t="shared" si="14"/>
        <v>2015</v>
      </c>
      <c r="I134">
        <f t="shared" si="15"/>
        <v>1</v>
      </c>
      <c r="J134">
        <f t="shared" si="16"/>
        <v>201501</v>
      </c>
      <c r="K134">
        <f t="shared" si="17"/>
        <v>4</v>
      </c>
      <c r="L134">
        <f t="shared" si="18"/>
        <v>201504</v>
      </c>
      <c r="M134" t="b">
        <f t="shared" si="19"/>
        <v>0</v>
      </c>
      <c r="N134">
        <f>VLOOKUP(B134,'SKU Master'!$E$1:$H$9,2,FALSE)</f>
        <v>7.5</v>
      </c>
      <c r="O134">
        <f>(F134/E134-N134)*E134</f>
        <v>2.4900000000000002</v>
      </c>
      <c r="P134" s="10">
        <f>O134/F134</f>
        <v>0.24924924924924927</v>
      </c>
      <c r="Q134">
        <f t="shared" si="20"/>
        <v>4</v>
      </c>
    </row>
    <row r="135" spans="1:17" x14ac:dyDescent="0.25">
      <c r="A135">
        <v>79589</v>
      </c>
      <c r="B135">
        <v>50012011250</v>
      </c>
      <c r="C135">
        <v>312</v>
      </c>
      <c r="D135">
        <v>42027</v>
      </c>
      <c r="E135">
        <v>1</v>
      </c>
      <c r="F135">
        <v>9.99</v>
      </c>
      <c r="G135" t="str">
        <f>VLOOKUP(B135,'SKU Master'!$E$1:$H$9,4,FALSE)</f>
        <v>China Imports</v>
      </c>
      <c r="H135">
        <f t="shared" si="14"/>
        <v>2015</v>
      </c>
      <c r="I135">
        <f t="shared" si="15"/>
        <v>1</v>
      </c>
      <c r="J135">
        <f t="shared" si="16"/>
        <v>201501</v>
      </c>
      <c r="K135">
        <f t="shared" si="17"/>
        <v>4</v>
      </c>
      <c r="L135">
        <f t="shared" si="18"/>
        <v>201504</v>
      </c>
      <c r="M135" t="b">
        <f t="shared" si="19"/>
        <v>0</v>
      </c>
      <c r="N135">
        <f>VLOOKUP(B135,'SKU Master'!$E$1:$H$9,2,FALSE)</f>
        <v>7.5</v>
      </c>
      <c r="O135">
        <f>(F135/E135-N135)*E135</f>
        <v>2.4900000000000002</v>
      </c>
      <c r="P135" s="10">
        <f>O135/F135</f>
        <v>0.24924924924924927</v>
      </c>
      <c r="Q135">
        <f t="shared" si="20"/>
        <v>5</v>
      </c>
    </row>
    <row r="136" spans="1:17" x14ac:dyDescent="0.25">
      <c r="A136">
        <v>79590</v>
      </c>
      <c r="B136">
        <v>50012011250</v>
      </c>
      <c r="C136">
        <v>312</v>
      </c>
      <c r="D136">
        <v>42028</v>
      </c>
      <c r="E136">
        <v>1</v>
      </c>
      <c r="F136">
        <v>9.99</v>
      </c>
      <c r="G136" t="str">
        <f>VLOOKUP(B136,'SKU Master'!$E$1:$H$9,4,FALSE)</f>
        <v>China Imports</v>
      </c>
      <c r="H136">
        <f t="shared" si="14"/>
        <v>2015</v>
      </c>
      <c r="I136">
        <f t="shared" si="15"/>
        <v>1</v>
      </c>
      <c r="J136">
        <f t="shared" si="16"/>
        <v>201501</v>
      </c>
      <c r="K136">
        <f t="shared" si="17"/>
        <v>4</v>
      </c>
      <c r="L136">
        <f t="shared" si="18"/>
        <v>201504</v>
      </c>
      <c r="M136" t="b">
        <f t="shared" si="19"/>
        <v>0</v>
      </c>
      <c r="N136">
        <f>VLOOKUP(B136,'SKU Master'!$E$1:$H$9,2,FALSE)</f>
        <v>7.5</v>
      </c>
      <c r="O136">
        <f>(F136/E136-N136)*E136</f>
        <v>2.4900000000000002</v>
      </c>
      <c r="P136" s="10">
        <f>O136/F136</f>
        <v>0.24924924924924927</v>
      </c>
      <c r="Q136">
        <f t="shared" si="20"/>
        <v>6</v>
      </c>
    </row>
    <row r="137" spans="1:17" x14ac:dyDescent="0.25">
      <c r="A137">
        <v>79591</v>
      </c>
      <c r="B137">
        <v>50012011250</v>
      </c>
      <c r="C137">
        <v>312</v>
      </c>
      <c r="D137">
        <v>42030</v>
      </c>
      <c r="E137">
        <v>4</v>
      </c>
      <c r="F137">
        <v>39.96</v>
      </c>
      <c r="G137" t="str">
        <f>VLOOKUP(B137,'SKU Master'!$E$1:$H$9,4,FALSE)</f>
        <v>China Imports</v>
      </c>
      <c r="H137">
        <f t="shared" si="14"/>
        <v>2015</v>
      </c>
      <c r="I137">
        <f t="shared" si="15"/>
        <v>1</v>
      </c>
      <c r="J137">
        <f t="shared" si="16"/>
        <v>201501</v>
      </c>
      <c r="K137">
        <f t="shared" si="17"/>
        <v>5</v>
      </c>
      <c r="L137">
        <f t="shared" si="18"/>
        <v>201505</v>
      </c>
      <c r="M137" t="b">
        <f t="shared" si="19"/>
        <v>0</v>
      </c>
      <c r="N137">
        <f>VLOOKUP(B137,'SKU Master'!$E$1:$H$9,2,FALSE)</f>
        <v>7.5</v>
      </c>
      <c r="O137">
        <f>(F137/E137-N137)*E137</f>
        <v>9.9600000000000009</v>
      </c>
      <c r="P137" s="10">
        <f>O137/F137</f>
        <v>0.24924924924924927</v>
      </c>
      <c r="Q137">
        <f t="shared" si="20"/>
        <v>1</v>
      </c>
    </row>
    <row r="138" spans="1:17" x14ac:dyDescent="0.25">
      <c r="A138">
        <v>79592</v>
      </c>
      <c r="B138">
        <v>50012011250</v>
      </c>
      <c r="C138">
        <v>312</v>
      </c>
      <c r="D138">
        <v>42031</v>
      </c>
      <c r="E138">
        <v>2</v>
      </c>
      <c r="F138">
        <v>19.98</v>
      </c>
      <c r="G138" t="str">
        <f>VLOOKUP(B138,'SKU Master'!$E$1:$H$9,4,FALSE)</f>
        <v>China Imports</v>
      </c>
      <c r="H138">
        <f t="shared" si="14"/>
        <v>2015</v>
      </c>
      <c r="I138">
        <f t="shared" si="15"/>
        <v>1</v>
      </c>
      <c r="J138">
        <f t="shared" si="16"/>
        <v>201501</v>
      </c>
      <c r="K138">
        <f t="shared" si="17"/>
        <v>5</v>
      </c>
      <c r="L138">
        <f t="shared" si="18"/>
        <v>201505</v>
      </c>
      <c r="M138" t="b">
        <f t="shared" si="19"/>
        <v>0</v>
      </c>
      <c r="N138">
        <f>VLOOKUP(B138,'SKU Master'!$E$1:$H$9,2,FALSE)</f>
        <v>7.5</v>
      </c>
      <c r="O138">
        <f>(F138/E138-N138)*E138</f>
        <v>4.9800000000000004</v>
      </c>
      <c r="P138" s="10">
        <f>O138/F138</f>
        <v>0.24924924924924927</v>
      </c>
      <c r="Q138">
        <f t="shared" si="20"/>
        <v>2</v>
      </c>
    </row>
    <row r="139" spans="1:17" x14ac:dyDescent="0.25">
      <c r="A139">
        <v>79593</v>
      </c>
      <c r="B139">
        <v>50012011250</v>
      </c>
      <c r="C139">
        <v>312</v>
      </c>
      <c r="D139">
        <v>42032</v>
      </c>
      <c r="E139">
        <v>2</v>
      </c>
      <c r="F139">
        <v>19.98</v>
      </c>
      <c r="G139" t="str">
        <f>VLOOKUP(B139,'SKU Master'!$E$1:$H$9,4,FALSE)</f>
        <v>China Imports</v>
      </c>
      <c r="H139">
        <f t="shared" si="14"/>
        <v>2015</v>
      </c>
      <c r="I139">
        <f t="shared" si="15"/>
        <v>1</v>
      </c>
      <c r="J139">
        <f t="shared" si="16"/>
        <v>201501</v>
      </c>
      <c r="K139">
        <f t="shared" si="17"/>
        <v>5</v>
      </c>
      <c r="L139">
        <f t="shared" si="18"/>
        <v>201505</v>
      </c>
      <c r="M139" t="b">
        <f t="shared" si="19"/>
        <v>0</v>
      </c>
      <c r="N139">
        <f>VLOOKUP(B139,'SKU Master'!$E$1:$H$9,2,FALSE)</f>
        <v>7.5</v>
      </c>
      <c r="O139">
        <f>(F139/E139-N139)*E139</f>
        <v>4.9800000000000004</v>
      </c>
      <c r="P139" s="10">
        <f>O139/F139</f>
        <v>0.24924924924924927</v>
      </c>
      <c r="Q139">
        <f t="shared" si="20"/>
        <v>3</v>
      </c>
    </row>
    <row r="140" spans="1:17" x14ac:dyDescent="0.25">
      <c r="A140">
        <v>79594</v>
      </c>
      <c r="B140">
        <v>50012011250</v>
      </c>
      <c r="C140">
        <v>312</v>
      </c>
      <c r="D140">
        <v>42033</v>
      </c>
      <c r="E140">
        <v>2</v>
      </c>
      <c r="F140">
        <v>19.98</v>
      </c>
      <c r="G140" t="str">
        <f>VLOOKUP(B140,'SKU Master'!$E$1:$H$9,4,FALSE)</f>
        <v>China Imports</v>
      </c>
      <c r="H140">
        <f t="shared" si="14"/>
        <v>2015</v>
      </c>
      <c r="I140">
        <f t="shared" si="15"/>
        <v>1</v>
      </c>
      <c r="J140">
        <f t="shared" si="16"/>
        <v>201501</v>
      </c>
      <c r="K140">
        <f t="shared" si="17"/>
        <v>5</v>
      </c>
      <c r="L140">
        <f t="shared" si="18"/>
        <v>201505</v>
      </c>
      <c r="M140" t="b">
        <f t="shared" si="19"/>
        <v>0</v>
      </c>
      <c r="N140">
        <f>VLOOKUP(B140,'SKU Master'!$E$1:$H$9,2,FALSE)</f>
        <v>7.5</v>
      </c>
      <c r="O140">
        <f>(F140/E140-N140)*E140</f>
        <v>4.9800000000000004</v>
      </c>
      <c r="P140" s="10">
        <f>O140/F140</f>
        <v>0.24924924924924927</v>
      </c>
      <c r="Q140">
        <f t="shared" si="20"/>
        <v>4</v>
      </c>
    </row>
    <row r="141" spans="1:17" x14ac:dyDescent="0.25">
      <c r="A141">
        <v>79595</v>
      </c>
      <c r="B141">
        <v>50012011250</v>
      </c>
      <c r="C141">
        <v>312</v>
      </c>
      <c r="D141">
        <v>42034</v>
      </c>
      <c r="E141">
        <v>2</v>
      </c>
      <c r="F141">
        <v>19.98</v>
      </c>
      <c r="G141" t="str">
        <f>VLOOKUP(B141,'SKU Master'!$E$1:$H$9,4,FALSE)</f>
        <v>China Imports</v>
      </c>
      <c r="H141">
        <f t="shared" si="14"/>
        <v>2015</v>
      </c>
      <c r="I141">
        <f t="shared" si="15"/>
        <v>1</v>
      </c>
      <c r="J141">
        <f t="shared" si="16"/>
        <v>201501</v>
      </c>
      <c r="K141">
        <f t="shared" si="17"/>
        <v>5</v>
      </c>
      <c r="L141">
        <f t="shared" si="18"/>
        <v>201505</v>
      </c>
      <c r="M141" t="b">
        <f t="shared" si="19"/>
        <v>0</v>
      </c>
      <c r="N141">
        <f>VLOOKUP(B141,'SKU Master'!$E$1:$H$9,2,FALSE)</f>
        <v>7.5</v>
      </c>
      <c r="O141">
        <f>(F141/E141-N141)*E141</f>
        <v>4.9800000000000004</v>
      </c>
      <c r="P141" s="10">
        <f>O141/F141</f>
        <v>0.24924924924924927</v>
      </c>
      <c r="Q141">
        <f t="shared" si="20"/>
        <v>5</v>
      </c>
    </row>
    <row r="142" spans="1:17" x14ac:dyDescent="0.25">
      <c r="A142">
        <v>79596</v>
      </c>
      <c r="B142">
        <v>50012011250</v>
      </c>
      <c r="C142">
        <v>312</v>
      </c>
      <c r="D142">
        <v>42035</v>
      </c>
      <c r="E142">
        <v>4</v>
      </c>
      <c r="F142">
        <v>39.96</v>
      </c>
      <c r="G142" t="str">
        <f>VLOOKUP(B142,'SKU Master'!$E$1:$H$9,4,FALSE)</f>
        <v>China Imports</v>
      </c>
      <c r="H142">
        <f t="shared" si="14"/>
        <v>2015</v>
      </c>
      <c r="I142">
        <f t="shared" si="15"/>
        <v>1</v>
      </c>
      <c r="J142">
        <f t="shared" si="16"/>
        <v>201501</v>
      </c>
      <c r="K142">
        <f t="shared" si="17"/>
        <v>5</v>
      </c>
      <c r="L142">
        <f t="shared" si="18"/>
        <v>201505</v>
      </c>
      <c r="M142" t="b">
        <f t="shared" si="19"/>
        <v>0</v>
      </c>
      <c r="N142">
        <f>VLOOKUP(B142,'SKU Master'!$E$1:$H$9,2,FALSE)</f>
        <v>7.5</v>
      </c>
      <c r="O142">
        <f>(F142/E142-N142)*E142</f>
        <v>9.9600000000000009</v>
      </c>
      <c r="P142" s="10">
        <f>O142/F142</f>
        <v>0.24924924924924927</v>
      </c>
      <c r="Q142">
        <f t="shared" si="20"/>
        <v>6</v>
      </c>
    </row>
    <row r="143" spans="1:17" x14ac:dyDescent="0.25">
      <c r="A143">
        <v>79597</v>
      </c>
      <c r="B143">
        <v>50012011250</v>
      </c>
      <c r="C143">
        <v>312</v>
      </c>
      <c r="D143">
        <v>42037</v>
      </c>
      <c r="E143">
        <v>3</v>
      </c>
      <c r="F143">
        <v>29.97</v>
      </c>
      <c r="G143" t="str">
        <f>VLOOKUP(B143,'SKU Master'!$E$1:$H$9,4,FALSE)</f>
        <v>China Imports</v>
      </c>
      <c r="H143">
        <f t="shared" si="14"/>
        <v>2015</v>
      </c>
      <c r="I143">
        <f t="shared" si="15"/>
        <v>2</v>
      </c>
      <c r="J143">
        <f t="shared" si="16"/>
        <v>201502</v>
      </c>
      <c r="K143">
        <f t="shared" si="17"/>
        <v>6</v>
      </c>
      <c r="L143">
        <f t="shared" si="18"/>
        <v>201506</v>
      </c>
      <c r="M143" t="b">
        <f t="shared" si="19"/>
        <v>0</v>
      </c>
      <c r="N143">
        <f>VLOOKUP(B143,'SKU Master'!$E$1:$H$9,2,FALSE)</f>
        <v>7.5</v>
      </c>
      <c r="O143">
        <f>(F143/E143-N143)*E143</f>
        <v>7.4700000000000006</v>
      </c>
      <c r="P143" s="10">
        <f>O143/F143</f>
        <v>0.24924924924924927</v>
      </c>
      <c r="Q143">
        <f t="shared" si="20"/>
        <v>1</v>
      </c>
    </row>
    <row r="144" spans="1:17" x14ac:dyDescent="0.25">
      <c r="A144">
        <v>79598</v>
      </c>
      <c r="B144">
        <v>50012011250</v>
      </c>
      <c r="C144">
        <v>312</v>
      </c>
      <c r="D144">
        <v>42038</v>
      </c>
      <c r="E144">
        <v>6</v>
      </c>
      <c r="F144">
        <v>59.94</v>
      </c>
      <c r="G144" t="str">
        <f>VLOOKUP(B144,'SKU Master'!$E$1:$H$9,4,FALSE)</f>
        <v>China Imports</v>
      </c>
      <c r="H144">
        <f t="shared" si="14"/>
        <v>2015</v>
      </c>
      <c r="I144">
        <f t="shared" si="15"/>
        <v>2</v>
      </c>
      <c r="J144">
        <f t="shared" si="16"/>
        <v>201502</v>
      </c>
      <c r="K144">
        <f t="shared" si="17"/>
        <v>6</v>
      </c>
      <c r="L144">
        <f t="shared" si="18"/>
        <v>201506</v>
      </c>
      <c r="M144" t="b">
        <f t="shared" si="19"/>
        <v>0</v>
      </c>
      <c r="N144">
        <f>VLOOKUP(B144,'SKU Master'!$E$1:$H$9,2,FALSE)</f>
        <v>7.5</v>
      </c>
      <c r="O144">
        <f>(F144/E144-N144)*E144</f>
        <v>14.940000000000001</v>
      </c>
      <c r="P144" s="10">
        <f>O144/F144</f>
        <v>0.24924924924924927</v>
      </c>
      <c r="Q144">
        <f t="shared" si="20"/>
        <v>2</v>
      </c>
    </row>
    <row r="145" spans="1:17" x14ac:dyDescent="0.25">
      <c r="A145">
        <v>79599</v>
      </c>
      <c r="B145">
        <v>50012011250</v>
      </c>
      <c r="C145">
        <v>312</v>
      </c>
      <c r="D145">
        <v>42039</v>
      </c>
      <c r="E145">
        <v>3</v>
      </c>
      <c r="F145">
        <v>29.97</v>
      </c>
      <c r="G145" t="str">
        <f>VLOOKUP(B145,'SKU Master'!$E$1:$H$9,4,FALSE)</f>
        <v>China Imports</v>
      </c>
      <c r="H145">
        <f t="shared" si="14"/>
        <v>2015</v>
      </c>
      <c r="I145">
        <f t="shared" si="15"/>
        <v>2</v>
      </c>
      <c r="J145">
        <f t="shared" si="16"/>
        <v>201502</v>
      </c>
      <c r="K145">
        <f t="shared" si="17"/>
        <v>6</v>
      </c>
      <c r="L145">
        <f t="shared" si="18"/>
        <v>201506</v>
      </c>
      <c r="M145" t="b">
        <f t="shared" si="19"/>
        <v>0</v>
      </c>
      <c r="N145">
        <f>VLOOKUP(B145,'SKU Master'!$E$1:$H$9,2,FALSE)</f>
        <v>7.5</v>
      </c>
      <c r="O145">
        <f>(F145/E145-N145)*E145</f>
        <v>7.4700000000000006</v>
      </c>
      <c r="P145" s="10">
        <f>O145/F145</f>
        <v>0.24924924924924927</v>
      </c>
      <c r="Q145">
        <f t="shared" si="20"/>
        <v>3</v>
      </c>
    </row>
    <row r="146" spans="1:17" x14ac:dyDescent="0.25">
      <c r="A146">
        <v>79600</v>
      </c>
      <c r="B146">
        <v>50012011250</v>
      </c>
      <c r="C146">
        <v>312</v>
      </c>
      <c r="D146">
        <v>42040</v>
      </c>
      <c r="E146">
        <v>4</v>
      </c>
      <c r="F146">
        <v>39.96</v>
      </c>
      <c r="G146" t="str">
        <f>VLOOKUP(B146,'SKU Master'!$E$1:$H$9,4,FALSE)</f>
        <v>China Imports</v>
      </c>
      <c r="H146">
        <f t="shared" si="14"/>
        <v>2015</v>
      </c>
      <c r="I146">
        <f t="shared" si="15"/>
        <v>2</v>
      </c>
      <c r="J146">
        <f t="shared" si="16"/>
        <v>201502</v>
      </c>
      <c r="K146">
        <f t="shared" si="17"/>
        <v>6</v>
      </c>
      <c r="L146">
        <f t="shared" si="18"/>
        <v>201506</v>
      </c>
      <c r="M146" t="b">
        <f t="shared" si="19"/>
        <v>0</v>
      </c>
      <c r="N146">
        <f>VLOOKUP(B146,'SKU Master'!$E$1:$H$9,2,FALSE)</f>
        <v>7.5</v>
      </c>
      <c r="O146">
        <f>(F146/E146-N146)*E146</f>
        <v>9.9600000000000009</v>
      </c>
      <c r="P146" s="10">
        <f>O146/F146</f>
        <v>0.24924924924924927</v>
      </c>
      <c r="Q146">
        <f t="shared" si="20"/>
        <v>4</v>
      </c>
    </row>
    <row r="147" spans="1:17" x14ac:dyDescent="0.25">
      <c r="A147">
        <v>79601</v>
      </c>
      <c r="B147">
        <v>50012011250</v>
      </c>
      <c r="C147">
        <v>312</v>
      </c>
      <c r="D147">
        <v>42041</v>
      </c>
      <c r="E147">
        <v>5</v>
      </c>
      <c r="F147">
        <v>49.95</v>
      </c>
      <c r="G147" t="str">
        <f>VLOOKUP(B147,'SKU Master'!$E$1:$H$9,4,FALSE)</f>
        <v>China Imports</v>
      </c>
      <c r="H147">
        <f t="shared" si="14"/>
        <v>2015</v>
      </c>
      <c r="I147">
        <f t="shared" si="15"/>
        <v>2</v>
      </c>
      <c r="J147">
        <f t="shared" si="16"/>
        <v>201502</v>
      </c>
      <c r="K147">
        <f t="shared" si="17"/>
        <v>6</v>
      </c>
      <c r="L147">
        <f t="shared" si="18"/>
        <v>201506</v>
      </c>
      <c r="M147" t="b">
        <f t="shared" si="19"/>
        <v>0</v>
      </c>
      <c r="N147">
        <f>VLOOKUP(B147,'SKU Master'!$E$1:$H$9,2,FALSE)</f>
        <v>7.5</v>
      </c>
      <c r="O147">
        <f>(F147/E147-N147)*E147</f>
        <v>12.450000000000001</v>
      </c>
      <c r="P147" s="10">
        <f>O147/F147</f>
        <v>0.24924924924924927</v>
      </c>
      <c r="Q147">
        <f t="shared" si="20"/>
        <v>5</v>
      </c>
    </row>
    <row r="148" spans="1:17" x14ac:dyDescent="0.25">
      <c r="A148">
        <v>79602</v>
      </c>
      <c r="B148">
        <v>50012011250</v>
      </c>
      <c r="C148">
        <v>312</v>
      </c>
      <c r="D148">
        <v>42042</v>
      </c>
      <c r="E148">
        <v>4</v>
      </c>
      <c r="F148">
        <v>39.96</v>
      </c>
      <c r="G148" t="str">
        <f>VLOOKUP(B148,'SKU Master'!$E$1:$H$9,4,FALSE)</f>
        <v>China Imports</v>
      </c>
      <c r="H148">
        <f t="shared" si="14"/>
        <v>2015</v>
      </c>
      <c r="I148">
        <f t="shared" si="15"/>
        <v>2</v>
      </c>
      <c r="J148">
        <f t="shared" si="16"/>
        <v>201502</v>
      </c>
      <c r="K148">
        <f t="shared" si="17"/>
        <v>6</v>
      </c>
      <c r="L148">
        <f t="shared" si="18"/>
        <v>201506</v>
      </c>
      <c r="M148" t="b">
        <f t="shared" si="19"/>
        <v>0</v>
      </c>
      <c r="N148">
        <f>VLOOKUP(B148,'SKU Master'!$E$1:$H$9,2,FALSE)</f>
        <v>7.5</v>
      </c>
      <c r="O148">
        <f>(F148/E148-N148)*E148</f>
        <v>9.9600000000000009</v>
      </c>
      <c r="P148" s="10">
        <f>O148/F148</f>
        <v>0.24924924924924927</v>
      </c>
      <c r="Q148">
        <f t="shared" si="20"/>
        <v>6</v>
      </c>
    </row>
    <row r="149" spans="1:17" x14ac:dyDescent="0.25">
      <c r="A149">
        <v>79603</v>
      </c>
      <c r="B149">
        <v>50012011250</v>
      </c>
      <c r="C149">
        <v>312</v>
      </c>
      <c r="D149">
        <v>42044</v>
      </c>
      <c r="E149">
        <v>5</v>
      </c>
      <c r="F149">
        <v>49.95</v>
      </c>
      <c r="G149" t="str">
        <f>VLOOKUP(B149,'SKU Master'!$E$1:$H$9,4,FALSE)</f>
        <v>China Imports</v>
      </c>
      <c r="H149">
        <f t="shared" si="14"/>
        <v>2015</v>
      </c>
      <c r="I149">
        <f t="shared" si="15"/>
        <v>2</v>
      </c>
      <c r="J149">
        <f t="shared" si="16"/>
        <v>201502</v>
      </c>
      <c r="K149">
        <f t="shared" si="17"/>
        <v>7</v>
      </c>
      <c r="L149">
        <f t="shared" si="18"/>
        <v>201507</v>
      </c>
      <c r="M149" t="b">
        <f t="shared" si="19"/>
        <v>0</v>
      </c>
      <c r="N149">
        <f>VLOOKUP(B149,'SKU Master'!$E$1:$H$9,2,FALSE)</f>
        <v>7.5</v>
      </c>
      <c r="O149">
        <f>(F149/E149-N149)*E149</f>
        <v>12.450000000000001</v>
      </c>
      <c r="P149" s="10">
        <f>O149/F149</f>
        <v>0.24924924924924927</v>
      </c>
      <c r="Q149">
        <f t="shared" si="20"/>
        <v>1</v>
      </c>
    </row>
    <row r="150" spans="1:17" x14ac:dyDescent="0.25">
      <c r="A150">
        <v>79604</v>
      </c>
      <c r="B150">
        <v>50012011250</v>
      </c>
      <c r="C150">
        <v>312</v>
      </c>
      <c r="D150">
        <v>42045</v>
      </c>
      <c r="E150">
        <v>5</v>
      </c>
      <c r="F150">
        <v>49.95</v>
      </c>
      <c r="G150" t="str">
        <f>VLOOKUP(B150,'SKU Master'!$E$1:$H$9,4,FALSE)</f>
        <v>China Imports</v>
      </c>
      <c r="H150">
        <f t="shared" si="14"/>
        <v>2015</v>
      </c>
      <c r="I150">
        <f t="shared" si="15"/>
        <v>2</v>
      </c>
      <c r="J150">
        <f t="shared" si="16"/>
        <v>201502</v>
      </c>
      <c r="K150">
        <f t="shared" si="17"/>
        <v>7</v>
      </c>
      <c r="L150">
        <f t="shared" si="18"/>
        <v>201507</v>
      </c>
      <c r="M150" t="b">
        <f t="shared" si="19"/>
        <v>0</v>
      </c>
      <c r="N150">
        <f>VLOOKUP(B150,'SKU Master'!$E$1:$H$9,2,FALSE)</f>
        <v>7.5</v>
      </c>
      <c r="O150">
        <f>(F150/E150-N150)*E150</f>
        <v>12.450000000000001</v>
      </c>
      <c r="P150" s="10">
        <f>O150/F150</f>
        <v>0.24924924924924927</v>
      </c>
      <c r="Q150">
        <f t="shared" si="20"/>
        <v>2</v>
      </c>
    </row>
    <row r="151" spans="1:17" x14ac:dyDescent="0.25">
      <c r="A151">
        <v>79605</v>
      </c>
      <c r="B151">
        <v>50012011250</v>
      </c>
      <c r="C151">
        <v>312</v>
      </c>
      <c r="D151">
        <v>42046</v>
      </c>
      <c r="E151">
        <v>2</v>
      </c>
      <c r="F151">
        <v>19.98</v>
      </c>
      <c r="G151" t="str">
        <f>VLOOKUP(B151,'SKU Master'!$E$1:$H$9,4,FALSE)</f>
        <v>China Imports</v>
      </c>
      <c r="H151">
        <f t="shared" si="14"/>
        <v>2015</v>
      </c>
      <c r="I151">
        <f t="shared" si="15"/>
        <v>2</v>
      </c>
      <c r="J151">
        <f t="shared" si="16"/>
        <v>201502</v>
      </c>
      <c r="K151">
        <f t="shared" si="17"/>
        <v>7</v>
      </c>
      <c r="L151">
        <f t="shared" si="18"/>
        <v>201507</v>
      </c>
      <c r="M151" t="b">
        <f t="shared" si="19"/>
        <v>0</v>
      </c>
      <c r="N151">
        <f>VLOOKUP(B151,'SKU Master'!$E$1:$H$9,2,FALSE)</f>
        <v>7.5</v>
      </c>
      <c r="O151">
        <f>(F151/E151-N151)*E151</f>
        <v>4.9800000000000004</v>
      </c>
      <c r="P151" s="10">
        <f>O151/F151</f>
        <v>0.24924924924924927</v>
      </c>
      <c r="Q151">
        <f t="shared" si="20"/>
        <v>3</v>
      </c>
    </row>
    <row r="152" spans="1:17" x14ac:dyDescent="0.25">
      <c r="A152">
        <v>79606</v>
      </c>
      <c r="B152">
        <v>50012011250</v>
      </c>
      <c r="C152">
        <v>312</v>
      </c>
      <c r="D152">
        <v>42047</v>
      </c>
      <c r="E152">
        <v>5</v>
      </c>
      <c r="F152">
        <v>49.95</v>
      </c>
      <c r="G152" t="str">
        <f>VLOOKUP(B152,'SKU Master'!$E$1:$H$9,4,FALSE)</f>
        <v>China Imports</v>
      </c>
      <c r="H152">
        <f t="shared" si="14"/>
        <v>2015</v>
      </c>
      <c r="I152">
        <f t="shared" si="15"/>
        <v>2</v>
      </c>
      <c r="J152">
        <f t="shared" si="16"/>
        <v>201502</v>
      </c>
      <c r="K152">
        <f t="shared" si="17"/>
        <v>7</v>
      </c>
      <c r="L152">
        <f t="shared" si="18"/>
        <v>201507</v>
      </c>
      <c r="M152" t="b">
        <f t="shared" si="19"/>
        <v>0</v>
      </c>
      <c r="N152">
        <f>VLOOKUP(B152,'SKU Master'!$E$1:$H$9,2,FALSE)</f>
        <v>7.5</v>
      </c>
      <c r="O152">
        <f>(F152/E152-N152)*E152</f>
        <v>12.450000000000001</v>
      </c>
      <c r="P152" s="10">
        <f>O152/F152</f>
        <v>0.24924924924924927</v>
      </c>
      <c r="Q152">
        <f t="shared" si="20"/>
        <v>4</v>
      </c>
    </row>
    <row r="153" spans="1:17" x14ac:dyDescent="0.25">
      <c r="A153">
        <v>79607</v>
      </c>
      <c r="B153">
        <v>50012011250</v>
      </c>
      <c r="C153">
        <v>312</v>
      </c>
      <c r="D153">
        <v>42048</v>
      </c>
      <c r="E153">
        <v>5</v>
      </c>
      <c r="F153">
        <v>49.95</v>
      </c>
      <c r="G153" t="str">
        <f>VLOOKUP(B153,'SKU Master'!$E$1:$H$9,4,FALSE)</f>
        <v>China Imports</v>
      </c>
      <c r="H153">
        <f t="shared" si="14"/>
        <v>2015</v>
      </c>
      <c r="I153">
        <f t="shared" si="15"/>
        <v>2</v>
      </c>
      <c r="J153">
        <f t="shared" si="16"/>
        <v>201502</v>
      </c>
      <c r="K153">
        <f t="shared" si="17"/>
        <v>7</v>
      </c>
      <c r="L153">
        <f t="shared" si="18"/>
        <v>201507</v>
      </c>
      <c r="M153" t="b">
        <f t="shared" si="19"/>
        <v>0</v>
      </c>
      <c r="N153">
        <f>VLOOKUP(B153,'SKU Master'!$E$1:$H$9,2,FALSE)</f>
        <v>7.5</v>
      </c>
      <c r="O153">
        <f>(F153/E153-N153)*E153</f>
        <v>12.450000000000001</v>
      </c>
      <c r="P153" s="10">
        <f>O153/F153</f>
        <v>0.24924924924924927</v>
      </c>
      <c r="Q153">
        <f t="shared" si="20"/>
        <v>5</v>
      </c>
    </row>
    <row r="154" spans="1:17" x14ac:dyDescent="0.25">
      <c r="A154">
        <v>79611</v>
      </c>
      <c r="B154">
        <v>50012011250</v>
      </c>
      <c r="C154">
        <v>312</v>
      </c>
      <c r="D154">
        <v>42053</v>
      </c>
      <c r="E154">
        <v>4</v>
      </c>
      <c r="F154">
        <v>39.96</v>
      </c>
      <c r="G154" t="str">
        <f>VLOOKUP(B154,'SKU Master'!$E$1:$H$9,4,FALSE)</f>
        <v>China Imports</v>
      </c>
      <c r="H154">
        <f t="shared" si="14"/>
        <v>2015</v>
      </c>
      <c r="I154">
        <f t="shared" si="15"/>
        <v>2</v>
      </c>
      <c r="J154">
        <f t="shared" si="16"/>
        <v>201502</v>
      </c>
      <c r="K154">
        <f t="shared" si="17"/>
        <v>8</v>
      </c>
      <c r="L154">
        <f t="shared" si="18"/>
        <v>201508</v>
      </c>
      <c r="M154" t="b">
        <f t="shared" si="19"/>
        <v>0</v>
      </c>
      <c r="N154">
        <f>VLOOKUP(B154,'SKU Master'!$E$1:$H$9,2,FALSE)</f>
        <v>7.5</v>
      </c>
      <c r="O154">
        <f>(F154/E154-N154)*E154</f>
        <v>9.9600000000000009</v>
      </c>
      <c r="P154" s="10">
        <f>O154/F154</f>
        <v>0.24924924924924927</v>
      </c>
      <c r="Q154">
        <f t="shared" si="20"/>
        <v>3</v>
      </c>
    </row>
    <row r="155" spans="1:17" x14ac:dyDescent="0.25">
      <c r="A155">
        <v>79612</v>
      </c>
      <c r="B155">
        <v>50012011250</v>
      </c>
      <c r="C155">
        <v>312</v>
      </c>
      <c r="D155">
        <v>42054</v>
      </c>
      <c r="E155">
        <v>3</v>
      </c>
      <c r="F155">
        <v>29.97</v>
      </c>
      <c r="G155" t="str">
        <f>VLOOKUP(B155,'SKU Master'!$E$1:$H$9,4,FALSE)</f>
        <v>China Imports</v>
      </c>
      <c r="H155">
        <f t="shared" si="14"/>
        <v>2015</v>
      </c>
      <c r="I155">
        <f t="shared" si="15"/>
        <v>2</v>
      </c>
      <c r="J155">
        <f t="shared" si="16"/>
        <v>201502</v>
      </c>
      <c r="K155">
        <f t="shared" si="17"/>
        <v>8</v>
      </c>
      <c r="L155">
        <f t="shared" si="18"/>
        <v>201508</v>
      </c>
      <c r="M155" t="b">
        <f t="shared" si="19"/>
        <v>0</v>
      </c>
      <c r="N155">
        <f>VLOOKUP(B155,'SKU Master'!$E$1:$H$9,2,FALSE)</f>
        <v>7.5</v>
      </c>
      <c r="O155">
        <f>(F155/E155-N155)*E155</f>
        <v>7.4700000000000006</v>
      </c>
      <c r="P155" s="10">
        <f>O155/F155</f>
        <v>0.24924924924924927</v>
      </c>
      <c r="Q155">
        <f t="shared" si="20"/>
        <v>4</v>
      </c>
    </row>
    <row r="156" spans="1:17" x14ac:dyDescent="0.25">
      <c r="A156">
        <v>79613</v>
      </c>
      <c r="B156">
        <v>50012011250</v>
      </c>
      <c r="C156">
        <v>312</v>
      </c>
      <c r="D156">
        <v>42055</v>
      </c>
      <c r="E156">
        <v>2</v>
      </c>
      <c r="F156">
        <v>19.98</v>
      </c>
      <c r="G156" t="str">
        <f>VLOOKUP(B156,'SKU Master'!$E$1:$H$9,4,FALSE)</f>
        <v>China Imports</v>
      </c>
      <c r="H156">
        <f t="shared" si="14"/>
        <v>2015</v>
      </c>
      <c r="I156">
        <f t="shared" si="15"/>
        <v>2</v>
      </c>
      <c r="J156">
        <f t="shared" si="16"/>
        <v>201502</v>
      </c>
      <c r="K156">
        <f t="shared" si="17"/>
        <v>8</v>
      </c>
      <c r="L156">
        <f t="shared" si="18"/>
        <v>201508</v>
      </c>
      <c r="M156" t="b">
        <f t="shared" si="19"/>
        <v>0</v>
      </c>
      <c r="N156">
        <f>VLOOKUP(B156,'SKU Master'!$E$1:$H$9,2,FALSE)</f>
        <v>7.5</v>
      </c>
      <c r="O156">
        <f>(F156/E156-N156)*E156</f>
        <v>4.9800000000000004</v>
      </c>
      <c r="P156" s="10">
        <f>O156/F156</f>
        <v>0.24924924924924927</v>
      </c>
      <c r="Q156">
        <f t="shared" si="20"/>
        <v>5</v>
      </c>
    </row>
    <row r="157" spans="1:17" x14ac:dyDescent="0.25">
      <c r="A157">
        <v>79614</v>
      </c>
      <c r="B157">
        <v>50012011250</v>
      </c>
      <c r="C157">
        <v>312</v>
      </c>
      <c r="D157">
        <v>42056</v>
      </c>
      <c r="E157">
        <v>1</v>
      </c>
      <c r="F157">
        <v>9.99</v>
      </c>
      <c r="G157" t="str">
        <f>VLOOKUP(B157,'SKU Master'!$E$1:$H$9,4,FALSE)</f>
        <v>China Imports</v>
      </c>
      <c r="H157">
        <f t="shared" si="14"/>
        <v>2015</v>
      </c>
      <c r="I157">
        <f t="shared" si="15"/>
        <v>2</v>
      </c>
      <c r="J157">
        <f t="shared" si="16"/>
        <v>201502</v>
      </c>
      <c r="K157">
        <f t="shared" si="17"/>
        <v>8</v>
      </c>
      <c r="L157">
        <f t="shared" si="18"/>
        <v>201508</v>
      </c>
      <c r="M157" t="b">
        <f t="shared" si="19"/>
        <v>0</v>
      </c>
      <c r="N157">
        <f>VLOOKUP(B157,'SKU Master'!$E$1:$H$9,2,FALSE)</f>
        <v>7.5</v>
      </c>
      <c r="O157">
        <f>(F157/E157-N157)*E157</f>
        <v>2.4900000000000002</v>
      </c>
      <c r="P157" s="10">
        <f>O157/F157</f>
        <v>0.24924924924924927</v>
      </c>
      <c r="Q157">
        <f t="shared" si="20"/>
        <v>6</v>
      </c>
    </row>
    <row r="158" spans="1:17" x14ac:dyDescent="0.25">
      <c r="A158">
        <v>79615</v>
      </c>
      <c r="B158">
        <v>50012011250</v>
      </c>
      <c r="C158">
        <v>312</v>
      </c>
      <c r="D158">
        <v>42058</v>
      </c>
      <c r="E158">
        <v>3</v>
      </c>
      <c r="F158">
        <v>29.97</v>
      </c>
      <c r="G158" t="str">
        <f>VLOOKUP(B158,'SKU Master'!$E$1:$H$9,4,FALSE)</f>
        <v>China Imports</v>
      </c>
      <c r="H158">
        <f t="shared" si="14"/>
        <v>2015</v>
      </c>
      <c r="I158">
        <f t="shared" si="15"/>
        <v>2</v>
      </c>
      <c r="J158">
        <f t="shared" si="16"/>
        <v>201502</v>
      </c>
      <c r="K158">
        <f t="shared" si="17"/>
        <v>9</v>
      </c>
      <c r="L158">
        <f t="shared" si="18"/>
        <v>201509</v>
      </c>
      <c r="M158" t="b">
        <f t="shared" si="19"/>
        <v>0</v>
      </c>
      <c r="N158">
        <f>VLOOKUP(B158,'SKU Master'!$E$1:$H$9,2,FALSE)</f>
        <v>7.5</v>
      </c>
      <c r="O158">
        <f>(F158/E158-N158)*E158</f>
        <v>7.4700000000000006</v>
      </c>
      <c r="P158" s="10">
        <f>O158/F158</f>
        <v>0.24924924924924927</v>
      </c>
      <c r="Q158">
        <f t="shared" si="20"/>
        <v>1</v>
      </c>
    </row>
    <row r="159" spans="1:17" x14ac:dyDescent="0.25">
      <c r="A159">
        <v>79616</v>
      </c>
      <c r="B159">
        <v>50012011250</v>
      </c>
      <c r="C159">
        <v>312</v>
      </c>
      <c r="D159">
        <v>42059</v>
      </c>
      <c r="E159">
        <v>4</v>
      </c>
      <c r="F159">
        <v>39.96</v>
      </c>
      <c r="G159" t="str">
        <f>VLOOKUP(B159,'SKU Master'!$E$1:$H$9,4,FALSE)</f>
        <v>China Imports</v>
      </c>
      <c r="H159">
        <f t="shared" si="14"/>
        <v>2015</v>
      </c>
      <c r="I159">
        <f t="shared" si="15"/>
        <v>2</v>
      </c>
      <c r="J159">
        <f t="shared" si="16"/>
        <v>201502</v>
      </c>
      <c r="K159">
        <f t="shared" si="17"/>
        <v>9</v>
      </c>
      <c r="L159">
        <f t="shared" si="18"/>
        <v>201509</v>
      </c>
      <c r="M159" t="b">
        <f t="shared" si="19"/>
        <v>0</v>
      </c>
      <c r="N159">
        <f>VLOOKUP(B159,'SKU Master'!$E$1:$H$9,2,FALSE)</f>
        <v>7.5</v>
      </c>
      <c r="O159">
        <f>(F159/E159-N159)*E159</f>
        <v>9.9600000000000009</v>
      </c>
      <c r="P159" s="10">
        <f>O159/F159</f>
        <v>0.24924924924924927</v>
      </c>
      <c r="Q159">
        <f t="shared" si="20"/>
        <v>2</v>
      </c>
    </row>
    <row r="160" spans="1:17" x14ac:dyDescent="0.25">
      <c r="A160">
        <v>79617</v>
      </c>
      <c r="B160">
        <v>50012011250</v>
      </c>
      <c r="C160">
        <v>312</v>
      </c>
      <c r="D160">
        <v>42060</v>
      </c>
      <c r="E160">
        <v>5</v>
      </c>
      <c r="F160">
        <v>49.95</v>
      </c>
      <c r="G160" t="str">
        <f>VLOOKUP(B160,'SKU Master'!$E$1:$H$9,4,FALSE)</f>
        <v>China Imports</v>
      </c>
      <c r="H160">
        <f t="shared" si="14"/>
        <v>2015</v>
      </c>
      <c r="I160">
        <f t="shared" si="15"/>
        <v>2</v>
      </c>
      <c r="J160">
        <f t="shared" si="16"/>
        <v>201502</v>
      </c>
      <c r="K160">
        <f t="shared" si="17"/>
        <v>9</v>
      </c>
      <c r="L160">
        <f t="shared" si="18"/>
        <v>201509</v>
      </c>
      <c r="M160" t="b">
        <f t="shared" si="19"/>
        <v>0</v>
      </c>
      <c r="N160">
        <f>VLOOKUP(B160,'SKU Master'!$E$1:$H$9,2,FALSE)</f>
        <v>7.5</v>
      </c>
      <c r="O160">
        <f>(F160/E160-N160)*E160</f>
        <v>12.450000000000001</v>
      </c>
      <c r="P160" s="10">
        <f>O160/F160</f>
        <v>0.24924924924924927</v>
      </c>
      <c r="Q160">
        <f t="shared" si="20"/>
        <v>3</v>
      </c>
    </row>
    <row r="161" spans="1:17" x14ac:dyDescent="0.25">
      <c r="A161">
        <v>79618</v>
      </c>
      <c r="B161">
        <v>50012011250</v>
      </c>
      <c r="C161">
        <v>312</v>
      </c>
      <c r="D161">
        <v>42061</v>
      </c>
      <c r="E161">
        <v>10000</v>
      </c>
      <c r="F161">
        <v>99900</v>
      </c>
      <c r="G161" t="str">
        <f>VLOOKUP(B161,'SKU Master'!$E$1:$H$9,4,FALSE)</f>
        <v>China Imports</v>
      </c>
      <c r="H161">
        <f t="shared" si="14"/>
        <v>2015</v>
      </c>
      <c r="I161">
        <f t="shared" si="15"/>
        <v>2</v>
      </c>
      <c r="J161">
        <f t="shared" si="16"/>
        <v>201502</v>
      </c>
      <c r="K161">
        <f t="shared" si="17"/>
        <v>9</v>
      </c>
      <c r="L161">
        <f t="shared" si="18"/>
        <v>201509</v>
      </c>
      <c r="M161" t="b">
        <f t="shared" si="19"/>
        <v>0</v>
      </c>
      <c r="N161">
        <f>VLOOKUP(B161,'SKU Master'!$E$1:$H$9,2,FALSE)</f>
        <v>7.5</v>
      </c>
      <c r="O161">
        <f>(F161/E161-N161)*E161</f>
        <v>24900.000000000004</v>
      </c>
      <c r="P161" s="10">
        <f>O161/F161</f>
        <v>0.24924924924924929</v>
      </c>
      <c r="Q161">
        <f t="shared" si="20"/>
        <v>4</v>
      </c>
    </row>
    <row r="162" spans="1:17" x14ac:dyDescent="0.25">
      <c r="A162">
        <v>79619</v>
      </c>
      <c r="B162">
        <v>50012011250</v>
      </c>
      <c r="C162">
        <v>312</v>
      </c>
      <c r="D162">
        <v>42062</v>
      </c>
      <c r="E162">
        <v>4</v>
      </c>
      <c r="F162">
        <v>39.96</v>
      </c>
      <c r="G162" t="str">
        <f>VLOOKUP(B162,'SKU Master'!$E$1:$H$9,4,FALSE)</f>
        <v>China Imports</v>
      </c>
      <c r="H162">
        <f t="shared" si="14"/>
        <v>2015</v>
      </c>
      <c r="I162">
        <f t="shared" si="15"/>
        <v>2</v>
      </c>
      <c r="J162">
        <f t="shared" si="16"/>
        <v>201502</v>
      </c>
      <c r="K162">
        <f t="shared" si="17"/>
        <v>9</v>
      </c>
      <c r="L162">
        <f t="shared" si="18"/>
        <v>201509</v>
      </c>
      <c r="M162" t="b">
        <f t="shared" si="19"/>
        <v>0</v>
      </c>
      <c r="N162">
        <f>VLOOKUP(B162,'SKU Master'!$E$1:$H$9,2,FALSE)</f>
        <v>7.5</v>
      </c>
      <c r="O162">
        <f>(F162/E162-N162)*E162</f>
        <v>9.9600000000000009</v>
      </c>
      <c r="P162" s="10">
        <f>O162/F162</f>
        <v>0.24924924924924927</v>
      </c>
      <c r="Q162">
        <f t="shared" si="20"/>
        <v>5</v>
      </c>
    </row>
    <row r="163" spans="1:17" x14ac:dyDescent="0.25">
      <c r="A163">
        <v>79620</v>
      </c>
      <c r="B163">
        <v>50012011250</v>
      </c>
      <c r="C163">
        <v>312</v>
      </c>
      <c r="D163">
        <v>42063</v>
      </c>
      <c r="E163">
        <v>3</v>
      </c>
      <c r="F163">
        <v>29.97</v>
      </c>
      <c r="G163" t="str">
        <f>VLOOKUP(B163,'SKU Master'!$E$1:$H$9,4,FALSE)</f>
        <v>China Imports</v>
      </c>
      <c r="H163">
        <f t="shared" si="14"/>
        <v>2015</v>
      </c>
      <c r="I163">
        <f t="shared" si="15"/>
        <v>2</v>
      </c>
      <c r="J163">
        <f t="shared" si="16"/>
        <v>201502</v>
      </c>
      <c r="K163">
        <f t="shared" si="17"/>
        <v>9</v>
      </c>
      <c r="L163">
        <f t="shared" si="18"/>
        <v>201509</v>
      </c>
      <c r="M163" t="b">
        <f t="shared" si="19"/>
        <v>0</v>
      </c>
      <c r="N163">
        <f>VLOOKUP(B163,'SKU Master'!$E$1:$H$9,2,FALSE)</f>
        <v>7.5</v>
      </c>
      <c r="O163">
        <f>(F163/E163-N163)*E163</f>
        <v>7.4700000000000006</v>
      </c>
      <c r="P163" s="10">
        <f>O163/F163</f>
        <v>0.24924924924924927</v>
      </c>
      <c r="Q163">
        <f t="shared" si="20"/>
        <v>6</v>
      </c>
    </row>
    <row r="164" spans="1:17" x14ac:dyDescent="0.25">
      <c r="A164">
        <v>79621</v>
      </c>
      <c r="B164">
        <v>50012011250</v>
      </c>
      <c r="C164">
        <v>312</v>
      </c>
      <c r="D164">
        <v>42066</v>
      </c>
      <c r="E164">
        <v>3</v>
      </c>
      <c r="F164">
        <v>29.97</v>
      </c>
      <c r="G164" t="str">
        <f>VLOOKUP(B164,'SKU Master'!$E$1:$H$9,4,FALSE)</f>
        <v>China Imports</v>
      </c>
      <c r="H164">
        <f t="shared" si="14"/>
        <v>2015</v>
      </c>
      <c r="I164">
        <f t="shared" si="15"/>
        <v>3</v>
      </c>
      <c r="J164">
        <f t="shared" si="16"/>
        <v>201503</v>
      </c>
      <c r="K164">
        <f t="shared" si="17"/>
        <v>10</v>
      </c>
      <c r="L164">
        <f t="shared" si="18"/>
        <v>201510</v>
      </c>
      <c r="M164" t="b">
        <f t="shared" si="19"/>
        <v>0</v>
      </c>
      <c r="N164">
        <f>VLOOKUP(B164,'SKU Master'!$E$1:$H$9,2,FALSE)</f>
        <v>7.5</v>
      </c>
      <c r="O164">
        <f>(F164/E164-N164)*E164</f>
        <v>7.4700000000000006</v>
      </c>
      <c r="P164" s="10">
        <f>O164/F164</f>
        <v>0.24924924924924927</v>
      </c>
      <c r="Q164">
        <f t="shared" si="20"/>
        <v>2</v>
      </c>
    </row>
    <row r="165" spans="1:17" x14ac:dyDescent="0.25">
      <c r="A165">
        <v>79622</v>
      </c>
      <c r="B165">
        <v>50012011250</v>
      </c>
      <c r="C165">
        <v>312</v>
      </c>
      <c r="D165">
        <v>42067</v>
      </c>
      <c r="E165">
        <v>2</v>
      </c>
      <c r="F165">
        <v>19.98</v>
      </c>
      <c r="G165" t="str">
        <f>VLOOKUP(B165,'SKU Master'!$E$1:$H$9,4,FALSE)</f>
        <v>China Imports</v>
      </c>
      <c r="H165">
        <f t="shared" si="14"/>
        <v>2015</v>
      </c>
      <c r="I165">
        <f t="shared" si="15"/>
        <v>3</v>
      </c>
      <c r="J165">
        <f t="shared" si="16"/>
        <v>201503</v>
      </c>
      <c r="K165">
        <f t="shared" si="17"/>
        <v>10</v>
      </c>
      <c r="L165">
        <f t="shared" si="18"/>
        <v>201510</v>
      </c>
      <c r="M165" t="b">
        <f t="shared" si="19"/>
        <v>0</v>
      </c>
      <c r="N165">
        <f>VLOOKUP(B165,'SKU Master'!$E$1:$H$9,2,FALSE)</f>
        <v>7.5</v>
      </c>
      <c r="O165">
        <f>(F165/E165-N165)*E165</f>
        <v>4.9800000000000004</v>
      </c>
      <c r="P165" s="10">
        <f>O165/F165</f>
        <v>0.24924924924924927</v>
      </c>
      <c r="Q165">
        <f t="shared" si="20"/>
        <v>3</v>
      </c>
    </row>
    <row r="166" spans="1:17" x14ac:dyDescent="0.25">
      <c r="A166">
        <v>79623</v>
      </c>
      <c r="B166">
        <v>50012011250</v>
      </c>
      <c r="C166">
        <v>312</v>
      </c>
      <c r="D166">
        <v>42068</v>
      </c>
      <c r="E166">
        <v>4</v>
      </c>
      <c r="F166">
        <v>39.96</v>
      </c>
      <c r="G166" t="str">
        <f>VLOOKUP(B166,'SKU Master'!$E$1:$H$9,4,FALSE)</f>
        <v>China Imports</v>
      </c>
      <c r="H166">
        <f t="shared" si="14"/>
        <v>2015</v>
      </c>
      <c r="I166">
        <f t="shared" si="15"/>
        <v>3</v>
      </c>
      <c r="J166">
        <f t="shared" si="16"/>
        <v>201503</v>
      </c>
      <c r="K166">
        <f t="shared" si="17"/>
        <v>10</v>
      </c>
      <c r="L166">
        <f t="shared" si="18"/>
        <v>201510</v>
      </c>
      <c r="M166" t="b">
        <f t="shared" si="19"/>
        <v>0</v>
      </c>
      <c r="N166">
        <f>VLOOKUP(B166,'SKU Master'!$E$1:$H$9,2,FALSE)</f>
        <v>7.5</v>
      </c>
      <c r="O166">
        <f>(F166/E166-N166)*E166</f>
        <v>9.9600000000000009</v>
      </c>
      <c r="P166" s="10">
        <f>O166/F166</f>
        <v>0.24924924924924927</v>
      </c>
      <c r="Q166">
        <f t="shared" si="20"/>
        <v>4</v>
      </c>
    </row>
    <row r="167" spans="1:17" x14ac:dyDescent="0.25">
      <c r="A167">
        <v>79624</v>
      </c>
      <c r="B167">
        <v>50012011250</v>
      </c>
      <c r="C167">
        <v>312</v>
      </c>
      <c r="D167">
        <v>42069</v>
      </c>
      <c r="E167">
        <v>6</v>
      </c>
      <c r="F167">
        <v>59.94</v>
      </c>
      <c r="G167" t="str">
        <f>VLOOKUP(B167,'SKU Master'!$E$1:$H$9,4,FALSE)</f>
        <v>China Imports</v>
      </c>
      <c r="H167">
        <f t="shared" si="14"/>
        <v>2015</v>
      </c>
      <c r="I167">
        <f t="shared" si="15"/>
        <v>3</v>
      </c>
      <c r="J167">
        <f t="shared" si="16"/>
        <v>201503</v>
      </c>
      <c r="K167">
        <f t="shared" si="17"/>
        <v>10</v>
      </c>
      <c r="L167">
        <f t="shared" si="18"/>
        <v>201510</v>
      </c>
      <c r="M167" t="b">
        <f t="shared" si="19"/>
        <v>0</v>
      </c>
      <c r="N167">
        <f>VLOOKUP(B167,'SKU Master'!$E$1:$H$9,2,FALSE)</f>
        <v>7.5</v>
      </c>
      <c r="O167">
        <f>(F167/E167-N167)*E167</f>
        <v>14.940000000000001</v>
      </c>
      <c r="P167" s="10">
        <f>O167/F167</f>
        <v>0.24924924924924927</v>
      </c>
      <c r="Q167">
        <f t="shared" si="20"/>
        <v>5</v>
      </c>
    </row>
    <row r="168" spans="1:17" x14ac:dyDescent="0.25">
      <c r="A168">
        <v>79625</v>
      </c>
      <c r="B168">
        <v>50012011250</v>
      </c>
      <c r="C168">
        <v>312</v>
      </c>
      <c r="D168">
        <v>42070</v>
      </c>
      <c r="E168">
        <v>1</v>
      </c>
      <c r="F168">
        <v>9.99</v>
      </c>
      <c r="G168" t="str">
        <f>VLOOKUP(B168,'SKU Master'!$E$1:$H$9,4,FALSE)</f>
        <v>China Imports</v>
      </c>
      <c r="H168">
        <f t="shared" si="14"/>
        <v>2015</v>
      </c>
      <c r="I168">
        <f t="shared" si="15"/>
        <v>3</v>
      </c>
      <c r="J168">
        <f t="shared" si="16"/>
        <v>201503</v>
      </c>
      <c r="K168">
        <f t="shared" si="17"/>
        <v>10</v>
      </c>
      <c r="L168">
        <f t="shared" si="18"/>
        <v>201510</v>
      </c>
      <c r="M168" t="b">
        <f t="shared" si="19"/>
        <v>0</v>
      </c>
      <c r="N168">
        <f>VLOOKUP(B168,'SKU Master'!$E$1:$H$9,2,FALSE)</f>
        <v>7.5</v>
      </c>
      <c r="O168">
        <f>(F168/E168-N168)*E168</f>
        <v>2.4900000000000002</v>
      </c>
      <c r="P168" s="10">
        <f>O168/F168</f>
        <v>0.24924924924924927</v>
      </c>
      <c r="Q168">
        <f t="shared" si="20"/>
        <v>6</v>
      </c>
    </row>
    <row r="169" spans="1:17" x14ac:dyDescent="0.25">
      <c r="A169">
        <v>79626</v>
      </c>
      <c r="B169">
        <v>50012011250</v>
      </c>
      <c r="C169">
        <v>312</v>
      </c>
      <c r="D169">
        <v>42072</v>
      </c>
      <c r="E169">
        <v>2</v>
      </c>
      <c r="F169">
        <v>19.98</v>
      </c>
      <c r="G169" t="str">
        <f>VLOOKUP(B169,'SKU Master'!$E$1:$H$9,4,FALSE)</f>
        <v>China Imports</v>
      </c>
      <c r="H169">
        <f t="shared" si="14"/>
        <v>2015</v>
      </c>
      <c r="I169">
        <f t="shared" si="15"/>
        <v>3</v>
      </c>
      <c r="J169">
        <f t="shared" si="16"/>
        <v>201503</v>
      </c>
      <c r="K169">
        <f t="shared" si="17"/>
        <v>11</v>
      </c>
      <c r="L169">
        <f t="shared" si="18"/>
        <v>201511</v>
      </c>
      <c r="M169" t="b">
        <f t="shared" si="19"/>
        <v>0</v>
      </c>
      <c r="N169">
        <f>VLOOKUP(B169,'SKU Master'!$E$1:$H$9,2,FALSE)</f>
        <v>7.5</v>
      </c>
      <c r="O169">
        <f>(F169/E169-N169)*E169</f>
        <v>4.9800000000000004</v>
      </c>
      <c r="P169" s="10">
        <f>O169/F169</f>
        <v>0.24924924924924927</v>
      </c>
      <c r="Q169">
        <f t="shared" si="20"/>
        <v>1</v>
      </c>
    </row>
    <row r="170" spans="1:17" x14ac:dyDescent="0.25">
      <c r="A170">
        <v>79627</v>
      </c>
      <c r="B170">
        <v>50012011250</v>
      </c>
      <c r="C170">
        <v>312</v>
      </c>
      <c r="D170">
        <v>42073</v>
      </c>
      <c r="E170">
        <v>3</v>
      </c>
      <c r="F170">
        <v>29.97</v>
      </c>
      <c r="G170" t="str">
        <f>VLOOKUP(B170,'SKU Master'!$E$1:$H$9,4,FALSE)</f>
        <v>China Imports</v>
      </c>
      <c r="H170">
        <f t="shared" si="14"/>
        <v>2015</v>
      </c>
      <c r="I170">
        <f t="shared" si="15"/>
        <v>3</v>
      </c>
      <c r="J170">
        <f t="shared" si="16"/>
        <v>201503</v>
      </c>
      <c r="K170">
        <f t="shared" si="17"/>
        <v>11</v>
      </c>
      <c r="L170">
        <f t="shared" si="18"/>
        <v>201511</v>
      </c>
      <c r="M170" t="b">
        <f t="shared" si="19"/>
        <v>0</v>
      </c>
      <c r="N170">
        <f>VLOOKUP(B170,'SKU Master'!$E$1:$H$9,2,FALSE)</f>
        <v>7.5</v>
      </c>
      <c r="O170">
        <f>(F170/E170-N170)*E170</f>
        <v>7.4700000000000006</v>
      </c>
      <c r="P170" s="10">
        <f>O170/F170</f>
        <v>0.24924924924924927</v>
      </c>
      <c r="Q170">
        <f t="shared" si="20"/>
        <v>2</v>
      </c>
    </row>
    <row r="171" spans="1:17" x14ac:dyDescent="0.25">
      <c r="A171">
        <v>79628</v>
      </c>
      <c r="B171">
        <v>50012011250</v>
      </c>
      <c r="C171">
        <v>312</v>
      </c>
      <c r="D171">
        <v>42074</v>
      </c>
      <c r="E171">
        <v>6</v>
      </c>
      <c r="F171">
        <v>59.94</v>
      </c>
      <c r="G171" t="str">
        <f>VLOOKUP(B171,'SKU Master'!$E$1:$H$9,4,FALSE)</f>
        <v>China Imports</v>
      </c>
      <c r="H171">
        <f t="shared" si="14"/>
        <v>2015</v>
      </c>
      <c r="I171">
        <f t="shared" si="15"/>
        <v>3</v>
      </c>
      <c r="J171">
        <f t="shared" si="16"/>
        <v>201503</v>
      </c>
      <c r="K171">
        <f t="shared" si="17"/>
        <v>11</v>
      </c>
      <c r="L171">
        <f t="shared" si="18"/>
        <v>201511</v>
      </c>
      <c r="M171" t="b">
        <f t="shared" si="19"/>
        <v>0</v>
      </c>
      <c r="N171">
        <f>VLOOKUP(B171,'SKU Master'!$E$1:$H$9,2,FALSE)</f>
        <v>7.5</v>
      </c>
      <c r="O171">
        <f>(F171/E171-N171)*E171</f>
        <v>14.940000000000001</v>
      </c>
      <c r="P171" s="10">
        <f>O171/F171</f>
        <v>0.24924924924924927</v>
      </c>
      <c r="Q171">
        <f t="shared" si="20"/>
        <v>3</v>
      </c>
    </row>
    <row r="172" spans="1:17" x14ac:dyDescent="0.25">
      <c r="A172">
        <v>79629</v>
      </c>
      <c r="B172">
        <v>50012011250</v>
      </c>
      <c r="C172">
        <v>312</v>
      </c>
      <c r="D172">
        <v>42075</v>
      </c>
      <c r="E172">
        <v>5</v>
      </c>
      <c r="F172">
        <v>49.95</v>
      </c>
      <c r="G172" t="str">
        <f>VLOOKUP(B172,'SKU Master'!$E$1:$H$9,4,FALSE)</f>
        <v>China Imports</v>
      </c>
      <c r="H172">
        <f t="shared" si="14"/>
        <v>2015</v>
      </c>
      <c r="I172">
        <f t="shared" si="15"/>
        <v>3</v>
      </c>
      <c r="J172">
        <f t="shared" si="16"/>
        <v>201503</v>
      </c>
      <c r="K172">
        <f t="shared" si="17"/>
        <v>11</v>
      </c>
      <c r="L172">
        <f t="shared" si="18"/>
        <v>201511</v>
      </c>
      <c r="M172" t="b">
        <f t="shared" si="19"/>
        <v>0</v>
      </c>
      <c r="N172">
        <f>VLOOKUP(B172,'SKU Master'!$E$1:$H$9,2,FALSE)</f>
        <v>7.5</v>
      </c>
      <c r="O172">
        <f>(F172/E172-N172)*E172</f>
        <v>12.450000000000001</v>
      </c>
      <c r="P172" s="10">
        <f>O172/F172</f>
        <v>0.24924924924924927</v>
      </c>
      <c r="Q172">
        <f t="shared" si="20"/>
        <v>4</v>
      </c>
    </row>
    <row r="173" spans="1:17" x14ac:dyDescent="0.25">
      <c r="A173">
        <v>79630</v>
      </c>
      <c r="B173">
        <v>50012011250</v>
      </c>
      <c r="C173">
        <v>312</v>
      </c>
      <c r="D173">
        <v>42076</v>
      </c>
      <c r="E173">
        <v>5</v>
      </c>
      <c r="F173">
        <v>49.95</v>
      </c>
      <c r="G173" t="str">
        <f>VLOOKUP(B173,'SKU Master'!$E$1:$H$9,4,FALSE)</f>
        <v>China Imports</v>
      </c>
      <c r="H173">
        <f t="shared" si="14"/>
        <v>2015</v>
      </c>
      <c r="I173">
        <f t="shared" si="15"/>
        <v>3</v>
      </c>
      <c r="J173">
        <f t="shared" si="16"/>
        <v>201503</v>
      </c>
      <c r="K173">
        <f t="shared" si="17"/>
        <v>11</v>
      </c>
      <c r="L173">
        <f t="shared" si="18"/>
        <v>201511</v>
      </c>
      <c r="M173" t="b">
        <f t="shared" si="19"/>
        <v>0</v>
      </c>
      <c r="N173">
        <f>VLOOKUP(B173,'SKU Master'!$E$1:$H$9,2,FALSE)</f>
        <v>7.5</v>
      </c>
      <c r="O173">
        <f>(F173/E173-N173)*E173</f>
        <v>12.450000000000001</v>
      </c>
      <c r="P173" s="10">
        <f>O173/F173</f>
        <v>0.24924924924924927</v>
      </c>
      <c r="Q173">
        <f t="shared" si="20"/>
        <v>5</v>
      </c>
    </row>
    <row r="174" spans="1:17" x14ac:dyDescent="0.25">
      <c r="A174">
        <v>79631</v>
      </c>
      <c r="B174">
        <v>50012011250</v>
      </c>
      <c r="C174">
        <v>312</v>
      </c>
      <c r="D174">
        <v>42077</v>
      </c>
      <c r="E174">
        <v>3</v>
      </c>
      <c r="F174">
        <v>29.97</v>
      </c>
      <c r="G174" t="str">
        <f>VLOOKUP(B174,'SKU Master'!$E$1:$H$9,4,FALSE)</f>
        <v>China Imports</v>
      </c>
      <c r="H174">
        <f t="shared" si="14"/>
        <v>2015</v>
      </c>
      <c r="I174">
        <f t="shared" si="15"/>
        <v>3</v>
      </c>
      <c r="J174">
        <f t="shared" si="16"/>
        <v>201503</v>
      </c>
      <c r="K174">
        <f t="shared" si="17"/>
        <v>11</v>
      </c>
      <c r="L174">
        <f t="shared" si="18"/>
        <v>201511</v>
      </c>
      <c r="M174" t="b">
        <f t="shared" si="19"/>
        <v>0</v>
      </c>
      <c r="N174">
        <f>VLOOKUP(B174,'SKU Master'!$E$1:$H$9,2,FALSE)</f>
        <v>7.5</v>
      </c>
      <c r="O174">
        <f>(F174/E174-N174)*E174</f>
        <v>7.4700000000000006</v>
      </c>
      <c r="P174" s="10">
        <f>O174/F174</f>
        <v>0.24924924924924927</v>
      </c>
      <c r="Q174">
        <f t="shared" si="20"/>
        <v>6</v>
      </c>
    </row>
    <row r="175" spans="1:17" x14ac:dyDescent="0.25">
      <c r="A175">
        <v>79632</v>
      </c>
      <c r="B175">
        <v>50012011250</v>
      </c>
      <c r="C175">
        <v>312</v>
      </c>
      <c r="D175">
        <v>42079</v>
      </c>
      <c r="E175">
        <v>5</v>
      </c>
      <c r="F175">
        <v>49.95</v>
      </c>
      <c r="G175" t="str">
        <f>VLOOKUP(B175,'SKU Master'!$E$1:$H$9,4,FALSE)</f>
        <v>China Imports</v>
      </c>
      <c r="H175">
        <f t="shared" si="14"/>
        <v>2015</v>
      </c>
      <c r="I175">
        <f t="shared" si="15"/>
        <v>3</v>
      </c>
      <c r="J175">
        <f t="shared" si="16"/>
        <v>201503</v>
      </c>
      <c r="K175">
        <f t="shared" si="17"/>
        <v>12</v>
      </c>
      <c r="L175">
        <f t="shared" si="18"/>
        <v>201512</v>
      </c>
      <c r="M175" t="b">
        <f t="shared" si="19"/>
        <v>0</v>
      </c>
      <c r="N175">
        <f>VLOOKUP(B175,'SKU Master'!$E$1:$H$9,2,FALSE)</f>
        <v>7.5</v>
      </c>
      <c r="O175">
        <f>(F175/E175-N175)*E175</f>
        <v>12.450000000000001</v>
      </c>
      <c r="P175" s="10">
        <f>O175/F175</f>
        <v>0.24924924924924927</v>
      </c>
      <c r="Q175">
        <f t="shared" si="20"/>
        <v>1</v>
      </c>
    </row>
    <row r="176" spans="1:17" x14ac:dyDescent="0.25">
      <c r="A176">
        <v>79633</v>
      </c>
      <c r="B176">
        <v>50012011250</v>
      </c>
      <c r="C176">
        <v>312</v>
      </c>
      <c r="D176">
        <v>42080</v>
      </c>
      <c r="E176">
        <v>6</v>
      </c>
      <c r="F176">
        <v>59.94</v>
      </c>
      <c r="G176" t="str">
        <f>VLOOKUP(B176,'SKU Master'!$E$1:$H$9,4,FALSE)</f>
        <v>China Imports</v>
      </c>
      <c r="H176">
        <f t="shared" si="14"/>
        <v>2015</v>
      </c>
      <c r="I176">
        <f t="shared" si="15"/>
        <v>3</v>
      </c>
      <c r="J176">
        <f t="shared" si="16"/>
        <v>201503</v>
      </c>
      <c r="K176">
        <f t="shared" si="17"/>
        <v>12</v>
      </c>
      <c r="L176">
        <f t="shared" si="18"/>
        <v>201512</v>
      </c>
      <c r="M176" t="b">
        <f t="shared" si="19"/>
        <v>0</v>
      </c>
      <c r="N176">
        <f>VLOOKUP(B176,'SKU Master'!$E$1:$H$9,2,FALSE)</f>
        <v>7.5</v>
      </c>
      <c r="O176">
        <f>(F176/E176-N176)*E176</f>
        <v>14.940000000000001</v>
      </c>
      <c r="P176" s="10">
        <f>O176/F176</f>
        <v>0.24924924924924927</v>
      </c>
      <c r="Q176">
        <f t="shared" si="20"/>
        <v>2</v>
      </c>
    </row>
    <row r="177" spans="1:17" x14ac:dyDescent="0.25">
      <c r="A177">
        <v>79634</v>
      </c>
      <c r="B177">
        <v>50012011250</v>
      </c>
      <c r="C177">
        <v>312</v>
      </c>
      <c r="D177">
        <v>42081</v>
      </c>
      <c r="E177">
        <v>3</v>
      </c>
      <c r="F177">
        <v>29.97</v>
      </c>
      <c r="G177" t="str">
        <f>VLOOKUP(B177,'SKU Master'!$E$1:$H$9,4,FALSE)</f>
        <v>China Imports</v>
      </c>
      <c r="H177">
        <f t="shared" si="14"/>
        <v>2015</v>
      </c>
      <c r="I177">
        <f t="shared" si="15"/>
        <v>3</v>
      </c>
      <c r="J177">
        <f t="shared" si="16"/>
        <v>201503</v>
      </c>
      <c r="K177">
        <f t="shared" si="17"/>
        <v>12</v>
      </c>
      <c r="L177">
        <f t="shared" si="18"/>
        <v>201512</v>
      </c>
      <c r="M177" t="b">
        <f t="shared" si="19"/>
        <v>0</v>
      </c>
      <c r="N177">
        <f>VLOOKUP(B177,'SKU Master'!$E$1:$H$9,2,FALSE)</f>
        <v>7.5</v>
      </c>
      <c r="O177">
        <f>(F177/E177-N177)*E177</f>
        <v>7.4700000000000006</v>
      </c>
      <c r="P177" s="10">
        <f>O177/F177</f>
        <v>0.24924924924924927</v>
      </c>
      <c r="Q177">
        <f t="shared" si="20"/>
        <v>3</v>
      </c>
    </row>
    <row r="178" spans="1:17" x14ac:dyDescent="0.25">
      <c r="A178">
        <v>79635</v>
      </c>
      <c r="B178">
        <v>50012011250</v>
      </c>
      <c r="C178">
        <v>312</v>
      </c>
      <c r="D178">
        <v>42082</v>
      </c>
      <c r="E178">
        <v>3</v>
      </c>
      <c r="F178">
        <v>29.97</v>
      </c>
      <c r="G178" t="str">
        <f>VLOOKUP(B178,'SKU Master'!$E$1:$H$9,4,FALSE)</f>
        <v>China Imports</v>
      </c>
      <c r="H178">
        <f t="shared" si="14"/>
        <v>2015</v>
      </c>
      <c r="I178">
        <f t="shared" si="15"/>
        <v>3</v>
      </c>
      <c r="J178">
        <f t="shared" si="16"/>
        <v>201503</v>
      </c>
      <c r="K178">
        <f t="shared" si="17"/>
        <v>12</v>
      </c>
      <c r="L178">
        <f t="shared" si="18"/>
        <v>201512</v>
      </c>
      <c r="M178" t="b">
        <f t="shared" si="19"/>
        <v>0</v>
      </c>
      <c r="N178">
        <f>VLOOKUP(B178,'SKU Master'!$E$1:$H$9,2,FALSE)</f>
        <v>7.5</v>
      </c>
      <c r="O178">
        <f>(F178/E178-N178)*E178</f>
        <v>7.4700000000000006</v>
      </c>
      <c r="P178" s="10">
        <f>O178/F178</f>
        <v>0.24924924924924927</v>
      </c>
      <c r="Q178">
        <f t="shared" si="20"/>
        <v>4</v>
      </c>
    </row>
    <row r="179" spans="1:17" x14ac:dyDescent="0.25">
      <c r="A179">
        <v>79636</v>
      </c>
      <c r="B179">
        <v>50012011250</v>
      </c>
      <c r="C179">
        <v>312</v>
      </c>
      <c r="D179">
        <v>42083</v>
      </c>
      <c r="E179">
        <v>2</v>
      </c>
      <c r="F179">
        <v>19.98</v>
      </c>
      <c r="G179" t="str">
        <f>VLOOKUP(B179,'SKU Master'!$E$1:$H$9,4,FALSE)</f>
        <v>China Imports</v>
      </c>
      <c r="H179">
        <f t="shared" si="14"/>
        <v>2015</v>
      </c>
      <c r="I179">
        <f t="shared" si="15"/>
        <v>3</v>
      </c>
      <c r="J179">
        <f t="shared" si="16"/>
        <v>201503</v>
      </c>
      <c r="K179">
        <f t="shared" si="17"/>
        <v>12</v>
      </c>
      <c r="L179">
        <f t="shared" si="18"/>
        <v>201512</v>
      </c>
      <c r="M179" t="b">
        <f t="shared" si="19"/>
        <v>0</v>
      </c>
      <c r="N179">
        <f>VLOOKUP(B179,'SKU Master'!$E$1:$H$9,2,FALSE)</f>
        <v>7.5</v>
      </c>
      <c r="O179">
        <f>(F179/E179-N179)*E179</f>
        <v>4.9800000000000004</v>
      </c>
      <c r="P179" s="10">
        <f>O179/F179</f>
        <v>0.24924924924924927</v>
      </c>
      <c r="Q179">
        <f t="shared" si="20"/>
        <v>5</v>
      </c>
    </row>
    <row r="180" spans="1:17" x14ac:dyDescent="0.25">
      <c r="A180">
        <v>79637</v>
      </c>
      <c r="B180">
        <v>50012011250</v>
      </c>
      <c r="C180">
        <v>312</v>
      </c>
      <c r="D180">
        <v>42084</v>
      </c>
      <c r="E180">
        <v>6</v>
      </c>
      <c r="F180">
        <v>59.94</v>
      </c>
      <c r="G180" t="str">
        <f>VLOOKUP(B180,'SKU Master'!$E$1:$H$9,4,FALSE)</f>
        <v>China Imports</v>
      </c>
      <c r="H180">
        <f t="shared" si="14"/>
        <v>2015</v>
      </c>
      <c r="I180">
        <f t="shared" si="15"/>
        <v>3</v>
      </c>
      <c r="J180">
        <f t="shared" si="16"/>
        <v>201503</v>
      </c>
      <c r="K180">
        <f t="shared" si="17"/>
        <v>12</v>
      </c>
      <c r="L180">
        <f t="shared" si="18"/>
        <v>201512</v>
      </c>
      <c r="M180" t="b">
        <f t="shared" si="19"/>
        <v>0</v>
      </c>
      <c r="N180">
        <f>VLOOKUP(B180,'SKU Master'!$E$1:$H$9,2,FALSE)</f>
        <v>7.5</v>
      </c>
      <c r="O180">
        <f>(F180/E180-N180)*E180</f>
        <v>14.940000000000001</v>
      </c>
      <c r="P180" s="10">
        <f>O180/F180</f>
        <v>0.24924924924924927</v>
      </c>
      <c r="Q180">
        <f t="shared" si="20"/>
        <v>6</v>
      </c>
    </row>
    <row r="181" spans="1:17" x14ac:dyDescent="0.25">
      <c r="A181">
        <v>79638</v>
      </c>
      <c r="B181">
        <v>50012011250</v>
      </c>
      <c r="C181">
        <v>312</v>
      </c>
      <c r="D181">
        <v>42086</v>
      </c>
      <c r="E181">
        <v>6</v>
      </c>
      <c r="F181">
        <v>59.94</v>
      </c>
      <c r="G181" t="str">
        <f>VLOOKUP(B181,'SKU Master'!$E$1:$H$9,4,FALSE)</f>
        <v>China Imports</v>
      </c>
      <c r="H181">
        <f t="shared" si="14"/>
        <v>2015</v>
      </c>
      <c r="I181">
        <f t="shared" si="15"/>
        <v>3</v>
      </c>
      <c r="J181">
        <f t="shared" si="16"/>
        <v>201503</v>
      </c>
      <c r="K181">
        <f t="shared" si="17"/>
        <v>13</v>
      </c>
      <c r="L181">
        <f t="shared" si="18"/>
        <v>201513</v>
      </c>
      <c r="M181" t="b">
        <f t="shared" si="19"/>
        <v>0</v>
      </c>
      <c r="N181">
        <f>VLOOKUP(B181,'SKU Master'!$E$1:$H$9,2,FALSE)</f>
        <v>7.5</v>
      </c>
      <c r="O181">
        <f>(F181/E181-N181)*E181</f>
        <v>14.940000000000001</v>
      </c>
      <c r="P181" s="10">
        <f>O181/F181</f>
        <v>0.24924924924924927</v>
      </c>
      <c r="Q181">
        <f t="shared" si="20"/>
        <v>1</v>
      </c>
    </row>
    <row r="182" spans="1:17" x14ac:dyDescent="0.25">
      <c r="A182">
        <v>79639</v>
      </c>
      <c r="B182">
        <v>50012011250</v>
      </c>
      <c r="C182">
        <v>312</v>
      </c>
      <c r="D182">
        <v>42087</v>
      </c>
      <c r="E182">
        <v>3</v>
      </c>
      <c r="F182">
        <v>29.97</v>
      </c>
      <c r="G182" t="str">
        <f>VLOOKUP(B182,'SKU Master'!$E$1:$H$9,4,FALSE)</f>
        <v>China Imports</v>
      </c>
      <c r="H182">
        <f t="shared" si="14"/>
        <v>2015</v>
      </c>
      <c r="I182">
        <f t="shared" si="15"/>
        <v>3</v>
      </c>
      <c r="J182">
        <f t="shared" si="16"/>
        <v>201503</v>
      </c>
      <c r="K182">
        <f t="shared" si="17"/>
        <v>13</v>
      </c>
      <c r="L182">
        <f t="shared" si="18"/>
        <v>201513</v>
      </c>
      <c r="M182" t="b">
        <f t="shared" si="19"/>
        <v>0</v>
      </c>
      <c r="N182">
        <f>VLOOKUP(B182,'SKU Master'!$E$1:$H$9,2,FALSE)</f>
        <v>7.5</v>
      </c>
      <c r="O182">
        <f>(F182/E182-N182)*E182</f>
        <v>7.4700000000000006</v>
      </c>
      <c r="P182" s="10">
        <f>O182/F182</f>
        <v>0.24924924924924927</v>
      </c>
      <c r="Q182">
        <f t="shared" si="20"/>
        <v>2</v>
      </c>
    </row>
    <row r="183" spans="1:17" x14ac:dyDescent="0.25">
      <c r="A183">
        <v>79640</v>
      </c>
      <c r="B183">
        <v>50012011250</v>
      </c>
      <c r="C183">
        <v>312</v>
      </c>
      <c r="D183">
        <v>42088</v>
      </c>
      <c r="E183">
        <v>4</v>
      </c>
      <c r="F183">
        <v>39.96</v>
      </c>
      <c r="G183" t="str">
        <f>VLOOKUP(B183,'SKU Master'!$E$1:$H$9,4,FALSE)</f>
        <v>China Imports</v>
      </c>
      <c r="H183">
        <f t="shared" si="14"/>
        <v>2015</v>
      </c>
      <c r="I183">
        <f t="shared" si="15"/>
        <v>3</v>
      </c>
      <c r="J183">
        <f t="shared" si="16"/>
        <v>201503</v>
      </c>
      <c r="K183">
        <f t="shared" si="17"/>
        <v>13</v>
      </c>
      <c r="L183">
        <f t="shared" si="18"/>
        <v>201513</v>
      </c>
      <c r="M183" t="b">
        <f t="shared" si="19"/>
        <v>0</v>
      </c>
      <c r="N183">
        <f>VLOOKUP(B183,'SKU Master'!$E$1:$H$9,2,FALSE)</f>
        <v>7.5</v>
      </c>
      <c r="O183">
        <f>(F183/E183-N183)*E183</f>
        <v>9.9600000000000009</v>
      </c>
      <c r="P183" s="10">
        <f>O183/F183</f>
        <v>0.24924924924924927</v>
      </c>
      <c r="Q183">
        <f t="shared" si="20"/>
        <v>3</v>
      </c>
    </row>
    <row r="184" spans="1:17" x14ac:dyDescent="0.25">
      <c r="A184">
        <v>79641</v>
      </c>
      <c r="B184">
        <v>50012011250</v>
      </c>
      <c r="C184">
        <v>312</v>
      </c>
      <c r="D184">
        <v>42089</v>
      </c>
      <c r="E184">
        <v>5</v>
      </c>
      <c r="F184">
        <v>49.95</v>
      </c>
      <c r="G184" t="str">
        <f>VLOOKUP(B184,'SKU Master'!$E$1:$H$9,4,FALSE)</f>
        <v>China Imports</v>
      </c>
      <c r="H184">
        <f t="shared" si="14"/>
        <v>2015</v>
      </c>
      <c r="I184">
        <f t="shared" si="15"/>
        <v>3</v>
      </c>
      <c r="J184">
        <f t="shared" si="16"/>
        <v>201503</v>
      </c>
      <c r="K184">
        <f t="shared" si="17"/>
        <v>13</v>
      </c>
      <c r="L184">
        <f t="shared" si="18"/>
        <v>201513</v>
      </c>
      <c r="M184" t="b">
        <f t="shared" si="19"/>
        <v>0</v>
      </c>
      <c r="N184">
        <f>VLOOKUP(B184,'SKU Master'!$E$1:$H$9,2,FALSE)</f>
        <v>7.5</v>
      </c>
      <c r="O184">
        <f>(F184/E184-N184)*E184</f>
        <v>12.450000000000001</v>
      </c>
      <c r="P184" s="10">
        <f>O184/F184</f>
        <v>0.24924924924924927</v>
      </c>
      <c r="Q184">
        <f t="shared" si="20"/>
        <v>4</v>
      </c>
    </row>
    <row r="185" spans="1:17" x14ac:dyDescent="0.25">
      <c r="A185">
        <v>79642</v>
      </c>
      <c r="B185">
        <v>50012011250</v>
      </c>
      <c r="C185">
        <v>312</v>
      </c>
      <c r="D185">
        <v>42090</v>
      </c>
      <c r="E185">
        <v>3</v>
      </c>
      <c r="F185">
        <v>29.97</v>
      </c>
      <c r="G185" t="str">
        <f>VLOOKUP(B185,'SKU Master'!$E$1:$H$9,4,FALSE)</f>
        <v>China Imports</v>
      </c>
      <c r="H185">
        <f t="shared" si="14"/>
        <v>2015</v>
      </c>
      <c r="I185">
        <f t="shared" si="15"/>
        <v>3</v>
      </c>
      <c r="J185">
        <f t="shared" si="16"/>
        <v>201503</v>
      </c>
      <c r="K185">
        <f t="shared" si="17"/>
        <v>13</v>
      </c>
      <c r="L185">
        <f t="shared" si="18"/>
        <v>201513</v>
      </c>
      <c r="M185" t="b">
        <f t="shared" si="19"/>
        <v>0</v>
      </c>
      <c r="N185">
        <f>VLOOKUP(B185,'SKU Master'!$E$1:$H$9,2,FALSE)</f>
        <v>7.5</v>
      </c>
      <c r="O185">
        <f>(F185/E185-N185)*E185</f>
        <v>7.4700000000000006</v>
      </c>
      <c r="P185" s="10">
        <f>O185/F185</f>
        <v>0.24924924924924927</v>
      </c>
      <c r="Q185">
        <f t="shared" si="20"/>
        <v>5</v>
      </c>
    </row>
    <row r="186" spans="1:17" x14ac:dyDescent="0.25">
      <c r="A186">
        <v>79643</v>
      </c>
      <c r="B186">
        <v>50012011250</v>
      </c>
      <c r="C186">
        <v>312</v>
      </c>
      <c r="D186">
        <v>42091</v>
      </c>
      <c r="E186">
        <v>4</v>
      </c>
      <c r="F186">
        <v>39.96</v>
      </c>
      <c r="G186" t="str">
        <f>VLOOKUP(B186,'SKU Master'!$E$1:$H$9,4,FALSE)</f>
        <v>China Imports</v>
      </c>
      <c r="H186">
        <f t="shared" si="14"/>
        <v>2015</v>
      </c>
      <c r="I186">
        <f t="shared" si="15"/>
        <v>3</v>
      </c>
      <c r="J186">
        <f t="shared" si="16"/>
        <v>201503</v>
      </c>
      <c r="K186">
        <f t="shared" si="17"/>
        <v>13</v>
      </c>
      <c r="L186">
        <f t="shared" si="18"/>
        <v>201513</v>
      </c>
      <c r="M186" t="b">
        <f t="shared" si="19"/>
        <v>0</v>
      </c>
      <c r="N186">
        <f>VLOOKUP(B186,'SKU Master'!$E$1:$H$9,2,FALSE)</f>
        <v>7.5</v>
      </c>
      <c r="O186">
        <f>(F186/E186-N186)*E186</f>
        <v>9.9600000000000009</v>
      </c>
      <c r="P186" s="10">
        <f>O186/F186</f>
        <v>0.24924924924924927</v>
      </c>
      <c r="Q186">
        <f t="shared" si="20"/>
        <v>6</v>
      </c>
    </row>
    <row r="187" spans="1:17" x14ac:dyDescent="0.25">
      <c r="A187">
        <v>79644</v>
      </c>
      <c r="B187">
        <v>50012011250</v>
      </c>
      <c r="C187">
        <v>312</v>
      </c>
      <c r="D187">
        <v>42093</v>
      </c>
      <c r="E187">
        <v>4</v>
      </c>
      <c r="F187">
        <v>39.96</v>
      </c>
      <c r="G187" t="str">
        <f>VLOOKUP(B187,'SKU Master'!$E$1:$H$9,4,FALSE)</f>
        <v>China Imports</v>
      </c>
      <c r="H187">
        <f t="shared" si="14"/>
        <v>2015</v>
      </c>
      <c r="I187">
        <f t="shared" si="15"/>
        <v>3</v>
      </c>
      <c r="J187">
        <f t="shared" si="16"/>
        <v>201503</v>
      </c>
      <c r="K187">
        <f t="shared" si="17"/>
        <v>14</v>
      </c>
      <c r="L187">
        <f t="shared" si="18"/>
        <v>201514</v>
      </c>
      <c r="M187" t="b">
        <f t="shared" si="19"/>
        <v>0</v>
      </c>
      <c r="N187">
        <f>VLOOKUP(B187,'SKU Master'!$E$1:$H$9,2,FALSE)</f>
        <v>7.5</v>
      </c>
      <c r="O187">
        <f>(F187/E187-N187)*E187</f>
        <v>9.9600000000000009</v>
      </c>
      <c r="P187" s="10">
        <f>O187/F187</f>
        <v>0.24924924924924927</v>
      </c>
      <c r="Q187">
        <f t="shared" si="20"/>
        <v>1</v>
      </c>
    </row>
    <row r="188" spans="1:17" x14ac:dyDescent="0.25">
      <c r="A188">
        <v>79646</v>
      </c>
      <c r="B188">
        <v>50012011250</v>
      </c>
      <c r="C188">
        <v>312</v>
      </c>
      <c r="D188">
        <v>42095</v>
      </c>
      <c r="E188">
        <v>2</v>
      </c>
      <c r="F188">
        <v>19.98</v>
      </c>
      <c r="G188" t="str">
        <f>VLOOKUP(B188,'SKU Master'!$E$1:$H$9,4,FALSE)</f>
        <v>China Imports</v>
      </c>
      <c r="H188">
        <f t="shared" si="14"/>
        <v>2015</v>
      </c>
      <c r="I188">
        <f t="shared" si="15"/>
        <v>4</v>
      </c>
      <c r="J188">
        <f t="shared" si="16"/>
        <v>201504</v>
      </c>
      <c r="K188">
        <f t="shared" si="17"/>
        <v>14</v>
      </c>
      <c r="L188">
        <f t="shared" si="18"/>
        <v>201514</v>
      </c>
      <c r="M188" t="b">
        <f t="shared" si="19"/>
        <v>0</v>
      </c>
      <c r="N188">
        <f>VLOOKUP(B188,'SKU Master'!$E$1:$H$9,2,FALSE)</f>
        <v>7.5</v>
      </c>
      <c r="O188">
        <f>(F188/E188-N188)*E188</f>
        <v>4.9800000000000004</v>
      </c>
      <c r="P188" s="10">
        <f>O188/F188</f>
        <v>0.24924924924924927</v>
      </c>
      <c r="Q188">
        <f t="shared" si="20"/>
        <v>3</v>
      </c>
    </row>
    <row r="189" spans="1:17" x14ac:dyDescent="0.25">
      <c r="A189">
        <v>79647</v>
      </c>
      <c r="B189">
        <v>50012011250</v>
      </c>
      <c r="C189">
        <v>312</v>
      </c>
      <c r="D189">
        <v>42096</v>
      </c>
      <c r="E189">
        <v>2</v>
      </c>
      <c r="F189">
        <v>19.98</v>
      </c>
      <c r="G189" t="str">
        <f>VLOOKUP(B189,'SKU Master'!$E$1:$H$9,4,FALSE)</f>
        <v>China Imports</v>
      </c>
      <c r="H189">
        <f t="shared" si="14"/>
        <v>2015</v>
      </c>
      <c r="I189">
        <f t="shared" si="15"/>
        <v>4</v>
      </c>
      <c r="J189">
        <f t="shared" si="16"/>
        <v>201504</v>
      </c>
      <c r="K189">
        <f t="shared" si="17"/>
        <v>14</v>
      </c>
      <c r="L189">
        <f t="shared" si="18"/>
        <v>201514</v>
      </c>
      <c r="M189" t="b">
        <f t="shared" si="19"/>
        <v>0</v>
      </c>
      <c r="N189">
        <f>VLOOKUP(B189,'SKU Master'!$E$1:$H$9,2,FALSE)</f>
        <v>7.5</v>
      </c>
      <c r="O189">
        <f>(F189/E189-N189)*E189</f>
        <v>4.9800000000000004</v>
      </c>
      <c r="P189" s="10">
        <f>O189/F189</f>
        <v>0.24924924924924927</v>
      </c>
      <c r="Q189">
        <f t="shared" si="20"/>
        <v>4</v>
      </c>
    </row>
    <row r="190" spans="1:17" x14ac:dyDescent="0.25">
      <c r="A190">
        <v>79648</v>
      </c>
      <c r="B190">
        <v>50012011250</v>
      </c>
      <c r="C190">
        <v>312</v>
      </c>
      <c r="D190">
        <v>42097</v>
      </c>
      <c r="E190">
        <v>1</v>
      </c>
      <c r="F190">
        <v>9.99</v>
      </c>
      <c r="G190" t="str">
        <f>VLOOKUP(B190,'SKU Master'!$E$1:$H$9,4,FALSE)</f>
        <v>China Imports</v>
      </c>
      <c r="H190">
        <f t="shared" si="14"/>
        <v>2015</v>
      </c>
      <c r="I190">
        <f t="shared" si="15"/>
        <v>4</v>
      </c>
      <c r="J190">
        <f t="shared" si="16"/>
        <v>201504</v>
      </c>
      <c r="K190">
        <f t="shared" si="17"/>
        <v>14</v>
      </c>
      <c r="L190">
        <f t="shared" si="18"/>
        <v>201514</v>
      </c>
      <c r="M190" t="b">
        <f t="shared" si="19"/>
        <v>0</v>
      </c>
      <c r="N190">
        <f>VLOOKUP(B190,'SKU Master'!$E$1:$H$9,2,FALSE)</f>
        <v>7.5</v>
      </c>
      <c r="O190">
        <f>(F190/E190-N190)*E190</f>
        <v>2.4900000000000002</v>
      </c>
      <c r="P190" s="10">
        <f>O190/F190</f>
        <v>0.24924924924924927</v>
      </c>
      <c r="Q190">
        <f t="shared" si="20"/>
        <v>5</v>
      </c>
    </row>
    <row r="191" spans="1:17" x14ac:dyDescent="0.25">
      <c r="A191">
        <v>79649</v>
      </c>
      <c r="B191">
        <v>50012011250</v>
      </c>
      <c r="C191">
        <v>312</v>
      </c>
      <c r="D191">
        <v>42098</v>
      </c>
      <c r="E191">
        <v>2</v>
      </c>
      <c r="F191">
        <v>19.98</v>
      </c>
      <c r="G191" t="str">
        <f>VLOOKUP(B191,'SKU Master'!$E$1:$H$9,4,FALSE)</f>
        <v>China Imports</v>
      </c>
      <c r="H191">
        <f t="shared" si="14"/>
        <v>2015</v>
      </c>
      <c r="I191">
        <f t="shared" si="15"/>
        <v>4</v>
      </c>
      <c r="J191">
        <f t="shared" si="16"/>
        <v>201504</v>
      </c>
      <c r="K191">
        <f t="shared" si="17"/>
        <v>14</v>
      </c>
      <c r="L191">
        <f t="shared" si="18"/>
        <v>201514</v>
      </c>
      <c r="M191" t="b">
        <f t="shared" si="19"/>
        <v>0</v>
      </c>
      <c r="N191">
        <f>VLOOKUP(B191,'SKU Master'!$E$1:$H$9,2,FALSE)</f>
        <v>7.5</v>
      </c>
      <c r="O191">
        <f>(F191/E191-N191)*E191</f>
        <v>4.9800000000000004</v>
      </c>
      <c r="P191" s="10">
        <f>O191/F191</f>
        <v>0.24924924924924927</v>
      </c>
      <c r="Q191">
        <f t="shared" si="20"/>
        <v>6</v>
      </c>
    </row>
    <row r="192" spans="1:17" x14ac:dyDescent="0.25">
      <c r="A192">
        <v>79650</v>
      </c>
      <c r="B192">
        <v>50012011250</v>
      </c>
      <c r="C192">
        <v>312</v>
      </c>
      <c r="D192">
        <v>42100</v>
      </c>
      <c r="E192">
        <v>1</v>
      </c>
      <c r="F192">
        <v>9.99</v>
      </c>
      <c r="G192" t="str">
        <f>VLOOKUP(B192,'SKU Master'!$E$1:$H$9,4,FALSE)</f>
        <v>China Imports</v>
      </c>
      <c r="H192">
        <f t="shared" si="14"/>
        <v>2015</v>
      </c>
      <c r="I192">
        <f t="shared" si="15"/>
        <v>4</v>
      </c>
      <c r="J192">
        <f t="shared" si="16"/>
        <v>201504</v>
      </c>
      <c r="K192">
        <f t="shared" si="17"/>
        <v>15</v>
      </c>
      <c r="L192">
        <f t="shared" si="18"/>
        <v>201515</v>
      </c>
      <c r="M192" t="b">
        <f t="shared" si="19"/>
        <v>0</v>
      </c>
      <c r="N192">
        <f>VLOOKUP(B192,'SKU Master'!$E$1:$H$9,2,FALSE)</f>
        <v>7.5</v>
      </c>
      <c r="O192">
        <f>(F192/E192-N192)*E192</f>
        <v>2.4900000000000002</v>
      </c>
      <c r="P192" s="10">
        <f>O192/F192</f>
        <v>0.24924924924924927</v>
      </c>
      <c r="Q192">
        <f t="shared" si="20"/>
        <v>1</v>
      </c>
    </row>
    <row r="193" spans="1:17" x14ac:dyDescent="0.25">
      <c r="A193">
        <v>79651</v>
      </c>
      <c r="B193">
        <v>50012011250</v>
      </c>
      <c r="C193">
        <v>312</v>
      </c>
      <c r="D193">
        <v>42101</v>
      </c>
      <c r="E193">
        <v>2</v>
      </c>
      <c r="F193">
        <v>19.98</v>
      </c>
      <c r="G193" t="str">
        <f>VLOOKUP(B193,'SKU Master'!$E$1:$H$9,4,FALSE)</f>
        <v>China Imports</v>
      </c>
      <c r="H193">
        <f t="shared" si="14"/>
        <v>2015</v>
      </c>
      <c r="I193">
        <f t="shared" si="15"/>
        <v>4</v>
      </c>
      <c r="J193">
        <f t="shared" si="16"/>
        <v>201504</v>
      </c>
      <c r="K193">
        <f t="shared" si="17"/>
        <v>15</v>
      </c>
      <c r="L193">
        <f t="shared" si="18"/>
        <v>201515</v>
      </c>
      <c r="M193" t="b">
        <f t="shared" si="19"/>
        <v>0</v>
      </c>
      <c r="N193">
        <f>VLOOKUP(B193,'SKU Master'!$E$1:$H$9,2,FALSE)</f>
        <v>7.5</v>
      </c>
      <c r="O193">
        <f>(F193/E193-N193)*E193</f>
        <v>4.9800000000000004</v>
      </c>
      <c r="P193" s="10">
        <f>O193/F193</f>
        <v>0.24924924924924927</v>
      </c>
      <c r="Q193">
        <f t="shared" si="20"/>
        <v>2</v>
      </c>
    </row>
    <row r="194" spans="1:17" x14ac:dyDescent="0.25">
      <c r="A194">
        <v>79652</v>
      </c>
      <c r="B194">
        <v>50012011250</v>
      </c>
      <c r="C194">
        <v>312</v>
      </c>
      <c r="D194">
        <v>42102</v>
      </c>
      <c r="E194">
        <v>2</v>
      </c>
      <c r="F194">
        <v>19.98</v>
      </c>
      <c r="G194" t="str">
        <f>VLOOKUP(B194,'SKU Master'!$E$1:$H$9,4,FALSE)</f>
        <v>China Imports</v>
      </c>
      <c r="H194">
        <f t="shared" ref="H194:H257" si="21">YEAR(D194)</f>
        <v>2015</v>
      </c>
      <c r="I194">
        <f t="shared" si="15"/>
        <v>4</v>
      </c>
      <c r="J194">
        <f t="shared" si="16"/>
        <v>201504</v>
      </c>
      <c r="K194">
        <f t="shared" si="17"/>
        <v>15</v>
      </c>
      <c r="L194">
        <f t="shared" si="18"/>
        <v>201515</v>
      </c>
      <c r="M194" t="b">
        <f t="shared" si="19"/>
        <v>0</v>
      </c>
      <c r="N194">
        <f>VLOOKUP(B194,'SKU Master'!$E$1:$H$9,2,FALSE)</f>
        <v>7.5</v>
      </c>
      <c r="O194">
        <f>(F194/E194-N194)*E194</f>
        <v>4.9800000000000004</v>
      </c>
      <c r="P194" s="10">
        <f>O194/F194</f>
        <v>0.24924924924924927</v>
      </c>
      <c r="Q194">
        <f t="shared" si="20"/>
        <v>3</v>
      </c>
    </row>
    <row r="195" spans="1:17" x14ac:dyDescent="0.25">
      <c r="A195">
        <v>79653</v>
      </c>
      <c r="B195">
        <v>50012011250</v>
      </c>
      <c r="C195">
        <v>312</v>
      </c>
      <c r="D195">
        <v>42103</v>
      </c>
      <c r="E195">
        <v>5</v>
      </c>
      <c r="F195">
        <v>49.95</v>
      </c>
      <c r="G195" t="str">
        <f>VLOOKUP(B195,'SKU Master'!$E$1:$H$9,4,FALSE)</f>
        <v>China Imports</v>
      </c>
      <c r="H195">
        <f t="shared" si="21"/>
        <v>2015</v>
      </c>
      <c r="I195">
        <f t="shared" ref="I195:I258" si="22">MONTH(D195)</f>
        <v>4</v>
      </c>
      <c r="J195">
        <f t="shared" ref="J195:J258" si="23">H195*100+I195</f>
        <v>201504</v>
      </c>
      <c r="K195">
        <f t="shared" ref="K195:K258" si="24">WEEKNUM(D195)</f>
        <v>15</v>
      </c>
      <c r="L195">
        <f t="shared" ref="L195:L258" si="25">H195*100+K195</f>
        <v>201515</v>
      </c>
      <c r="M195" t="b">
        <f t="shared" ref="M195:M258" si="26">AND(B195=B196,C195=C196,D195=D196,E195=E196,F195=F196)</f>
        <v>0</v>
      </c>
      <c r="N195">
        <f>VLOOKUP(B195,'SKU Master'!$E$1:$H$9,2,FALSE)</f>
        <v>7.5</v>
      </c>
      <c r="O195">
        <f>(F195/E195-N195)*E195</f>
        <v>12.450000000000001</v>
      </c>
      <c r="P195" s="10">
        <f>O195/F195</f>
        <v>0.24924924924924927</v>
      </c>
      <c r="Q195">
        <f t="shared" ref="Q195:Q258" si="27">WEEKDAY(D195,2)</f>
        <v>4</v>
      </c>
    </row>
    <row r="196" spans="1:17" x14ac:dyDescent="0.25">
      <c r="A196">
        <v>79654</v>
      </c>
      <c r="B196">
        <v>50012011250</v>
      </c>
      <c r="C196">
        <v>312</v>
      </c>
      <c r="D196">
        <v>42104</v>
      </c>
      <c r="E196">
        <v>20000</v>
      </c>
      <c r="F196">
        <v>199800</v>
      </c>
      <c r="G196" t="str">
        <f>VLOOKUP(B196,'SKU Master'!$E$1:$H$9,4,FALSE)</f>
        <v>China Imports</v>
      </c>
      <c r="H196">
        <f t="shared" si="21"/>
        <v>2015</v>
      </c>
      <c r="I196">
        <f t="shared" si="22"/>
        <v>4</v>
      </c>
      <c r="J196">
        <f t="shared" si="23"/>
        <v>201504</v>
      </c>
      <c r="K196">
        <f t="shared" si="24"/>
        <v>15</v>
      </c>
      <c r="L196">
        <f t="shared" si="25"/>
        <v>201515</v>
      </c>
      <c r="M196" t="b">
        <f t="shared" si="26"/>
        <v>0</v>
      </c>
      <c r="N196">
        <f>VLOOKUP(B196,'SKU Master'!$E$1:$H$9,2,FALSE)</f>
        <v>7.5</v>
      </c>
      <c r="O196">
        <f>(F196/E196-N196)*E196</f>
        <v>49800.000000000007</v>
      </c>
      <c r="P196" s="10">
        <f>O196/F196</f>
        <v>0.24924924924924929</v>
      </c>
      <c r="Q196">
        <f t="shared" si="27"/>
        <v>5</v>
      </c>
    </row>
    <row r="197" spans="1:17" x14ac:dyDescent="0.25">
      <c r="A197">
        <v>79656</v>
      </c>
      <c r="B197">
        <v>50012011250</v>
      </c>
      <c r="C197">
        <v>312</v>
      </c>
      <c r="D197">
        <v>42107</v>
      </c>
      <c r="E197">
        <v>4</v>
      </c>
      <c r="F197">
        <v>39.96</v>
      </c>
      <c r="G197" t="str">
        <f>VLOOKUP(B197,'SKU Master'!$E$1:$H$9,4,FALSE)</f>
        <v>China Imports</v>
      </c>
      <c r="H197">
        <f t="shared" si="21"/>
        <v>2015</v>
      </c>
      <c r="I197">
        <f t="shared" si="22"/>
        <v>4</v>
      </c>
      <c r="J197">
        <f t="shared" si="23"/>
        <v>201504</v>
      </c>
      <c r="K197">
        <f t="shared" si="24"/>
        <v>16</v>
      </c>
      <c r="L197">
        <f t="shared" si="25"/>
        <v>201516</v>
      </c>
      <c r="M197" t="b">
        <f t="shared" si="26"/>
        <v>0</v>
      </c>
      <c r="N197">
        <f>VLOOKUP(B197,'SKU Master'!$E$1:$H$9,2,FALSE)</f>
        <v>7.5</v>
      </c>
      <c r="O197">
        <f>(F197/E197-N197)*E197</f>
        <v>9.9600000000000009</v>
      </c>
      <c r="P197" s="10">
        <f>O197/F197</f>
        <v>0.24924924924924927</v>
      </c>
      <c r="Q197">
        <f t="shared" si="27"/>
        <v>1</v>
      </c>
    </row>
    <row r="198" spans="1:17" x14ac:dyDescent="0.25">
      <c r="A198">
        <v>79657</v>
      </c>
      <c r="B198">
        <v>50012011250</v>
      </c>
      <c r="C198">
        <v>312</v>
      </c>
      <c r="D198">
        <v>42108</v>
      </c>
      <c r="E198">
        <v>4</v>
      </c>
      <c r="F198">
        <v>39.96</v>
      </c>
      <c r="G198" t="str">
        <f>VLOOKUP(B198,'SKU Master'!$E$1:$H$9,4,FALSE)</f>
        <v>China Imports</v>
      </c>
      <c r="H198">
        <f t="shared" si="21"/>
        <v>2015</v>
      </c>
      <c r="I198">
        <f t="shared" si="22"/>
        <v>4</v>
      </c>
      <c r="J198">
        <f t="shared" si="23"/>
        <v>201504</v>
      </c>
      <c r="K198">
        <f t="shared" si="24"/>
        <v>16</v>
      </c>
      <c r="L198">
        <f t="shared" si="25"/>
        <v>201516</v>
      </c>
      <c r="M198" t="b">
        <f t="shared" si="26"/>
        <v>0</v>
      </c>
      <c r="N198">
        <f>VLOOKUP(B198,'SKU Master'!$E$1:$H$9,2,FALSE)</f>
        <v>7.5</v>
      </c>
      <c r="O198">
        <f>(F198/E198-N198)*E198</f>
        <v>9.9600000000000009</v>
      </c>
      <c r="P198" s="10">
        <f>O198/F198</f>
        <v>0.24924924924924927</v>
      </c>
      <c r="Q198">
        <f t="shared" si="27"/>
        <v>2</v>
      </c>
    </row>
    <row r="199" spans="1:17" x14ac:dyDescent="0.25">
      <c r="A199">
        <v>79658</v>
      </c>
      <c r="B199">
        <v>50012011250</v>
      </c>
      <c r="C199">
        <v>312</v>
      </c>
      <c r="D199">
        <v>42109</v>
      </c>
      <c r="E199">
        <v>2</v>
      </c>
      <c r="F199">
        <v>19.98</v>
      </c>
      <c r="G199" t="str">
        <f>VLOOKUP(B199,'SKU Master'!$E$1:$H$9,4,FALSE)</f>
        <v>China Imports</v>
      </c>
      <c r="H199">
        <f t="shared" si="21"/>
        <v>2015</v>
      </c>
      <c r="I199">
        <f t="shared" si="22"/>
        <v>4</v>
      </c>
      <c r="J199">
        <f t="shared" si="23"/>
        <v>201504</v>
      </c>
      <c r="K199">
        <f t="shared" si="24"/>
        <v>16</v>
      </c>
      <c r="L199">
        <f t="shared" si="25"/>
        <v>201516</v>
      </c>
      <c r="M199" t="b">
        <f t="shared" si="26"/>
        <v>0</v>
      </c>
      <c r="N199">
        <f>VLOOKUP(B199,'SKU Master'!$E$1:$H$9,2,FALSE)</f>
        <v>7.5</v>
      </c>
      <c r="O199">
        <f>(F199/E199-N199)*E199</f>
        <v>4.9800000000000004</v>
      </c>
      <c r="P199" s="10">
        <f>O199/F199</f>
        <v>0.24924924924924927</v>
      </c>
      <c r="Q199">
        <f t="shared" si="27"/>
        <v>3</v>
      </c>
    </row>
    <row r="200" spans="1:17" x14ac:dyDescent="0.25">
      <c r="A200">
        <v>79659</v>
      </c>
      <c r="B200">
        <v>50012011250</v>
      </c>
      <c r="C200">
        <v>312</v>
      </c>
      <c r="D200">
        <v>42110</v>
      </c>
      <c r="E200">
        <v>2</v>
      </c>
      <c r="F200">
        <v>19.98</v>
      </c>
      <c r="G200" t="str">
        <f>VLOOKUP(B200,'SKU Master'!$E$1:$H$9,4,FALSE)</f>
        <v>China Imports</v>
      </c>
      <c r="H200">
        <f t="shared" si="21"/>
        <v>2015</v>
      </c>
      <c r="I200">
        <f t="shared" si="22"/>
        <v>4</v>
      </c>
      <c r="J200">
        <f t="shared" si="23"/>
        <v>201504</v>
      </c>
      <c r="K200">
        <f t="shared" si="24"/>
        <v>16</v>
      </c>
      <c r="L200">
        <f t="shared" si="25"/>
        <v>201516</v>
      </c>
      <c r="M200" t="b">
        <f t="shared" si="26"/>
        <v>0</v>
      </c>
      <c r="N200">
        <f>VLOOKUP(B200,'SKU Master'!$E$1:$H$9,2,FALSE)</f>
        <v>7.5</v>
      </c>
      <c r="O200">
        <f>(F200/E200-N200)*E200</f>
        <v>4.9800000000000004</v>
      </c>
      <c r="P200" s="10">
        <f>O200/F200</f>
        <v>0.24924924924924927</v>
      </c>
      <c r="Q200">
        <f t="shared" si="27"/>
        <v>4</v>
      </c>
    </row>
    <row r="201" spans="1:17" x14ac:dyDescent="0.25">
      <c r="A201">
        <v>79660</v>
      </c>
      <c r="B201">
        <v>50012011250</v>
      </c>
      <c r="C201">
        <v>312</v>
      </c>
      <c r="D201">
        <v>42111</v>
      </c>
      <c r="E201">
        <v>3</v>
      </c>
      <c r="F201">
        <v>29.97</v>
      </c>
      <c r="G201" t="str">
        <f>VLOOKUP(B201,'SKU Master'!$E$1:$H$9,4,FALSE)</f>
        <v>China Imports</v>
      </c>
      <c r="H201">
        <f t="shared" si="21"/>
        <v>2015</v>
      </c>
      <c r="I201">
        <f t="shared" si="22"/>
        <v>4</v>
      </c>
      <c r="J201">
        <f t="shared" si="23"/>
        <v>201504</v>
      </c>
      <c r="K201">
        <f t="shared" si="24"/>
        <v>16</v>
      </c>
      <c r="L201">
        <f t="shared" si="25"/>
        <v>201516</v>
      </c>
      <c r="M201" t="b">
        <f t="shared" si="26"/>
        <v>0</v>
      </c>
      <c r="N201">
        <f>VLOOKUP(B201,'SKU Master'!$E$1:$H$9,2,FALSE)</f>
        <v>7.5</v>
      </c>
      <c r="O201">
        <f>(F201/E201-N201)*E201</f>
        <v>7.4700000000000006</v>
      </c>
      <c r="P201" s="10">
        <f>O201/F201</f>
        <v>0.24924924924924927</v>
      </c>
      <c r="Q201">
        <f t="shared" si="27"/>
        <v>5</v>
      </c>
    </row>
    <row r="202" spans="1:17" x14ac:dyDescent="0.25">
      <c r="A202">
        <v>79661</v>
      </c>
      <c r="B202">
        <v>50012011250</v>
      </c>
      <c r="C202">
        <v>312</v>
      </c>
      <c r="D202">
        <v>42112</v>
      </c>
      <c r="E202">
        <v>6</v>
      </c>
      <c r="F202">
        <v>59.94</v>
      </c>
      <c r="G202" t="str">
        <f>VLOOKUP(B202,'SKU Master'!$E$1:$H$9,4,FALSE)</f>
        <v>China Imports</v>
      </c>
      <c r="H202">
        <f t="shared" si="21"/>
        <v>2015</v>
      </c>
      <c r="I202">
        <f t="shared" si="22"/>
        <v>4</v>
      </c>
      <c r="J202">
        <f t="shared" si="23"/>
        <v>201504</v>
      </c>
      <c r="K202">
        <f t="shared" si="24"/>
        <v>16</v>
      </c>
      <c r="L202">
        <f t="shared" si="25"/>
        <v>201516</v>
      </c>
      <c r="M202" t="b">
        <f t="shared" si="26"/>
        <v>0</v>
      </c>
      <c r="N202">
        <f>VLOOKUP(B202,'SKU Master'!$E$1:$H$9,2,FALSE)</f>
        <v>7.5</v>
      </c>
      <c r="O202">
        <f>(F202/E202-N202)*E202</f>
        <v>14.940000000000001</v>
      </c>
      <c r="P202" s="10">
        <f>O202/F202</f>
        <v>0.24924924924924927</v>
      </c>
      <c r="Q202">
        <f t="shared" si="27"/>
        <v>6</v>
      </c>
    </row>
    <row r="203" spans="1:17" x14ac:dyDescent="0.25">
      <c r="A203">
        <v>79662</v>
      </c>
      <c r="B203">
        <v>50012011250</v>
      </c>
      <c r="C203">
        <v>312</v>
      </c>
      <c r="D203">
        <v>42114</v>
      </c>
      <c r="E203">
        <v>5</v>
      </c>
      <c r="F203">
        <v>49.95</v>
      </c>
      <c r="G203" t="str">
        <f>VLOOKUP(B203,'SKU Master'!$E$1:$H$9,4,FALSE)</f>
        <v>China Imports</v>
      </c>
      <c r="H203">
        <f t="shared" si="21"/>
        <v>2015</v>
      </c>
      <c r="I203">
        <f t="shared" si="22"/>
        <v>4</v>
      </c>
      <c r="J203">
        <f t="shared" si="23"/>
        <v>201504</v>
      </c>
      <c r="K203">
        <f t="shared" si="24"/>
        <v>17</v>
      </c>
      <c r="L203">
        <f t="shared" si="25"/>
        <v>201517</v>
      </c>
      <c r="M203" t="b">
        <f t="shared" si="26"/>
        <v>0</v>
      </c>
      <c r="N203">
        <f>VLOOKUP(B203,'SKU Master'!$E$1:$H$9,2,FALSE)</f>
        <v>7.5</v>
      </c>
      <c r="O203">
        <f>(F203/E203-N203)*E203</f>
        <v>12.450000000000001</v>
      </c>
      <c r="P203" s="10">
        <f>O203/F203</f>
        <v>0.24924924924924927</v>
      </c>
      <c r="Q203">
        <f t="shared" si="27"/>
        <v>1</v>
      </c>
    </row>
    <row r="204" spans="1:17" x14ac:dyDescent="0.25">
      <c r="A204">
        <v>79663</v>
      </c>
      <c r="B204">
        <v>50012011250</v>
      </c>
      <c r="C204">
        <v>312</v>
      </c>
      <c r="D204">
        <v>42115</v>
      </c>
      <c r="E204">
        <v>5</v>
      </c>
      <c r="F204">
        <v>49.95</v>
      </c>
      <c r="G204" t="str">
        <f>VLOOKUP(B204,'SKU Master'!$E$1:$H$9,4,FALSE)</f>
        <v>China Imports</v>
      </c>
      <c r="H204">
        <f t="shared" si="21"/>
        <v>2015</v>
      </c>
      <c r="I204">
        <f t="shared" si="22"/>
        <v>4</v>
      </c>
      <c r="J204">
        <f t="shared" si="23"/>
        <v>201504</v>
      </c>
      <c r="K204">
        <f t="shared" si="24"/>
        <v>17</v>
      </c>
      <c r="L204">
        <f t="shared" si="25"/>
        <v>201517</v>
      </c>
      <c r="M204" t="b">
        <f t="shared" si="26"/>
        <v>0</v>
      </c>
      <c r="N204">
        <f>VLOOKUP(B204,'SKU Master'!$E$1:$H$9,2,FALSE)</f>
        <v>7.5</v>
      </c>
      <c r="O204">
        <f>(F204/E204-N204)*E204</f>
        <v>12.450000000000001</v>
      </c>
      <c r="P204" s="10">
        <f>O204/F204</f>
        <v>0.24924924924924927</v>
      </c>
      <c r="Q204">
        <f t="shared" si="27"/>
        <v>2</v>
      </c>
    </row>
    <row r="205" spans="1:17" x14ac:dyDescent="0.25">
      <c r="A205">
        <v>79664</v>
      </c>
      <c r="B205">
        <v>50012011250</v>
      </c>
      <c r="C205">
        <v>312</v>
      </c>
      <c r="D205">
        <v>42116</v>
      </c>
      <c r="E205">
        <v>1</v>
      </c>
      <c r="F205">
        <v>9.99</v>
      </c>
      <c r="G205" t="str">
        <f>VLOOKUP(B205,'SKU Master'!$E$1:$H$9,4,FALSE)</f>
        <v>China Imports</v>
      </c>
      <c r="H205">
        <f t="shared" si="21"/>
        <v>2015</v>
      </c>
      <c r="I205">
        <f t="shared" si="22"/>
        <v>4</v>
      </c>
      <c r="J205">
        <f t="shared" si="23"/>
        <v>201504</v>
      </c>
      <c r="K205">
        <f t="shared" si="24"/>
        <v>17</v>
      </c>
      <c r="L205">
        <f t="shared" si="25"/>
        <v>201517</v>
      </c>
      <c r="M205" t="b">
        <f t="shared" si="26"/>
        <v>0</v>
      </c>
      <c r="N205">
        <f>VLOOKUP(B205,'SKU Master'!$E$1:$H$9,2,FALSE)</f>
        <v>7.5</v>
      </c>
      <c r="O205">
        <f>(F205/E205-N205)*E205</f>
        <v>2.4900000000000002</v>
      </c>
      <c r="P205" s="10">
        <f>O205/F205</f>
        <v>0.24924924924924927</v>
      </c>
      <c r="Q205">
        <f t="shared" si="27"/>
        <v>3</v>
      </c>
    </row>
    <row r="206" spans="1:17" x14ac:dyDescent="0.25">
      <c r="A206">
        <v>79665</v>
      </c>
      <c r="B206">
        <v>50012011250</v>
      </c>
      <c r="C206">
        <v>312</v>
      </c>
      <c r="D206">
        <v>42117</v>
      </c>
      <c r="E206">
        <v>4</v>
      </c>
      <c r="F206">
        <v>39.96</v>
      </c>
      <c r="G206" t="str">
        <f>VLOOKUP(B206,'SKU Master'!$E$1:$H$9,4,FALSE)</f>
        <v>China Imports</v>
      </c>
      <c r="H206">
        <f t="shared" si="21"/>
        <v>2015</v>
      </c>
      <c r="I206">
        <f t="shared" si="22"/>
        <v>4</v>
      </c>
      <c r="J206">
        <f t="shared" si="23"/>
        <v>201504</v>
      </c>
      <c r="K206">
        <f t="shared" si="24"/>
        <v>17</v>
      </c>
      <c r="L206">
        <f t="shared" si="25"/>
        <v>201517</v>
      </c>
      <c r="M206" t="b">
        <f t="shared" si="26"/>
        <v>0</v>
      </c>
      <c r="N206">
        <f>VLOOKUP(B206,'SKU Master'!$E$1:$H$9,2,FALSE)</f>
        <v>7.5</v>
      </c>
      <c r="O206">
        <f>(F206/E206-N206)*E206</f>
        <v>9.9600000000000009</v>
      </c>
      <c r="P206" s="10">
        <f>O206/F206</f>
        <v>0.24924924924924927</v>
      </c>
      <c r="Q206">
        <f t="shared" si="27"/>
        <v>4</v>
      </c>
    </row>
    <row r="207" spans="1:17" x14ac:dyDescent="0.25">
      <c r="A207">
        <v>79666</v>
      </c>
      <c r="B207">
        <v>50012011250</v>
      </c>
      <c r="C207">
        <v>312</v>
      </c>
      <c r="D207">
        <v>42118</v>
      </c>
      <c r="E207">
        <v>6</v>
      </c>
      <c r="F207">
        <v>59.94</v>
      </c>
      <c r="G207" t="str">
        <f>VLOOKUP(B207,'SKU Master'!$E$1:$H$9,4,FALSE)</f>
        <v>China Imports</v>
      </c>
      <c r="H207">
        <f t="shared" si="21"/>
        <v>2015</v>
      </c>
      <c r="I207">
        <f t="shared" si="22"/>
        <v>4</v>
      </c>
      <c r="J207">
        <f t="shared" si="23"/>
        <v>201504</v>
      </c>
      <c r="K207">
        <f t="shared" si="24"/>
        <v>17</v>
      </c>
      <c r="L207">
        <f t="shared" si="25"/>
        <v>201517</v>
      </c>
      <c r="M207" t="b">
        <f t="shared" si="26"/>
        <v>0</v>
      </c>
      <c r="N207">
        <f>VLOOKUP(B207,'SKU Master'!$E$1:$H$9,2,FALSE)</f>
        <v>7.5</v>
      </c>
      <c r="O207">
        <f>(F207/E207-N207)*E207</f>
        <v>14.940000000000001</v>
      </c>
      <c r="P207" s="10">
        <f>O207/F207</f>
        <v>0.24924924924924927</v>
      </c>
      <c r="Q207">
        <f t="shared" si="27"/>
        <v>5</v>
      </c>
    </row>
    <row r="208" spans="1:17" x14ac:dyDescent="0.25">
      <c r="A208">
        <v>79667</v>
      </c>
      <c r="B208">
        <v>50012011250</v>
      </c>
      <c r="C208">
        <v>312</v>
      </c>
      <c r="D208">
        <v>42119</v>
      </c>
      <c r="E208">
        <v>1</v>
      </c>
      <c r="F208">
        <v>9.99</v>
      </c>
      <c r="G208" t="str">
        <f>VLOOKUP(B208,'SKU Master'!$E$1:$H$9,4,FALSE)</f>
        <v>China Imports</v>
      </c>
      <c r="H208">
        <f t="shared" si="21"/>
        <v>2015</v>
      </c>
      <c r="I208">
        <f t="shared" si="22"/>
        <v>4</v>
      </c>
      <c r="J208">
        <f t="shared" si="23"/>
        <v>201504</v>
      </c>
      <c r="K208">
        <f t="shared" si="24"/>
        <v>17</v>
      </c>
      <c r="L208">
        <f t="shared" si="25"/>
        <v>201517</v>
      </c>
      <c r="M208" t="b">
        <f t="shared" si="26"/>
        <v>0</v>
      </c>
      <c r="N208">
        <f>VLOOKUP(B208,'SKU Master'!$E$1:$H$9,2,FALSE)</f>
        <v>7.5</v>
      </c>
      <c r="O208">
        <f>(F208/E208-N208)*E208</f>
        <v>2.4900000000000002</v>
      </c>
      <c r="P208" s="10">
        <f>O208/F208</f>
        <v>0.24924924924924927</v>
      </c>
      <c r="Q208">
        <f t="shared" si="27"/>
        <v>6</v>
      </c>
    </row>
    <row r="209" spans="1:17" x14ac:dyDescent="0.25">
      <c r="A209">
        <v>79668</v>
      </c>
      <c r="B209">
        <v>50012011250</v>
      </c>
      <c r="C209">
        <v>312</v>
      </c>
      <c r="D209">
        <v>42121</v>
      </c>
      <c r="E209">
        <v>5</v>
      </c>
      <c r="F209">
        <v>49.95</v>
      </c>
      <c r="G209" t="str">
        <f>VLOOKUP(B209,'SKU Master'!$E$1:$H$9,4,FALSE)</f>
        <v>China Imports</v>
      </c>
      <c r="H209">
        <f t="shared" si="21"/>
        <v>2015</v>
      </c>
      <c r="I209">
        <f t="shared" si="22"/>
        <v>4</v>
      </c>
      <c r="J209">
        <f t="shared" si="23"/>
        <v>201504</v>
      </c>
      <c r="K209">
        <f t="shared" si="24"/>
        <v>18</v>
      </c>
      <c r="L209">
        <f t="shared" si="25"/>
        <v>201518</v>
      </c>
      <c r="M209" t="b">
        <f t="shared" si="26"/>
        <v>0</v>
      </c>
      <c r="N209">
        <f>VLOOKUP(B209,'SKU Master'!$E$1:$H$9,2,FALSE)</f>
        <v>7.5</v>
      </c>
      <c r="O209">
        <f>(F209/E209-N209)*E209</f>
        <v>12.450000000000001</v>
      </c>
      <c r="P209" s="10">
        <f>O209/F209</f>
        <v>0.24924924924924927</v>
      </c>
      <c r="Q209">
        <f t="shared" si="27"/>
        <v>1</v>
      </c>
    </row>
    <row r="210" spans="1:17" x14ac:dyDescent="0.25">
      <c r="A210">
        <v>79669</v>
      </c>
      <c r="B210">
        <v>50012011250</v>
      </c>
      <c r="C210">
        <v>312</v>
      </c>
      <c r="D210">
        <v>42122</v>
      </c>
      <c r="E210">
        <v>3</v>
      </c>
      <c r="F210">
        <v>29.97</v>
      </c>
      <c r="G210" t="str">
        <f>VLOOKUP(B210,'SKU Master'!$E$1:$H$9,4,FALSE)</f>
        <v>China Imports</v>
      </c>
      <c r="H210">
        <f t="shared" si="21"/>
        <v>2015</v>
      </c>
      <c r="I210">
        <f t="shared" si="22"/>
        <v>4</v>
      </c>
      <c r="J210">
        <f t="shared" si="23"/>
        <v>201504</v>
      </c>
      <c r="K210">
        <f t="shared" si="24"/>
        <v>18</v>
      </c>
      <c r="L210">
        <f t="shared" si="25"/>
        <v>201518</v>
      </c>
      <c r="M210" t="b">
        <f t="shared" si="26"/>
        <v>0</v>
      </c>
      <c r="N210">
        <f>VLOOKUP(B210,'SKU Master'!$E$1:$H$9,2,FALSE)</f>
        <v>7.5</v>
      </c>
      <c r="O210">
        <f>(F210/E210-N210)*E210</f>
        <v>7.4700000000000006</v>
      </c>
      <c r="P210" s="10">
        <f>O210/F210</f>
        <v>0.24924924924924927</v>
      </c>
      <c r="Q210">
        <f t="shared" si="27"/>
        <v>2</v>
      </c>
    </row>
    <row r="211" spans="1:17" x14ac:dyDescent="0.25">
      <c r="A211">
        <v>79670</v>
      </c>
      <c r="B211">
        <v>50012011250</v>
      </c>
      <c r="C211">
        <v>312</v>
      </c>
      <c r="D211">
        <v>42123</v>
      </c>
      <c r="E211">
        <v>1</v>
      </c>
      <c r="F211">
        <v>9.99</v>
      </c>
      <c r="G211" t="str">
        <f>VLOOKUP(B211,'SKU Master'!$E$1:$H$9,4,FALSE)</f>
        <v>China Imports</v>
      </c>
      <c r="H211">
        <f t="shared" si="21"/>
        <v>2015</v>
      </c>
      <c r="I211">
        <f t="shared" si="22"/>
        <v>4</v>
      </c>
      <c r="J211">
        <f t="shared" si="23"/>
        <v>201504</v>
      </c>
      <c r="K211">
        <f t="shared" si="24"/>
        <v>18</v>
      </c>
      <c r="L211">
        <f t="shared" si="25"/>
        <v>201518</v>
      </c>
      <c r="M211" t="b">
        <f t="shared" si="26"/>
        <v>0</v>
      </c>
      <c r="N211">
        <f>VLOOKUP(B211,'SKU Master'!$E$1:$H$9,2,FALSE)</f>
        <v>7.5</v>
      </c>
      <c r="O211">
        <f>(F211/E211-N211)*E211</f>
        <v>2.4900000000000002</v>
      </c>
      <c r="P211" s="10">
        <f>O211/F211</f>
        <v>0.24924924924924927</v>
      </c>
      <c r="Q211">
        <f t="shared" si="27"/>
        <v>3</v>
      </c>
    </row>
    <row r="212" spans="1:17" x14ac:dyDescent="0.25">
      <c r="A212">
        <v>79671</v>
      </c>
      <c r="B212">
        <v>50012011250</v>
      </c>
      <c r="C212">
        <v>312</v>
      </c>
      <c r="D212">
        <v>42124</v>
      </c>
      <c r="E212">
        <v>3</v>
      </c>
      <c r="F212">
        <v>29.97</v>
      </c>
      <c r="G212" t="str">
        <f>VLOOKUP(B212,'SKU Master'!$E$1:$H$9,4,FALSE)</f>
        <v>China Imports</v>
      </c>
      <c r="H212">
        <f t="shared" si="21"/>
        <v>2015</v>
      </c>
      <c r="I212">
        <f t="shared" si="22"/>
        <v>4</v>
      </c>
      <c r="J212">
        <f t="shared" si="23"/>
        <v>201504</v>
      </c>
      <c r="K212">
        <f t="shared" si="24"/>
        <v>18</v>
      </c>
      <c r="L212">
        <f t="shared" si="25"/>
        <v>201518</v>
      </c>
      <c r="M212" t="b">
        <f t="shared" si="26"/>
        <v>0</v>
      </c>
      <c r="N212">
        <f>VLOOKUP(B212,'SKU Master'!$E$1:$H$9,2,FALSE)</f>
        <v>7.5</v>
      </c>
      <c r="O212">
        <f>(F212/E212-N212)*E212</f>
        <v>7.4700000000000006</v>
      </c>
      <c r="P212" s="10">
        <f>O212/F212</f>
        <v>0.24924924924924927</v>
      </c>
      <c r="Q212">
        <f t="shared" si="27"/>
        <v>4</v>
      </c>
    </row>
    <row r="213" spans="1:17" x14ac:dyDescent="0.25">
      <c r="A213">
        <v>79673</v>
      </c>
      <c r="B213">
        <v>50012011250</v>
      </c>
      <c r="C213">
        <v>312</v>
      </c>
      <c r="D213">
        <v>42126</v>
      </c>
      <c r="E213">
        <v>4</v>
      </c>
      <c r="F213">
        <v>39.96</v>
      </c>
      <c r="G213" t="str">
        <f>VLOOKUP(B213,'SKU Master'!$E$1:$H$9,4,FALSE)</f>
        <v>China Imports</v>
      </c>
      <c r="H213">
        <f t="shared" si="21"/>
        <v>2015</v>
      </c>
      <c r="I213">
        <f t="shared" si="22"/>
        <v>5</v>
      </c>
      <c r="J213">
        <f t="shared" si="23"/>
        <v>201505</v>
      </c>
      <c r="K213">
        <f t="shared" si="24"/>
        <v>18</v>
      </c>
      <c r="L213">
        <f t="shared" si="25"/>
        <v>201518</v>
      </c>
      <c r="M213" t="b">
        <f t="shared" si="26"/>
        <v>0</v>
      </c>
      <c r="N213">
        <f>VLOOKUP(B213,'SKU Master'!$E$1:$H$9,2,FALSE)</f>
        <v>7.5</v>
      </c>
      <c r="O213">
        <f>(F213/E213-N213)*E213</f>
        <v>9.9600000000000009</v>
      </c>
      <c r="P213" s="10">
        <f>O213/F213</f>
        <v>0.24924924924924927</v>
      </c>
      <c r="Q213">
        <f t="shared" si="27"/>
        <v>6</v>
      </c>
    </row>
    <row r="214" spans="1:17" x14ac:dyDescent="0.25">
      <c r="A214">
        <v>79674</v>
      </c>
      <c r="B214">
        <v>50012011250</v>
      </c>
      <c r="C214">
        <v>312</v>
      </c>
      <c r="D214">
        <v>42129</v>
      </c>
      <c r="E214">
        <v>5</v>
      </c>
      <c r="F214">
        <v>49.95</v>
      </c>
      <c r="G214" t="str">
        <f>VLOOKUP(B214,'SKU Master'!$E$1:$H$9,4,FALSE)</f>
        <v>China Imports</v>
      </c>
      <c r="H214">
        <f t="shared" si="21"/>
        <v>2015</v>
      </c>
      <c r="I214">
        <f t="shared" si="22"/>
        <v>5</v>
      </c>
      <c r="J214">
        <f t="shared" si="23"/>
        <v>201505</v>
      </c>
      <c r="K214">
        <f t="shared" si="24"/>
        <v>19</v>
      </c>
      <c r="L214">
        <f t="shared" si="25"/>
        <v>201519</v>
      </c>
      <c r="M214" t="b">
        <f t="shared" si="26"/>
        <v>0</v>
      </c>
      <c r="N214">
        <f>VLOOKUP(B214,'SKU Master'!$E$1:$H$9,2,FALSE)</f>
        <v>7.5</v>
      </c>
      <c r="O214">
        <f>(F214/E214-N214)*E214</f>
        <v>12.450000000000001</v>
      </c>
      <c r="P214" s="10">
        <f>O214/F214</f>
        <v>0.24924924924924927</v>
      </c>
      <c r="Q214">
        <f t="shared" si="27"/>
        <v>2</v>
      </c>
    </row>
    <row r="215" spans="1:17" x14ac:dyDescent="0.25">
      <c r="A215">
        <v>79675</v>
      </c>
      <c r="B215">
        <v>50012011250</v>
      </c>
      <c r="C215">
        <v>312</v>
      </c>
      <c r="D215">
        <v>42130</v>
      </c>
      <c r="E215">
        <v>2</v>
      </c>
      <c r="F215">
        <v>19.98</v>
      </c>
      <c r="G215" t="str">
        <f>VLOOKUP(B215,'SKU Master'!$E$1:$H$9,4,FALSE)</f>
        <v>China Imports</v>
      </c>
      <c r="H215">
        <f t="shared" si="21"/>
        <v>2015</v>
      </c>
      <c r="I215">
        <f t="shared" si="22"/>
        <v>5</v>
      </c>
      <c r="J215">
        <f t="shared" si="23"/>
        <v>201505</v>
      </c>
      <c r="K215">
        <f t="shared" si="24"/>
        <v>19</v>
      </c>
      <c r="L215">
        <f t="shared" si="25"/>
        <v>201519</v>
      </c>
      <c r="M215" t="b">
        <f t="shared" si="26"/>
        <v>0</v>
      </c>
      <c r="N215">
        <f>VLOOKUP(B215,'SKU Master'!$E$1:$H$9,2,FALSE)</f>
        <v>7.5</v>
      </c>
      <c r="O215">
        <f>(F215/E215-N215)*E215</f>
        <v>4.9800000000000004</v>
      </c>
      <c r="P215" s="10">
        <f>O215/F215</f>
        <v>0.24924924924924927</v>
      </c>
      <c r="Q215">
        <f t="shared" si="27"/>
        <v>3</v>
      </c>
    </row>
    <row r="216" spans="1:17" x14ac:dyDescent="0.25">
      <c r="A216">
        <v>79676</v>
      </c>
      <c r="B216">
        <v>50012011250</v>
      </c>
      <c r="C216">
        <v>312</v>
      </c>
      <c r="D216">
        <v>42131</v>
      </c>
      <c r="E216">
        <v>3</v>
      </c>
      <c r="F216">
        <v>29.97</v>
      </c>
      <c r="G216" t="str">
        <f>VLOOKUP(B216,'SKU Master'!$E$1:$H$9,4,FALSE)</f>
        <v>China Imports</v>
      </c>
      <c r="H216">
        <f t="shared" si="21"/>
        <v>2015</v>
      </c>
      <c r="I216">
        <f t="shared" si="22"/>
        <v>5</v>
      </c>
      <c r="J216">
        <f t="shared" si="23"/>
        <v>201505</v>
      </c>
      <c r="K216">
        <f t="shared" si="24"/>
        <v>19</v>
      </c>
      <c r="L216">
        <f t="shared" si="25"/>
        <v>201519</v>
      </c>
      <c r="M216" t="b">
        <f t="shared" si="26"/>
        <v>0</v>
      </c>
      <c r="N216">
        <f>VLOOKUP(B216,'SKU Master'!$E$1:$H$9,2,FALSE)</f>
        <v>7.5</v>
      </c>
      <c r="O216">
        <f>(F216/E216-N216)*E216</f>
        <v>7.4700000000000006</v>
      </c>
      <c r="P216" s="10">
        <f>O216/F216</f>
        <v>0.24924924924924927</v>
      </c>
      <c r="Q216">
        <f t="shared" si="27"/>
        <v>4</v>
      </c>
    </row>
    <row r="217" spans="1:17" x14ac:dyDescent="0.25">
      <c r="A217">
        <v>79677</v>
      </c>
      <c r="B217">
        <v>50012011250</v>
      </c>
      <c r="C217">
        <v>312</v>
      </c>
      <c r="D217">
        <v>42132</v>
      </c>
      <c r="E217">
        <v>1</v>
      </c>
      <c r="F217">
        <v>9.99</v>
      </c>
      <c r="G217" t="str">
        <f>VLOOKUP(B217,'SKU Master'!$E$1:$H$9,4,FALSE)</f>
        <v>China Imports</v>
      </c>
      <c r="H217">
        <f t="shared" si="21"/>
        <v>2015</v>
      </c>
      <c r="I217">
        <f t="shared" si="22"/>
        <v>5</v>
      </c>
      <c r="J217">
        <f t="shared" si="23"/>
        <v>201505</v>
      </c>
      <c r="K217">
        <f t="shared" si="24"/>
        <v>19</v>
      </c>
      <c r="L217">
        <f t="shared" si="25"/>
        <v>201519</v>
      </c>
      <c r="M217" t="b">
        <f t="shared" si="26"/>
        <v>0</v>
      </c>
      <c r="N217">
        <f>VLOOKUP(B217,'SKU Master'!$E$1:$H$9,2,FALSE)</f>
        <v>7.5</v>
      </c>
      <c r="O217">
        <f>(F217/E217-N217)*E217</f>
        <v>2.4900000000000002</v>
      </c>
      <c r="P217" s="10">
        <f>O217/F217</f>
        <v>0.24924924924924927</v>
      </c>
      <c r="Q217">
        <f t="shared" si="27"/>
        <v>5</v>
      </c>
    </row>
    <row r="218" spans="1:17" x14ac:dyDescent="0.25">
      <c r="A218">
        <v>79678</v>
      </c>
      <c r="B218">
        <v>50012011250</v>
      </c>
      <c r="C218">
        <v>312</v>
      </c>
      <c r="D218">
        <v>42133</v>
      </c>
      <c r="E218">
        <v>3</v>
      </c>
      <c r="F218">
        <v>29.97</v>
      </c>
      <c r="G218" t="str">
        <f>VLOOKUP(B218,'SKU Master'!$E$1:$H$9,4,FALSE)</f>
        <v>China Imports</v>
      </c>
      <c r="H218">
        <f t="shared" si="21"/>
        <v>2015</v>
      </c>
      <c r="I218">
        <f t="shared" si="22"/>
        <v>5</v>
      </c>
      <c r="J218">
        <f t="shared" si="23"/>
        <v>201505</v>
      </c>
      <c r="K218">
        <f t="shared" si="24"/>
        <v>19</v>
      </c>
      <c r="L218">
        <f t="shared" si="25"/>
        <v>201519</v>
      </c>
      <c r="M218" t="b">
        <f t="shared" si="26"/>
        <v>0</v>
      </c>
      <c r="N218">
        <f>VLOOKUP(B218,'SKU Master'!$E$1:$H$9,2,FALSE)</f>
        <v>7.5</v>
      </c>
      <c r="O218">
        <f>(F218/E218-N218)*E218</f>
        <v>7.4700000000000006</v>
      </c>
      <c r="P218" s="10">
        <f>O218/F218</f>
        <v>0.24924924924924927</v>
      </c>
      <c r="Q218">
        <f t="shared" si="27"/>
        <v>6</v>
      </c>
    </row>
    <row r="219" spans="1:17" x14ac:dyDescent="0.25">
      <c r="A219">
        <v>79679</v>
      </c>
      <c r="B219">
        <v>50012011250</v>
      </c>
      <c r="C219">
        <v>312</v>
      </c>
      <c r="D219">
        <v>42135</v>
      </c>
      <c r="E219">
        <v>3</v>
      </c>
      <c r="F219">
        <v>29.97</v>
      </c>
      <c r="G219" t="str">
        <f>VLOOKUP(B219,'SKU Master'!$E$1:$H$9,4,FALSE)</f>
        <v>China Imports</v>
      </c>
      <c r="H219">
        <f t="shared" si="21"/>
        <v>2015</v>
      </c>
      <c r="I219">
        <f t="shared" si="22"/>
        <v>5</v>
      </c>
      <c r="J219">
        <f t="shared" si="23"/>
        <v>201505</v>
      </c>
      <c r="K219">
        <f t="shared" si="24"/>
        <v>20</v>
      </c>
      <c r="L219">
        <f t="shared" si="25"/>
        <v>201520</v>
      </c>
      <c r="M219" t="b">
        <f t="shared" si="26"/>
        <v>0</v>
      </c>
      <c r="N219">
        <f>VLOOKUP(B219,'SKU Master'!$E$1:$H$9,2,FALSE)</f>
        <v>7.5</v>
      </c>
      <c r="O219">
        <f>(F219/E219-N219)*E219</f>
        <v>7.4700000000000006</v>
      </c>
      <c r="P219" s="10">
        <f>O219/F219</f>
        <v>0.24924924924924927</v>
      </c>
      <c r="Q219">
        <f t="shared" si="27"/>
        <v>1</v>
      </c>
    </row>
    <row r="220" spans="1:17" x14ac:dyDescent="0.25">
      <c r="A220">
        <v>79680</v>
      </c>
      <c r="B220">
        <v>50012011250</v>
      </c>
      <c r="C220">
        <v>312</v>
      </c>
      <c r="D220">
        <v>42136</v>
      </c>
      <c r="E220">
        <v>3</v>
      </c>
      <c r="F220">
        <v>29.97</v>
      </c>
      <c r="G220" t="str">
        <f>VLOOKUP(B220,'SKU Master'!$E$1:$H$9,4,FALSE)</f>
        <v>China Imports</v>
      </c>
      <c r="H220">
        <f t="shared" si="21"/>
        <v>2015</v>
      </c>
      <c r="I220">
        <f t="shared" si="22"/>
        <v>5</v>
      </c>
      <c r="J220">
        <f t="shared" si="23"/>
        <v>201505</v>
      </c>
      <c r="K220">
        <f t="shared" si="24"/>
        <v>20</v>
      </c>
      <c r="L220">
        <f t="shared" si="25"/>
        <v>201520</v>
      </c>
      <c r="M220" t="b">
        <f t="shared" si="26"/>
        <v>0</v>
      </c>
      <c r="N220">
        <f>VLOOKUP(B220,'SKU Master'!$E$1:$H$9,2,FALSE)</f>
        <v>7.5</v>
      </c>
      <c r="O220">
        <f>(F220/E220-N220)*E220</f>
        <v>7.4700000000000006</v>
      </c>
      <c r="P220" s="10">
        <f>O220/F220</f>
        <v>0.24924924924924927</v>
      </c>
      <c r="Q220">
        <f t="shared" si="27"/>
        <v>2</v>
      </c>
    </row>
    <row r="221" spans="1:17" x14ac:dyDescent="0.25">
      <c r="A221">
        <v>79681</v>
      </c>
      <c r="B221">
        <v>50012011250</v>
      </c>
      <c r="C221">
        <v>312</v>
      </c>
      <c r="D221">
        <v>42137</v>
      </c>
      <c r="E221">
        <v>3</v>
      </c>
      <c r="F221">
        <v>29.97</v>
      </c>
      <c r="G221" t="str">
        <f>VLOOKUP(B221,'SKU Master'!$E$1:$H$9,4,FALSE)</f>
        <v>China Imports</v>
      </c>
      <c r="H221">
        <f t="shared" si="21"/>
        <v>2015</v>
      </c>
      <c r="I221">
        <f t="shared" si="22"/>
        <v>5</v>
      </c>
      <c r="J221">
        <f t="shared" si="23"/>
        <v>201505</v>
      </c>
      <c r="K221">
        <f t="shared" si="24"/>
        <v>20</v>
      </c>
      <c r="L221">
        <f t="shared" si="25"/>
        <v>201520</v>
      </c>
      <c r="M221" t="b">
        <f t="shared" si="26"/>
        <v>0</v>
      </c>
      <c r="N221">
        <f>VLOOKUP(B221,'SKU Master'!$E$1:$H$9,2,FALSE)</f>
        <v>7.5</v>
      </c>
      <c r="O221">
        <f>(F221/E221-N221)*E221</f>
        <v>7.4700000000000006</v>
      </c>
      <c r="P221" s="10">
        <f>O221/F221</f>
        <v>0.24924924924924927</v>
      </c>
      <c r="Q221">
        <f t="shared" si="27"/>
        <v>3</v>
      </c>
    </row>
    <row r="222" spans="1:17" x14ac:dyDescent="0.25">
      <c r="A222">
        <v>79682</v>
      </c>
      <c r="B222">
        <v>50012011250</v>
      </c>
      <c r="C222">
        <v>312</v>
      </c>
      <c r="D222">
        <v>42138</v>
      </c>
      <c r="E222">
        <v>3</v>
      </c>
      <c r="F222">
        <v>29.97</v>
      </c>
      <c r="G222" t="str">
        <f>VLOOKUP(B222,'SKU Master'!$E$1:$H$9,4,FALSE)</f>
        <v>China Imports</v>
      </c>
      <c r="H222">
        <f t="shared" si="21"/>
        <v>2015</v>
      </c>
      <c r="I222">
        <f t="shared" si="22"/>
        <v>5</v>
      </c>
      <c r="J222">
        <f t="shared" si="23"/>
        <v>201505</v>
      </c>
      <c r="K222">
        <f t="shared" si="24"/>
        <v>20</v>
      </c>
      <c r="L222">
        <f t="shared" si="25"/>
        <v>201520</v>
      </c>
      <c r="M222" t="b">
        <f t="shared" si="26"/>
        <v>0</v>
      </c>
      <c r="N222">
        <f>VLOOKUP(B222,'SKU Master'!$E$1:$H$9,2,FALSE)</f>
        <v>7.5</v>
      </c>
      <c r="O222">
        <f>(F222/E222-N222)*E222</f>
        <v>7.4700000000000006</v>
      </c>
      <c r="P222" s="10">
        <f>O222/F222</f>
        <v>0.24924924924924927</v>
      </c>
      <c r="Q222">
        <f t="shared" si="27"/>
        <v>4</v>
      </c>
    </row>
    <row r="223" spans="1:17" x14ac:dyDescent="0.25">
      <c r="A223">
        <v>79683</v>
      </c>
      <c r="B223">
        <v>50012011250</v>
      </c>
      <c r="C223">
        <v>312</v>
      </c>
      <c r="D223">
        <v>42139</v>
      </c>
      <c r="E223">
        <v>1</v>
      </c>
      <c r="F223">
        <v>9.99</v>
      </c>
      <c r="G223" t="str">
        <f>VLOOKUP(B223,'SKU Master'!$E$1:$H$9,4,FALSE)</f>
        <v>China Imports</v>
      </c>
      <c r="H223">
        <f t="shared" si="21"/>
        <v>2015</v>
      </c>
      <c r="I223">
        <f t="shared" si="22"/>
        <v>5</v>
      </c>
      <c r="J223">
        <f t="shared" si="23"/>
        <v>201505</v>
      </c>
      <c r="K223">
        <f t="shared" si="24"/>
        <v>20</v>
      </c>
      <c r="L223">
        <f t="shared" si="25"/>
        <v>201520</v>
      </c>
      <c r="M223" t="b">
        <f t="shared" si="26"/>
        <v>0</v>
      </c>
      <c r="N223">
        <f>VLOOKUP(B223,'SKU Master'!$E$1:$H$9,2,FALSE)</f>
        <v>7.5</v>
      </c>
      <c r="O223">
        <f>(F223/E223-N223)*E223</f>
        <v>2.4900000000000002</v>
      </c>
      <c r="P223" s="10">
        <f>O223/F223</f>
        <v>0.24924924924924927</v>
      </c>
      <c r="Q223">
        <f t="shared" si="27"/>
        <v>5</v>
      </c>
    </row>
    <row r="224" spans="1:17" x14ac:dyDescent="0.25">
      <c r="A224">
        <v>79684</v>
      </c>
      <c r="B224">
        <v>50012011250</v>
      </c>
      <c r="C224">
        <v>312</v>
      </c>
      <c r="D224">
        <v>42140</v>
      </c>
      <c r="E224">
        <v>7</v>
      </c>
      <c r="F224">
        <v>69.930000000000007</v>
      </c>
      <c r="G224" t="str">
        <f>VLOOKUP(B224,'SKU Master'!$E$1:$H$9,4,FALSE)</f>
        <v>China Imports</v>
      </c>
      <c r="H224">
        <f t="shared" si="21"/>
        <v>2015</v>
      </c>
      <c r="I224">
        <f t="shared" si="22"/>
        <v>5</v>
      </c>
      <c r="J224">
        <f t="shared" si="23"/>
        <v>201505</v>
      </c>
      <c r="K224">
        <f t="shared" si="24"/>
        <v>20</v>
      </c>
      <c r="L224">
        <f t="shared" si="25"/>
        <v>201520</v>
      </c>
      <c r="M224" t="b">
        <f t="shared" si="26"/>
        <v>0</v>
      </c>
      <c r="N224">
        <f>VLOOKUP(B224,'SKU Master'!$E$1:$H$9,2,FALSE)</f>
        <v>7.5</v>
      </c>
      <c r="O224">
        <f>(F224/E224-N224)*E224</f>
        <v>17.43</v>
      </c>
      <c r="P224" s="10">
        <f>O224/F224</f>
        <v>0.24924924924924921</v>
      </c>
      <c r="Q224">
        <f t="shared" si="27"/>
        <v>6</v>
      </c>
    </row>
    <row r="225" spans="1:17" x14ac:dyDescent="0.25">
      <c r="A225">
        <v>79685</v>
      </c>
      <c r="B225">
        <v>50012011250</v>
      </c>
      <c r="C225">
        <v>312</v>
      </c>
      <c r="D225">
        <v>42142</v>
      </c>
      <c r="E225">
        <v>3</v>
      </c>
      <c r="F225">
        <v>29.97</v>
      </c>
      <c r="G225" t="str">
        <f>VLOOKUP(B225,'SKU Master'!$E$1:$H$9,4,FALSE)</f>
        <v>China Imports</v>
      </c>
      <c r="H225">
        <f t="shared" si="21"/>
        <v>2015</v>
      </c>
      <c r="I225">
        <f t="shared" si="22"/>
        <v>5</v>
      </c>
      <c r="J225">
        <f t="shared" si="23"/>
        <v>201505</v>
      </c>
      <c r="K225">
        <f t="shared" si="24"/>
        <v>21</v>
      </c>
      <c r="L225">
        <f t="shared" si="25"/>
        <v>201521</v>
      </c>
      <c r="M225" t="b">
        <f t="shared" si="26"/>
        <v>0</v>
      </c>
      <c r="N225">
        <f>VLOOKUP(B225,'SKU Master'!$E$1:$H$9,2,FALSE)</f>
        <v>7.5</v>
      </c>
      <c r="O225">
        <f>(F225/E225-N225)*E225</f>
        <v>7.4700000000000006</v>
      </c>
      <c r="P225" s="10">
        <f>O225/F225</f>
        <v>0.24924924924924927</v>
      </c>
      <c r="Q225">
        <f t="shared" si="27"/>
        <v>1</v>
      </c>
    </row>
    <row r="226" spans="1:17" x14ac:dyDescent="0.25">
      <c r="A226">
        <v>79686</v>
      </c>
      <c r="B226">
        <v>50012011250</v>
      </c>
      <c r="C226">
        <v>312</v>
      </c>
      <c r="D226">
        <v>42143</v>
      </c>
      <c r="E226">
        <v>1</v>
      </c>
      <c r="F226">
        <v>9.99</v>
      </c>
      <c r="G226" t="str">
        <f>VLOOKUP(B226,'SKU Master'!$E$1:$H$9,4,FALSE)</f>
        <v>China Imports</v>
      </c>
      <c r="H226">
        <f t="shared" si="21"/>
        <v>2015</v>
      </c>
      <c r="I226">
        <f t="shared" si="22"/>
        <v>5</v>
      </c>
      <c r="J226">
        <f t="shared" si="23"/>
        <v>201505</v>
      </c>
      <c r="K226">
        <f t="shared" si="24"/>
        <v>21</v>
      </c>
      <c r="L226">
        <f t="shared" si="25"/>
        <v>201521</v>
      </c>
      <c r="M226" t="b">
        <f t="shared" si="26"/>
        <v>0</v>
      </c>
      <c r="N226">
        <f>VLOOKUP(B226,'SKU Master'!$E$1:$H$9,2,FALSE)</f>
        <v>7.5</v>
      </c>
      <c r="O226">
        <f>(F226/E226-N226)*E226</f>
        <v>2.4900000000000002</v>
      </c>
      <c r="P226" s="10">
        <f>O226/F226</f>
        <v>0.24924924924924927</v>
      </c>
      <c r="Q226">
        <f t="shared" si="27"/>
        <v>2</v>
      </c>
    </row>
    <row r="227" spans="1:17" x14ac:dyDescent="0.25">
      <c r="A227">
        <v>79688</v>
      </c>
      <c r="B227">
        <v>50012011250</v>
      </c>
      <c r="C227">
        <v>312</v>
      </c>
      <c r="D227">
        <v>42145</v>
      </c>
      <c r="E227">
        <v>1</v>
      </c>
      <c r="F227">
        <v>9.99</v>
      </c>
      <c r="G227" t="str">
        <f>VLOOKUP(B227,'SKU Master'!$E$1:$H$9,4,FALSE)</f>
        <v>China Imports</v>
      </c>
      <c r="H227">
        <f t="shared" si="21"/>
        <v>2015</v>
      </c>
      <c r="I227">
        <f t="shared" si="22"/>
        <v>5</v>
      </c>
      <c r="J227">
        <f t="shared" si="23"/>
        <v>201505</v>
      </c>
      <c r="K227">
        <f t="shared" si="24"/>
        <v>21</v>
      </c>
      <c r="L227">
        <f t="shared" si="25"/>
        <v>201521</v>
      </c>
      <c r="M227" t="b">
        <f t="shared" si="26"/>
        <v>0</v>
      </c>
      <c r="N227">
        <f>VLOOKUP(B227,'SKU Master'!$E$1:$H$9,2,FALSE)</f>
        <v>7.5</v>
      </c>
      <c r="O227">
        <f>(F227/E227-N227)*E227</f>
        <v>2.4900000000000002</v>
      </c>
      <c r="P227" s="10">
        <f>O227/F227</f>
        <v>0.24924924924924927</v>
      </c>
      <c r="Q227">
        <f t="shared" si="27"/>
        <v>4</v>
      </c>
    </row>
    <row r="228" spans="1:17" x14ac:dyDescent="0.25">
      <c r="A228">
        <v>79689</v>
      </c>
      <c r="B228">
        <v>50012011250</v>
      </c>
      <c r="C228">
        <v>312</v>
      </c>
      <c r="D228">
        <v>42146</v>
      </c>
      <c r="E228">
        <v>2</v>
      </c>
      <c r="F228">
        <v>19.98</v>
      </c>
      <c r="G228" t="str">
        <f>VLOOKUP(B228,'SKU Master'!$E$1:$H$9,4,FALSE)</f>
        <v>China Imports</v>
      </c>
      <c r="H228">
        <f t="shared" si="21"/>
        <v>2015</v>
      </c>
      <c r="I228">
        <f t="shared" si="22"/>
        <v>5</v>
      </c>
      <c r="J228">
        <f t="shared" si="23"/>
        <v>201505</v>
      </c>
      <c r="K228">
        <f t="shared" si="24"/>
        <v>21</v>
      </c>
      <c r="L228">
        <f t="shared" si="25"/>
        <v>201521</v>
      </c>
      <c r="M228" t="b">
        <f t="shared" si="26"/>
        <v>0</v>
      </c>
      <c r="N228">
        <f>VLOOKUP(B228,'SKU Master'!$E$1:$H$9,2,FALSE)</f>
        <v>7.5</v>
      </c>
      <c r="O228">
        <f>(F228/E228-N228)*E228</f>
        <v>4.9800000000000004</v>
      </c>
      <c r="P228" s="10">
        <f>O228/F228</f>
        <v>0.24924924924924927</v>
      </c>
      <c r="Q228">
        <f t="shared" si="27"/>
        <v>5</v>
      </c>
    </row>
    <row r="229" spans="1:17" x14ac:dyDescent="0.25">
      <c r="A229">
        <v>79690</v>
      </c>
      <c r="B229">
        <v>50012011250</v>
      </c>
      <c r="C229">
        <v>312</v>
      </c>
      <c r="D229">
        <v>42147</v>
      </c>
      <c r="E229">
        <v>3</v>
      </c>
      <c r="F229">
        <v>29.97</v>
      </c>
      <c r="G229" t="str">
        <f>VLOOKUP(B229,'SKU Master'!$E$1:$H$9,4,FALSE)</f>
        <v>China Imports</v>
      </c>
      <c r="H229">
        <f t="shared" si="21"/>
        <v>2015</v>
      </c>
      <c r="I229">
        <f t="shared" si="22"/>
        <v>5</v>
      </c>
      <c r="J229">
        <f t="shared" si="23"/>
        <v>201505</v>
      </c>
      <c r="K229">
        <f t="shared" si="24"/>
        <v>21</v>
      </c>
      <c r="L229">
        <f t="shared" si="25"/>
        <v>201521</v>
      </c>
      <c r="M229" t="b">
        <f t="shared" si="26"/>
        <v>0</v>
      </c>
      <c r="N229">
        <f>VLOOKUP(B229,'SKU Master'!$E$1:$H$9,2,FALSE)</f>
        <v>7.5</v>
      </c>
      <c r="O229">
        <f>(F229/E229-N229)*E229</f>
        <v>7.4700000000000006</v>
      </c>
      <c r="P229" s="10">
        <f>O229/F229</f>
        <v>0.24924924924924927</v>
      </c>
      <c r="Q229">
        <f t="shared" si="27"/>
        <v>6</v>
      </c>
    </row>
    <row r="230" spans="1:17" x14ac:dyDescent="0.25">
      <c r="A230">
        <v>79691</v>
      </c>
      <c r="B230">
        <v>50012011250</v>
      </c>
      <c r="C230">
        <v>312</v>
      </c>
      <c r="D230">
        <v>42149</v>
      </c>
      <c r="E230">
        <v>5</v>
      </c>
      <c r="F230">
        <v>49.95</v>
      </c>
      <c r="G230" t="str">
        <f>VLOOKUP(B230,'SKU Master'!$E$1:$H$9,4,FALSE)</f>
        <v>China Imports</v>
      </c>
      <c r="H230">
        <f t="shared" si="21"/>
        <v>2015</v>
      </c>
      <c r="I230">
        <f t="shared" si="22"/>
        <v>5</v>
      </c>
      <c r="J230">
        <f t="shared" si="23"/>
        <v>201505</v>
      </c>
      <c r="K230">
        <f t="shared" si="24"/>
        <v>22</v>
      </c>
      <c r="L230">
        <f t="shared" si="25"/>
        <v>201522</v>
      </c>
      <c r="M230" t="b">
        <f t="shared" si="26"/>
        <v>0</v>
      </c>
      <c r="N230">
        <f>VLOOKUP(B230,'SKU Master'!$E$1:$H$9,2,FALSE)</f>
        <v>7.5</v>
      </c>
      <c r="O230">
        <f>(F230/E230-N230)*E230</f>
        <v>12.450000000000001</v>
      </c>
      <c r="P230" s="10">
        <f>O230/F230</f>
        <v>0.24924924924924927</v>
      </c>
      <c r="Q230">
        <f t="shared" si="27"/>
        <v>1</v>
      </c>
    </row>
    <row r="231" spans="1:17" x14ac:dyDescent="0.25">
      <c r="A231">
        <v>79692</v>
      </c>
      <c r="B231">
        <v>50012011250</v>
      </c>
      <c r="C231">
        <v>312</v>
      </c>
      <c r="D231">
        <v>42150</v>
      </c>
      <c r="E231">
        <v>4</v>
      </c>
      <c r="F231">
        <v>39.96</v>
      </c>
      <c r="G231" t="str">
        <f>VLOOKUP(B231,'SKU Master'!$E$1:$H$9,4,FALSE)</f>
        <v>China Imports</v>
      </c>
      <c r="H231">
        <f t="shared" si="21"/>
        <v>2015</v>
      </c>
      <c r="I231">
        <f t="shared" si="22"/>
        <v>5</v>
      </c>
      <c r="J231">
        <f t="shared" si="23"/>
        <v>201505</v>
      </c>
      <c r="K231">
        <f t="shared" si="24"/>
        <v>22</v>
      </c>
      <c r="L231">
        <f t="shared" si="25"/>
        <v>201522</v>
      </c>
      <c r="M231" t="b">
        <f t="shared" si="26"/>
        <v>0</v>
      </c>
      <c r="N231">
        <f>VLOOKUP(B231,'SKU Master'!$E$1:$H$9,2,FALSE)</f>
        <v>7.5</v>
      </c>
      <c r="O231">
        <f>(F231/E231-N231)*E231</f>
        <v>9.9600000000000009</v>
      </c>
      <c r="P231" s="10">
        <f>O231/F231</f>
        <v>0.24924924924924927</v>
      </c>
      <c r="Q231">
        <f t="shared" si="27"/>
        <v>2</v>
      </c>
    </row>
    <row r="232" spans="1:17" x14ac:dyDescent="0.25">
      <c r="A232">
        <v>79693</v>
      </c>
      <c r="B232">
        <v>50012011250</v>
      </c>
      <c r="C232">
        <v>312</v>
      </c>
      <c r="D232">
        <v>42151</v>
      </c>
      <c r="E232">
        <v>3</v>
      </c>
      <c r="F232">
        <v>29.97</v>
      </c>
      <c r="G232" t="str">
        <f>VLOOKUP(B232,'SKU Master'!$E$1:$H$9,4,FALSE)</f>
        <v>China Imports</v>
      </c>
      <c r="H232">
        <f t="shared" si="21"/>
        <v>2015</v>
      </c>
      <c r="I232">
        <f t="shared" si="22"/>
        <v>5</v>
      </c>
      <c r="J232">
        <f t="shared" si="23"/>
        <v>201505</v>
      </c>
      <c r="K232">
        <f t="shared" si="24"/>
        <v>22</v>
      </c>
      <c r="L232">
        <f t="shared" si="25"/>
        <v>201522</v>
      </c>
      <c r="M232" t="b">
        <f t="shared" si="26"/>
        <v>0</v>
      </c>
      <c r="N232">
        <f>VLOOKUP(B232,'SKU Master'!$E$1:$H$9,2,FALSE)</f>
        <v>7.5</v>
      </c>
      <c r="O232">
        <f>(F232/E232-N232)*E232</f>
        <v>7.4700000000000006</v>
      </c>
      <c r="P232" s="10">
        <f>O232/F232</f>
        <v>0.24924924924924927</v>
      </c>
      <c r="Q232">
        <f t="shared" si="27"/>
        <v>3</v>
      </c>
    </row>
    <row r="233" spans="1:17" x14ac:dyDescent="0.25">
      <c r="A233">
        <v>79695</v>
      </c>
      <c r="B233">
        <v>50012011250</v>
      </c>
      <c r="C233">
        <v>312</v>
      </c>
      <c r="D233">
        <v>42153</v>
      </c>
      <c r="E233">
        <v>3</v>
      </c>
      <c r="F233">
        <v>29.97</v>
      </c>
      <c r="G233" t="str">
        <f>VLOOKUP(B233,'SKU Master'!$E$1:$H$9,4,FALSE)</f>
        <v>China Imports</v>
      </c>
      <c r="H233">
        <f t="shared" si="21"/>
        <v>2015</v>
      </c>
      <c r="I233">
        <f t="shared" si="22"/>
        <v>5</v>
      </c>
      <c r="J233">
        <f t="shared" si="23"/>
        <v>201505</v>
      </c>
      <c r="K233">
        <f t="shared" si="24"/>
        <v>22</v>
      </c>
      <c r="L233">
        <f t="shared" si="25"/>
        <v>201522</v>
      </c>
      <c r="M233" t="b">
        <f t="shared" si="26"/>
        <v>0</v>
      </c>
      <c r="N233">
        <f>VLOOKUP(B233,'SKU Master'!$E$1:$H$9,2,FALSE)</f>
        <v>7.5</v>
      </c>
      <c r="O233">
        <f>(F233/E233-N233)*E233</f>
        <v>7.4700000000000006</v>
      </c>
      <c r="P233" s="10">
        <f>O233/F233</f>
        <v>0.24924924924924927</v>
      </c>
      <c r="Q233">
        <f t="shared" si="27"/>
        <v>5</v>
      </c>
    </row>
    <row r="234" spans="1:17" x14ac:dyDescent="0.25">
      <c r="A234">
        <v>79696</v>
      </c>
      <c r="B234">
        <v>50012011250</v>
      </c>
      <c r="C234">
        <v>312</v>
      </c>
      <c r="D234">
        <v>42154</v>
      </c>
      <c r="E234">
        <v>2</v>
      </c>
      <c r="F234">
        <v>19.98</v>
      </c>
      <c r="G234" t="str">
        <f>VLOOKUP(B234,'SKU Master'!$E$1:$H$9,4,FALSE)</f>
        <v>China Imports</v>
      </c>
      <c r="H234">
        <f t="shared" si="21"/>
        <v>2015</v>
      </c>
      <c r="I234">
        <f t="shared" si="22"/>
        <v>5</v>
      </c>
      <c r="J234">
        <f t="shared" si="23"/>
        <v>201505</v>
      </c>
      <c r="K234">
        <f t="shared" si="24"/>
        <v>22</v>
      </c>
      <c r="L234">
        <f t="shared" si="25"/>
        <v>201522</v>
      </c>
      <c r="M234" t="b">
        <f t="shared" si="26"/>
        <v>0</v>
      </c>
      <c r="N234">
        <f>VLOOKUP(B234,'SKU Master'!$E$1:$H$9,2,FALSE)</f>
        <v>7.5</v>
      </c>
      <c r="O234">
        <f>(F234/E234-N234)*E234</f>
        <v>4.9800000000000004</v>
      </c>
      <c r="P234" s="10">
        <f>O234/F234</f>
        <v>0.24924924924924927</v>
      </c>
      <c r="Q234">
        <f t="shared" si="27"/>
        <v>6</v>
      </c>
    </row>
    <row r="235" spans="1:17" x14ac:dyDescent="0.25">
      <c r="A235">
        <v>79697</v>
      </c>
      <c r="B235">
        <v>50012011250</v>
      </c>
      <c r="C235">
        <v>312</v>
      </c>
      <c r="D235">
        <v>42156</v>
      </c>
      <c r="E235">
        <v>2</v>
      </c>
      <c r="F235">
        <v>19.98</v>
      </c>
      <c r="G235" t="str">
        <f>VLOOKUP(B235,'SKU Master'!$E$1:$H$9,4,FALSE)</f>
        <v>China Imports</v>
      </c>
      <c r="H235">
        <f t="shared" si="21"/>
        <v>2015</v>
      </c>
      <c r="I235">
        <f t="shared" si="22"/>
        <v>6</v>
      </c>
      <c r="J235">
        <f t="shared" si="23"/>
        <v>201506</v>
      </c>
      <c r="K235">
        <f t="shared" si="24"/>
        <v>23</v>
      </c>
      <c r="L235">
        <f t="shared" si="25"/>
        <v>201523</v>
      </c>
      <c r="M235" t="b">
        <f t="shared" si="26"/>
        <v>0</v>
      </c>
      <c r="N235">
        <f>VLOOKUP(B235,'SKU Master'!$E$1:$H$9,2,FALSE)</f>
        <v>7.5</v>
      </c>
      <c r="O235">
        <f>(F235/E235-N235)*E235</f>
        <v>4.9800000000000004</v>
      </c>
      <c r="P235" s="10">
        <f>O235/F235</f>
        <v>0.24924924924924927</v>
      </c>
      <c r="Q235">
        <f t="shared" si="27"/>
        <v>1</v>
      </c>
    </row>
    <row r="236" spans="1:17" x14ac:dyDescent="0.25">
      <c r="A236">
        <v>79698</v>
      </c>
      <c r="B236">
        <v>50012011250</v>
      </c>
      <c r="C236">
        <v>312</v>
      </c>
      <c r="D236">
        <v>42157</v>
      </c>
      <c r="E236">
        <v>8</v>
      </c>
      <c r="F236">
        <v>79.92</v>
      </c>
      <c r="G236" t="str">
        <f>VLOOKUP(B236,'SKU Master'!$E$1:$H$9,4,FALSE)</f>
        <v>China Imports</v>
      </c>
      <c r="H236">
        <f t="shared" si="21"/>
        <v>2015</v>
      </c>
      <c r="I236">
        <f t="shared" si="22"/>
        <v>6</v>
      </c>
      <c r="J236">
        <f t="shared" si="23"/>
        <v>201506</v>
      </c>
      <c r="K236">
        <f t="shared" si="24"/>
        <v>23</v>
      </c>
      <c r="L236">
        <f t="shared" si="25"/>
        <v>201523</v>
      </c>
      <c r="M236" t="b">
        <f t="shared" si="26"/>
        <v>0</v>
      </c>
      <c r="N236">
        <f>VLOOKUP(B236,'SKU Master'!$E$1:$H$9,2,FALSE)</f>
        <v>7.5</v>
      </c>
      <c r="O236">
        <f>(F236/E236-N236)*E236</f>
        <v>19.920000000000002</v>
      </c>
      <c r="P236" s="10">
        <f>O236/F236</f>
        <v>0.24924924924924927</v>
      </c>
      <c r="Q236">
        <f t="shared" si="27"/>
        <v>2</v>
      </c>
    </row>
    <row r="237" spans="1:17" x14ac:dyDescent="0.25">
      <c r="A237">
        <v>79699</v>
      </c>
      <c r="B237">
        <v>50012011250</v>
      </c>
      <c r="C237">
        <v>312</v>
      </c>
      <c r="D237">
        <v>42158</v>
      </c>
      <c r="E237">
        <v>7</v>
      </c>
      <c r="F237">
        <v>69.930000000000007</v>
      </c>
      <c r="G237" t="str">
        <f>VLOOKUP(B237,'SKU Master'!$E$1:$H$9,4,FALSE)</f>
        <v>China Imports</v>
      </c>
      <c r="H237">
        <f t="shared" si="21"/>
        <v>2015</v>
      </c>
      <c r="I237">
        <f t="shared" si="22"/>
        <v>6</v>
      </c>
      <c r="J237">
        <f t="shared" si="23"/>
        <v>201506</v>
      </c>
      <c r="K237">
        <f t="shared" si="24"/>
        <v>23</v>
      </c>
      <c r="L237">
        <f t="shared" si="25"/>
        <v>201523</v>
      </c>
      <c r="M237" t="b">
        <f t="shared" si="26"/>
        <v>0</v>
      </c>
      <c r="N237">
        <f>VLOOKUP(B237,'SKU Master'!$E$1:$H$9,2,FALSE)</f>
        <v>7.5</v>
      </c>
      <c r="O237">
        <f>(F237/E237-N237)*E237</f>
        <v>17.43</v>
      </c>
      <c r="P237" s="10">
        <f>O237/F237</f>
        <v>0.24924924924924921</v>
      </c>
      <c r="Q237">
        <f t="shared" si="27"/>
        <v>3</v>
      </c>
    </row>
    <row r="238" spans="1:17" x14ac:dyDescent="0.25">
      <c r="A238">
        <v>79700</v>
      </c>
      <c r="B238">
        <v>50012011250</v>
      </c>
      <c r="C238">
        <v>312</v>
      </c>
      <c r="D238">
        <v>42159</v>
      </c>
      <c r="E238">
        <v>2</v>
      </c>
      <c r="F238">
        <v>19.98</v>
      </c>
      <c r="G238" t="str">
        <f>VLOOKUP(B238,'SKU Master'!$E$1:$H$9,4,FALSE)</f>
        <v>China Imports</v>
      </c>
      <c r="H238">
        <f t="shared" si="21"/>
        <v>2015</v>
      </c>
      <c r="I238">
        <f t="shared" si="22"/>
        <v>6</v>
      </c>
      <c r="J238">
        <f t="shared" si="23"/>
        <v>201506</v>
      </c>
      <c r="K238">
        <f t="shared" si="24"/>
        <v>23</v>
      </c>
      <c r="L238">
        <f t="shared" si="25"/>
        <v>201523</v>
      </c>
      <c r="M238" t="b">
        <f t="shared" si="26"/>
        <v>0</v>
      </c>
      <c r="N238">
        <f>VLOOKUP(B238,'SKU Master'!$E$1:$H$9,2,FALSE)</f>
        <v>7.5</v>
      </c>
      <c r="O238">
        <f>(F238/E238-N238)*E238</f>
        <v>4.9800000000000004</v>
      </c>
      <c r="P238" s="10">
        <f>O238/F238</f>
        <v>0.24924924924924927</v>
      </c>
      <c r="Q238">
        <f t="shared" si="27"/>
        <v>4</v>
      </c>
    </row>
    <row r="239" spans="1:17" x14ac:dyDescent="0.25">
      <c r="A239">
        <v>79701</v>
      </c>
      <c r="B239">
        <v>50012011250</v>
      </c>
      <c r="C239">
        <v>312</v>
      </c>
      <c r="D239">
        <v>42160</v>
      </c>
      <c r="E239">
        <v>7</v>
      </c>
      <c r="F239">
        <v>69.930000000000007</v>
      </c>
      <c r="G239" t="str">
        <f>VLOOKUP(B239,'SKU Master'!$E$1:$H$9,4,FALSE)</f>
        <v>China Imports</v>
      </c>
      <c r="H239">
        <f t="shared" si="21"/>
        <v>2015</v>
      </c>
      <c r="I239">
        <f t="shared" si="22"/>
        <v>6</v>
      </c>
      <c r="J239">
        <f t="shared" si="23"/>
        <v>201506</v>
      </c>
      <c r="K239">
        <f t="shared" si="24"/>
        <v>23</v>
      </c>
      <c r="L239">
        <f t="shared" si="25"/>
        <v>201523</v>
      </c>
      <c r="M239" t="b">
        <f t="shared" si="26"/>
        <v>0</v>
      </c>
      <c r="N239">
        <f>VLOOKUP(B239,'SKU Master'!$E$1:$H$9,2,FALSE)</f>
        <v>7.5</v>
      </c>
      <c r="O239">
        <f>(F239/E239-N239)*E239</f>
        <v>17.43</v>
      </c>
      <c r="P239" s="10">
        <f>O239/F239</f>
        <v>0.24924924924924921</v>
      </c>
      <c r="Q239">
        <f t="shared" si="27"/>
        <v>5</v>
      </c>
    </row>
    <row r="240" spans="1:17" x14ac:dyDescent="0.25">
      <c r="A240">
        <v>79702</v>
      </c>
      <c r="B240">
        <v>50012011250</v>
      </c>
      <c r="C240">
        <v>312</v>
      </c>
      <c r="D240">
        <v>42161</v>
      </c>
      <c r="E240">
        <v>3</v>
      </c>
      <c r="F240">
        <v>29.97</v>
      </c>
      <c r="G240" t="str">
        <f>VLOOKUP(B240,'SKU Master'!$E$1:$H$9,4,FALSE)</f>
        <v>China Imports</v>
      </c>
      <c r="H240">
        <f t="shared" si="21"/>
        <v>2015</v>
      </c>
      <c r="I240">
        <f t="shared" si="22"/>
        <v>6</v>
      </c>
      <c r="J240">
        <f t="shared" si="23"/>
        <v>201506</v>
      </c>
      <c r="K240">
        <f t="shared" si="24"/>
        <v>23</v>
      </c>
      <c r="L240">
        <f t="shared" si="25"/>
        <v>201523</v>
      </c>
      <c r="M240" t="b">
        <f t="shared" si="26"/>
        <v>0</v>
      </c>
      <c r="N240">
        <f>VLOOKUP(B240,'SKU Master'!$E$1:$H$9,2,FALSE)</f>
        <v>7.5</v>
      </c>
      <c r="O240">
        <f>(F240/E240-N240)*E240</f>
        <v>7.4700000000000006</v>
      </c>
      <c r="P240" s="10">
        <f>O240/F240</f>
        <v>0.24924924924924927</v>
      </c>
      <c r="Q240">
        <f t="shared" si="27"/>
        <v>6</v>
      </c>
    </row>
    <row r="241" spans="1:17" x14ac:dyDescent="0.25">
      <c r="A241">
        <v>79703</v>
      </c>
      <c r="B241">
        <v>50012011250</v>
      </c>
      <c r="C241">
        <v>312</v>
      </c>
      <c r="D241">
        <v>42163</v>
      </c>
      <c r="E241">
        <v>6</v>
      </c>
      <c r="F241">
        <v>59.94</v>
      </c>
      <c r="G241" t="str">
        <f>VLOOKUP(B241,'SKU Master'!$E$1:$H$9,4,FALSE)</f>
        <v>China Imports</v>
      </c>
      <c r="H241">
        <f t="shared" si="21"/>
        <v>2015</v>
      </c>
      <c r="I241">
        <f t="shared" si="22"/>
        <v>6</v>
      </c>
      <c r="J241">
        <f t="shared" si="23"/>
        <v>201506</v>
      </c>
      <c r="K241">
        <f t="shared" si="24"/>
        <v>24</v>
      </c>
      <c r="L241">
        <f t="shared" si="25"/>
        <v>201524</v>
      </c>
      <c r="M241" t="b">
        <f t="shared" si="26"/>
        <v>0</v>
      </c>
      <c r="N241">
        <f>VLOOKUP(B241,'SKU Master'!$E$1:$H$9,2,FALSE)</f>
        <v>7.5</v>
      </c>
      <c r="O241">
        <f>(F241/E241-N241)*E241</f>
        <v>14.940000000000001</v>
      </c>
      <c r="P241" s="10">
        <f>O241/F241</f>
        <v>0.24924924924924927</v>
      </c>
      <c r="Q241">
        <f t="shared" si="27"/>
        <v>1</v>
      </c>
    </row>
    <row r="242" spans="1:17" x14ac:dyDescent="0.25">
      <c r="A242">
        <v>79704</v>
      </c>
      <c r="B242">
        <v>50012011250</v>
      </c>
      <c r="C242">
        <v>312</v>
      </c>
      <c r="D242">
        <v>42164</v>
      </c>
      <c r="E242">
        <v>5</v>
      </c>
      <c r="F242">
        <v>49.95</v>
      </c>
      <c r="G242" t="str">
        <f>VLOOKUP(B242,'SKU Master'!$E$1:$H$9,4,FALSE)</f>
        <v>China Imports</v>
      </c>
      <c r="H242">
        <f t="shared" si="21"/>
        <v>2015</v>
      </c>
      <c r="I242">
        <f t="shared" si="22"/>
        <v>6</v>
      </c>
      <c r="J242">
        <f t="shared" si="23"/>
        <v>201506</v>
      </c>
      <c r="K242">
        <f t="shared" si="24"/>
        <v>24</v>
      </c>
      <c r="L242">
        <f t="shared" si="25"/>
        <v>201524</v>
      </c>
      <c r="M242" t="b">
        <f t="shared" si="26"/>
        <v>0</v>
      </c>
      <c r="N242">
        <f>VLOOKUP(B242,'SKU Master'!$E$1:$H$9,2,FALSE)</f>
        <v>7.5</v>
      </c>
      <c r="O242">
        <f>(F242/E242-N242)*E242</f>
        <v>12.450000000000001</v>
      </c>
      <c r="P242" s="10">
        <f>O242/F242</f>
        <v>0.24924924924924927</v>
      </c>
      <c r="Q242">
        <f t="shared" si="27"/>
        <v>2</v>
      </c>
    </row>
    <row r="243" spans="1:17" x14ac:dyDescent="0.25">
      <c r="A243">
        <v>79707</v>
      </c>
      <c r="B243">
        <v>50012011250</v>
      </c>
      <c r="C243">
        <v>312</v>
      </c>
      <c r="D243">
        <v>42167</v>
      </c>
      <c r="E243">
        <v>4</v>
      </c>
      <c r="F243">
        <v>39.96</v>
      </c>
      <c r="G243" t="str">
        <f>VLOOKUP(B243,'SKU Master'!$E$1:$H$9,4,FALSE)</f>
        <v>China Imports</v>
      </c>
      <c r="H243">
        <f t="shared" si="21"/>
        <v>2015</v>
      </c>
      <c r="I243">
        <f t="shared" si="22"/>
        <v>6</v>
      </c>
      <c r="J243">
        <f t="shared" si="23"/>
        <v>201506</v>
      </c>
      <c r="K243">
        <f t="shared" si="24"/>
        <v>24</v>
      </c>
      <c r="L243">
        <f t="shared" si="25"/>
        <v>201524</v>
      </c>
      <c r="M243" t="b">
        <f t="shared" si="26"/>
        <v>0</v>
      </c>
      <c r="N243">
        <f>VLOOKUP(B243,'SKU Master'!$E$1:$H$9,2,FALSE)</f>
        <v>7.5</v>
      </c>
      <c r="O243">
        <f>(F243/E243-N243)*E243</f>
        <v>9.9600000000000009</v>
      </c>
      <c r="P243" s="10">
        <f>O243/F243</f>
        <v>0.24924924924924927</v>
      </c>
      <c r="Q243">
        <f t="shared" si="27"/>
        <v>5</v>
      </c>
    </row>
    <row r="244" spans="1:17" x14ac:dyDescent="0.25">
      <c r="A244">
        <v>79708</v>
      </c>
      <c r="B244">
        <v>50012011250</v>
      </c>
      <c r="C244">
        <v>312</v>
      </c>
      <c r="D244">
        <v>42168</v>
      </c>
      <c r="E244">
        <v>6</v>
      </c>
      <c r="F244">
        <v>59.94</v>
      </c>
      <c r="G244" t="str">
        <f>VLOOKUP(B244,'SKU Master'!$E$1:$H$9,4,FALSE)</f>
        <v>China Imports</v>
      </c>
      <c r="H244">
        <f t="shared" si="21"/>
        <v>2015</v>
      </c>
      <c r="I244">
        <f t="shared" si="22"/>
        <v>6</v>
      </c>
      <c r="J244">
        <f t="shared" si="23"/>
        <v>201506</v>
      </c>
      <c r="K244">
        <f t="shared" si="24"/>
        <v>24</v>
      </c>
      <c r="L244">
        <f t="shared" si="25"/>
        <v>201524</v>
      </c>
      <c r="M244" t="b">
        <f t="shared" si="26"/>
        <v>0</v>
      </c>
      <c r="N244">
        <f>VLOOKUP(B244,'SKU Master'!$E$1:$H$9,2,FALSE)</f>
        <v>7.5</v>
      </c>
      <c r="O244">
        <f>(F244/E244-N244)*E244</f>
        <v>14.940000000000001</v>
      </c>
      <c r="P244" s="10">
        <f>O244/F244</f>
        <v>0.24924924924924927</v>
      </c>
      <c r="Q244">
        <f t="shared" si="27"/>
        <v>6</v>
      </c>
    </row>
    <row r="245" spans="1:17" x14ac:dyDescent="0.25">
      <c r="A245">
        <v>79709</v>
      </c>
      <c r="B245">
        <v>50012011250</v>
      </c>
      <c r="C245">
        <v>312</v>
      </c>
      <c r="D245">
        <v>42170</v>
      </c>
      <c r="E245">
        <v>5</v>
      </c>
      <c r="F245">
        <v>49.95</v>
      </c>
      <c r="G245" t="str">
        <f>VLOOKUP(B245,'SKU Master'!$E$1:$H$9,4,FALSE)</f>
        <v>China Imports</v>
      </c>
      <c r="H245">
        <f t="shared" si="21"/>
        <v>2015</v>
      </c>
      <c r="I245">
        <f t="shared" si="22"/>
        <v>6</v>
      </c>
      <c r="J245">
        <f t="shared" si="23"/>
        <v>201506</v>
      </c>
      <c r="K245">
        <f t="shared" si="24"/>
        <v>25</v>
      </c>
      <c r="L245">
        <f t="shared" si="25"/>
        <v>201525</v>
      </c>
      <c r="M245" t="b">
        <f t="shared" si="26"/>
        <v>0</v>
      </c>
      <c r="N245">
        <f>VLOOKUP(B245,'SKU Master'!$E$1:$H$9,2,FALSE)</f>
        <v>7.5</v>
      </c>
      <c r="O245">
        <f>(F245/E245-N245)*E245</f>
        <v>12.450000000000001</v>
      </c>
      <c r="P245" s="10">
        <f>O245/F245</f>
        <v>0.24924924924924927</v>
      </c>
      <c r="Q245">
        <f t="shared" si="27"/>
        <v>1</v>
      </c>
    </row>
    <row r="246" spans="1:17" x14ac:dyDescent="0.25">
      <c r="A246">
        <v>79710</v>
      </c>
      <c r="B246">
        <v>50012011250</v>
      </c>
      <c r="C246">
        <v>312</v>
      </c>
      <c r="D246">
        <v>42171</v>
      </c>
      <c r="E246">
        <v>6</v>
      </c>
      <c r="F246">
        <v>59.94</v>
      </c>
      <c r="G246" t="str">
        <f>VLOOKUP(B246,'SKU Master'!$E$1:$H$9,4,FALSE)</f>
        <v>China Imports</v>
      </c>
      <c r="H246">
        <f t="shared" si="21"/>
        <v>2015</v>
      </c>
      <c r="I246">
        <f t="shared" si="22"/>
        <v>6</v>
      </c>
      <c r="J246">
        <f t="shared" si="23"/>
        <v>201506</v>
      </c>
      <c r="K246">
        <f t="shared" si="24"/>
        <v>25</v>
      </c>
      <c r="L246">
        <f t="shared" si="25"/>
        <v>201525</v>
      </c>
      <c r="M246" t="b">
        <f t="shared" si="26"/>
        <v>0</v>
      </c>
      <c r="N246">
        <f>VLOOKUP(B246,'SKU Master'!$E$1:$H$9,2,FALSE)</f>
        <v>7.5</v>
      </c>
      <c r="O246">
        <f>(F246/E246-N246)*E246</f>
        <v>14.940000000000001</v>
      </c>
      <c r="P246" s="10">
        <f>O246/F246</f>
        <v>0.24924924924924927</v>
      </c>
      <c r="Q246">
        <f t="shared" si="27"/>
        <v>2</v>
      </c>
    </row>
    <row r="247" spans="1:17" x14ac:dyDescent="0.25">
      <c r="A247">
        <v>79712</v>
      </c>
      <c r="B247">
        <v>50012011250</v>
      </c>
      <c r="C247">
        <v>312</v>
      </c>
      <c r="D247">
        <v>42173</v>
      </c>
      <c r="E247">
        <v>3</v>
      </c>
      <c r="F247">
        <v>29.97</v>
      </c>
      <c r="G247" t="str">
        <f>VLOOKUP(B247,'SKU Master'!$E$1:$H$9,4,FALSE)</f>
        <v>China Imports</v>
      </c>
      <c r="H247">
        <f t="shared" si="21"/>
        <v>2015</v>
      </c>
      <c r="I247">
        <f t="shared" si="22"/>
        <v>6</v>
      </c>
      <c r="J247">
        <f t="shared" si="23"/>
        <v>201506</v>
      </c>
      <c r="K247">
        <f t="shared" si="24"/>
        <v>25</v>
      </c>
      <c r="L247">
        <f t="shared" si="25"/>
        <v>201525</v>
      </c>
      <c r="M247" t="b">
        <f t="shared" si="26"/>
        <v>0</v>
      </c>
      <c r="N247">
        <f>VLOOKUP(B247,'SKU Master'!$E$1:$H$9,2,FALSE)</f>
        <v>7.5</v>
      </c>
      <c r="O247">
        <f>(F247/E247-N247)*E247</f>
        <v>7.4700000000000006</v>
      </c>
      <c r="P247" s="10">
        <f>O247/F247</f>
        <v>0.24924924924924927</v>
      </c>
      <c r="Q247">
        <f t="shared" si="27"/>
        <v>4</v>
      </c>
    </row>
    <row r="248" spans="1:17" x14ac:dyDescent="0.25">
      <c r="A248">
        <v>79713</v>
      </c>
      <c r="B248">
        <v>50012011250</v>
      </c>
      <c r="C248">
        <v>312</v>
      </c>
      <c r="D248">
        <v>42174</v>
      </c>
      <c r="E248">
        <v>2</v>
      </c>
      <c r="F248">
        <v>19.98</v>
      </c>
      <c r="G248" t="str">
        <f>VLOOKUP(B248,'SKU Master'!$E$1:$H$9,4,FALSE)</f>
        <v>China Imports</v>
      </c>
      <c r="H248">
        <f t="shared" si="21"/>
        <v>2015</v>
      </c>
      <c r="I248">
        <f t="shared" si="22"/>
        <v>6</v>
      </c>
      <c r="J248">
        <f t="shared" si="23"/>
        <v>201506</v>
      </c>
      <c r="K248">
        <f t="shared" si="24"/>
        <v>25</v>
      </c>
      <c r="L248">
        <f t="shared" si="25"/>
        <v>201525</v>
      </c>
      <c r="M248" t="b">
        <f t="shared" si="26"/>
        <v>0</v>
      </c>
      <c r="N248">
        <f>VLOOKUP(B248,'SKU Master'!$E$1:$H$9,2,FALSE)</f>
        <v>7.5</v>
      </c>
      <c r="O248">
        <f>(F248/E248-N248)*E248</f>
        <v>4.9800000000000004</v>
      </c>
      <c r="P248" s="10">
        <f>O248/F248</f>
        <v>0.24924924924924927</v>
      </c>
      <c r="Q248">
        <f t="shared" si="27"/>
        <v>5</v>
      </c>
    </row>
    <row r="249" spans="1:17" x14ac:dyDescent="0.25">
      <c r="A249">
        <v>79714</v>
      </c>
      <c r="B249">
        <v>50012011250</v>
      </c>
      <c r="C249">
        <v>312</v>
      </c>
      <c r="D249">
        <v>42175</v>
      </c>
      <c r="E249">
        <v>1</v>
      </c>
      <c r="F249">
        <v>9.99</v>
      </c>
      <c r="G249" t="str">
        <f>VLOOKUP(B249,'SKU Master'!$E$1:$H$9,4,FALSE)</f>
        <v>China Imports</v>
      </c>
      <c r="H249">
        <f t="shared" si="21"/>
        <v>2015</v>
      </c>
      <c r="I249">
        <f t="shared" si="22"/>
        <v>6</v>
      </c>
      <c r="J249">
        <f t="shared" si="23"/>
        <v>201506</v>
      </c>
      <c r="K249">
        <f t="shared" si="24"/>
        <v>25</v>
      </c>
      <c r="L249">
        <f t="shared" si="25"/>
        <v>201525</v>
      </c>
      <c r="M249" t="b">
        <f t="shared" si="26"/>
        <v>0</v>
      </c>
      <c r="N249">
        <f>VLOOKUP(B249,'SKU Master'!$E$1:$H$9,2,FALSE)</f>
        <v>7.5</v>
      </c>
      <c r="O249">
        <f>(F249/E249-N249)*E249</f>
        <v>2.4900000000000002</v>
      </c>
      <c r="P249" s="10">
        <f>O249/F249</f>
        <v>0.24924924924924927</v>
      </c>
      <c r="Q249">
        <f t="shared" si="27"/>
        <v>6</v>
      </c>
    </row>
    <row r="250" spans="1:17" x14ac:dyDescent="0.25">
      <c r="A250">
        <v>79715</v>
      </c>
      <c r="B250">
        <v>50012011250</v>
      </c>
      <c r="C250">
        <v>312</v>
      </c>
      <c r="D250">
        <v>42177</v>
      </c>
      <c r="E250">
        <v>4</v>
      </c>
      <c r="F250">
        <v>39.96</v>
      </c>
      <c r="G250" t="str">
        <f>VLOOKUP(B250,'SKU Master'!$E$1:$H$9,4,FALSE)</f>
        <v>China Imports</v>
      </c>
      <c r="H250">
        <f t="shared" si="21"/>
        <v>2015</v>
      </c>
      <c r="I250">
        <f t="shared" si="22"/>
        <v>6</v>
      </c>
      <c r="J250">
        <f t="shared" si="23"/>
        <v>201506</v>
      </c>
      <c r="K250">
        <f t="shared" si="24"/>
        <v>26</v>
      </c>
      <c r="L250">
        <f t="shared" si="25"/>
        <v>201526</v>
      </c>
      <c r="M250" t="b">
        <f t="shared" si="26"/>
        <v>0</v>
      </c>
      <c r="N250">
        <f>VLOOKUP(B250,'SKU Master'!$E$1:$H$9,2,FALSE)</f>
        <v>7.5</v>
      </c>
      <c r="O250">
        <f>(F250/E250-N250)*E250</f>
        <v>9.9600000000000009</v>
      </c>
      <c r="P250" s="10">
        <f>O250/F250</f>
        <v>0.24924924924924927</v>
      </c>
      <c r="Q250">
        <f t="shared" si="27"/>
        <v>1</v>
      </c>
    </row>
    <row r="251" spans="1:17" x14ac:dyDescent="0.25">
      <c r="A251">
        <v>79716</v>
      </c>
      <c r="B251">
        <v>50012011250</v>
      </c>
      <c r="C251">
        <v>312</v>
      </c>
      <c r="D251">
        <v>42178</v>
      </c>
      <c r="E251">
        <v>4</v>
      </c>
      <c r="F251">
        <v>39.96</v>
      </c>
      <c r="G251" t="str">
        <f>VLOOKUP(B251,'SKU Master'!$E$1:$H$9,4,FALSE)</f>
        <v>China Imports</v>
      </c>
      <c r="H251">
        <f t="shared" si="21"/>
        <v>2015</v>
      </c>
      <c r="I251">
        <f t="shared" si="22"/>
        <v>6</v>
      </c>
      <c r="J251">
        <f t="shared" si="23"/>
        <v>201506</v>
      </c>
      <c r="K251">
        <f t="shared" si="24"/>
        <v>26</v>
      </c>
      <c r="L251">
        <f t="shared" si="25"/>
        <v>201526</v>
      </c>
      <c r="M251" t="b">
        <f t="shared" si="26"/>
        <v>0</v>
      </c>
      <c r="N251">
        <f>VLOOKUP(B251,'SKU Master'!$E$1:$H$9,2,FALSE)</f>
        <v>7.5</v>
      </c>
      <c r="O251">
        <f>(F251/E251-N251)*E251</f>
        <v>9.9600000000000009</v>
      </c>
      <c r="P251" s="10">
        <f>O251/F251</f>
        <v>0.24924924924924927</v>
      </c>
      <c r="Q251">
        <f t="shared" si="27"/>
        <v>2</v>
      </c>
    </row>
    <row r="252" spans="1:17" x14ac:dyDescent="0.25">
      <c r="A252">
        <v>79717</v>
      </c>
      <c r="B252">
        <v>50012011250</v>
      </c>
      <c r="C252">
        <v>312</v>
      </c>
      <c r="D252">
        <v>42179</v>
      </c>
      <c r="E252">
        <v>3</v>
      </c>
      <c r="F252">
        <v>29.97</v>
      </c>
      <c r="G252" t="str">
        <f>VLOOKUP(B252,'SKU Master'!$E$1:$H$9,4,FALSE)</f>
        <v>China Imports</v>
      </c>
      <c r="H252">
        <f t="shared" si="21"/>
        <v>2015</v>
      </c>
      <c r="I252">
        <f t="shared" si="22"/>
        <v>6</v>
      </c>
      <c r="J252">
        <f t="shared" si="23"/>
        <v>201506</v>
      </c>
      <c r="K252">
        <f t="shared" si="24"/>
        <v>26</v>
      </c>
      <c r="L252">
        <f t="shared" si="25"/>
        <v>201526</v>
      </c>
      <c r="M252" t="b">
        <f t="shared" si="26"/>
        <v>0</v>
      </c>
      <c r="N252">
        <f>VLOOKUP(B252,'SKU Master'!$E$1:$H$9,2,FALSE)</f>
        <v>7.5</v>
      </c>
      <c r="O252">
        <f>(F252/E252-N252)*E252</f>
        <v>7.4700000000000006</v>
      </c>
      <c r="P252" s="10">
        <f>O252/F252</f>
        <v>0.24924924924924927</v>
      </c>
      <c r="Q252">
        <f t="shared" si="27"/>
        <v>3</v>
      </c>
    </row>
    <row r="253" spans="1:17" x14ac:dyDescent="0.25">
      <c r="A253">
        <v>79718</v>
      </c>
      <c r="B253">
        <v>50012011250</v>
      </c>
      <c r="C253">
        <v>312</v>
      </c>
      <c r="D253">
        <v>42180</v>
      </c>
      <c r="E253">
        <v>6</v>
      </c>
      <c r="F253">
        <v>59.94</v>
      </c>
      <c r="G253" t="str">
        <f>VLOOKUP(B253,'SKU Master'!$E$1:$H$9,4,FALSE)</f>
        <v>China Imports</v>
      </c>
      <c r="H253">
        <f t="shared" si="21"/>
        <v>2015</v>
      </c>
      <c r="I253">
        <f t="shared" si="22"/>
        <v>6</v>
      </c>
      <c r="J253">
        <f t="shared" si="23"/>
        <v>201506</v>
      </c>
      <c r="K253">
        <f t="shared" si="24"/>
        <v>26</v>
      </c>
      <c r="L253">
        <f t="shared" si="25"/>
        <v>201526</v>
      </c>
      <c r="M253" t="b">
        <f t="shared" si="26"/>
        <v>0</v>
      </c>
      <c r="N253">
        <f>VLOOKUP(B253,'SKU Master'!$E$1:$H$9,2,FALSE)</f>
        <v>7.5</v>
      </c>
      <c r="O253">
        <f>(F253/E253-N253)*E253</f>
        <v>14.940000000000001</v>
      </c>
      <c r="P253" s="10">
        <f>O253/F253</f>
        <v>0.24924924924924927</v>
      </c>
      <c r="Q253">
        <f t="shared" si="27"/>
        <v>4</v>
      </c>
    </row>
    <row r="254" spans="1:17" x14ac:dyDescent="0.25">
      <c r="A254">
        <v>79719</v>
      </c>
      <c r="B254">
        <v>50012011250</v>
      </c>
      <c r="C254">
        <v>312</v>
      </c>
      <c r="D254">
        <v>42181</v>
      </c>
      <c r="E254">
        <v>4</v>
      </c>
      <c r="F254">
        <v>39.96</v>
      </c>
      <c r="G254" t="str">
        <f>VLOOKUP(B254,'SKU Master'!$E$1:$H$9,4,FALSE)</f>
        <v>China Imports</v>
      </c>
      <c r="H254">
        <f t="shared" si="21"/>
        <v>2015</v>
      </c>
      <c r="I254">
        <f t="shared" si="22"/>
        <v>6</v>
      </c>
      <c r="J254">
        <f t="shared" si="23"/>
        <v>201506</v>
      </c>
      <c r="K254">
        <f t="shared" si="24"/>
        <v>26</v>
      </c>
      <c r="L254">
        <f t="shared" si="25"/>
        <v>201526</v>
      </c>
      <c r="M254" t="b">
        <f t="shared" si="26"/>
        <v>0</v>
      </c>
      <c r="N254">
        <f>VLOOKUP(B254,'SKU Master'!$E$1:$H$9,2,FALSE)</f>
        <v>7.5</v>
      </c>
      <c r="O254">
        <f>(F254/E254-N254)*E254</f>
        <v>9.9600000000000009</v>
      </c>
      <c r="P254" s="10">
        <f>O254/F254</f>
        <v>0.24924924924924927</v>
      </c>
      <c r="Q254">
        <f t="shared" si="27"/>
        <v>5</v>
      </c>
    </row>
    <row r="255" spans="1:17" x14ac:dyDescent="0.25">
      <c r="A255">
        <v>79720</v>
      </c>
      <c r="B255">
        <v>50012011250</v>
      </c>
      <c r="C255">
        <v>312</v>
      </c>
      <c r="D255">
        <v>42182</v>
      </c>
      <c r="E255">
        <v>30000</v>
      </c>
      <c r="F255">
        <v>299700</v>
      </c>
      <c r="G255" t="str">
        <f>VLOOKUP(B255,'SKU Master'!$E$1:$H$9,4,FALSE)</f>
        <v>China Imports</v>
      </c>
      <c r="H255">
        <f t="shared" si="21"/>
        <v>2015</v>
      </c>
      <c r="I255">
        <f t="shared" si="22"/>
        <v>6</v>
      </c>
      <c r="J255">
        <f t="shared" si="23"/>
        <v>201506</v>
      </c>
      <c r="K255">
        <f t="shared" si="24"/>
        <v>26</v>
      </c>
      <c r="L255">
        <f t="shared" si="25"/>
        <v>201526</v>
      </c>
      <c r="M255" t="b">
        <f t="shared" si="26"/>
        <v>0</v>
      </c>
      <c r="N255">
        <f>VLOOKUP(B255,'SKU Master'!$E$1:$H$9,2,FALSE)</f>
        <v>7.5</v>
      </c>
      <c r="O255">
        <f>(F255/E255-N255)*E255</f>
        <v>74700</v>
      </c>
      <c r="P255" s="10">
        <f>O255/F255</f>
        <v>0.24924924924924924</v>
      </c>
      <c r="Q255">
        <f t="shared" si="27"/>
        <v>6</v>
      </c>
    </row>
    <row r="256" spans="1:17" x14ac:dyDescent="0.25">
      <c r="A256">
        <v>79721</v>
      </c>
      <c r="B256">
        <v>50012011250</v>
      </c>
      <c r="C256">
        <v>312</v>
      </c>
      <c r="D256">
        <v>42184</v>
      </c>
      <c r="E256">
        <v>3</v>
      </c>
      <c r="F256">
        <v>29.97</v>
      </c>
      <c r="G256" t="str">
        <f>VLOOKUP(B256,'SKU Master'!$E$1:$H$9,4,FALSE)</f>
        <v>China Imports</v>
      </c>
      <c r="H256">
        <f t="shared" si="21"/>
        <v>2015</v>
      </c>
      <c r="I256">
        <f t="shared" si="22"/>
        <v>6</v>
      </c>
      <c r="J256">
        <f t="shared" si="23"/>
        <v>201506</v>
      </c>
      <c r="K256">
        <f t="shared" si="24"/>
        <v>27</v>
      </c>
      <c r="L256">
        <f t="shared" si="25"/>
        <v>201527</v>
      </c>
      <c r="M256" t="b">
        <f t="shared" si="26"/>
        <v>0</v>
      </c>
      <c r="N256">
        <f>VLOOKUP(B256,'SKU Master'!$E$1:$H$9,2,FALSE)</f>
        <v>7.5</v>
      </c>
      <c r="O256">
        <f>(F256/E256-N256)*E256</f>
        <v>7.4700000000000006</v>
      </c>
      <c r="P256" s="10">
        <f>O256/F256</f>
        <v>0.24924924924924927</v>
      </c>
      <c r="Q256">
        <f t="shared" si="27"/>
        <v>1</v>
      </c>
    </row>
    <row r="257" spans="1:17" x14ac:dyDescent="0.25">
      <c r="A257">
        <v>79722</v>
      </c>
      <c r="B257">
        <v>50012011250</v>
      </c>
      <c r="C257">
        <v>312</v>
      </c>
      <c r="D257">
        <v>42185</v>
      </c>
      <c r="E257">
        <v>5</v>
      </c>
      <c r="F257">
        <v>49.95</v>
      </c>
      <c r="G257" t="str">
        <f>VLOOKUP(B257,'SKU Master'!$E$1:$H$9,4,FALSE)</f>
        <v>China Imports</v>
      </c>
      <c r="H257">
        <f t="shared" si="21"/>
        <v>2015</v>
      </c>
      <c r="I257">
        <f t="shared" si="22"/>
        <v>6</v>
      </c>
      <c r="J257">
        <f t="shared" si="23"/>
        <v>201506</v>
      </c>
      <c r="K257">
        <f t="shared" si="24"/>
        <v>27</v>
      </c>
      <c r="L257">
        <f t="shared" si="25"/>
        <v>201527</v>
      </c>
      <c r="M257" t="b">
        <f t="shared" si="26"/>
        <v>0</v>
      </c>
      <c r="N257">
        <f>VLOOKUP(B257,'SKU Master'!$E$1:$H$9,2,FALSE)</f>
        <v>7.5</v>
      </c>
      <c r="O257">
        <f>(F257/E257-N257)*E257</f>
        <v>12.450000000000001</v>
      </c>
      <c r="P257" s="10">
        <f>O257/F257</f>
        <v>0.24924924924924927</v>
      </c>
      <c r="Q257">
        <f t="shared" si="27"/>
        <v>2</v>
      </c>
    </row>
    <row r="258" spans="1:17" x14ac:dyDescent="0.25">
      <c r="A258">
        <v>79723</v>
      </c>
      <c r="B258">
        <v>50012011250</v>
      </c>
      <c r="C258">
        <v>312</v>
      </c>
      <c r="D258">
        <v>42186</v>
      </c>
      <c r="E258">
        <v>2</v>
      </c>
      <c r="F258">
        <v>19.98</v>
      </c>
      <c r="G258" t="str">
        <f>VLOOKUP(B258,'SKU Master'!$E$1:$H$9,4,FALSE)</f>
        <v>China Imports</v>
      </c>
      <c r="H258">
        <f t="shared" ref="H258:H321" si="28">YEAR(D258)</f>
        <v>2015</v>
      </c>
      <c r="I258">
        <f t="shared" si="22"/>
        <v>7</v>
      </c>
      <c r="J258">
        <f t="shared" si="23"/>
        <v>201507</v>
      </c>
      <c r="K258">
        <f t="shared" si="24"/>
        <v>27</v>
      </c>
      <c r="L258">
        <f t="shared" si="25"/>
        <v>201527</v>
      </c>
      <c r="M258" t="b">
        <f t="shared" si="26"/>
        <v>0</v>
      </c>
      <c r="N258">
        <f>VLOOKUP(B258,'SKU Master'!$E$1:$H$9,2,FALSE)</f>
        <v>7.5</v>
      </c>
      <c r="O258">
        <f>(F258/E258-N258)*E258</f>
        <v>4.9800000000000004</v>
      </c>
      <c r="P258" s="10">
        <f>O258/F258</f>
        <v>0.24924924924924927</v>
      </c>
      <c r="Q258">
        <f t="shared" si="27"/>
        <v>3</v>
      </c>
    </row>
    <row r="259" spans="1:17" x14ac:dyDescent="0.25">
      <c r="A259">
        <v>79724</v>
      </c>
      <c r="B259">
        <v>50012011250</v>
      </c>
      <c r="C259">
        <v>312</v>
      </c>
      <c r="D259">
        <v>42187</v>
      </c>
      <c r="E259">
        <v>3</v>
      </c>
      <c r="F259">
        <v>29.97</v>
      </c>
      <c r="G259" t="str">
        <f>VLOOKUP(B259,'SKU Master'!$E$1:$H$9,4,FALSE)</f>
        <v>China Imports</v>
      </c>
      <c r="H259">
        <f t="shared" si="28"/>
        <v>2015</v>
      </c>
      <c r="I259">
        <f t="shared" ref="I259:I322" si="29">MONTH(D259)</f>
        <v>7</v>
      </c>
      <c r="J259">
        <f t="shared" ref="J259:J322" si="30">H259*100+I259</f>
        <v>201507</v>
      </c>
      <c r="K259">
        <f t="shared" ref="K259:K322" si="31">WEEKNUM(D259)</f>
        <v>27</v>
      </c>
      <c r="L259">
        <f t="shared" ref="L259:L322" si="32">H259*100+K259</f>
        <v>201527</v>
      </c>
      <c r="M259" t="b">
        <f t="shared" ref="M259:M322" si="33">AND(B259=B260,C259=C260,D259=D260,E259=E260,F259=F260)</f>
        <v>0</v>
      </c>
      <c r="N259">
        <f>VLOOKUP(B259,'SKU Master'!$E$1:$H$9,2,FALSE)</f>
        <v>7.5</v>
      </c>
      <c r="O259">
        <f>(F259/E259-N259)*E259</f>
        <v>7.4700000000000006</v>
      </c>
      <c r="P259" s="10">
        <f>O259/F259</f>
        <v>0.24924924924924927</v>
      </c>
      <c r="Q259">
        <f t="shared" ref="Q259:Q322" si="34">WEEKDAY(D259,2)</f>
        <v>4</v>
      </c>
    </row>
    <row r="260" spans="1:17" x14ac:dyDescent="0.25">
      <c r="A260">
        <v>79725</v>
      </c>
      <c r="B260">
        <v>50012011250</v>
      </c>
      <c r="C260">
        <v>312</v>
      </c>
      <c r="D260">
        <v>42188</v>
      </c>
      <c r="E260">
        <v>7</v>
      </c>
      <c r="F260">
        <v>69.930000000000007</v>
      </c>
      <c r="G260" t="str">
        <f>VLOOKUP(B260,'SKU Master'!$E$1:$H$9,4,FALSE)</f>
        <v>China Imports</v>
      </c>
      <c r="H260">
        <f t="shared" si="28"/>
        <v>2015</v>
      </c>
      <c r="I260">
        <f t="shared" si="29"/>
        <v>7</v>
      </c>
      <c r="J260">
        <f t="shared" si="30"/>
        <v>201507</v>
      </c>
      <c r="K260">
        <f t="shared" si="31"/>
        <v>27</v>
      </c>
      <c r="L260">
        <f t="shared" si="32"/>
        <v>201527</v>
      </c>
      <c r="M260" t="b">
        <f t="shared" si="33"/>
        <v>0</v>
      </c>
      <c r="N260">
        <f>VLOOKUP(B260,'SKU Master'!$E$1:$H$9,2,FALSE)</f>
        <v>7.5</v>
      </c>
      <c r="O260">
        <f>(F260/E260-N260)*E260</f>
        <v>17.43</v>
      </c>
      <c r="P260" s="10">
        <f>O260/F260</f>
        <v>0.24924924924924921</v>
      </c>
      <c r="Q260">
        <f t="shared" si="34"/>
        <v>5</v>
      </c>
    </row>
    <row r="261" spans="1:17" x14ac:dyDescent="0.25">
      <c r="A261">
        <v>79726</v>
      </c>
      <c r="B261">
        <v>50012011250</v>
      </c>
      <c r="C261">
        <v>312</v>
      </c>
      <c r="D261">
        <v>42189</v>
      </c>
      <c r="E261">
        <v>8</v>
      </c>
      <c r="F261">
        <v>79.92</v>
      </c>
      <c r="G261" t="str">
        <f>VLOOKUP(B261,'SKU Master'!$E$1:$H$9,4,FALSE)</f>
        <v>China Imports</v>
      </c>
      <c r="H261">
        <f t="shared" si="28"/>
        <v>2015</v>
      </c>
      <c r="I261">
        <f t="shared" si="29"/>
        <v>7</v>
      </c>
      <c r="J261">
        <f t="shared" si="30"/>
        <v>201507</v>
      </c>
      <c r="K261">
        <f t="shared" si="31"/>
        <v>27</v>
      </c>
      <c r="L261">
        <f t="shared" si="32"/>
        <v>201527</v>
      </c>
      <c r="M261" t="b">
        <f t="shared" si="33"/>
        <v>0</v>
      </c>
      <c r="N261">
        <f>VLOOKUP(B261,'SKU Master'!$E$1:$H$9,2,FALSE)</f>
        <v>7.5</v>
      </c>
      <c r="O261">
        <f>(F261/E261-N261)*E261</f>
        <v>19.920000000000002</v>
      </c>
      <c r="P261" s="10">
        <f>O261/F261</f>
        <v>0.24924924924924927</v>
      </c>
      <c r="Q261">
        <f t="shared" si="34"/>
        <v>6</v>
      </c>
    </row>
    <row r="262" spans="1:17" x14ac:dyDescent="0.25">
      <c r="A262">
        <v>79727</v>
      </c>
      <c r="B262">
        <v>50012011250</v>
      </c>
      <c r="C262">
        <v>312</v>
      </c>
      <c r="D262">
        <v>42191</v>
      </c>
      <c r="E262">
        <v>6</v>
      </c>
      <c r="F262">
        <v>59.94</v>
      </c>
      <c r="G262" t="str">
        <f>VLOOKUP(B262,'SKU Master'!$E$1:$H$9,4,FALSE)</f>
        <v>China Imports</v>
      </c>
      <c r="H262">
        <f t="shared" si="28"/>
        <v>2015</v>
      </c>
      <c r="I262">
        <f t="shared" si="29"/>
        <v>7</v>
      </c>
      <c r="J262">
        <f t="shared" si="30"/>
        <v>201507</v>
      </c>
      <c r="K262">
        <f t="shared" si="31"/>
        <v>28</v>
      </c>
      <c r="L262">
        <f t="shared" si="32"/>
        <v>201528</v>
      </c>
      <c r="M262" t="b">
        <f t="shared" si="33"/>
        <v>0</v>
      </c>
      <c r="N262">
        <f>VLOOKUP(B262,'SKU Master'!$E$1:$H$9,2,FALSE)</f>
        <v>7.5</v>
      </c>
      <c r="O262">
        <f>(F262/E262-N262)*E262</f>
        <v>14.940000000000001</v>
      </c>
      <c r="P262" s="10">
        <f>O262/F262</f>
        <v>0.24924924924924927</v>
      </c>
      <c r="Q262">
        <f t="shared" si="34"/>
        <v>1</v>
      </c>
    </row>
    <row r="263" spans="1:17" x14ac:dyDescent="0.25">
      <c r="A263">
        <v>79728</v>
      </c>
      <c r="B263">
        <v>50012011250</v>
      </c>
      <c r="C263">
        <v>312</v>
      </c>
      <c r="D263">
        <v>42192</v>
      </c>
      <c r="E263">
        <v>2</v>
      </c>
      <c r="F263">
        <v>19.98</v>
      </c>
      <c r="G263" t="str">
        <f>VLOOKUP(B263,'SKU Master'!$E$1:$H$9,4,FALSE)</f>
        <v>China Imports</v>
      </c>
      <c r="H263">
        <f t="shared" si="28"/>
        <v>2015</v>
      </c>
      <c r="I263">
        <f t="shared" si="29"/>
        <v>7</v>
      </c>
      <c r="J263">
        <f t="shared" si="30"/>
        <v>201507</v>
      </c>
      <c r="K263">
        <f t="shared" si="31"/>
        <v>28</v>
      </c>
      <c r="L263">
        <f t="shared" si="32"/>
        <v>201528</v>
      </c>
      <c r="M263" t="b">
        <f t="shared" si="33"/>
        <v>0</v>
      </c>
      <c r="N263">
        <f>VLOOKUP(B263,'SKU Master'!$E$1:$H$9,2,FALSE)</f>
        <v>7.5</v>
      </c>
      <c r="O263">
        <f>(F263/E263-N263)*E263</f>
        <v>4.9800000000000004</v>
      </c>
      <c r="P263" s="10">
        <f>O263/F263</f>
        <v>0.24924924924924927</v>
      </c>
      <c r="Q263">
        <f t="shared" si="34"/>
        <v>2</v>
      </c>
    </row>
    <row r="264" spans="1:17" x14ac:dyDescent="0.25">
      <c r="A264">
        <v>79729</v>
      </c>
      <c r="B264">
        <v>50012011250</v>
      </c>
      <c r="C264">
        <v>312</v>
      </c>
      <c r="D264">
        <v>42193</v>
      </c>
      <c r="E264">
        <v>1</v>
      </c>
      <c r="F264">
        <v>9.99</v>
      </c>
      <c r="G264" t="str">
        <f>VLOOKUP(B264,'SKU Master'!$E$1:$H$9,4,FALSE)</f>
        <v>China Imports</v>
      </c>
      <c r="H264">
        <f t="shared" si="28"/>
        <v>2015</v>
      </c>
      <c r="I264">
        <f t="shared" si="29"/>
        <v>7</v>
      </c>
      <c r="J264">
        <f t="shared" si="30"/>
        <v>201507</v>
      </c>
      <c r="K264">
        <f t="shared" si="31"/>
        <v>28</v>
      </c>
      <c r="L264">
        <f t="shared" si="32"/>
        <v>201528</v>
      </c>
      <c r="M264" t="b">
        <f t="shared" si="33"/>
        <v>0</v>
      </c>
      <c r="N264">
        <f>VLOOKUP(B264,'SKU Master'!$E$1:$H$9,2,FALSE)</f>
        <v>7.5</v>
      </c>
      <c r="O264">
        <f>(F264/E264-N264)*E264</f>
        <v>2.4900000000000002</v>
      </c>
      <c r="P264" s="10">
        <f>O264/F264</f>
        <v>0.24924924924924927</v>
      </c>
      <c r="Q264">
        <f t="shared" si="34"/>
        <v>3</v>
      </c>
    </row>
    <row r="265" spans="1:17" x14ac:dyDescent="0.25">
      <c r="A265">
        <v>79730</v>
      </c>
      <c r="B265">
        <v>50012011250</v>
      </c>
      <c r="C265">
        <v>312</v>
      </c>
      <c r="D265">
        <v>42194</v>
      </c>
      <c r="E265">
        <v>1</v>
      </c>
      <c r="F265">
        <v>9.99</v>
      </c>
      <c r="G265" t="str">
        <f>VLOOKUP(B265,'SKU Master'!$E$1:$H$9,4,FALSE)</f>
        <v>China Imports</v>
      </c>
      <c r="H265">
        <f t="shared" si="28"/>
        <v>2015</v>
      </c>
      <c r="I265">
        <f t="shared" si="29"/>
        <v>7</v>
      </c>
      <c r="J265">
        <f t="shared" si="30"/>
        <v>201507</v>
      </c>
      <c r="K265">
        <f t="shared" si="31"/>
        <v>28</v>
      </c>
      <c r="L265">
        <f t="shared" si="32"/>
        <v>201528</v>
      </c>
      <c r="M265" t="b">
        <f t="shared" si="33"/>
        <v>0</v>
      </c>
      <c r="N265">
        <f>VLOOKUP(B265,'SKU Master'!$E$1:$H$9,2,FALSE)</f>
        <v>7.5</v>
      </c>
      <c r="O265">
        <f>(F265/E265-N265)*E265</f>
        <v>2.4900000000000002</v>
      </c>
      <c r="P265" s="10">
        <f>O265/F265</f>
        <v>0.24924924924924927</v>
      </c>
      <c r="Q265">
        <f t="shared" si="34"/>
        <v>4</v>
      </c>
    </row>
    <row r="266" spans="1:17" x14ac:dyDescent="0.25">
      <c r="A266">
        <v>79731</v>
      </c>
      <c r="B266">
        <v>50012011250</v>
      </c>
      <c r="C266">
        <v>312</v>
      </c>
      <c r="D266">
        <v>42195</v>
      </c>
      <c r="E266">
        <v>3</v>
      </c>
      <c r="F266">
        <v>29.97</v>
      </c>
      <c r="G266" t="str">
        <f>VLOOKUP(B266,'SKU Master'!$E$1:$H$9,4,FALSE)</f>
        <v>China Imports</v>
      </c>
      <c r="H266">
        <f t="shared" si="28"/>
        <v>2015</v>
      </c>
      <c r="I266">
        <f t="shared" si="29"/>
        <v>7</v>
      </c>
      <c r="J266">
        <f t="shared" si="30"/>
        <v>201507</v>
      </c>
      <c r="K266">
        <f t="shared" si="31"/>
        <v>28</v>
      </c>
      <c r="L266">
        <f t="shared" si="32"/>
        <v>201528</v>
      </c>
      <c r="M266" t="b">
        <f t="shared" si="33"/>
        <v>0</v>
      </c>
      <c r="N266">
        <f>VLOOKUP(B266,'SKU Master'!$E$1:$H$9,2,FALSE)</f>
        <v>7.5</v>
      </c>
      <c r="O266">
        <f>(F266/E266-N266)*E266</f>
        <v>7.4700000000000006</v>
      </c>
      <c r="P266" s="10">
        <f>O266/F266</f>
        <v>0.24924924924924927</v>
      </c>
      <c r="Q266">
        <f t="shared" si="34"/>
        <v>5</v>
      </c>
    </row>
    <row r="267" spans="1:17" x14ac:dyDescent="0.25">
      <c r="A267">
        <v>79732</v>
      </c>
      <c r="B267">
        <v>50012011250</v>
      </c>
      <c r="C267">
        <v>312</v>
      </c>
      <c r="D267">
        <v>42196</v>
      </c>
      <c r="E267">
        <v>3</v>
      </c>
      <c r="F267">
        <v>29.97</v>
      </c>
      <c r="G267" t="str">
        <f>VLOOKUP(B267,'SKU Master'!$E$1:$H$9,4,FALSE)</f>
        <v>China Imports</v>
      </c>
      <c r="H267">
        <f t="shared" si="28"/>
        <v>2015</v>
      </c>
      <c r="I267">
        <f t="shared" si="29"/>
        <v>7</v>
      </c>
      <c r="J267">
        <f t="shared" si="30"/>
        <v>201507</v>
      </c>
      <c r="K267">
        <f t="shared" si="31"/>
        <v>28</v>
      </c>
      <c r="L267">
        <f t="shared" si="32"/>
        <v>201528</v>
      </c>
      <c r="M267" t="b">
        <f t="shared" si="33"/>
        <v>0</v>
      </c>
      <c r="N267">
        <f>VLOOKUP(B267,'SKU Master'!$E$1:$H$9,2,FALSE)</f>
        <v>7.5</v>
      </c>
      <c r="O267">
        <f>(F267/E267-N267)*E267</f>
        <v>7.4700000000000006</v>
      </c>
      <c r="P267" s="10">
        <f>O267/F267</f>
        <v>0.24924924924924927</v>
      </c>
      <c r="Q267">
        <f t="shared" si="34"/>
        <v>6</v>
      </c>
    </row>
    <row r="268" spans="1:17" x14ac:dyDescent="0.25">
      <c r="A268">
        <v>79733</v>
      </c>
      <c r="B268">
        <v>50012011250</v>
      </c>
      <c r="C268">
        <v>312</v>
      </c>
      <c r="D268">
        <v>42198</v>
      </c>
      <c r="E268">
        <v>4</v>
      </c>
      <c r="F268">
        <v>39.96</v>
      </c>
      <c r="G268" t="str">
        <f>VLOOKUP(B268,'SKU Master'!$E$1:$H$9,4,FALSE)</f>
        <v>China Imports</v>
      </c>
      <c r="H268">
        <f t="shared" si="28"/>
        <v>2015</v>
      </c>
      <c r="I268">
        <f t="shared" si="29"/>
        <v>7</v>
      </c>
      <c r="J268">
        <f t="shared" si="30"/>
        <v>201507</v>
      </c>
      <c r="K268">
        <f t="shared" si="31"/>
        <v>29</v>
      </c>
      <c r="L268">
        <f t="shared" si="32"/>
        <v>201529</v>
      </c>
      <c r="M268" t="b">
        <f t="shared" si="33"/>
        <v>0</v>
      </c>
      <c r="N268">
        <f>VLOOKUP(B268,'SKU Master'!$E$1:$H$9,2,FALSE)</f>
        <v>7.5</v>
      </c>
      <c r="O268">
        <f>(F268/E268-N268)*E268</f>
        <v>9.9600000000000009</v>
      </c>
      <c r="P268" s="10">
        <f>O268/F268</f>
        <v>0.24924924924924927</v>
      </c>
      <c r="Q268">
        <f t="shared" si="34"/>
        <v>1</v>
      </c>
    </row>
    <row r="269" spans="1:17" x14ac:dyDescent="0.25">
      <c r="A269">
        <v>79734</v>
      </c>
      <c r="B269">
        <v>50012011250</v>
      </c>
      <c r="C269">
        <v>312</v>
      </c>
      <c r="D269">
        <v>42199</v>
      </c>
      <c r="E269">
        <v>2</v>
      </c>
      <c r="F269">
        <v>19.98</v>
      </c>
      <c r="G269" t="str">
        <f>VLOOKUP(B269,'SKU Master'!$E$1:$H$9,4,FALSE)</f>
        <v>China Imports</v>
      </c>
      <c r="H269">
        <f t="shared" si="28"/>
        <v>2015</v>
      </c>
      <c r="I269">
        <f t="shared" si="29"/>
        <v>7</v>
      </c>
      <c r="J269">
        <f t="shared" si="30"/>
        <v>201507</v>
      </c>
      <c r="K269">
        <f t="shared" si="31"/>
        <v>29</v>
      </c>
      <c r="L269">
        <f t="shared" si="32"/>
        <v>201529</v>
      </c>
      <c r="M269" t="b">
        <f t="shared" si="33"/>
        <v>0</v>
      </c>
      <c r="N269">
        <f>VLOOKUP(B269,'SKU Master'!$E$1:$H$9,2,FALSE)</f>
        <v>7.5</v>
      </c>
      <c r="O269">
        <f>(F269/E269-N269)*E269</f>
        <v>4.9800000000000004</v>
      </c>
      <c r="P269" s="10">
        <f>O269/F269</f>
        <v>0.24924924924924927</v>
      </c>
      <c r="Q269">
        <f t="shared" si="34"/>
        <v>2</v>
      </c>
    </row>
    <row r="270" spans="1:17" x14ac:dyDescent="0.25">
      <c r="A270">
        <v>79735</v>
      </c>
      <c r="B270">
        <v>50012011250</v>
      </c>
      <c r="C270">
        <v>312</v>
      </c>
      <c r="D270">
        <v>42200</v>
      </c>
      <c r="E270">
        <v>3</v>
      </c>
      <c r="F270">
        <v>29.97</v>
      </c>
      <c r="G270" t="str">
        <f>VLOOKUP(B270,'SKU Master'!$E$1:$H$9,4,FALSE)</f>
        <v>China Imports</v>
      </c>
      <c r="H270">
        <f t="shared" si="28"/>
        <v>2015</v>
      </c>
      <c r="I270">
        <f t="shared" si="29"/>
        <v>7</v>
      </c>
      <c r="J270">
        <f t="shared" si="30"/>
        <v>201507</v>
      </c>
      <c r="K270">
        <f t="shared" si="31"/>
        <v>29</v>
      </c>
      <c r="L270">
        <f t="shared" si="32"/>
        <v>201529</v>
      </c>
      <c r="M270" t="b">
        <f t="shared" si="33"/>
        <v>0</v>
      </c>
      <c r="N270">
        <f>VLOOKUP(B270,'SKU Master'!$E$1:$H$9,2,FALSE)</f>
        <v>7.5</v>
      </c>
      <c r="O270">
        <f>(F270/E270-N270)*E270</f>
        <v>7.4700000000000006</v>
      </c>
      <c r="P270" s="10">
        <f>O270/F270</f>
        <v>0.24924924924924927</v>
      </c>
      <c r="Q270">
        <f t="shared" si="34"/>
        <v>3</v>
      </c>
    </row>
    <row r="271" spans="1:17" x14ac:dyDescent="0.25">
      <c r="A271">
        <v>79736</v>
      </c>
      <c r="B271">
        <v>50012011250</v>
      </c>
      <c r="C271">
        <v>312</v>
      </c>
      <c r="D271">
        <v>42201</v>
      </c>
      <c r="E271">
        <v>2</v>
      </c>
      <c r="F271">
        <v>19.98</v>
      </c>
      <c r="G271" t="str">
        <f>VLOOKUP(B271,'SKU Master'!$E$1:$H$9,4,FALSE)</f>
        <v>China Imports</v>
      </c>
      <c r="H271">
        <f t="shared" si="28"/>
        <v>2015</v>
      </c>
      <c r="I271">
        <f t="shared" si="29"/>
        <v>7</v>
      </c>
      <c r="J271">
        <f t="shared" si="30"/>
        <v>201507</v>
      </c>
      <c r="K271">
        <f t="shared" si="31"/>
        <v>29</v>
      </c>
      <c r="L271">
        <f t="shared" si="32"/>
        <v>201529</v>
      </c>
      <c r="M271" t="b">
        <f t="shared" si="33"/>
        <v>0</v>
      </c>
      <c r="N271">
        <f>VLOOKUP(B271,'SKU Master'!$E$1:$H$9,2,FALSE)</f>
        <v>7.5</v>
      </c>
      <c r="O271">
        <f>(F271/E271-N271)*E271</f>
        <v>4.9800000000000004</v>
      </c>
      <c r="P271" s="10">
        <f>O271/F271</f>
        <v>0.24924924924924927</v>
      </c>
      <c r="Q271">
        <f t="shared" si="34"/>
        <v>4</v>
      </c>
    </row>
    <row r="272" spans="1:17" x14ac:dyDescent="0.25">
      <c r="A272">
        <v>79737</v>
      </c>
      <c r="B272">
        <v>50012011250</v>
      </c>
      <c r="C272">
        <v>312</v>
      </c>
      <c r="D272">
        <v>42202</v>
      </c>
      <c r="E272">
        <v>3</v>
      </c>
      <c r="F272">
        <v>29.97</v>
      </c>
      <c r="G272" t="str">
        <f>VLOOKUP(B272,'SKU Master'!$E$1:$H$9,4,FALSE)</f>
        <v>China Imports</v>
      </c>
      <c r="H272">
        <f t="shared" si="28"/>
        <v>2015</v>
      </c>
      <c r="I272">
        <f t="shared" si="29"/>
        <v>7</v>
      </c>
      <c r="J272">
        <f t="shared" si="30"/>
        <v>201507</v>
      </c>
      <c r="K272">
        <f t="shared" si="31"/>
        <v>29</v>
      </c>
      <c r="L272">
        <f t="shared" si="32"/>
        <v>201529</v>
      </c>
      <c r="M272" t="b">
        <f t="shared" si="33"/>
        <v>0</v>
      </c>
      <c r="N272">
        <f>VLOOKUP(B272,'SKU Master'!$E$1:$H$9,2,FALSE)</f>
        <v>7.5</v>
      </c>
      <c r="O272">
        <f>(F272/E272-N272)*E272</f>
        <v>7.4700000000000006</v>
      </c>
      <c r="P272" s="10">
        <f>O272/F272</f>
        <v>0.24924924924924927</v>
      </c>
      <c r="Q272">
        <f t="shared" si="34"/>
        <v>5</v>
      </c>
    </row>
    <row r="273" spans="1:17" x14ac:dyDescent="0.25">
      <c r="A273">
        <v>79738</v>
      </c>
      <c r="B273">
        <v>50012011250</v>
      </c>
      <c r="C273">
        <v>312</v>
      </c>
      <c r="D273">
        <v>42203</v>
      </c>
      <c r="E273">
        <v>3</v>
      </c>
      <c r="F273">
        <v>29.97</v>
      </c>
      <c r="G273" t="str">
        <f>VLOOKUP(B273,'SKU Master'!$E$1:$H$9,4,FALSE)</f>
        <v>China Imports</v>
      </c>
      <c r="H273">
        <f t="shared" si="28"/>
        <v>2015</v>
      </c>
      <c r="I273">
        <f t="shared" si="29"/>
        <v>7</v>
      </c>
      <c r="J273">
        <f t="shared" si="30"/>
        <v>201507</v>
      </c>
      <c r="K273">
        <f t="shared" si="31"/>
        <v>29</v>
      </c>
      <c r="L273">
        <f t="shared" si="32"/>
        <v>201529</v>
      </c>
      <c r="M273" t="b">
        <f t="shared" si="33"/>
        <v>0</v>
      </c>
      <c r="N273">
        <f>VLOOKUP(B273,'SKU Master'!$E$1:$H$9,2,FALSE)</f>
        <v>7.5</v>
      </c>
      <c r="O273">
        <f>(F273/E273-N273)*E273</f>
        <v>7.4700000000000006</v>
      </c>
      <c r="P273" s="10">
        <f>O273/F273</f>
        <v>0.24924924924924927</v>
      </c>
      <c r="Q273">
        <f t="shared" si="34"/>
        <v>6</v>
      </c>
    </row>
    <row r="274" spans="1:17" x14ac:dyDescent="0.25">
      <c r="A274">
        <v>79739</v>
      </c>
      <c r="B274">
        <v>50012011250</v>
      </c>
      <c r="C274">
        <v>312</v>
      </c>
      <c r="D274">
        <v>42205</v>
      </c>
      <c r="E274">
        <v>2</v>
      </c>
      <c r="F274">
        <v>19.98</v>
      </c>
      <c r="G274" t="str">
        <f>VLOOKUP(B274,'SKU Master'!$E$1:$H$9,4,FALSE)</f>
        <v>China Imports</v>
      </c>
      <c r="H274">
        <f t="shared" si="28"/>
        <v>2015</v>
      </c>
      <c r="I274">
        <f t="shared" si="29"/>
        <v>7</v>
      </c>
      <c r="J274">
        <f t="shared" si="30"/>
        <v>201507</v>
      </c>
      <c r="K274">
        <f t="shared" si="31"/>
        <v>30</v>
      </c>
      <c r="L274">
        <f t="shared" si="32"/>
        <v>201530</v>
      </c>
      <c r="M274" t="b">
        <f t="shared" si="33"/>
        <v>0</v>
      </c>
      <c r="N274">
        <f>VLOOKUP(B274,'SKU Master'!$E$1:$H$9,2,FALSE)</f>
        <v>7.5</v>
      </c>
      <c r="O274">
        <f>(F274/E274-N274)*E274</f>
        <v>4.9800000000000004</v>
      </c>
      <c r="P274" s="10">
        <f>O274/F274</f>
        <v>0.24924924924924927</v>
      </c>
      <c r="Q274">
        <f t="shared" si="34"/>
        <v>1</v>
      </c>
    </row>
    <row r="275" spans="1:17" x14ac:dyDescent="0.25">
      <c r="A275">
        <v>79740</v>
      </c>
      <c r="B275">
        <v>50012011250</v>
      </c>
      <c r="C275">
        <v>312</v>
      </c>
      <c r="D275">
        <v>42207</v>
      </c>
      <c r="E275">
        <v>3</v>
      </c>
      <c r="F275">
        <v>29.97</v>
      </c>
      <c r="G275" t="str">
        <f>VLOOKUP(B275,'SKU Master'!$E$1:$H$9,4,FALSE)</f>
        <v>China Imports</v>
      </c>
      <c r="H275">
        <f t="shared" si="28"/>
        <v>2015</v>
      </c>
      <c r="I275">
        <f t="shared" si="29"/>
        <v>7</v>
      </c>
      <c r="J275">
        <f t="shared" si="30"/>
        <v>201507</v>
      </c>
      <c r="K275">
        <f t="shared" si="31"/>
        <v>30</v>
      </c>
      <c r="L275">
        <f t="shared" si="32"/>
        <v>201530</v>
      </c>
      <c r="M275" t="b">
        <f t="shared" si="33"/>
        <v>0</v>
      </c>
      <c r="N275">
        <f>VLOOKUP(B275,'SKU Master'!$E$1:$H$9,2,FALSE)</f>
        <v>7.5</v>
      </c>
      <c r="O275">
        <f>(F275/E275-N275)*E275</f>
        <v>7.4700000000000006</v>
      </c>
      <c r="P275" s="10">
        <f>O275/F275</f>
        <v>0.24924924924924927</v>
      </c>
      <c r="Q275">
        <f t="shared" si="34"/>
        <v>3</v>
      </c>
    </row>
    <row r="276" spans="1:17" x14ac:dyDescent="0.25">
      <c r="A276">
        <v>79741</v>
      </c>
      <c r="B276">
        <v>50012011250</v>
      </c>
      <c r="C276">
        <v>312</v>
      </c>
      <c r="D276">
        <v>42208</v>
      </c>
      <c r="E276">
        <v>5</v>
      </c>
      <c r="F276">
        <v>49.95</v>
      </c>
      <c r="G276" t="str">
        <f>VLOOKUP(B276,'SKU Master'!$E$1:$H$9,4,FALSE)</f>
        <v>China Imports</v>
      </c>
      <c r="H276">
        <f t="shared" si="28"/>
        <v>2015</v>
      </c>
      <c r="I276">
        <f t="shared" si="29"/>
        <v>7</v>
      </c>
      <c r="J276">
        <f t="shared" si="30"/>
        <v>201507</v>
      </c>
      <c r="K276">
        <f t="shared" si="31"/>
        <v>30</v>
      </c>
      <c r="L276">
        <f t="shared" si="32"/>
        <v>201530</v>
      </c>
      <c r="M276" t="b">
        <f t="shared" si="33"/>
        <v>0</v>
      </c>
      <c r="N276">
        <f>VLOOKUP(B276,'SKU Master'!$E$1:$H$9,2,FALSE)</f>
        <v>7.5</v>
      </c>
      <c r="O276">
        <f>(F276/E276-N276)*E276</f>
        <v>12.450000000000001</v>
      </c>
      <c r="P276" s="10">
        <f>O276/F276</f>
        <v>0.24924924924924927</v>
      </c>
      <c r="Q276">
        <f t="shared" si="34"/>
        <v>4</v>
      </c>
    </row>
    <row r="277" spans="1:17" x14ac:dyDescent="0.25">
      <c r="A277">
        <v>79742</v>
      </c>
      <c r="B277">
        <v>50012011250</v>
      </c>
      <c r="C277">
        <v>312</v>
      </c>
      <c r="D277">
        <v>42209</v>
      </c>
      <c r="E277">
        <v>5</v>
      </c>
      <c r="F277">
        <v>49.95</v>
      </c>
      <c r="G277" t="str">
        <f>VLOOKUP(B277,'SKU Master'!$E$1:$H$9,4,FALSE)</f>
        <v>China Imports</v>
      </c>
      <c r="H277">
        <f t="shared" si="28"/>
        <v>2015</v>
      </c>
      <c r="I277">
        <f t="shared" si="29"/>
        <v>7</v>
      </c>
      <c r="J277">
        <f t="shared" si="30"/>
        <v>201507</v>
      </c>
      <c r="K277">
        <f t="shared" si="31"/>
        <v>30</v>
      </c>
      <c r="L277">
        <f t="shared" si="32"/>
        <v>201530</v>
      </c>
      <c r="M277" t="b">
        <f t="shared" si="33"/>
        <v>0</v>
      </c>
      <c r="N277">
        <f>VLOOKUP(B277,'SKU Master'!$E$1:$H$9,2,FALSE)</f>
        <v>7.5</v>
      </c>
      <c r="O277">
        <f>(F277/E277-N277)*E277</f>
        <v>12.450000000000001</v>
      </c>
      <c r="P277" s="10">
        <f>O277/F277</f>
        <v>0.24924924924924927</v>
      </c>
      <c r="Q277">
        <f t="shared" si="34"/>
        <v>5</v>
      </c>
    </row>
    <row r="278" spans="1:17" x14ac:dyDescent="0.25">
      <c r="A278">
        <v>79743</v>
      </c>
      <c r="B278">
        <v>50012011250</v>
      </c>
      <c r="C278">
        <v>312</v>
      </c>
      <c r="D278">
        <v>42210</v>
      </c>
      <c r="E278">
        <v>4</v>
      </c>
      <c r="F278">
        <v>39.96</v>
      </c>
      <c r="G278" t="str">
        <f>VLOOKUP(B278,'SKU Master'!$E$1:$H$9,4,FALSE)</f>
        <v>China Imports</v>
      </c>
      <c r="H278">
        <f t="shared" si="28"/>
        <v>2015</v>
      </c>
      <c r="I278">
        <f t="shared" si="29"/>
        <v>7</v>
      </c>
      <c r="J278">
        <f t="shared" si="30"/>
        <v>201507</v>
      </c>
      <c r="K278">
        <f t="shared" si="31"/>
        <v>30</v>
      </c>
      <c r="L278">
        <f t="shared" si="32"/>
        <v>201530</v>
      </c>
      <c r="M278" t="b">
        <f t="shared" si="33"/>
        <v>0</v>
      </c>
      <c r="N278">
        <f>VLOOKUP(B278,'SKU Master'!$E$1:$H$9,2,FALSE)</f>
        <v>7.5</v>
      </c>
      <c r="O278">
        <f>(F278/E278-N278)*E278</f>
        <v>9.9600000000000009</v>
      </c>
      <c r="P278" s="10">
        <f>O278/F278</f>
        <v>0.24924924924924927</v>
      </c>
      <c r="Q278">
        <f t="shared" si="34"/>
        <v>6</v>
      </c>
    </row>
    <row r="279" spans="1:17" x14ac:dyDescent="0.25">
      <c r="A279">
        <v>79745</v>
      </c>
      <c r="B279">
        <v>50012011250</v>
      </c>
      <c r="C279">
        <v>312</v>
      </c>
      <c r="D279">
        <v>42213</v>
      </c>
      <c r="E279">
        <v>1</v>
      </c>
      <c r="F279">
        <v>9.99</v>
      </c>
      <c r="G279" t="str">
        <f>VLOOKUP(B279,'SKU Master'!$E$1:$H$9,4,FALSE)</f>
        <v>China Imports</v>
      </c>
      <c r="H279">
        <f t="shared" si="28"/>
        <v>2015</v>
      </c>
      <c r="I279">
        <f t="shared" si="29"/>
        <v>7</v>
      </c>
      <c r="J279">
        <f t="shared" si="30"/>
        <v>201507</v>
      </c>
      <c r="K279">
        <f t="shared" si="31"/>
        <v>31</v>
      </c>
      <c r="L279">
        <f t="shared" si="32"/>
        <v>201531</v>
      </c>
      <c r="M279" t="b">
        <f t="shared" si="33"/>
        <v>0</v>
      </c>
      <c r="N279">
        <f>VLOOKUP(B279,'SKU Master'!$E$1:$H$9,2,FALSE)</f>
        <v>7.5</v>
      </c>
      <c r="O279">
        <f>(F279/E279-N279)*E279</f>
        <v>2.4900000000000002</v>
      </c>
      <c r="P279" s="10">
        <f>O279/F279</f>
        <v>0.24924924924924927</v>
      </c>
      <c r="Q279">
        <f t="shared" si="34"/>
        <v>2</v>
      </c>
    </row>
    <row r="280" spans="1:17" x14ac:dyDescent="0.25">
      <c r="A280">
        <v>79746</v>
      </c>
      <c r="B280">
        <v>50012011250</v>
      </c>
      <c r="C280">
        <v>312</v>
      </c>
      <c r="D280">
        <v>42215</v>
      </c>
      <c r="E280">
        <v>2</v>
      </c>
      <c r="F280">
        <v>19.98</v>
      </c>
      <c r="G280" t="str">
        <f>VLOOKUP(B280,'SKU Master'!$E$1:$H$9,4,FALSE)</f>
        <v>China Imports</v>
      </c>
      <c r="H280">
        <f t="shared" si="28"/>
        <v>2015</v>
      </c>
      <c r="I280">
        <f t="shared" si="29"/>
        <v>7</v>
      </c>
      <c r="J280">
        <f t="shared" si="30"/>
        <v>201507</v>
      </c>
      <c r="K280">
        <f t="shared" si="31"/>
        <v>31</v>
      </c>
      <c r="L280">
        <f t="shared" si="32"/>
        <v>201531</v>
      </c>
      <c r="M280" t="b">
        <f t="shared" si="33"/>
        <v>0</v>
      </c>
      <c r="N280">
        <f>VLOOKUP(B280,'SKU Master'!$E$1:$H$9,2,FALSE)</f>
        <v>7.5</v>
      </c>
      <c r="O280">
        <f>(F280/E280-N280)*E280</f>
        <v>4.9800000000000004</v>
      </c>
      <c r="P280" s="10">
        <f>O280/F280</f>
        <v>0.24924924924924927</v>
      </c>
      <c r="Q280">
        <f t="shared" si="34"/>
        <v>4</v>
      </c>
    </row>
    <row r="281" spans="1:17" x14ac:dyDescent="0.25">
      <c r="A281">
        <v>79748</v>
      </c>
      <c r="B281">
        <v>50012011250</v>
      </c>
      <c r="C281">
        <v>312</v>
      </c>
      <c r="D281">
        <v>42217</v>
      </c>
      <c r="E281">
        <v>6</v>
      </c>
      <c r="F281">
        <v>59.94</v>
      </c>
      <c r="G281" t="str">
        <f>VLOOKUP(B281,'SKU Master'!$E$1:$H$9,4,FALSE)</f>
        <v>China Imports</v>
      </c>
      <c r="H281">
        <f t="shared" si="28"/>
        <v>2015</v>
      </c>
      <c r="I281">
        <f t="shared" si="29"/>
        <v>8</v>
      </c>
      <c r="J281">
        <f t="shared" si="30"/>
        <v>201508</v>
      </c>
      <c r="K281">
        <f t="shared" si="31"/>
        <v>31</v>
      </c>
      <c r="L281">
        <f t="shared" si="32"/>
        <v>201531</v>
      </c>
      <c r="M281" t="b">
        <f t="shared" si="33"/>
        <v>0</v>
      </c>
      <c r="N281">
        <f>VLOOKUP(B281,'SKU Master'!$E$1:$H$9,2,FALSE)</f>
        <v>7.5</v>
      </c>
      <c r="O281">
        <f>(F281/E281-N281)*E281</f>
        <v>14.940000000000001</v>
      </c>
      <c r="P281" s="10">
        <f>O281/F281</f>
        <v>0.24924924924924927</v>
      </c>
      <c r="Q281">
        <f t="shared" si="34"/>
        <v>6</v>
      </c>
    </row>
    <row r="282" spans="1:17" x14ac:dyDescent="0.25">
      <c r="A282">
        <v>79750</v>
      </c>
      <c r="B282">
        <v>50012011250</v>
      </c>
      <c r="C282">
        <v>312</v>
      </c>
      <c r="D282">
        <v>42220</v>
      </c>
      <c r="E282">
        <v>3</v>
      </c>
      <c r="F282">
        <v>29.97</v>
      </c>
      <c r="G282" t="str">
        <f>VLOOKUP(B282,'SKU Master'!$E$1:$H$9,4,FALSE)</f>
        <v>China Imports</v>
      </c>
      <c r="H282">
        <f t="shared" si="28"/>
        <v>2015</v>
      </c>
      <c r="I282">
        <f t="shared" si="29"/>
        <v>8</v>
      </c>
      <c r="J282">
        <f t="shared" si="30"/>
        <v>201508</v>
      </c>
      <c r="K282">
        <f t="shared" si="31"/>
        <v>32</v>
      </c>
      <c r="L282">
        <f t="shared" si="32"/>
        <v>201532</v>
      </c>
      <c r="M282" t="b">
        <f t="shared" si="33"/>
        <v>0</v>
      </c>
      <c r="N282">
        <f>VLOOKUP(B282,'SKU Master'!$E$1:$H$9,2,FALSE)</f>
        <v>7.5</v>
      </c>
      <c r="O282">
        <f>(F282/E282-N282)*E282</f>
        <v>7.4700000000000006</v>
      </c>
      <c r="P282" s="10">
        <f>O282/F282</f>
        <v>0.24924924924924927</v>
      </c>
      <c r="Q282">
        <f t="shared" si="34"/>
        <v>2</v>
      </c>
    </row>
    <row r="283" spans="1:17" x14ac:dyDescent="0.25">
      <c r="A283">
        <v>79751</v>
      </c>
      <c r="B283">
        <v>50012011250</v>
      </c>
      <c r="C283">
        <v>312</v>
      </c>
      <c r="D283">
        <v>42221</v>
      </c>
      <c r="E283">
        <v>3</v>
      </c>
      <c r="F283">
        <v>29.97</v>
      </c>
      <c r="G283" t="str">
        <f>VLOOKUP(B283,'SKU Master'!$E$1:$H$9,4,FALSE)</f>
        <v>China Imports</v>
      </c>
      <c r="H283">
        <f t="shared" si="28"/>
        <v>2015</v>
      </c>
      <c r="I283">
        <f t="shared" si="29"/>
        <v>8</v>
      </c>
      <c r="J283">
        <f t="shared" si="30"/>
        <v>201508</v>
      </c>
      <c r="K283">
        <f t="shared" si="31"/>
        <v>32</v>
      </c>
      <c r="L283">
        <f t="shared" si="32"/>
        <v>201532</v>
      </c>
      <c r="M283" t="b">
        <f t="shared" si="33"/>
        <v>0</v>
      </c>
      <c r="N283">
        <f>VLOOKUP(B283,'SKU Master'!$E$1:$H$9,2,FALSE)</f>
        <v>7.5</v>
      </c>
      <c r="O283">
        <f>(F283/E283-N283)*E283</f>
        <v>7.4700000000000006</v>
      </c>
      <c r="P283" s="10">
        <f>O283/F283</f>
        <v>0.24924924924924927</v>
      </c>
      <c r="Q283">
        <f t="shared" si="34"/>
        <v>3</v>
      </c>
    </row>
    <row r="284" spans="1:17" x14ac:dyDescent="0.25">
      <c r="A284">
        <v>79752</v>
      </c>
      <c r="B284">
        <v>50012011250</v>
      </c>
      <c r="C284">
        <v>312</v>
      </c>
      <c r="D284">
        <v>42222</v>
      </c>
      <c r="E284">
        <v>5</v>
      </c>
      <c r="F284">
        <v>49.95</v>
      </c>
      <c r="G284" t="str">
        <f>VLOOKUP(B284,'SKU Master'!$E$1:$H$9,4,FALSE)</f>
        <v>China Imports</v>
      </c>
      <c r="H284">
        <f t="shared" si="28"/>
        <v>2015</v>
      </c>
      <c r="I284">
        <f t="shared" si="29"/>
        <v>8</v>
      </c>
      <c r="J284">
        <f t="shared" si="30"/>
        <v>201508</v>
      </c>
      <c r="K284">
        <f t="shared" si="31"/>
        <v>32</v>
      </c>
      <c r="L284">
        <f t="shared" si="32"/>
        <v>201532</v>
      </c>
      <c r="M284" t="b">
        <f t="shared" si="33"/>
        <v>0</v>
      </c>
      <c r="N284">
        <f>VLOOKUP(B284,'SKU Master'!$E$1:$H$9,2,FALSE)</f>
        <v>7.5</v>
      </c>
      <c r="O284">
        <f>(F284/E284-N284)*E284</f>
        <v>12.450000000000001</v>
      </c>
      <c r="P284" s="10">
        <f>O284/F284</f>
        <v>0.24924924924924927</v>
      </c>
      <c r="Q284">
        <f t="shared" si="34"/>
        <v>4</v>
      </c>
    </row>
    <row r="285" spans="1:17" x14ac:dyDescent="0.25">
      <c r="A285">
        <v>79753</v>
      </c>
      <c r="B285">
        <v>50012011250</v>
      </c>
      <c r="C285">
        <v>312</v>
      </c>
      <c r="D285">
        <v>42223</v>
      </c>
      <c r="E285">
        <v>6</v>
      </c>
      <c r="F285">
        <v>59.94</v>
      </c>
      <c r="G285" t="str">
        <f>VLOOKUP(B285,'SKU Master'!$E$1:$H$9,4,FALSE)</f>
        <v>China Imports</v>
      </c>
      <c r="H285">
        <f t="shared" si="28"/>
        <v>2015</v>
      </c>
      <c r="I285">
        <f t="shared" si="29"/>
        <v>8</v>
      </c>
      <c r="J285">
        <f t="shared" si="30"/>
        <v>201508</v>
      </c>
      <c r="K285">
        <f t="shared" si="31"/>
        <v>32</v>
      </c>
      <c r="L285">
        <f t="shared" si="32"/>
        <v>201532</v>
      </c>
      <c r="M285" t="b">
        <f t="shared" si="33"/>
        <v>0</v>
      </c>
      <c r="N285">
        <f>VLOOKUP(B285,'SKU Master'!$E$1:$H$9,2,FALSE)</f>
        <v>7.5</v>
      </c>
      <c r="O285">
        <f>(F285/E285-N285)*E285</f>
        <v>14.940000000000001</v>
      </c>
      <c r="P285" s="10">
        <f>O285/F285</f>
        <v>0.24924924924924927</v>
      </c>
      <c r="Q285">
        <f t="shared" si="34"/>
        <v>5</v>
      </c>
    </row>
    <row r="286" spans="1:17" x14ac:dyDescent="0.25">
      <c r="A286">
        <v>79754</v>
      </c>
      <c r="B286">
        <v>50012011250</v>
      </c>
      <c r="C286">
        <v>312</v>
      </c>
      <c r="D286">
        <v>42224</v>
      </c>
      <c r="E286">
        <v>4</v>
      </c>
      <c r="F286">
        <v>39.96</v>
      </c>
      <c r="G286" t="str">
        <f>VLOOKUP(B286,'SKU Master'!$E$1:$H$9,4,FALSE)</f>
        <v>China Imports</v>
      </c>
      <c r="H286">
        <f t="shared" si="28"/>
        <v>2015</v>
      </c>
      <c r="I286">
        <f t="shared" si="29"/>
        <v>8</v>
      </c>
      <c r="J286">
        <f t="shared" si="30"/>
        <v>201508</v>
      </c>
      <c r="K286">
        <f t="shared" si="31"/>
        <v>32</v>
      </c>
      <c r="L286">
        <f t="shared" si="32"/>
        <v>201532</v>
      </c>
      <c r="M286" t="b">
        <f t="shared" si="33"/>
        <v>0</v>
      </c>
      <c r="N286">
        <f>VLOOKUP(B286,'SKU Master'!$E$1:$H$9,2,FALSE)</f>
        <v>7.5</v>
      </c>
      <c r="O286">
        <f>(F286/E286-N286)*E286</f>
        <v>9.9600000000000009</v>
      </c>
      <c r="P286" s="10">
        <f>O286/F286</f>
        <v>0.24924924924924927</v>
      </c>
      <c r="Q286">
        <f t="shared" si="34"/>
        <v>6</v>
      </c>
    </row>
    <row r="287" spans="1:17" x14ac:dyDescent="0.25">
      <c r="A287">
        <v>79755</v>
      </c>
      <c r="B287">
        <v>50012011250</v>
      </c>
      <c r="C287">
        <v>312</v>
      </c>
      <c r="D287">
        <v>42226</v>
      </c>
      <c r="E287">
        <v>4</v>
      </c>
      <c r="F287">
        <v>39.96</v>
      </c>
      <c r="G287" t="str">
        <f>VLOOKUP(B287,'SKU Master'!$E$1:$H$9,4,FALSE)</f>
        <v>China Imports</v>
      </c>
      <c r="H287">
        <f t="shared" si="28"/>
        <v>2015</v>
      </c>
      <c r="I287">
        <f t="shared" si="29"/>
        <v>8</v>
      </c>
      <c r="J287">
        <f t="shared" si="30"/>
        <v>201508</v>
      </c>
      <c r="K287">
        <f t="shared" si="31"/>
        <v>33</v>
      </c>
      <c r="L287">
        <f t="shared" si="32"/>
        <v>201533</v>
      </c>
      <c r="M287" t="b">
        <f t="shared" si="33"/>
        <v>0</v>
      </c>
      <c r="N287">
        <f>VLOOKUP(B287,'SKU Master'!$E$1:$H$9,2,FALSE)</f>
        <v>7.5</v>
      </c>
      <c r="O287">
        <f>(F287/E287-N287)*E287</f>
        <v>9.9600000000000009</v>
      </c>
      <c r="P287" s="10">
        <f>O287/F287</f>
        <v>0.24924924924924927</v>
      </c>
      <c r="Q287">
        <f t="shared" si="34"/>
        <v>1</v>
      </c>
    </row>
    <row r="288" spans="1:17" x14ac:dyDescent="0.25">
      <c r="A288">
        <v>79756</v>
      </c>
      <c r="B288">
        <v>50012011250</v>
      </c>
      <c r="C288">
        <v>312</v>
      </c>
      <c r="D288">
        <v>42227</v>
      </c>
      <c r="E288">
        <v>2</v>
      </c>
      <c r="F288">
        <v>19.98</v>
      </c>
      <c r="G288" t="str">
        <f>VLOOKUP(B288,'SKU Master'!$E$1:$H$9,4,FALSE)</f>
        <v>China Imports</v>
      </c>
      <c r="H288">
        <f t="shared" si="28"/>
        <v>2015</v>
      </c>
      <c r="I288">
        <f t="shared" si="29"/>
        <v>8</v>
      </c>
      <c r="J288">
        <f t="shared" si="30"/>
        <v>201508</v>
      </c>
      <c r="K288">
        <f t="shared" si="31"/>
        <v>33</v>
      </c>
      <c r="L288">
        <f t="shared" si="32"/>
        <v>201533</v>
      </c>
      <c r="M288" t="b">
        <f t="shared" si="33"/>
        <v>0</v>
      </c>
      <c r="N288">
        <f>VLOOKUP(B288,'SKU Master'!$E$1:$H$9,2,FALSE)</f>
        <v>7.5</v>
      </c>
      <c r="O288">
        <f>(F288/E288-N288)*E288</f>
        <v>4.9800000000000004</v>
      </c>
      <c r="P288" s="10">
        <f>O288/F288</f>
        <v>0.24924924924924927</v>
      </c>
      <c r="Q288">
        <f t="shared" si="34"/>
        <v>2</v>
      </c>
    </row>
    <row r="289" spans="1:17" x14ac:dyDescent="0.25">
      <c r="A289">
        <v>79757</v>
      </c>
      <c r="B289">
        <v>50012011250</v>
      </c>
      <c r="C289">
        <v>312</v>
      </c>
      <c r="D289">
        <v>42228</v>
      </c>
      <c r="E289">
        <v>7</v>
      </c>
      <c r="F289">
        <v>69.930000000000007</v>
      </c>
      <c r="G289" t="str">
        <f>VLOOKUP(B289,'SKU Master'!$E$1:$H$9,4,FALSE)</f>
        <v>China Imports</v>
      </c>
      <c r="H289">
        <f t="shared" si="28"/>
        <v>2015</v>
      </c>
      <c r="I289">
        <f t="shared" si="29"/>
        <v>8</v>
      </c>
      <c r="J289">
        <f t="shared" si="30"/>
        <v>201508</v>
      </c>
      <c r="K289">
        <f t="shared" si="31"/>
        <v>33</v>
      </c>
      <c r="L289">
        <f t="shared" si="32"/>
        <v>201533</v>
      </c>
      <c r="M289" t="b">
        <f t="shared" si="33"/>
        <v>0</v>
      </c>
      <c r="N289">
        <f>VLOOKUP(B289,'SKU Master'!$E$1:$H$9,2,FALSE)</f>
        <v>7.5</v>
      </c>
      <c r="O289">
        <f>(F289/E289-N289)*E289</f>
        <v>17.43</v>
      </c>
      <c r="P289" s="10">
        <f>O289/F289</f>
        <v>0.24924924924924921</v>
      </c>
      <c r="Q289">
        <f t="shared" si="34"/>
        <v>3</v>
      </c>
    </row>
    <row r="290" spans="1:17" x14ac:dyDescent="0.25">
      <c r="A290">
        <v>79758</v>
      </c>
      <c r="B290">
        <v>50012011250</v>
      </c>
      <c r="C290">
        <v>312</v>
      </c>
      <c r="D290">
        <v>42229</v>
      </c>
      <c r="E290">
        <v>3</v>
      </c>
      <c r="F290">
        <v>29.97</v>
      </c>
      <c r="G290" t="str">
        <f>VLOOKUP(B290,'SKU Master'!$E$1:$H$9,4,FALSE)</f>
        <v>China Imports</v>
      </c>
      <c r="H290">
        <f t="shared" si="28"/>
        <v>2015</v>
      </c>
      <c r="I290">
        <f t="shared" si="29"/>
        <v>8</v>
      </c>
      <c r="J290">
        <f t="shared" si="30"/>
        <v>201508</v>
      </c>
      <c r="K290">
        <f t="shared" si="31"/>
        <v>33</v>
      </c>
      <c r="L290">
        <f t="shared" si="32"/>
        <v>201533</v>
      </c>
      <c r="M290" t="b">
        <f t="shared" si="33"/>
        <v>0</v>
      </c>
      <c r="N290">
        <f>VLOOKUP(B290,'SKU Master'!$E$1:$H$9,2,FALSE)</f>
        <v>7.5</v>
      </c>
      <c r="O290">
        <f>(F290/E290-N290)*E290</f>
        <v>7.4700000000000006</v>
      </c>
      <c r="P290" s="10">
        <f>O290/F290</f>
        <v>0.24924924924924927</v>
      </c>
      <c r="Q290">
        <f t="shared" si="34"/>
        <v>4</v>
      </c>
    </row>
    <row r="291" spans="1:17" x14ac:dyDescent="0.25">
      <c r="A291">
        <v>79759</v>
      </c>
      <c r="B291">
        <v>50012011250</v>
      </c>
      <c r="C291">
        <v>312</v>
      </c>
      <c r="D291">
        <v>42230</v>
      </c>
      <c r="E291">
        <v>2</v>
      </c>
      <c r="F291">
        <v>19.98</v>
      </c>
      <c r="G291" t="str">
        <f>VLOOKUP(B291,'SKU Master'!$E$1:$H$9,4,FALSE)</f>
        <v>China Imports</v>
      </c>
      <c r="H291">
        <f t="shared" si="28"/>
        <v>2015</v>
      </c>
      <c r="I291">
        <f t="shared" si="29"/>
        <v>8</v>
      </c>
      <c r="J291">
        <f t="shared" si="30"/>
        <v>201508</v>
      </c>
      <c r="K291">
        <f t="shared" si="31"/>
        <v>33</v>
      </c>
      <c r="L291">
        <f t="shared" si="32"/>
        <v>201533</v>
      </c>
      <c r="M291" t="b">
        <f t="shared" si="33"/>
        <v>0</v>
      </c>
      <c r="N291">
        <f>VLOOKUP(B291,'SKU Master'!$E$1:$H$9,2,FALSE)</f>
        <v>7.5</v>
      </c>
      <c r="O291">
        <f>(F291/E291-N291)*E291</f>
        <v>4.9800000000000004</v>
      </c>
      <c r="P291" s="10">
        <f>O291/F291</f>
        <v>0.24924924924924927</v>
      </c>
      <c r="Q291">
        <f t="shared" si="34"/>
        <v>5</v>
      </c>
    </row>
    <row r="292" spans="1:17" x14ac:dyDescent="0.25">
      <c r="A292">
        <v>79760</v>
      </c>
      <c r="B292">
        <v>50012011250</v>
      </c>
      <c r="C292">
        <v>312</v>
      </c>
      <c r="D292">
        <v>42231</v>
      </c>
      <c r="E292">
        <v>5</v>
      </c>
      <c r="F292">
        <v>49.95</v>
      </c>
      <c r="G292" t="str">
        <f>VLOOKUP(B292,'SKU Master'!$E$1:$H$9,4,FALSE)</f>
        <v>China Imports</v>
      </c>
      <c r="H292">
        <f t="shared" si="28"/>
        <v>2015</v>
      </c>
      <c r="I292">
        <f t="shared" si="29"/>
        <v>8</v>
      </c>
      <c r="J292">
        <f t="shared" si="30"/>
        <v>201508</v>
      </c>
      <c r="K292">
        <f t="shared" si="31"/>
        <v>33</v>
      </c>
      <c r="L292">
        <f t="shared" si="32"/>
        <v>201533</v>
      </c>
      <c r="M292" t="b">
        <f t="shared" si="33"/>
        <v>0</v>
      </c>
      <c r="N292">
        <f>VLOOKUP(B292,'SKU Master'!$E$1:$H$9,2,FALSE)</f>
        <v>7.5</v>
      </c>
      <c r="O292">
        <f>(F292/E292-N292)*E292</f>
        <v>12.450000000000001</v>
      </c>
      <c r="P292" s="10">
        <f>O292/F292</f>
        <v>0.24924924924924927</v>
      </c>
      <c r="Q292">
        <f t="shared" si="34"/>
        <v>6</v>
      </c>
    </row>
    <row r="293" spans="1:17" x14ac:dyDescent="0.25">
      <c r="A293">
        <v>79761</v>
      </c>
      <c r="B293">
        <v>50012011250</v>
      </c>
      <c r="C293">
        <v>312</v>
      </c>
      <c r="D293">
        <v>42233</v>
      </c>
      <c r="E293">
        <v>3</v>
      </c>
      <c r="F293">
        <v>29.97</v>
      </c>
      <c r="G293" t="str">
        <f>VLOOKUP(B293,'SKU Master'!$E$1:$H$9,4,FALSE)</f>
        <v>China Imports</v>
      </c>
      <c r="H293">
        <f t="shared" si="28"/>
        <v>2015</v>
      </c>
      <c r="I293">
        <f t="shared" si="29"/>
        <v>8</v>
      </c>
      <c r="J293">
        <f t="shared" si="30"/>
        <v>201508</v>
      </c>
      <c r="K293">
        <f t="shared" si="31"/>
        <v>34</v>
      </c>
      <c r="L293">
        <f t="shared" si="32"/>
        <v>201534</v>
      </c>
      <c r="M293" t="b">
        <f t="shared" si="33"/>
        <v>0</v>
      </c>
      <c r="N293">
        <f>VLOOKUP(B293,'SKU Master'!$E$1:$H$9,2,FALSE)</f>
        <v>7.5</v>
      </c>
      <c r="O293">
        <f>(F293/E293-N293)*E293</f>
        <v>7.4700000000000006</v>
      </c>
      <c r="P293" s="10">
        <f>O293/F293</f>
        <v>0.24924924924924927</v>
      </c>
      <c r="Q293">
        <f t="shared" si="34"/>
        <v>1</v>
      </c>
    </row>
    <row r="294" spans="1:17" x14ac:dyDescent="0.25">
      <c r="A294">
        <v>79762</v>
      </c>
      <c r="B294">
        <v>50012011250</v>
      </c>
      <c r="C294">
        <v>312</v>
      </c>
      <c r="D294">
        <v>42234</v>
      </c>
      <c r="E294">
        <v>6</v>
      </c>
      <c r="F294">
        <v>59.94</v>
      </c>
      <c r="G294" t="str">
        <f>VLOOKUP(B294,'SKU Master'!$E$1:$H$9,4,FALSE)</f>
        <v>China Imports</v>
      </c>
      <c r="H294">
        <f t="shared" si="28"/>
        <v>2015</v>
      </c>
      <c r="I294">
        <f t="shared" si="29"/>
        <v>8</v>
      </c>
      <c r="J294">
        <f t="shared" si="30"/>
        <v>201508</v>
      </c>
      <c r="K294">
        <f t="shared" si="31"/>
        <v>34</v>
      </c>
      <c r="L294">
        <f t="shared" si="32"/>
        <v>201534</v>
      </c>
      <c r="M294" t="b">
        <f t="shared" si="33"/>
        <v>0</v>
      </c>
      <c r="N294">
        <f>VLOOKUP(B294,'SKU Master'!$E$1:$H$9,2,FALSE)</f>
        <v>7.5</v>
      </c>
      <c r="O294">
        <f>(F294/E294-N294)*E294</f>
        <v>14.940000000000001</v>
      </c>
      <c r="P294" s="10">
        <f>O294/F294</f>
        <v>0.24924924924924927</v>
      </c>
      <c r="Q294">
        <f t="shared" si="34"/>
        <v>2</v>
      </c>
    </row>
    <row r="295" spans="1:17" x14ac:dyDescent="0.25">
      <c r="A295">
        <v>79763</v>
      </c>
      <c r="B295">
        <v>50012011250</v>
      </c>
      <c r="C295">
        <v>312</v>
      </c>
      <c r="D295">
        <v>42235</v>
      </c>
      <c r="E295">
        <v>1</v>
      </c>
      <c r="F295">
        <v>9.99</v>
      </c>
      <c r="G295" t="str">
        <f>VLOOKUP(B295,'SKU Master'!$E$1:$H$9,4,FALSE)</f>
        <v>China Imports</v>
      </c>
      <c r="H295">
        <f t="shared" si="28"/>
        <v>2015</v>
      </c>
      <c r="I295">
        <f t="shared" si="29"/>
        <v>8</v>
      </c>
      <c r="J295">
        <f t="shared" si="30"/>
        <v>201508</v>
      </c>
      <c r="K295">
        <f t="shared" si="31"/>
        <v>34</v>
      </c>
      <c r="L295">
        <f t="shared" si="32"/>
        <v>201534</v>
      </c>
      <c r="M295" t="b">
        <f t="shared" si="33"/>
        <v>0</v>
      </c>
      <c r="N295">
        <f>VLOOKUP(B295,'SKU Master'!$E$1:$H$9,2,FALSE)</f>
        <v>7.5</v>
      </c>
      <c r="O295">
        <f>(F295/E295-N295)*E295</f>
        <v>2.4900000000000002</v>
      </c>
      <c r="P295" s="10">
        <f>O295/F295</f>
        <v>0.24924924924924927</v>
      </c>
      <c r="Q295">
        <f t="shared" si="34"/>
        <v>3</v>
      </c>
    </row>
    <row r="296" spans="1:17" x14ac:dyDescent="0.25">
      <c r="A296">
        <v>79765</v>
      </c>
      <c r="B296">
        <v>50012011250</v>
      </c>
      <c r="C296">
        <v>312</v>
      </c>
      <c r="D296">
        <v>42237</v>
      </c>
      <c r="E296">
        <v>5</v>
      </c>
      <c r="F296">
        <v>49.95</v>
      </c>
      <c r="G296" t="str">
        <f>VLOOKUP(B296,'SKU Master'!$E$1:$H$9,4,FALSE)</f>
        <v>China Imports</v>
      </c>
      <c r="H296">
        <f t="shared" si="28"/>
        <v>2015</v>
      </c>
      <c r="I296">
        <f t="shared" si="29"/>
        <v>8</v>
      </c>
      <c r="J296">
        <f t="shared" si="30"/>
        <v>201508</v>
      </c>
      <c r="K296">
        <f t="shared" si="31"/>
        <v>34</v>
      </c>
      <c r="L296">
        <f t="shared" si="32"/>
        <v>201534</v>
      </c>
      <c r="M296" t="b">
        <f t="shared" si="33"/>
        <v>0</v>
      </c>
      <c r="N296">
        <f>VLOOKUP(B296,'SKU Master'!$E$1:$H$9,2,FALSE)</f>
        <v>7.5</v>
      </c>
      <c r="O296">
        <f>(F296/E296-N296)*E296</f>
        <v>12.450000000000001</v>
      </c>
      <c r="P296" s="10">
        <f>O296/F296</f>
        <v>0.24924924924924927</v>
      </c>
      <c r="Q296">
        <f t="shared" si="34"/>
        <v>5</v>
      </c>
    </row>
    <row r="297" spans="1:17" x14ac:dyDescent="0.25">
      <c r="A297">
        <v>79766</v>
      </c>
      <c r="B297">
        <v>50012011250</v>
      </c>
      <c r="C297">
        <v>312</v>
      </c>
      <c r="D297">
        <v>42238</v>
      </c>
      <c r="E297">
        <v>3</v>
      </c>
      <c r="F297">
        <v>29.97</v>
      </c>
      <c r="G297" t="str">
        <f>VLOOKUP(B297,'SKU Master'!$E$1:$H$9,4,FALSE)</f>
        <v>China Imports</v>
      </c>
      <c r="H297">
        <f t="shared" si="28"/>
        <v>2015</v>
      </c>
      <c r="I297">
        <f t="shared" si="29"/>
        <v>8</v>
      </c>
      <c r="J297">
        <f t="shared" si="30"/>
        <v>201508</v>
      </c>
      <c r="K297">
        <f t="shared" si="31"/>
        <v>34</v>
      </c>
      <c r="L297">
        <f t="shared" si="32"/>
        <v>201534</v>
      </c>
      <c r="M297" t="b">
        <f t="shared" si="33"/>
        <v>0</v>
      </c>
      <c r="N297">
        <f>VLOOKUP(B297,'SKU Master'!$E$1:$H$9,2,FALSE)</f>
        <v>7.5</v>
      </c>
      <c r="O297">
        <f>(F297/E297-N297)*E297</f>
        <v>7.4700000000000006</v>
      </c>
      <c r="P297" s="10">
        <f>O297/F297</f>
        <v>0.24924924924924927</v>
      </c>
      <c r="Q297">
        <f t="shared" si="34"/>
        <v>6</v>
      </c>
    </row>
    <row r="298" spans="1:17" x14ac:dyDescent="0.25">
      <c r="A298">
        <v>79767</v>
      </c>
      <c r="B298">
        <v>50012011250</v>
      </c>
      <c r="C298">
        <v>312</v>
      </c>
      <c r="D298">
        <v>42240</v>
      </c>
      <c r="E298">
        <v>2</v>
      </c>
      <c r="F298">
        <v>19.98</v>
      </c>
      <c r="G298" t="str">
        <f>VLOOKUP(B298,'SKU Master'!$E$1:$H$9,4,FALSE)</f>
        <v>China Imports</v>
      </c>
      <c r="H298">
        <f t="shared" si="28"/>
        <v>2015</v>
      </c>
      <c r="I298">
        <f t="shared" si="29"/>
        <v>8</v>
      </c>
      <c r="J298">
        <f t="shared" si="30"/>
        <v>201508</v>
      </c>
      <c r="K298">
        <f t="shared" si="31"/>
        <v>35</v>
      </c>
      <c r="L298">
        <f t="shared" si="32"/>
        <v>201535</v>
      </c>
      <c r="M298" t="b">
        <f t="shared" si="33"/>
        <v>0</v>
      </c>
      <c r="N298">
        <f>VLOOKUP(B298,'SKU Master'!$E$1:$H$9,2,FALSE)</f>
        <v>7.5</v>
      </c>
      <c r="O298">
        <f>(F298/E298-N298)*E298</f>
        <v>4.9800000000000004</v>
      </c>
      <c r="P298" s="10">
        <f>O298/F298</f>
        <v>0.24924924924924927</v>
      </c>
      <c r="Q298">
        <f t="shared" si="34"/>
        <v>1</v>
      </c>
    </row>
    <row r="299" spans="1:17" x14ac:dyDescent="0.25">
      <c r="A299">
        <v>79768</v>
      </c>
      <c r="B299">
        <v>50012011250</v>
      </c>
      <c r="C299">
        <v>312</v>
      </c>
      <c r="D299">
        <v>42241</v>
      </c>
      <c r="E299">
        <v>4</v>
      </c>
      <c r="F299">
        <v>39.96</v>
      </c>
      <c r="G299" t="str">
        <f>VLOOKUP(B299,'SKU Master'!$E$1:$H$9,4,FALSE)</f>
        <v>China Imports</v>
      </c>
      <c r="H299">
        <f t="shared" si="28"/>
        <v>2015</v>
      </c>
      <c r="I299">
        <f t="shared" si="29"/>
        <v>8</v>
      </c>
      <c r="J299">
        <f t="shared" si="30"/>
        <v>201508</v>
      </c>
      <c r="K299">
        <f t="shared" si="31"/>
        <v>35</v>
      </c>
      <c r="L299">
        <f t="shared" si="32"/>
        <v>201535</v>
      </c>
      <c r="M299" t="b">
        <f t="shared" si="33"/>
        <v>0</v>
      </c>
      <c r="N299">
        <f>VLOOKUP(B299,'SKU Master'!$E$1:$H$9,2,FALSE)</f>
        <v>7.5</v>
      </c>
      <c r="O299">
        <f>(F299/E299-N299)*E299</f>
        <v>9.9600000000000009</v>
      </c>
      <c r="P299" s="10">
        <f>O299/F299</f>
        <v>0.24924924924924927</v>
      </c>
      <c r="Q299">
        <f t="shared" si="34"/>
        <v>2</v>
      </c>
    </row>
    <row r="300" spans="1:17" x14ac:dyDescent="0.25">
      <c r="A300">
        <v>79769</v>
      </c>
      <c r="B300">
        <v>50012011250</v>
      </c>
      <c r="C300">
        <v>312</v>
      </c>
      <c r="D300">
        <v>42242</v>
      </c>
      <c r="E300">
        <v>4</v>
      </c>
      <c r="F300">
        <v>39.96</v>
      </c>
      <c r="G300" t="str">
        <f>VLOOKUP(B300,'SKU Master'!$E$1:$H$9,4,FALSE)</f>
        <v>China Imports</v>
      </c>
      <c r="H300">
        <f t="shared" si="28"/>
        <v>2015</v>
      </c>
      <c r="I300">
        <f t="shared" si="29"/>
        <v>8</v>
      </c>
      <c r="J300">
        <f t="shared" si="30"/>
        <v>201508</v>
      </c>
      <c r="K300">
        <f t="shared" si="31"/>
        <v>35</v>
      </c>
      <c r="L300">
        <f t="shared" si="32"/>
        <v>201535</v>
      </c>
      <c r="M300" t="b">
        <f t="shared" si="33"/>
        <v>0</v>
      </c>
      <c r="N300">
        <f>VLOOKUP(B300,'SKU Master'!$E$1:$H$9,2,FALSE)</f>
        <v>7.5</v>
      </c>
      <c r="O300">
        <f>(F300/E300-N300)*E300</f>
        <v>9.9600000000000009</v>
      </c>
      <c r="P300" s="10">
        <f>O300/F300</f>
        <v>0.24924924924924927</v>
      </c>
      <c r="Q300">
        <f t="shared" si="34"/>
        <v>3</v>
      </c>
    </row>
    <row r="301" spans="1:17" x14ac:dyDescent="0.25">
      <c r="A301">
        <v>79770</v>
      </c>
      <c r="B301">
        <v>50012011250</v>
      </c>
      <c r="C301">
        <v>312</v>
      </c>
      <c r="D301">
        <v>42243</v>
      </c>
      <c r="E301">
        <v>5</v>
      </c>
      <c r="F301">
        <v>49.95</v>
      </c>
      <c r="G301" t="str">
        <f>VLOOKUP(B301,'SKU Master'!$E$1:$H$9,4,FALSE)</f>
        <v>China Imports</v>
      </c>
      <c r="H301">
        <f t="shared" si="28"/>
        <v>2015</v>
      </c>
      <c r="I301">
        <f t="shared" si="29"/>
        <v>8</v>
      </c>
      <c r="J301">
        <f t="shared" si="30"/>
        <v>201508</v>
      </c>
      <c r="K301">
        <f t="shared" si="31"/>
        <v>35</v>
      </c>
      <c r="L301">
        <f t="shared" si="32"/>
        <v>201535</v>
      </c>
      <c r="M301" t="b">
        <f t="shared" si="33"/>
        <v>0</v>
      </c>
      <c r="N301">
        <f>VLOOKUP(B301,'SKU Master'!$E$1:$H$9,2,FALSE)</f>
        <v>7.5</v>
      </c>
      <c r="O301">
        <f>(F301/E301-N301)*E301</f>
        <v>12.450000000000001</v>
      </c>
      <c r="P301" s="10">
        <f>O301/F301</f>
        <v>0.24924924924924927</v>
      </c>
      <c r="Q301">
        <f t="shared" si="34"/>
        <v>4</v>
      </c>
    </row>
    <row r="302" spans="1:17" x14ac:dyDescent="0.25">
      <c r="A302">
        <v>79771</v>
      </c>
      <c r="B302">
        <v>50012011250</v>
      </c>
      <c r="C302">
        <v>312</v>
      </c>
      <c r="D302">
        <v>42245</v>
      </c>
      <c r="E302">
        <v>3</v>
      </c>
      <c r="F302">
        <v>29.97</v>
      </c>
      <c r="G302" t="str">
        <f>VLOOKUP(B302,'SKU Master'!$E$1:$H$9,4,FALSE)</f>
        <v>China Imports</v>
      </c>
      <c r="H302">
        <f t="shared" si="28"/>
        <v>2015</v>
      </c>
      <c r="I302">
        <f t="shared" si="29"/>
        <v>8</v>
      </c>
      <c r="J302">
        <f t="shared" si="30"/>
        <v>201508</v>
      </c>
      <c r="K302">
        <f t="shared" si="31"/>
        <v>35</v>
      </c>
      <c r="L302">
        <f t="shared" si="32"/>
        <v>201535</v>
      </c>
      <c r="M302" t="b">
        <f t="shared" si="33"/>
        <v>0</v>
      </c>
      <c r="N302">
        <f>VLOOKUP(B302,'SKU Master'!$E$1:$H$9,2,FALSE)</f>
        <v>7.5</v>
      </c>
      <c r="O302">
        <f>(F302/E302-N302)*E302</f>
        <v>7.4700000000000006</v>
      </c>
      <c r="P302" s="10">
        <f>O302/F302</f>
        <v>0.24924924924924927</v>
      </c>
      <c r="Q302">
        <f t="shared" si="34"/>
        <v>6</v>
      </c>
    </row>
    <row r="303" spans="1:17" x14ac:dyDescent="0.25">
      <c r="A303">
        <v>79772</v>
      </c>
      <c r="B303">
        <v>50012011250</v>
      </c>
      <c r="C303">
        <v>312</v>
      </c>
      <c r="D303">
        <v>42247</v>
      </c>
      <c r="E303">
        <v>9</v>
      </c>
      <c r="F303">
        <v>89.91</v>
      </c>
      <c r="G303" t="str">
        <f>VLOOKUP(B303,'SKU Master'!$E$1:$H$9,4,FALSE)</f>
        <v>China Imports</v>
      </c>
      <c r="H303">
        <f t="shared" si="28"/>
        <v>2015</v>
      </c>
      <c r="I303">
        <f t="shared" si="29"/>
        <v>8</v>
      </c>
      <c r="J303">
        <f t="shared" si="30"/>
        <v>201508</v>
      </c>
      <c r="K303">
        <f t="shared" si="31"/>
        <v>36</v>
      </c>
      <c r="L303">
        <f t="shared" si="32"/>
        <v>201536</v>
      </c>
      <c r="M303" t="b">
        <f t="shared" si="33"/>
        <v>0</v>
      </c>
      <c r="N303">
        <f>VLOOKUP(B303,'SKU Master'!$E$1:$H$9,2,FALSE)</f>
        <v>7.5</v>
      </c>
      <c r="O303">
        <f>(F303/E303-N303)*E303</f>
        <v>22.410000000000004</v>
      </c>
      <c r="P303" s="10">
        <f>O303/F303</f>
        <v>0.24924924924924929</v>
      </c>
      <c r="Q303">
        <f t="shared" si="34"/>
        <v>1</v>
      </c>
    </row>
    <row r="304" spans="1:17" x14ac:dyDescent="0.25">
      <c r="A304">
        <v>79773</v>
      </c>
      <c r="B304">
        <v>50012011250</v>
      </c>
      <c r="C304">
        <v>312</v>
      </c>
      <c r="D304">
        <v>42248</v>
      </c>
      <c r="E304">
        <v>1</v>
      </c>
      <c r="F304">
        <v>9.99</v>
      </c>
      <c r="G304" t="str">
        <f>VLOOKUP(B304,'SKU Master'!$E$1:$H$9,4,FALSE)</f>
        <v>China Imports</v>
      </c>
      <c r="H304">
        <f t="shared" si="28"/>
        <v>2015</v>
      </c>
      <c r="I304">
        <f t="shared" si="29"/>
        <v>9</v>
      </c>
      <c r="J304">
        <f t="shared" si="30"/>
        <v>201509</v>
      </c>
      <c r="K304">
        <f t="shared" si="31"/>
        <v>36</v>
      </c>
      <c r="L304">
        <f t="shared" si="32"/>
        <v>201536</v>
      </c>
      <c r="M304" t="b">
        <f t="shared" si="33"/>
        <v>0</v>
      </c>
      <c r="N304">
        <f>VLOOKUP(B304,'SKU Master'!$E$1:$H$9,2,FALSE)</f>
        <v>7.5</v>
      </c>
      <c r="O304">
        <f>(F304/E304-N304)*E304</f>
        <v>2.4900000000000002</v>
      </c>
      <c r="P304" s="10">
        <f>O304/F304</f>
        <v>0.24924924924924927</v>
      </c>
      <c r="Q304">
        <f t="shared" si="34"/>
        <v>2</v>
      </c>
    </row>
    <row r="305" spans="1:17" x14ac:dyDescent="0.25">
      <c r="A305">
        <v>79774</v>
      </c>
      <c r="B305">
        <v>50012011250</v>
      </c>
      <c r="C305">
        <v>312</v>
      </c>
      <c r="D305">
        <v>42249</v>
      </c>
      <c r="E305">
        <v>4</v>
      </c>
      <c r="F305">
        <v>39.96</v>
      </c>
      <c r="G305" t="str">
        <f>VLOOKUP(B305,'SKU Master'!$E$1:$H$9,4,FALSE)</f>
        <v>China Imports</v>
      </c>
      <c r="H305">
        <f t="shared" si="28"/>
        <v>2015</v>
      </c>
      <c r="I305">
        <f t="shared" si="29"/>
        <v>9</v>
      </c>
      <c r="J305">
        <f t="shared" si="30"/>
        <v>201509</v>
      </c>
      <c r="K305">
        <f t="shared" si="31"/>
        <v>36</v>
      </c>
      <c r="L305">
        <f t="shared" si="32"/>
        <v>201536</v>
      </c>
      <c r="M305" t="b">
        <f t="shared" si="33"/>
        <v>0</v>
      </c>
      <c r="N305">
        <f>VLOOKUP(B305,'SKU Master'!$E$1:$H$9,2,FALSE)</f>
        <v>7.5</v>
      </c>
      <c r="O305">
        <f>(F305/E305-N305)*E305</f>
        <v>9.9600000000000009</v>
      </c>
      <c r="P305" s="10">
        <f>O305/F305</f>
        <v>0.24924924924924927</v>
      </c>
      <c r="Q305">
        <f t="shared" si="34"/>
        <v>3</v>
      </c>
    </row>
    <row r="306" spans="1:17" x14ac:dyDescent="0.25">
      <c r="A306">
        <v>79775</v>
      </c>
      <c r="B306">
        <v>50012011250</v>
      </c>
      <c r="C306">
        <v>312</v>
      </c>
      <c r="D306">
        <v>42250</v>
      </c>
      <c r="E306">
        <v>3</v>
      </c>
      <c r="F306">
        <v>29.97</v>
      </c>
      <c r="G306" t="str">
        <f>VLOOKUP(B306,'SKU Master'!$E$1:$H$9,4,FALSE)</f>
        <v>China Imports</v>
      </c>
      <c r="H306">
        <f t="shared" si="28"/>
        <v>2015</v>
      </c>
      <c r="I306">
        <f t="shared" si="29"/>
        <v>9</v>
      </c>
      <c r="J306">
        <f t="shared" si="30"/>
        <v>201509</v>
      </c>
      <c r="K306">
        <f t="shared" si="31"/>
        <v>36</v>
      </c>
      <c r="L306">
        <f t="shared" si="32"/>
        <v>201536</v>
      </c>
      <c r="M306" t="b">
        <f t="shared" si="33"/>
        <v>0</v>
      </c>
      <c r="N306">
        <f>VLOOKUP(B306,'SKU Master'!$E$1:$H$9,2,FALSE)</f>
        <v>7.5</v>
      </c>
      <c r="O306">
        <f>(F306/E306-N306)*E306</f>
        <v>7.4700000000000006</v>
      </c>
      <c r="P306" s="10">
        <f>O306/F306</f>
        <v>0.24924924924924927</v>
      </c>
      <c r="Q306">
        <f t="shared" si="34"/>
        <v>4</v>
      </c>
    </row>
    <row r="307" spans="1:17" x14ac:dyDescent="0.25">
      <c r="A307">
        <v>79776</v>
      </c>
      <c r="B307">
        <v>50012011250</v>
      </c>
      <c r="C307">
        <v>312</v>
      </c>
      <c r="D307">
        <v>42251</v>
      </c>
      <c r="E307">
        <v>4</v>
      </c>
      <c r="F307">
        <v>39.96</v>
      </c>
      <c r="G307" t="str">
        <f>VLOOKUP(B307,'SKU Master'!$E$1:$H$9,4,FALSE)</f>
        <v>China Imports</v>
      </c>
      <c r="H307">
        <f t="shared" si="28"/>
        <v>2015</v>
      </c>
      <c r="I307">
        <f t="shared" si="29"/>
        <v>9</v>
      </c>
      <c r="J307">
        <f t="shared" si="30"/>
        <v>201509</v>
      </c>
      <c r="K307">
        <f t="shared" si="31"/>
        <v>36</v>
      </c>
      <c r="L307">
        <f t="shared" si="32"/>
        <v>201536</v>
      </c>
      <c r="M307" t="b">
        <f t="shared" si="33"/>
        <v>0</v>
      </c>
      <c r="N307">
        <f>VLOOKUP(B307,'SKU Master'!$E$1:$H$9,2,FALSE)</f>
        <v>7.5</v>
      </c>
      <c r="O307">
        <f>(F307/E307-N307)*E307</f>
        <v>9.9600000000000009</v>
      </c>
      <c r="P307" s="10">
        <f>O307/F307</f>
        <v>0.24924924924924927</v>
      </c>
      <c r="Q307">
        <f t="shared" si="34"/>
        <v>5</v>
      </c>
    </row>
    <row r="308" spans="1:17" x14ac:dyDescent="0.25">
      <c r="A308">
        <v>79778</v>
      </c>
      <c r="B308">
        <v>50012011250</v>
      </c>
      <c r="C308">
        <v>312</v>
      </c>
      <c r="D308">
        <v>42254</v>
      </c>
      <c r="E308">
        <v>3</v>
      </c>
      <c r="F308">
        <v>29.97</v>
      </c>
      <c r="G308" t="str">
        <f>VLOOKUP(B308,'SKU Master'!$E$1:$H$9,4,FALSE)</f>
        <v>China Imports</v>
      </c>
      <c r="H308">
        <f t="shared" si="28"/>
        <v>2015</v>
      </c>
      <c r="I308">
        <f t="shared" si="29"/>
        <v>9</v>
      </c>
      <c r="J308">
        <f t="shared" si="30"/>
        <v>201509</v>
      </c>
      <c r="K308">
        <f t="shared" si="31"/>
        <v>37</v>
      </c>
      <c r="L308">
        <f t="shared" si="32"/>
        <v>201537</v>
      </c>
      <c r="M308" t="b">
        <f t="shared" si="33"/>
        <v>0</v>
      </c>
      <c r="N308">
        <f>VLOOKUP(B308,'SKU Master'!$E$1:$H$9,2,FALSE)</f>
        <v>7.5</v>
      </c>
      <c r="O308">
        <f>(F308/E308-N308)*E308</f>
        <v>7.4700000000000006</v>
      </c>
      <c r="P308" s="10">
        <f>O308/F308</f>
        <v>0.24924924924924927</v>
      </c>
      <c r="Q308">
        <f t="shared" si="34"/>
        <v>1</v>
      </c>
    </row>
    <row r="309" spans="1:17" x14ac:dyDescent="0.25">
      <c r="A309">
        <v>79779</v>
      </c>
      <c r="B309">
        <v>50012011250</v>
      </c>
      <c r="C309">
        <v>312</v>
      </c>
      <c r="D309">
        <v>42255</v>
      </c>
      <c r="E309">
        <v>2</v>
      </c>
      <c r="F309">
        <v>19.98</v>
      </c>
      <c r="G309" t="str">
        <f>VLOOKUP(B309,'SKU Master'!$E$1:$H$9,4,FALSE)</f>
        <v>China Imports</v>
      </c>
      <c r="H309">
        <f t="shared" si="28"/>
        <v>2015</v>
      </c>
      <c r="I309">
        <f t="shared" si="29"/>
        <v>9</v>
      </c>
      <c r="J309">
        <f t="shared" si="30"/>
        <v>201509</v>
      </c>
      <c r="K309">
        <f t="shared" si="31"/>
        <v>37</v>
      </c>
      <c r="L309">
        <f t="shared" si="32"/>
        <v>201537</v>
      </c>
      <c r="M309" t="b">
        <f t="shared" si="33"/>
        <v>0</v>
      </c>
      <c r="N309">
        <f>VLOOKUP(B309,'SKU Master'!$E$1:$H$9,2,FALSE)</f>
        <v>7.5</v>
      </c>
      <c r="O309">
        <f>(F309/E309-N309)*E309</f>
        <v>4.9800000000000004</v>
      </c>
      <c r="P309" s="10">
        <f>O309/F309</f>
        <v>0.24924924924924927</v>
      </c>
      <c r="Q309">
        <f t="shared" si="34"/>
        <v>2</v>
      </c>
    </row>
    <row r="310" spans="1:17" x14ac:dyDescent="0.25">
      <c r="A310">
        <v>79780</v>
      </c>
      <c r="B310">
        <v>50012011250</v>
      </c>
      <c r="C310">
        <v>312</v>
      </c>
      <c r="D310">
        <v>42256</v>
      </c>
      <c r="E310">
        <v>1</v>
      </c>
      <c r="F310">
        <v>9.99</v>
      </c>
      <c r="G310" t="str">
        <f>VLOOKUP(B310,'SKU Master'!$E$1:$H$9,4,FALSE)</f>
        <v>China Imports</v>
      </c>
      <c r="H310">
        <f t="shared" si="28"/>
        <v>2015</v>
      </c>
      <c r="I310">
        <f t="shared" si="29"/>
        <v>9</v>
      </c>
      <c r="J310">
        <f t="shared" si="30"/>
        <v>201509</v>
      </c>
      <c r="K310">
        <f t="shared" si="31"/>
        <v>37</v>
      </c>
      <c r="L310">
        <f t="shared" si="32"/>
        <v>201537</v>
      </c>
      <c r="M310" t="b">
        <f t="shared" si="33"/>
        <v>0</v>
      </c>
      <c r="N310">
        <f>VLOOKUP(B310,'SKU Master'!$E$1:$H$9,2,FALSE)</f>
        <v>7.5</v>
      </c>
      <c r="O310">
        <f>(F310/E310-N310)*E310</f>
        <v>2.4900000000000002</v>
      </c>
      <c r="P310" s="10">
        <f>O310/F310</f>
        <v>0.24924924924924927</v>
      </c>
      <c r="Q310">
        <f t="shared" si="34"/>
        <v>3</v>
      </c>
    </row>
    <row r="311" spans="1:17" x14ac:dyDescent="0.25">
      <c r="A311">
        <v>79781</v>
      </c>
      <c r="B311">
        <v>50012011250</v>
      </c>
      <c r="C311">
        <v>312</v>
      </c>
      <c r="D311">
        <v>42257</v>
      </c>
      <c r="E311">
        <v>5</v>
      </c>
      <c r="F311">
        <v>49.95</v>
      </c>
      <c r="G311" t="str">
        <f>VLOOKUP(B311,'SKU Master'!$E$1:$H$9,4,FALSE)</f>
        <v>China Imports</v>
      </c>
      <c r="H311">
        <f t="shared" si="28"/>
        <v>2015</v>
      </c>
      <c r="I311">
        <f t="shared" si="29"/>
        <v>9</v>
      </c>
      <c r="J311">
        <f t="shared" si="30"/>
        <v>201509</v>
      </c>
      <c r="K311">
        <f t="shared" si="31"/>
        <v>37</v>
      </c>
      <c r="L311">
        <f t="shared" si="32"/>
        <v>201537</v>
      </c>
      <c r="M311" t="b">
        <f t="shared" si="33"/>
        <v>0</v>
      </c>
      <c r="N311">
        <f>VLOOKUP(B311,'SKU Master'!$E$1:$H$9,2,FALSE)</f>
        <v>7.5</v>
      </c>
      <c r="O311">
        <f>(F311/E311-N311)*E311</f>
        <v>12.450000000000001</v>
      </c>
      <c r="P311" s="10">
        <f>O311/F311</f>
        <v>0.24924924924924927</v>
      </c>
      <c r="Q311">
        <f t="shared" si="34"/>
        <v>4</v>
      </c>
    </row>
    <row r="312" spans="1:17" x14ac:dyDescent="0.25">
      <c r="A312">
        <v>79783</v>
      </c>
      <c r="B312">
        <v>50012011250</v>
      </c>
      <c r="C312">
        <v>312</v>
      </c>
      <c r="D312">
        <v>42259</v>
      </c>
      <c r="E312">
        <v>3</v>
      </c>
      <c r="F312">
        <v>29.97</v>
      </c>
      <c r="G312" t="str">
        <f>VLOOKUP(B312,'SKU Master'!$E$1:$H$9,4,FALSE)</f>
        <v>China Imports</v>
      </c>
      <c r="H312">
        <f t="shared" si="28"/>
        <v>2015</v>
      </c>
      <c r="I312">
        <f t="shared" si="29"/>
        <v>9</v>
      </c>
      <c r="J312">
        <f t="shared" si="30"/>
        <v>201509</v>
      </c>
      <c r="K312">
        <f t="shared" si="31"/>
        <v>37</v>
      </c>
      <c r="L312">
        <f t="shared" si="32"/>
        <v>201537</v>
      </c>
      <c r="M312" t="b">
        <f t="shared" si="33"/>
        <v>0</v>
      </c>
      <c r="N312">
        <f>VLOOKUP(B312,'SKU Master'!$E$1:$H$9,2,FALSE)</f>
        <v>7.5</v>
      </c>
      <c r="O312">
        <f>(F312/E312-N312)*E312</f>
        <v>7.4700000000000006</v>
      </c>
      <c r="P312" s="10">
        <f>O312/F312</f>
        <v>0.24924924924924927</v>
      </c>
      <c r="Q312">
        <f t="shared" si="34"/>
        <v>6</v>
      </c>
    </row>
    <row r="313" spans="1:17" x14ac:dyDescent="0.25">
      <c r="A313">
        <v>79784</v>
      </c>
      <c r="B313">
        <v>50012011250</v>
      </c>
      <c r="C313">
        <v>312</v>
      </c>
      <c r="D313">
        <v>42261</v>
      </c>
      <c r="E313">
        <v>6</v>
      </c>
      <c r="F313">
        <v>59.94</v>
      </c>
      <c r="G313" t="str">
        <f>VLOOKUP(B313,'SKU Master'!$E$1:$H$9,4,FALSE)</f>
        <v>China Imports</v>
      </c>
      <c r="H313">
        <f t="shared" si="28"/>
        <v>2015</v>
      </c>
      <c r="I313">
        <f t="shared" si="29"/>
        <v>9</v>
      </c>
      <c r="J313">
        <f t="shared" si="30"/>
        <v>201509</v>
      </c>
      <c r="K313">
        <f t="shared" si="31"/>
        <v>38</v>
      </c>
      <c r="L313">
        <f t="shared" si="32"/>
        <v>201538</v>
      </c>
      <c r="M313" t="b">
        <f t="shared" si="33"/>
        <v>0</v>
      </c>
      <c r="N313">
        <f>VLOOKUP(B313,'SKU Master'!$E$1:$H$9,2,FALSE)</f>
        <v>7.5</v>
      </c>
      <c r="O313">
        <f>(F313/E313-N313)*E313</f>
        <v>14.940000000000001</v>
      </c>
      <c r="P313" s="10">
        <f>O313/F313</f>
        <v>0.24924924924924927</v>
      </c>
      <c r="Q313">
        <f t="shared" si="34"/>
        <v>1</v>
      </c>
    </row>
    <row r="314" spans="1:17" x14ac:dyDescent="0.25">
      <c r="A314">
        <v>79785</v>
      </c>
      <c r="B314">
        <v>50012011250</v>
      </c>
      <c r="C314">
        <v>312</v>
      </c>
      <c r="D314">
        <v>42262</v>
      </c>
      <c r="E314">
        <v>5</v>
      </c>
      <c r="F314">
        <v>49.95</v>
      </c>
      <c r="G314" t="str">
        <f>VLOOKUP(B314,'SKU Master'!$E$1:$H$9,4,FALSE)</f>
        <v>China Imports</v>
      </c>
      <c r="H314">
        <f t="shared" si="28"/>
        <v>2015</v>
      </c>
      <c r="I314">
        <f t="shared" si="29"/>
        <v>9</v>
      </c>
      <c r="J314">
        <f t="shared" si="30"/>
        <v>201509</v>
      </c>
      <c r="K314">
        <f t="shared" si="31"/>
        <v>38</v>
      </c>
      <c r="L314">
        <f t="shared" si="32"/>
        <v>201538</v>
      </c>
      <c r="M314" t="b">
        <f t="shared" si="33"/>
        <v>0</v>
      </c>
      <c r="N314">
        <f>VLOOKUP(B314,'SKU Master'!$E$1:$H$9,2,FALSE)</f>
        <v>7.5</v>
      </c>
      <c r="O314">
        <f>(F314/E314-N314)*E314</f>
        <v>12.450000000000001</v>
      </c>
      <c r="P314" s="10">
        <f>O314/F314</f>
        <v>0.24924924924924927</v>
      </c>
      <c r="Q314">
        <f t="shared" si="34"/>
        <v>2</v>
      </c>
    </row>
    <row r="315" spans="1:17" x14ac:dyDescent="0.25">
      <c r="A315">
        <v>79786</v>
      </c>
      <c r="B315">
        <v>50012011250</v>
      </c>
      <c r="C315">
        <v>312</v>
      </c>
      <c r="D315">
        <v>42263</v>
      </c>
      <c r="E315">
        <v>4</v>
      </c>
      <c r="F315">
        <v>39.96</v>
      </c>
      <c r="G315" t="str">
        <f>VLOOKUP(B315,'SKU Master'!$E$1:$H$9,4,FALSE)</f>
        <v>China Imports</v>
      </c>
      <c r="H315">
        <f t="shared" si="28"/>
        <v>2015</v>
      </c>
      <c r="I315">
        <f t="shared" si="29"/>
        <v>9</v>
      </c>
      <c r="J315">
        <f t="shared" si="30"/>
        <v>201509</v>
      </c>
      <c r="K315">
        <f t="shared" si="31"/>
        <v>38</v>
      </c>
      <c r="L315">
        <f t="shared" si="32"/>
        <v>201538</v>
      </c>
      <c r="M315" t="b">
        <f t="shared" si="33"/>
        <v>0</v>
      </c>
      <c r="N315">
        <f>VLOOKUP(B315,'SKU Master'!$E$1:$H$9,2,FALSE)</f>
        <v>7.5</v>
      </c>
      <c r="O315">
        <f>(F315/E315-N315)*E315</f>
        <v>9.9600000000000009</v>
      </c>
      <c r="P315" s="10">
        <f>O315/F315</f>
        <v>0.24924924924924927</v>
      </c>
      <c r="Q315">
        <f t="shared" si="34"/>
        <v>3</v>
      </c>
    </row>
    <row r="316" spans="1:17" x14ac:dyDescent="0.25">
      <c r="A316">
        <v>79787</v>
      </c>
      <c r="B316">
        <v>50012011250</v>
      </c>
      <c r="C316">
        <v>312</v>
      </c>
      <c r="D316">
        <v>42264</v>
      </c>
      <c r="E316">
        <v>5</v>
      </c>
      <c r="F316">
        <v>49.95</v>
      </c>
      <c r="G316" t="str">
        <f>VLOOKUP(B316,'SKU Master'!$E$1:$H$9,4,FALSE)</f>
        <v>China Imports</v>
      </c>
      <c r="H316">
        <f t="shared" si="28"/>
        <v>2015</v>
      </c>
      <c r="I316">
        <f t="shared" si="29"/>
        <v>9</v>
      </c>
      <c r="J316">
        <f t="shared" si="30"/>
        <v>201509</v>
      </c>
      <c r="K316">
        <f t="shared" si="31"/>
        <v>38</v>
      </c>
      <c r="L316">
        <f t="shared" si="32"/>
        <v>201538</v>
      </c>
      <c r="M316" t="b">
        <f t="shared" si="33"/>
        <v>0</v>
      </c>
      <c r="N316">
        <f>VLOOKUP(B316,'SKU Master'!$E$1:$H$9,2,FALSE)</f>
        <v>7.5</v>
      </c>
      <c r="O316">
        <f>(F316/E316-N316)*E316</f>
        <v>12.450000000000001</v>
      </c>
      <c r="P316" s="10">
        <f>O316/F316</f>
        <v>0.24924924924924927</v>
      </c>
      <c r="Q316">
        <f t="shared" si="34"/>
        <v>4</v>
      </c>
    </row>
    <row r="317" spans="1:17" x14ac:dyDescent="0.25">
      <c r="A317">
        <v>79788</v>
      </c>
      <c r="B317">
        <v>50012011250</v>
      </c>
      <c r="C317">
        <v>312</v>
      </c>
      <c r="D317">
        <v>42265</v>
      </c>
      <c r="E317">
        <v>6</v>
      </c>
      <c r="F317">
        <v>59.94</v>
      </c>
      <c r="G317" t="str">
        <f>VLOOKUP(B317,'SKU Master'!$E$1:$H$9,4,FALSE)</f>
        <v>China Imports</v>
      </c>
      <c r="H317">
        <f t="shared" si="28"/>
        <v>2015</v>
      </c>
      <c r="I317">
        <f t="shared" si="29"/>
        <v>9</v>
      </c>
      <c r="J317">
        <f t="shared" si="30"/>
        <v>201509</v>
      </c>
      <c r="K317">
        <f t="shared" si="31"/>
        <v>38</v>
      </c>
      <c r="L317">
        <f t="shared" si="32"/>
        <v>201538</v>
      </c>
      <c r="M317" t="b">
        <f t="shared" si="33"/>
        <v>0</v>
      </c>
      <c r="N317">
        <f>VLOOKUP(B317,'SKU Master'!$E$1:$H$9,2,FALSE)</f>
        <v>7.5</v>
      </c>
      <c r="O317">
        <f>(F317/E317-N317)*E317</f>
        <v>14.940000000000001</v>
      </c>
      <c r="P317" s="10">
        <f>O317/F317</f>
        <v>0.24924924924924927</v>
      </c>
      <c r="Q317">
        <f t="shared" si="34"/>
        <v>5</v>
      </c>
    </row>
    <row r="318" spans="1:17" x14ac:dyDescent="0.25">
      <c r="A318">
        <v>79789</v>
      </c>
      <c r="B318">
        <v>50012011250</v>
      </c>
      <c r="C318">
        <v>312</v>
      </c>
      <c r="D318">
        <v>42266</v>
      </c>
      <c r="E318">
        <v>2</v>
      </c>
      <c r="F318">
        <v>19.98</v>
      </c>
      <c r="G318" t="str">
        <f>VLOOKUP(B318,'SKU Master'!$E$1:$H$9,4,FALSE)</f>
        <v>China Imports</v>
      </c>
      <c r="H318">
        <f t="shared" si="28"/>
        <v>2015</v>
      </c>
      <c r="I318">
        <f t="shared" si="29"/>
        <v>9</v>
      </c>
      <c r="J318">
        <f t="shared" si="30"/>
        <v>201509</v>
      </c>
      <c r="K318">
        <f t="shared" si="31"/>
        <v>38</v>
      </c>
      <c r="L318">
        <f t="shared" si="32"/>
        <v>201538</v>
      </c>
      <c r="M318" t="b">
        <f t="shared" si="33"/>
        <v>0</v>
      </c>
      <c r="N318">
        <f>VLOOKUP(B318,'SKU Master'!$E$1:$H$9,2,FALSE)</f>
        <v>7.5</v>
      </c>
      <c r="O318">
        <f>(F318/E318-N318)*E318</f>
        <v>4.9800000000000004</v>
      </c>
      <c r="P318" s="10">
        <f>O318/F318</f>
        <v>0.24924924924924927</v>
      </c>
      <c r="Q318">
        <f t="shared" si="34"/>
        <v>6</v>
      </c>
    </row>
    <row r="319" spans="1:17" x14ac:dyDescent="0.25">
      <c r="A319">
        <v>79791</v>
      </c>
      <c r="B319">
        <v>50012011250</v>
      </c>
      <c r="C319">
        <v>312</v>
      </c>
      <c r="D319">
        <v>42269</v>
      </c>
      <c r="E319">
        <v>2</v>
      </c>
      <c r="F319">
        <v>19.98</v>
      </c>
      <c r="G319" t="str">
        <f>VLOOKUP(B319,'SKU Master'!$E$1:$H$9,4,FALSE)</f>
        <v>China Imports</v>
      </c>
      <c r="H319">
        <f t="shared" si="28"/>
        <v>2015</v>
      </c>
      <c r="I319">
        <f t="shared" si="29"/>
        <v>9</v>
      </c>
      <c r="J319">
        <f t="shared" si="30"/>
        <v>201509</v>
      </c>
      <c r="K319">
        <f t="shared" si="31"/>
        <v>39</v>
      </c>
      <c r="L319">
        <f t="shared" si="32"/>
        <v>201539</v>
      </c>
      <c r="M319" t="b">
        <f t="shared" si="33"/>
        <v>0</v>
      </c>
      <c r="N319">
        <f>VLOOKUP(B319,'SKU Master'!$E$1:$H$9,2,FALSE)</f>
        <v>7.5</v>
      </c>
      <c r="O319">
        <f>(F319/E319-N319)*E319</f>
        <v>4.9800000000000004</v>
      </c>
      <c r="P319" s="10">
        <f>O319/F319</f>
        <v>0.24924924924924927</v>
      </c>
      <c r="Q319">
        <f t="shared" si="34"/>
        <v>2</v>
      </c>
    </row>
    <row r="320" spans="1:17" x14ac:dyDescent="0.25">
      <c r="A320">
        <v>79792</v>
      </c>
      <c r="B320">
        <v>50012011250</v>
      </c>
      <c r="C320">
        <v>312</v>
      </c>
      <c r="D320">
        <v>42270</v>
      </c>
      <c r="E320">
        <v>3</v>
      </c>
      <c r="F320">
        <v>29.97</v>
      </c>
      <c r="G320" t="str">
        <f>VLOOKUP(B320,'SKU Master'!$E$1:$H$9,4,FALSE)</f>
        <v>China Imports</v>
      </c>
      <c r="H320">
        <f t="shared" si="28"/>
        <v>2015</v>
      </c>
      <c r="I320">
        <f t="shared" si="29"/>
        <v>9</v>
      </c>
      <c r="J320">
        <f t="shared" si="30"/>
        <v>201509</v>
      </c>
      <c r="K320">
        <f t="shared" si="31"/>
        <v>39</v>
      </c>
      <c r="L320">
        <f t="shared" si="32"/>
        <v>201539</v>
      </c>
      <c r="M320" t="b">
        <f t="shared" si="33"/>
        <v>0</v>
      </c>
      <c r="N320">
        <f>VLOOKUP(B320,'SKU Master'!$E$1:$H$9,2,FALSE)</f>
        <v>7.5</v>
      </c>
      <c r="O320">
        <f>(F320/E320-N320)*E320</f>
        <v>7.4700000000000006</v>
      </c>
      <c r="P320" s="10">
        <f>O320/F320</f>
        <v>0.24924924924924927</v>
      </c>
      <c r="Q320">
        <f t="shared" si="34"/>
        <v>3</v>
      </c>
    </row>
    <row r="321" spans="1:17" x14ac:dyDescent="0.25">
      <c r="A321">
        <v>79793</v>
      </c>
      <c r="B321">
        <v>50012011250</v>
      </c>
      <c r="C321">
        <v>312</v>
      </c>
      <c r="D321">
        <v>42271</v>
      </c>
      <c r="E321">
        <v>2</v>
      </c>
      <c r="F321">
        <v>19.98</v>
      </c>
      <c r="G321" t="str">
        <f>VLOOKUP(B321,'SKU Master'!$E$1:$H$9,4,FALSE)</f>
        <v>China Imports</v>
      </c>
      <c r="H321">
        <f t="shared" si="28"/>
        <v>2015</v>
      </c>
      <c r="I321">
        <f t="shared" si="29"/>
        <v>9</v>
      </c>
      <c r="J321">
        <f t="shared" si="30"/>
        <v>201509</v>
      </c>
      <c r="K321">
        <f t="shared" si="31"/>
        <v>39</v>
      </c>
      <c r="L321">
        <f t="shared" si="32"/>
        <v>201539</v>
      </c>
      <c r="M321" t="b">
        <f t="shared" si="33"/>
        <v>0</v>
      </c>
      <c r="N321">
        <f>VLOOKUP(B321,'SKU Master'!$E$1:$H$9,2,FALSE)</f>
        <v>7.5</v>
      </c>
      <c r="O321">
        <f>(F321/E321-N321)*E321</f>
        <v>4.9800000000000004</v>
      </c>
      <c r="P321" s="10">
        <f>O321/F321</f>
        <v>0.24924924924924927</v>
      </c>
      <c r="Q321">
        <f t="shared" si="34"/>
        <v>4</v>
      </c>
    </row>
    <row r="322" spans="1:17" x14ac:dyDescent="0.25">
      <c r="A322">
        <v>79794</v>
      </c>
      <c r="B322">
        <v>50012011250</v>
      </c>
      <c r="C322">
        <v>312</v>
      </c>
      <c r="D322">
        <v>42272</v>
      </c>
      <c r="E322">
        <v>3</v>
      </c>
      <c r="F322">
        <v>29.97</v>
      </c>
      <c r="G322" t="str">
        <f>VLOOKUP(B322,'SKU Master'!$E$1:$H$9,4,FALSE)</f>
        <v>China Imports</v>
      </c>
      <c r="H322">
        <f t="shared" ref="H322:H385" si="35">YEAR(D322)</f>
        <v>2015</v>
      </c>
      <c r="I322">
        <f t="shared" si="29"/>
        <v>9</v>
      </c>
      <c r="J322">
        <f t="shared" si="30"/>
        <v>201509</v>
      </c>
      <c r="K322">
        <f t="shared" si="31"/>
        <v>39</v>
      </c>
      <c r="L322">
        <f t="shared" si="32"/>
        <v>201539</v>
      </c>
      <c r="M322" t="b">
        <f t="shared" si="33"/>
        <v>0</v>
      </c>
      <c r="N322">
        <f>VLOOKUP(B322,'SKU Master'!$E$1:$H$9,2,FALSE)</f>
        <v>7.5</v>
      </c>
      <c r="O322">
        <f>(F322/E322-N322)*E322</f>
        <v>7.4700000000000006</v>
      </c>
      <c r="P322" s="10">
        <f>O322/F322</f>
        <v>0.24924924924924927</v>
      </c>
      <c r="Q322">
        <f t="shared" si="34"/>
        <v>5</v>
      </c>
    </row>
    <row r="323" spans="1:17" x14ac:dyDescent="0.25">
      <c r="A323">
        <v>79795</v>
      </c>
      <c r="B323">
        <v>50012011250</v>
      </c>
      <c r="C323">
        <v>312</v>
      </c>
      <c r="D323">
        <v>42273</v>
      </c>
      <c r="E323">
        <v>1</v>
      </c>
      <c r="F323">
        <v>9.99</v>
      </c>
      <c r="G323" t="str">
        <f>VLOOKUP(B323,'SKU Master'!$E$1:$H$9,4,FALSE)</f>
        <v>China Imports</v>
      </c>
      <c r="H323">
        <f t="shared" si="35"/>
        <v>2015</v>
      </c>
      <c r="I323">
        <f t="shared" ref="I323:I386" si="36">MONTH(D323)</f>
        <v>9</v>
      </c>
      <c r="J323">
        <f t="shared" ref="J323:J386" si="37">H323*100+I323</f>
        <v>201509</v>
      </c>
      <c r="K323">
        <f t="shared" ref="K323:K386" si="38">WEEKNUM(D323)</f>
        <v>39</v>
      </c>
      <c r="L323">
        <f t="shared" ref="L323:L386" si="39">H323*100+K323</f>
        <v>201539</v>
      </c>
      <c r="M323" t="b">
        <f t="shared" ref="M323:M386" si="40">AND(B323=B324,C323=C324,D323=D324,E323=E324,F323=F324)</f>
        <v>0</v>
      </c>
      <c r="N323">
        <f>VLOOKUP(B323,'SKU Master'!$E$1:$H$9,2,FALSE)</f>
        <v>7.5</v>
      </c>
      <c r="O323">
        <f>(F323/E323-N323)*E323</f>
        <v>2.4900000000000002</v>
      </c>
      <c r="P323" s="10">
        <f>O323/F323</f>
        <v>0.24924924924924927</v>
      </c>
      <c r="Q323">
        <f t="shared" ref="Q323:Q386" si="41">WEEKDAY(D323,2)</f>
        <v>6</v>
      </c>
    </row>
    <row r="324" spans="1:17" x14ac:dyDescent="0.25">
      <c r="A324">
        <v>79796</v>
      </c>
      <c r="B324">
        <v>50012011250</v>
      </c>
      <c r="C324">
        <v>312</v>
      </c>
      <c r="D324">
        <v>42275</v>
      </c>
      <c r="E324">
        <v>4</v>
      </c>
      <c r="F324">
        <v>39.96</v>
      </c>
      <c r="G324" t="str">
        <f>VLOOKUP(B324,'SKU Master'!$E$1:$H$9,4,FALSE)</f>
        <v>China Imports</v>
      </c>
      <c r="H324">
        <f t="shared" si="35"/>
        <v>2015</v>
      </c>
      <c r="I324">
        <f t="shared" si="36"/>
        <v>9</v>
      </c>
      <c r="J324">
        <f t="shared" si="37"/>
        <v>201509</v>
      </c>
      <c r="K324">
        <f t="shared" si="38"/>
        <v>40</v>
      </c>
      <c r="L324">
        <f t="shared" si="39"/>
        <v>201540</v>
      </c>
      <c r="M324" t="b">
        <f t="shared" si="40"/>
        <v>0</v>
      </c>
      <c r="N324">
        <f>VLOOKUP(B324,'SKU Master'!$E$1:$H$9,2,FALSE)</f>
        <v>7.5</v>
      </c>
      <c r="O324">
        <f>(F324/E324-N324)*E324</f>
        <v>9.9600000000000009</v>
      </c>
      <c r="P324" s="10">
        <f>O324/F324</f>
        <v>0.24924924924924927</v>
      </c>
      <c r="Q324">
        <f t="shared" si="41"/>
        <v>1</v>
      </c>
    </row>
    <row r="325" spans="1:17" x14ac:dyDescent="0.25">
      <c r="A325">
        <v>79797</v>
      </c>
      <c r="B325">
        <v>50012011250</v>
      </c>
      <c r="C325">
        <v>312</v>
      </c>
      <c r="D325">
        <v>42276</v>
      </c>
      <c r="E325">
        <v>2</v>
      </c>
      <c r="F325">
        <v>19.98</v>
      </c>
      <c r="G325" t="str">
        <f>VLOOKUP(B325,'SKU Master'!$E$1:$H$9,4,FALSE)</f>
        <v>China Imports</v>
      </c>
      <c r="H325">
        <f t="shared" si="35"/>
        <v>2015</v>
      </c>
      <c r="I325">
        <f t="shared" si="36"/>
        <v>9</v>
      </c>
      <c r="J325">
        <f t="shared" si="37"/>
        <v>201509</v>
      </c>
      <c r="K325">
        <f t="shared" si="38"/>
        <v>40</v>
      </c>
      <c r="L325">
        <f t="shared" si="39"/>
        <v>201540</v>
      </c>
      <c r="M325" t="b">
        <f t="shared" si="40"/>
        <v>0</v>
      </c>
      <c r="N325">
        <f>VLOOKUP(B325,'SKU Master'!$E$1:$H$9,2,FALSE)</f>
        <v>7.5</v>
      </c>
      <c r="O325">
        <f>(F325/E325-N325)*E325</f>
        <v>4.9800000000000004</v>
      </c>
      <c r="P325" s="10">
        <f>O325/F325</f>
        <v>0.24924924924924927</v>
      </c>
      <c r="Q325">
        <f t="shared" si="41"/>
        <v>2</v>
      </c>
    </row>
    <row r="326" spans="1:17" x14ac:dyDescent="0.25">
      <c r="A326">
        <v>79798</v>
      </c>
      <c r="B326">
        <v>50012011250</v>
      </c>
      <c r="C326">
        <v>312</v>
      </c>
      <c r="D326">
        <v>42277</v>
      </c>
      <c r="E326">
        <v>5</v>
      </c>
      <c r="F326">
        <v>49.95</v>
      </c>
      <c r="G326" t="str">
        <f>VLOOKUP(B326,'SKU Master'!$E$1:$H$9,4,FALSE)</f>
        <v>China Imports</v>
      </c>
      <c r="H326">
        <f t="shared" si="35"/>
        <v>2015</v>
      </c>
      <c r="I326">
        <f t="shared" si="36"/>
        <v>9</v>
      </c>
      <c r="J326">
        <f t="shared" si="37"/>
        <v>201509</v>
      </c>
      <c r="K326">
        <f t="shared" si="38"/>
        <v>40</v>
      </c>
      <c r="L326">
        <f t="shared" si="39"/>
        <v>201540</v>
      </c>
      <c r="M326" t="b">
        <f t="shared" si="40"/>
        <v>0</v>
      </c>
      <c r="N326">
        <f>VLOOKUP(B326,'SKU Master'!$E$1:$H$9,2,FALSE)</f>
        <v>7.5</v>
      </c>
      <c r="O326">
        <f>(F326/E326-N326)*E326</f>
        <v>12.450000000000001</v>
      </c>
      <c r="P326" s="10">
        <f>O326/F326</f>
        <v>0.24924924924924927</v>
      </c>
      <c r="Q326">
        <f t="shared" si="41"/>
        <v>3</v>
      </c>
    </row>
    <row r="327" spans="1:17" x14ac:dyDescent="0.25">
      <c r="A327">
        <v>79800</v>
      </c>
      <c r="B327">
        <v>50012011250</v>
      </c>
      <c r="C327">
        <v>312</v>
      </c>
      <c r="D327">
        <v>42279</v>
      </c>
      <c r="E327">
        <v>4</v>
      </c>
      <c r="F327">
        <v>39.96</v>
      </c>
      <c r="G327" t="str">
        <f>VLOOKUP(B327,'SKU Master'!$E$1:$H$9,4,FALSE)</f>
        <v>China Imports</v>
      </c>
      <c r="H327">
        <f t="shared" si="35"/>
        <v>2015</v>
      </c>
      <c r="I327">
        <f t="shared" si="36"/>
        <v>10</v>
      </c>
      <c r="J327">
        <f t="shared" si="37"/>
        <v>201510</v>
      </c>
      <c r="K327">
        <f t="shared" si="38"/>
        <v>40</v>
      </c>
      <c r="L327">
        <f t="shared" si="39"/>
        <v>201540</v>
      </c>
      <c r="M327" t="b">
        <f t="shared" si="40"/>
        <v>0</v>
      </c>
      <c r="N327">
        <f>VLOOKUP(B327,'SKU Master'!$E$1:$H$9,2,FALSE)</f>
        <v>7.5</v>
      </c>
      <c r="O327">
        <f>(F327/E327-N327)*E327</f>
        <v>9.9600000000000009</v>
      </c>
      <c r="P327" s="10">
        <f>O327/F327</f>
        <v>0.24924924924924927</v>
      </c>
      <c r="Q327">
        <f t="shared" si="41"/>
        <v>5</v>
      </c>
    </row>
    <row r="328" spans="1:17" x14ac:dyDescent="0.25">
      <c r="A328">
        <v>79801</v>
      </c>
      <c r="B328">
        <v>50012011250</v>
      </c>
      <c r="C328">
        <v>312</v>
      </c>
      <c r="D328">
        <v>42280</v>
      </c>
      <c r="E328">
        <v>6</v>
      </c>
      <c r="F328">
        <v>59.94</v>
      </c>
      <c r="G328" t="str">
        <f>VLOOKUP(B328,'SKU Master'!$E$1:$H$9,4,FALSE)</f>
        <v>China Imports</v>
      </c>
      <c r="H328">
        <f t="shared" si="35"/>
        <v>2015</v>
      </c>
      <c r="I328">
        <f t="shared" si="36"/>
        <v>10</v>
      </c>
      <c r="J328">
        <f t="shared" si="37"/>
        <v>201510</v>
      </c>
      <c r="K328">
        <f t="shared" si="38"/>
        <v>40</v>
      </c>
      <c r="L328">
        <f t="shared" si="39"/>
        <v>201540</v>
      </c>
      <c r="M328" t="b">
        <f t="shared" si="40"/>
        <v>0</v>
      </c>
      <c r="N328">
        <f>VLOOKUP(B328,'SKU Master'!$E$1:$H$9,2,FALSE)</f>
        <v>7.5</v>
      </c>
      <c r="O328">
        <f>(F328/E328-N328)*E328</f>
        <v>14.940000000000001</v>
      </c>
      <c r="P328" s="10">
        <f>O328/F328</f>
        <v>0.24924924924924927</v>
      </c>
      <c r="Q328">
        <f t="shared" si="41"/>
        <v>6</v>
      </c>
    </row>
    <row r="329" spans="1:17" x14ac:dyDescent="0.25">
      <c r="A329">
        <v>79803</v>
      </c>
      <c r="B329">
        <v>50012011250</v>
      </c>
      <c r="C329">
        <v>312</v>
      </c>
      <c r="D329">
        <v>42283</v>
      </c>
      <c r="E329">
        <v>2</v>
      </c>
      <c r="F329">
        <v>19.98</v>
      </c>
      <c r="G329" t="str">
        <f>VLOOKUP(B329,'SKU Master'!$E$1:$H$9,4,FALSE)</f>
        <v>China Imports</v>
      </c>
      <c r="H329">
        <f t="shared" si="35"/>
        <v>2015</v>
      </c>
      <c r="I329">
        <f t="shared" si="36"/>
        <v>10</v>
      </c>
      <c r="J329">
        <f t="shared" si="37"/>
        <v>201510</v>
      </c>
      <c r="K329">
        <f t="shared" si="38"/>
        <v>41</v>
      </c>
      <c r="L329">
        <f t="shared" si="39"/>
        <v>201541</v>
      </c>
      <c r="M329" t="b">
        <f t="shared" si="40"/>
        <v>0</v>
      </c>
      <c r="N329">
        <f>VLOOKUP(B329,'SKU Master'!$E$1:$H$9,2,FALSE)</f>
        <v>7.5</v>
      </c>
      <c r="O329">
        <f>(F329/E329-N329)*E329</f>
        <v>4.9800000000000004</v>
      </c>
      <c r="P329" s="10">
        <f>O329/F329</f>
        <v>0.24924924924924927</v>
      </c>
      <c r="Q329">
        <f t="shared" si="41"/>
        <v>2</v>
      </c>
    </row>
    <row r="330" spans="1:17" x14ac:dyDescent="0.25">
      <c r="A330">
        <v>79804</v>
      </c>
      <c r="B330">
        <v>50012011250</v>
      </c>
      <c r="C330">
        <v>312</v>
      </c>
      <c r="D330">
        <v>42284</v>
      </c>
      <c r="E330">
        <v>1</v>
      </c>
      <c r="F330">
        <v>9.99</v>
      </c>
      <c r="G330" t="str">
        <f>VLOOKUP(B330,'SKU Master'!$E$1:$H$9,4,FALSE)</f>
        <v>China Imports</v>
      </c>
      <c r="H330">
        <f t="shared" si="35"/>
        <v>2015</v>
      </c>
      <c r="I330">
        <f t="shared" si="36"/>
        <v>10</v>
      </c>
      <c r="J330">
        <f t="shared" si="37"/>
        <v>201510</v>
      </c>
      <c r="K330">
        <f t="shared" si="38"/>
        <v>41</v>
      </c>
      <c r="L330">
        <f t="shared" si="39"/>
        <v>201541</v>
      </c>
      <c r="M330" t="b">
        <f t="shared" si="40"/>
        <v>0</v>
      </c>
      <c r="N330">
        <f>VLOOKUP(B330,'SKU Master'!$E$1:$H$9,2,FALSE)</f>
        <v>7.5</v>
      </c>
      <c r="O330">
        <f>(F330/E330-N330)*E330</f>
        <v>2.4900000000000002</v>
      </c>
      <c r="P330" s="10">
        <f>O330/F330</f>
        <v>0.24924924924924927</v>
      </c>
      <c r="Q330">
        <f t="shared" si="41"/>
        <v>3</v>
      </c>
    </row>
    <row r="331" spans="1:17" x14ac:dyDescent="0.25">
      <c r="A331">
        <v>79805</v>
      </c>
      <c r="B331">
        <v>50012011250</v>
      </c>
      <c r="C331">
        <v>312</v>
      </c>
      <c r="D331">
        <v>42285</v>
      </c>
      <c r="E331">
        <v>4</v>
      </c>
      <c r="F331">
        <v>39.96</v>
      </c>
      <c r="G331" t="str">
        <f>VLOOKUP(B331,'SKU Master'!$E$1:$H$9,4,FALSE)</f>
        <v>China Imports</v>
      </c>
      <c r="H331">
        <f t="shared" si="35"/>
        <v>2015</v>
      </c>
      <c r="I331">
        <f t="shared" si="36"/>
        <v>10</v>
      </c>
      <c r="J331">
        <f t="shared" si="37"/>
        <v>201510</v>
      </c>
      <c r="K331">
        <f t="shared" si="38"/>
        <v>41</v>
      </c>
      <c r="L331">
        <f t="shared" si="39"/>
        <v>201541</v>
      </c>
      <c r="M331" t="b">
        <f t="shared" si="40"/>
        <v>0</v>
      </c>
      <c r="N331">
        <f>VLOOKUP(B331,'SKU Master'!$E$1:$H$9,2,FALSE)</f>
        <v>7.5</v>
      </c>
      <c r="O331">
        <f>(F331/E331-N331)*E331</f>
        <v>9.9600000000000009</v>
      </c>
      <c r="P331" s="10">
        <f>O331/F331</f>
        <v>0.24924924924924927</v>
      </c>
      <c r="Q331">
        <f t="shared" si="41"/>
        <v>4</v>
      </c>
    </row>
    <row r="332" spans="1:17" x14ac:dyDescent="0.25">
      <c r="A332">
        <v>79806</v>
      </c>
      <c r="B332">
        <v>50012011250</v>
      </c>
      <c r="C332">
        <v>312</v>
      </c>
      <c r="D332">
        <v>42286</v>
      </c>
      <c r="E332">
        <v>30000</v>
      </c>
      <c r="F332">
        <v>299700</v>
      </c>
      <c r="G332" t="str">
        <f>VLOOKUP(B332,'SKU Master'!$E$1:$H$9,4,FALSE)</f>
        <v>China Imports</v>
      </c>
      <c r="H332">
        <f t="shared" si="35"/>
        <v>2015</v>
      </c>
      <c r="I332">
        <f t="shared" si="36"/>
        <v>10</v>
      </c>
      <c r="J332">
        <f t="shared" si="37"/>
        <v>201510</v>
      </c>
      <c r="K332">
        <f t="shared" si="38"/>
        <v>41</v>
      </c>
      <c r="L332">
        <f t="shared" si="39"/>
        <v>201541</v>
      </c>
      <c r="M332" t="b">
        <f t="shared" si="40"/>
        <v>0</v>
      </c>
      <c r="N332">
        <f>VLOOKUP(B332,'SKU Master'!$E$1:$H$9,2,FALSE)</f>
        <v>7.5</v>
      </c>
      <c r="O332">
        <f>(F332/E332-N332)*E332</f>
        <v>74700</v>
      </c>
      <c r="P332" s="10">
        <f>O332/F332</f>
        <v>0.24924924924924924</v>
      </c>
      <c r="Q332">
        <f t="shared" si="41"/>
        <v>5</v>
      </c>
    </row>
    <row r="333" spans="1:17" x14ac:dyDescent="0.25">
      <c r="A333">
        <v>79807</v>
      </c>
      <c r="B333">
        <v>50012011250</v>
      </c>
      <c r="C333">
        <v>312</v>
      </c>
      <c r="D333">
        <v>42287</v>
      </c>
      <c r="E333">
        <v>7</v>
      </c>
      <c r="F333">
        <v>69.930000000000007</v>
      </c>
      <c r="G333" t="str">
        <f>VLOOKUP(B333,'SKU Master'!$E$1:$H$9,4,FALSE)</f>
        <v>China Imports</v>
      </c>
      <c r="H333">
        <f t="shared" si="35"/>
        <v>2015</v>
      </c>
      <c r="I333">
        <f t="shared" si="36"/>
        <v>10</v>
      </c>
      <c r="J333">
        <f t="shared" si="37"/>
        <v>201510</v>
      </c>
      <c r="K333">
        <f t="shared" si="38"/>
        <v>41</v>
      </c>
      <c r="L333">
        <f t="shared" si="39"/>
        <v>201541</v>
      </c>
      <c r="M333" t="b">
        <f t="shared" si="40"/>
        <v>0</v>
      </c>
      <c r="N333">
        <f>VLOOKUP(B333,'SKU Master'!$E$1:$H$9,2,FALSE)</f>
        <v>7.5</v>
      </c>
      <c r="O333">
        <f>(F333/E333-N333)*E333</f>
        <v>17.43</v>
      </c>
      <c r="P333" s="10">
        <f>O333/F333</f>
        <v>0.24924924924924921</v>
      </c>
      <c r="Q333">
        <f t="shared" si="41"/>
        <v>6</v>
      </c>
    </row>
    <row r="334" spans="1:17" x14ac:dyDescent="0.25">
      <c r="A334">
        <v>79808</v>
      </c>
      <c r="B334">
        <v>50012011250</v>
      </c>
      <c r="C334">
        <v>312</v>
      </c>
      <c r="D334">
        <v>42289</v>
      </c>
      <c r="E334">
        <v>3</v>
      </c>
      <c r="F334">
        <v>29.97</v>
      </c>
      <c r="G334" t="str">
        <f>VLOOKUP(B334,'SKU Master'!$E$1:$H$9,4,FALSE)</f>
        <v>China Imports</v>
      </c>
      <c r="H334">
        <f t="shared" si="35"/>
        <v>2015</v>
      </c>
      <c r="I334">
        <f t="shared" si="36"/>
        <v>10</v>
      </c>
      <c r="J334">
        <f t="shared" si="37"/>
        <v>201510</v>
      </c>
      <c r="K334">
        <f t="shared" si="38"/>
        <v>42</v>
      </c>
      <c r="L334">
        <f t="shared" si="39"/>
        <v>201542</v>
      </c>
      <c r="M334" t="b">
        <f t="shared" si="40"/>
        <v>0</v>
      </c>
      <c r="N334">
        <f>VLOOKUP(B334,'SKU Master'!$E$1:$H$9,2,FALSE)</f>
        <v>7.5</v>
      </c>
      <c r="O334">
        <f>(F334/E334-N334)*E334</f>
        <v>7.4700000000000006</v>
      </c>
      <c r="P334" s="10">
        <f>O334/F334</f>
        <v>0.24924924924924927</v>
      </c>
      <c r="Q334">
        <f t="shared" si="41"/>
        <v>1</v>
      </c>
    </row>
    <row r="335" spans="1:17" x14ac:dyDescent="0.25">
      <c r="A335">
        <v>79809</v>
      </c>
      <c r="B335">
        <v>50012011250</v>
      </c>
      <c r="C335">
        <v>312</v>
      </c>
      <c r="D335">
        <v>42290</v>
      </c>
      <c r="E335">
        <v>5</v>
      </c>
      <c r="F335">
        <v>49.95</v>
      </c>
      <c r="G335" t="str">
        <f>VLOOKUP(B335,'SKU Master'!$E$1:$H$9,4,FALSE)</f>
        <v>China Imports</v>
      </c>
      <c r="H335">
        <f t="shared" si="35"/>
        <v>2015</v>
      </c>
      <c r="I335">
        <f t="shared" si="36"/>
        <v>10</v>
      </c>
      <c r="J335">
        <f t="shared" si="37"/>
        <v>201510</v>
      </c>
      <c r="K335">
        <f t="shared" si="38"/>
        <v>42</v>
      </c>
      <c r="L335">
        <f t="shared" si="39"/>
        <v>201542</v>
      </c>
      <c r="M335" t="b">
        <f t="shared" si="40"/>
        <v>0</v>
      </c>
      <c r="N335">
        <f>VLOOKUP(B335,'SKU Master'!$E$1:$H$9,2,FALSE)</f>
        <v>7.5</v>
      </c>
      <c r="O335">
        <f>(F335/E335-N335)*E335</f>
        <v>12.450000000000001</v>
      </c>
      <c r="P335" s="10">
        <f>O335/F335</f>
        <v>0.24924924924924927</v>
      </c>
      <c r="Q335">
        <f t="shared" si="41"/>
        <v>2</v>
      </c>
    </row>
    <row r="336" spans="1:17" x14ac:dyDescent="0.25">
      <c r="A336">
        <v>79810</v>
      </c>
      <c r="B336">
        <v>50012011250</v>
      </c>
      <c r="C336">
        <v>312</v>
      </c>
      <c r="D336">
        <v>42291</v>
      </c>
      <c r="E336">
        <v>8</v>
      </c>
      <c r="F336">
        <v>79.92</v>
      </c>
      <c r="G336" t="str">
        <f>VLOOKUP(B336,'SKU Master'!$E$1:$H$9,4,FALSE)</f>
        <v>China Imports</v>
      </c>
      <c r="H336">
        <f t="shared" si="35"/>
        <v>2015</v>
      </c>
      <c r="I336">
        <f t="shared" si="36"/>
        <v>10</v>
      </c>
      <c r="J336">
        <f t="shared" si="37"/>
        <v>201510</v>
      </c>
      <c r="K336">
        <f t="shared" si="38"/>
        <v>42</v>
      </c>
      <c r="L336">
        <f t="shared" si="39"/>
        <v>201542</v>
      </c>
      <c r="M336" t="b">
        <f t="shared" si="40"/>
        <v>0</v>
      </c>
      <c r="N336">
        <f>VLOOKUP(B336,'SKU Master'!$E$1:$H$9,2,FALSE)</f>
        <v>7.5</v>
      </c>
      <c r="O336">
        <f>(F336/E336-N336)*E336</f>
        <v>19.920000000000002</v>
      </c>
      <c r="P336" s="10">
        <f>O336/F336</f>
        <v>0.24924924924924927</v>
      </c>
      <c r="Q336">
        <f t="shared" si="41"/>
        <v>3</v>
      </c>
    </row>
    <row r="337" spans="1:17" x14ac:dyDescent="0.25">
      <c r="A337">
        <v>79811</v>
      </c>
      <c r="B337">
        <v>50012011250</v>
      </c>
      <c r="C337">
        <v>312</v>
      </c>
      <c r="D337">
        <v>42292</v>
      </c>
      <c r="E337">
        <v>2</v>
      </c>
      <c r="F337">
        <v>19.98</v>
      </c>
      <c r="G337" t="str">
        <f>VLOOKUP(B337,'SKU Master'!$E$1:$H$9,4,FALSE)</f>
        <v>China Imports</v>
      </c>
      <c r="H337">
        <f t="shared" si="35"/>
        <v>2015</v>
      </c>
      <c r="I337">
        <f t="shared" si="36"/>
        <v>10</v>
      </c>
      <c r="J337">
        <f t="shared" si="37"/>
        <v>201510</v>
      </c>
      <c r="K337">
        <f t="shared" si="38"/>
        <v>42</v>
      </c>
      <c r="L337">
        <f t="shared" si="39"/>
        <v>201542</v>
      </c>
      <c r="M337" t="b">
        <f t="shared" si="40"/>
        <v>0</v>
      </c>
      <c r="N337">
        <f>VLOOKUP(B337,'SKU Master'!$E$1:$H$9,2,FALSE)</f>
        <v>7.5</v>
      </c>
      <c r="O337">
        <f>(F337/E337-N337)*E337</f>
        <v>4.9800000000000004</v>
      </c>
      <c r="P337" s="10">
        <f>O337/F337</f>
        <v>0.24924924924924927</v>
      </c>
      <c r="Q337">
        <f t="shared" si="41"/>
        <v>4</v>
      </c>
    </row>
    <row r="338" spans="1:17" x14ac:dyDescent="0.25">
      <c r="A338">
        <v>79812</v>
      </c>
      <c r="B338">
        <v>50012011250</v>
      </c>
      <c r="C338">
        <v>312</v>
      </c>
      <c r="D338">
        <v>42293</v>
      </c>
      <c r="E338">
        <v>2</v>
      </c>
      <c r="F338">
        <v>19.98</v>
      </c>
      <c r="G338" t="str">
        <f>VLOOKUP(B338,'SKU Master'!$E$1:$H$9,4,FALSE)</f>
        <v>China Imports</v>
      </c>
      <c r="H338">
        <f t="shared" si="35"/>
        <v>2015</v>
      </c>
      <c r="I338">
        <f t="shared" si="36"/>
        <v>10</v>
      </c>
      <c r="J338">
        <f t="shared" si="37"/>
        <v>201510</v>
      </c>
      <c r="K338">
        <f t="shared" si="38"/>
        <v>42</v>
      </c>
      <c r="L338">
        <f t="shared" si="39"/>
        <v>201542</v>
      </c>
      <c r="M338" t="b">
        <f t="shared" si="40"/>
        <v>0</v>
      </c>
      <c r="N338">
        <f>VLOOKUP(B338,'SKU Master'!$E$1:$H$9,2,FALSE)</f>
        <v>7.5</v>
      </c>
      <c r="O338">
        <f>(F338/E338-N338)*E338</f>
        <v>4.9800000000000004</v>
      </c>
      <c r="P338" s="10">
        <f>O338/F338</f>
        <v>0.24924924924924927</v>
      </c>
      <c r="Q338">
        <f t="shared" si="41"/>
        <v>5</v>
      </c>
    </row>
    <row r="339" spans="1:17" x14ac:dyDescent="0.25">
      <c r="A339">
        <v>79813</v>
      </c>
      <c r="B339">
        <v>50012011250</v>
      </c>
      <c r="C339">
        <v>312</v>
      </c>
      <c r="D339">
        <v>42294</v>
      </c>
      <c r="E339">
        <v>3</v>
      </c>
      <c r="F339">
        <v>29.97</v>
      </c>
      <c r="G339" t="str">
        <f>VLOOKUP(B339,'SKU Master'!$E$1:$H$9,4,FALSE)</f>
        <v>China Imports</v>
      </c>
      <c r="H339">
        <f t="shared" si="35"/>
        <v>2015</v>
      </c>
      <c r="I339">
        <f t="shared" si="36"/>
        <v>10</v>
      </c>
      <c r="J339">
        <f t="shared" si="37"/>
        <v>201510</v>
      </c>
      <c r="K339">
        <f t="shared" si="38"/>
        <v>42</v>
      </c>
      <c r="L339">
        <f t="shared" si="39"/>
        <v>201542</v>
      </c>
      <c r="M339" t="b">
        <f t="shared" si="40"/>
        <v>0</v>
      </c>
      <c r="N339">
        <f>VLOOKUP(B339,'SKU Master'!$E$1:$H$9,2,FALSE)</f>
        <v>7.5</v>
      </c>
      <c r="O339">
        <f>(F339/E339-N339)*E339</f>
        <v>7.4700000000000006</v>
      </c>
      <c r="P339" s="10">
        <f>O339/F339</f>
        <v>0.24924924924924927</v>
      </c>
      <c r="Q339">
        <f t="shared" si="41"/>
        <v>6</v>
      </c>
    </row>
    <row r="340" spans="1:17" x14ac:dyDescent="0.25">
      <c r="A340">
        <v>79814</v>
      </c>
      <c r="B340">
        <v>50012011250</v>
      </c>
      <c r="C340">
        <v>312</v>
      </c>
      <c r="D340">
        <v>42296</v>
      </c>
      <c r="E340">
        <v>2</v>
      </c>
      <c r="F340">
        <v>19.98</v>
      </c>
      <c r="G340" t="str">
        <f>VLOOKUP(B340,'SKU Master'!$E$1:$H$9,4,FALSE)</f>
        <v>China Imports</v>
      </c>
      <c r="H340">
        <f t="shared" si="35"/>
        <v>2015</v>
      </c>
      <c r="I340">
        <f t="shared" si="36"/>
        <v>10</v>
      </c>
      <c r="J340">
        <f t="shared" si="37"/>
        <v>201510</v>
      </c>
      <c r="K340">
        <f t="shared" si="38"/>
        <v>43</v>
      </c>
      <c r="L340">
        <f t="shared" si="39"/>
        <v>201543</v>
      </c>
      <c r="M340" t="b">
        <f t="shared" si="40"/>
        <v>0</v>
      </c>
      <c r="N340">
        <f>VLOOKUP(B340,'SKU Master'!$E$1:$H$9,2,FALSE)</f>
        <v>7.5</v>
      </c>
      <c r="O340">
        <f>(F340/E340-N340)*E340</f>
        <v>4.9800000000000004</v>
      </c>
      <c r="P340" s="10">
        <f>O340/F340</f>
        <v>0.24924924924924927</v>
      </c>
      <c r="Q340">
        <f t="shared" si="41"/>
        <v>1</v>
      </c>
    </row>
    <row r="341" spans="1:17" x14ac:dyDescent="0.25">
      <c r="A341">
        <v>79815</v>
      </c>
      <c r="B341">
        <v>50012011250</v>
      </c>
      <c r="C341">
        <v>312</v>
      </c>
      <c r="D341">
        <v>42297</v>
      </c>
      <c r="E341">
        <v>7</v>
      </c>
      <c r="F341">
        <v>69.930000000000007</v>
      </c>
      <c r="G341" t="str">
        <f>VLOOKUP(B341,'SKU Master'!$E$1:$H$9,4,FALSE)</f>
        <v>China Imports</v>
      </c>
      <c r="H341">
        <f t="shared" si="35"/>
        <v>2015</v>
      </c>
      <c r="I341">
        <f t="shared" si="36"/>
        <v>10</v>
      </c>
      <c r="J341">
        <f t="shared" si="37"/>
        <v>201510</v>
      </c>
      <c r="K341">
        <f t="shared" si="38"/>
        <v>43</v>
      </c>
      <c r="L341">
        <f t="shared" si="39"/>
        <v>201543</v>
      </c>
      <c r="M341" t="b">
        <f t="shared" si="40"/>
        <v>0</v>
      </c>
      <c r="N341">
        <f>VLOOKUP(B341,'SKU Master'!$E$1:$H$9,2,FALSE)</f>
        <v>7.5</v>
      </c>
      <c r="O341">
        <f>(F341/E341-N341)*E341</f>
        <v>17.43</v>
      </c>
      <c r="P341" s="10">
        <f>O341/F341</f>
        <v>0.24924924924924921</v>
      </c>
      <c r="Q341">
        <f t="shared" si="41"/>
        <v>2</v>
      </c>
    </row>
    <row r="342" spans="1:17" x14ac:dyDescent="0.25">
      <c r="A342">
        <v>79816</v>
      </c>
      <c r="B342">
        <v>50012011250</v>
      </c>
      <c r="C342">
        <v>312</v>
      </c>
      <c r="D342">
        <v>42298</v>
      </c>
      <c r="E342">
        <v>3</v>
      </c>
      <c r="F342">
        <v>29.97</v>
      </c>
      <c r="G342" t="str">
        <f>VLOOKUP(B342,'SKU Master'!$E$1:$H$9,4,FALSE)</f>
        <v>China Imports</v>
      </c>
      <c r="H342">
        <f t="shared" si="35"/>
        <v>2015</v>
      </c>
      <c r="I342">
        <f t="shared" si="36"/>
        <v>10</v>
      </c>
      <c r="J342">
        <f t="shared" si="37"/>
        <v>201510</v>
      </c>
      <c r="K342">
        <f t="shared" si="38"/>
        <v>43</v>
      </c>
      <c r="L342">
        <f t="shared" si="39"/>
        <v>201543</v>
      </c>
      <c r="M342" t="b">
        <f t="shared" si="40"/>
        <v>0</v>
      </c>
      <c r="N342">
        <f>VLOOKUP(B342,'SKU Master'!$E$1:$H$9,2,FALSE)</f>
        <v>7.5</v>
      </c>
      <c r="O342">
        <f>(F342/E342-N342)*E342</f>
        <v>7.4700000000000006</v>
      </c>
      <c r="P342" s="10">
        <f>O342/F342</f>
        <v>0.24924924924924927</v>
      </c>
      <c r="Q342">
        <f t="shared" si="41"/>
        <v>3</v>
      </c>
    </row>
    <row r="343" spans="1:17" x14ac:dyDescent="0.25">
      <c r="A343">
        <v>79817</v>
      </c>
      <c r="B343">
        <v>50012011250</v>
      </c>
      <c r="C343">
        <v>312</v>
      </c>
      <c r="D343">
        <v>42299</v>
      </c>
      <c r="E343">
        <v>2</v>
      </c>
      <c r="F343">
        <v>19.98</v>
      </c>
      <c r="G343" t="str">
        <f>VLOOKUP(B343,'SKU Master'!$E$1:$H$9,4,FALSE)</f>
        <v>China Imports</v>
      </c>
      <c r="H343">
        <f t="shared" si="35"/>
        <v>2015</v>
      </c>
      <c r="I343">
        <f t="shared" si="36"/>
        <v>10</v>
      </c>
      <c r="J343">
        <f t="shared" si="37"/>
        <v>201510</v>
      </c>
      <c r="K343">
        <f t="shared" si="38"/>
        <v>43</v>
      </c>
      <c r="L343">
        <f t="shared" si="39"/>
        <v>201543</v>
      </c>
      <c r="M343" t="b">
        <f t="shared" si="40"/>
        <v>0</v>
      </c>
      <c r="N343">
        <f>VLOOKUP(B343,'SKU Master'!$E$1:$H$9,2,FALSE)</f>
        <v>7.5</v>
      </c>
      <c r="O343">
        <f>(F343/E343-N343)*E343</f>
        <v>4.9800000000000004</v>
      </c>
      <c r="P343" s="10">
        <f>O343/F343</f>
        <v>0.24924924924924927</v>
      </c>
      <c r="Q343">
        <f t="shared" si="41"/>
        <v>4</v>
      </c>
    </row>
    <row r="344" spans="1:17" x14ac:dyDescent="0.25">
      <c r="A344">
        <v>79818</v>
      </c>
      <c r="B344">
        <v>50012011250</v>
      </c>
      <c r="C344">
        <v>312</v>
      </c>
      <c r="D344">
        <v>42300</v>
      </c>
      <c r="E344">
        <v>2</v>
      </c>
      <c r="F344">
        <v>19.98</v>
      </c>
      <c r="G344" t="str">
        <f>VLOOKUP(B344,'SKU Master'!$E$1:$H$9,4,FALSE)</f>
        <v>China Imports</v>
      </c>
      <c r="H344">
        <f t="shared" si="35"/>
        <v>2015</v>
      </c>
      <c r="I344">
        <f t="shared" si="36"/>
        <v>10</v>
      </c>
      <c r="J344">
        <f t="shared" si="37"/>
        <v>201510</v>
      </c>
      <c r="K344">
        <f t="shared" si="38"/>
        <v>43</v>
      </c>
      <c r="L344">
        <f t="shared" si="39"/>
        <v>201543</v>
      </c>
      <c r="M344" t="b">
        <f t="shared" si="40"/>
        <v>0</v>
      </c>
      <c r="N344">
        <f>VLOOKUP(B344,'SKU Master'!$E$1:$H$9,2,FALSE)</f>
        <v>7.5</v>
      </c>
      <c r="O344">
        <f>(F344/E344-N344)*E344</f>
        <v>4.9800000000000004</v>
      </c>
      <c r="P344" s="10">
        <f>O344/F344</f>
        <v>0.24924924924924927</v>
      </c>
      <c r="Q344">
        <f t="shared" si="41"/>
        <v>5</v>
      </c>
    </row>
    <row r="345" spans="1:17" x14ac:dyDescent="0.25">
      <c r="A345">
        <v>79819</v>
      </c>
      <c r="B345">
        <v>50012011250</v>
      </c>
      <c r="C345">
        <v>312</v>
      </c>
      <c r="D345">
        <v>42301</v>
      </c>
      <c r="E345">
        <v>3</v>
      </c>
      <c r="F345">
        <v>29.97</v>
      </c>
      <c r="G345" t="str">
        <f>VLOOKUP(B345,'SKU Master'!$E$1:$H$9,4,FALSE)</f>
        <v>China Imports</v>
      </c>
      <c r="H345">
        <f t="shared" si="35"/>
        <v>2015</v>
      </c>
      <c r="I345">
        <f t="shared" si="36"/>
        <v>10</v>
      </c>
      <c r="J345">
        <f t="shared" si="37"/>
        <v>201510</v>
      </c>
      <c r="K345">
        <f t="shared" si="38"/>
        <v>43</v>
      </c>
      <c r="L345">
        <f t="shared" si="39"/>
        <v>201543</v>
      </c>
      <c r="M345" t="b">
        <f t="shared" si="40"/>
        <v>0</v>
      </c>
      <c r="N345">
        <f>VLOOKUP(B345,'SKU Master'!$E$1:$H$9,2,FALSE)</f>
        <v>7.5</v>
      </c>
      <c r="O345">
        <f>(F345/E345-N345)*E345</f>
        <v>7.4700000000000006</v>
      </c>
      <c r="P345" s="10">
        <f>O345/F345</f>
        <v>0.24924924924924927</v>
      </c>
      <c r="Q345">
        <f t="shared" si="41"/>
        <v>6</v>
      </c>
    </row>
    <row r="346" spans="1:17" x14ac:dyDescent="0.25">
      <c r="A346">
        <v>79820</v>
      </c>
      <c r="B346">
        <v>50012011250</v>
      </c>
      <c r="C346">
        <v>312</v>
      </c>
      <c r="D346">
        <v>42303</v>
      </c>
      <c r="E346">
        <v>9</v>
      </c>
      <c r="F346">
        <v>89.91</v>
      </c>
      <c r="G346" t="str">
        <f>VLOOKUP(B346,'SKU Master'!$E$1:$H$9,4,FALSE)</f>
        <v>China Imports</v>
      </c>
      <c r="H346">
        <f t="shared" si="35"/>
        <v>2015</v>
      </c>
      <c r="I346">
        <f t="shared" si="36"/>
        <v>10</v>
      </c>
      <c r="J346">
        <f t="shared" si="37"/>
        <v>201510</v>
      </c>
      <c r="K346">
        <f t="shared" si="38"/>
        <v>44</v>
      </c>
      <c r="L346">
        <f t="shared" si="39"/>
        <v>201544</v>
      </c>
      <c r="M346" t="b">
        <f t="shared" si="40"/>
        <v>0</v>
      </c>
      <c r="N346">
        <f>VLOOKUP(B346,'SKU Master'!$E$1:$H$9,2,FALSE)</f>
        <v>7.5</v>
      </c>
      <c r="O346">
        <f>(F346/E346-N346)*E346</f>
        <v>22.410000000000004</v>
      </c>
      <c r="P346" s="10">
        <f>O346/F346</f>
        <v>0.24924924924924929</v>
      </c>
      <c r="Q346">
        <f t="shared" si="41"/>
        <v>1</v>
      </c>
    </row>
    <row r="347" spans="1:17" x14ac:dyDescent="0.25">
      <c r="A347">
        <v>79821</v>
      </c>
      <c r="B347">
        <v>50012011250</v>
      </c>
      <c r="C347">
        <v>312</v>
      </c>
      <c r="D347">
        <v>42304</v>
      </c>
      <c r="E347">
        <v>1</v>
      </c>
      <c r="F347">
        <v>9.99</v>
      </c>
      <c r="G347" t="str">
        <f>VLOOKUP(B347,'SKU Master'!$E$1:$H$9,4,FALSE)</f>
        <v>China Imports</v>
      </c>
      <c r="H347">
        <f t="shared" si="35"/>
        <v>2015</v>
      </c>
      <c r="I347">
        <f t="shared" si="36"/>
        <v>10</v>
      </c>
      <c r="J347">
        <f t="shared" si="37"/>
        <v>201510</v>
      </c>
      <c r="K347">
        <f t="shared" si="38"/>
        <v>44</v>
      </c>
      <c r="L347">
        <f t="shared" si="39"/>
        <v>201544</v>
      </c>
      <c r="M347" t="b">
        <f t="shared" si="40"/>
        <v>0</v>
      </c>
      <c r="N347">
        <f>VLOOKUP(B347,'SKU Master'!$E$1:$H$9,2,FALSE)</f>
        <v>7.5</v>
      </c>
      <c r="O347">
        <f>(F347/E347-N347)*E347</f>
        <v>2.4900000000000002</v>
      </c>
      <c r="P347" s="10">
        <f>O347/F347</f>
        <v>0.24924924924924927</v>
      </c>
      <c r="Q347">
        <f t="shared" si="41"/>
        <v>2</v>
      </c>
    </row>
    <row r="348" spans="1:17" x14ac:dyDescent="0.25">
      <c r="A348">
        <v>79822</v>
      </c>
      <c r="B348">
        <v>50012011250</v>
      </c>
      <c r="C348">
        <v>312</v>
      </c>
      <c r="D348">
        <v>42305</v>
      </c>
      <c r="E348">
        <v>4</v>
      </c>
      <c r="F348">
        <v>39.96</v>
      </c>
      <c r="G348" t="str">
        <f>VLOOKUP(B348,'SKU Master'!$E$1:$H$9,4,FALSE)</f>
        <v>China Imports</v>
      </c>
      <c r="H348">
        <f t="shared" si="35"/>
        <v>2015</v>
      </c>
      <c r="I348">
        <f t="shared" si="36"/>
        <v>10</v>
      </c>
      <c r="J348">
        <f t="shared" si="37"/>
        <v>201510</v>
      </c>
      <c r="K348">
        <f t="shared" si="38"/>
        <v>44</v>
      </c>
      <c r="L348">
        <f t="shared" si="39"/>
        <v>201544</v>
      </c>
      <c r="M348" t="b">
        <f t="shared" si="40"/>
        <v>0</v>
      </c>
      <c r="N348">
        <f>VLOOKUP(B348,'SKU Master'!$E$1:$H$9,2,FALSE)</f>
        <v>7.5</v>
      </c>
      <c r="O348">
        <f>(F348/E348-N348)*E348</f>
        <v>9.9600000000000009</v>
      </c>
      <c r="P348" s="10">
        <f>O348/F348</f>
        <v>0.24924924924924927</v>
      </c>
      <c r="Q348">
        <f t="shared" si="41"/>
        <v>3</v>
      </c>
    </row>
    <row r="349" spans="1:17" x14ac:dyDescent="0.25">
      <c r="A349">
        <v>79823</v>
      </c>
      <c r="B349">
        <v>50012011250</v>
      </c>
      <c r="C349">
        <v>312</v>
      </c>
      <c r="D349">
        <v>42306</v>
      </c>
      <c r="E349">
        <v>4</v>
      </c>
      <c r="F349">
        <v>39.96</v>
      </c>
      <c r="G349" t="str">
        <f>VLOOKUP(B349,'SKU Master'!$E$1:$H$9,4,FALSE)</f>
        <v>China Imports</v>
      </c>
      <c r="H349">
        <f t="shared" si="35"/>
        <v>2015</v>
      </c>
      <c r="I349">
        <f t="shared" si="36"/>
        <v>10</v>
      </c>
      <c r="J349">
        <f t="shared" si="37"/>
        <v>201510</v>
      </c>
      <c r="K349">
        <f t="shared" si="38"/>
        <v>44</v>
      </c>
      <c r="L349">
        <f t="shared" si="39"/>
        <v>201544</v>
      </c>
      <c r="M349" t="b">
        <f t="shared" si="40"/>
        <v>0</v>
      </c>
      <c r="N349">
        <f>VLOOKUP(B349,'SKU Master'!$E$1:$H$9,2,FALSE)</f>
        <v>7.5</v>
      </c>
      <c r="O349">
        <f>(F349/E349-N349)*E349</f>
        <v>9.9600000000000009</v>
      </c>
      <c r="P349" s="10">
        <f>O349/F349</f>
        <v>0.24924924924924927</v>
      </c>
      <c r="Q349">
        <f t="shared" si="41"/>
        <v>4</v>
      </c>
    </row>
    <row r="350" spans="1:17" x14ac:dyDescent="0.25">
      <c r="A350">
        <v>79824</v>
      </c>
      <c r="B350">
        <v>50012011250</v>
      </c>
      <c r="C350">
        <v>312</v>
      </c>
      <c r="D350">
        <v>42307</v>
      </c>
      <c r="E350">
        <v>7</v>
      </c>
      <c r="F350">
        <v>69.930000000000007</v>
      </c>
      <c r="G350" t="str">
        <f>VLOOKUP(B350,'SKU Master'!$E$1:$H$9,4,FALSE)</f>
        <v>China Imports</v>
      </c>
      <c r="H350">
        <f t="shared" si="35"/>
        <v>2015</v>
      </c>
      <c r="I350">
        <f t="shared" si="36"/>
        <v>10</v>
      </c>
      <c r="J350">
        <f t="shared" si="37"/>
        <v>201510</v>
      </c>
      <c r="K350">
        <f t="shared" si="38"/>
        <v>44</v>
      </c>
      <c r="L350">
        <f t="shared" si="39"/>
        <v>201544</v>
      </c>
      <c r="M350" t="b">
        <f t="shared" si="40"/>
        <v>0</v>
      </c>
      <c r="N350">
        <f>VLOOKUP(B350,'SKU Master'!$E$1:$H$9,2,FALSE)</f>
        <v>7.5</v>
      </c>
      <c r="O350">
        <f>(F350/E350-N350)*E350</f>
        <v>17.43</v>
      </c>
      <c r="P350" s="10">
        <f>O350/F350</f>
        <v>0.24924924924924921</v>
      </c>
      <c r="Q350">
        <f t="shared" si="41"/>
        <v>5</v>
      </c>
    </row>
    <row r="351" spans="1:17" x14ac:dyDescent="0.25">
      <c r="A351">
        <v>79825</v>
      </c>
      <c r="B351">
        <v>50012011250</v>
      </c>
      <c r="C351">
        <v>312</v>
      </c>
      <c r="D351">
        <v>42308</v>
      </c>
      <c r="E351">
        <v>5</v>
      </c>
      <c r="F351">
        <v>49.95</v>
      </c>
      <c r="G351" t="str">
        <f>VLOOKUP(B351,'SKU Master'!$E$1:$H$9,4,FALSE)</f>
        <v>China Imports</v>
      </c>
      <c r="H351">
        <f t="shared" si="35"/>
        <v>2015</v>
      </c>
      <c r="I351">
        <f t="shared" si="36"/>
        <v>10</v>
      </c>
      <c r="J351">
        <f t="shared" si="37"/>
        <v>201510</v>
      </c>
      <c r="K351">
        <f t="shared" si="38"/>
        <v>44</v>
      </c>
      <c r="L351">
        <f t="shared" si="39"/>
        <v>201544</v>
      </c>
      <c r="M351" t="b">
        <f t="shared" si="40"/>
        <v>0</v>
      </c>
      <c r="N351">
        <f>VLOOKUP(B351,'SKU Master'!$E$1:$H$9,2,FALSE)</f>
        <v>7.5</v>
      </c>
      <c r="O351">
        <f>(F351/E351-N351)*E351</f>
        <v>12.450000000000001</v>
      </c>
      <c r="P351" s="10">
        <f>O351/F351</f>
        <v>0.24924924924924927</v>
      </c>
      <c r="Q351">
        <f t="shared" si="41"/>
        <v>6</v>
      </c>
    </row>
    <row r="352" spans="1:17" x14ac:dyDescent="0.25">
      <c r="A352">
        <v>79826</v>
      </c>
      <c r="B352">
        <v>50012011250</v>
      </c>
      <c r="C352">
        <v>312</v>
      </c>
      <c r="D352">
        <v>42310</v>
      </c>
      <c r="E352">
        <v>4</v>
      </c>
      <c r="F352">
        <v>39.96</v>
      </c>
      <c r="G352" t="str">
        <f>VLOOKUP(B352,'SKU Master'!$E$1:$H$9,4,FALSE)</f>
        <v>China Imports</v>
      </c>
      <c r="H352">
        <f t="shared" si="35"/>
        <v>2015</v>
      </c>
      <c r="I352">
        <f t="shared" si="36"/>
        <v>11</v>
      </c>
      <c r="J352">
        <f t="shared" si="37"/>
        <v>201511</v>
      </c>
      <c r="K352">
        <f t="shared" si="38"/>
        <v>45</v>
      </c>
      <c r="L352">
        <f t="shared" si="39"/>
        <v>201545</v>
      </c>
      <c r="M352" t="b">
        <f t="shared" si="40"/>
        <v>0</v>
      </c>
      <c r="N352">
        <f>VLOOKUP(B352,'SKU Master'!$E$1:$H$9,2,FALSE)</f>
        <v>7.5</v>
      </c>
      <c r="O352">
        <f>(F352/E352-N352)*E352</f>
        <v>9.9600000000000009</v>
      </c>
      <c r="P352" s="10">
        <f>O352/F352</f>
        <v>0.24924924924924927</v>
      </c>
      <c r="Q352">
        <f t="shared" si="41"/>
        <v>1</v>
      </c>
    </row>
    <row r="353" spans="1:17" x14ac:dyDescent="0.25">
      <c r="A353">
        <v>79827</v>
      </c>
      <c r="B353">
        <v>50012011250</v>
      </c>
      <c r="C353">
        <v>312</v>
      </c>
      <c r="D353">
        <v>42311</v>
      </c>
      <c r="E353">
        <v>1</v>
      </c>
      <c r="F353">
        <v>9.99</v>
      </c>
      <c r="G353" t="str">
        <f>VLOOKUP(B353,'SKU Master'!$E$1:$H$9,4,FALSE)</f>
        <v>China Imports</v>
      </c>
      <c r="H353">
        <f t="shared" si="35"/>
        <v>2015</v>
      </c>
      <c r="I353">
        <f t="shared" si="36"/>
        <v>11</v>
      </c>
      <c r="J353">
        <f t="shared" si="37"/>
        <v>201511</v>
      </c>
      <c r="K353">
        <f t="shared" si="38"/>
        <v>45</v>
      </c>
      <c r="L353">
        <f t="shared" si="39"/>
        <v>201545</v>
      </c>
      <c r="M353" t="b">
        <f t="shared" si="40"/>
        <v>0</v>
      </c>
      <c r="N353">
        <f>VLOOKUP(B353,'SKU Master'!$E$1:$H$9,2,FALSE)</f>
        <v>7.5</v>
      </c>
      <c r="O353">
        <f>(F353/E353-N353)*E353</f>
        <v>2.4900000000000002</v>
      </c>
      <c r="P353" s="10">
        <f>O353/F353</f>
        <v>0.24924924924924927</v>
      </c>
      <c r="Q353">
        <f t="shared" si="41"/>
        <v>2</v>
      </c>
    </row>
    <row r="354" spans="1:17" x14ac:dyDescent="0.25">
      <c r="A354">
        <v>79828</v>
      </c>
      <c r="B354">
        <v>50012011250</v>
      </c>
      <c r="C354">
        <v>312</v>
      </c>
      <c r="D354">
        <v>42312</v>
      </c>
      <c r="E354">
        <v>3</v>
      </c>
      <c r="F354">
        <v>29.97</v>
      </c>
      <c r="G354" t="str">
        <f>VLOOKUP(B354,'SKU Master'!$E$1:$H$9,4,FALSE)</f>
        <v>China Imports</v>
      </c>
      <c r="H354">
        <f t="shared" si="35"/>
        <v>2015</v>
      </c>
      <c r="I354">
        <f t="shared" si="36"/>
        <v>11</v>
      </c>
      <c r="J354">
        <f t="shared" si="37"/>
        <v>201511</v>
      </c>
      <c r="K354">
        <f t="shared" si="38"/>
        <v>45</v>
      </c>
      <c r="L354">
        <f t="shared" si="39"/>
        <v>201545</v>
      </c>
      <c r="M354" t="b">
        <f t="shared" si="40"/>
        <v>0</v>
      </c>
      <c r="N354">
        <f>VLOOKUP(B354,'SKU Master'!$E$1:$H$9,2,FALSE)</f>
        <v>7.5</v>
      </c>
      <c r="O354">
        <f>(F354/E354-N354)*E354</f>
        <v>7.4700000000000006</v>
      </c>
      <c r="P354" s="10">
        <f>O354/F354</f>
        <v>0.24924924924924927</v>
      </c>
      <c r="Q354">
        <f t="shared" si="41"/>
        <v>3</v>
      </c>
    </row>
    <row r="355" spans="1:17" x14ac:dyDescent="0.25">
      <c r="A355">
        <v>79829</v>
      </c>
      <c r="B355">
        <v>50012011250</v>
      </c>
      <c r="C355">
        <v>312</v>
      </c>
      <c r="D355">
        <v>42313</v>
      </c>
      <c r="E355">
        <v>6</v>
      </c>
      <c r="F355">
        <v>59.94</v>
      </c>
      <c r="G355" t="str">
        <f>VLOOKUP(B355,'SKU Master'!$E$1:$H$9,4,FALSE)</f>
        <v>China Imports</v>
      </c>
      <c r="H355">
        <f t="shared" si="35"/>
        <v>2015</v>
      </c>
      <c r="I355">
        <f t="shared" si="36"/>
        <v>11</v>
      </c>
      <c r="J355">
        <f t="shared" si="37"/>
        <v>201511</v>
      </c>
      <c r="K355">
        <f t="shared" si="38"/>
        <v>45</v>
      </c>
      <c r="L355">
        <f t="shared" si="39"/>
        <v>201545</v>
      </c>
      <c r="M355" t="b">
        <f t="shared" si="40"/>
        <v>0</v>
      </c>
      <c r="N355">
        <f>VLOOKUP(B355,'SKU Master'!$E$1:$H$9,2,FALSE)</f>
        <v>7.5</v>
      </c>
      <c r="O355">
        <f>(F355/E355-N355)*E355</f>
        <v>14.940000000000001</v>
      </c>
      <c r="P355" s="10">
        <f>O355/F355</f>
        <v>0.24924924924924927</v>
      </c>
      <c r="Q355">
        <f t="shared" si="41"/>
        <v>4</v>
      </c>
    </row>
    <row r="356" spans="1:17" x14ac:dyDescent="0.25">
      <c r="A356">
        <v>79830</v>
      </c>
      <c r="B356">
        <v>50012011250</v>
      </c>
      <c r="C356">
        <v>312</v>
      </c>
      <c r="D356">
        <v>42314</v>
      </c>
      <c r="E356">
        <v>3</v>
      </c>
      <c r="F356">
        <v>29.97</v>
      </c>
      <c r="G356" t="str">
        <f>VLOOKUP(B356,'SKU Master'!$E$1:$H$9,4,FALSE)</f>
        <v>China Imports</v>
      </c>
      <c r="H356">
        <f t="shared" si="35"/>
        <v>2015</v>
      </c>
      <c r="I356">
        <f t="shared" si="36"/>
        <v>11</v>
      </c>
      <c r="J356">
        <f t="shared" si="37"/>
        <v>201511</v>
      </c>
      <c r="K356">
        <f t="shared" si="38"/>
        <v>45</v>
      </c>
      <c r="L356">
        <f t="shared" si="39"/>
        <v>201545</v>
      </c>
      <c r="M356" t="b">
        <f t="shared" si="40"/>
        <v>0</v>
      </c>
      <c r="N356">
        <f>VLOOKUP(B356,'SKU Master'!$E$1:$H$9,2,FALSE)</f>
        <v>7.5</v>
      </c>
      <c r="O356">
        <f>(F356/E356-N356)*E356</f>
        <v>7.4700000000000006</v>
      </c>
      <c r="P356" s="10">
        <f>O356/F356</f>
        <v>0.24924924924924927</v>
      </c>
      <c r="Q356">
        <f t="shared" si="41"/>
        <v>5</v>
      </c>
    </row>
    <row r="357" spans="1:17" x14ac:dyDescent="0.25">
      <c r="A357">
        <v>79831</v>
      </c>
      <c r="B357">
        <v>50012011250</v>
      </c>
      <c r="C357">
        <v>312</v>
      </c>
      <c r="D357">
        <v>42315</v>
      </c>
      <c r="E357">
        <v>5</v>
      </c>
      <c r="F357">
        <v>49.95</v>
      </c>
      <c r="G357" t="str">
        <f>VLOOKUP(B357,'SKU Master'!$E$1:$H$9,4,FALSE)</f>
        <v>China Imports</v>
      </c>
      <c r="H357">
        <f t="shared" si="35"/>
        <v>2015</v>
      </c>
      <c r="I357">
        <f t="shared" si="36"/>
        <v>11</v>
      </c>
      <c r="J357">
        <f t="shared" si="37"/>
        <v>201511</v>
      </c>
      <c r="K357">
        <f t="shared" si="38"/>
        <v>45</v>
      </c>
      <c r="L357">
        <f t="shared" si="39"/>
        <v>201545</v>
      </c>
      <c r="M357" t="b">
        <f t="shared" si="40"/>
        <v>0</v>
      </c>
      <c r="N357">
        <f>VLOOKUP(B357,'SKU Master'!$E$1:$H$9,2,FALSE)</f>
        <v>7.5</v>
      </c>
      <c r="O357">
        <f>(F357/E357-N357)*E357</f>
        <v>12.450000000000001</v>
      </c>
      <c r="P357" s="10">
        <f>O357/F357</f>
        <v>0.24924924924924927</v>
      </c>
      <c r="Q357">
        <f t="shared" si="41"/>
        <v>6</v>
      </c>
    </row>
    <row r="358" spans="1:17" x14ac:dyDescent="0.25">
      <c r="A358">
        <v>79832</v>
      </c>
      <c r="B358">
        <v>50012011250</v>
      </c>
      <c r="C358">
        <v>312</v>
      </c>
      <c r="D358">
        <v>42317</v>
      </c>
      <c r="E358">
        <v>5</v>
      </c>
      <c r="F358">
        <v>49.95</v>
      </c>
      <c r="G358" t="str">
        <f>VLOOKUP(B358,'SKU Master'!$E$1:$H$9,4,FALSE)</f>
        <v>China Imports</v>
      </c>
      <c r="H358">
        <f t="shared" si="35"/>
        <v>2015</v>
      </c>
      <c r="I358">
        <f t="shared" si="36"/>
        <v>11</v>
      </c>
      <c r="J358">
        <f t="shared" si="37"/>
        <v>201511</v>
      </c>
      <c r="K358">
        <f t="shared" si="38"/>
        <v>46</v>
      </c>
      <c r="L358">
        <f t="shared" si="39"/>
        <v>201546</v>
      </c>
      <c r="M358" t="b">
        <f t="shared" si="40"/>
        <v>0</v>
      </c>
      <c r="N358">
        <f>VLOOKUP(B358,'SKU Master'!$E$1:$H$9,2,FALSE)</f>
        <v>7.5</v>
      </c>
      <c r="O358">
        <f>(F358/E358-N358)*E358</f>
        <v>12.450000000000001</v>
      </c>
      <c r="P358" s="10">
        <f>O358/F358</f>
        <v>0.24924924924924927</v>
      </c>
      <c r="Q358">
        <f t="shared" si="41"/>
        <v>1</v>
      </c>
    </row>
    <row r="359" spans="1:17" x14ac:dyDescent="0.25">
      <c r="A359">
        <v>79833</v>
      </c>
      <c r="B359">
        <v>50012011250</v>
      </c>
      <c r="C359">
        <v>312</v>
      </c>
      <c r="D359">
        <v>42318</v>
      </c>
      <c r="E359">
        <v>5</v>
      </c>
      <c r="F359">
        <v>49.95</v>
      </c>
      <c r="G359" t="str">
        <f>VLOOKUP(B359,'SKU Master'!$E$1:$H$9,4,FALSE)</f>
        <v>China Imports</v>
      </c>
      <c r="H359">
        <f t="shared" si="35"/>
        <v>2015</v>
      </c>
      <c r="I359">
        <f t="shared" si="36"/>
        <v>11</v>
      </c>
      <c r="J359">
        <f t="shared" si="37"/>
        <v>201511</v>
      </c>
      <c r="K359">
        <f t="shared" si="38"/>
        <v>46</v>
      </c>
      <c r="L359">
        <f t="shared" si="39"/>
        <v>201546</v>
      </c>
      <c r="M359" t="b">
        <f t="shared" si="40"/>
        <v>0</v>
      </c>
      <c r="N359">
        <f>VLOOKUP(B359,'SKU Master'!$E$1:$H$9,2,FALSE)</f>
        <v>7.5</v>
      </c>
      <c r="O359">
        <f>(F359/E359-N359)*E359</f>
        <v>12.450000000000001</v>
      </c>
      <c r="P359" s="10">
        <f>O359/F359</f>
        <v>0.24924924924924927</v>
      </c>
      <c r="Q359">
        <f t="shared" si="41"/>
        <v>2</v>
      </c>
    </row>
    <row r="360" spans="1:17" x14ac:dyDescent="0.25">
      <c r="A360">
        <v>79834</v>
      </c>
      <c r="B360">
        <v>50012011250</v>
      </c>
      <c r="C360">
        <v>312</v>
      </c>
      <c r="D360">
        <v>42319</v>
      </c>
      <c r="E360">
        <v>2</v>
      </c>
      <c r="F360">
        <v>19.98</v>
      </c>
      <c r="G360" t="str">
        <f>VLOOKUP(B360,'SKU Master'!$E$1:$H$9,4,FALSE)</f>
        <v>China Imports</v>
      </c>
      <c r="H360">
        <f t="shared" si="35"/>
        <v>2015</v>
      </c>
      <c r="I360">
        <f t="shared" si="36"/>
        <v>11</v>
      </c>
      <c r="J360">
        <f t="shared" si="37"/>
        <v>201511</v>
      </c>
      <c r="K360">
        <f t="shared" si="38"/>
        <v>46</v>
      </c>
      <c r="L360">
        <f t="shared" si="39"/>
        <v>201546</v>
      </c>
      <c r="M360" t="b">
        <f t="shared" si="40"/>
        <v>0</v>
      </c>
      <c r="N360">
        <f>VLOOKUP(B360,'SKU Master'!$E$1:$H$9,2,FALSE)</f>
        <v>7.5</v>
      </c>
      <c r="O360">
        <f>(F360/E360-N360)*E360</f>
        <v>4.9800000000000004</v>
      </c>
      <c r="P360" s="10">
        <f>O360/F360</f>
        <v>0.24924924924924927</v>
      </c>
      <c r="Q360">
        <f t="shared" si="41"/>
        <v>3</v>
      </c>
    </row>
    <row r="361" spans="1:17" x14ac:dyDescent="0.25">
      <c r="A361">
        <v>79835</v>
      </c>
      <c r="B361">
        <v>50012011250</v>
      </c>
      <c r="C361">
        <v>312</v>
      </c>
      <c r="D361">
        <v>42320</v>
      </c>
      <c r="E361">
        <v>6</v>
      </c>
      <c r="F361">
        <v>59.94</v>
      </c>
      <c r="G361" t="str">
        <f>VLOOKUP(B361,'SKU Master'!$E$1:$H$9,4,FALSE)</f>
        <v>China Imports</v>
      </c>
      <c r="H361">
        <f t="shared" si="35"/>
        <v>2015</v>
      </c>
      <c r="I361">
        <f t="shared" si="36"/>
        <v>11</v>
      </c>
      <c r="J361">
        <f t="shared" si="37"/>
        <v>201511</v>
      </c>
      <c r="K361">
        <f t="shared" si="38"/>
        <v>46</v>
      </c>
      <c r="L361">
        <f t="shared" si="39"/>
        <v>201546</v>
      </c>
      <c r="M361" t="b">
        <f t="shared" si="40"/>
        <v>0</v>
      </c>
      <c r="N361">
        <f>VLOOKUP(B361,'SKU Master'!$E$1:$H$9,2,FALSE)</f>
        <v>7.5</v>
      </c>
      <c r="O361">
        <f>(F361/E361-N361)*E361</f>
        <v>14.940000000000001</v>
      </c>
      <c r="P361" s="10">
        <f>O361/F361</f>
        <v>0.24924924924924927</v>
      </c>
      <c r="Q361">
        <f t="shared" si="41"/>
        <v>4</v>
      </c>
    </row>
    <row r="362" spans="1:17" x14ac:dyDescent="0.25">
      <c r="A362">
        <v>79836</v>
      </c>
      <c r="B362">
        <v>50012011250</v>
      </c>
      <c r="C362">
        <v>312</v>
      </c>
      <c r="D362">
        <v>42321</v>
      </c>
      <c r="E362">
        <v>3</v>
      </c>
      <c r="F362">
        <v>29.97</v>
      </c>
      <c r="G362" t="str">
        <f>VLOOKUP(B362,'SKU Master'!$E$1:$H$9,4,FALSE)</f>
        <v>China Imports</v>
      </c>
      <c r="H362">
        <f t="shared" si="35"/>
        <v>2015</v>
      </c>
      <c r="I362">
        <f t="shared" si="36"/>
        <v>11</v>
      </c>
      <c r="J362">
        <f t="shared" si="37"/>
        <v>201511</v>
      </c>
      <c r="K362">
        <f t="shared" si="38"/>
        <v>46</v>
      </c>
      <c r="L362">
        <f t="shared" si="39"/>
        <v>201546</v>
      </c>
      <c r="M362" t="b">
        <f t="shared" si="40"/>
        <v>0</v>
      </c>
      <c r="N362">
        <f>VLOOKUP(B362,'SKU Master'!$E$1:$H$9,2,FALSE)</f>
        <v>7.5</v>
      </c>
      <c r="O362">
        <f>(F362/E362-N362)*E362</f>
        <v>7.4700000000000006</v>
      </c>
      <c r="P362" s="10">
        <f>O362/F362</f>
        <v>0.24924924924924927</v>
      </c>
      <c r="Q362">
        <f t="shared" si="41"/>
        <v>5</v>
      </c>
    </row>
    <row r="363" spans="1:17" x14ac:dyDescent="0.25">
      <c r="A363">
        <v>79837</v>
      </c>
      <c r="B363">
        <v>50012011250</v>
      </c>
      <c r="C363">
        <v>312</v>
      </c>
      <c r="D363">
        <v>42322</v>
      </c>
      <c r="E363">
        <v>3</v>
      </c>
      <c r="F363">
        <v>29.97</v>
      </c>
      <c r="G363" t="str">
        <f>VLOOKUP(B363,'SKU Master'!$E$1:$H$9,4,FALSE)</f>
        <v>China Imports</v>
      </c>
      <c r="H363">
        <f t="shared" si="35"/>
        <v>2015</v>
      </c>
      <c r="I363">
        <f t="shared" si="36"/>
        <v>11</v>
      </c>
      <c r="J363">
        <f t="shared" si="37"/>
        <v>201511</v>
      </c>
      <c r="K363">
        <f t="shared" si="38"/>
        <v>46</v>
      </c>
      <c r="L363">
        <f t="shared" si="39"/>
        <v>201546</v>
      </c>
      <c r="M363" t="b">
        <f t="shared" si="40"/>
        <v>0</v>
      </c>
      <c r="N363">
        <f>VLOOKUP(B363,'SKU Master'!$E$1:$H$9,2,FALSE)</f>
        <v>7.5</v>
      </c>
      <c r="O363">
        <f>(F363/E363-N363)*E363</f>
        <v>7.4700000000000006</v>
      </c>
      <c r="P363" s="10">
        <f>O363/F363</f>
        <v>0.24924924924924927</v>
      </c>
      <c r="Q363">
        <f t="shared" si="41"/>
        <v>6</v>
      </c>
    </row>
    <row r="364" spans="1:17" x14ac:dyDescent="0.25">
      <c r="A364">
        <v>79838</v>
      </c>
      <c r="B364">
        <v>50012011250</v>
      </c>
      <c r="C364">
        <v>312</v>
      </c>
      <c r="D364">
        <v>42324</v>
      </c>
      <c r="E364">
        <v>1</v>
      </c>
      <c r="F364">
        <v>9.99</v>
      </c>
      <c r="G364" t="str">
        <f>VLOOKUP(B364,'SKU Master'!$E$1:$H$9,4,FALSE)</f>
        <v>China Imports</v>
      </c>
      <c r="H364">
        <f t="shared" si="35"/>
        <v>2015</v>
      </c>
      <c r="I364">
        <f t="shared" si="36"/>
        <v>11</v>
      </c>
      <c r="J364">
        <f t="shared" si="37"/>
        <v>201511</v>
      </c>
      <c r="K364">
        <f t="shared" si="38"/>
        <v>47</v>
      </c>
      <c r="L364">
        <f t="shared" si="39"/>
        <v>201547</v>
      </c>
      <c r="M364" t="b">
        <f t="shared" si="40"/>
        <v>0</v>
      </c>
      <c r="N364">
        <f>VLOOKUP(B364,'SKU Master'!$E$1:$H$9,2,FALSE)</f>
        <v>7.5</v>
      </c>
      <c r="O364">
        <f>(F364/E364-N364)*E364</f>
        <v>2.4900000000000002</v>
      </c>
      <c r="P364" s="10">
        <f>O364/F364</f>
        <v>0.24924924924924927</v>
      </c>
      <c r="Q364">
        <f t="shared" si="41"/>
        <v>1</v>
      </c>
    </row>
    <row r="365" spans="1:17" x14ac:dyDescent="0.25">
      <c r="A365">
        <v>79839</v>
      </c>
      <c r="B365">
        <v>50012011250</v>
      </c>
      <c r="C365">
        <v>312</v>
      </c>
      <c r="D365">
        <v>42325</v>
      </c>
      <c r="E365">
        <v>4</v>
      </c>
      <c r="F365">
        <v>39.96</v>
      </c>
      <c r="G365" t="str">
        <f>VLOOKUP(B365,'SKU Master'!$E$1:$H$9,4,FALSE)</f>
        <v>China Imports</v>
      </c>
      <c r="H365">
        <f t="shared" si="35"/>
        <v>2015</v>
      </c>
      <c r="I365">
        <f t="shared" si="36"/>
        <v>11</v>
      </c>
      <c r="J365">
        <f t="shared" si="37"/>
        <v>201511</v>
      </c>
      <c r="K365">
        <f t="shared" si="38"/>
        <v>47</v>
      </c>
      <c r="L365">
        <f t="shared" si="39"/>
        <v>201547</v>
      </c>
      <c r="M365" t="b">
        <f t="shared" si="40"/>
        <v>0</v>
      </c>
      <c r="N365">
        <f>VLOOKUP(B365,'SKU Master'!$E$1:$H$9,2,FALSE)</f>
        <v>7.5</v>
      </c>
      <c r="O365">
        <f>(F365/E365-N365)*E365</f>
        <v>9.9600000000000009</v>
      </c>
      <c r="P365" s="10">
        <f>O365/F365</f>
        <v>0.24924924924924927</v>
      </c>
      <c r="Q365">
        <f t="shared" si="41"/>
        <v>2</v>
      </c>
    </row>
    <row r="366" spans="1:17" x14ac:dyDescent="0.25">
      <c r="A366">
        <v>79840</v>
      </c>
      <c r="B366">
        <v>50012011250</v>
      </c>
      <c r="C366">
        <v>312</v>
      </c>
      <c r="D366">
        <v>42326</v>
      </c>
      <c r="E366">
        <v>6</v>
      </c>
      <c r="F366">
        <v>59.94</v>
      </c>
      <c r="G366" t="str">
        <f>VLOOKUP(B366,'SKU Master'!$E$1:$H$9,4,FALSE)</f>
        <v>China Imports</v>
      </c>
      <c r="H366">
        <f t="shared" si="35"/>
        <v>2015</v>
      </c>
      <c r="I366">
        <f t="shared" si="36"/>
        <v>11</v>
      </c>
      <c r="J366">
        <f t="shared" si="37"/>
        <v>201511</v>
      </c>
      <c r="K366">
        <f t="shared" si="38"/>
        <v>47</v>
      </c>
      <c r="L366">
        <f t="shared" si="39"/>
        <v>201547</v>
      </c>
      <c r="M366" t="b">
        <f t="shared" si="40"/>
        <v>0</v>
      </c>
      <c r="N366">
        <f>VLOOKUP(B366,'SKU Master'!$E$1:$H$9,2,FALSE)</f>
        <v>7.5</v>
      </c>
      <c r="O366">
        <f>(F366/E366-N366)*E366</f>
        <v>14.940000000000001</v>
      </c>
      <c r="P366" s="10">
        <f>O366/F366</f>
        <v>0.24924924924924927</v>
      </c>
      <c r="Q366">
        <f t="shared" si="41"/>
        <v>3</v>
      </c>
    </row>
    <row r="367" spans="1:17" x14ac:dyDescent="0.25">
      <c r="A367">
        <v>79842</v>
      </c>
      <c r="B367">
        <v>50012011250</v>
      </c>
      <c r="C367">
        <v>312</v>
      </c>
      <c r="D367">
        <v>42328</v>
      </c>
      <c r="E367">
        <v>6</v>
      </c>
      <c r="F367">
        <v>59.94</v>
      </c>
      <c r="G367" t="str">
        <f>VLOOKUP(B367,'SKU Master'!$E$1:$H$9,4,FALSE)</f>
        <v>China Imports</v>
      </c>
      <c r="H367">
        <f t="shared" si="35"/>
        <v>2015</v>
      </c>
      <c r="I367">
        <f t="shared" si="36"/>
        <v>11</v>
      </c>
      <c r="J367">
        <f t="shared" si="37"/>
        <v>201511</v>
      </c>
      <c r="K367">
        <f t="shared" si="38"/>
        <v>47</v>
      </c>
      <c r="L367">
        <f t="shared" si="39"/>
        <v>201547</v>
      </c>
      <c r="M367" t="b">
        <f t="shared" si="40"/>
        <v>0</v>
      </c>
      <c r="N367">
        <f>VLOOKUP(B367,'SKU Master'!$E$1:$H$9,2,FALSE)</f>
        <v>7.5</v>
      </c>
      <c r="O367">
        <f>(F367/E367-N367)*E367</f>
        <v>14.940000000000001</v>
      </c>
      <c r="P367" s="10">
        <f>O367/F367</f>
        <v>0.24924924924924927</v>
      </c>
      <c r="Q367">
        <f t="shared" si="41"/>
        <v>5</v>
      </c>
    </row>
    <row r="368" spans="1:17" x14ac:dyDescent="0.25">
      <c r="A368">
        <v>79843</v>
      </c>
      <c r="B368">
        <v>50012011250</v>
      </c>
      <c r="C368">
        <v>312</v>
      </c>
      <c r="D368">
        <v>42329</v>
      </c>
      <c r="E368">
        <v>2</v>
      </c>
      <c r="F368">
        <v>19.98</v>
      </c>
      <c r="G368" t="str">
        <f>VLOOKUP(B368,'SKU Master'!$E$1:$H$9,4,FALSE)</f>
        <v>China Imports</v>
      </c>
      <c r="H368">
        <f t="shared" si="35"/>
        <v>2015</v>
      </c>
      <c r="I368">
        <f t="shared" si="36"/>
        <v>11</v>
      </c>
      <c r="J368">
        <f t="shared" si="37"/>
        <v>201511</v>
      </c>
      <c r="K368">
        <f t="shared" si="38"/>
        <v>47</v>
      </c>
      <c r="L368">
        <f t="shared" si="39"/>
        <v>201547</v>
      </c>
      <c r="M368" t="b">
        <f t="shared" si="40"/>
        <v>0</v>
      </c>
      <c r="N368">
        <f>VLOOKUP(B368,'SKU Master'!$E$1:$H$9,2,FALSE)</f>
        <v>7.5</v>
      </c>
      <c r="O368">
        <f>(F368/E368-N368)*E368</f>
        <v>4.9800000000000004</v>
      </c>
      <c r="P368" s="10">
        <f>O368/F368</f>
        <v>0.24924924924924927</v>
      </c>
      <c r="Q368">
        <f t="shared" si="41"/>
        <v>6</v>
      </c>
    </row>
    <row r="369" spans="1:17" x14ac:dyDescent="0.25">
      <c r="A369">
        <v>79844</v>
      </c>
      <c r="B369">
        <v>50012011250</v>
      </c>
      <c r="C369">
        <v>312</v>
      </c>
      <c r="D369">
        <v>42331</v>
      </c>
      <c r="E369">
        <v>3</v>
      </c>
      <c r="F369">
        <v>29.97</v>
      </c>
      <c r="G369" t="str">
        <f>VLOOKUP(B369,'SKU Master'!$E$1:$H$9,4,FALSE)</f>
        <v>China Imports</v>
      </c>
      <c r="H369">
        <f t="shared" si="35"/>
        <v>2015</v>
      </c>
      <c r="I369">
        <f t="shared" si="36"/>
        <v>11</v>
      </c>
      <c r="J369">
        <f t="shared" si="37"/>
        <v>201511</v>
      </c>
      <c r="K369">
        <f t="shared" si="38"/>
        <v>48</v>
      </c>
      <c r="L369">
        <f t="shared" si="39"/>
        <v>201548</v>
      </c>
      <c r="M369" t="b">
        <f t="shared" si="40"/>
        <v>0</v>
      </c>
      <c r="N369">
        <f>VLOOKUP(B369,'SKU Master'!$E$1:$H$9,2,FALSE)</f>
        <v>7.5</v>
      </c>
      <c r="O369">
        <f>(F369/E369-N369)*E369</f>
        <v>7.4700000000000006</v>
      </c>
      <c r="P369" s="10">
        <f>O369/F369</f>
        <v>0.24924924924924927</v>
      </c>
      <c r="Q369">
        <f t="shared" si="41"/>
        <v>1</v>
      </c>
    </row>
    <row r="370" spans="1:17" x14ac:dyDescent="0.25">
      <c r="A370">
        <v>79845</v>
      </c>
      <c r="B370">
        <v>50012011250</v>
      </c>
      <c r="C370">
        <v>312</v>
      </c>
      <c r="D370">
        <v>42332</v>
      </c>
      <c r="E370">
        <v>1</v>
      </c>
      <c r="F370">
        <v>9.99</v>
      </c>
      <c r="G370" t="str">
        <f>VLOOKUP(B370,'SKU Master'!$E$1:$H$9,4,FALSE)</f>
        <v>China Imports</v>
      </c>
      <c r="H370">
        <f t="shared" si="35"/>
        <v>2015</v>
      </c>
      <c r="I370">
        <f t="shared" si="36"/>
        <v>11</v>
      </c>
      <c r="J370">
        <f t="shared" si="37"/>
        <v>201511</v>
      </c>
      <c r="K370">
        <f t="shared" si="38"/>
        <v>48</v>
      </c>
      <c r="L370">
        <f t="shared" si="39"/>
        <v>201548</v>
      </c>
      <c r="M370" t="b">
        <f t="shared" si="40"/>
        <v>0</v>
      </c>
      <c r="N370">
        <f>VLOOKUP(B370,'SKU Master'!$E$1:$H$9,2,FALSE)</f>
        <v>7.5</v>
      </c>
      <c r="O370">
        <f>(F370/E370-N370)*E370</f>
        <v>2.4900000000000002</v>
      </c>
      <c r="P370" s="10">
        <f>O370/F370</f>
        <v>0.24924924924924927</v>
      </c>
      <c r="Q370">
        <f t="shared" si="41"/>
        <v>2</v>
      </c>
    </row>
    <row r="371" spans="1:17" x14ac:dyDescent="0.25">
      <c r="A371">
        <v>79846</v>
      </c>
      <c r="B371">
        <v>50012011250</v>
      </c>
      <c r="C371">
        <v>312</v>
      </c>
      <c r="D371">
        <v>42333</v>
      </c>
      <c r="E371">
        <v>1</v>
      </c>
      <c r="F371">
        <v>9.99</v>
      </c>
      <c r="G371" t="str">
        <f>VLOOKUP(B371,'SKU Master'!$E$1:$H$9,4,FALSE)</f>
        <v>China Imports</v>
      </c>
      <c r="H371">
        <f t="shared" si="35"/>
        <v>2015</v>
      </c>
      <c r="I371">
        <f t="shared" si="36"/>
        <v>11</v>
      </c>
      <c r="J371">
        <f t="shared" si="37"/>
        <v>201511</v>
      </c>
      <c r="K371">
        <f t="shared" si="38"/>
        <v>48</v>
      </c>
      <c r="L371">
        <f t="shared" si="39"/>
        <v>201548</v>
      </c>
      <c r="M371" t="b">
        <f t="shared" si="40"/>
        <v>0</v>
      </c>
      <c r="N371">
        <f>VLOOKUP(B371,'SKU Master'!$E$1:$H$9,2,FALSE)</f>
        <v>7.5</v>
      </c>
      <c r="O371">
        <f>(F371/E371-N371)*E371</f>
        <v>2.4900000000000002</v>
      </c>
      <c r="P371" s="10">
        <f>O371/F371</f>
        <v>0.24924924924924927</v>
      </c>
      <c r="Q371">
        <f t="shared" si="41"/>
        <v>3</v>
      </c>
    </row>
    <row r="372" spans="1:17" x14ac:dyDescent="0.25">
      <c r="A372">
        <v>79847</v>
      </c>
      <c r="B372">
        <v>50012011250</v>
      </c>
      <c r="C372">
        <v>312</v>
      </c>
      <c r="D372">
        <v>42334</v>
      </c>
      <c r="E372">
        <v>6</v>
      </c>
      <c r="F372">
        <v>59.94</v>
      </c>
      <c r="G372" t="str">
        <f>VLOOKUP(B372,'SKU Master'!$E$1:$H$9,4,FALSE)</f>
        <v>China Imports</v>
      </c>
      <c r="H372">
        <f t="shared" si="35"/>
        <v>2015</v>
      </c>
      <c r="I372">
        <f t="shared" si="36"/>
        <v>11</v>
      </c>
      <c r="J372">
        <f t="shared" si="37"/>
        <v>201511</v>
      </c>
      <c r="K372">
        <f t="shared" si="38"/>
        <v>48</v>
      </c>
      <c r="L372">
        <f t="shared" si="39"/>
        <v>201548</v>
      </c>
      <c r="M372" t="b">
        <f t="shared" si="40"/>
        <v>0</v>
      </c>
      <c r="N372">
        <f>VLOOKUP(B372,'SKU Master'!$E$1:$H$9,2,FALSE)</f>
        <v>7.5</v>
      </c>
      <c r="O372">
        <f>(F372/E372-N372)*E372</f>
        <v>14.940000000000001</v>
      </c>
      <c r="P372" s="10">
        <f>O372/F372</f>
        <v>0.24924924924924927</v>
      </c>
      <c r="Q372">
        <f t="shared" si="41"/>
        <v>4</v>
      </c>
    </row>
    <row r="373" spans="1:17" x14ac:dyDescent="0.25">
      <c r="A373">
        <v>79848</v>
      </c>
      <c r="B373">
        <v>50012011250</v>
      </c>
      <c r="C373">
        <v>312</v>
      </c>
      <c r="D373">
        <v>42335</v>
      </c>
      <c r="E373">
        <v>2</v>
      </c>
      <c r="F373">
        <v>19.98</v>
      </c>
      <c r="G373" t="str">
        <f>VLOOKUP(B373,'SKU Master'!$E$1:$H$9,4,FALSE)</f>
        <v>China Imports</v>
      </c>
      <c r="H373">
        <f t="shared" si="35"/>
        <v>2015</v>
      </c>
      <c r="I373">
        <f t="shared" si="36"/>
        <v>11</v>
      </c>
      <c r="J373">
        <f t="shared" si="37"/>
        <v>201511</v>
      </c>
      <c r="K373">
        <f t="shared" si="38"/>
        <v>48</v>
      </c>
      <c r="L373">
        <f t="shared" si="39"/>
        <v>201548</v>
      </c>
      <c r="M373" t="b">
        <f t="shared" si="40"/>
        <v>0</v>
      </c>
      <c r="N373">
        <f>VLOOKUP(B373,'SKU Master'!$E$1:$H$9,2,FALSE)</f>
        <v>7.5</v>
      </c>
      <c r="O373">
        <f>(F373/E373-N373)*E373</f>
        <v>4.9800000000000004</v>
      </c>
      <c r="P373" s="10">
        <f>O373/F373</f>
        <v>0.24924924924924927</v>
      </c>
      <c r="Q373">
        <f t="shared" si="41"/>
        <v>5</v>
      </c>
    </row>
    <row r="374" spans="1:17" x14ac:dyDescent="0.25">
      <c r="A374">
        <v>79849</v>
      </c>
      <c r="B374">
        <v>50012011250</v>
      </c>
      <c r="C374">
        <v>312</v>
      </c>
      <c r="D374">
        <v>42336</v>
      </c>
      <c r="E374">
        <v>6</v>
      </c>
      <c r="F374">
        <v>59.94</v>
      </c>
      <c r="G374" t="str">
        <f>VLOOKUP(B374,'SKU Master'!$E$1:$H$9,4,FALSE)</f>
        <v>China Imports</v>
      </c>
      <c r="H374">
        <f t="shared" si="35"/>
        <v>2015</v>
      </c>
      <c r="I374">
        <f t="shared" si="36"/>
        <v>11</v>
      </c>
      <c r="J374">
        <f t="shared" si="37"/>
        <v>201511</v>
      </c>
      <c r="K374">
        <f t="shared" si="38"/>
        <v>48</v>
      </c>
      <c r="L374">
        <f t="shared" si="39"/>
        <v>201548</v>
      </c>
      <c r="M374" t="b">
        <f t="shared" si="40"/>
        <v>0</v>
      </c>
      <c r="N374">
        <f>VLOOKUP(B374,'SKU Master'!$E$1:$H$9,2,FALSE)</f>
        <v>7.5</v>
      </c>
      <c r="O374">
        <f>(F374/E374-N374)*E374</f>
        <v>14.940000000000001</v>
      </c>
      <c r="P374" s="10">
        <f>O374/F374</f>
        <v>0.24924924924924927</v>
      </c>
      <c r="Q374">
        <f t="shared" si="41"/>
        <v>6</v>
      </c>
    </row>
    <row r="375" spans="1:17" x14ac:dyDescent="0.25">
      <c r="A375">
        <v>79850</v>
      </c>
      <c r="B375">
        <v>50012011250</v>
      </c>
      <c r="C375">
        <v>312</v>
      </c>
      <c r="D375">
        <v>42338</v>
      </c>
      <c r="E375">
        <v>7</v>
      </c>
      <c r="F375">
        <v>69.930000000000007</v>
      </c>
      <c r="G375" t="str">
        <f>VLOOKUP(B375,'SKU Master'!$E$1:$H$9,4,FALSE)</f>
        <v>China Imports</v>
      </c>
      <c r="H375">
        <f t="shared" si="35"/>
        <v>2015</v>
      </c>
      <c r="I375">
        <f t="shared" si="36"/>
        <v>11</v>
      </c>
      <c r="J375">
        <f t="shared" si="37"/>
        <v>201511</v>
      </c>
      <c r="K375">
        <f t="shared" si="38"/>
        <v>49</v>
      </c>
      <c r="L375">
        <f t="shared" si="39"/>
        <v>201549</v>
      </c>
      <c r="M375" t="b">
        <f t="shared" si="40"/>
        <v>0</v>
      </c>
      <c r="N375">
        <f>VLOOKUP(B375,'SKU Master'!$E$1:$H$9,2,FALSE)</f>
        <v>7.5</v>
      </c>
      <c r="O375">
        <f>(F375/E375-N375)*E375</f>
        <v>17.43</v>
      </c>
      <c r="P375" s="10">
        <f>O375/F375</f>
        <v>0.24924924924924921</v>
      </c>
      <c r="Q375">
        <f t="shared" si="41"/>
        <v>1</v>
      </c>
    </row>
    <row r="376" spans="1:17" x14ac:dyDescent="0.25">
      <c r="A376">
        <v>79851</v>
      </c>
      <c r="B376">
        <v>50012011250</v>
      </c>
      <c r="C376">
        <v>312</v>
      </c>
      <c r="D376">
        <v>42339</v>
      </c>
      <c r="E376">
        <v>4</v>
      </c>
      <c r="F376">
        <v>39.96</v>
      </c>
      <c r="G376" t="str">
        <f>VLOOKUP(B376,'SKU Master'!$E$1:$H$9,4,FALSE)</f>
        <v>China Imports</v>
      </c>
      <c r="H376">
        <f t="shared" si="35"/>
        <v>2015</v>
      </c>
      <c r="I376">
        <f t="shared" si="36"/>
        <v>12</v>
      </c>
      <c r="J376">
        <f t="shared" si="37"/>
        <v>201512</v>
      </c>
      <c r="K376">
        <f t="shared" si="38"/>
        <v>49</v>
      </c>
      <c r="L376">
        <f t="shared" si="39"/>
        <v>201549</v>
      </c>
      <c r="M376" t="b">
        <f t="shared" si="40"/>
        <v>0</v>
      </c>
      <c r="N376">
        <f>VLOOKUP(B376,'SKU Master'!$E$1:$H$9,2,FALSE)</f>
        <v>7.5</v>
      </c>
      <c r="O376">
        <f>(F376/E376-N376)*E376</f>
        <v>9.9600000000000009</v>
      </c>
      <c r="P376" s="10">
        <f>O376/F376</f>
        <v>0.24924924924924927</v>
      </c>
      <c r="Q376">
        <f t="shared" si="41"/>
        <v>2</v>
      </c>
    </row>
    <row r="377" spans="1:17" x14ac:dyDescent="0.25">
      <c r="A377">
        <v>79852</v>
      </c>
      <c r="B377">
        <v>50012011250</v>
      </c>
      <c r="C377">
        <v>312</v>
      </c>
      <c r="D377">
        <v>42340</v>
      </c>
      <c r="E377">
        <v>2</v>
      </c>
      <c r="F377">
        <v>19.98</v>
      </c>
      <c r="G377" t="str">
        <f>VLOOKUP(B377,'SKU Master'!$E$1:$H$9,4,FALSE)</f>
        <v>China Imports</v>
      </c>
      <c r="H377">
        <f t="shared" si="35"/>
        <v>2015</v>
      </c>
      <c r="I377">
        <f t="shared" si="36"/>
        <v>12</v>
      </c>
      <c r="J377">
        <f t="shared" si="37"/>
        <v>201512</v>
      </c>
      <c r="K377">
        <f t="shared" si="38"/>
        <v>49</v>
      </c>
      <c r="L377">
        <f t="shared" si="39"/>
        <v>201549</v>
      </c>
      <c r="M377" t="b">
        <f t="shared" si="40"/>
        <v>0</v>
      </c>
      <c r="N377">
        <f>VLOOKUP(B377,'SKU Master'!$E$1:$H$9,2,FALSE)</f>
        <v>7.5</v>
      </c>
      <c r="O377">
        <f>(F377/E377-N377)*E377</f>
        <v>4.9800000000000004</v>
      </c>
      <c r="P377" s="10">
        <f>O377/F377</f>
        <v>0.24924924924924927</v>
      </c>
      <c r="Q377">
        <f t="shared" si="41"/>
        <v>3</v>
      </c>
    </row>
    <row r="378" spans="1:17" x14ac:dyDescent="0.25">
      <c r="A378">
        <v>79853</v>
      </c>
      <c r="B378">
        <v>50012011250</v>
      </c>
      <c r="C378">
        <v>312</v>
      </c>
      <c r="D378">
        <v>42341</v>
      </c>
      <c r="E378">
        <v>1</v>
      </c>
      <c r="F378">
        <v>9.99</v>
      </c>
      <c r="G378" t="str">
        <f>VLOOKUP(B378,'SKU Master'!$E$1:$H$9,4,FALSE)</f>
        <v>China Imports</v>
      </c>
      <c r="H378">
        <f t="shared" si="35"/>
        <v>2015</v>
      </c>
      <c r="I378">
        <f t="shared" si="36"/>
        <v>12</v>
      </c>
      <c r="J378">
        <f t="shared" si="37"/>
        <v>201512</v>
      </c>
      <c r="K378">
        <f t="shared" si="38"/>
        <v>49</v>
      </c>
      <c r="L378">
        <f t="shared" si="39"/>
        <v>201549</v>
      </c>
      <c r="M378" t="b">
        <f t="shared" si="40"/>
        <v>0</v>
      </c>
      <c r="N378">
        <f>VLOOKUP(B378,'SKU Master'!$E$1:$H$9,2,FALSE)</f>
        <v>7.5</v>
      </c>
      <c r="O378">
        <f>(F378/E378-N378)*E378</f>
        <v>2.4900000000000002</v>
      </c>
      <c r="P378" s="10">
        <f>O378/F378</f>
        <v>0.24924924924924927</v>
      </c>
      <c r="Q378">
        <f t="shared" si="41"/>
        <v>4</v>
      </c>
    </row>
    <row r="379" spans="1:17" x14ac:dyDescent="0.25">
      <c r="A379">
        <v>79854</v>
      </c>
      <c r="B379">
        <v>50012011250</v>
      </c>
      <c r="C379">
        <v>312</v>
      </c>
      <c r="D379">
        <v>42342</v>
      </c>
      <c r="E379">
        <v>6</v>
      </c>
      <c r="F379">
        <v>59.94</v>
      </c>
      <c r="G379" t="str">
        <f>VLOOKUP(B379,'SKU Master'!$E$1:$H$9,4,FALSE)</f>
        <v>China Imports</v>
      </c>
      <c r="H379">
        <f t="shared" si="35"/>
        <v>2015</v>
      </c>
      <c r="I379">
        <f t="shared" si="36"/>
        <v>12</v>
      </c>
      <c r="J379">
        <f t="shared" si="37"/>
        <v>201512</v>
      </c>
      <c r="K379">
        <f t="shared" si="38"/>
        <v>49</v>
      </c>
      <c r="L379">
        <f t="shared" si="39"/>
        <v>201549</v>
      </c>
      <c r="M379" t="b">
        <f t="shared" si="40"/>
        <v>0</v>
      </c>
      <c r="N379">
        <f>VLOOKUP(B379,'SKU Master'!$E$1:$H$9,2,FALSE)</f>
        <v>7.5</v>
      </c>
      <c r="O379">
        <f>(F379/E379-N379)*E379</f>
        <v>14.940000000000001</v>
      </c>
      <c r="P379" s="10">
        <f>O379/F379</f>
        <v>0.24924924924924927</v>
      </c>
      <c r="Q379">
        <f t="shared" si="41"/>
        <v>5</v>
      </c>
    </row>
    <row r="380" spans="1:17" x14ac:dyDescent="0.25">
      <c r="A380">
        <v>79855</v>
      </c>
      <c r="B380">
        <v>50012011250</v>
      </c>
      <c r="C380">
        <v>312</v>
      </c>
      <c r="D380">
        <v>42343</v>
      </c>
      <c r="E380">
        <v>4</v>
      </c>
      <c r="F380">
        <v>39.96</v>
      </c>
      <c r="G380" t="str">
        <f>VLOOKUP(B380,'SKU Master'!$E$1:$H$9,4,FALSE)</f>
        <v>China Imports</v>
      </c>
      <c r="H380">
        <f t="shared" si="35"/>
        <v>2015</v>
      </c>
      <c r="I380">
        <f t="shared" si="36"/>
        <v>12</v>
      </c>
      <c r="J380">
        <f t="shared" si="37"/>
        <v>201512</v>
      </c>
      <c r="K380">
        <f t="shared" si="38"/>
        <v>49</v>
      </c>
      <c r="L380">
        <f t="shared" si="39"/>
        <v>201549</v>
      </c>
      <c r="M380" t="b">
        <f t="shared" si="40"/>
        <v>0</v>
      </c>
      <c r="N380">
        <f>VLOOKUP(B380,'SKU Master'!$E$1:$H$9,2,FALSE)</f>
        <v>7.5</v>
      </c>
      <c r="O380">
        <f>(F380/E380-N380)*E380</f>
        <v>9.9600000000000009</v>
      </c>
      <c r="P380" s="10">
        <f>O380/F380</f>
        <v>0.24924924924924927</v>
      </c>
      <c r="Q380">
        <f t="shared" si="41"/>
        <v>6</v>
      </c>
    </row>
    <row r="381" spans="1:17" x14ac:dyDescent="0.25">
      <c r="A381">
        <v>79856</v>
      </c>
      <c r="B381">
        <v>50012011250</v>
      </c>
      <c r="C381">
        <v>312</v>
      </c>
      <c r="D381">
        <v>42345</v>
      </c>
      <c r="E381">
        <v>2</v>
      </c>
      <c r="F381">
        <v>19.98</v>
      </c>
      <c r="G381" t="str">
        <f>VLOOKUP(B381,'SKU Master'!$E$1:$H$9,4,FALSE)</f>
        <v>China Imports</v>
      </c>
      <c r="H381">
        <f t="shared" si="35"/>
        <v>2015</v>
      </c>
      <c r="I381">
        <f t="shared" si="36"/>
        <v>12</v>
      </c>
      <c r="J381">
        <f t="shared" si="37"/>
        <v>201512</v>
      </c>
      <c r="K381">
        <f t="shared" si="38"/>
        <v>50</v>
      </c>
      <c r="L381">
        <f t="shared" si="39"/>
        <v>201550</v>
      </c>
      <c r="M381" t="b">
        <f t="shared" si="40"/>
        <v>0</v>
      </c>
      <c r="N381">
        <f>VLOOKUP(B381,'SKU Master'!$E$1:$H$9,2,FALSE)</f>
        <v>7.5</v>
      </c>
      <c r="O381">
        <f>(F381/E381-N381)*E381</f>
        <v>4.9800000000000004</v>
      </c>
      <c r="P381" s="10">
        <f>O381/F381</f>
        <v>0.24924924924924927</v>
      </c>
      <c r="Q381">
        <f t="shared" si="41"/>
        <v>1</v>
      </c>
    </row>
    <row r="382" spans="1:17" x14ac:dyDescent="0.25">
      <c r="A382">
        <v>79857</v>
      </c>
      <c r="B382">
        <v>50012011250</v>
      </c>
      <c r="C382">
        <v>312</v>
      </c>
      <c r="D382">
        <v>42346</v>
      </c>
      <c r="E382">
        <v>4</v>
      </c>
      <c r="F382">
        <v>39.96</v>
      </c>
      <c r="G382" t="str">
        <f>VLOOKUP(B382,'SKU Master'!$E$1:$H$9,4,FALSE)</f>
        <v>China Imports</v>
      </c>
      <c r="H382">
        <f t="shared" si="35"/>
        <v>2015</v>
      </c>
      <c r="I382">
        <f t="shared" si="36"/>
        <v>12</v>
      </c>
      <c r="J382">
        <f t="shared" si="37"/>
        <v>201512</v>
      </c>
      <c r="K382">
        <f t="shared" si="38"/>
        <v>50</v>
      </c>
      <c r="L382">
        <f t="shared" si="39"/>
        <v>201550</v>
      </c>
      <c r="M382" t="b">
        <f t="shared" si="40"/>
        <v>0</v>
      </c>
      <c r="N382">
        <f>VLOOKUP(B382,'SKU Master'!$E$1:$H$9,2,FALSE)</f>
        <v>7.5</v>
      </c>
      <c r="O382">
        <f>(F382/E382-N382)*E382</f>
        <v>9.9600000000000009</v>
      </c>
      <c r="P382" s="10">
        <f>O382/F382</f>
        <v>0.24924924924924927</v>
      </c>
      <c r="Q382">
        <f t="shared" si="41"/>
        <v>2</v>
      </c>
    </row>
    <row r="383" spans="1:17" x14ac:dyDescent="0.25">
      <c r="A383">
        <v>79858</v>
      </c>
      <c r="B383">
        <v>50012011250</v>
      </c>
      <c r="C383">
        <v>312</v>
      </c>
      <c r="D383">
        <v>42347</v>
      </c>
      <c r="E383">
        <v>3</v>
      </c>
      <c r="F383">
        <v>29.97</v>
      </c>
      <c r="G383" t="str">
        <f>VLOOKUP(B383,'SKU Master'!$E$1:$H$9,4,FALSE)</f>
        <v>China Imports</v>
      </c>
      <c r="H383">
        <f t="shared" si="35"/>
        <v>2015</v>
      </c>
      <c r="I383">
        <f t="shared" si="36"/>
        <v>12</v>
      </c>
      <c r="J383">
        <f t="shared" si="37"/>
        <v>201512</v>
      </c>
      <c r="K383">
        <f t="shared" si="38"/>
        <v>50</v>
      </c>
      <c r="L383">
        <f t="shared" si="39"/>
        <v>201550</v>
      </c>
      <c r="M383" t="b">
        <f t="shared" si="40"/>
        <v>0</v>
      </c>
      <c r="N383">
        <f>VLOOKUP(B383,'SKU Master'!$E$1:$H$9,2,FALSE)</f>
        <v>7.5</v>
      </c>
      <c r="O383">
        <f>(F383/E383-N383)*E383</f>
        <v>7.4700000000000006</v>
      </c>
      <c r="P383" s="10">
        <f>O383/F383</f>
        <v>0.24924924924924927</v>
      </c>
      <c r="Q383">
        <f t="shared" si="41"/>
        <v>3</v>
      </c>
    </row>
    <row r="384" spans="1:17" x14ac:dyDescent="0.25">
      <c r="A384">
        <v>79859</v>
      </c>
      <c r="B384">
        <v>50012011250</v>
      </c>
      <c r="C384">
        <v>312</v>
      </c>
      <c r="D384">
        <v>42348</v>
      </c>
      <c r="E384">
        <v>3</v>
      </c>
      <c r="F384">
        <v>29.97</v>
      </c>
      <c r="G384" t="str">
        <f>VLOOKUP(B384,'SKU Master'!$E$1:$H$9,4,FALSE)</f>
        <v>China Imports</v>
      </c>
      <c r="H384">
        <f t="shared" si="35"/>
        <v>2015</v>
      </c>
      <c r="I384">
        <f t="shared" si="36"/>
        <v>12</v>
      </c>
      <c r="J384">
        <f t="shared" si="37"/>
        <v>201512</v>
      </c>
      <c r="K384">
        <f t="shared" si="38"/>
        <v>50</v>
      </c>
      <c r="L384">
        <f t="shared" si="39"/>
        <v>201550</v>
      </c>
      <c r="M384" t="b">
        <f t="shared" si="40"/>
        <v>0</v>
      </c>
      <c r="N384">
        <f>VLOOKUP(B384,'SKU Master'!$E$1:$H$9,2,FALSE)</f>
        <v>7.5</v>
      </c>
      <c r="O384">
        <f>(F384/E384-N384)*E384</f>
        <v>7.4700000000000006</v>
      </c>
      <c r="P384" s="10">
        <f>O384/F384</f>
        <v>0.24924924924924927</v>
      </c>
      <c r="Q384">
        <f t="shared" si="41"/>
        <v>4</v>
      </c>
    </row>
    <row r="385" spans="1:17" x14ac:dyDescent="0.25">
      <c r="A385">
        <v>79860</v>
      </c>
      <c r="B385">
        <v>50012011250</v>
      </c>
      <c r="C385">
        <v>312</v>
      </c>
      <c r="D385">
        <v>42349</v>
      </c>
      <c r="E385">
        <v>3</v>
      </c>
      <c r="F385">
        <v>29.97</v>
      </c>
      <c r="G385" t="str">
        <f>VLOOKUP(B385,'SKU Master'!$E$1:$H$9,4,FALSE)</f>
        <v>China Imports</v>
      </c>
      <c r="H385">
        <f t="shared" si="35"/>
        <v>2015</v>
      </c>
      <c r="I385">
        <f t="shared" si="36"/>
        <v>12</v>
      </c>
      <c r="J385">
        <f t="shared" si="37"/>
        <v>201512</v>
      </c>
      <c r="K385">
        <f t="shared" si="38"/>
        <v>50</v>
      </c>
      <c r="L385">
        <f t="shared" si="39"/>
        <v>201550</v>
      </c>
      <c r="M385" t="b">
        <f t="shared" si="40"/>
        <v>0</v>
      </c>
      <c r="N385">
        <f>VLOOKUP(B385,'SKU Master'!$E$1:$H$9,2,FALSE)</f>
        <v>7.5</v>
      </c>
      <c r="O385">
        <f>(F385/E385-N385)*E385</f>
        <v>7.4700000000000006</v>
      </c>
      <c r="P385" s="10">
        <f>O385/F385</f>
        <v>0.24924924924924927</v>
      </c>
      <c r="Q385">
        <f t="shared" si="41"/>
        <v>5</v>
      </c>
    </row>
    <row r="386" spans="1:17" x14ac:dyDescent="0.25">
      <c r="A386">
        <v>79861</v>
      </c>
      <c r="B386">
        <v>50012011250</v>
      </c>
      <c r="C386">
        <v>312</v>
      </c>
      <c r="D386">
        <v>42350</v>
      </c>
      <c r="E386">
        <v>5</v>
      </c>
      <c r="F386">
        <v>49.95</v>
      </c>
      <c r="G386" t="str">
        <f>VLOOKUP(B386,'SKU Master'!$E$1:$H$9,4,FALSE)</f>
        <v>China Imports</v>
      </c>
      <c r="H386">
        <f t="shared" ref="H386:H449" si="42">YEAR(D386)</f>
        <v>2015</v>
      </c>
      <c r="I386">
        <f t="shared" si="36"/>
        <v>12</v>
      </c>
      <c r="J386">
        <f t="shared" si="37"/>
        <v>201512</v>
      </c>
      <c r="K386">
        <f t="shared" si="38"/>
        <v>50</v>
      </c>
      <c r="L386">
        <f t="shared" si="39"/>
        <v>201550</v>
      </c>
      <c r="M386" t="b">
        <f t="shared" si="40"/>
        <v>0</v>
      </c>
      <c r="N386">
        <f>VLOOKUP(B386,'SKU Master'!$E$1:$H$9,2,FALSE)</f>
        <v>7.5</v>
      </c>
      <c r="O386">
        <f>(F386/E386-N386)*E386</f>
        <v>12.450000000000001</v>
      </c>
      <c r="P386" s="10">
        <f>O386/F386</f>
        <v>0.24924924924924927</v>
      </c>
      <c r="Q386">
        <f t="shared" si="41"/>
        <v>6</v>
      </c>
    </row>
    <row r="387" spans="1:17" x14ac:dyDescent="0.25">
      <c r="A387">
        <v>79862</v>
      </c>
      <c r="B387">
        <v>50012011250</v>
      </c>
      <c r="C387">
        <v>312</v>
      </c>
      <c r="D387">
        <v>42352</v>
      </c>
      <c r="E387">
        <v>1</v>
      </c>
      <c r="F387">
        <v>9.99</v>
      </c>
      <c r="G387" t="str">
        <f>VLOOKUP(B387,'SKU Master'!$E$1:$H$9,4,FALSE)</f>
        <v>China Imports</v>
      </c>
      <c r="H387">
        <f t="shared" si="42"/>
        <v>2015</v>
      </c>
      <c r="I387">
        <f t="shared" ref="I387:I450" si="43">MONTH(D387)</f>
        <v>12</v>
      </c>
      <c r="J387">
        <f t="shared" ref="J387:J450" si="44">H387*100+I387</f>
        <v>201512</v>
      </c>
      <c r="K387">
        <f t="shared" ref="K387:K450" si="45">WEEKNUM(D387)</f>
        <v>51</v>
      </c>
      <c r="L387">
        <f t="shared" ref="L387:L450" si="46">H387*100+K387</f>
        <v>201551</v>
      </c>
      <c r="M387" t="b">
        <f t="shared" ref="M387:M450" si="47">AND(B387=B388,C387=C388,D387=D388,E387=E388,F387=F388)</f>
        <v>0</v>
      </c>
      <c r="N387">
        <f>VLOOKUP(B387,'SKU Master'!$E$1:$H$9,2,FALSE)</f>
        <v>7.5</v>
      </c>
      <c r="O387">
        <f>(F387/E387-N387)*E387</f>
        <v>2.4900000000000002</v>
      </c>
      <c r="P387" s="10">
        <f>O387/F387</f>
        <v>0.24924924924924927</v>
      </c>
      <c r="Q387">
        <f t="shared" ref="Q387:Q450" si="48">WEEKDAY(D387,2)</f>
        <v>1</v>
      </c>
    </row>
    <row r="388" spans="1:17" x14ac:dyDescent="0.25">
      <c r="A388">
        <v>79863</v>
      </c>
      <c r="B388">
        <v>50012011250</v>
      </c>
      <c r="C388">
        <v>312</v>
      </c>
      <c r="D388">
        <v>42353</v>
      </c>
      <c r="E388">
        <v>2</v>
      </c>
      <c r="F388">
        <v>19.98</v>
      </c>
      <c r="G388" t="str">
        <f>VLOOKUP(B388,'SKU Master'!$E$1:$H$9,4,FALSE)</f>
        <v>China Imports</v>
      </c>
      <c r="H388">
        <f t="shared" si="42"/>
        <v>2015</v>
      </c>
      <c r="I388">
        <f t="shared" si="43"/>
        <v>12</v>
      </c>
      <c r="J388">
        <f t="shared" si="44"/>
        <v>201512</v>
      </c>
      <c r="K388">
        <f t="shared" si="45"/>
        <v>51</v>
      </c>
      <c r="L388">
        <f t="shared" si="46"/>
        <v>201551</v>
      </c>
      <c r="M388" t="b">
        <f t="shared" si="47"/>
        <v>0</v>
      </c>
      <c r="N388">
        <f>VLOOKUP(B388,'SKU Master'!$E$1:$H$9,2,FALSE)</f>
        <v>7.5</v>
      </c>
      <c r="O388">
        <f>(F388/E388-N388)*E388</f>
        <v>4.9800000000000004</v>
      </c>
      <c r="P388" s="10">
        <f>O388/F388</f>
        <v>0.24924924924924927</v>
      </c>
      <c r="Q388">
        <f t="shared" si="48"/>
        <v>2</v>
      </c>
    </row>
    <row r="389" spans="1:17" x14ac:dyDescent="0.25">
      <c r="A389">
        <v>79866</v>
      </c>
      <c r="B389">
        <v>50012011250</v>
      </c>
      <c r="C389">
        <v>312</v>
      </c>
      <c r="D389">
        <v>42356</v>
      </c>
      <c r="E389">
        <v>2</v>
      </c>
      <c r="F389">
        <v>19.98</v>
      </c>
      <c r="G389" t="str">
        <f>VLOOKUP(B389,'SKU Master'!$E$1:$H$9,4,FALSE)</f>
        <v>China Imports</v>
      </c>
      <c r="H389">
        <f t="shared" si="42"/>
        <v>2015</v>
      </c>
      <c r="I389">
        <f t="shared" si="43"/>
        <v>12</v>
      </c>
      <c r="J389">
        <f t="shared" si="44"/>
        <v>201512</v>
      </c>
      <c r="K389">
        <f t="shared" si="45"/>
        <v>51</v>
      </c>
      <c r="L389">
        <f t="shared" si="46"/>
        <v>201551</v>
      </c>
      <c r="M389" t="b">
        <f t="shared" si="47"/>
        <v>0</v>
      </c>
      <c r="N389">
        <f>VLOOKUP(B389,'SKU Master'!$E$1:$H$9,2,FALSE)</f>
        <v>7.5</v>
      </c>
      <c r="O389">
        <f>(F389/E389-N389)*E389</f>
        <v>4.9800000000000004</v>
      </c>
      <c r="P389" s="10">
        <f>O389/F389</f>
        <v>0.24924924924924927</v>
      </c>
      <c r="Q389">
        <f t="shared" si="48"/>
        <v>5</v>
      </c>
    </row>
    <row r="390" spans="1:17" x14ac:dyDescent="0.25">
      <c r="A390">
        <v>79867</v>
      </c>
      <c r="B390">
        <v>50012011250</v>
      </c>
      <c r="C390">
        <v>312</v>
      </c>
      <c r="D390">
        <v>42357</v>
      </c>
      <c r="E390">
        <v>2</v>
      </c>
      <c r="F390">
        <v>19.98</v>
      </c>
      <c r="G390" t="str">
        <f>VLOOKUP(B390,'SKU Master'!$E$1:$H$9,4,FALSE)</f>
        <v>China Imports</v>
      </c>
      <c r="H390">
        <f t="shared" si="42"/>
        <v>2015</v>
      </c>
      <c r="I390">
        <f t="shared" si="43"/>
        <v>12</v>
      </c>
      <c r="J390">
        <f t="shared" si="44"/>
        <v>201512</v>
      </c>
      <c r="K390">
        <f t="shared" si="45"/>
        <v>51</v>
      </c>
      <c r="L390">
        <f t="shared" si="46"/>
        <v>201551</v>
      </c>
      <c r="M390" t="b">
        <f t="shared" si="47"/>
        <v>0</v>
      </c>
      <c r="N390">
        <f>VLOOKUP(B390,'SKU Master'!$E$1:$H$9,2,FALSE)</f>
        <v>7.5</v>
      </c>
      <c r="O390">
        <f>(F390/E390-N390)*E390</f>
        <v>4.9800000000000004</v>
      </c>
      <c r="P390" s="10">
        <f>O390/F390</f>
        <v>0.24924924924924927</v>
      </c>
      <c r="Q390">
        <f t="shared" si="48"/>
        <v>6</v>
      </c>
    </row>
    <row r="391" spans="1:17" x14ac:dyDescent="0.25">
      <c r="A391">
        <v>79868</v>
      </c>
      <c r="B391">
        <v>50012011250</v>
      </c>
      <c r="C391">
        <v>312</v>
      </c>
      <c r="D391">
        <v>42359</v>
      </c>
      <c r="E391">
        <v>2</v>
      </c>
      <c r="F391">
        <v>19.98</v>
      </c>
      <c r="G391" t="str">
        <f>VLOOKUP(B391,'SKU Master'!$E$1:$H$9,4,FALSE)</f>
        <v>China Imports</v>
      </c>
      <c r="H391">
        <f t="shared" si="42"/>
        <v>2015</v>
      </c>
      <c r="I391">
        <f t="shared" si="43"/>
        <v>12</v>
      </c>
      <c r="J391">
        <f t="shared" si="44"/>
        <v>201512</v>
      </c>
      <c r="K391">
        <f t="shared" si="45"/>
        <v>52</v>
      </c>
      <c r="L391">
        <f t="shared" si="46"/>
        <v>201552</v>
      </c>
      <c r="M391" t="b">
        <f t="shared" si="47"/>
        <v>0</v>
      </c>
      <c r="N391">
        <f>VLOOKUP(B391,'SKU Master'!$E$1:$H$9,2,FALSE)</f>
        <v>7.5</v>
      </c>
      <c r="O391">
        <f>(F391/E391-N391)*E391</f>
        <v>4.9800000000000004</v>
      </c>
      <c r="P391" s="10">
        <f>O391/F391</f>
        <v>0.24924924924924927</v>
      </c>
      <c r="Q391">
        <f t="shared" si="48"/>
        <v>1</v>
      </c>
    </row>
    <row r="392" spans="1:17" x14ac:dyDescent="0.25">
      <c r="A392">
        <v>79869</v>
      </c>
      <c r="B392">
        <v>50012011250</v>
      </c>
      <c r="C392">
        <v>312</v>
      </c>
      <c r="D392">
        <v>42360</v>
      </c>
      <c r="E392">
        <v>3</v>
      </c>
      <c r="F392">
        <v>29.97</v>
      </c>
      <c r="G392" t="str">
        <f>VLOOKUP(B392,'SKU Master'!$E$1:$H$9,4,FALSE)</f>
        <v>China Imports</v>
      </c>
      <c r="H392">
        <f t="shared" si="42"/>
        <v>2015</v>
      </c>
      <c r="I392">
        <f t="shared" si="43"/>
        <v>12</v>
      </c>
      <c r="J392">
        <f t="shared" si="44"/>
        <v>201512</v>
      </c>
      <c r="K392">
        <f t="shared" si="45"/>
        <v>52</v>
      </c>
      <c r="L392">
        <f t="shared" si="46"/>
        <v>201552</v>
      </c>
      <c r="M392" t="b">
        <f t="shared" si="47"/>
        <v>0</v>
      </c>
      <c r="N392">
        <f>VLOOKUP(B392,'SKU Master'!$E$1:$H$9,2,FALSE)</f>
        <v>7.5</v>
      </c>
      <c r="O392">
        <f>(F392/E392-N392)*E392</f>
        <v>7.4700000000000006</v>
      </c>
      <c r="P392" s="10">
        <f>O392/F392</f>
        <v>0.24924924924924927</v>
      </c>
      <c r="Q392">
        <f t="shared" si="48"/>
        <v>2</v>
      </c>
    </row>
    <row r="393" spans="1:17" x14ac:dyDescent="0.25">
      <c r="A393">
        <v>79870</v>
      </c>
      <c r="B393">
        <v>50012011250</v>
      </c>
      <c r="C393">
        <v>312</v>
      </c>
      <c r="D393">
        <v>42361</v>
      </c>
      <c r="E393">
        <v>6</v>
      </c>
      <c r="F393">
        <v>59.94</v>
      </c>
      <c r="G393" t="str">
        <f>VLOOKUP(B393,'SKU Master'!$E$1:$H$9,4,FALSE)</f>
        <v>China Imports</v>
      </c>
      <c r="H393">
        <f t="shared" si="42"/>
        <v>2015</v>
      </c>
      <c r="I393">
        <f t="shared" si="43"/>
        <v>12</v>
      </c>
      <c r="J393">
        <f t="shared" si="44"/>
        <v>201512</v>
      </c>
      <c r="K393">
        <f t="shared" si="45"/>
        <v>52</v>
      </c>
      <c r="L393">
        <f t="shared" si="46"/>
        <v>201552</v>
      </c>
      <c r="M393" t="b">
        <f t="shared" si="47"/>
        <v>0</v>
      </c>
      <c r="N393">
        <f>VLOOKUP(B393,'SKU Master'!$E$1:$H$9,2,FALSE)</f>
        <v>7.5</v>
      </c>
      <c r="O393">
        <f>(F393/E393-N393)*E393</f>
        <v>14.940000000000001</v>
      </c>
      <c r="P393" s="10">
        <f>O393/F393</f>
        <v>0.24924924924924927</v>
      </c>
      <c r="Q393">
        <f t="shared" si="48"/>
        <v>3</v>
      </c>
    </row>
    <row r="394" spans="1:17" x14ac:dyDescent="0.25">
      <c r="A394">
        <v>79871</v>
      </c>
      <c r="B394">
        <v>50012011250</v>
      </c>
      <c r="C394">
        <v>312</v>
      </c>
      <c r="D394">
        <v>42362</v>
      </c>
      <c r="E394">
        <v>5</v>
      </c>
      <c r="F394">
        <v>499.95</v>
      </c>
      <c r="G394" t="str">
        <f>VLOOKUP(B394,'SKU Master'!$E$1:$H$9,4,FALSE)</f>
        <v>China Imports</v>
      </c>
      <c r="H394">
        <f t="shared" si="42"/>
        <v>2015</v>
      </c>
      <c r="I394">
        <f t="shared" si="43"/>
        <v>12</v>
      </c>
      <c r="J394">
        <f t="shared" si="44"/>
        <v>201512</v>
      </c>
      <c r="K394">
        <f t="shared" si="45"/>
        <v>52</v>
      </c>
      <c r="L394">
        <f t="shared" si="46"/>
        <v>201552</v>
      </c>
      <c r="M394" t="b">
        <f t="shared" si="47"/>
        <v>0</v>
      </c>
      <c r="N394">
        <f>VLOOKUP(B394,'SKU Master'!$E$1:$H$9,2,FALSE)</f>
        <v>7.5</v>
      </c>
      <c r="O394">
        <f>(F394/E394-N394)*E394</f>
        <v>462.45</v>
      </c>
      <c r="P394" s="10">
        <f>O394/F394</f>
        <v>0.92499249924992499</v>
      </c>
      <c r="Q394">
        <f t="shared" si="48"/>
        <v>4</v>
      </c>
    </row>
    <row r="395" spans="1:17" x14ac:dyDescent="0.25">
      <c r="A395">
        <v>79872</v>
      </c>
      <c r="B395">
        <v>50012011250</v>
      </c>
      <c r="C395">
        <v>312</v>
      </c>
      <c r="D395">
        <v>42363</v>
      </c>
      <c r="E395">
        <v>5</v>
      </c>
      <c r="F395">
        <v>49.95</v>
      </c>
      <c r="G395" t="str">
        <f>VLOOKUP(B395,'SKU Master'!$E$1:$H$9,4,FALSE)</f>
        <v>China Imports</v>
      </c>
      <c r="H395">
        <f t="shared" si="42"/>
        <v>2015</v>
      </c>
      <c r="I395">
        <f t="shared" si="43"/>
        <v>12</v>
      </c>
      <c r="J395">
        <f t="shared" si="44"/>
        <v>201512</v>
      </c>
      <c r="K395">
        <f t="shared" si="45"/>
        <v>52</v>
      </c>
      <c r="L395">
        <f t="shared" si="46"/>
        <v>201552</v>
      </c>
      <c r="M395" t="b">
        <f t="shared" si="47"/>
        <v>0</v>
      </c>
      <c r="N395">
        <f>VLOOKUP(B395,'SKU Master'!$E$1:$H$9,2,FALSE)</f>
        <v>7.5</v>
      </c>
      <c r="O395">
        <f>(F395/E395-N395)*E395</f>
        <v>12.450000000000001</v>
      </c>
      <c r="P395" s="10">
        <f>O395/F395</f>
        <v>0.24924924924924927</v>
      </c>
      <c r="Q395">
        <f t="shared" si="48"/>
        <v>5</v>
      </c>
    </row>
    <row r="396" spans="1:17" x14ac:dyDescent="0.25">
      <c r="A396">
        <v>79873</v>
      </c>
      <c r="B396">
        <v>50012011250</v>
      </c>
      <c r="C396">
        <v>312</v>
      </c>
      <c r="D396">
        <v>42364</v>
      </c>
      <c r="E396">
        <v>4</v>
      </c>
      <c r="F396">
        <v>39.96</v>
      </c>
      <c r="G396" t="str">
        <f>VLOOKUP(B396,'SKU Master'!$E$1:$H$9,4,FALSE)</f>
        <v>China Imports</v>
      </c>
      <c r="H396">
        <f t="shared" si="42"/>
        <v>2015</v>
      </c>
      <c r="I396">
        <f t="shared" si="43"/>
        <v>12</v>
      </c>
      <c r="J396">
        <f t="shared" si="44"/>
        <v>201512</v>
      </c>
      <c r="K396">
        <f t="shared" si="45"/>
        <v>52</v>
      </c>
      <c r="L396">
        <f t="shared" si="46"/>
        <v>201552</v>
      </c>
      <c r="M396" t="b">
        <f t="shared" si="47"/>
        <v>0</v>
      </c>
      <c r="N396">
        <f>VLOOKUP(B396,'SKU Master'!$E$1:$H$9,2,FALSE)</f>
        <v>7.5</v>
      </c>
      <c r="O396">
        <f>(F396/E396-N396)*E396</f>
        <v>9.9600000000000009</v>
      </c>
      <c r="P396" s="10">
        <f>O396/F396</f>
        <v>0.24924924924924927</v>
      </c>
      <c r="Q396">
        <f t="shared" si="48"/>
        <v>6</v>
      </c>
    </row>
    <row r="397" spans="1:17" x14ac:dyDescent="0.25">
      <c r="A397">
        <v>79875</v>
      </c>
      <c r="B397">
        <v>50012011250</v>
      </c>
      <c r="C397">
        <v>312</v>
      </c>
      <c r="D397">
        <v>42367</v>
      </c>
      <c r="E397">
        <v>3</v>
      </c>
      <c r="F397">
        <v>29.97</v>
      </c>
      <c r="G397" t="str">
        <f>VLOOKUP(B397,'SKU Master'!$E$1:$H$9,4,FALSE)</f>
        <v>China Imports</v>
      </c>
      <c r="H397">
        <f t="shared" si="42"/>
        <v>2015</v>
      </c>
      <c r="I397">
        <f t="shared" si="43"/>
        <v>12</v>
      </c>
      <c r="J397">
        <f t="shared" si="44"/>
        <v>201512</v>
      </c>
      <c r="K397">
        <f t="shared" si="45"/>
        <v>53</v>
      </c>
      <c r="L397">
        <f t="shared" si="46"/>
        <v>201553</v>
      </c>
      <c r="M397" t="b">
        <f t="shared" si="47"/>
        <v>0</v>
      </c>
      <c r="N397">
        <f>VLOOKUP(B397,'SKU Master'!$E$1:$H$9,2,FALSE)</f>
        <v>7.5</v>
      </c>
      <c r="O397">
        <f>(F397/E397-N397)*E397</f>
        <v>7.4700000000000006</v>
      </c>
      <c r="P397" s="10">
        <f>O397/F397</f>
        <v>0.24924924924924927</v>
      </c>
      <c r="Q397">
        <f t="shared" si="48"/>
        <v>2</v>
      </c>
    </row>
    <row r="398" spans="1:17" x14ac:dyDescent="0.25">
      <c r="A398">
        <v>79876</v>
      </c>
      <c r="B398">
        <v>50012011250</v>
      </c>
      <c r="C398">
        <v>312</v>
      </c>
      <c r="D398">
        <v>42368</v>
      </c>
      <c r="E398">
        <v>4</v>
      </c>
      <c r="F398">
        <v>39.96</v>
      </c>
      <c r="G398" t="str">
        <f>VLOOKUP(B398,'SKU Master'!$E$1:$H$9,4,FALSE)</f>
        <v>China Imports</v>
      </c>
      <c r="H398">
        <f t="shared" si="42"/>
        <v>2015</v>
      </c>
      <c r="I398">
        <f t="shared" si="43"/>
        <v>12</v>
      </c>
      <c r="J398">
        <f t="shared" si="44"/>
        <v>201512</v>
      </c>
      <c r="K398">
        <f t="shared" si="45"/>
        <v>53</v>
      </c>
      <c r="L398">
        <f t="shared" si="46"/>
        <v>201553</v>
      </c>
      <c r="M398" t="b">
        <f t="shared" si="47"/>
        <v>0</v>
      </c>
      <c r="N398">
        <f>VLOOKUP(B398,'SKU Master'!$E$1:$H$9,2,FALSE)</f>
        <v>7.5</v>
      </c>
      <c r="O398">
        <f>(F398/E398-N398)*E398</f>
        <v>9.9600000000000009</v>
      </c>
      <c r="P398" s="10">
        <f>O398/F398</f>
        <v>0.24924924924924927</v>
      </c>
      <c r="Q398">
        <f t="shared" si="48"/>
        <v>3</v>
      </c>
    </row>
    <row r="399" spans="1:17" x14ac:dyDescent="0.25">
      <c r="A399">
        <v>79877</v>
      </c>
      <c r="B399">
        <v>50012011250</v>
      </c>
      <c r="C399">
        <v>312</v>
      </c>
      <c r="D399">
        <v>42369</v>
      </c>
      <c r="E399">
        <v>3</v>
      </c>
      <c r="F399">
        <v>29.97</v>
      </c>
      <c r="G399" t="str">
        <f>VLOOKUP(B399,'SKU Master'!$E$1:$H$9,4,FALSE)</f>
        <v>China Imports</v>
      </c>
      <c r="H399">
        <f t="shared" si="42"/>
        <v>2015</v>
      </c>
      <c r="I399">
        <f t="shared" si="43"/>
        <v>12</v>
      </c>
      <c r="J399">
        <f t="shared" si="44"/>
        <v>201512</v>
      </c>
      <c r="K399">
        <f t="shared" si="45"/>
        <v>53</v>
      </c>
      <c r="L399">
        <f t="shared" si="46"/>
        <v>201553</v>
      </c>
      <c r="M399" t="b">
        <f t="shared" si="47"/>
        <v>0</v>
      </c>
      <c r="N399">
        <f>VLOOKUP(B399,'SKU Master'!$E$1:$H$9,2,FALSE)</f>
        <v>7.5</v>
      </c>
      <c r="O399">
        <f>(F399/E399-N399)*E399</f>
        <v>7.4700000000000006</v>
      </c>
      <c r="P399" s="10">
        <f>O399/F399</f>
        <v>0.24924924924924927</v>
      </c>
      <c r="Q399">
        <f t="shared" si="48"/>
        <v>4</v>
      </c>
    </row>
    <row r="400" spans="1:17" x14ac:dyDescent="0.25">
      <c r="A400">
        <v>79878</v>
      </c>
      <c r="B400">
        <v>50012011250</v>
      </c>
      <c r="C400">
        <v>312</v>
      </c>
      <c r="D400">
        <v>42370</v>
      </c>
      <c r="E400">
        <v>3</v>
      </c>
      <c r="F400">
        <v>29.97</v>
      </c>
      <c r="G400" t="str">
        <f>VLOOKUP(B400,'SKU Master'!$E$1:$H$9,4,FALSE)</f>
        <v>China Imports</v>
      </c>
      <c r="H400">
        <f t="shared" si="42"/>
        <v>2016</v>
      </c>
      <c r="I400">
        <f t="shared" si="43"/>
        <v>1</v>
      </c>
      <c r="J400">
        <f t="shared" si="44"/>
        <v>201601</v>
      </c>
      <c r="K400">
        <f t="shared" si="45"/>
        <v>1</v>
      </c>
      <c r="L400">
        <f t="shared" si="46"/>
        <v>201601</v>
      </c>
      <c r="M400" t="b">
        <f t="shared" si="47"/>
        <v>0</v>
      </c>
      <c r="N400">
        <f>VLOOKUP(B400,'SKU Master'!$E$1:$H$9,2,FALSE)</f>
        <v>7.5</v>
      </c>
      <c r="O400">
        <f>(F400/E400-N400)*E400</f>
        <v>7.4700000000000006</v>
      </c>
      <c r="P400" s="10">
        <f>O400/F400</f>
        <v>0.24924924924924927</v>
      </c>
      <c r="Q400">
        <f t="shared" si="48"/>
        <v>5</v>
      </c>
    </row>
    <row r="401" spans="1:17" x14ac:dyDescent="0.25">
      <c r="A401">
        <v>79879</v>
      </c>
      <c r="B401">
        <v>50012011250</v>
      </c>
      <c r="C401">
        <v>312</v>
      </c>
      <c r="D401">
        <v>42371</v>
      </c>
      <c r="E401">
        <v>7</v>
      </c>
      <c r="F401">
        <v>69.930000000000007</v>
      </c>
      <c r="G401" t="str">
        <f>VLOOKUP(B401,'SKU Master'!$E$1:$H$9,4,FALSE)</f>
        <v>China Imports</v>
      </c>
      <c r="H401">
        <f t="shared" si="42"/>
        <v>2016</v>
      </c>
      <c r="I401">
        <f t="shared" si="43"/>
        <v>1</v>
      </c>
      <c r="J401">
        <f t="shared" si="44"/>
        <v>201601</v>
      </c>
      <c r="K401">
        <f t="shared" si="45"/>
        <v>1</v>
      </c>
      <c r="L401">
        <f t="shared" si="46"/>
        <v>201601</v>
      </c>
      <c r="M401" t="b">
        <f t="shared" si="47"/>
        <v>0</v>
      </c>
      <c r="N401">
        <f>VLOOKUP(B401,'SKU Master'!$E$1:$H$9,2,FALSE)</f>
        <v>7.5</v>
      </c>
      <c r="O401">
        <f>(F401/E401-N401)*E401</f>
        <v>17.43</v>
      </c>
      <c r="P401" s="10">
        <f>O401/F401</f>
        <v>0.24924924924924921</v>
      </c>
      <c r="Q401">
        <f t="shared" si="48"/>
        <v>6</v>
      </c>
    </row>
    <row r="402" spans="1:17" x14ac:dyDescent="0.25">
      <c r="A402">
        <v>79880</v>
      </c>
      <c r="B402">
        <v>50012011250</v>
      </c>
      <c r="C402">
        <v>312</v>
      </c>
      <c r="D402">
        <v>42373</v>
      </c>
      <c r="E402">
        <v>4</v>
      </c>
      <c r="F402">
        <v>39.96</v>
      </c>
      <c r="G402" t="str">
        <f>VLOOKUP(B402,'SKU Master'!$E$1:$H$9,4,FALSE)</f>
        <v>China Imports</v>
      </c>
      <c r="H402">
        <f t="shared" si="42"/>
        <v>2016</v>
      </c>
      <c r="I402">
        <f t="shared" si="43"/>
        <v>1</v>
      </c>
      <c r="J402">
        <f t="shared" si="44"/>
        <v>201601</v>
      </c>
      <c r="K402">
        <f t="shared" si="45"/>
        <v>2</v>
      </c>
      <c r="L402">
        <f t="shared" si="46"/>
        <v>201602</v>
      </c>
      <c r="M402" t="b">
        <f t="shared" si="47"/>
        <v>0</v>
      </c>
      <c r="N402">
        <f>VLOOKUP(B402,'SKU Master'!$E$1:$H$9,2,FALSE)</f>
        <v>7.5</v>
      </c>
      <c r="O402">
        <f>(F402/E402-N402)*E402</f>
        <v>9.9600000000000009</v>
      </c>
      <c r="P402" s="10">
        <f>O402/F402</f>
        <v>0.24924924924924927</v>
      </c>
      <c r="Q402">
        <f t="shared" si="48"/>
        <v>1</v>
      </c>
    </row>
    <row r="403" spans="1:17" x14ac:dyDescent="0.25">
      <c r="A403">
        <v>79881</v>
      </c>
      <c r="B403">
        <v>50012011250</v>
      </c>
      <c r="C403">
        <v>312</v>
      </c>
      <c r="D403">
        <v>42374</v>
      </c>
      <c r="E403">
        <v>5</v>
      </c>
      <c r="F403">
        <v>49.95</v>
      </c>
      <c r="G403" t="str">
        <f>VLOOKUP(B403,'SKU Master'!$E$1:$H$9,4,FALSE)</f>
        <v>China Imports</v>
      </c>
      <c r="H403">
        <f t="shared" si="42"/>
        <v>2016</v>
      </c>
      <c r="I403">
        <f t="shared" si="43"/>
        <v>1</v>
      </c>
      <c r="J403">
        <f t="shared" si="44"/>
        <v>201601</v>
      </c>
      <c r="K403">
        <f t="shared" si="45"/>
        <v>2</v>
      </c>
      <c r="L403">
        <f t="shared" si="46"/>
        <v>201602</v>
      </c>
      <c r="M403" t="b">
        <f t="shared" si="47"/>
        <v>0</v>
      </c>
      <c r="N403">
        <f>VLOOKUP(B403,'SKU Master'!$E$1:$H$9,2,FALSE)</f>
        <v>7.5</v>
      </c>
      <c r="O403">
        <f>(F403/E403-N403)*E403</f>
        <v>12.450000000000001</v>
      </c>
      <c r="P403" s="10">
        <f>O403/F403</f>
        <v>0.24924924924924927</v>
      </c>
      <c r="Q403">
        <f t="shared" si="48"/>
        <v>2</v>
      </c>
    </row>
    <row r="404" spans="1:17" x14ac:dyDescent="0.25">
      <c r="A404">
        <v>79882</v>
      </c>
      <c r="B404">
        <v>50012011250</v>
      </c>
      <c r="C404">
        <v>312</v>
      </c>
      <c r="D404">
        <v>42375</v>
      </c>
      <c r="E404">
        <v>1</v>
      </c>
      <c r="F404">
        <v>9.99</v>
      </c>
      <c r="G404" t="str">
        <f>VLOOKUP(B404,'SKU Master'!$E$1:$H$9,4,FALSE)</f>
        <v>China Imports</v>
      </c>
      <c r="H404">
        <f t="shared" si="42"/>
        <v>2016</v>
      </c>
      <c r="I404">
        <f t="shared" si="43"/>
        <v>1</v>
      </c>
      <c r="J404">
        <f t="shared" si="44"/>
        <v>201601</v>
      </c>
      <c r="K404">
        <f t="shared" si="45"/>
        <v>2</v>
      </c>
      <c r="L404">
        <f t="shared" si="46"/>
        <v>201602</v>
      </c>
      <c r="M404" t="b">
        <f t="shared" si="47"/>
        <v>0</v>
      </c>
      <c r="N404">
        <f>VLOOKUP(B404,'SKU Master'!$E$1:$H$9,2,FALSE)</f>
        <v>7.5</v>
      </c>
      <c r="O404">
        <f>(F404/E404-N404)*E404</f>
        <v>2.4900000000000002</v>
      </c>
      <c r="P404" s="10">
        <f>O404/F404</f>
        <v>0.24924924924924927</v>
      </c>
      <c r="Q404">
        <f t="shared" si="48"/>
        <v>3</v>
      </c>
    </row>
    <row r="405" spans="1:17" x14ac:dyDescent="0.25">
      <c r="A405">
        <v>79883</v>
      </c>
      <c r="B405">
        <v>50012011250</v>
      </c>
      <c r="C405">
        <v>312</v>
      </c>
      <c r="D405">
        <v>42376</v>
      </c>
      <c r="E405">
        <v>6</v>
      </c>
      <c r="F405">
        <v>59.94</v>
      </c>
      <c r="G405" t="str">
        <f>VLOOKUP(B405,'SKU Master'!$E$1:$H$9,4,FALSE)</f>
        <v>China Imports</v>
      </c>
      <c r="H405">
        <f t="shared" si="42"/>
        <v>2016</v>
      </c>
      <c r="I405">
        <f t="shared" si="43"/>
        <v>1</v>
      </c>
      <c r="J405">
        <f t="shared" si="44"/>
        <v>201601</v>
      </c>
      <c r="K405">
        <f t="shared" si="45"/>
        <v>2</v>
      </c>
      <c r="L405">
        <f t="shared" si="46"/>
        <v>201602</v>
      </c>
      <c r="M405" t="b">
        <f t="shared" si="47"/>
        <v>0</v>
      </c>
      <c r="N405">
        <f>VLOOKUP(B405,'SKU Master'!$E$1:$H$9,2,FALSE)</f>
        <v>7.5</v>
      </c>
      <c r="O405">
        <f>(F405/E405-N405)*E405</f>
        <v>14.940000000000001</v>
      </c>
      <c r="P405" s="10">
        <f>O405/F405</f>
        <v>0.24924924924924927</v>
      </c>
      <c r="Q405">
        <f t="shared" si="48"/>
        <v>4</v>
      </c>
    </row>
    <row r="406" spans="1:17" x14ac:dyDescent="0.25">
      <c r="A406">
        <v>79884</v>
      </c>
      <c r="B406">
        <v>50012011250</v>
      </c>
      <c r="C406">
        <v>312</v>
      </c>
      <c r="D406">
        <v>42377</v>
      </c>
      <c r="E406">
        <v>2</v>
      </c>
      <c r="F406">
        <v>19.98</v>
      </c>
      <c r="G406" t="str">
        <f>VLOOKUP(B406,'SKU Master'!$E$1:$H$9,4,FALSE)</f>
        <v>China Imports</v>
      </c>
      <c r="H406">
        <f t="shared" si="42"/>
        <v>2016</v>
      </c>
      <c r="I406">
        <f t="shared" si="43"/>
        <v>1</v>
      </c>
      <c r="J406">
        <f t="shared" si="44"/>
        <v>201601</v>
      </c>
      <c r="K406">
        <f t="shared" si="45"/>
        <v>2</v>
      </c>
      <c r="L406">
        <f t="shared" si="46"/>
        <v>201602</v>
      </c>
      <c r="M406" t="b">
        <f t="shared" si="47"/>
        <v>0</v>
      </c>
      <c r="N406">
        <f>VLOOKUP(B406,'SKU Master'!$E$1:$H$9,2,FALSE)</f>
        <v>7.5</v>
      </c>
      <c r="O406">
        <f>(F406/E406-N406)*E406</f>
        <v>4.9800000000000004</v>
      </c>
      <c r="P406" s="10">
        <f>O406/F406</f>
        <v>0.24924924924924927</v>
      </c>
      <c r="Q406">
        <f t="shared" si="48"/>
        <v>5</v>
      </c>
    </row>
    <row r="407" spans="1:17" x14ac:dyDescent="0.25">
      <c r="A407">
        <v>79885</v>
      </c>
      <c r="B407">
        <v>50012011250</v>
      </c>
      <c r="C407">
        <v>312</v>
      </c>
      <c r="D407">
        <v>42378</v>
      </c>
      <c r="E407">
        <v>4</v>
      </c>
      <c r="F407">
        <v>39.96</v>
      </c>
      <c r="G407" t="str">
        <f>VLOOKUP(B407,'SKU Master'!$E$1:$H$9,4,FALSE)</f>
        <v>China Imports</v>
      </c>
      <c r="H407">
        <f t="shared" si="42"/>
        <v>2016</v>
      </c>
      <c r="I407">
        <f t="shared" si="43"/>
        <v>1</v>
      </c>
      <c r="J407">
        <f t="shared" si="44"/>
        <v>201601</v>
      </c>
      <c r="K407">
        <f t="shared" si="45"/>
        <v>2</v>
      </c>
      <c r="L407">
        <f t="shared" si="46"/>
        <v>201602</v>
      </c>
      <c r="M407" t="b">
        <f t="shared" si="47"/>
        <v>0</v>
      </c>
      <c r="N407">
        <f>VLOOKUP(B407,'SKU Master'!$E$1:$H$9,2,FALSE)</f>
        <v>7.5</v>
      </c>
      <c r="O407">
        <f>(F407/E407-N407)*E407</f>
        <v>9.9600000000000009</v>
      </c>
      <c r="P407" s="10">
        <f>O407/F407</f>
        <v>0.24924924924924927</v>
      </c>
      <c r="Q407">
        <f t="shared" si="48"/>
        <v>6</v>
      </c>
    </row>
    <row r="408" spans="1:17" x14ac:dyDescent="0.25">
      <c r="A408">
        <v>79886</v>
      </c>
      <c r="B408">
        <v>50012011250</v>
      </c>
      <c r="C408">
        <v>312</v>
      </c>
      <c r="D408">
        <v>42380</v>
      </c>
      <c r="E408">
        <v>3</v>
      </c>
      <c r="F408">
        <v>29.97</v>
      </c>
      <c r="G408" t="str">
        <f>VLOOKUP(B408,'SKU Master'!$E$1:$H$9,4,FALSE)</f>
        <v>China Imports</v>
      </c>
      <c r="H408">
        <f t="shared" si="42"/>
        <v>2016</v>
      </c>
      <c r="I408">
        <f t="shared" si="43"/>
        <v>1</v>
      </c>
      <c r="J408">
        <f t="shared" si="44"/>
        <v>201601</v>
      </c>
      <c r="K408">
        <f t="shared" si="45"/>
        <v>3</v>
      </c>
      <c r="L408">
        <f t="shared" si="46"/>
        <v>201603</v>
      </c>
      <c r="M408" t="b">
        <f t="shared" si="47"/>
        <v>0</v>
      </c>
      <c r="N408">
        <f>VLOOKUP(B408,'SKU Master'!$E$1:$H$9,2,FALSE)</f>
        <v>7.5</v>
      </c>
      <c r="O408">
        <f>(F408/E408-N408)*E408</f>
        <v>7.4700000000000006</v>
      </c>
      <c r="P408" s="10">
        <f>O408/F408</f>
        <v>0.24924924924924927</v>
      </c>
      <c r="Q408">
        <f t="shared" si="48"/>
        <v>1</v>
      </c>
    </row>
    <row r="409" spans="1:17" x14ac:dyDescent="0.25">
      <c r="A409">
        <v>79887</v>
      </c>
      <c r="B409">
        <v>50012011250</v>
      </c>
      <c r="C409">
        <v>312</v>
      </c>
      <c r="D409">
        <v>42381</v>
      </c>
      <c r="E409">
        <v>6</v>
      </c>
      <c r="F409">
        <v>59.94</v>
      </c>
      <c r="G409" t="str">
        <f>VLOOKUP(B409,'SKU Master'!$E$1:$H$9,4,FALSE)</f>
        <v>China Imports</v>
      </c>
      <c r="H409">
        <f t="shared" si="42"/>
        <v>2016</v>
      </c>
      <c r="I409">
        <f t="shared" si="43"/>
        <v>1</v>
      </c>
      <c r="J409">
        <f t="shared" si="44"/>
        <v>201601</v>
      </c>
      <c r="K409">
        <f t="shared" si="45"/>
        <v>3</v>
      </c>
      <c r="L409">
        <f t="shared" si="46"/>
        <v>201603</v>
      </c>
      <c r="M409" t="b">
        <f t="shared" si="47"/>
        <v>0</v>
      </c>
      <c r="N409">
        <f>VLOOKUP(B409,'SKU Master'!$E$1:$H$9,2,FALSE)</f>
        <v>7.5</v>
      </c>
      <c r="O409">
        <f>(F409/E409-N409)*E409</f>
        <v>14.940000000000001</v>
      </c>
      <c r="P409" s="10">
        <f>O409/F409</f>
        <v>0.24924924924924927</v>
      </c>
      <c r="Q409">
        <f t="shared" si="48"/>
        <v>2</v>
      </c>
    </row>
    <row r="410" spans="1:17" x14ac:dyDescent="0.25">
      <c r="A410">
        <v>79888</v>
      </c>
      <c r="B410">
        <v>50012011250</v>
      </c>
      <c r="C410">
        <v>312</v>
      </c>
      <c r="D410">
        <v>42382</v>
      </c>
      <c r="E410">
        <v>6</v>
      </c>
      <c r="F410">
        <v>59.94</v>
      </c>
      <c r="G410" t="str">
        <f>VLOOKUP(B410,'SKU Master'!$E$1:$H$9,4,FALSE)</f>
        <v>China Imports</v>
      </c>
      <c r="H410">
        <f t="shared" si="42"/>
        <v>2016</v>
      </c>
      <c r="I410">
        <f t="shared" si="43"/>
        <v>1</v>
      </c>
      <c r="J410">
        <f t="shared" si="44"/>
        <v>201601</v>
      </c>
      <c r="K410">
        <f t="shared" si="45"/>
        <v>3</v>
      </c>
      <c r="L410">
        <f t="shared" si="46"/>
        <v>201603</v>
      </c>
      <c r="M410" t="b">
        <f t="shared" si="47"/>
        <v>0</v>
      </c>
      <c r="N410">
        <f>VLOOKUP(B410,'SKU Master'!$E$1:$H$9,2,FALSE)</f>
        <v>7.5</v>
      </c>
      <c r="O410">
        <f>(F410/E410-N410)*E410</f>
        <v>14.940000000000001</v>
      </c>
      <c r="P410" s="10">
        <f>O410/F410</f>
        <v>0.24924924924924927</v>
      </c>
      <c r="Q410">
        <f t="shared" si="48"/>
        <v>3</v>
      </c>
    </row>
    <row r="411" spans="1:17" x14ac:dyDescent="0.25">
      <c r="A411">
        <v>79889</v>
      </c>
      <c r="B411">
        <v>50012011250</v>
      </c>
      <c r="C411">
        <v>312</v>
      </c>
      <c r="D411">
        <v>42383</v>
      </c>
      <c r="E411">
        <v>5</v>
      </c>
      <c r="F411">
        <v>49.95</v>
      </c>
      <c r="G411" t="str">
        <f>VLOOKUP(B411,'SKU Master'!$E$1:$H$9,4,FALSE)</f>
        <v>China Imports</v>
      </c>
      <c r="H411">
        <f t="shared" si="42"/>
        <v>2016</v>
      </c>
      <c r="I411">
        <f t="shared" si="43"/>
        <v>1</v>
      </c>
      <c r="J411">
        <f t="shared" si="44"/>
        <v>201601</v>
      </c>
      <c r="K411">
        <f t="shared" si="45"/>
        <v>3</v>
      </c>
      <c r="L411">
        <f t="shared" si="46"/>
        <v>201603</v>
      </c>
      <c r="M411" t="b">
        <f t="shared" si="47"/>
        <v>0</v>
      </c>
      <c r="N411">
        <f>VLOOKUP(B411,'SKU Master'!$E$1:$H$9,2,FALSE)</f>
        <v>7.5</v>
      </c>
      <c r="O411">
        <f>(F411/E411-N411)*E411</f>
        <v>12.450000000000001</v>
      </c>
      <c r="P411" s="10">
        <f>O411/F411</f>
        <v>0.24924924924924927</v>
      </c>
      <c r="Q411">
        <f t="shared" si="48"/>
        <v>4</v>
      </c>
    </row>
    <row r="412" spans="1:17" x14ac:dyDescent="0.25">
      <c r="A412">
        <v>79890</v>
      </c>
      <c r="B412">
        <v>50012011250</v>
      </c>
      <c r="C412">
        <v>312</v>
      </c>
      <c r="D412">
        <v>42384</v>
      </c>
      <c r="E412">
        <v>5</v>
      </c>
      <c r="F412">
        <v>49.95</v>
      </c>
      <c r="G412" t="str">
        <f>VLOOKUP(B412,'SKU Master'!$E$1:$H$9,4,FALSE)</f>
        <v>China Imports</v>
      </c>
      <c r="H412">
        <f t="shared" si="42"/>
        <v>2016</v>
      </c>
      <c r="I412">
        <f t="shared" si="43"/>
        <v>1</v>
      </c>
      <c r="J412">
        <f t="shared" si="44"/>
        <v>201601</v>
      </c>
      <c r="K412">
        <f t="shared" si="45"/>
        <v>3</v>
      </c>
      <c r="L412">
        <f t="shared" si="46"/>
        <v>201603</v>
      </c>
      <c r="M412" t="b">
        <f t="shared" si="47"/>
        <v>0</v>
      </c>
      <c r="N412">
        <f>VLOOKUP(B412,'SKU Master'!$E$1:$H$9,2,FALSE)</f>
        <v>7.5</v>
      </c>
      <c r="O412">
        <f>(F412/E412-N412)*E412</f>
        <v>12.450000000000001</v>
      </c>
      <c r="P412" s="10">
        <f>O412/F412</f>
        <v>0.24924924924924927</v>
      </c>
      <c r="Q412">
        <f t="shared" si="48"/>
        <v>5</v>
      </c>
    </row>
    <row r="413" spans="1:17" x14ac:dyDescent="0.25">
      <c r="A413">
        <v>79891</v>
      </c>
      <c r="B413">
        <v>50012011250</v>
      </c>
      <c r="C413">
        <v>312</v>
      </c>
      <c r="D413">
        <v>42385</v>
      </c>
      <c r="E413">
        <v>3</v>
      </c>
      <c r="F413">
        <v>29.97</v>
      </c>
      <c r="G413" t="str">
        <f>VLOOKUP(B413,'SKU Master'!$E$1:$H$9,4,FALSE)</f>
        <v>China Imports</v>
      </c>
      <c r="H413">
        <f t="shared" si="42"/>
        <v>2016</v>
      </c>
      <c r="I413">
        <f t="shared" si="43"/>
        <v>1</v>
      </c>
      <c r="J413">
        <f t="shared" si="44"/>
        <v>201601</v>
      </c>
      <c r="K413">
        <f t="shared" si="45"/>
        <v>3</v>
      </c>
      <c r="L413">
        <f t="shared" si="46"/>
        <v>201603</v>
      </c>
      <c r="M413" t="b">
        <f t="shared" si="47"/>
        <v>0</v>
      </c>
      <c r="N413">
        <f>VLOOKUP(B413,'SKU Master'!$E$1:$H$9,2,FALSE)</f>
        <v>7.5</v>
      </c>
      <c r="O413">
        <f>(F413/E413-N413)*E413</f>
        <v>7.4700000000000006</v>
      </c>
      <c r="P413" s="10">
        <f>O413/F413</f>
        <v>0.24924924924924927</v>
      </c>
      <c r="Q413">
        <f t="shared" si="48"/>
        <v>6</v>
      </c>
    </row>
    <row r="414" spans="1:17" x14ac:dyDescent="0.25">
      <c r="A414">
        <v>79892</v>
      </c>
      <c r="B414">
        <v>50012011250</v>
      </c>
      <c r="C414">
        <v>312</v>
      </c>
      <c r="D414">
        <v>42387</v>
      </c>
      <c r="E414">
        <v>40000</v>
      </c>
      <c r="F414">
        <v>399600</v>
      </c>
      <c r="G414" t="str">
        <f>VLOOKUP(B414,'SKU Master'!$E$1:$H$9,4,FALSE)</f>
        <v>China Imports</v>
      </c>
      <c r="H414">
        <f t="shared" si="42"/>
        <v>2016</v>
      </c>
      <c r="I414">
        <f t="shared" si="43"/>
        <v>1</v>
      </c>
      <c r="J414">
        <f t="shared" si="44"/>
        <v>201601</v>
      </c>
      <c r="K414">
        <f t="shared" si="45"/>
        <v>4</v>
      </c>
      <c r="L414">
        <f t="shared" si="46"/>
        <v>201604</v>
      </c>
      <c r="M414" t="b">
        <f t="shared" si="47"/>
        <v>0</v>
      </c>
      <c r="N414">
        <f>VLOOKUP(B414,'SKU Master'!$E$1:$H$9,2,FALSE)</f>
        <v>7.5</v>
      </c>
      <c r="O414">
        <f>(F414/E414-N414)*E414</f>
        <v>99600.000000000015</v>
      </c>
      <c r="P414" s="10">
        <f>O414/F414</f>
        <v>0.24924924924924929</v>
      </c>
      <c r="Q414">
        <f t="shared" si="48"/>
        <v>1</v>
      </c>
    </row>
    <row r="415" spans="1:17" x14ac:dyDescent="0.25">
      <c r="A415">
        <v>79893</v>
      </c>
      <c r="B415">
        <v>50012011250</v>
      </c>
      <c r="C415">
        <v>312</v>
      </c>
      <c r="D415">
        <v>42388</v>
      </c>
      <c r="E415">
        <v>3</v>
      </c>
      <c r="F415">
        <v>29.97</v>
      </c>
      <c r="G415" t="str">
        <f>VLOOKUP(B415,'SKU Master'!$E$1:$H$9,4,FALSE)</f>
        <v>China Imports</v>
      </c>
      <c r="H415">
        <f t="shared" si="42"/>
        <v>2016</v>
      </c>
      <c r="I415">
        <f t="shared" si="43"/>
        <v>1</v>
      </c>
      <c r="J415">
        <f t="shared" si="44"/>
        <v>201601</v>
      </c>
      <c r="K415">
        <f t="shared" si="45"/>
        <v>4</v>
      </c>
      <c r="L415">
        <f t="shared" si="46"/>
        <v>201604</v>
      </c>
      <c r="M415" t="b">
        <f t="shared" si="47"/>
        <v>0</v>
      </c>
      <c r="N415">
        <f>VLOOKUP(B415,'SKU Master'!$E$1:$H$9,2,FALSE)</f>
        <v>7.5</v>
      </c>
      <c r="O415">
        <f>(F415/E415-N415)*E415</f>
        <v>7.4700000000000006</v>
      </c>
      <c r="P415" s="10">
        <f>O415/F415</f>
        <v>0.24924924924924927</v>
      </c>
      <c r="Q415">
        <f t="shared" si="48"/>
        <v>2</v>
      </c>
    </row>
    <row r="416" spans="1:17" x14ac:dyDescent="0.25">
      <c r="A416">
        <v>79894</v>
      </c>
      <c r="B416">
        <v>50012011250</v>
      </c>
      <c r="C416">
        <v>312</v>
      </c>
      <c r="D416">
        <v>42389</v>
      </c>
      <c r="E416">
        <v>3</v>
      </c>
      <c r="F416">
        <v>29.97</v>
      </c>
      <c r="G416" t="str">
        <f>VLOOKUP(B416,'SKU Master'!$E$1:$H$9,4,FALSE)</f>
        <v>China Imports</v>
      </c>
      <c r="H416">
        <f t="shared" si="42"/>
        <v>2016</v>
      </c>
      <c r="I416">
        <f t="shared" si="43"/>
        <v>1</v>
      </c>
      <c r="J416">
        <f t="shared" si="44"/>
        <v>201601</v>
      </c>
      <c r="K416">
        <f t="shared" si="45"/>
        <v>4</v>
      </c>
      <c r="L416">
        <f t="shared" si="46"/>
        <v>201604</v>
      </c>
      <c r="M416" t="b">
        <f t="shared" si="47"/>
        <v>0</v>
      </c>
      <c r="N416">
        <f>VLOOKUP(B416,'SKU Master'!$E$1:$H$9,2,FALSE)</f>
        <v>7.5</v>
      </c>
      <c r="O416">
        <f>(F416/E416-N416)*E416</f>
        <v>7.4700000000000006</v>
      </c>
      <c r="P416" s="10">
        <f>O416/F416</f>
        <v>0.24924924924924927</v>
      </c>
      <c r="Q416">
        <f t="shared" si="48"/>
        <v>3</v>
      </c>
    </row>
    <row r="417" spans="1:17" x14ac:dyDescent="0.25">
      <c r="A417">
        <v>79895</v>
      </c>
      <c r="B417">
        <v>50012011250</v>
      </c>
      <c r="C417">
        <v>312</v>
      </c>
      <c r="D417">
        <v>42390</v>
      </c>
      <c r="E417">
        <v>3</v>
      </c>
      <c r="F417">
        <v>29.97</v>
      </c>
      <c r="G417" t="str">
        <f>VLOOKUP(B417,'SKU Master'!$E$1:$H$9,4,FALSE)</f>
        <v>China Imports</v>
      </c>
      <c r="H417">
        <f t="shared" si="42"/>
        <v>2016</v>
      </c>
      <c r="I417">
        <f t="shared" si="43"/>
        <v>1</v>
      </c>
      <c r="J417">
        <f t="shared" si="44"/>
        <v>201601</v>
      </c>
      <c r="K417">
        <f t="shared" si="45"/>
        <v>4</v>
      </c>
      <c r="L417">
        <f t="shared" si="46"/>
        <v>201604</v>
      </c>
      <c r="M417" t="b">
        <f t="shared" si="47"/>
        <v>0</v>
      </c>
      <c r="N417">
        <f>VLOOKUP(B417,'SKU Master'!$E$1:$H$9,2,FALSE)</f>
        <v>7.5</v>
      </c>
      <c r="O417">
        <f>(F417/E417-N417)*E417</f>
        <v>7.4700000000000006</v>
      </c>
      <c r="P417" s="10">
        <f>O417/F417</f>
        <v>0.24924924924924927</v>
      </c>
      <c r="Q417">
        <f t="shared" si="48"/>
        <v>4</v>
      </c>
    </row>
    <row r="418" spans="1:17" x14ac:dyDescent="0.25">
      <c r="A418">
        <v>79896</v>
      </c>
      <c r="B418">
        <v>50012011250</v>
      </c>
      <c r="C418">
        <v>312</v>
      </c>
      <c r="D418">
        <v>42391</v>
      </c>
      <c r="E418">
        <v>2</v>
      </c>
      <c r="F418">
        <v>19.98</v>
      </c>
      <c r="G418" t="str">
        <f>VLOOKUP(B418,'SKU Master'!$E$1:$H$9,4,FALSE)</f>
        <v>China Imports</v>
      </c>
      <c r="H418">
        <f t="shared" si="42"/>
        <v>2016</v>
      </c>
      <c r="I418">
        <f t="shared" si="43"/>
        <v>1</v>
      </c>
      <c r="J418">
        <f t="shared" si="44"/>
        <v>201601</v>
      </c>
      <c r="K418">
        <f t="shared" si="45"/>
        <v>4</v>
      </c>
      <c r="L418">
        <f t="shared" si="46"/>
        <v>201604</v>
      </c>
      <c r="M418" t="b">
        <f t="shared" si="47"/>
        <v>0</v>
      </c>
      <c r="N418">
        <f>VLOOKUP(B418,'SKU Master'!$E$1:$H$9,2,FALSE)</f>
        <v>7.5</v>
      </c>
      <c r="O418">
        <f>(F418/E418-N418)*E418</f>
        <v>4.9800000000000004</v>
      </c>
      <c r="P418" s="10">
        <f>O418/F418</f>
        <v>0.24924924924924927</v>
      </c>
      <c r="Q418">
        <f t="shared" si="48"/>
        <v>5</v>
      </c>
    </row>
    <row r="419" spans="1:17" x14ac:dyDescent="0.25">
      <c r="A419">
        <v>79897</v>
      </c>
      <c r="B419">
        <v>50012011250</v>
      </c>
      <c r="C419">
        <v>312</v>
      </c>
      <c r="D419">
        <v>42392</v>
      </c>
      <c r="E419">
        <v>4</v>
      </c>
      <c r="F419">
        <v>39.96</v>
      </c>
      <c r="G419" t="str">
        <f>VLOOKUP(B419,'SKU Master'!$E$1:$H$9,4,FALSE)</f>
        <v>China Imports</v>
      </c>
      <c r="H419">
        <f t="shared" si="42"/>
        <v>2016</v>
      </c>
      <c r="I419">
        <f t="shared" si="43"/>
        <v>1</v>
      </c>
      <c r="J419">
        <f t="shared" si="44"/>
        <v>201601</v>
      </c>
      <c r="K419">
        <f t="shared" si="45"/>
        <v>4</v>
      </c>
      <c r="L419">
        <f t="shared" si="46"/>
        <v>201604</v>
      </c>
      <c r="M419" t="b">
        <f t="shared" si="47"/>
        <v>0</v>
      </c>
      <c r="N419">
        <f>VLOOKUP(B419,'SKU Master'!$E$1:$H$9,2,FALSE)</f>
        <v>7.5</v>
      </c>
      <c r="O419">
        <f>(F419/E419-N419)*E419</f>
        <v>9.9600000000000009</v>
      </c>
      <c r="P419" s="10">
        <f>O419/F419</f>
        <v>0.24924924924924927</v>
      </c>
      <c r="Q419">
        <f t="shared" si="48"/>
        <v>6</v>
      </c>
    </row>
    <row r="420" spans="1:17" x14ac:dyDescent="0.25">
      <c r="A420">
        <v>79898</v>
      </c>
      <c r="B420">
        <v>50012011250</v>
      </c>
      <c r="C420">
        <v>312</v>
      </c>
      <c r="D420">
        <v>42394</v>
      </c>
      <c r="E420">
        <v>3</v>
      </c>
      <c r="F420">
        <v>29.97</v>
      </c>
      <c r="G420" t="str">
        <f>VLOOKUP(B420,'SKU Master'!$E$1:$H$9,4,FALSE)</f>
        <v>China Imports</v>
      </c>
      <c r="H420">
        <f t="shared" si="42"/>
        <v>2016</v>
      </c>
      <c r="I420">
        <f t="shared" si="43"/>
        <v>1</v>
      </c>
      <c r="J420">
        <f t="shared" si="44"/>
        <v>201601</v>
      </c>
      <c r="K420">
        <f t="shared" si="45"/>
        <v>5</v>
      </c>
      <c r="L420">
        <f t="shared" si="46"/>
        <v>201605</v>
      </c>
      <c r="M420" t="b">
        <f t="shared" si="47"/>
        <v>0</v>
      </c>
      <c r="N420">
        <f>VLOOKUP(B420,'SKU Master'!$E$1:$H$9,2,FALSE)</f>
        <v>7.5</v>
      </c>
      <c r="O420">
        <f>(F420/E420-N420)*E420</f>
        <v>7.4700000000000006</v>
      </c>
      <c r="P420" s="10">
        <f>O420/F420</f>
        <v>0.24924924924924927</v>
      </c>
      <c r="Q420">
        <f t="shared" si="48"/>
        <v>1</v>
      </c>
    </row>
    <row r="421" spans="1:17" x14ac:dyDescent="0.25">
      <c r="A421">
        <v>79899</v>
      </c>
      <c r="B421">
        <v>50012011250</v>
      </c>
      <c r="C421">
        <v>312</v>
      </c>
      <c r="D421">
        <v>42395</v>
      </c>
      <c r="E421">
        <v>3</v>
      </c>
      <c r="F421">
        <v>29.97</v>
      </c>
      <c r="G421" t="str">
        <f>VLOOKUP(B421,'SKU Master'!$E$1:$H$9,4,FALSE)</f>
        <v>China Imports</v>
      </c>
      <c r="H421">
        <f t="shared" si="42"/>
        <v>2016</v>
      </c>
      <c r="I421">
        <f t="shared" si="43"/>
        <v>1</v>
      </c>
      <c r="J421">
        <f t="shared" si="44"/>
        <v>201601</v>
      </c>
      <c r="K421">
        <f t="shared" si="45"/>
        <v>5</v>
      </c>
      <c r="L421">
        <f t="shared" si="46"/>
        <v>201605</v>
      </c>
      <c r="M421" t="b">
        <f t="shared" si="47"/>
        <v>0</v>
      </c>
      <c r="N421">
        <f>VLOOKUP(B421,'SKU Master'!$E$1:$H$9,2,FALSE)</f>
        <v>7.5</v>
      </c>
      <c r="O421">
        <f>(F421/E421-N421)*E421</f>
        <v>7.4700000000000006</v>
      </c>
      <c r="P421" s="10">
        <f>O421/F421</f>
        <v>0.24924924924924927</v>
      </c>
      <c r="Q421">
        <f t="shared" si="48"/>
        <v>2</v>
      </c>
    </row>
    <row r="422" spans="1:17" x14ac:dyDescent="0.25">
      <c r="A422">
        <v>79900</v>
      </c>
      <c r="B422">
        <v>50012011250</v>
      </c>
      <c r="C422">
        <v>312</v>
      </c>
      <c r="D422">
        <v>42396</v>
      </c>
      <c r="E422">
        <v>4</v>
      </c>
      <c r="F422">
        <v>39.96</v>
      </c>
      <c r="G422" t="str">
        <f>VLOOKUP(B422,'SKU Master'!$E$1:$H$9,4,FALSE)</f>
        <v>China Imports</v>
      </c>
      <c r="H422">
        <f t="shared" si="42"/>
        <v>2016</v>
      </c>
      <c r="I422">
        <f t="shared" si="43"/>
        <v>1</v>
      </c>
      <c r="J422">
        <f t="shared" si="44"/>
        <v>201601</v>
      </c>
      <c r="K422">
        <f t="shared" si="45"/>
        <v>5</v>
      </c>
      <c r="L422">
        <f t="shared" si="46"/>
        <v>201605</v>
      </c>
      <c r="M422" t="b">
        <f t="shared" si="47"/>
        <v>0</v>
      </c>
      <c r="N422">
        <f>VLOOKUP(B422,'SKU Master'!$E$1:$H$9,2,FALSE)</f>
        <v>7.5</v>
      </c>
      <c r="O422">
        <f>(F422/E422-N422)*E422</f>
        <v>9.9600000000000009</v>
      </c>
      <c r="P422" s="10">
        <f>O422/F422</f>
        <v>0.24924924924924927</v>
      </c>
      <c r="Q422">
        <f t="shared" si="48"/>
        <v>3</v>
      </c>
    </row>
    <row r="423" spans="1:17" x14ac:dyDescent="0.25">
      <c r="A423">
        <v>79901</v>
      </c>
      <c r="B423">
        <v>50012011250</v>
      </c>
      <c r="C423">
        <v>312</v>
      </c>
      <c r="D423">
        <v>42397</v>
      </c>
      <c r="E423">
        <v>3</v>
      </c>
      <c r="F423">
        <v>29.97</v>
      </c>
      <c r="G423" t="str">
        <f>VLOOKUP(B423,'SKU Master'!$E$1:$H$9,4,FALSE)</f>
        <v>China Imports</v>
      </c>
      <c r="H423">
        <f t="shared" si="42"/>
        <v>2016</v>
      </c>
      <c r="I423">
        <f t="shared" si="43"/>
        <v>1</v>
      </c>
      <c r="J423">
        <f t="shared" si="44"/>
        <v>201601</v>
      </c>
      <c r="K423">
        <f t="shared" si="45"/>
        <v>5</v>
      </c>
      <c r="L423">
        <f t="shared" si="46"/>
        <v>201605</v>
      </c>
      <c r="M423" t="b">
        <f t="shared" si="47"/>
        <v>0</v>
      </c>
      <c r="N423">
        <f>VLOOKUP(B423,'SKU Master'!$E$1:$H$9,2,FALSE)</f>
        <v>7.5</v>
      </c>
      <c r="O423">
        <f>(F423/E423-N423)*E423</f>
        <v>7.4700000000000006</v>
      </c>
      <c r="P423" s="10">
        <f>O423/F423</f>
        <v>0.24924924924924927</v>
      </c>
      <c r="Q423">
        <f t="shared" si="48"/>
        <v>4</v>
      </c>
    </row>
    <row r="424" spans="1:17" x14ac:dyDescent="0.25">
      <c r="A424">
        <v>79902</v>
      </c>
      <c r="B424">
        <v>50012011250</v>
      </c>
      <c r="C424">
        <v>312</v>
      </c>
      <c r="D424">
        <v>42398</v>
      </c>
      <c r="E424">
        <v>2</v>
      </c>
      <c r="F424">
        <v>19.98</v>
      </c>
      <c r="G424" t="str">
        <f>VLOOKUP(B424,'SKU Master'!$E$1:$H$9,4,FALSE)</f>
        <v>China Imports</v>
      </c>
      <c r="H424">
        <f t="shared" si="42"/>
        <v>2016</v>
      </c>
      <c r="I424">
        <f t="shared" si="43"/>
        <v>1</v>
      </c>
      <c r="J424">
        <f t="shared" si="44"/>
        <v>201601</v>
      </c>
      <c r="K424">
        <f t="shared" si="45"/>
        <v>5</v>
      </c>
      <c r="L424">
        <f t="shared" si="46"/>
        <v>201605</v>
      </c>
      <c r="M424" t="b">
        <f t="shared" si="47"/>
        <v>0</v>
      </c>
      <c r="N424">
        <f>VLOOKUP(B424,'SKU Master'!$E$1:$H$9,2,FALSE)</f>
        <v>7.5</v>
      </c>
      <c r="O424">
        <f>(F424/E424-N424)*E424</f>
        <v>4.9800000000000004</v>
      </c>
      <c r="P424" s="10">
        <f>O424/F424</f>
        <v>0.24924924924924927</v>
      </c>
      <c r="Q424">
        <f t="shared" si="48"/>
        <v>5</v>
      </c>
    </row>
    <row r="425" spans="1:17" x14ac:dyDescent="0.25">
      <c r="A425">
        <v>79903</v>
      </c>
      <c r="B425">
        <v>50012011250</v>
      </c>
      <c r="C425">
        <v>312</v>
      </c>
      <c r="D425">
        <v>42399</v>
      </c>
      <c r="E425">
        <v>2</v>
      </c>
      <c r="F425">
        <v>19.98</v>
      </c>
      <c r="G425" t="str">
        <f>VLOOKUP(B425,'SKU Master'!$E$1:$H$9,4,FALSE)</f>
        <v>China Imports</v>
      </c>
      <c r="H425">
        <f t="shared" si="42"/>
        <v>2016</v>
      </c>
      <c r="I425">
        <f t="shared" si="43"/>
        <v>1</v>
      </c>
      <c r="J425">
        <f t="shared" si="44"/>
        <v>201601</v>
      </c>
      <c r="K425">
        <f t="shared" si="45"/>
        <v>5</v>
      </c>
      <c r="L425">
        <f t="shared" si="46"/>
        <v>201605</v>
      </c>
      <c r="M425" t="b">
        <f t="shared" si="47"/>
        <v>0</v>
      </c>
      <c r="N425">
        <f>VLOOKUP(B425,'SKU Master'!$E$1:$H$9,2,FALSE)</f>
        <v>7.5</v>
      </c>
      <c r="O425">
        <f>(F425/E425-N425)*E425</f>
        <v>4.9800000000000004</v>
      </c>
      <c r="P425" s="10">
        <f>O425/F425</f>
        <v>0.24924924924924927</v>
      </c>
      <c r="Q425">
        <f t="shared" si="48"/>
        <v>6</v>
      </c>
    </row>
    <row r="426" spans="1:17" x14ac:dyDescent="0.25">
      <c r="A426">
        <v>79904</v>
      </c>
      <c r="B426">
        <v>50012011250</v>
      </c>
      <c r="C426">
        <v>312</v>
      </c>
      <c r="D426">
        <v>42401</v>
      </c>
      <c r="E426">
        <v>6</v>
      </c>
      <c r="F426">
        <v>59.94</v>
      </c>
      <c r="G426" t="str">
        <f>VLOOKUP(B426,'SKU Master'!$E$1:$H$9,4,FALSE)</f>
        <v>China Imports</v>
      </c>
      <c r="H426">
        <f t="shared" si="42"/>
        <v>2016</v>
      </c>
      <c r="I426">
        <f t="shared" si="43"/>
        <v>2</v>
      </c>
      <c r="J426">
        <f t="shared" si="44"/>
        <v>201602</v>
      </c>
      <c r="K426">
        <f t="shared" si="45"/>
        <v>6</v>
      </c>
      <c r="L426">
        <f t="shared" si="46"/>
        <v>201606</v>
      </c>
      <c r="M426" t="b">
        <f t="shared" si="47"/>
        <v>0</v>
      </c>
      <c r="N426">
        <f>VLOOKUP(B426,'SKU Master'!$E$1:$H$9,2,FALSE)</f>
        <v>7.5</v>
      </c>
      <c r="O426">
        <f>(F426/E426-N426)*E426</f>
        <v>14.940000000000001</v>
      </c>
      <c r="P426" s="10">
        <f>O426/F426</f>
        <v>0.24924924924924927</v>
      </c>
      <c r="Q426">
        <f t="shared" si="48"/>
        <v>1</v>
      </c>
    </row>
    <row r="427" spans="1:17" x14ac:dyDescent="0.25">
      <c r="A427">
        <v>79905</v>
      </c>
      <c r="B427">
        <v>50012011250</v>
      </c>
      <c r="C427">
        <v>312</v>
      </c>
      <c r="D427">
        <v>42402</v>
      </c>
      <c r="E427">
        <v>4</v>
      </c>
      <c r="F427">
        <v>39.96</v>
      </c>
      <c r="G427" t="str">
        <f>VLOOKUP(B427,'SKU Master'!$E$1:$H$9,4,FALSE)</f>
        <v>China Imports</v>
      </c>
      <c r="H427">
        <f t="shared" si="42"/>
        <v>2016</v>
      </c>
      <c r="I427">
        <f t="shared" si="43"/>
        <v>2</v>
      </c>
      <c r="J427">
        <f t="shared" si="44"/>
        <v>201602</v>
      </c>
      <c r="K427">
        <f t="shared" si="45"/>
        <v>6</v>
      </c>
      <c r="L427">
        <f t="shared" si="46"/>
        <v>201606</v>
      </c>
      <c r="M427" t="b">
        <f t="shared" si="47"/>
        <v>0</v>
      </c>
      <c r="N427">
        <f>VLOOKUP(B427,'SKU Master'!$E$1:$H$9,2,FALSE)</f>
        <v>7.5</v>
      </c>
      <c r="O427">
        <f>(F427/E427-N427)*E427</f>
        <v>9.9600000000000009</v>
      </c>
      <c r="P427" s="10">
        <f>O427/F427</f>
        <v>0.24924924924924927</v>
      </c>
      <c r="Q427">
        <f t="shared" si="48"/>
        <v>2</v>
      </c>
    </row>
    <row r="428" spans="1:17" x14ac:dyDescent="0.25">
      <c r="A428">
        <v>79906</v>
      </c>
      <c r="B428">
        <v>50012011250</v>
      </c>
      <c r="C428">
        <v>312</v>
      </c>
      <c r="D428">
        <v>42403</v>
      </c>
      <c r="E428">
        <v>1</v>
      </c>
      <c r="F428">
        <v>9.99</v>
      </c>
      <c r="G428" t="str">
        <f>VLOOKUP(B428,'SKU Master'!$E$1:$H$9,4,FALSE)</f>
        <v>China Imports</v>
      </c>
      <c r="H428">
        <f t="shared" si="42"/>
        <v>2016</v>
      </c>
      <c r="I428">
        <f t="shared" si="43"/>
        <v>2</v>
      </c>
      <c r="J428">
        <f t="shared" si="44"/>
        <v>201602</v>
      </c>
      <c r="K428">
        <f t="shared" si="45"/>
        <v>6</v>
      </c>
      <c r="L428">
        <f t="shared" si="46"/>
        <v>201606</v>
      </c>
      <c r="M428" t="b">
        <f t="shared" si="47"/>
        <v>0</v>
      </c>
      <c r="N428">
        <f>VLOOKUP(B428,'SKU Master'!$E$1:$H$9,2,FALSE)</f>
        <v>7.5</v>
      </c>
      <c r="O428">
        <f>(F428/E428-N428)*E428</f>
        <v>2.4900000000000002</v>
      </c>
      <c r="P428" s="10">
        <f>O428/F428</f>
        <v>0.24924924924924927</v>
      </c>
      <c r="Q428">
        <f t="shared" si="48"/>
        <v>3</v>
      </c>
    </row>
    <row r="429" spans="1:17" x14ac:dyDescent="0.25">
      <c r="A429">
        <v>79907</v>
      </c>
      <c r="B429">
        <v>50012011250</v>
      </c>
      <c r="C429">
        <v>312</v>
      </c>
      <c r="D429">
        <v>42404</v>
      </c>
      <c r="E429">
        <v>3</v>
      </c>
      <c r="F429">
        <v>29.97</v>
      </c>
      <c r="G429" t="str">
        <f>VLOOKUP(B429,'SKU Master'!$E$1:$H$9,4,FALSE)</f>
        <v>China Imports</v>
      </c>
      <c r="H429">
        <f t="shared" si="42"/>
        <v>2016</v>
      </c>
      <c r="I429">
        <f t="shared" si="43"/>
        <v>2</v>
      </c>
      <c r="J429">
        <f t="shared" si="44"/>
        <v>201602</v>
      </c>
      <c r="K429">
        <f t="shared" si="45"/>
        <v>6</v>
      </c>
      <c r="L429">
        <f t="shared" si="46"/>
        <v>201606</v>
      </c>
      <c r="M429" t="b">
        <f t="shared" si="47"/>
        <v>0</v>
      </c>
      <c r="N429">
        <f>VLOOKUP(B429,'SKU Master'!$E$1:$H$9,2,FALSE)</f>
        <v>7.5</v>
      </c>
      <c r="O429">
        <f>(F429/E429-N429)*E429</f>
        <v>7.4700000000000006</v>
      </c>
      <c r="P429" s="10">
        <f>O429/F429</f>
        <v>0.24924924924924927</v>
      </c>
      <c r="Q429">
        <f t="shared" si="48"/>
        <v>4</v>
      </c>
    </row>
    <row r="430" spans="1:17" x14ac:dyDescent="0.25">
      <c r="A430">
        <v>79908</v>
      </c>
      <c r="B430">
        <v>50012011250</v>
      </c>
      <c r="C430">
        <v>312</v>
      </c>
      <c r="D430">
        <v>42405</v>
      </c>
      <c r="E430">
        <v>3</v>
      </c>
      <c r="F430">
        <v>29.97</v>
      </c>
      <c r="G430" t="str">
        <f>VLOOKUP(B430,'SKU Master'!$E$1:$H$9,4,FALSE)</f>
        <v>China Imports</v>
      </c>
      <c r="H430">
        <f t="shared" si="42"/>
        <v>2016</v>
      </c>
      <c r="I430">
        <f t="shared" si="43"/>
        <v>2</v>
      </c>
      <c r="J430">
        <f t="shared" si="44"/>
        <v>201602</v>
      </c>
      <c r="K430">
        <f t="shared" si="45"/>
        <v>6</v>
      </c>
      <c r="L430">
        <f t="shared" si="46"/>
        <v>201606</v>
      </c>
      <c r="M430" t="b">
        <f t="shared" si="47"/>
        <v>0</v>
      </c>
      <c r="N430">
        <f>VLOOKUP(B430,'SKU Master'!$E$1:$H$9,2,FALSE)</f>
        <v>7.5</v>
      </c>
      <c r="O430">
        <f>(F430/E430-N430)*E430</f>
        <v>7.4700000000000006</v>
      </c>
      <c r="P430" s="10">
        <f>O430/F430</f>
        <v>0.24924924924924927</v>
      </c>
      <c r="Q430">
        <f t="shared" si="48"/>
        <v>5</v>
      </c>
    </row>
    <row r="431" spans="1:17" x14ac:dyDescent="0.25">
      <c r="A431">
        <v>79909</v>
      </c>
      <c r="B431">
        <v>50012011250</v>
      </c>
      <c r="C431">
        <v>312</v>
      </c>
      <c r="D431">
        <v>42406</v>
      </c>
      <c r="E431">
        <v>1</v>
      </c>
      <c r="F431">
        <v>9.99</v>
      </c>
      <c r="G431" t="str">
        <f>VLOOKUP(B431,'SKU Master'!$E$1:$H$9,4,FALSE)</f>
        <v>China Imports</v>
      </c>
      <c r="H431">
        <f t="shared" si="42"/>
        <v>2016</v>
      </c>
      <c r="I431">
        <f t="shared" si="43"/>
        <v>2</v>
      </c>
      <c r="J431">
        <f t="shared" si="44"/>
        <v>201602</v>
      </c>
      <c r="K431">
        <f t="shared" si="45"/>
        <v>6</v>
      </c>
      <c r="L431">
        <f t="shared" si="46"/>
        <v>201606</v>
      </c>
      <c r="M431" t="b">
        <f t="shared" si="47"/>
        <v>0</v>
      </c>
      <c r="N431">
        <f>VLOOKUP(B431,'SKU Master'!$E$1:$H$9,2,FALSE)</f>
        <v>7.5</v>
      </c>
      <c r="O431">
        <f>(F431/E431-N431)*E431</f>
        <v>2.4900000000000002</v>
      </c>
      <c r="P431" s="10">
        <f>O431/F431</f>
        <v>0.24924924924924927</v>
      </c>
      <c r="Q431">
        <f t="shared" si="48"/>
        <v>6</v>
      </c>
    </row>
    <row r="432" spans="1:17" x14ac:dyDescent="0.25">
      <c r="A432">
        <v>79910</v>
      </c>
      <c r="B432">
        <v>50012011250</v>
      </c>
      <c r="C432">
        <v>312</v>
      </c>
      <c r="D432">
        <v>42408</v>
      </c>
      <c r="E432">
        <v>3</v>
      </c>
      <c r="F432">
        <v>29.97</v>
      </c>
      <c r="G432" t="str">
        <f>VLOOKUP(B432,'SKU Master'!$E$1:$H$9,4,FALSE)</f>
        <v>China Imports</v>
      </c>
      <c r="H432">
        <f t="shared" si="42"/>
        <v>2016</v>
      </c>
      <c r="I432">
        <f t="shared" si="43"/>
        <v>2</v>
      </c>
      <c r="J432">
        <f t="shared" si="44"/>
        <v>201602</v>
      </c>
      <c r="K432">
        <f t="shared" si="45"/>
        <v>7</v>
      </c>
      <c r="L432">
        <f t="shared" si="46"/>
        <v>201607</v>
      </c>
      <c r="M432" t="b">
        <f t="shared" si="47"/>
        <v>0</v>
      </c>
      <c r="N432">
        <f>VLOOKUP(B432,'SKU Master'!$E$1:$H$9,2,FALSE)</f>
        <v>7.5</v>
      </c>
      <c r="O432">
        <f>(F432/E432-N432)*E432</f>
        <v>7.4700000000000006</v>
      </c>
      <c r="P432" s="10">
        <f>O432/F432</f>
        <v>0.24924924924924927</v>
      </c>
      <c r="Q432">
        <f t="shared" si="48"/>
        <v>1</v>
      </c>
    </row>
    <row r="433" spans="1:17" x14ac:dyDescent="0.25">
      <c r="A433">
        <v>79911</v>
      </c>
      <c r="B433">
        <v>50012011250</v>
      </c>
      <c r="C433">
        <v>312</v>
      </c>
      <c r="D433">
        <v>42409</v>
      </c>
      <c r="E433">
        <v>1</v>
      </c>
      <c r="F433">
        <v>9.99</v>
      </c>
      <c r="G433" t="str">
        <f>VLOOKUP(B433,'SKU Master'!$E$1:$H$9,4,FALSE)</f>
        <v>China Imports</v>
      </c>
      <c r="H433">
        <f t="shared" si="42"/>
        <v>2016</v>
      </c>
      <c r="I433">
        <f t="shared" si="43"/>
        <v>2</v>
      </c>
      <c r="J433">
        <f t="shared" si="44"/>
        <v>201602</v>
      </c>
      <c r="K433">
        <f t="shared" si="45"/>
        <v>7</v>
      </c>
      <c r="L433">
        <f t="shared" si="46"/>
        <v>201607</v>
      </c>
      <c r="M433" t="b">
        <f t="shared" si="47"/>
        <v>0</v>
      </c>
      <c r="N433">
        <f>VLOOKUP(B433,'SKU Master'!$E$1:$H$9,2,FALSE)</f>
        <v>7.5</v>
      </c>
      <c r="O433">
        <f>(F433/E433-N433)*E433</f>
        <v>2.4900000000000002</v>
      </c>
      <c r="P433" s="10">
        <f>O433/F433</f>
        <v>0.24924924924924927</v>
      </c>
      <c r="Q433">
        <f t="shared" si="48"/>
        <v>2</v>
      </c>
    </row>
    <row r="434" spans="1:17" x14ac:dyDescent="0.25">
      <c r="A434">
        <v>79912</v>
      </c>
      <c r="B434">
        <v>50012011250</v>
      </c>
      <c r="C434">
        <v>312</v>
      </c>
      <c r="D434">
        <v>42410</v>
      </c>
      <c r="E434">
        <v>1</v>
      </c>
      <c r="F434">
        <v>9.99</v>
      </c>
      <c r="G434" t="str">
        <f>VLOOKUP(B434,'SKU Master'!$E$1:$H$9,4,FALSE)</f>
        <v>China Imports</v>
      </c>
      <c r="H434">
        <f t="shared" si="42"/>
        <v>2016</v>
      </c>
      <c r="I434">
        <f t="shared" si="43"/>
        <v>2</v>
      </c>
      <c r="J434">
        <f t="shared" si="44"/>
        <v>201602</v>
      </c>
      <c r="K434">
        <f t="shared" si="45"/>
        <v>7</v>
      </c>
      <c r="L434">
        <f t="shared" si="46"/>
        <v>201607</v>
      </c>
      <c r="M434" t="b">
        <f t="shared" si="47"/>
        <v>0</v>
      </c>
      <c r="N434">
        <f>VLOOKUP(B434,'SKU Master'!$E$1:$H$9,2,FALSE)</f>
        <v>7.5</v>
      </c>
      <c r="O434">
        <f>(F434/E434-N434)*E434</f>
        <v>2.4900000000000002</v>
      </c>
      <c r="P434" s="10">
        <f>O434/F434</f>
        <v>0.24924924924924927</v>
      </c>
      <c r="Q434">
        <f t="shared" si="48"/>
        <v>3</v>
      </c>
    </row>
    <row r="435" spans="1:17" x14ac:dyDescent="0.25">
      <c r="A435">
        <v>79913</v>
      </c>
      <c r="B435">
        <v>50012011250</v>
      </c>
      <c r="C435">
        <v>312</v>
      </c>
      <c r="D435">
        <v>42412</v>
      </c>
      <c r="E435">
        <v>4</v>
      </c>
      <c r="F435">
        <v>39.96</v>
      </c>
      <c r="G435" t="str">
        <f>VLOOKUP(B435,'SKU Master'!$E$1:$H$9,4,FALSE)</f>
        <v>China Imports</v>
      </c>
      <c r="H435">
        <f t="shared" si="42"/>
        <v>2016</v>
      </c>
      <c r="I435">
        <f t="shared" si="43"/>
        <v>2</v>
      </c>
      <c r="J435">
        <f t="shared" si="44"/>
        <v>201602</v>
      </c>
      <c r="K435">
        <f t="shared" si="45"/>
        <v>7</v>
      </c>
      <c r="L435">
        <f t="shared" si="46"/>
        <v>201607</v>
      </c>
      <c r="M435" t="b">
        <f t="shared" si="47"/>
        <v>0</v>
      </c>
      <c r="N435">
        <f>VLOOKUP(B435,'SKU Master'!$E$1:$H$9,2,FALSE)</f>
        <v>7.5</v>
      </c>
      <c r="O435">
        <f>(F435/E435-N435)*E435</f>
        <v>9.9600000000000009</v>
      </c>
      <c r="P435" s="10">
        <f>O435/F435</f>
        <v>0.24924924924924927</v>
      </c>
      <c r="Q435">
        <f t="shared" si="48"/>
        <v>5</v>
      </c>
    </row>
    <row r="436" spans="1:17" x14ac:dyDescent="0.25">
      <c r="A436">
        <v>79914</v>
      </c>
      <c r="B436">
        <v>50012011250</v>
      </c>
      <c r="C436">
        <v>312</v>
      </c>
      <c r="D436">
        <v>42413</v>
      </c>
      <c r="E436">
        <v>2</v>
      </c>
      <c r="F436">
        <v>199.98</v>
      </c>
      <c r="G436" t="str">
        <f>VLOOKUP(B436,'SKU Master'!$E$1:$H$9,4,FALSE)</f>
        <v>China Imports</v>
      </c>
      <c r="H436">
        <f t="shared" si="42"/>
        <v>2016</v>
      </c>
      <c r="I436">
        <f t="shared" si="43"/>
        <v>2</v>
      </c>
      <c r="J436">
        <f t="shared" si="44"/>
        <v>201602</v>
      </c>
      <c r="K436">
        <f t="shared" si="45"/>
        <v>7</v>
      </c>
      <c r="L436">
        <f t="shared" si="46"/>
        <v>201607</v>
      </c>
      <c r="M436" t="b">
        <f t="shared" si="47"/>
        <v>0</v>
      </c>
      <c r="N436">
        <f>VLOOKUP(B436,'SKU Master'!$E$1:$H$9,2,FALSE)</f>
        <v>7.5</v>
      </c>
      <c r="O436">
        <f>(F436/E436-N436)*E436</f>
        <v>184.98</v>
      </c>
      <c r="P436" s="10">
        <f>O436/F436</f>
        <v>0.92499249924992499</v>
      </c>
      <c r="Q436">
        <f t="shared" si="48"/>
        <v>6</v>
      </c>
    </row>
    <row r="437" spans="1:17" x14ac:dyDescent="0.25">
      <c r="A437">
        <v>79915</v>
      </c>
      <c r="B437">
        <v>50012011250</v>
      </c>
      <c r="C437">
        <v>312</v>
      </c>
      <c r="D437">
        <v>42415</v>
      </c>
      <c r="E437">
        <v>5</v>
      </c>
      <c r="F437">
        <v>49.95</v>
      </c>
      <c r="G437" t="str">
        <f>VLOOKUP(B437,'SKU Master'!$E$1:$H$9,4,FALSE)</f>
        <v>China Imports</v>
      </c>
      <c r="H437">
        <f t="shared" si="42"/>
        <v>2016</v>
      </c>
      <c r="I437">
        <f t="shared" si="43"/>
        <v>2</v>
      </c>
      <c r="J437">
        <f t="shared" si="44"/>
        <v>201602</v>
      </c>
      <c r="K437">
        <f t="shared" si="45"/>
        <v>8</v>
      </c>
      <c r="L437">
        <f t="shared" si="46"/>
        <v>201608</v>
      </c>
      <c r="M437" t="b">
        <f t="shared" si="47"/>
        <v>0</v>
      </c>
      <c r="N437">
        <f>VLOOKUP(B437,'SKU Master'!$E$1:$H$9,2,FALSE)</f>
        <v>7.5</v>
      </c>
      <c r="O437">
        <f>(F437/E437-N437)*E437</f>
        <v>12.450000000000001</v>
      </c>
      <c r="P437" s="10">
        <f>O437/F437</f>
        <v>0.24924924924924927</v>
      </c>
      <c r="Q437">
        <f t="shared" si="48"/>
        <v>1</v>
      </c>
    </row>
    <row r="438" spans="1:17" x14ac:dyDescent="0.25">
      <c r="A438">
        <v>79916</v>
      </c>
      <c r="B438">
        <v>50012011250</v>
      </c>
      <c r="C438">
        <v>312</v>
      </c>
      <c r="D438">
        <v>42416</v>
      </c>
      <c r="E438">
        <v>3</v>
      </c>
      <c r="F438">
        <v>29.97</v>
      </c>
      <c r="G438" t="str">
        <f>VLOOKUP(B438,'SKU Master'!$E$1:$H$9,4,FALSE)</f>
        <v>China Imports</v>
      </c>
      <c r="H438">
        <f t="shared" si="42"/>
        <v>2016</v>
      </c>
      <c r="I438">
        <f t="shared" si="43"/>
        <v>2</v>
      </c>
      <c r="J438">
        <f t="shared" si="44"/>
        <v>201602</v>
      </c>
      <c r="K438">
        <f t="shared" si="45"/>
        <v>8</v>
      </c>
      <c r="L438">
        <f t="shared" si="46"/>
        <v>201608</v>
      </c>
      <c r="M438" t="b">
        <f t="shared" si="47"/>
        <v>0</v>
      </c>
      <c r="N438">
        <f>VLOOKUP(B438,'SKU Master'!$E$1:$H$9,2,FALSE)</f>
        <v>7.5</v>
      </c>
      <c r="O438">
        <f>(F438/E438-N438)*E438</f>
        <v>7.4700000000000006</v>
      </c>
      <c r="P438" s="10">
        <f>O438/F438</f>
        <v>0.24924924924924927</v>
      </c>
      <c r="Q438">
        <f t="shared" si="48"/>
        <v>2</v>
      </c>
    </row>
    <row r="439" spans="1:17" x14ac:dyDescent="0.25">
      <c r="A439">
        <v>79917</v>
      </c>
      <c r="B439">
        <v>50012011250</v>
      </c>
      <c r="C439">
        <v>312</v>
      </c>
      <c r="D439">
        <v>42417</v>
      </c>
      <c r="E439">
        <v>5</v>
      </c>
      <c r="F439">
        <v>49.95</v>
      </c>
      <c r="G439" t="str">
        <f>VLOOKUP(B439,'SKU Master'!$E$1:$H$9,4,FALSE)</f>
        <v>China Imports</v>
      </c>
      <c r="H439">
        <f t="shared" si="42"/>
        <v>2016</v>
      </c>
      <c r="I439">
        <f t="shared" si="43"/>
        <v>2</v>
      </c>
      <c r="J439">
        <f t="shared" si="44"/>
        <v>201602</v>
      </c>
      <c r="K439">
        <f t="shared" si="45"/>
        <v>8</v>
      </c>
      <c r="L439">
        <f t="shared" si="46"/>
        <v>201608</v>
      </c>
      <c r="M439" t="b">
        <f t="shared" si="47"/>
        <v>0</v>
      </c>
      <c r="N439">
        <f>VLOOKUP(B439,'SKU Master'!$E$1:$H$9,2,FALSE)</f>
        <v>7.5</v>
      </c>
      <c r="O439">
        <f>(F439/E439-N439)*E439</f>
        <v>12.450000000000001</v>
      </c>
      <c r="P439" s="10">
        <f>O439/F439</f>
        <v>0.24924924924924927</v>
      </c>
      <c r="Q439">
        <f t="shared" si="48"/>
        <v>3</v>
      </c>
    </row>
    <row r="440" spans="1:17" x14ac:dyDescent="0.25">
      <c r="A440">
        <v>79918</v>
      </c>
      <c r="B440">
        <v>50012011250</v>
      </c>
      <c r="C440">
        <v>312</v>
      </c>
      <c r="D440">
        <v>42418</v>
      </c>
      <c r="E440">
        <v>60000</v>
      </c>
      <c r="F440">
        <v>599400</v>
      </c>
      <c r="G440" t="str">
        <f>VLOOKUP(B440,'SKU Master'!$E$1:$H$9,4,FALSE)</f>
        <v>China Imports</v>
      </c>
      <c r="H440">
        <f t="shared" si="42"/>
        <v>2016</v>
      </c>
      <c r="I440">
        <f t="shared" si="43"/>
        <v>2</v>
      </c>
      <c r="J440">
        <f t="shared" si="44"/>
        <v>201602</v>
      </c>
      <c r="K440">
        <f t="shared" si="45"/>
        <v>8</v>
      </c>
      <c r="L440">
        <f t="shared" si="46"/>
        <v>201608</v>
      </c>
      <c r="M440" t="b">
        <f t="shared" si="47"/>
        <v>0</v>
      </c>
      <c r="N440">
        <f>VLOOKUP(B440,'SKU Master'!$E$1:$H$9,2,FALSE)</f>
        <v>7.5</v>
      </c>
      <c r="O440">
        <f>(F440/E440-N440)*E440</f>
        <v>149400</v>
      </c>
      <c r="P440" s="10">
        <f>O440/F440</f>
        <v>0.24924924924924924</v>
      </c>
      <c r="Q440">
        <f t="shared" si="48"/>
        <v>4</v>
      </c>
    </row>
    <row r="441" spans="1:17" x14ac:dyDescent="0.25">
      <c r="A441">
        <v>79919</v>
      </c>
      <c r="B441">
        <v>50012011250</v>
      </c>
      <c r="C441">
        <v>312</v>
      </c>
      <c r="D441">
        <v>42419</v>
      </c>
      <c r="E441">
        <v>4</v>
      </c>
      <c r="F441">
        <v>39.96</v>
      </c>
      <c r="G441" t="str">
        <f>VLOOKUP(B441,'SKU Master'!$E$1:$H$9,4,FALSE)</f>
        <v>China Imports</v>
      </c>
      <c r="H441">
        <f t="shared" si="42"/>
        <v>2016</v>
      </c>
      <c r="I441">
        <f t="shared" si="43"/>
        <v>2</v>
      </c>
      <c r="J441">
        <f t="shared" si="44"/>
        <v>201602</v>
      </c>
      <c r="K441">
        <f t="shared" si="45"/>
        <v>8</v>
      </c>
      <c r="L441">
        <f t="shared" si="46"/>
        <v>201608</v>
      </c>
      <c r="M441" t="b">
        <f t="shared" si="47"/>
        <v>0</v>
      </c>
      <c r="N441">
        <f>VLOOKUP(B441,'SKU Master'!$E$1:$H$9,2,FALSE)</f>
        <v>7.5</v>
      </c>
      <c r="O441">
        <f>(F441/E441-N441)*E441</f>
        <v>9.9600000000000009</v>
      </c>
      <c r="P441" s="10">
        <f>O441/F441</f>
        <v>0.24924924924924927</v>
      </c>
      <c r="Q441">
        <f t="shared" si="48"/>
        <v>5</v>
      </c>
    </row>
    <row r="442" spans="1:17" x14ac:dyDescent="0.25">
      <c r="A442">
        <v>79920</v>
      </c>
      <c r="B442">
        <v>50012011250</v>
      </c>
      <c r="C442">
        <v>312</v>
      </c>
      <c r="D442">
        <v>42420</v>
      </c>
      <c r="E442">
        <v>3</v>
      </c>
      <c r="F442">
        <v>29.97</v>
      </c>
      <c r="G442" t="str">
        <f>VLOOKUP(B442,'SKU Master'!$E$1:$H$9,4,FALSE)</f>
        <v>China Imports</v>
      </c>
      <c r="H442">
        <f t="shared" si="42"/>
        <v>2016</v>
      </c>
      <c r="I442">
        <f t="shared" si="43"/>
        <v>2</v>
      </c>
      <c r="J442">
        <f t="shared" si="44"/>
        <v>201602</v>
      </c>
      <c r="K442">
        <f t="shared" si="45"/>
        <v>8</v>
      </c>
      <c r="L442">
        <f t="shared" si="46"/>
        <v>201608</v>
      </c>
      <c r="M442" t="b">
        <f t="shared" si="47"/>
        <v>0</v>
      </c>
      <c r="N442">
        <f>VLOOKUP(B442,'SKU Master'!$E$1:$H$9,2,FALSE)</f>
        <v>7.5</v>
      </c>
      <c r="O442">
        <f>(F442/E442-N442)*E442</f>
        <v>7.4700000000000006</v>
      </c>
      <c r="P442" s="10">
        <f>O442/F442</f>
        <v>0.24924924924924927</v>
      </c>
      <c r="Q442">
        <f t="shared" si="48"/>
        <v>6</v>
      </c>
    </row>
    <row r="443" spans="1:17" x14ac:dyDescent="0.25">
      <c r="A443">
        <v>79922</v>
      </c>
      <c r="B443">
        <v>50012011250</v>
      </c>
      <c r="C443">
        <v>312</v>
      </c>
      <c r="D443">
        <v>42423</v>
      </c>
      <c r="E443">
        <v>1</v>
      </c>
      <c r="F443">
        <v>9.99</v>
      </c>
      <c r="G443" t="str">
        <f>VLOOKUP(B443,'SKU Master'!$E$1:$H$9,4,FALSE)</f>
        <v>China Imports</v>
      </c>
      <c r="H443">
        <f t="shared" si="42"/>
        <v>2016</v>
      </c>
      <c r="I443">
        <f t="shared" si="43"/>
        <v>2</v>
      </c>
      <c r="J443">
        <f t="shared" si="44"/>
        <v>201602</v>
      </c>
      <c r="K443">
        <f t="shared" si="45"/>
        <v>9</v>
      </c>
      <c r="L443">
        <f t="shared" si="46"/>
        <v>201609</v>
      </c>
      <c r="M443" t="b">
        <f t="shared" si="47"/>
        <v>0</v>
      </c>
      <c r="N443">
        <f>VLOOKUP(B443,'SKU Master'!$E$1:$H$9,2,FALSE)</f>
        <v>7.5</v>
      </c>
      <c r="O443">
        <f>(F443/E443-N443)*E443</f>
        <v>2.4900000000000002</v>
      </c>
      <c r="P443" s="10">
        <f>O443/F443</f>
        <v>0.24924924924924927</v>
      </c>
      <c r="Q443">
        <f t="shared" si="48"/>
        <v>2</v>
      </c>
    </row>
    <row r="444" spans="1:17" x14ac:dyDescent="0.25">
      <c r="A444">
        <v>79923</v>
      </c>
      <c r="B444">
        <v>50012011250</v>
      </c>
      <c r="C444">
        <v>312</v>
      </c>
      <c r="D444">
        <v>42424</v>
      </c>
      <c r="E444">
        <v>3</v>
      </c>
      <c r="F444">
        <v>29.97</v>
      </c>
      <c r="G444" t="str">
        <f>VLOOKUP(B444,'SKU Master'!$E$1:$H$9,4,FALSE)</f>
        <v>China Imports</v>
      </c>
      <c r="H444">
        <f t="shared" si="42"/>
        <v>2016</v>
      </c>
      <c r="I444">
        <f t="shared" si="43"/>
        <v>2</v>
      </c>
      <c r="J444">
        <f t="shared" si="44"/>
        <v>201602</v>
      </c>
      <c r="K444">
        <f t="shared" si="45"/>
        <v>9</v>
      </c>
      <c r="L444">
        <f t="shared" si="46"/>
        <v>201609</v>
      </c>
      <c r="M444" t="b">
        <f t="shared" si="47"/>
        <v>0</v>
      </c>
      <c r="N444">
        <f>VLOOKUP(B444,'SKU Master'!$E$1:$H$9,2,FALSE)</f>
        <v>7.5</v>
      </c>
      <c r="O444">
        <f>(F444/E444-N444)*E444</f>
        <v>7.4700000000000006</v>
      </c>
      <c r="P444" s="10">
        <f>O444/F444</f>
        <v>0.24924924924924927</v>
      </c>
      <c r="Q444">
        <f t="shared" si="48"/>
        <v>3</v>
      </c>
    </row>
    <row r="445" spans="1:17" x14ac:dyDescent="0.25">
      <c r="A445">
        <v>79924</v>
      </c>
      <c r="B445">
        <v>50012011250</v>
      </c>
      <c r="C445">
        <v>312</v>
      </c>
      <c r="D445">
        <v>42425</v>
      </c>
      <c r="E445">
        <v>5</v>
      </c>
      <c r="F445">
        <v>49.95</v>
      </c>
      <c r="G445" t="str">
        <f>VLOOKUP(B445,'SKU Master'!$E$1:$H$9,4,FALSE)</f>
        <v>China Imports</v>
      </c>
      <c r="H445">
        <f t="shared" si="42"/>
        <v>2016</v>
      </c>
      <c r="I445">
        <f t="shared" si="43"/>
        <v>2</v>
      </c>
      <c r="J445">
        <f t="shared" si="44"/>
        <v>201602</v>
      </c>
      <c r="K445">
        <f t="shared" si="45"/>
        <v>9</v>
      </c>
      <c r="L445">
        <f t="shared" si="46"/>
        <v>201609</v>
      </c>
      <c r="M445" t="b">
        <f t="shared" si="47"/>
        <v>0</v>
      </c>
      <c r="N445">
        <f>VLOOKUP(B445,'SKU Master'!$E$1:$H$9,2,FALSE)</f>
        <v>7.5</v>
      </c>
      <c r="O445">
        <f>(F445/E445-N445)*E445</f>
        <v>12.450000000000001</v>
      </c>
      <c r="P445" s="10">
        <f>O445/F445</f>
        <v>0.24924924924924927</v>
      </c>
      <c r="Q445">
        <f t="shared" si="48"/>
        <v>4</v>
      </c>
    </row>
    <row r="446" spans="1:17" x14ac:dyDescent="0.25">
      <c r="A446">
        <v>79925</v>
      </c>
      <c r="B446">
        <v>50012011250</v>
      </c>
      <c r="C446">
        <v>312</v>
      </c>
      <c r="D446">
        <v>42426</v>
      </c>
      <c r="E446">
        <v>10000</v>
      </c>
      <c r="F446">
        <v>99900</v>
      </c>
      <c r="G446" t="str">
        <f>VLOOKUP(B446,'SKU Master'!$E$1:$H$9,4,FALSE)</f>
        <v>China Imports</v>
      </c>
      <c r="H446">
        <f t="shared" si="42"/>
        <v>2016</v>
      </c>
      <c r="I446">
        <f t="shared" si="43"/>
        <v>2</v>
      </c>
      <c r="J446">
        <f t="shared" si="44"/>
        <v>201602</v>
      </c>
      <c r="K446">
        <f t="shared" si="45"/>
        <v>9</v>
      </c>
      <c r="L446">
        <f t="shared" si="46"/>
        <v>201609</v>
      </c>
      <c r="M446" t="b">
        <f t="shared" si="47"/>
        <v>0</v>
      </c>
      <c r="N446">
        <f>VLOOKUP(B446,'SKU Master'!$E$1:$H$9,2,FALSE)</f>
        <v>7.5</v>
      </c>
      <c r="O446">
        <f>(F446/E446-N446)*E446</f>
        <v>24900.000000000004</v>
      </c>
      <c r="P446" s="10">
        <f>O446/F446</f>
        <v>0.24924924924924929</v>
      </c>
      <c r="Q446">
        <f t="shared" si="48"/>
        <v>5</v>
      </c>
    </row>
    <row r="447" spans="1:17" x14ac:dyDescent="0.25">
      <c r="A447">
        <v>79926</v>
      </c>
      <c r="B447">
        <v>50012011250</v>
      </c>
      <c r="C447">
        <v>312</v>
      </c>
      <c r="D447">
        <v>42427</v>
      </c>
      <c r="E447">
        <v>1</v>
      </c>
      <c r="F447">
        <v>9.99</v>
      </c>
      <c r="G447" t="str">
        <f>VLOOKUP(B447,'SKU Master'!$E$1:$H$9,4,FALSE)</f>
        <v>China Imports</v>
      </c>
      <c r="H447">
        <f t="shared" si="42"/>
        <v>2016</v>
      </c>
      <c r="I447">
        <f t="shared" si="43"/>
        <v>2</v>
      </c>
      <c r="J447">
        <f t="shared" si="44"/>
        <v>201602</v>
      </c>
      <c r="K447">
        <f t="shared" si="45"/>
        <v>9</v>
      </c>
      <c r="L447">
        <f t="shared" si="46"/>
        <v>201609</v>
      </c>
      <c r="M447" t="b">
        <f t="shared" si="47"/>
        <v>0</v>
      </c>
      <c r="N447">
        <f>VLOOKUP(B447,'SKU Master'!$E$1:$H$9,2,FALSE)</f>
        <v>7.5</v>
      </c>
      <c r="O447">
        <f>(F447/E447-N447)*E447</f>
        <v>2.4900000000000002</v>
      </c>
      <c r="P447" s="10">
        <f>O447/F447</f>
        <v>0.24924924924924927</v>
      </c>
      <c r="Q447">
        <f t="shared" si="48"/>
        <v>6</v>
      </c>
    </row>
    <row r="448" spans="1:17" x14ac:dyDescent="0.25">
      <c r="A448">
        <v>79927</v>
      </c>
      <c r="B448">
        <v>50012011250</v>
      </c>
      <c r="C448">
        <v>312</v>
      </c>
      <c r="D448">
        <v>42429</v>
      </c>
      <c r="E448">
        <v>2</v>
      </c>
      <c r="F448">
        <v>19.98</v>
      </c>
      <c r="G448" t="str">
        <f>VLOOKUP(B448,'SKU Master'!$E$1:$H$9,4,FALSE)</f>
        <v>China Imports</v>
      </c>
      <c r="H448">
        <f t="shared" si="42"/>
        <v>2016</v>
      </c>
      <c r="I448">
        <f t="shared" si="43"/>
        <v>2</v>
      </c>
      <c r="J448">
        <f t="shared" si="44"/>
        <v>201602</v>
      </c>
      <c r="K448">
        <f t="shared" si="45"/>
        <v>10</v>
      </c>
      <c r="L448">
        <f t="shared" si="46"/>
        <v>201610</v>
      </c>
      <c r="M448" t="b">
        <f t="shared" si="47"/>
        <v>0</v>
      </c>
      <c r="N448">
        <f>VLOOKUP(B448,'SKU Master'!$E$1:$H$9,2,FALSE)</f>
        <v>7.5</v>
      </c>
      <c r="O448">
        <f>(F448/E448-N448)*E448</f>
        <v>4.9800000000000004</v>
      </c>
      <c r="P448" s="10">
        <f>O448/F448</f>
        <v>0.24924924924924927</v>
      </c>
      <c r="Q448">
        <f t="shared" si="48"/>
        <v>1</v>
      </c>
    </row>
    <row r="449" spans="1:17" x14ac:dyDescent="0.25">
      <c r="A449">
        <v>79928</v>
      </c>
      <c r="B449">
        <v>50012011250</v>
      </c>
      <c r="C449">
        <v>312</v>
      </c>
      <c r="D449">
        <v>42430</v>
      </c>
      <c r="E449">
        <v>5</v>
      </c>
      <c r="F449">
        <v>49.95</v>
      </c>
      <c r="G449" t="str">
        <f>VLOOKUP(B449,'SKU Master'!$E$1:$H$9,4,FALSE)</f>
        <v>China Imports</v>
      </c>
      <c r="H449">
        <f t="shared" si="42"/>
        <v>2016</v>
      </c>
      <c r="I449">
        <f t="shared" si="43"/>
        <v>3</v>
      </c>
      <c r="J449">
        <f t="shared" si="44"/>
        <v>201603</v>
      </c>
      <c r="K449">
        <f t="shared" si="45"/>
        <v>10</v>
      </c>
      <c r="L449">
        <f t="shared" si="46"/>
        <v>201610</v>
      </c>
      <c r="M449" t="b">
        <f t="shared" si="47"/>
        <v>0</v>
      </c>
      <c r="N449">
        <f>VLOOKUP(B449,'SKU Master'!$E$1:$H$9,2,FALSE)</f>
        <v>7.5</v>
      </c>
      <c r="O449">
        <f>(F449/E449-N449)*E449</f>
        <v>12.450000000000001</v>
      </c>
      <c r="P449" s="10">
        <f>O449/F449</f>
        <v>0.24924924924924927</v>
      </c>
      <c r="Q449">
        <f t="shared" si="48"/>
        <v>2</v>
      </c>
    </row>
    <row r="450" spans="1:17" x14ac:dyDescent="0.25">
      <c r="A450">
        <v>79929</v>
      </c>
      <c r="B450">
        <v>50012011250</v>
      </c>
      <c r="C450">
        <v>312</v>
      </c>
      <c r="D450">
        <v>42431</v>
      </c>
      <c r="E450">
        <v>1</v>
      </c>
      <c r="F450">
        <v>9.99</v>
      </c>
      <c r="G450" t="str">
        <f>VLOOKUP(B450,'SKU Master'!$E$1:$H$9,4,FALSE)</f>
        <v>China Imports</v>
      </c>
      <c r="H450">
        <f t="shared" ref="H450:H513" si="49">YEAR(D450)</f>
        <v>2016</v>
      </c>
      <c r="I450">
        <f t="shared" si="43"/>
        <v>3</v>
      </c>
      <c r="J450">
        <f t="shared" si="44"/>
        <v>201603</v>
      </c>
      <c r="K450">
        <f t="shared" si="45"/>
        <v>10</v>
      </c>
      <c r="L450">
        <f t="shared" si="46"/>
        <v>201610</v>
      </c>
      <c r="M450" t="b">
        <f t="shared" si="47"/>
        <v>0</v>
      </c>
      <c r="N450">
        <f>VLOOKUP(B450,'SKU Master'!$E$1:$H$9,2,FALSE)</f>
        <v>7.5</v>
      </c>
      <c r="O450">
        <f>(F450/E450-N450)*E450</f>
        <v>2.4900000000000002</v>
      </c>
      <c r="P450" s="10">
        <f>O450/F450</f>
        <v>0.24924924924924927</v>
      </c>
      <c r="Q450">
        <f t="shared" si="48"/>
        <v>3</v>
      </c>
    </row>
    <row r="451" spans="1:17" x14ac:dyDescent="0.25">
      <c r="A451">
        <v>79930</v>
      </c>
      <c r="B451">
        <v>50012011250</v>
      </c>
      <c r="C451">
        <v>312</v>
      </c>
      <c r="D451">
        <v>42432</v>
      </c>
      <c r="E451">
        <v>4</v>
      </c>
      <c r="F451">
        <v>39.96</v>
      </c>
      <c r="G451" t="str">
        <f>VLOOKUP(B451,'SKU Master'!$E$1:$H$9,4,FALSE)</f>
        <v>China Imports</v>
      </c>
      <c r="H451">
        <f t="shared" si="49"/>
        <v>2016</v>
      </c>
      <c r="I451">
        <f t="shared" ref="I451:I514" si="50">MONTH(D451)</f>
        <v>3</v>
      </c>
      <c r="J451">
        <f t="shared" ref="J451:J514" si="51">H451*100+I451</f>
        <v>201603</v>
      </c>
      <c r="K451">
        <f t="shared" ref="K451:K514" si="52">WEEKNUM(D451)</f>
        <v>10</v>
      </c>
      <c r="L451">
        <f t="shared" ref="L451:L514" si="53">H451*100+K451</f>
        <v>201610</v>
      </c>
      <c r="M451" t="b">
        <f t="shared" ref="M451:M514" si="54">AND(B451=B452,C451=C452,D451=D452,E451=E452,F451=F452)</f>
        <v>0</v>
      </c>
      <c r="N451">
        <f>VLOOKUP(B451,'SKU Master'!$E$1:$H$9,2,FALSE)</f>
        <v>7.5</v>
      </c>
      <c r="O451">
        <f>(F451/E451-N451)*E451</f>
        <v>9.9600000000000009</v>
      </c>
      <c r="P451" s="10">
        <f>O451/F451</f>
        <v>0.24924924924924927</v>
      </c>
      <c r="Q451">
        <f t="shared" ref="Q451:Q514" si="55">WEEKDAY(D451,2)</f>
        <v>4</v>
      </c>
    </row>
    <row r="452" spans="1:17" x14ac:dyDescent="0.25">
      <c r="A452">
        <v>79931</v>
      </c>
      <c r="B452">
        <v>50012011250</v>
      </c>
      <c r="C452">
        <v>312</v>
      </c>
      <c r="D452">
        <v>42433</v>
      </c>
      <c r="E452">
        <v>2</v>
      </c>
      <c r="F452">
        <v>19.98</v>
      </c>
      <c r="G452" t="str">
        <f>VLOOKUP(B452,'SKU Master'!$E$1:$H$9,4,FALSE)</f>
        <v>China Imports</v>
      </c>
      <c r="H452">
        <f t="shared" si="49"/>
        <v>2016</v>
      </c>
      <c r="I452">
        <f t="shared" si="50"/>
        <v>3</v>
      </c>
      <c r="J452">
        <f t="shared" si="51"/>
        <v>201603</v>
      </c>
      <c r="K452">
        <f t="shared" si="52"/>
        <v>10</v>
      </c>
      <c r="L452">
        <f t="shared" si="53"/>
        <v>201610</v>
      </c>
      <c r="M452" t="b">
        <f t="shared" si="54"/>
        <v>0</v>
      </c>
      <c r="N452">
        <f>VLOOKUP(B452,'SKU Master'!$E$1:$H$9,2,FALSE)</f>
        <v>7.5</v>
      </c>
      <c r="O452">
        <f>(F452/E452-N452)*E452</f>
        <v>4.9800000000000004</v>
      </c>
      <c r="P452" s="10">
        <f>O452/F452</f>
        <v>0.24924924924924927</v>
      </c>
      <c r="Q452">
        <f t="shared" si="55"/>
        <v>5</v>
      </c>
    </row>
    <row r="453" spans="1:17" x14ac:dyDescent="0.25">
      <c r="A453">
        <v>79932</v>
      </c>
      <c r="B453">
        <v>50012011250</v>
      </c>
      <c r="C453">
        <v>312</v>
      </c>
      <c r="D453">
        <v>42434</v>
      </c>
      <c r="E453">
        <v>4</v>
      </c>
      <c r="F453">
        <v>39.96</v>
      </c>
      <c r="G453" t="str">
        <f>VLOOKUP(B453,'SKU Master'!$E$1:$H$9,4,FALSE)</f>
        <v>China Imports</v>
      </c>
      <c r="H453">
        <f t="shared" si="49"/>
        <v>2016</v>
      </c>
      <c r="I453">
        <f t="shared" si="50"/>
        <v>3</v>
      </c>
      <c r="J453">
        <f t="shared" si="51"/>
        <v>201603</v>
      </c>
      <c r="K453">
        <f t="shared" si="52"/>
        <v>10</v>
      </c>
      <c r="L453">
        <f t="shared" si="53"/>
        <v>201610</v>
      </c>
      <c r="M453" t="b">
        <f t="shared" si="54"/>
        <v>0</v>
      </c>
      <c r="N453">
        <f>VLOOKUP(B453,'SKU Master'!$E$1:$H$9,2,FALSE)</f>
        <v>7.5</v>
      </c>
      <c r="O453">
        <f>(F453/E453-N453)*E453</f>
        <v>9.9600000000000009</v>
      </c>
      <c r="P453" s="10">
        <f>O453/F453</f>
        <v>0.24924924924924927</v>
      </c>
      <c r="Q453">
        <f t="shared" si="55"/>
        <v>6</v>
      </c>
    </row>
    <row r="454" spans="1:17" x14ac:dyDescent="0.25">
      <c r="A454">
        <v>79933</v>
      </c>
      <c r="B454">
        <v>50012011250</v>
      </c>
      <c r="C454">
        <v>312</v>
      </c>
      <c r="D454">
        <v>42436</v>
      </c>
      <c r="E454">
        <v>5</v>
      </c>
      <c r="F454">
        <v>49.95</v>
      </c>
      <c r="G454" t="str">
        <f>VLOOKUP(B454,'SKU Master'!$E$1:$H$9,4,FALSE)</f>
        <v>China Imports</v>
      </c>
      <c r="H454">
        <f t="shared" si="49"/>
        <v>2016</v>
      </c>
      <c r="I454">
        <f t="shared" si="50"/>
        <v>3</v>
      </c>
      <c r="J454">
        <f t="shared" si="51"/>
        <v>201603</v>
      </c>
      <c r="K454">
        <f t="shared" si="52"/>
        <v>11</v>
      </c>
      <c r="L454">
        <f t="shared" si="53"/>
        <v>201611</v>
      </c>
      <c r="M454" t="b">
        <f t="shared" si="54"/>
        <v>0</v>
      </c>
      <c r="N454">
        <f>VLOOKUP(B454,'SKU Master'!$E$1:$H$9,2,FALSE)</f>
        <v>7.5</v>
      </c>
      <c r="O454">
        <f>(F454/E454-N454)*E454</f>
        <v>12.450000000000001</v>
      </c>
      <c r="P454" s="10">
        <f>O454/F454</f>
        <v>0.24924924924924927</v>
      </c>
      <c r="Q454">
        <f t="shared" si="55"/>
        <v>1</v>
      </c>
    </row>
    <row r="455" spans="1:17" x14ac:dyDescent="0.25">
      <c r="A455">
        <v>79934</v>
      </c>
      <c r="B455">
        <v>50012011250</v>
      </c>
      <c r="C455">
        <v>312</v>
      </c>
      <c r="D455">
        <v>42437</v>
      </c>
      <c r="E455">
        <v>1</v>
      </c>
      <c r="F455">
        <v>9.99</v>
      </c>
      <c r="G455" t="str">
        <f>VLOOKUP(B455,'SKU Master'!$E$1:$H$9,4,FALSE)</f>
        <v>China Imports</v>
      </c>
      <c r="H455">
        <f t="shared" si="49"/>
        <v>2016</v>
      </c>
      <c r="I455">
        <f t="shared" si="50"/>
        <v>3</v>
      </c>
      <c r="J455">
        <f t="shared" si="51"/>
        <v>201603</v>
      </c>
      <c r="K455">
        <f t="shared" si="52"/>
        <v>11</v>
      </c>
      <c r="L455">
        <f t="shared" si="53"/>
        <v>201611</v>
      </c>
      <c r="M455" t="b">
        <f t="shared" si="54"/>
        <v>0</v>
      </c>
      <c r="N455">
        <f>VLOOKUP(B455,'SKU Master'!$E$1:$H$9,2,FALSE)</f>
        <v>7.5</v>
      </c>
      <c r="O455">
        <f>(F455/E455-N455)*E455</f>
        <v>2.4900000000000002</v>
      </c>
      <c r="P455" s="10">
        <f>O455/F455</f>
        <v>0.24924924924924927</v>
      </c>
      <c r="Q455">
        <f t="shared" si="55"/>
        <v>2</v>
      </c>
    </row>
    <row r="456" spans="1:17" x14ac:dyDescent="0.25">
      <c r="A456">
        <v>79935</v>
      </c>
      <c r="B456">
        <v>50012011250</v>
      </c>
      <c r="C456">
        <v>312</v>
      </c>
      <c r="D456">
        <v>42439</v>
      </c>
      <c r="E456">
        <v>3</v>
      </c>
      <c r="F456">
        <v>299.97000000000003</v>
      </c>
      <c r="G456" t="str">
        <f>VLOOKUP(B456,'SKU Master'!$E$1:$H$9,4,FALSE)</f>
        <v>China Imports</v>
      </c>
      <c r="H456">
        <f t="shared" si="49"/>
        <v>2016</v>
      </c>
      <c r="I456">
        <f t="shared" si="50"/>
        <v>3</v>
      </c>
      <c r="J456">
        <f t="shared" si="51"/>
        <v>201603</v>
      </c>
      <c r="K456">
        <f t="shared" si="52"/>
        <v>11</v>
      </c>
      <c r="L456">
        <f t="shared" si="53"/>
        <v>201611</v>
      </c>
      <c r="M456" t="b">
        <f t="shared" si="54"/>
        <v>0</v>
      </c>
      <c r="N456">
        <f>VLOOKUP(B456,'SKU Master'!$E$1:$H$9,2,FALSE)</f>
        <v>7.5</v>
      </c>
      <c r="O456">
        <f>(F456/E456-N456)*E456</f>
        <v>277.47000000000003</v>
      </c>
      <c r="P456" s="10">
        <f>O456/F456</f>
        <v>0.92499249924992499</v>
      </c>
      <c r="Q456">
        <f t="shared" si="55"/>
        <v>4</v>
      </c>
    </row>
    <row r="457" spans="1:17" x14ac:dyDescent="0.25">
      <c r="A457">
        <v>79936</v>
      </c>
      <c r="B457">
        <v>50012011250</v>
      </c>
      <c r="C457">
        <v>312</v>
      </c>
      <c r="D457">
        <v>42440</v>
      </c>
      <c r="E457">
        <v>5</v>
      </c>
      <c r="F457">
        <v>49.95</v>
      </c>
      <c r="G457" t="str">
        <f>VLOOKUP(B457,'SKU Master'!$E$1:$H$9,4,FALSE)</f>
        <v>China Imports</v>
      </c>
      <c r="H457">
        <f t="shared" si="49"/>
        <v>2016</v>
      </c>
      <c r="I457">
        <f t="shared" si="50"/>
        <v>3</v>
      </c>
      <c r="J457">
        <f t="shared" si="51"/>
        <v>201603</v>
      </c>
      <c r="K457">
        <f t="shared" si="52"/>
        <v>11</v>
      </c>
      <c r="L457">
        <f t="shared" si="53"/>
        <v>201611</v>
      </c>
      <c r="M457" t="b">
        <f t="shared" si="54"/>
        <v>0</v>
      </c>
      <c r="N457">
        <f>VLOOKUP(B457,'SKU Master'!$E$1:$H$9,2,FALSE)</f>
        <v>7.5</v>
      </c>
      <c r="O457">
        <f>(F457/E457-N457)*E457</f>
        <v>12.450000000000001</v>
      </c>
      <c r="P457" s="10">
        <f>O457/F457</f>
        <v>0.24924924924924927</v>
      </c>
      <c r="Q457">
        <f t="shared" si="55"/>
        <v>5</v>
      </c>
    </row>
    <row r="458" spans="1:17" x14ac:dyDescent="0.25">
      <c r="A458">
        <v>79937</v>
      </c>
      <c r="B458">
        <v>50012011250</v>
      </c>
      <c r="C458">
        <v>312</v>
      </c>
      <c r="D458">
        <v>42441</v>
      </c>
      <c r="E458">
        <v>3</v>
      </c>
      <c r="F458">
        <v>29.97</v>
      </c>
      <c r="G458" t="str">
        <f>VLOOKUP(B458,'SKU Master'!$E$1:$H$9,4,FALSE)</f>
        <v>China Imports</v>
      </c>
      <c r="H458">
        <f t="shared" si="49"/>
        <v>2016</v>
      </c>
      <c r="I458">
        <f t="shared" si="50"/>
        <v>3</v>
      </c>
      <c r="J458">
        <f t="shared" si="51"/>
        <v>201603</v>
      </c>
      <c r="K458">
        <f t="shared" si="52"/>
        <v>11</v>
      </c>
      <c r="L458">
        <f t="shared" si="53"/>
        <v>201611</v>
      </c>
      <c r="M458" t="b">
        <f t="shared" si="54"/>
        <v>0</v>
      </c>
      <c r="N458">
        <f>VLOOKUP(B458,'SKU Master'!$E$1:$H$9,2,FALSE)</f>
        <v>7.5</v>
      </c>
      <c r="O458">
        <f>(F458/E458-N458)*E458</f>
        <v>7.4700000000000006</v>
      </c>
      <c r="P458" s="10">
        <f>O458/F458</f>
        <v>0.24924924924924927</v>
      </c>
      <c r="Q458">
        <f t="shared" si="55"/>
        <v>6</v>
      </c>
    </row>
    <row r="459" spans="1:17" x14ac:dyDescent="0.25">
      <c r="A459">
        <v>79938</v>
      </c>
      <c r="B459">
        <v>50012011250</v>
      </c>
      <c r="C459">
        <v>312</v>
      </c>
      <c r="D459">
        <v>42443</v>
      </c>
      <c r="E459">
        <v>3</v>
      </c>
      <c r="F459">
        <v>29.97</v>
      </c>
      <c r="G459" t="str">
        <f>VLOOKUP(B459,'SKU Master'!$E$1:$H$9,4,FALSE)</f>
        <v>China Imports</v>
      </c>
      <c r="H459">
        <f t="shared" si="49"/>
        <v>2016</v>
      </c>
      <c r="I459">
        <f t="shared" si="50"/>
        <v>3</v>
      </c>
      <c r="J459">
        <f t="shared" si="51"/>
        <v>201603</v>
      </c>
      <c r="K459">
        <f t="shared" si="52"/>
        <v>12</v>
      </c>
      <c r="L459">
        <f t="shared" si="53"/>
        <v>201612</v>
      </c>
      <c r="M459" t="b">
        <f t="shared" si="54"/>
        <v>0</v>
      </c>
      <c r="N459">
        <f>VLOOKUP(B459,'SKU Master'!$E$1:$H$9,2,FALSE)</f>
        <v>7.5</v>
      </c>
      <c r="O459">
        <f>(F459/E459-N459)*E459</f>
        <v>7.4700000000000006</v>
      </c>
      <c r="P459" s="10">
        <f>O459/F459</f>
        <v>0.24924924924924927</v>
      </c>
      <c r="Q459">
        <f t="shared" si="55"/>
        <v>1</v>
      </c>
    </row>
    <row r="460" spans="1:17" x14ac:dyDescent="0.25">
      <c r="A460">
        <v>79940</v>
      </c>
      <c r="B460">
        <v>50012011250</v>
      </c>
      <c r="C460">
        <v>312</v>
      </c>
      <c r="D460">
        <v>42446</v>
      </c>
      <c r="E460">
        <v>1</v>
      </c>
      <c r="F460">
        <v>9.99</v>
      </c>
      <c r="G460" t="str">
        <f>VLOOKUP(B460,'SKU Master'!$E$1:$H$9,4,FALSE)</f>
        <v>China Imports</v>
      </c>
      <c r="H460">
        <f t="shared" si="49"/>
        <v>2016</v>
      </c>
      <c r="I460">
        <f t="shared" si="50"/>
        <v>3</v>
      </c>
      <c r="J460">
        <f t="shared" si="51"/>
        <v>201603</v>
      </c>
      <c r="K460">
        <f t="shared" si="52"/>
        <v>12</v>
      </c>
      <c r="L460">
        <f t="shared" si="53"/>
        <v>201612</v>
      </c>
      <c r="M460" t="b">
        <f t="shared" si="54"/>
        <v>0</v>
      </c>
      <c r="N460">
        <f>VLOOKUP(B460,'SKU Master'!$E$1:$H$9,2,FALSE)</f>
        <v>7.5</v>
      </c>
      <c r="O460">
        <f>(F460/E460-N460)*E460</f>
        <v>2.4900000000000002</v>
      </c>
      <c r="P460" s="10">
        <f>O460/F460</f>
        <v>0.24924924924924927</v>
      </c>
      <c r="Q460">
        <f t="shared" si="55"/>
        <v>4</v>
      </c>
    </row>
    <row r="461" spans="1:17" x14ac:dyDescent="0.25">
      <c r="A461">
        <v>79941</v>
      </c>
      <c r="B461">
        <v>50012011250</v>
      </c>
      <c r="C461">
        <v>312</v>
      </c>
      <c r="D461">
        <v>42447</v>
      </c>
      <c r="E461">
        <v>2</v>
      </c>
      <c r="F461">
        <v>19.98</v>
      </c>
      <c r="G461" t="str">
        <f>VLOOKUP(B461,'SKU Master'!$E$1:$H$9,4,FALSE)</f>
        <v>China Imports</v>
      </c>
      <c r="H461">
        <f t="shared" si="49"/>
        <v>2016</v>
      </c>
      <c r="I461">
        <f t="shared" si="50"/>
        <v>3</v>
      </c>
      <c r="J461">
        <f t="shared" si="51"/>
        <v>201603</v>
      </c>
      <c r="K461">
        <f t="shared" si="52"/>
        <v>12</v>
      </c>
      <c r="L461">
        <f t="shared" si="53"/>
        <v>201612</v>
      </c>
      <c r="M461" t="b">
        <f t="shared" si="54"/>
        <v>0</v>
      </c>
      <c r="N461">
        <f>VLOOKUP(B461,'SKU Master'!$E$1:$H$9,2,FALSE)</f>
        <v>7.5</v>
      </c>
      <c r="O461">
        <f>(F461/E461-N461)*E461</f>
        <v>4.9800000000000004</v>
      </c>
      <c r="P461" s="10">
        <f>O461/F461</f>
        <v>0.24924924924924927</v>
      </c>
      <c r="Q461">
        <f t="shared" si="55"/>
        <v>5</v>
      </c>
    </row>
    <row r="462" spans="1:17" x14ac:dyDescent="0.25">
      <c r="A462">
        <v>79942</v>
      </c>
      <c r="B462">
        <v>50012011250</v>
      </c>
      <c r="C462">
        <v>312</v>
      </c>
      <c r="D462">
        <v>42448</v>
      </c>
      <c r="E462">
        <v>1</v>
      </c>
      <c r="F462">
        <v>9.99</v>
      </c>
      <c r="G462" t="str">
        <f>VLOOKUP(B462,'SKU Master'!$E$1:$H$9,4,FALSE)</f>
        <v>China Imports</v>
      </c>
      <c r="H462">
        <f t="shared" si="49"/>
        <v>2016</v>
      </c>
      <c r="I462">
        <f t="shared" si="50"/>
        <v>3</v>
      </c>
      <c r="J462">
        <f t="shared" si="51"/>
        <v>201603</v>
      </c>
      <c r="K462">
        <f t="shared" si="52"/>
        <v>12</v>
      </c>
      <c r="L462">
        <f t="shared" si="53"/>
        <v>201612</v>
      </c>
      <c r="M462" t="b">
        <f t="shared" si="54"/>
        <v>0</v>
      </c>
      <c r="N462">
        <f>VLOOKUP(B462,'SKU Master'!$E$1:$H$9,2,FALSE)</f>
        <v>7.5</v>
      </c>
      <c r="O462">
        <f>(F462/E462-N462)*E462</f>
        <v>2.4900000000000002</v>
      </c>
      <c r="P462" s="10">
        <f>O462/F462</f>
        <v>0.24924924924924927</v>
      </c>
      <c r="Q462">
        <f t="shared" si="55"/>
        <v>6</v>
      </c>
    </row>
    <row r="463" spans="1:17" x14ac:dyDescent="0.25">
      <c r="A463">
        <v>79943</v>
      </c>
      <c r="B463">
        <v>50012011250</v>
      </c>
      <c r="C463">
        <v>312</v>
      </c>
      <c r="D463">
        <v>42450</v>
      </c>
      <c r="E463">
        <v>2</v>
      </c>
      <c r="F463">
        <v>19.98</v>
      </c>
      <c r="G463" t="str">
        <f>VLOOKUP(B463,'SKU Master'!$E$1:$H$9,4,FALSE)</f>
        <v>China Imports</v>
      </c>
      <c r="H463">
        <f t="shared" si="49"/>
        <v>2016</v>
      </c>
      <c r="I463">
        <f t="shared" si="50"/>
        <v>3</v>
      </c>
      <c r="J463">
        <f t="shared" si="51"/>
        <v>201603</v>
      </c>
      <c r="K463">
        <f t="shared" si="52"/>
        <v>13</v>
      </c>
      <c r="L463">
        <f t="shared" si="53"/>
        <v>201613</v>
      </c>
      <c r="M463" t="b">
        <f t="shared" si="54"/>
        <v>0</v>
      </c>
      <c r="N463">
        <f>VLOOKUP(B463,'SKU Master'!$E$1:$H$9,2,FALSE)</f>
        <v>7.5</v>
      </c>
      <c r="O463">
        <f>(F463/E463-N463)*E463</f>
        <v>4.9800000000000004</v>
      </c>
      <c r="P463" s="10">
        <f>O463/F463</f>
        <v>0.24924924924924927</v>
      </c>
      <c r="Q463">
        <f t="shared" si="55"/>
        <v>1</v>
      </c>
    </row>
    <row r="464" spans="1:17" x14ac:dyDescent="0.25">
      <c r="A464">
        <v>79944</v>
      </c>
      <c r="B464">
        <v>50012011250</v>
      </c>
      <c r="C464">
        <v>312</v>
      </c>
      <c r="D464">
        <v>42451</v>
      </c>
      <c r="E464">
        <v>3</v>
      </c>
      <c r="F464">
        <v>29.97</v>
      </c>
      <c r="G464" t="str">
        <f>VLOOKUP(B464,'SKU Master'!$E$1:$H$9,4,FALSE)</f>
        <v>China Imports</v>
      </c>
      <c r="H464">
        <f t="shared" si="49"/>
        <v>2016</v>
      </c>
      <c r="I464">
        <f t="shared" si="50"/>
        <v>3</v>
      </c>
      <c r="J464">
        <f t="shared" si="51"/>
        <v>201603</v>
      </c>
      <c r="K464">
        <f t="shared" si="52"/>
        <v>13</v>
      </c>
      <c r="L464">
        <f t="shared" si="53"/>
        <v>201613</v>
      </c>
      <c r="M464" t="b">
        <f t="shared" si="54"/>
        <v>0</v>
      </c>
      <c r="N464">
        <f>VLOOKUP(B464,'SKU Master'!$E$1:$H$9,2,FALSE)</f>
        <v>7.5</v>
      </c>
      <c r="O464">
        <f>(F464/E464-N464)*E464</f>
        <v>7.4700000000000006</v>
      </c>
      <c r="P464" s="10">
        <f>O464/F464</f>
        <v>0.24924924924924927</v>
      </c>
      <c r="Q464">
        <f t="shared" si="55"/>
        <v>2</v>
      </c>
    </row>
    <row r="465" spans="1:17" x14ac:dyDescent="0.25">
      <c r="A465">
        <v>79945</v>
      </c>
      <c r="B465">
        <v>50012011250</v>
      </c>
      <c r="C465">
        <v>312</v>
      </c>
      <c r="D465">
        <v>42452</v>
      </c>
      <c r="E465">
        <v>2</v>
      </c>
      <c r="F465">
        <v>19.98</v>
      </c>
      <c r="G465" t="str">
        <f>VLOOKUP(B465,'SKU Master'!$E$1:$H$9,4,FALSE)</f>
        <v>China Imports</v>
      </c>
      <c r="H465">
        <f t="shared" si="49"/>
        <v>2016</v>
      </c>
      <c r="I465">
        <f t="shared" si="50"/>
        <v>3</v>
      </c>
      <c r="J465">
        <f t="shared" si="51"/>
        <v>201603</v>
      </c>
      <c r="K465">
        <f t="shared" si="52"/>
        <v>13</v>
      </c>
      <c r="L465">
        <f t="shared" si="53"/>
        <v>201613</v>
      </c>
      <c r="M465" t="b">
        <f t="shared" si="54"/>
        <v>0</v>
      </c>
      <c r="N465">
        <f>VLOOKUP(B465,'SKU Master'!$E$1:$H$9,2,FALSE)</f>
        <v>7.5</v>
      </c>
      <c r="O465">
        <f>(F465/E465-N465)*E465</f>
        <v>4.9800000000000004</v>
      </c>
      <c r="P465" s="10">
        <f>O465/F465</f>
        <v>0.24924924924924927</v>
      </c>
      <c r="Q465">
        <f t="shared" si="55"/>
        <v>3</v>
      </c>
    </row>
    <row r="466" spans="1:17" x14ac:dyDescent="0.25">
      <c r="A466">
        <v>79947</v>
      </c>
      <c r="B466">
        <v>50012011250</v>
      </c>
      <c r="C466">
        <v>312</v>
      </c>
      <c r="D466">
        <v>42454</v>
      </c>
      <c r="E466">
        <v>3</v>
      </c>
      <c r="F466">
        <v>29.97</v>
      </c>
      <c r="G466" t="str">
        <f>VLOOKUP(B466,'SKU Master'!$E$1:$H$9,4,FALSE)</f>
        <v>China Imports</v>
      </c>
      <c r="H466">
        <f t="shared" si="49"/>
        <v>2016</v>
      </c>
      <c r="I466">
        <f t="shared" si="50"/>
        <v>3</v>
      </c>
      <c r="J466">
        <f t="shared" si="51"/>
        <v>201603</v>
      </c>
      <c r="K466">
        <f t="shared" si="52"/>
        <v>13</v>
      </c>
      <c r="L466">
        <f t="shared" si="53"/>
        <v>201613</v>
      </c>
      <c r="M466" t="b">
        <f t="shared" si="54"/>
        <v>0</v>
      </c>
      <c r="N466">
        <f>VLOOKUP(B466,'SKU Master'!$E$1:$H$9,2,FALSE)</f>
        <v>7.5</v>
      </c>
      <c r="O466">
        <f>(F466/E466-N466)*E466</f>
        <v>7.4700000000000006</v>
      </c>
      <c r="P466" s="10">
        <f>O466/F466</f>
        <v>0.24924924924924927</v>
      </c>
      <c r="Q466">
        <f t="shared" si="55"/>
        <v>5</v>
      </c>
    </row>
    <row r="467" spans="1:17" x14ac:dyDescent="0.25">
      <c r="A467">
        <v>79948</v>
      </c>
      <c r="B467">
        <v>50012011250</v>
      </c>
      <c r="C467">
        <v>312</v>
      </c>
      <c r="D467">
        <v>42455</v>
      </c>
      <c r="E467">
        <v>2</v>
      </c>
      <c r="F467">
        <v>19.98</v>
      </c>
      <c r="G467" t="str">
        <f>VLOOKUP(B467,'SKU Master'!$E$1:$H$9,4,FALSE)</f>
        <v>China Imports</v>
      </c>
      <c r="H467">
        <f t="shared" si="49"/>
        <v>2016</v>
      </c>
      <c r="I467">
        <f t="shared" si="50"/>
        <v>3</v>
      </c>
      <c r="J467">
        <f t="shared" si="51"/>
        <v>201603</v>
      </c>
      <c r="K467">
        <f t="shared" si="52"/>
        <v>13</v>
      </c>
      <c r="L467">
        <f t="shared" si="53"/>
        <v>201613</v>
      </c>
      <c r="M467" t="b">
        <f t="shared" si="54"/>
        <v>0</v>
      </c>
      <c r="N467">
        <f>VLOOKUP(B467,'SKU Master'!$E$1:$H$9,2,FALSE)</f>
        <v>7.5</v>
      </c>
      <c r="O467">
        <f>(F467/E467-N467)*E467</f>
        <v>4.9800000000000004</v>
      </c>
      <c r="P467" s="10">
        <f>O467/F467</f>
        <v>0.24924924924924927</v>
      </c>
      <c r="Q467">
        <f t="shared" si="55"/>
        <v>6</v>
      </c>
    </row>
    <row r="468" spans="1:17" x14ac:dyDescent="0.25">
      <c r="A468">
        <v>79949</v>
      </c>
      <c r="B468">
        <v>50012011250</v>
      </c>
      <c r="C468">
        <v>312</v>
      </c>
      <c r="D468">
        <v>42457</v>
      </c>
      <c r="E468">
        <v>3</v>
      </c>
      <c r="F468">
        <v>29.97</v>
      </c>
      <c r="G468" t="str">
        <f>VLOOKUP(B468,'SKU Master'!$E$1:$H$9,4,FALSE)</f>
        <v>China Imports</v>
      </c>
      <c r="H468">
        <f t="shared" si="49"/>
        <v>2016</v>
      </c>
      <c r="I468">
        <f t="shared" si="50"/>
        <v>3</v>
      </c>
      <c r="J468">
        <f t="shared" si="51"/>
        <v>201603</v>
      </c>
      <c r="K468">
        <f t="shared" si="52"/>
        <v>14</v>
      </c>
      <c r="L468">
        <f t="shared" si="53"/>
        <v>201614</v>
      </c>
      <c r="M468" t="b">
        <f t="shared" si="54"/>
        <v>0</v>
      </c>
      <c r="N468">
        <f>VLOOKUP(B468,'SKU Master'!$E$1:$H$9,2,FALSE)</f>
        <v>7.5</v>
      </c>
      <c r="O468">
        <f>(F468/E468-N468)*E468</f>
        <v>7.4700000000000006</v>
      </c>
      <c r="P468" s="10">
        <f>O468/F468</f>
        <v>0.24924924924924927</v>
      </c>
      <c r="Q468">
        <f t="shared" si="55"/>
        <v>1</v>
      </c>
    </row>
    <row r="469" spans="1:17" x14ac:dyDescent="0.25">
      <c r="A469">
        <v>79950</v>
      </c>
      <c r="B469">
        <v>50012011250</v>
      </c>
      <c r="C469">
        <v>312</v>
      </c>
      <c r="D469">
        <v>42459</v>
      </c>
      <c r="E469">
        <v>4</v>
      </c>
      <c r="F469">
        <v>39.96</v>
      </c>
      <c r="G469" t="str">
        <f>VLOOKUP(B469,'SKU Master'!$E$1:$H$9,4,FALSE)</f>
        <v>China Imports</v>
      </c>
      <c r="H469">
        <f t="shared" si="49"/>
        <v>2016</v>
      </c>
      <c r="I469">
        <f t="shared" si="50"/>
        <v>3</v>
      </c>
      <c r="J469">
        <f t="shared" si="51"/>
        <v>201603</v>
      </c>
      <c r="K469">
        <f t="shared" si="52"/>
        <v>14</v>
      </c>
      <c r="L469">
        <f t="shared" si="53"/>
        <v>201614</v>
      </c>
      <c r="M469" t="b">
        <f t="shared" si="54"/>
        <v>0</v>
      </c>
      <c r="N469">
        <f>VLOOKUP(B469,'SKU Master'!$E$1:$H$9,2,FALSE)</f>
        <v>7.5</v>
      </c>
      <c r="O469">
        <f>(F469/E469-N469)*E469</f>
        <v>9.9600000000000009</v>
      </c>
      <c r="P469" s="10">
        <f>O469/F469</f>
        <v>0.24924924924924927</v>
      </c>
      <c r="Q469">
        <f t="shared" si="55"/>
        <v>3</v>
      </c>
    </row>
    <row r="470" spans="1:17" x14ac:dyDescent="0.25">
      <c r="A470">
        <v>79951</v>
      </c>
      <c r="B470">
        <v>50012011250</v>
      </c>
      <c r="C470">
        <v>312</v>
      </c>
      <c r="D470">
        <v>42460</v>
      </c>
      <c r="E470">
        <v>4</v>
      </c>
      <c r="F470">
        <v>39.96</v>
      </c>
      <c r="G470" t="str">
        <f>VLOOKUP(B470,'SKU Master'!$E$1:$H$9,4,FALSE)</f>
        <v>China Imports</v>
      </c>
      <c r="H470">
        <f t="shared" si="49"/>
        <v>2016</v>
      </c>
      <c r="I470">
        <f t="shared" si="50"/>
        <v>3</v>
      </c>
      <c r="J470">
        <f t="shared" si="51"/>
        <v>201603</v>
      </c>
      <c r="K470">
        <f t="shared" si="52"/>
        <v>14</v>
      </c>
      <c r="L470">
        <f t="shared" si="53"/>
        <v>201614</v>
      </c>
      <c r="M470" t="b">
        <f t="shared" si="54"/>
        <v>0</v>
      </c>
      <c r="N470">
        <f>VLOOKUP(B470,'SKU Master'!$E$1:$H$9,2,FALSE)</f>
        <v>7.5</v>
      </c>
      <c r="O470">
        <f>(F470/E470-N470)*E470</f>
        <v>9.9600000000000009</v>
      </c>
      <c r="P470" s="10">
        <f>O470/F470</f>
        <v>0.24924924924924927</v>
      </c>
      <c r="Q470">
        <f t="shared" si="55"/>
        <v>4</v>
      </c>
    </row>
    <row r="471" spans="1:17" x14ac:dyDescent="0.25">
      <c r="A471">
        <v>79952</v>
      </c>
      <c r="B471">
        <v>50012011250</v>
      </c>
      <c r="C471">
        <v>312</v>
      </c>
      <c r="D471">
        <v>42461</v>
      </c>
      <c r="E471">
        <v>3</v>
      </c>
      <c r="F471">
        <v>29.97</v>
      </c>
      <c r="G471" t="str">
        <f>VLOOKUP(B471,'SKU Master'!$E$1:$H$9,4,FALSE)</f>
        <v>China Imports</v>
      </c>
      <c r="H471">
        <f t="shared" si="49"/>
        <v>2016</v>
      </c>
      <c r="I471">
        <f t="shared" si="50"/>
        <v>4</v>
      </c>
      <c r="J471">
        <f t="shared" si="51"/>
        <v>201604</v>
      </c>
      <c r="K471">
        <f t="shared" si="52"/>
        <v>14</v>
      </c>
      <c r="L471">
        <f t="shared" si="53"/>
        <v>201614</v>
      </c>
      <c r="M471" t="b">
        <f t="shared" si="54"/>
        <v>0</v>
      </c>
      <c r="N471">
        <f>VLOOKUP(B471,'SKU Master'!$E$1:$H$9,2,FALSE)</f>
        <v>7.5</v>
      </c>
      <c r="O471">
        <f>(F471/E471-N471)*E471</f>
        <v>7.4700000000000006</v>
      </c>
      <c r="P471" s="10">
        <f>O471/F471</f>
        <v>0.24924924924924927</v>
      </c>
      <c r="Q471">
        <f t="shared" si="55"/>
        <v>5</v>
      </c>
    </row>
    <row r="472" spans="1:17" x14ac:dyDescent="0.25">
      <c r="A472">
        <v>79953</v>
      </c>
      <c r="B472">
        <v>50012011250</v>
      </c>
      <c r="C472">
        <v>312</v>
      </c>
      <c r="D472">
        <v>42462</v>
      </c>
      <c r="E472">
        <v>3</v>
      </c>
      <c r="F472">
        <v>29.97</v>
      </c>
      <c r="G472" t="str">
        <f>VLOOKUP(B472,'SKU Master'!$E$1:$H$9,4,FALSE)</f>
        <v>China Imports</v>
      </c>
      <c r="H472">
        <f t="shared" si="49"/>
        <v>2016</v>
      </c>
      <c r="I472">
        <f t="shared" si="50"/>
        <v>4</v>
      </c>
      <c r="J472">
        <f t="shared" si="51"/>
        <v>201604</v>
      </c>
      <c r="K472">
        <f t="shared" si="52"/>
        <v>14</v>
      </c>
      <c r="L472">
        <f t="shared" si="53"/>
        <v>201614</v>
      </c>
      <c r="M472" t="b">
        <f t="shared" si="54"/>
        <v>0</v>
      </c>
      <c r="N472">
        <f>VLOOKUP(B472,'SKU Master'!$E$1:$H$9,2,FALSE)</f>
        <v>7.5</v>
      </c>
      <c r="O472">
        <f>(F472/E472-N472)*E472</f>
        <v>7.4700000000000006</v>
      </c>
      <c r="P472" s="10">
        <f>O472/F472</f>
        <v>0.24924924924924927</v>
      </c>
      <c r="Q472">
        <f t="shared" si="55"/>
        <v>6</v>
      </c>
    </row>
    <row r="473" spans="1:17" x14ac:dyDescent="0.25">
      <c r="A473">
        <v>79954</v>
      </c>
      <c r="B473">
        <v>50012011250</v>
      </c>
      <c r="C473">
        <v>312</v>
      </c>
      <c r="D473">
        <v>42464</v>
      </c>
      <c r="E473">
        <v>2</v>
      </c>
      <c r="F473">
        <v>19.98</v>
      </c>
      <c r="G473" t="str">
        <f>VLOOKUP(B473,'SKU Master'!$E$1:$H$9,4,FALSE)</f>
        <v>China Imports</v>
      </c>
      <c r="H473">
        <f t="shared" si="49"/>
        <v>2016</v>
      </c>
      <c r="I473">
        <f t="shared" si="50"/>
        <v>4</v>
      </c>
      <c r="J473">
        <f t="shared" si="51"/>
        <v>201604</v>
      </c>
      <c r="K473">
        <f t="shared" si="52"/>
        <v>15</v>
      </c>
      <c r="L473">
        <f t="shared" si="53"/>
        <v>201615</v>
      </c>
      <c r="M473" t="b">
        <f t="shared" si="54"/>
        <v>0</v>
      </c>
      <c r="N473">
        <f>VLOOKUP(B473,'SKU Master'!$E$1:$H$9,2,FALSE)</f>
        <v>7.5</v>
      </c>
      <c r="O473">
        <f>(F473/E473-N473)*E473</f>
        <v>4.9800000000000004</v>
      </c>
      <c r="P473" s="10">
        <f>O473/F473</f>
        <v>0.24924924924924927</v>
      </c>
      <c r="Q473">
        <f t="shared" si="55"/>
        <v>1</v>
      </c>
    </row>
    <row r="474" spans="1:17" x14ac:dyDescent="0.25">
      <c r="A474">
        <v>79955</v>
      </c>
      <c r="B474">
        <v>50012011250</v>
      </c>
      <c r="C474">
        <v>312</v>
      </c>
      <c r="D474">
        <v>42465</v>
      </c>
      <c r="E474">
        <v>1</v>
      </c>
      <c r="F474">
        <v>9.99</v>
      </c>
      <c r="G474" t="str">
        <f>VLOOKUP(B474,'SKU Master'!$E$1:$H$9,4,FALSE)</f>
        <v>China Imports</v>
      </c>
      <c r="H474">
        <f t="shared" si="49"/>
        <v>2016</v>
      </c>
      <c r="I474">
        <f t="shared" si="50"/>
        <v>4</v>
      </c>
      <c r="J474">
        <f t="shared" si="51"/>
        <v>201604</v>
      </c>
      <c r="K474">
        <f t="shared" si="52"/>
        <v>15</v>
      </c>
      <c r="L474">
        <f t="shared" si="53"/>
        <v>201615</v>
      </c>
      <c r="M474" t="b">
        <f t="shared" si="54"/>
        <v>0</v>
      </c>
      <c r="N474">
        <f>VLOOKUP(B474,'SKU Master'!$E$1:$H$9,2,FALSE)</f>
        <v>7.5</v>
      </c>
      <c r="O474">
        <f>(F474/E474-N474)*E474</f>
        <v>2.4900000000000002</v>
      </c>
      <c r="P474" s="10">
        <f>O474/F474</f>
        <v>0.24924924924924927</v>
      </c>
      <c r="Q474">
        <f t="shared" si="55"/>
        <v>2</v>
      </c>
    </row>
    <row r="475" spans="1:17" x14ac:dyDescent="0.25">
      <c r="A475">
        <v>79956</v>
      </c>
      <c r="B475">
        <v>50012011250</v>
      </c>
      <c r="C475">
        <v>312</v>
      </c>
      <c r="D475">
        <v>42466</v>
      </c>
      <c r="E475">
        <v>1</v>
      </c>
      <c r="F475">
        <v>9.99</v>
      </c>
      <c r="G475" t="str">
        <f>VLOOKUP(B475,'SKU Master'!$E$1:$H$9,4,FALSE)</f>
        <v>China Imports</v>
      </c>
      <c r="H475">
        <f t="shared" si="49"/>
        <v>2016</v>
      </c>
      <c r="I475">
        <f t="shared" si="50"/>
        <v>4</v>
      </c>
      <c r="J475">
        <f t="shared" si="51"/>
        <v>201604</v>
      </c>
      <c r="K475">
        <f t="shared" si="52"/>
        <v>15</v>
      </c>
      <c r="L475">
        <f t="shared" si="53"/>
        <v>201615</v>
      </c>
      <c r="M475" t="b">
        <f t="shared" si="54"/>
        <v>0</v>
      </c>
      <c r="N475">
        <f>VLOOKUP(B475,'SKU Master'!$E$1:$H$9,2,FALSE)</f>
        <v>7.5</v>
      </c>
      <c r="O475">
        <f>(F475/E475-N475)*E475</f>
        <v>2.4900000000000002</v>
      </c>
      <c r="P475" s="10">
        <f>O475/F475</f>
        <v>0.24924924924924927</v>
      </c>
      <c r="Q475">
        <f t="shared" si="55"/>
        <v>3</v>
      </c>
    </row>
    <row r="476" spans="1:17" x14ac:dyDescent="0.25">
      <c r="A476">
        <v>79958</v>
      </c>
      <c r="B476">
        <v>50012011250</v>
      </c>
      <c r="C476">
        <v>312</v>
      </c>
      <c r="D476">
        <v>42468</v>
      </c>
      <c r="E476">
        <v>3</v>
      </c>
      <c r="F476">
        <v>29.97</v>
      </c>
      <c r="G476" t="str">
        <f>VLOOKUP(B476,'SKU Master'!$E$1:$H$9,4,FALSE)</f>
        <v>China Imports</v>
      </c>
      <c r="H476">
        <f t="shared" si="49"/>
        <v>2016</v>
      </c>
      <c r="I476">
        <f t="shared" si="50"/>
        <v>4</v>
      </c>
      <c r="J476">
        <f t="shared" si="51"/>
        <v>201604</v>
      </c>
      <c r="K476">
        <f t="shared" si="52"/>
        <v>15</v>
      </c>
      <c r="L476">
        <f t="shared" si="53"/>
        <v>201615</v>
      </c>
      <c r="M476" t="b">
        <f t="shared" si="54"/>
        <v>0</v>
      </c>
      <c r="N476">
        <f>VLOOKUP(B476,'SKU Master'!$E$1:$H$9,2,FALSE)</f>
        <v>7.5</v>
      </c>
      <c r="O476">
        <f>(F476/E476-N476)*E476</f>
        <v>7.4700000000000006</v>
      </c>
      <c r="P476" s="10">
        <f>O476/F476</f>
        <v>0.24924924924924927</v>
      </c>
      <c r="Q476">
        <f t="shared" si="55"/>
        <v>5</v>
      </c>
    </row>
    <row r="477" spans="1:17" x14ac:dyDescent="0.25">
      <c r="A477">
        <v>79959</v>
      </c>
      <c r="B477">
        <v>50012011250</v>
      </c>
      <c r="C477">
        <v>312</v>
      </c>
      <c r="D477">
        <v>42469</v>
      </c>
      <c r="E477">
        <v>3</v>
      </c>
      <c r="F477">
        <v>29.97</v>
      </c>
      <c r="G477" t="str">
        <f>VLOOKUP(B477,'SKU Master'!$E$1:$H$9,4,FALSE)</f>
        <v>China Imports</v>
      </c>
      <c r="H477">
        <f t="shared" si="49"/>
        <v>2016</v>
      </c>
      <c r="I477">
        <f t="shared" si="50"/>
        <v>4</v>
      </c>
      <c r="J477">
        <f t="shared" si="51"/>
        <v>201604</v>
      </c>
      <c r="K477">
        <f t="shared" si="52"/>
        <v>15</v>
      </c>
      <c r="L477">
        <f t="shared" si="53"/>
        <v>201615</v>
      </c>
      <c r="M477" t="b">
        <f t="shared" si="54"/>
        <v>0</v>
      </c>
      <c r="N477">
        <f>VLOOKUP(B477,'SKU Master'!$E$1:$H$9,2,FALSE)</f>
        <v>7.5</v>
      </c>
      <c r="O477">
        <f>(F477/E477-N477)*E477</f>
        <v>7.4700000000000006</v>
      </c>
      <c r="P477" s="10">
        <f>O477/F477</f>
        <v>0.24924924924924927</v>
      </c>
      <c r="Q477">
        <f t="shared" si="55"/>
        <v>6</v>
      </c>
    </row>
    <row r="478" spans="1:17" x14ac:dyDescent="0.25">
      <c r="A478">
        <v>79960</v>
      </c>
      <c r="B478">
        <v>50012011250</v>
      </c>
      <c r="C478">
        <v>312</v>
      </c>
      <c r="D478">
        <v>42471</v>
      </c>
      <c r="E478">
        <v>1</v>
      </c>
      <c r="F478">
        <v>9.99</v>
      </c>
      <c r="G478" t="str">
        <f>VLOOKUP(B478,'SKU Master'!$E$1:$H$9,4,FALSE)</f>
        <v>China Imports</v>
      </c>
      <c r="H478">
        <f t="shared" si="49"/>
        <v>2016</v>
      </c>
      <c r="I478">
        <f t="shared" si="50"/>
        <v>4</v>
      </c>
      <c r="J478">
        <f t="shared" si="51"/>
        <v>201604</v>
      </c>
      <c r="K478">
        <f t="shared" si="52"/>
        <v>16</v>
      </c>
      <c r="L478">
        <f t="shared" si="53"/>
        <v>201616</v>
      </c>
      <c r="M478" t="b">
        <f t="shared" si="54"/>
        <v>0</v>
      </c>
      <c r="N478">
        <f>VLOOKUP(B478,'SKU Master'!$E$1:$H$9,2,FALSE)</f>
        <v>7.5</v>
      </c>
      <c r="O478">
        <f>(F478/E478-N478)*E478</f>
        <v>2.4900000000000002</v>
      </c>
      <c r="P478" s="10">
        <f>O478/F478</f>
        <v>0.24924924924924927</v>
      </c>
      <c r="Q478">
        <f t="shared" si="55"/>
        <v>1</v>
      </c>
    </row>
    <row r="479" spans="1:17" x14ac:dyDescent="0.25">
      <c r="A479">
        <v>79961</v>
      </c>
      <c r="B479">
        <v>50012011250</v>
      </c>
      <c r="C479">
        <v>312</v>
      </c>
      <c r="D479">
        <v>42472</v>
      </c>
      <c r="E479">
        <v>1</v>
      </c>
      <c r="F479">
        <v>9.99</v>
      </c>
      <c r="G479" t="str">
        <f>VLOOKUP(B479,'SKU Master'!$E$1:$H$9,4,FALSE)</f>
        <v>China Imports</v>
      </c>
      <c r="H479">
        <f t="shared" si="49"/>
        <v>2016</v>
      </c>
      <c r="I479">
        <f t="shared" si="50"/>
        <v>4</v>
      </c>
      <c r="J479">
        <f t="shared" si="51"/>
        <v>201604</v>
      </c>
      <c r="K479">
        <f t="shared" si="52"/>
        <v>16</v>
      </c>
      <c r="L479">
        <f t="shared" si="53"/>
        <v>201616</v>
      </c>
      <c r="M479" t="b">
        <f t="shared" si="54"/>
        <v>0</v>
      </c>
      <c r="N479">
        <f>VLOOKUP(B479,'SKU Master'!$E$1:$H$9,2,FALSE)</f>
        <v>7.5</v>
      </c>
      <c r="O479">
        <f>(F479/E479-N479)*E479</f>
        <v>2.4900000000000002</v>
      </c>
      <c r="P479" s="10">
        <f>O479/F479</f>
        <v>0.24924924924924927</v>
      </c>
      <c r="Q479">
        <f t="shared" si="55"/>
        <v>2</v>
      </c>
    </row>
    <row r="480" spans="1:17" x14ac:dyDescent="0.25">
      <c r="A480">
        <v>79962</v>
      </c>
      <c r="B480">
        <v>50012011250</v>
      </c>
      <c r="C480">
        <v>312</v>
      </c>
      <c r="D480">
        <v>42473</v>
      </c>
      <c r="E480">
        <v>8</v>
      </c>
      <c r="F480">
        <v>79.92</v>
      </c>
      <c r="G480" t="str">
        <f>VLOOKUP(B480,'SKU Master'!$E$1:$H$9,4,FALSE)</f>
        <v>China Imports</v>
      </c>
      <c r="H480">
        <f t="shared" si="49"/>
        <v>2016</v>
      </c>
      <c r="I480">
        <f t="shared" si="50"/>
        <v>4</v>
      </c>
      <c r="J480">
        <f t="shared" si="51"/>
        <v>201604</v>
      </c>
      <c r="K480">
        <f t="shared" si="52"/>
        <v>16</v>
      </c>
      <c r="L480">
        <f t="shared" si="53"/>
        <v>201616</v>
      </c>
      <c r="M480" t="b">
        <f t="shared" si="54"/>
        <v>0</v>
      </c>
      <c r="N480">
        <f>VLOOKUP(B480,'SKU Master'!$E$1:$H$9,2,FALSE)</f>
        <v>7.5</v>
      </c>
      <c r="O480">
        <f>(F480/E480-N480)*E480</f>
        <v>19.920000000000002</v>
      </c>
      <c r="P480" s="10">
        <f>O480/F480</f>
        <v>0.24924924924924927</v>
      </c>
      <c r="Q480">
        <f t="shared" si="55"/>
        <v>3</v>
      </c>
    </row>
    <row r="481" spans="1:17" x14ac:dyDescent="0.25">
      <c r="A481">
        <v>79963</v>
      </c>
      <c r="B481">
        <v>50012011250</v>
      </c>
      <c r="C481">
        <v>312</v>
      </c>
      <c r="D481">
        <v>42474</v>
      </c>
      <c r="E481">
        <v>2</v>
      </c>
      <c r="F481">
        <v>19.98</v>
      </c>
      <c r="G481" t="str">
        <f>VLOOKUP(B481,'SKU Master'!$E$1:$H$9,4,FALSE)</f>
        <v>China Imports</v>
      </c>
      <c r="H481">
        <f t="shared" si="49"/>
        <v>2016</v>
      </c>
      <c r="I481">
        <f t="shared" si="50"/>
        <v>4</v>
      </c>
      <c r="J481">
        <f t="shared" si="51"/>
        <v>201604</v>
      </c>
      <c r="K481">
        <f t="shared" si="52"/>
        <v>16</v>
      </c>
      <c r="L481">
        <f t="shared" si="53"/>
        <v>201616</v>
      </c>
      <c r="M481" t="b">
        <f t="shared" si="54"/>
        <v>0</v>
      </c>
      <c r="N481">
        <f>VLOOKUP(B481,'SKU Master'!$E$1:$H$9,2,FALSE)</f>
        <v>7.5</v>
      </c>
      <c r="O481">
        <f>(F481/E481-N481)*E481</f>
        <v>4.9800000000000004</v>
      </c>
      <c r="P481" s="10">
        <f>O481/F481</f>
        <v>0.24924924924924927</v>
      </c>
      <c r="Q481">
        <f t="shared" si="55"/>
        <v>4</v>
      </c>
    </row>
    <row r="482" spans="1:17" x14ac:dyDescent="0.25">
      <c r="A482">
        <v>79964</v>
      </c>
      <c r="B482">
        <v>50012011250</v>
      </c>
      <c r="C482">
        <v>312</v>
      </c>
      <c r="D482">
        <v>42475</v>
      </c>
      <c r="E482">
        <v>3</v>
      </c>
      <c r="F482">
        <v>29.97</v>
      </c>
      <c r="G482" t="str">
        <f>VLOOKUP(B482,'SKU Master'!$E$1:$H$9,4,FALSE)</f>
        <v>China Imports</v>
      </c>
      <c r="H482">
        <f t="shared" si="49"/>
        <v>2016</v>
      </c>
      <c r="I482">
        <f t="shared" si="50"/>
        <v>4</v>
      </c>
      <c r="J482">
        <f t="shared" si="51"/>
        <v>201604</v>
      </c>
      <c r="K482">
        <f t="shared" si="52"/>
        <v>16</v>
      </c>
      <c r="L482">
        <f t="shared" si="53"/>
        <v>201616</v>
      </c>
      <c r="M482" t="b">
        <f t="shared" si="54"/>
        <v>0</v>
      </c>
      <c r="N482">
        <f>VLOOKUP(B482,'SKU Master'!$E$1:$H$9,2,FALSE)</f>
        <v>7.5</v>
      </c>
      <c r="O482">
        <f>(F482/E482-N482)*E482</f>
        <v>7.4700000000000006</v>
      </c>
      <c r="P482" s="10">
        <f>O482/F482</f>
        <v>0.24924924924924927</v>
      </c>
      <c r="Q482">
        <f t="shared" si="55"/>
        <v>5</v>
      </c>
    </row>
    <row r="483" spans="1:17" x14ac:dyDescent="0.25">
      <c r="A483">
        <v>79966</v>
      </c>
      <c r="B483">
        <v>50012011250</v>
      </c>
      <c r="C483">
        <v>312</v>
      </c>
      <c r="D483">
        <v>42478</v>
      </c>
      <c r="E483">
        <v>8</v>
      </c>
      <c r="F483">
        <v>79.92</v>
      </c>
      <c r="G483" t="str">
        <f>VLOOKUP(B483,'SKU Master'!$E$1:$H$9,4,FALSE)</f>
        <v>China Imports</v>
      </c>
      <c r="H483">
        <f t="shared" si="49"/>
        <v>2016</v>
      </c>
      <c r="I483">
        <f t="shared" si="50"/>
        <v>4</v>
      </c>
      <c r="J483">
        <f t="shared" si="51"/>
        <v>201604</v>
      </c>
      <c r="K483">
        <f t="shared" si="52"/>
        <v>17</v>
      </c>
      <c r="L483">
        <f t="shared" si="53"/>
        <v>201617</v>
      </c>
      <c r="M483" t="b">
        <f t="shared" si="54"/>
        <v>0</v>
      </c>
      <c r="N483">
        <f>VLOOKUP(B483,'SKU Master'!$E$1:$H$9,2,FALSE)</f>
        <v>7.5</v>
      </c>
      <c r="O483">
        <f>(F483/E483-N483)*E483</f>
        <v>19.920000000000002</v>
      </c>
      <c r="P483" s="10">
        <f>O483/F483</f>
        <v>0.24924924924924927</v>
      </c>
      <c r="Q483">
        <f t="shared" si="55"/>
        <v>1</v>
      </c>
    </row>
    <row r="484" spans="1:17" x14ac:dyDescent="0.25">
      <c r="A484">
        <v>79967</v>
      </c>
      <c r="B484">
        <v>50012011250</v>
      </c>
      <c r="C484">
        <v>312</v>
      </c>
      <c r="D484">
        <v>42479</v>
      </c>
      <c r="E484">
        <v>2</v>
      </c>
      <c r="F484">
        <v>19.98</v>
      </c>
      <c r="G484" t="str">
        <f>VLOOKUP(B484,'SKU Master'!$E$1:$H$9,4,FALSE)</f>
        <v>China Imports</v>
      </c>
      <c r="H484">
        <f t="shared" si="49"/>
        <v>2016</v>
      </c>
      <c r="I484">
        <f t="shared" si="50"/>
        <v>4</v>
      </c>
      <c r="J484">
        <f t="shared" si="51"/>
        <v>201604</v>
      </c>
      <c r="K484">
        <f t="shared" si="52"/>
        <v>17</v>
      </c>
      <c r="L484">
        <f t="shared" si="53"/>
        <v>201617</v>
      </c>
      <c r="M484" t="b">
        <f t="shared" si="54"/>
        <v>0</v>
      </c>
      <c r="N484">
        <f>VLOOKUP(B484,'SKU Master'!$E$1:$H$9,2,FALSE)</f>
        <v>7.5</v>
      </c>
      <c r="O484">
        <f>(F484/E484-N484)*E484</f>
        <v>4.9800000000000004</v>
      </c>
      <c r="P484" s="10">
        <f>O484/F484</f>
        <v>0.24924924924924927</v>
      </c>
      <c r="Q484">
        <f t="shared" si="55"/>
        <v>2</v>
      </c>
    </row>
    <row r="485" spans="1:17" x14ac:dyDescent="0.25">
      <c r="A485">
        <v>79968</v>
      </c>
      <c r="B485">
        <v>50012011250</v>
      </c>
      <c r="C485">
        <v>312</v>
      </c>
      <c r="D485">
        <v>42480</v>
      </c>
      <c r="E485">
        <v>4</v>
      </c>
      <c r="F485">
        <v>39.96</v>
      </c>
      <c r="G485" t="str">
        <f>VLOOKUP(B485,'SKU Master'!$E$1:$H$9,4,FALSE)</f>
        <v>China Imports</v>
      </c>
      <c r="H485">
        <f t="shared" si="49"/>
        <v>2016</v>
      </c>
      <c r="I485">
        <f t="shared" si="50"/>
        <v>4</v>
      </c>
      <c r="J485">
        <f t="shared" si="51"/>
        <v>201604</v>
      </c>
      <c r="K485">
        <f t="shared" si="52"/>
        <v>17</v>
      </c>
      <c r="L485">
        <f t="shared" si="53"/>
        <v>201617</v>
      </c>
      <c r="M485" t="b">
        <f t="shared" si="54"/>
        <v>0</v>
      </c>
      <c r="N485">
        <f>VLOOKUP(B485,'SKU Master'!$E$1:$H$9,2,FALSE)</f>
        <v>7.5</v>
      </c>
      <c r="O485">
        <f>(F485/E485-N485)*E485</f>
        <v>9.9600000000000009</v>
      </c>
      <c r="P485" s="10">
        <f>O485/F485</f>
        <v>0.24924924924924927</v>
      </c>
      <c r="Q485">
        <f t="shared" si="55"/>
        <v>3</v>
      </c>
    </row>
    <row r="486" spans="1:17" x14ac:dyDescent="0.25">
      <c r="A486">
        <v>79969</v>
      </c>
      <c r="B486">
        <v>50012011250</v>
      </c>
      <c r="C486">
        <v>312</v>
      </c>
      <c r="D486">
        <v>42481</v>
      </c>
      <c r="E486">
        <v>5</v>
      </c>
      <c r="F486">
        <v>49.95</v>
      </c>
      <c r="G486" t="str">
        <f>VLOOKUP(B486,'SKU Master'!$E$1:$H$9,4,FALSE)</f>
        <v>China Imports</v>
      </c>
      <c r="H486">
        <f t="shared" si="49"/>
        <v>2016</v>
      </c>
      <c r="I486">
        <f t="shared" si="50"/>
        <v>4</v>
      </c>
      <c r="J486">
        <f t="shared" si="51"/>
        <v>201604</v>
      </c>
      <c r="K486">
        <f t="shared" si="52"/>
        <v>17</v>
      </c>
      <c r="L486">
        <f t="shared" si="53"/>
        <v>201617</v>
      </c>
      <c r="M486" t="b">
        <f t="shared" si="54"/>
        <v>0</v>
      </c>
      <c r="N486">
        <f>VLOOKUP(B486,'SKU Master'!$E$1:$H$9,2,FALSE)</f>
        <v>7.5</v>
      </c>
      <c r="O486">
        <f>(F486/E486-N486)*E486</f>
        <v>12.450000000000001</v>
      </c>
      <c r="P486" s="10">
        <f>O486/F486</f>
        <v>0.24924924924924927</v>
      </c>
      <c r="Q486">
        <f t="shared" si="55"/>
        <v>4</v>
      </c>
    </row>
    <row r="487" spans="1:17" x14ac:dyDescent="0.25">
      <c r="A487">
        <v>79970</v>
      </c>
      <c r="B487">
        <v>50012011250</v>
      </c>
      <c r="C487">
        <v>312</v>
      </c>
      <c r="D487">
        <v>42482</v>
      </c>
      <c r="E487">
        <v>2</v>
      </c>
      <c r="F487">
        <v>19.98</v>
      </c>
      <c r="G487" t="str">
        <f>VLOOKUP(B487,'SKU Master'!$E$1:$H$9,4,FALSE)</f>
        <v>China Imports</v>
      </c>
      <c r="H487">
        <f t="shared" si="49"/>
        <v>2016</v>
      </c>
      <c r="I487">
        <f t="shared" si="50"/>
        <v>4</v>
      </c>
      <c r="J487">
        <f t="shared" si="51"/>
        <v>201604</v>
      </c>
      <c r="K487">
        <f t="shared" si="52"/>
        <v>17</v>
      </c>
      <c r="L487">
        <f t="shared" si="53"/>
        <v>201617</v>
      </c>
      <c r="M487" t="b">
        <f t="shared" si="54"/>
        <v>0</v>
      </c>
      <c r="N487">
        <f>VLOOKUP(B487,'SKU Master'!$E$1:$H$9,2,FALSE)</f>
        <v>7.5</v>
      </c>
      <c r="O487">
        <f>(F487/E487-N487)*E487</f>
        <v>4.9800000000000004</v>
      </c>
      <c r="P487" s="10">
        <f>O487/F487</f>
        <v>0.24924924924924927</v>
      </c>
      <c r="Q487">
        <f t="shared" si="55"/>
        <v>5</v>
      </c>
    </row>
    <row r="488" spans="1:17" x14ac:dyDescent="0.25">
      <c r="A488">
        <v>79971</v>
      </c>
      <c r="B488">
        <v>50012011250</v>
      </c>
      <c r="C488">
        <v>312</v>
      </c>
      <c r="D488">
        <v>42483</v>
      </c>
      <c r="E488">
        <v>4</v>
      </c>
      <c r="F488">
        <v>39.96</v>
      </c>
      <c r="G488" t="str">
        <f>VLOOKUP(B488,'SKU Master'!$E$1:$H$9,4,FALSE)</f>
        <v>China Imports</v>
      </c>
      <c r="H488">
        <f t="shared" si="49"/>
        <v>2016</v>
      </c>
      <c r="I488">
        <f t="shared" si="50"/>
        <v>4</v>
      </c>
      <c r="J488">
        <f t="shared" si="51"/>
        <v>201604</v>
      </c>
      <c r="K488">
        <f t="shared" si="52"/>
        <v>17</v>
      </c>
      <c r="L488">
        <f t="shared" si="53"/>
        <v>201617</v>
      </c>
      <c r="M488" t="b">
        <f t="shared" si="54"/>
        <v>0</v>
      </c>
      <c r="N488">
        <f>VLOOKUP(B488,'SKU Master'!$E$1:$H$9,2,FALSE)</f>
        <v>7.5</v>
      </c>
      <c r="O488">
        <f>(F488/E488-N488)*E488</f>
        <v>9.9600000000000009</v>
      </c>
      <c r="P488" s="10">
        <f>O488/F488</f>
        <v>0.24924924924924927</v>
      </c>
      <c r="Q488">
        <f t="shared" si="55"/>
        <v>6</v>
      </c>
    </row>
    <row r="489" spans="1:17" x14ac:dyDescent="0.25">
      <c r="A489">
        <v>79972</v>
      </c>
      <c r="B489">
        <v>50012011250</v>
      </c>
      <c r="C489">
        <v>312</v>
      </c>
      <c r="D489">
        <v>42485</v>
      </c>
      <c r="E489">
        <v>4</v>
      </c>
      <c r="F489">
        <v>39.96</v>
      </c>
      <c r="G489" t="str">
        <f>VLOOKUP(B489,'SKU Master'!$E$1:$H$9,4,FALSE)</f>
        <v>China Imports</v>
      </c>
      <c r="H489">
        <f t="shared" si="49"/>
        <v>2016</v>
      </c>
      <c r="I489">
        <f t="shared" si="50"/>
        <v>4</v>
      </c>
      <c r="J489">
        <f t="shared" si="51"/>
        <v>201604</v>
      </c>
      <c r="K489">
        <f t="shared" si="52"/>
        <v>18</v>
      </c>
      <c r="L489">
        <f t="shared" si="53"/>
        <v>201618</v>
      </c>
      <c r="M489" t="b">
        <f t="shared" si="54"/>
        <v>0</v>
      </c>
      <c r="N489">
        <f>VLOOKUP(B489,'SKU Master'!$E$1:$H$9,2,FALSE)</f>
        <v>7.5</v>
      </c>
      <c r="O489">
        <f>(F489/E489-N489)*E489</f>
        <v>9.9600000000000009</v>
      </c>
      <c r="P489" s="10">
        <f>O489/F489</f>
        <v>0.24924924924924927</v>
      </c>
      <c r="Q489">
        <f t="shared" si="55"/>
        <v>1</v>
      </c>
    </row>
    <row r="490" spans="1:17" x14ac:dyDescent="0.25">
      <c r="A490">
        <v>79973</v>
      </c>
      <c r="B490">
        <v>50012011250</v>
      </c>
      <c r="C490">
        <v>312</v>
      </c>
      <c r="D490">
        <v>42486</v>
      </c>
      <c r="E490">
        <v>6</v>
      </c>
      <c r="F490">
        <v>59.94</v>
      </c>
      <c r="G490" t="str">
        <f>VLOOKUP(B490,'SKU Master'!$E$1:$H$9,4,FALSE)</f>
        <v>China Imports</v>
      </c>
      <c r="H490">
        <f t="shared" si="49"/>
        <v>2016</v>
      </c>
      <c r="I490">
        <f t="shared" si="50"/>
        <v>4</v>
      </c>
      <c r="J490">
        <f t="shared" si="51"/>
        <v>201604</v>
      </c>
      <c r="K490">
        <f t="shared" si="52"/>
        <v>18</v>
      </c>
      <c r="L490">
        <f t="shared" si="53"/>
        <v>201618</v>
      </c>
      <c r="M490" t="b">
        <f t="shared" si="54"/>
        <v>0</v>
      </c>
      <c r="N490">
        <f>VLOOKUP(B490,'SKU Master'!$E$1:$H$9,2,FALSE)</f>
        <v>7.5</v>
      </c>
      <c r="O490">
        <f>(F490/E490-N490)*E490</f>
        <v>14.940000000000001</v>
      </c>
      <c r="P490" s="10">
        <f>O490/F490</f>
        <v>0.24924924924924927</v>
      </c>
      <c r="Q490">
        <f t="shared" si="55"/>
        <v>2</v>
      </c>
    </row>
    <row r="491" spans="1:17" x14ac:dyDescent="0.25">
      <c r="A491">
        <v>79974</v>
      </c>
      <c r="B491">
        <v>50012011250</v>
      </c>
      <c r="C491">
        <v>312</v>
      </c>
      <c r="D491">
        <v>42487</v>
      </c>
      <c r="E491">
        <v>4</v>
      </c>
      <c r="F491">
        <v>39.96</v>
      </c>
      <c r="G491" t="str">
        <f>VLOOKUP(B491,'SKU Master'!$E$1:$H$9,4,FALSE)</f>
        <v>China Imports</v>
      </c>
      <c r="H491">
        <f t="shared" si="49"/>
        <v>2016</v>
      </c>
      <c r="I491">
        <f t="shared" si="50"/>
        <v>4</v>
      </c>
      <c r="J491">
        <f t="shared" si="51"/>
        <v>201604</v>
      </c>
      <c r="K491">
        <f t="shared" si="52"/>
        <v>18</v>
      </c>
      <c r="L491">
        <f t="shared" si="53"/>
        <v>201618</v>
      </c>
      <c r="M491" t="b">
        <f t="shared" si="54"/>
        <v>0</v>
      </c>
      <c r="N491">
        <f>VLOOKUP(B491,'SKU Master'!$E$1:$H$9,2,FALSE)</f>
        <v>7.5</v>
      </c>
      <c r="O491">
        <f>(F491/E491-N491)*E491</f>
        <v>9.9600000000000009</v>
      </c>
      <c r="P491" s="10">
        <f>O491/F491</f>
        <v>0.24924924924924927</v>
      </c>
      <c r="Q491">
        <f t="shared" si="55"/>
        <v>3</v>
      </c>
    </row>
    <row r="492" spans="1:17" x14ac:dyDescent="0.25">
      <c r="A492">
        <v>79975</v>
      </c>
      <c r="B492">
        <v>50012011250</v>
      </c>
      <c r="C492">
        <v>312</v>
      </c>
      <c r="D492">
        <v>42488</v>
      </c>
      <c r="E492">
        <v>1</v>
      </c>
      <c r="F492">
        <v>9.99</v>
      </c>
      <c r="G492" t="str">
        <f>VLOOKUP(B492,'SKU Master'!$E$1:$H$9,4,FALSE)</f>
        <v>China Imports</v>
      </c>
      <c r="H492">
        <f t="shared" si="49"/>
        <v>2016</v>
      </c>
      <c r="I492">
        <f t="shared" si="50"/>
        <v>4</v>
      </c>
      <c r="J492">
        <f t="shared" si="51"/>
        <v>201604</v>
      </c>
      <c r="K492">
        <f t="shared" si="52"/>
        <v>18</v>
      </c>
      <c r="L492">
        <f t="shared" si="53"/>
        <v>201618</v>
      </c>
      <c r="M492" t="b">
        <f t="shared" si="54"/>
        <v>0</v>
      </c>
      <c r="N492">
        <f>VLOOKUP(B492,'SKU Master'!$E$1:$H$9,2,FALSE)</f>
        <v>7.5</v>
      </c>
      <c r="O492">
        <f>(F492/E492-N492)*E492</f>
        <v>2.4900000000000002</v>
      </c>
      <c r="P492" s="10">
        <f>O492/F492</f>
        <v>0.24924924924924927</v>
      </c>
      <c r="Q492">
        <f t="shared" si="55"/>
        <v>4</v>
      </c>
    </row>
    <row r="493" spans="1:17" x14ac:dyDescent="0.25">
      <c r="A493">
        <v>79976</v>
      </c>
      <c r="B493">
        <v>50012011250</v>
      </c>
      <c r="C493">
        <v>312</v>
      </c>
      <c r="D493">
        <v>42489</v>
      </c>
      <c r="E493">
        <v>4</v>
      </c>
      <c r="F493">
        <v>39.96</v>
      </c>
      <c r="G493" t="str">
        <f>VLOOKUP(B493,'SKU Master'!$E$1:$H$9,4,FALSE)</f>
        <v>China Imports</v>
      </c>
      <c r="H493">
        <f t="shared" si="49"/>
        <v>2016</v>
      </c>
      <c r="I493">
        <f t="shared" si="50"/>
        <v>4</v>
      </c>
      <c r="J493">
        <f t="shared" si="51"/>
        <v>201604</v>
      </c>
      <c r="K493">
        <f t="shared" si="52"/>
        <v>18</v>
      </c>
      <c r="L493">
        <f t="shared" si="53"/>
        <v>201618</v>
      </c>
      <c r="M493" t="b">
        <f t="shared" si="54"/>
        <v>0</v>
      </c>
      <c r="N493">
        <f>VLOOKUP(B493,'SKU Master'!$E$1:$H$9,2,FALSE)</f>
        <v>7.5</v>
      </c>
      <c r="O493">
        <f>(F493/E493-N493)*E493</f>
        <v>9.9600000000000009</v>
      </c>
      <c r="P493" s="10">
        <f>O493/F493</f>
        <v>0.24924924924924927</v>
      </c>
      <c r="Q493">
        <f t="shared" si="55"/>
        <v>5</v>
      </c>
    </row>
    <row r="494" spans="1:17" x14ac:dyDescent="0.25">
      <c r="A494">
        <v>79977</v>
      </c>
      <c r="B494">
        <v>50012011250</v>
      </c>
      <c r="C494">
        <v>312</v>
      </c>
      <c r="D494">
        <v>42490</v>
      </c>
      <c r="E494">
        <v>5</v>
      </c>
      <c r="F494">
        <v>49.95</v>
      </c>
      <c r="G494" t="str">
        <f>VLOOKUP(B494,'SKU Master'!$E$1:$H$9,4,FALSE)</f>
        <v>China Imports</v>
      </c>
      <c r="H494">
        <f t="shared" si="49"/>
        <v>2016</v>
      </c>
      <c r="I494">
        <f t="shared" si="50"/>
        <v>4</v>
      </c>
      <c r="J494">
        <f t="shared" si="51"/>
        <v>201604</v>
      </c>
      <c r="K494">
        <f t="shared" si="52"/>
        <v>18</v>
      </c>
      <c r="L494">
        <f t="shared" si="53"/>
        <v>201618</v>
      </c>
      <c r="M494" t="b">
        <f t="shared" si="54"/>
        <v>0</v>
      </c>
      <c r="N494">
        <f>VLOOKUP(B494,'SKU Master'!$E$1:$H$9,2,FALSE)</f>
        <v>7.5</v>
      </c>
      <c r="O494">
        <f>(F494/E494-N494)*E494</f>
        <v>12.450000000000001</v>
      </c>
      <c r="P494" s="10">
        <f>O494/F494</f>
        <v>0.24924924924924927</v>
      </c>
      <c r="Q494">
        <f t="shared" si="55"/>
        <v>6</v>
      </c>
    </row>
    <row r="495" spans="1:17" x14ac:dyDescent="0.25">
      <c r="A495">
        <v>79978</v>
      </c>
      <c r="B495">
        <v>50012011250</v>
      </c>
      <c r="C495">
        <v>312</v>
      </c>
      <c r="D495">
        <v>42492</v>
      </c>
      <c r="E495">
        <v>6</v>
      </c>
      <c r="F495">
        <v>59.94</v>
      </c>
      <c r="G495" t="str">
        <f>VLOOKUP(B495,'SKU Master'!$E$1:$H$9,4,FALSE)</f>
        <v>China Imports</v>
      </c>
      <c r="H495">
        <f t="shared" si="49"/>
        <v>2016</v>
      </c>
      <c r="I495">
        <f t="shared" si="50"/>
        <v>5</v>
      </c>
      <c r="J495">
        <f t="shared" si="51"/>
        <v>201605</v>
      </c>
      <c r="K495">
        <f t="shared" si="52"/>
        <v>19</v>
      </c>
      <c r="L495">
        <f t="shared" si="53"/>
        <v>201619</v>
      </c>
      <c r="M495" t="b">
        <f t="shared" si="54"/>
        <v>0</v>
      </c>
      <c r="N495">
        <f>VLOOKUP(B495,'SKU Master'!$E$1:$H$9,2,FALSE)</f>
        <v>7.5</v>
      </c>
      <c r="O495">
        <f>(F495/E495-N495)*E495</f>
        <v>14.940000000000001</v>
      </c>
      <c r="P495" s="10">
        <f>O495/F495</f>
        <v>0.24924924924924927</v>
      </c>
      <c r="Q495">
        <f t="shared" si="55"/>
        <v>1</v>
      </c>
    </row>
    <row r="496" spans="1:17" x14ac:dyDescent="0.25">
      <c r="A496">
        <v>79979</v>
      </c>
      <c r="B496">
        <v>50012011250</v>
      </c>
      <c r="C496">
        <v>312</v>
      </c>
      <c r="D496">
        <v>42493</v>
      </c>
      <c r="E496">
        <v>2</v>
      </c>
      <c r="F496">
        <v>19.98</v>
      </c>
      <c r="G496" t="str">
        <f>VLOOKUP(B496,'SKU Master'!$E$1:$H$9,4,FALSE)</f>
        <v>China Imports</v>
      </c>
      <c r="H496">
        <f t="shared" si="49"/>
        <v>2016</v>
      </c>
      <c r="I496">
        <f t="shared" si="50"/>
        <v>5</v>
      </c>
      <c r="J496">
        <f t="shared" si="51"/>
        <v>201605</v>
      </c>
      <c r="K496">
        <f t="shared" si="52"/>
        <v>19</v>
      </c>
      <c r="L496">
        <f t="shared" si="53"/>
        <v>201619</v>
      </c>
      <c r="M496" t="b">
        <f t="shared" si="54"/>
        <v>0</v>
      </c>
      <c r="N496">
        <f>VLOOKUP(B496,'SKU Master'!$E$1:$H$9,2,FALSE)</f>
        <v>7.5</v>
      </c>
      <c r="O496">
        <f>(F496/E496-N496)*E496</f>
        <v>4.9800000000000004</v>
      </c>
      <c r="P496" s="10">
        <f>O496/F496</f>
        <v>0.24924924924924927</v>
      </c>
      <c r="Q496">
        <f t="shared" si="55"/>
        <v>2</v>
      </c>
    </row>
    <row r="497" spans="1:17" x14ac:dyDescent="0.25">
      <c r="A497">
        <v>79980</v>
      </c>
      <c r="B497">
        <v>50012011250</v>
      </c>
      <c r="C497">
        <v>312</v>
      </c>
      <c r="D497">
        <v>42494</v>
      </c>
      <c r="E497">
        <v>4</v>
      </c>
      <c r="F497">
        <v>39.96</v>
      </c>
      <c r="G497" t="str">
        <f>VLOOKUP(B497,'SKU Master'!$E$1:$H$9,4,FALSE)</f>
        <v>China Imports</v>
      </c>
      <c r="H497">
        <f t="shared" si="49"/>
        <v>2016</v>
      </c>
      <c r="I497">
        <f t="shared" si="50"/>
        <v>5</v>
      </c>
      <c r="J497">
        <f t="shared" si="51"/>
        <v>201605</v>
      </c>
      <c r="K497">
        <f t="shared" si="52"/>
        <v>19</v>
      </c>
      <c r="L497">
        <f t="shared" si="53"/>
        <v>201619</v>
      </c>
      <c r="M497" t="b">
        <f t="shared" si="54"/>
        <v>0</v>
      </c>
      <c r="N497">
        <f>VLOOKUP(B497,'SKU Master'!$E$1:$H$9,2,FALSE)</f>
        <v>7.5</v>
      </c>
      <c r="O497">
        <f>(F497/E497-N497)*E497</f>
        <v>9.9600000000000009</v>
      </c>
      <c r="P497" s="10">
        <f>O497/F497</f>
        <v>0.24924924924924927</v>
      </c>
      <c r="Q497">
        <f t="shared" si="55"/>
        <v>3</v>
      </c>
    </row>
    <row r="498" spans="1:17" x14ac:dyDescent="0.25">
      <c r="A498">
        <v>79981</v>
      </c>
      <c r="B498">
        <v>50012011250</v>
      </c>
      <c r="C498">
        <v>312</v>
      </c>
      <c r="D498">
        <v>42495</v>
      </c>
      <c r="E498">
        <v>2</v>
      </c>
      <c r="F498">
        <v>19.98</v>
      </c>
      <c r="G498" t="str">
        <f>VLOOKUP(B498,'SKU Master'!$E$1:$H$9,4,FALSE)</f>
        <v>China Imports</v>
      </c>
      <c r="H498">
        <f t="shared" si="49"/>
        <v>2016</v>
      </c>
      <c r="I498">
        <f t="shared" si="50"/>
        <v>5</v>
      </c>
      <c r="J498">
        <f t="shared" si="51"/>
        <v>201605</v>
      </c>
      <c r="K498">
        <f t="shared" si="52"/>
        <v>19</v>
      </c>
      <c r="L498">
        <f t="shared" si="53"/>
        <v>201619</v>
      </c>
      <c r="M498" t="b">
        <f t="shared" si="54"/>
        <v>0</v>
      </c>
      <c r="N498">
        <f>VLOOKUP(B498,'SKU Master'!$E$1:$H$9,2,FALSE)</f>
        <v>7.5</v>
      </c>
      <c r="O498">
        <f>(F498/E498-N498)*E498</f>
        <v>4.9800000000000004</v>
      </c>
      <c r="P498" s="10">
        <f>O498/F498</f>
        <v>0.24924924924924927</v>
      </c>
      <c r="Q498">
        <f t="shared" si="55"/>
        <v>4</v>
      </c>
    </row>
    <row r="499" spans="1:17" x14ac:dyDescent="0.25">
      <c r="A499">
        <v>79982</v>
      </c>
      <c r="B499">
        <v>50012011250</v>
      </c>
      <c r="C499">
        <v>312</v>
      </c>
      <c r="D499">
        <v>42496</v>
      </c>
      <c r="E499">
        <v>3</v>
      </c>
      <c r="F499">
        <v>29.97</v>
      </c>
      <c r="G499" t="str">
        <f>VLOOKUP(B499,'SKU Master'!$E$1:$H$9,4,FALSE)</f>
        <v>China Imports</v>
      </c>
      <c r="H499">
        <f t="shared" si="49"/>
        <v>2016</v>
      </c>
      <c r="I499">
        <f t="shared" si="50"/>
        <v>5</v>
      </c>
      <c r="J499">
        <f t="shared" si="51"/>
        <v>201605</v>
      </c>
      <c r="K499">
        <f t="shared" si="52"/>
        <v>19</v>
      </c>
      <c r="L499">
        <f t="shared" si="53"/>
        <v>201619</v>
      </c>
      <c r="M499" t="b">
        <f t="shared" si="54"/>
        <v>0</v>
      </c>
      <c r="N499">
        <f>VLOOKUP(B499,'SKU Master'!$E$1:$H$9,2,FALSE)</f>
        <v>7.5</v>
      </c>
      <c r="O499">
        <f>(F499/E499-N499)*E499</f>
        <v>7.4700000000000006</v>
      </c>
      <c r="P499" s="10">
        <f>O499/F499</f>
        <v>0.24924924924924927</v>
      </c>
      <c r="Q499">
        <f t="shared" si="55"/>
        <v>5</v>
      </c>
    </row>
    <row r="500" spans="1:17" x14ac:dyDescent="0.25">
      <c r="A500">
        <v>79983</v>
      </c>
      <c r="B500">
        <v>50012011250</v>
      </c>
      <c r="C500">
        <v>312</v>
      </c>
      <c r="D500">
        <v>42497</v>
      </c>
      <c r="E500">
        <v>3</v>
      </c>
      <c r="F500">
        <v>299.97000000000003</v>
      </c>
      <c r="G500" t="str">
        <f>VLOOKUP(B500,'SKU Master'!$E$1:$H$9,4,FALSE)</f>
        <v>China Imports</v>
      </c>
      <c r="H500">
        <f t="shared" si="49"/>
        <v>2016</v>
      </c>
      <c r="I500">
        <f t="shared" si="50"/>
        <v>5</v>
      </c>
      <c r="J500">
        <f t="shared" si="51"/>
        <v>201605</v>
      </c>
      <c r="K500">
        <f t="shared" si="52"/>
        <v>19</v>
      </c>
      <c r="L500">
        <f t="shared" si="53"/>
        <v>201619</v>
      </c>
      <c r="M500" t="b">
        <f t="shared" si="54"/>
        <v>0</v>
      </c>
      <c r="N500">
        <f>VLOOKUP(B500,'SKU Master'!$E$1:$H$9,2,FALSE)</f>
        <v>7.5</v>
      </c>
      <c r="O500">
        <f>(F500/E500-N500)*E500</f>
        <v>277.47000000000003</v>
      </c>
      <c r="P500" s="10">
        <f>O500/F500</f>
        <v>0.92499249924992499</v>
      </c>
      <c r="Q500">
        <f t="shared" si="55"/>
        <v>6</v>
      </c>
    </row>
    <row r="501" spans="1:17" x14ac:dyDescent="0.25">
      <c r="A501">
        <v>79984</v>
      </c>
      <c r="B501">
        <v>50012011250</v>
      </c>
      <c r="C501">
        <v>312</v>
      </c>
      <c r="D501">
        <v>42499</v>
      </c>
      <c r="E501">
        <v>2</v>
      </c>
      <c r="F501">
        <v>19.98</v>
      </c>
      <c r="G501" t="str">
        <f>VLOOKUP(B501,'SKU Master'!$E$1:$H$9,4,FALSE)</f>
        <v>China Imports</v>
      </c>
      <c r="H501">
        <f t="shared" si="49"/>
        <v>2016</v>
      </c>
      <c r="I501">
        <f t="shared" si="50"/>
        <v>5</v>
      </c>
      <c r="J501">
        <f t="shared" si="51"/>
        <v>201605</v>
      </c>
      <c r="K501">
        <f t="shared" si="52"/>
        <v>20</v>
      </c>
      <c r="L501">
        <f t="shared" si="53"/>
        <v>201620</v>
      </c>
      <c r="M501" t="b">
        <f t="shared" si="54"/>
        <v>0</v>
      </c>
      <c r="N501">
        <f>VLOOKUP(B501,'SKU Master'!$E$1:$H$9,2,FALSE)</f>
        <v>7.5</v>
      </c>
      <c r="O501">
        <f>(F501/E501-N501)*E501</f>
        <v>4.9800000000000004</v>
      </c>
      <c r="P501" s="10">
        <f>O501/F501</f>
        <v>0.24924924924924927</v>
      </c>
      <c r="Q501">
        <f t="shared" si="55"/>
        <v>1</v>
      </c>
    </row>
    <row r="502" spans="1:17" x14ac:dyDescent="0.25">
      <c r="A502">
        <v>79985</v>
      </c>
      <c r="B502">
        <v>50012011250</v>
      </c>
      <c r="C502">
        <v>312</v>
      </c>
      <c r="D502">
        <v>42500</v>
      </c>
      <c r="E502">
        <v>2</v>
      </c>
      <c r="F502">
        <v>19.98</v>
      </c>
      <c r="G502" t="str">
        <f>VLOOKUP(B502,'SKU Master'!$E$1:$H$9,4,FALSE)</f>
        <v>China Imports</v>
      </c>
      <c r="H502">
        <f t="shared" si="49"/>
        <v>2016</v>
      </c>
      <c r="I502">
        <f t="shared" si="50"/>
        <v>5</v>
      </c>
      <c r="J502">
        <f t="shared" si="51"/>
        <v>201605</v>
      </c>
      <c r="K502">
        <f t="shared" si="52"/>
        <v>20</v>
      </c>
      <c r="L502">
        <f t="shared" si="53"/>
        <v>201620</v>
      </c>
      <c r="M502" t="b">
        <f t="shared" si="54"/>
        <v>0</v>
      </c>
      <c r="N502">
        <f>VLOOKUP(B502,'SKU Master'!$E$1:$H$9,2,FALSE)</f>
        <v>7.5</v>
      </c>
      <c r="O502">
        <f>(F502/E502-N502)*E502</f>
        <v>4.9800000000000004</v>
      </c>
      <c r="P502" s="10">
        <f>O502/F502</f>
        <v>0.24924924924924927</v>
      </c>
      <c r="Q502">
        <f t="shared" si="55"/>
        <v>2</v>
      </c>
    </row>
    <row r="503" spans="1:17" x14ac:dyDescent="0.25">
      <c r="A503">
        <v>79986</v>
      </c>
      <c r="B503">
        <v>50012011250</v>
      </c>
      <c r="C503">
        <v>312</v>
      </c>
      <c r="D503">
        <v>42501</v>
      </c>
      <c r="E503">
        <v>5</v>
      </c>
      <c r="F503">
        <v>49.95</v>
      </c>
      <c r="G503" t="str">
        <f>VLOOKUP(B503,'SKU Master'!$E$1:$H$9,4,FALSE)</f>
        <v>China Imports</v>
      </c>
      <c r="H503">
        <f t="shared" si="49"/>
        <v>2016</v>
      </c>
      <c r="I503">
        <f t="shared" si="50"/>
        <v>5</v>
      </c>
      <c r="J503">
        <f t="shared" si="51"/>
        <v>201605</v>
      </c>
      <c r="K503">
        <f t="shared" si="52"/>
        <v>20</v>
      </c>
      <c r="L503">
        <f t="shared" si="53"/>
        <v>201620</v>
      </c>
      <c r="M503" t="b">
        <f t="shared" si="54"/>
        <v>0</v>
      </c>
      <c r="N503">
        <f>VLOOKUP(B503,'SKU Master'!$E$1:$H$9,2,FALSE)</f>
        <v>7.5</v>
      </c>
      <c r="O503">
        <f>(F503/E503-N503)*E503</f>
        <v>12.450000000000001</v>
      </c>
      <c r="P503" s="10">
        <f>O503/F503</f>
        <v>0.24924924924924927</v>
      </c>
      <c r="Q503">
        <f t="shared" si="55"/>
        <v>3</v>
      </c>
    </row>
    <row r="504" spans="1:17" x14ac:dyDescent="0.25">
      <c r="A504">
        <v>79987</v>
      </c>
      <c r="B504">
        <v>50012011250</v>
      </c>
      <c r="C504">
        <v>312</v>
      </c>
      <c r="D504">
        <v>42502</v>
      </c>
      <c r="E504">
        <v>5</v>
      </c>
      <c r="F504">
        <v>49.95</v>
      </c>
      <c r="G504" t="str">
        <f>VLOOKUP(B504,'SKU Master'!$E$1:$H$9,4,FALSE)</f>
        <v>China Imports</v>
      </c>
      <c r="H504">
        <f t="shared" si="49"/>
        <v>2016</v>
      </c>
      <c r="I504">
        <f t="shared" si="50"/>
        <v>5</v>
      </c>
      <c r="J504">
        <f t="shared" si="51"/>
        <v>201605</v>
      </c>
      <c r="K504">
        <f t="shared" si="52"/>
        <v>20</v>
      </c>
      <c r="L504">
        <f t="shared" si="53"/>
        <v>201620</v>
      </c>
      <c r="M504" t="b">
        <f t="shared" si="54"/>
        <v>0</v>
      </c>
      <c r="N504">
        <f>VLOOKUP(B504,'SKU Master'!$E$1:$H$9,2,FALSE)</f>
        <v>7.5</v>
      </c>
      <c r="O504">
        <f>(F504/E504-N504)*E504</f>
        <v>12.450000000000001</v>
      </c>
      <c r="P504" s="10">
        <f>O504/F504</f>
        <v>0.24924924924924927</v>
      </c>
      <c r="Q504">
        <f t="shared" si="55"/>
        <v>4</v>
      </c>
    </row>
    <row r="505" spans="1:17" x14ac:dyDescent="0.25">
      <c r="A505">
        <v>79988</v>
      </c>
      <c r="B505">
        <v>50012011250</v>
      </c>
      <c r="C505">
        <v>312</v>
      </c>
      <c r="D505">
        <v>42503</v>
      </c>
      <c r="E505">
        <v>3</v>
      </c>
      <c r="F505">
        <v>29.97</v>
      </c>
      <c r="G505" t="str">
        <f>VLOOKUP(B505,'SKU Master'!$E$1:$H$9,4,FALSE)</f>
        <v>China Imports</v>
      </c>
      <c r="H505">
        <f t="shared" si="49"/>
        <v>2016</v>
      </c>
      <c r="I505">
        <f t="shared" si="50"/>
        <v>5</v>
      </c>
      <c r="J505">
        <f t="shared" si="51"/>
        <v>201605</v>
      </c>
      <c r="K505">
        <f t="shared" si="52"/>
        <v>20</v>
      </c>
      <c r="L505">
        <f t="shared" si="53"/>
        <v>201620</v>
      </c>
      <c r="M505" t="b">
        <f t="shared" si="54"/>
        <v>0</v>
      </c>
      <c r="N505">
        <f>VLOOKUP(B505,'SKU Master'!$E$1:$H$9,2,FALSE)</f>
        <v>7.5</v>
      </c>
      <c r="O505">
        <f>(F505/E505-N505)*E505</f>
        <v>7.4700000000000006</v>
      </c>
      <c r="P505" s="10">
        <f>O505/F505</f>
        <v>0.24924924924924927</v>
      </c>
      <c r="Q505">
        <f t="shared" si="55"/>
        <v>5</v>
      </c>
    </row>
    <row r="506" spans="1:17" x14ac:dyDescent="0.25">
      <c r="A506">
        <v>79989</v>
      </c>
      <c r="B506">
        <v>50012011250</v>
      </c>
      <c r="C506">
        <v>312</v>
      </c>
      <c r="D506">
        <v>42504</v>
      </c>
      <c r="E506">
        <v>4</v>
      </c>
      <c r="F506">
        <v>39.96</v>
      </c>
      <c r="G506" t="str">
        <f>VLOOKUP(B506,'SKU Master'!$E$1:$H$9,4,FALSE)</f>
        <v>China Imports</v>
      </c>
      <c r="H506">
        <f t="shared" si="49"/>
        <v>2016</v>
      </c>
      <c r="I506">
        <f t="shared" si="50"/>
        <v>5</v>
      </c>
      <c r="J506">
        <f t="shared" si="51"/>
        <v>201605</v>
      </c>
      <c r="K506">
        <f t="shared" si="52"/>
        <v>20</v>
      </c>
      <c r="L506">
        <f t="shared" si="53"/>
        <v>201620</v>
      </c>
      <c r="M506" t="b">
        <f t="shared" si="54"/>
        <v>0</v>
      </c>
      <c r="N506">
        <f>VLOOKUP(B506,'SKU Master'!$E$1:$H$9,2,FALSE)</f>
        <v>7.5</v>
      </c>
      <c r="O506">
        <f>(F506/E506-N506)*E506</f>
        <v>9.9600000000000009</v>
      </c>
      <c r="P506" s="10">
        <f>O506/F506</f>
        <v>0.24924924924924927</v>
      </c>
      <c r="Q506">
        <f t="shared" si="55"/>
        <v>6</v>
      </c>
    </row>
    <row r="507" spans="1:17" x14ac:dyDescent="0.25">
      <c r="A507">
        <v>79990</v>
      </c>
      <c r="B507">
        <v>50012011250</v>
      </c>
      <c r="C507">
        <v>312</v>
      </c>
      <c r="D507">
        <v>42506</v>
      </c>
      <c r="E507">
        <v>3</v>
      </c>
      <c r="F507">
        <v>29.97</v>
      </c>
      <c r="G507" t="str">
        <f>VLOOKUP(B507,'SKU Master'!$E$1:$H$9,4,FALSE)</f>
        <v>China Imports</v>
      </c>
      <c r="H507">
        <f t="shared" si="49"/>
        <v>2016</v>
      </c>
      <c r="I507">
        <f t="shared" si="50"/>
        <v>5</v>
      </c>
      <c r="J507">
        <f t="shared" si="51"/>
        <v>201605</v>
      </c>
      <c r="K507">
        <f t="shared" si="52"/>
        <v>21</v>
      </c>
      <c r="L507">
        <f t="shared" si="53"/>
        <v>201621</v>
      </c>
      <c r="M507" t="b">
        <f t="shared" si="54"/>
        <v>0</v>
      </c>
      <c r="N507">
        <f>VLOOKUP(B507,'SKU Master'!$E$1:$H$9,2,FALSE)</f>
        <v>7.5</v>
      </c>
      <c r="O507">
        <f>(F507/E507-N507)*E507</f>
        <v>7.4700000000000006</v>
      </c>
      <c r="P507" s="10">
        <f>O507/F507</f>
        <v>0.24924924924924927</v>
      </c>
      <c r="Q507">
        <f t="shared" si="55"/>
        <v>1</v>
      </c>
    </row>
    <row r="508" spans="1:17" x14ac:dyDescent="0.25">
      <c r="A508">
        <v>79991</v>
      </c>
      <c r="B508">
        <v>50012011250</v>
      </c>
      <c r="C508">
        <v>312</v>
      </c>
      <c r="D508">
        <v>42507</v>
      </c>
      <c r="E508">
        <v>6</v>
      </c>
      <c r="F508">
        <v>59.94</v>
      </c>
      <c r="G508" t="str">
        <f>VLOOKUP(B508,'SKU Master'!$E$1:$H$9,4,FALSE)</f>
        <v>China Imports</v>
      </c>
      <c r="H508">
        <f t="shared" si="49"/>
        <v>2016</v>
      </c>
      <c r="I508">
        <f t="shared" si="50"/>
        <v>5</v>
      </c>
      <c r="J508">
        <f t="shared" si="51"/>
        <v>201605</v>
      </c>
      <c r="K508">
        <f t="shared" si="52"/>
        <v>21</v>
      </c>
      <c r="L508">
        <f t="shared" si="53"/>
        <v>201621</v>
      </c>
      <c r="M508" t="b">
        <f t="shared" si="54"/>
        <v>0</v>
      </c>
      <c r="N508">
        <f>VLOOKUP(B508,'SKU Master'!$E$1:$H$9,2,FALSE)</f>
        <v>7.5</v>
      </c>
      <c r="O508">
        <f>(F508/E508-N508)*E508</f>
        <v>14.940000000000001</v>
      </c>
      <c r="P508" s="10">
        <f>O508/F508</f>
        <v>0.24924924924924927</v>
      </c>
      <c r="Q508">
        <f t="shared" si="55"/>
        <v>2</v>
      </c>
    </row>
    <row r="509" spans="1:17" x14ac:dyDescent="0.25">
      <c r="A509">
        <v>79992</v>
      </c>
      <c r="B509">
        <v>50012011250</v>
      </c>
      <c r="C509">
        <v>312</v>
      </c>
      <c r="D509">
        <v>42508</v>
      </c>
      <c r="E509">
        <v>2</v>
      </c>
      <c r="F509">
        <v>19.98</v>
      </c>
      <c r="G509" t="str">
        <f>VLOOKUP(B509,'SKU Master'!$E$1:$H$9,4,FALSE)</f>
        <v>China Imports</v>
      </c>
      <c r="H509">
        <f t="shared" si="49"/>
        <v>2016</v>
      </c>
      <c r="I509">
        <f t="shared" si="50"/>
        <v>5</v>
      </c>
      <c r="J509">
        <f t="shared" si="51"/>
        <v>201605</v>
      </c>
      <c r="K509">
        <f t="shared" si="52"/>
        <v>21</v>
      </c>
      <c r="L509">
        <f t="shared" si="53"/>
        <v>201621</v>
      </c>
      <c r="M509" t="b">
        <f t="shared" si="54"/>
        <v>0</v>
      </c>
      <c r="N509">
        <f>VLOOKUP(B509,'SKU Master'!$E$1:$H$9,2,FALSE)</f>
        <v>7.5</v>
      </c>
      <c r="O509">
        <f>(F509/E509-N509)*E509</f>
        <v>4.9800000000000004</v>
      </c>
      <c r="P509" s="10">
        <f>O509/F509</f>
        <v>0.24924924924924927</v>
      </c>
      <c r="Q509">
        <f t="shared" si="55"/>
        <v>3</v>
      </c>
    </row>
    <row r="510" spans="1:17" x14ac:dyDescent="0.25">
      <c r="A510">
        <v>79993</v>
      </c>
      <c r="B510">
        <v>50012011250</v>
      </c>
      <c r="C510">
        <v>312</v>
      </c>
      <c r="D510">
        <v>42509</v>
      </c>
      <c r="E510">
        <v>4</v>
      </c>
      <c r="F510">
        <v>39.96</v>
      </c>
      <c r="G510" t="str">
        <f>VLOOKUP(B510,'SKU Master'!$E$1:$H$9,4,FALSE)</f>
        <v>China Imports</v>
      </c>
      <c r="H510">
        <f t="shared" si="49"/>
        <v>2016</v>
      </c>
      <c r="I510">
        <f t="shared" si="50"/>
        <v>5</v>
      </c>
      <c r="J510">
        <f t="shared" si="51"/>
        <v>201605</v>
      </c>
      <c r="K510">
        <f t="shared" si="52"/>
        <v>21</v>
      </c>
      <c r="L510">
        <f t="shared" si="53"/>
        <v>201621</v>
      </c>
      <c r="M510" t="b">
        <f t="shared" si="54"/>
        <v>0</v>
      </c>
      <c r="N510">
        <f>VLOOKUP(B510,'SKU Master'!$E$1:$H$9,2,FALSE)</f>
        <v>7.5</v>
      </c>
      <c r="O510">
        <f>(F510/E510-N510)*E510</f>
        <v>9.9600000000000009</v>
      </c>
      <c r="P510" s="10">
        <f>O510/F510</f>
        <v>0.24924924924924927</v>
      </c>
      <c r="Q510">
        <f t="shared" si="55"/>
        <v>4</v>
      </c>
    </row>
    <row r="511" spans="1:17" x14ac:dyDescent="0.25">
      <c r="A511">
        <v>79994</v>
      </c>
      <c r="B511">
        <v>50012011250</v>
      </c>
      <c r="C511">
        <v>312</v>
      </c>
      <c r="D511">
        <v>42510</v>
      </c>
      <c r="E511">
        <v>7</v>
      </c>
      <c r="F511">
        <v>69.930000000000007</v>
      </c>
      <c r="G511" t="str">
        <f>VLOOKUP(B511,'SKU Master'!$E$1:$H$9,4,FALSE)</f>
        <v>China Imports</v>
      </c>
      <c r="H511">
        <f t="shared" si="49"/>
        <v>2016</v>
      </c>
      <c r="I511">
        <f t="shared" si="50"/>
        <v>5</v>
      </c>
      <c r="J511">
        <f t="shared" si="51"/>
        <v>201605</v>
      </c>
      <c r="K511">
        <f t="shared" si="52"/>
        <v>21</v>
      </c>
      <c r="L511">
        <f t="shared" si="53"/>
        <v>201621</v>
      </c>
      <c r="M511" t="b">
        <f t="shared" si="54"/>
        <v>0</v>
      </c>
      <c r="N511">
        <f>VLOOKUP(B511,'SKU Master'!$E$1:$H$9,2,FALSE)</f>
        <v>7.5</v>
      </c>
      <c r="O511">
        <f>(F511/E511-N511)*E511</f>
        <v>17.43</v>
      </c>
      <c r="P511" s="10">
        <f>O511/F511</f>
        <v>0.24924924924924921</v>
      </c>
      <c r="Q511">
        <f t="shared" si="55"/>
        <v>5</v>
      </c>
    </row>
    <row r="512" spans="1:17" x14ac:dyDescent="0.25">
      <c r="A512">
        <v>79995</v>
      </c>
      <c r="B512">
        <v>50012011250</v>
      </c>
      <c r="C512">
        <v>312</v>
      </c>
      <c r="D512">
        <v>42511</v>
      </c>
      <c r="E512">
        <v>1</v>
      </c>
      <c r="F512">
        <v>9.99</v>
      </c>
      <c r="G512" t="str">
        <f>VLOOKUP(B512,'SKU Master'!$E$1:$H$9,4,FALSE)</f>
        <v>China Imports</v>
      </c>
      <c r="H512">
        <f t="shared" si="49"/>
        <v>2016</v>
      </c>
      <c r="I512">
        <f t="shared" si="50"/>
        <v>5</v>
      </c>
      <c r="J512">
        <f t="shared" si="51"/>
        <v>201605</v>
      </c>
      <c r="K512">
        <f t="shared" si="52"/>
        <v>21</v>
      </c>
      <c r="L512">
        <f t="shared" si="53"/>
        <v>201621</v>
      </c>
      <c r="M512" t="b">
        <f t="shared" si="54"/>
        <v>0</v>
      </c>
      <c r="N512">
        <f>VLOOKUP(B512,'SKU Master'!$E$1:$H$9,2,FALSE)</f>
        <v>7.5</v>
      </c>
      <c r="O512">
        <f>(F512/E512-N512)*E512</f>
        <v>2.4900000000000002</v>
      </c>
      <c r="P512" s="10">
        <f>O512/F512</f>
        <v>0.24924924924924927</v>
      </c>
      <c r="Q512">
        <f t="shared" si="55"/>
        <v>6</v>
      </c>
    </row>
    <row r="513" spans="1:17" x14ac:dyDescent="0.25">
      <c r="A513">
        <v>79996</v>
      </c>
      <c r="B513">
        <v>50012011250</v>
      </c>
      <c r="C513">
        <v>312</v>
      </c>
      <c r="D513">
        <v>42513</v>
      </c>
      <c r="E513">
        <v>3</v>
      </c>
      <c r="F513">
        <v>29.97</v>
      </c>
      <c r="G513" t="str">
        <f>VLOOKUP(B513,'SKU Master'!$E$1:$H$9,4,FALSE)</f>
        <v>China Imports</v>
      </c>
      <c r="H513">
        <f t="shared" si="49"/>
        <v>2016</v>
      </c>
      <c r="I513">
        <f t="shared" si="50"/>
        <v>5</v>
      </c>
      <c r="J513">
        <f t="shared" si="51"/>
        <v>201605</v>
      </c>
      <c r="K513">
        <f t="shared" si="52"/>
        <v>22</v>
      </c>
      <c r="L513">
        <f t="shared" si="53"/>
        <v>201622</v>
      </c>
      <c r="M513" t="b">
        <f t="shared" si="54"/>
        <v>0</v>
      </c>
      <c r="N513">
        <f>VLOOKUP(B513,'SKU Master'!$E$1:$H$9,2,FALSE)</f>
        <v>7.5</v>
      </c>
      <c r="O513">
        <f>(F513/E513-N513)*E513</f>
        <v>7.4700000000000006</v>
      </c>
      <c r="P513" s="10">
        <f>O513/F513</f>
        <v>0.24924924924924927</v>
      </c>
      <c r="Q513">
        <f t="shared" si="55"/>
        <v>1</v>
      </c>
    </row>
    <row r="514" spans="1:17" x14ac:dyDescent="0.25">
      <c r="A514">
        <v>79997</v>
      </c>
      <c r="B514">
        <v>50012011250</v>
      </c>
      <c r="C514">
        <v>312</v>
      </c>
      <c r="D514">
        <v>42514</v>
      </c>
      <c r="E514">
        <v>4</v>
      </c>
      <c r="F514">
        <v>39.96</v>
      </c>
      <c r="G514" t="str">
        <f>VLOOKUP(B514,'SKU Master'!$E$1:$H$9,4,FALSE)</f>
        <v>China Imports</v>
      </c>
      <c r="H514">
        <f t="shared" ref="H514:H577" si="56">YEAR(D514)</f>
        <v>2016</v>
      </c>
      <c r="I514">
        <f t="shared" si="50"/>
        <v>5</v>
      </c>
      <c r="J514">
        <f t="shared" si="51"/>
        <v>201605</v>
      </c>
      <c r="K514">
        <f t="shared" si="52"/>
        <v>22</v>
      </c>
      <c r="L514">
        <f t="shared" si="53"/>
        <v>201622</v>
      </c>
      <c r="M514" t="b">
        <f t="shared" si="54"/>
        <v>0</v>
      </c>
      <c r="N514">
        <f>VLOOKUP(B514,'SKU Master'!$E$1:$H$9,2,FALSE)</f>
        <v>7.5</v>
      </c>
      <c r="O514">
        <f>(F514/E514-N514)*E514</f>
        <v>9.9600000000000009</v>
      </c>
      <c r="P514" s="10">
        <f>O514/F514</f>
        <v>0.24924924924924927</v>
      </c>
      <c r="Q514">
        <f t="shared" si="55"/>
        <v>2</v>
      </c>
    </row>
    <row r="515" spans="1:17" x14ac:dyDescent="0.25">
      <c r="A515">
        <v>79998</v>
      </c>
      <c r="B515">
        <v>50012011250</v>
      </c>
      <c r="C515">
        <v>312</v>
      </c>
      <c r="D515">
        <v>42515</v>
      </c>
      <c r="E515">
        <v>5</v>
      </c>
      <c r="F515">
        <v>49.95</v>
      </c>
      <c r="G515" t="str">
        <f>VLOOKUP(B515,'SKU Master'!$E$1:$H$9,4,FALSE)</f>
        <v>China Imports</v>
      </c>
      <c r="H515">
        <f t="shared" si="56"/>
        <v>2016</v>
      </c>
      <c r="I515">
        <f t="shared" ref="I515:I578" si="57">MONTH(D515)</f>
        <v>5</v>
      </c>
      <c r="J515">
        <f t="shared" ref="J515:J578" si="58">H515*100+I515</f>
        <v>201605</v>
      </c>
      <c r="K515">
        <f t="shared" ref="K515:K578" si="59">WEEKNUM(D515)</f>
        <v>22</v>
      </c>
      <c r="L515">
        <f t="shared" ref="L515:L578" si="60">H515*100+K515</f>
        <v>201622</v>
      </c>
      <c r="M515" t="b">
        <f t="shared" ref="M515:M578" si="61">AND(B515=B516,C515=C516,D515=D516,E515=E516,F515=F516)</f>
        <v>0</v>
      </c>
      <c r="N515">
        <f>VLOOKUP(B515,'SKU Master'!$E$1:$H$9,2,FALSE)</f>
        <v>7.5</v>
      </c>
      <c r="O515">
        <f>(F515/E515-N515)*E515</f>
        <v>12.450000000000001</v>
      </c>
      <c r="P515" s="10">
        <f>O515/F515</f>
        <v>0.24924924924924927</v>
      </c>
      <c r="Q515">
        <f t="shared" ref="Q515:Q578" si="62">WEEKDAY(D515,2)</f>
        <v>3</v>
      </c>
    </row>
    <row r="516" spans="1:17" x14ac:dyDescent="0.25">
      <c r="A516">
        <v>79999</v>
      </c>
      <c r="B516">
        <v>50012011250</v>
      </c>
      <c r="C516">
        <v>312</v>
      </c>
      <c r="D516">
        <v>42516</v>
      </c>
      <c r="E516">
        <v>5</v>
      </c>
      <c r="F516">
        <v>49.95</v>
      </c>
      <c r="G516" t="str">
        <f>VLOOKUP(B516,'SKU Master'!$E$1:$H$9,4,FALSE)</f>
        <v>China Imports</v>
      </c>
      <c r="H516">
        <f t="shared" si="56"/>
        <v>2016</v>
      </c>
      <c r="I516">
        <f t="shared" si="57"/>
        <v>5</v>
      </c>
      <c r="J516">
        <f t="shared" si="58"/>
        <v>201605</v>
      </c>
      <c r="K516">
        <f t="shared" si="59"/>
        <v>22</v>
      </c>
      <c r="L516">
        <f t="shared" si="60"/>
        <v>201622</v>
      </c>
      <c r="M516" t="b">
        <f t="shared" si="61"/>
        <v>0</v>
      </c>
      <c r="N516">
        <f>VLOOKUP(B516,'SKU Master'!$E$1:$H$9,2,FALSE)</f>
        <v>7.5</v>
      </c>
      <c r="O516">
        <f>(F516/E516-N516)*E516</f>
        <v>12.450000000000001</v>
      </c>
      <c r="P516" s="10">
        <f>O516/F516</f>
        <v>0.24924924924924927</v>
      </c>
      <c r="Q516">
        <f t="shared" si="62"/>
        <v>4</v>
      </c>
    </row>
    <row r="517" spans="1:17" x14ac:dyDescent="0.25">
      <c r="A517">
        <v>80000</v>
      </c>
      <c r="B517">
        <v>50012011250</v>
      </c>
      <c r="C517">
        <v>312</v>
      </c>
      <c r="D517">
        <v>42517</v>
      </c>
      <c r="E517">
        <v>5</v>
      </c>
      <c r="F517">
        <v>49.95</v>
      </c>
      <c r="G517" t="str">
        <f>VLOOKUP(B517,'SKU Master'!$E$1:$H$9,4,FALSE)</f>
        <v>China Imports</v>
      </c>
      <c r="H517">
        <f t="shared" si="56"/>
        <v>2016</v>
      </c>
      <c r="I517">
        <f t="shared" si="57"/>
        <v>5</v>
      </c>
      <c r="J517">
        <f t="shared" si="58"/>
        <v>201605</v>
      </c>
      <c r="K517">
        <f t="shared" si="59"/>
        <v>22</v>
      </c>
      <c r="L517">
        <f t="shared" si="60"/>
        <v>201622</v>
      </c>
      <c r="M517" t="b">
        <f t="shared" si="61"/>
        <v>0</v>
      </c>
      <c r="N517">
        <f>VLOOKUP(B517,'SKU Master'!$E$1:$H$9,2,FALSE)</f>
        <v>7.5</v>
      </c>
      <c r="O517">
        <f>(F517/E517-N517)*E517</f>
        <v>12.450000000000001</v>
      </c>
      <c r="P517" s="10">
        <f>O517/F517</f>
        <v>0.24924924924924927</v>
      </c>
      <c r="Q517">
        <f t="shared" si="62"/>
        <v>5</v>
      </c>
    </row>
    <row r="518" spans="1:17" x14ac:dyDescent="0.25">
      <c r="A518">
        <v>80002</v>
      </c>
      <c r="B518">
        <v>50012011250</v>
      </c>
      <c r="C518">
        <v>312</v>
      </c>
      <c r="D518">
        <v>42520</v>
      </c>
      <c r="E518">
        <v>2</v>
      </c>
      <c r="F518">
        <v>19.98</v>
      </c>
      <c r="G518" t="str">
        <f>VLOOKUP(B518,'SKU Master'!$E$1:$H$9,4,FALSE)</f>
        <v>China Imports</v>
      </c>
      <c r="H518">
        <f t="shared" si="56"/>
        <v>2016</v>
      </c>
      <c r="I518">
        <f t="shared" si="57"/>
        <v>5</v>
      </c>
      <c r="J518">
        <f t="shared" si="58"/>
        <v>201605</v>
      </c>
      <c r="K518">
        <f t="shared" si="59"/>
        <v>23</v>
      </c>
      <c r="L518">
        <f t="shared" si="60"/>
        <v>201623</v>
      </c>
      <c r="M518" t="b">
        <f t="shared" si="61"/>
        <v>0</v>
      </c>
      <c r="N518">
        <f>VLOOKUP(B518,'SKU Master'!$E$1:$H$9,2,FALSE)</f>
        <v>7.5</v>
      </c>
      <c r="O518">
        <f>(F518/E518-N518)*E518</f>
        <v>4.9800000000000004</v>
      </c>
      <c r="P518" s="10">
        <f>O518/F518</f>
        <v>0.24924924924924927</v>
      </c>
      <c r="Q518">
        <f t="shared" si="62"/>
        <v>1</v>
      </c>
    </row>
    <row r="519" spans="1:17" x14ac:dyDescent="0.25">
      <c r="A519">
        <v>80003</v>
      </c>
      <c r="B519">
        <v>50012011250</v>
      </c>
      <c r="C519">
        <v>312</v>
      </c>
      <c r="D519">
        <v>42521</v>
      </c>
      <c r="E519">
        <v>7</v>
      </c>
      <c r="F519">
        <v>69.930000000000007</v>
      </c>
      <c r="G519" t="str">
        <f>VLOOKUP(B519,'SKU Master'!$E$1:$H$9,4,FALSE)</f>
        <v>China Imports</v>
      </c>
      <c r="H519">
        <f t="shared" si="56"/>
        <v>2016</v>
      </c>
      <c r="I519">
        <f t="shared" si="57"/>
        <v>5</v>
      </c>
      <c r="J519">
        <f t="shared" si="58"/>
        <v>201605</v>
      </c>
      <c r="K519">
        <f t="shared" si="59"/>
        <v>23</v>
      </c>
      <c r="L519">
        <f t="shared" si="60"/>
        <v>201623</v>
      </c>
      <c r="M519" t="b">
        <f t="shared" si="61"/>
        <v>0</v>
      </c>
      <c r="N519">
        <f>VLOOKUP(B519,'SKU Master'!$E$1:$H$9,2,FALSE)</f>
        <v>7.5</v>
      </c>
      <c r="O519">
        <f>(F519/E519-N519)*E519</f>
        <v>17.43</v>
      </c>
      <c r="P519" s="10">
        <f>O519/F519</f>
        <v>0.24924924924924921</v>
      </c>
      <c r="Q519">
        <f t="shared" si="62"/>
        <v>2</v>
      </c>
    </row>
    <row r="520" spans="1:17" x14ac:dyDescent="0.25">
      <c r="A520">
        <v>80004</v>
      </c>
      <c r="B520">
        <v>50012011250</v>
      </c>
      <c r="C520">
        <v>312</v>
      </c>
      <c r="D520">
        <v>42522</v>
      </c>
      <c r="E520">
        <v>4</v>
      </c>
      <c r="F520">
        <v>39.96</v>
      </c>
      <c r="G520" t="str">
        <f>VLOOKUP(B520,'SKU Master'!$E$1:$H$9,4,FALSE)</f>
        <v>China Imports</v>
      </c>
      <c r="H520">
        <f t="shared" si="56"/>
        <v>2016</v>
      </c>
      <c r="I520">
        <f t="shared" si="57"/>
        <v>6</v>
      </c>
      <c r="J520">
        <f t="shared" si="58"/>
        <v>201606</v>
      </c>
      <c r="K520">
        <f t="shared" si="59"/>
        <v>23</v>
      </c>
      <c r="L520">
        <f t="shared" si="60"/>
        <v>201623</v>
      </c>
      <c r="M520" t="b">
        <f t="shared" si="61"/>
        <v>0</v>
      </c>
      <c r="N520">
        <f>VLOOKUP(B520,'SKU Master'!$E$1:$H$9,2,FALSE)</f>
        <v>7.5</v>
      </c>
      <c r="O520">
        <f>(F520/E520-N520)*E520</f>
        <v>9.9600000000000009</v>
      </c>
      <c r="P520" s="10">
        <f>O520/F520</f>
        <v>0.24924924924924927</v>
      </c>
      <c r="Q520">
        <f t="shared" si="62"/>
        <v>3</v>
      </c>
    </row>
    <row r="521" spans="1:17" x14ac:dyDescent="0.25">
      <c r="A521">
        <v>80005</v>
      </c>
      <c r="B521">
        <v>50012011250</v>
      </c>
      <c r="C521">
        <v>312</v>
      </c>
      <c r="D521">
        <v>42523</v>
      </c>
      <c r="E521">
        <v>6</v>
      </c>
      <c r="F521">
        <v>59.94</v>
      </c>
      <c r="G521" t="str">
        <f>VLOOKUP(B521,'SKU Master'!$E$1:$H$9,4,FALSE)</f>
        <v>China Imports</v>
      </c>
      <c r="H521">
        <f t="shared" si="56"/>
        <v>2016</v>
      </c>
      <c r="I521">
        <f t="shared" si="57"/>
        <v>6</v>
      </c>
      <c r="J521">
        <f t="shared" si="58"/>
        <v>201606</v>
      </c>
      <c r="K521">
        <f t="shared" si="59"/>
        <v>23</v>
      </c>
      <c r="L521">
        <f t="shared" si="60"/>
        <v>201623</v>
      </c>
      <c r="M521" t="b">
        <f t="shared" si="61"/>
        <v>0</v>
      </c>
      <c r="N521">
        <f>VLOOKUP(B521,'SKU Master'!$E$1:$H$9,2,FALSE)</f>
        <v>7.5</v>
      </c>
      <c r="O521">
        <f>(F521/E521-N521)*E521</f>
        <v>14.940000000000001</v>
      </c>
      <c r="P521" s="10">
        <f>O521/F521</f>
        <v>0.24924924924924927</v>
      </c>
      <c r="Q521">
        <f t="shared" si="62"/>
        <v>4</v>
      </c>
    </row>
    <row r="522" spans="1:17" x14ac:dyDescent="0.25">
      <c r="A522">
        <v>80006</v>
      </c>
      <c r="B522">
        <v>50012011250</v>
      </c>
      <c r="C522">
        <v>312</v>
      </c>
      <c r="D522">
        <v>42524</v>
      </c>
      <c r="E522">
        <v>4</v>
      </c>
      <c r="F522">
        <v>39.96</v>
      </c>
      <c r="G522" t="str">
        <f>VLOOKUP(B522,'SKU Master'!$E$1:$H$9,4,FALSE)</f>
        <v>China Imports</v>
      </c>
      <c r="H522">
        <f t="shared" si="56"/>
        <v>2016</v>
      </c>
      <c r="I522">
        <f t="shared" si="57"/>
        <v>6</v>
      </c>
      <c r="J522">
        <f t="shared" si="58"/>
        <v>201606</v>
      </c>
      <c r="K522">
        <f t="shared" si="59"/>
        <v>23</v>
      </c>
      <c r="L522">
        <f t="shared" si="60"/>
        <v>201623</v>
      </c>
      <c r="M522" t="b">
        <f t="shared" si="61"/>
        <v>0</v>
      </c>
      <c r="N522">
        <f>VLOOKUP(B522,'SKU Master'!$E$1:$H$9,2,FALSE)</f>
        <v>7.5</v>
      </c>
      <c r="O522">
        <f>(F522/E522-N522)*E522</f>
        <v>9.9600000000000009</v>
      </c>
      <c r="P522" s="10">
        <f>O522/F522</f>
        <v>0.24924924924924927</v>
      </c>
      <c r="Q522">
        <f t="shared" si="62"/>
        <v>5</v>
      </c>
    </row>
    <row r="523" spans="1:17" x14ac:dyDescent="0.25">
      <c r="A523">
        <v>80007</v>
      </c>
      <c r="B523">
        <v>50012011250</v>
      </c>
      <c r="C523">
        <v>312</v>
      </c>
      <c r="D523">
        <v>42525</v>
      </c>
      <c r="E523">
        <v>3</v>
      </c>
      <c r="F523">
        <v>29.97</v>
      </c>
      <c r="G523" t="str">
        <f>VLOOKUP(B523,'SKU Master'!$E$1:$H$9,4,FALSE)</f>
        <v>China Imports</v>
      </c>
      <c r="H523">
        <f t="shared" si="56"/>
        <v>2016</v>
      </c>
      <c r="I523">
        <f t="shared" si="57"/>
        <v>6</v>
      </c>
      <c r="J523">
        <f t="shared" si="58"/>
        <v>201606</v>
      </c>
      <c r="K523">
        <f t="shared" si="59"/>
        <v>23</v>
      </c>
      <c r="L523">
        <f t="shared" si="60"/>
        <v>201623</v>
      </c>
      <c r="M523" t="b">
        <f t="shared" si="61"/>
        <v>0</v>
      </c>
      <c r="N523">
        <f>VLOOKUP(B523,'SKU Master'!$E$1:$H$9,2,FALSE)</f>
        <v>7.5</v>
      </c>
      <c r="O523">
        <f>(F523/E523-N523)*E523</f>
        <v>7.4700000000000006</v>
      </c>
      <c r="P523" s="10">
        <f>O523/F523</f>
        <v>0.24924924924924927</v>
      </c>
      <c r="Q523">
        <f t="shared" si="62"/>
        <v>6</v>
      </c>
    </row>
    <row r="524" spans="1:17" x14ac:dyDescent="0.25">
      <c r="A524">
        <v>80008</v>
      </c>
      <c r="B524">
        <v>50012011250</v>
      </c>
      <c r="C524">
        <v>312</v>
      </c>
      <c r="D524">
        <v>42527</v>
      </c>
      <c r="E524">
        <v>3</v>
      </c>
      <c r="F524">
        <v>29.97</v>
      </c>
      <c r="G524" t="str">
        <f>VLOOKUP(B524,'SKU Master'!$E$1:$H$9,4,FALSE)</f>
        <v>China Imports</v>
      </c>
      <c r="H524">
        <f t="shared" si="56"/>
        <v>2016</v>
      </c>
      <c r="I524">
        <f t="shared" si="57"/>
        <v>6</v>
      </c>
      <c r="J524">
        <f t="shared" si="58"/>
        <v>201606</v>
      </c>
      <c r="K524">
        <f t="shared" si="59"/>
        <v>24</v>
      </c>
      <c r="L524">
        <f t="shared" si="60"/>
        <v>201624</v>
      </c>
      <c r="M524" t="b">
        <f t="shared" si="61"/>
        <v>0</v>
      </c>
      <c r="N524">
        <f>VLOOKUP(B524,'SKU Master'!$E$1:$H$9,2,FALSE)</f>
        <v>7.5</v>
      </c>
      <c r="O524">
        <f>(F524/E524-N524)*E524</f>
        <v>7.4700000000000006</v>
      </c>
      <c r="P524" s="10">
        <f>O524/F524</f>
        <v>0.24924924924924927</v>
      </c>
      <c r="Q524">
        <f t="shared" si="62"/>
        <v>1</v>
      </c>
    </row>
    <row r="525" spans="1:17" x14ac:dyDescent="0.25">
      <c r="A525">
        <v>80009</v>
      </c>
      <c r="B525">
        <v>50012011250</v>
      </c>
      <c r="C525">
        <v>312</v>
      </c>
      <c r="D525">
        <v>42528</v>
      </c>
      <c r="E525">
        <v>8</v>
      </c>
      <c r="F525">
        <v>79.92</v>
      </c>
      <c r="G525" t="str">
        <f>VLOOKUP(B525,'SKU Master'!$E$1:$H$9,4,FALSE)</f>
        <v>China Imports</v>
      </c>
      <c r="H525">
        <f t="shared" si="56"/>
        <v>2016</v>
      </c>
      <c r="I525">
        <f t="shared" si="57"/>
        <v>6</v>
      </c>
      <c r="J525">
        <f t="shared" si="58"/>
        <v>201606</v>
      </c>
      <c r="K525">
        <f t="shared" si="59"/>
        <v>24</v>
      </c>
      <c r="L525">
        <f t="shared" si="60"/>
        <v>201624</v>
      </c>
      <c r="M525" t="b">
        <f t="shared" si="61"/>
        <v>0</v>
      </c>
      <c r="N525">
        <f>VLOOKUP(B525,'SKU Master'!$E$1:$H$9,2,FALSE)</f>
        <v>7.5</v>
      </c>
      <c r="O525">
        <f>(F525/E525-N525)*E525</f>
        <v>19.920000000000002</v>
      </c>
      <c r="P525" s="10">
        <f>O525/F525</f>
        <v>0.24924924924924927</v>
      </c>
      <c r="Q525">
        <f t="shared" si="62"/>
        <v>2</v>
      </c>
    </row>
    <row r="526" spans="1:17" x14ac:dyDescent="0.25">
      <c r="A526">
        <v>80010</v>
      </c>
      <c r="B526">
        <v>50012011250</v>
      </c>
      <c r="C526">
        <v>312</v>
      </c>
      <c r="D526">
        <v>42529</v>
      </c>
      <c r="E526">
        <v>1</v>
      </c>
      <c r="F526">
        <v>9.99</v>
      </c>
      <c r="G526" t="str">
        <f>VLOOKUP(B526,'SKU Master'!$E$1:$H$9,4,FALSE)</f>
        <v>China Imports</v>
      </c>
      <c r="H526">
        <f t="shared" si="56"/>
        <v>2016</v>
      </c>
      <c r="I526">
        <f t="shared" si="57"/>
        <v>6</v>
      </c>
      <c r="J526">
        <f t="shared" si="58"/>
        <v>201606</v>
      </c>
      <c r="K526">
        <f t="shared" si="59"/>
        <v>24</v>
      </c>
      <c r="L526">
        <f t="shared" si="60"/>
        <v>201624</v>
      </c>
      <c r="M526" t="b">
        <f t="shared" si="61"/>
        <v>0</v>
      </c>
      <c r="N526">
        <f>VLOOKUP(B526,'SKU Master'!$E$1:$H$9,2,FALSE)</f>
        <v>7.5</v>
      </c>
      <c r="O526">
        <f>(F526/E526-N526)*E526</f>
        <v>2.4900000000000002</v>
      </c>
      <c r="P526" s="10">
        <f>O526/F526</f>
        <v>0.24924924924924927</v>
      </c>
      <c r="Q526">
        <f t="shared" si="62"/>
        <v>3</v>
      </c>
    </row>
    <row r="527" spans="1:17" x14ac:dyDescent="0.25">
      <c r="A527">
        <v>80011</v>
      </c>
      <c r="B527">
        <v>50012011250</v>
      </c>
      <c r="C527">
        <v>312</v>
      </c>
      <c r="D527">
        <v>42530</v>
      </c>
      <c r="E527">
        <v>1</v>
      </c>
      <c r="F527">
        <v>9.99</v>
      </c>
      <c r="G527" t="str">
        <f>VLOOKUP(B527,'SKU Master'!$E$1:$H$9,4,FALSE)</f>
        <v>China Imports</v>
      </c>
      <c r="H527">
        <f t="shared" si="56"/>
        <v>2016</v>
      </c>
      <c r="I527">
        <f t="shared" si="57"/>
        <v>6</v>
      </c>
      <c r="J527">
        <f t="shared" si="58"/>
        <v>201606</v>
      </c>
      <c r="K527">
        <f t="shared" si="59"/>
        <v>24</v>
      </c>
      <c r="L527">
        <f t="shared" si="60"/>
        <v>201624</v>
      </c>
      <c r="M527" t="b">
        <f t="shared" si="61"/>
        <v>0</v>
      </c>
      <c r="N527">
        <f>VLOOKUP(B527,'SKU Master'!$E$1:$H$9,2,FALSE)</f>
        <v>7.5</v>
      </c>
      <c r="O527">
        <f>(F527/E527-N527)*E527</f>
        <v>2.4900000000000002</v>
      </c>
      <c r="P527" s="10">
        <f>O527/F527</f>
        <v>0.24924924924924927</v>
      </c>
      <c r="Q527">
        <f t="shared" si="62"/>
        <v>4</v>
      </c>
    </row>
    <row r="528" spans="1:17" x14ac:dyDescent="0.25">
      <c r="A528">
        <v>80012</v>
      </c>
      <c r="B528">
        <v>50012011250</v>
      </c>
      <c r="C528">
        <v>312</v>
      </c>
      <c r="D528">
        <v>42531</v>
      </c>
      <c r="E528">
        <v>3</v>
      </c>
      <c r="F528">
        <v>29.97</v>
      </c>
      <c r="G528" t="str">
        <f>VLOOKUP(B528,'SKU Master'!$E$1:$H$9,4,FALSE)</f>
        <v>China Imports</v>
      </c>
      <c r="H528">
        <f t="shared" si="56"/>
        <v>2016</v>
      </c>
      <c r="I528">
        <f t="shared" si="57"/>
        <v>6</v>
      </c>
      <c r="J528">
        <f t="shared" si="58"/>
        <v>201606</v>
      </c>
      <c r="K528">
        <f t="shared" si="59"/>
        <v>24</v>
      </c>
      <c r="L528">
        <f t="shared" si="60"/>
        <v>201624</v>
      </c>
      <c r="M528" t="b">
        <f t="shared" si="61"/>
        <v>0</v>
      </c>
      <c r="N528">
        <f>VLOOKUP(B528,'SKU Master'!$E$1:$H$9,2,FALSE)</f>
        <v>7.5</v>
      </c>
      <c r="O528">
        <f>(F528/E528-N528)*E528</f>
        <v>7.4700000000000006</v>
      </c>
      <c r="P528" s="10">
        <f>O528/F528</f>
        <v>0.24924924924924927</v>
      </c>
      <c r="Q528">
        <f t="shared" si="62"/>
        <v>5</v>
      </c>
    </row>
    <row r="529" spans="1:17" x14ac:dyDescent="0.25">
      <c r="A529">
        <v>80013</v>
      </c>
      <c r="B529">
        <v>50012011250</v>
      </c>
      <c r="C529">
        <v>312</v>
      </c>
      <c r="D529">
        <v>42532</v>
      </c>
      <c r="E529">
        <v>6</v>
      </c>
      <c r="F529">
        <v>59.94</v>
      </c>
      <c r="G529" t="str">
        <f>VLOOKUP(B529,'SKU Master'!$E$1:$H$9,4,FALSE)</f>
        <v>China Imports</v>
      </c>
      <c r="H529">
        <f t="shared" si="56"/>
        <v>2016</v>
      </c>
      <c r="I529">
        <f t="shared" si="57"/>
        <v>6</v>
      </c>
      <c r="J529">
        <f t="shared" si="58"/>
        <v>201606</v>
      </c>
      <c r="K529">
        <f t="shared" si="59"/>
        <v>24</v>
      </c>
      <c r="L529">
        <f t="shared" si="60"/>
        <v>201624</v>
      </c>
      <c r="M529" t="b">
        <f t="shared" si="61"/>
        <v>0</v>
      </c>
      <c r="N529">
        <f>VLOOKUP(B529,'SKU Master'!$E$1:$H$9,2,FALSE)</f>
        <v>7.5</v>
      </c>
      <c r="O529">
        <f>(F529/E529-N529)*E529</f>
        <v>14.940000000000001</v>
      </c>
      <c r="P529" s="10">
        <f>O529/F529</f>
        <v>0.24924924924924927</v>
      </c>
      <c r="Q529">
        <f t="shared" si="62"/>
        <v>6</v>
      </c>
    </row>
    <row r="530" spans="1:17" x14ac:dyDescent="0.25">
      <c r="A530">
        <v>80014</v>
      </c>
      <c r="B530">
        <v>50012011250</v>
      </c>
      <c r="C530">
        <v>312</v>
      </c>
      <c r="D530">
        <v>42534</v>
      </c>
      <c r="E530">
        <v>3</v>
      </c>
      <c r="F530">
        <v>29.97</v>
      </c>
      <c r="G530" t="str">
        <f>VLOOKUP(B530,'SKU Master'!$E$1:$H$9,4,FALSE)</f>
        <v>China Imports</v>
      </c>
      <c r="H530">
        <f t="shared" si="56"/>
        <v>2016</v>
      </c>
      <c r="I530">
        <f t="shared" si="57"/>
        <v>6</v>
      </c>
      <c r="J530">
        <f t="shared" si="58"/>
        <v>201606</v>
      </c>
      <c r="K530">
        <f t="shared" si="59"/>
        <v>25</v>
      </c>
      <c r="L530">
        <f t="shared" si="60"/>
        <v>201625</v>
      </c>
      <c r="M530" t="b">
        <f t="shared" si="61"/>
        <v>0</v>
      </c>
      <c r="N530">
        <f>VLOOKUP(B530,'SKU Master'!$E$1:$H$9,2,FALSE)</f>
        <v>7.5</v>
      </c>
      <c r="O530">
        <f>(F530/E530-N530)*E530</f>
        <v>7.4700000000000006</v>
      </c>
      <c r="P530" s="10">
        <f>O530/F530</f>
        <v>0.24924924924924927</v>
      </c>
      <c r="Q530">
        <f t="shared" si="62"/>
        <v>1</v>
      </c>
    </row>
    <row r="531" spans="1:17" x14ac:dyDescent="0.25">
      <c r="A531">
        <v>80015</v>
      </c>
      <c r="B531">
        <v>50012011250</v>
      </c>
      <c r="C531">
        <v>312</v>
      </c>
      <c r="D531">
        <v>42535</v>
      </c>
      <c r="E531">
        <v>3</v>
      </c>
      <c r="F531">
        <v>29.97</v>
      </c>
      <c r="G531" t="str">
        <f>VLOOKUP(B531,'SKU Master'!$E$1:$H$9,4,FALSE)</f>
        <v>China Imports</v>
      </c>
      <c r="H531">
        <f t="shared" si="56"/>
        <v>2016</v>
      </c>
      <c r="I531">
        <f t="shared" si="57"/>
        <v>6</v>
      </c>
      <c r="J531">
        <f t="shared" si="58"/>
        <v>201606</v>
      </c>
      <c r="K531">
        <f t="shared" si="59"/>
        <v>25</v>
      </c>
      <c r="L531">
        <f t="shared" si="60"/>
        <v>201625</v>
      </c>
      <c r="M531" t="b">
        <f t="shared" si="61"/>
        <v>0</v>
      </c>
      <c r="N531">
        <f>VLOOKUP(B531,'SKU Master'!$E$1:$H$9,2,FALSE)</f>
        <v>7.5</v>
      </c>
      <c r="O531">
        <f>(F531/E531-N531)*E531</f>
        <v>7.4700000000000006</v>
      </c>
      <c r="P531" s="10">
        <f>O531/F531</f>
        <v>0.24924924924924927</v>
      </c>
      <c r="Q531">
        <f t="shared" si="62"/>
        <v>2</v>
      </c>
    </row>
    <row r="532" spans="1:17" x14ac:dyDescent="0.25">
      <c r="A532">
        <v>80016</v>
      </c>
      <c r="B532">
        <v>50012011250</v>
      </c>
      <c r="C532">
        <v>312</v>
      </c>
      <c r="D532">
        <v>42536</v>
      </c>
      <c r="E532">
        <v>6</v>
      </c>
      <c r="F532">
        <v>59.94</v>
      </c>
      <c r="G532" t="str">
        <f>VLOOKUP(B532,'SKU Master'!$E$1:$H$9,4,FALSE)</f>
        <v>China Imports</v>
      </c>
      <c r="H532">
        <f t="shared" si="56"/>
        <v>2016</v>
      </c>
      <c r="I532">
        <f t="shared" si="57"/>
        <v>6</v>
      </c>
      <c r="J532">
        <f t="shared" si="58"/>
        <v>201606</v>
      </c>
      <c r="K532">
        <f t="shared" si="59"/>
        <v>25</v>
      </c>
      <c r="L532">
        <f t="shared" si="60"/>
        <v>201625</v>
      </c>
      <c r="M532" t="b">
        <f t="shared" si="61"/>
        <v>0</v>
      </c>
      <c r="N532">
        <f>VLOOKUP(B532,'SKU Master'!$E$1:$H$9,2,FALSE)</f>
        <v>7.5</v>
      </c>
      <c r="O532">
        <f>(F532/E532-N532)*E532</f>
        <v>14.940000000000001</v>
      </c>
      <c r="P532" s="10">
        <f>O532/F532</f>
        <v>0.24924924924924927</v>
      </c>
      <c r="Q532">
        <f t="shared" si="62"/>
        <v>3</v>
      </c>
    </row>
    <row r="533" spans="1:17" x14ac:dyDescent="0.25">
      <c r="A533">
        <v>80017</v>
      </c>
      <c r="B533">
        <v>50012011250</v>
      </c>
      <c r="C533">
        <v>312</v>
      </c>
      <c r="D533">
        <v>42537</v>
      </c>
      <c r="E533">
        <v>1</v>
      </c>
      <c r="F533">
        <v>9.99</v>
      </c>
      <c r="G533" t="str">
        <f>VLOOKUP(B533,'SKU Master'!$E$1:$H$9,4,FALSE)</f>
        <v>China Imports</v>
      </c>
      <c r="H533">
        <f t="shared" si="56"/>
        <v>2016</v>
      </c>
      <c r="I533">
        <f t="shared" si="57"/>
        <v>6</v>
      </c>
      <c r="J533">
        <f t="shared" si="58"/>
        <v>201606</v>
      </c>
      <c r="K533">
        <f t="shared" si="59"/>
        <v>25</v>
      </c>
      <c r="L533">
        <f t="shared" si="60"/>
        <v>201625</v>
      </c>
      <c r="M533" t="b">
        <f t="shared" si="61"/>
        <v>0</v>
      </c>
      <c r="N533">
        <f>VLOOKUP(B533,'SKU Master'!$E$1:$H$9,2,FALSE)</f>
        <v>7.5</v>
      </c>
      <c r="O533">
        <f>(F533/E533-N533)*E533</f>
        <v>2.4900000000000002</v>
      </c>
      <c r="P533" s="10">
        <f>O533/F533</f>
        <v>0.24924924924924927</v>
      </c>
      <c r="Q533">
        <f t="shared" si="62"/>
        <v>4</v>
      </c>
    </row>
    <row r="534" spans="1:17" x14ac:dyDescent="0.25">
      <c r="A534">
        <v>80018</v>
      </c>
      <c r="B534">
        <v>50012011250</v>
      </c>
      <c r="C534">
        <v>312</v>
      </c>
      <c r="D534">
        <v>42538</v>
      </c>
      <c r="E534">
        <v>4</v>
      </c>
      <c r="F534">
        <v>39.96</v>
      </c>
      <c r="G534" t="str">
        <f>VLOOKUP(B534,'SKU Master'!$E$1:$H$9,4,FALSE)</f>
        <v>China Imports</v>
      </c>
      <c r="H534">
        <f t="shared" si="56"/>
        <v>2016</v>
      </c>
      <c r="I534">
        <f t="shared" si="57"/>
        <v>6</v>
      </c>
      <c r="J534">
        <f t="shared" si="58"/>
        <v>201606</v>
      </c>
      <c r="K534">
        <f t="shared" si="59"/>
        <v>25</v>
      </c>
      <c r="L534">
        <f t="shared" si="60"/>
        <v>201625</v>
      </c>
      <c r="M534" t="b">
        <f t="shared" si="61"/>
        <v>0</v>
      </c>
      <c r="N534">
        <f>VLOOKUP(B534,'SKU Master'!$E$1:$H$9,2,FALSE)</f>
        <v>7.5</v>
      </c>
      <c r="O534">
        <f>(F534/E534-N534)*E534</f>
        <v>9.9600000000000009</v>
      </c>
      <c r="P534" s="10">
        <f>O534/F534</f>
        <v>0.24924924924924927</v>
      </c>
      <c r="Q534">
        <f t="shared" si="62"/>
        <v>5</v>
      </c>
    </row>
    <row r="535" spans="1:17" x14ac:dyDescent="0.25">
      <c r="A535">
        <v>80020</v>
      </c>
      <c r="B535">
        <v>50012011250</v>
      </c>
      <c r="C535">
        <v>312</v>
      </c>
      <c r="D535">
        <v>42541</v>
      </c>
      <c r="E535">
        <v>1</v>
      </c>
      <c r="F535">
        <v>9.99</v>
      </c>
      <c r="G535" t="str">
        <f>VLOOKUP(B535,'SKU Master'!$E$1:$H$9,4,FALSE)</f>
        <v>China Imports</v>
      </c>
      <c r="H535">
        <f t="shared" si="56"/>
        <v>2016</v>
      </c>
      <c r="I535">
        <f t="shared" si="57"/>
        <v>6</v>
      </c>
      <c r="J535">
        <f t="shared" si="58"/>
        <v>201606</v>
      </c>
      <c r="K535">
        <f t="shared" si="59"/>
        <v>26</v>
      </c>
      <c r="L535">
        <f t="shared" si="60"/>
        <v>201626</v>
      </c>
      <c r="M535" t="b">
        <f t="shared" si="61"/>
        <v>0</v>
      </c>
      <c r="N535">
        <f>VLOOKUP(B535,'SKU Master'!$E$1:$H$9,2,FALSE)</f>
        <v>7.5</v>
      </c>
      <c r="O535">
        <f>(F535/E535-N535)*E535</f>
        <v>2.4900000000000002</v>
      </c>
      <c r="P535" s="10">
        <f>O535/F535</f>
        <v>0.24924924924924927</v>
      </c>
      <c r="Q535">
        <f t="shared" si="62"/>
        <v>1</v>
      </c>
    </row>
    <row r="536" spans="1:17" x14ac:dyDescent="0.25">
      <c r="A536">
        <v>80021</v>
      </c>
      <c r="B536">
        <v>50012011250</v>
      </c>
      <c r="C536">
        <v>312</v>
      </c>
      <c r="D536">
        <v>42542</v>
      </c>
      <c r="E536">
        <v>3</v>
      </c>
      <c r="F536">
        <v>29.97</v>
      </c>
      <c r="G536" t="str">
        <f>VLOOKUP(B536,'SKU Master'!$E$1:$H$9,4,FALSE)</f>
        <v>China Imports</v>
      </c>
      <c r="H536">
        <f t="shared" si="56"/>
        <v>2016</v>
      </c>
      <c r="I536">
        <f t="shared" si="57"/>
        <v>6</v>
      </c>
      <c r="J536">
        <f t="shared" si="58"/>
        <v>201606</v>
      </c>
      <c r="K536">
        <f t="shared" si="59"/>
        <v>26</v>
      </c>
      <c r="L536">
        <f t="shared" si="60"/>
        <v>201626</v>
      </c>
      <c r="M536" t="b">
        <f t="shared" si="61"/>
        <v>0</v>
      </c>
      <c r="N536">
        <f>VLOOKUP(B536,'SKU Master'!$E$1:$H$9,2,FALSE)</f>
        <v>7.5</v>
      </c>
      <c r="O536">
        <f>(F536/E536-N536)*E536</f>
        <v>7.4700000000000006</v>
      </c>
      <c r="P536" s="10">
        <f>O536/F536</f>
        <v>0.24924924924924927</v>
      </c>
      <c r="Q536">
        <f t="shared" si="62"/>
        <v>2</v>
      </c>
    </row>
    <row r="537" spans="1:17" x14ac:dyDescent="0.25">
      <c r="A537">
        <v>80022</v>
      </c>
      <c r="B537">
        <v>50012011250</v>
      </c>
      <c r="C537">
        <v>312</v>
      </c>
      <c r="D537">
        <v>42543</v>
      </c>
      <c r="E537">
        <v>4</v>
      </c>
      <c r="F537">
        <v>39.96</v>
      </c>
      <c r="G537" t="str">
        <f>VLOOKUP(B537,'SKU Master'!$E$1:$H$9,4,FALSE)</f>
        <v>China Imports</v>
      </c>
      <c r="H537">
        <f t="shared" si="56"/>
        <v>2016</v>
      </c>
      <c r="I537">
        <f t="shared" si="57"/>
        <v>6</v>
      </c>
      <c r="J537">
        <f t="shared" si="58"/>
        <v>201606</v>
      </c>
      <c r="K537">
        <f t="shared" si="59"/>
        <v>26</v>
      </c>
      <c r="L537">
        <f t="shared" si="60"/>
        <v>201626</v>
      </c>
      <c r="M537" t="b">
        <f t="shared" si="61"/>
        <v>0</v>
      </c>
      <c r="N537">
        <f>VLOOKUP(B537,'SKU Master'!$E$1:$H$9,2,FALSE)</f>
        <v>7.5</v>
      </c>
      <c r="O537">
        <f>(F537/E537-N537)*E537</f>
        <v>9.9600000000000009</v>
      </c>
      <c r="P537" s="10">
        <f>O537/F537</f>
        <v>0.24924924924924927</v>
      </c>
      <c r="Q537">
        <f t="shared" si="62"/>
        <v>3</v>
      </c>
    </row>
    <row r="538" spans="1:17" x14ac:dyDescent="0.25">
      <c r="A538">
        <v>80023</v>
      </c>
      <c r="B538">
        <v>50012011250</v>
      </c>
      <c r="C538">
        <v>312</v>
      </c>
      <c r="D538">
        <v>42544</v>
      </c>
      <c r="E538">
        <v>1</v>
      </c>
      <c r="F538">
        <v>9.99</v>
      </c>
      <c r="G538" t="str">
        <f>VLOOKUP(B538,'SKU Master'!$E$1:$H$9,4,FALSE)</f>
        <v>China Imports</v>
      </c>
      <c r="H538">
        <f t="shared" si="56"/>
        <v>2016</v>
      </c>
      <c r="I538">
        <f t="shared" si="57"/>
        <v>6</v>
      </c>
      <c r="J538">
        <f t="shared" si="58"/>
        <v>201606</v>
      </c>
      <c r="K538">
        <f t="shared" si="59"/>
        <v>26</v>
      </c>
      <c r="L538">
        <f t="shared" si="60"/>
        <v>201626</v>
      </c>
      <c r="M538" t="b">
        <f t="shared" si="61"/>
        <v>0</v>
      </c>
      <c r="N538">
        <f>VLOOKUP(B538,'SKU Master'!$E$1:$H$9,2,FALSE)</f>
        <v>7.5</v>
      </c>
      <c r="O538">
        <f>(F538/E538-N538)*E538</f>
        <v>2.4900000000000002</v>
      </c>
      <c r="P538" s="10">
        <f>O538/F538</f>
        <v>0.24924924924924927</v>
      </c>
      <c r="Q538">
        <f t="shared" si="62"/>
        <v>4</v>
      </c>
    </row>
    <row r="539" spans="1:17" x14ac:dyDescent="0.25">
      <c r="A539">
        <v>80025</v>
      </c>
      <c r="B539">
        <v>50012011250</v>
      </c>
      <c r="C539">
        <v>312</v>
      </c>
      <c r="D539">
        <v>42546</v>
      </c>
      <c r="E539">
        <v>2</v>
      </c>
      <c r="F539">
        <v>19.98</v>
      </c>
      <c r="G539" t="str">
        <f>VLOOKUP(B539,'SKU Master'!$E$1:$H$9,4,FALSE)</f>
        <v>China Imports</v>
      </c>
      <c r="H539">
        <f t="shared" si="56"/>
        <v>2016</v>
      </c>
      <c r="I539">
        <f t="shared" si="57"/>
        <v>6</v>
      </c>
      <c r="J539">
        <f t="shared" si="58"/>
        <v>201606</v>
      </c>
      <c r="K539">
        <f t="shared" si="59"/>
        <v>26</v>
      </c>
      <c r="L539">
        <f t="shared" si="60"/>
        <v>201626</v>
      </c>
      <c r="M539" t="b">
        <f t="shared" si="61"/>
        <v>0</v>
      </c>
      <c r="N539">
        <f>VLOOKUP(B539,'SKU Master'!$E$1:$H$9,2,FALSE)</f>
        <v>7.5</v>
      </c>
      <c r="O539">
        <f>(F539/E539-N539)*E539</f>
        <v>4.9800000000000004</v>
      </c>
      <c r="P539" s="10">
        <f>O539/F539</f>
        <v>0.24924924924924927</v>
      </c>
      <c r="Q539">
        <f t="shared" si="62"/>
        <v>6</v>
      </c>
    </row>
    <row r="540" spans="1:17" x14ac:dyDescent="0.25">
      <c r="A540">
        <v>80026</v>
      </c>
      <c r="B540">
        <v>50012011250</v>
      </c>
      <c r="C540">
        <v>312</v>
      </c>
      <c r="D540">
        <v>42548</v>
      </c>
      <c r="E540">
        <v>3</v>
      </c>
      <c r="F540">
        <v>29.97</v>
      </c>
      <c r="G540" t="str">
        <f>VLOOKUP(B540,'SKU Master'!$E$1:$H$9,4,FALSE)</f>
        <v>China Imports</v>
      </c>
      <c r="H540">
        <f t="shared" si="56"/>
        <v>2016</v>
      </c>
      <c r="I540">
        <f t="shared" si="57"/>
        <v>6</v>
      </c>
      <c r="J540">
        <f t="shared" si="58"/>
        <v>201606</v>
      </c>
      <c r="K540">
        <f t="shared" si="59"/>
        <v>27</v>
      </c>
      <c r="L540">
        <f t="shared" si="60"/>
        <v>201627</v>
      </c>
      <c r="M540" t="b">
        <f t="shared" si="61"/>
        <v>0</v>
      </c>
      <c r="N540">
        <f>VLOOKUP(B540,'SKU Master'!$E$1:$H$9,2,FALSE)</f>
        <v>7.5</v>
      </c>
      <c r="O540">
        <f>(F540/E540-N540)*E540</f>
        <v>7.4700000000000006</v>
      </c>
      <c r="P540" s="10">
        <f>O540/F540</f>
        <v>0.24924924924924927</v>
      </c>
      <c r="Q540">
        <f t="shared" si="62"/>
        <v>1</v>
      </c>
    </row>
    <row r="541" spans="1:17" x14ac:dyDescent="0.25">
      <c r="A541">
        <v>80027</v>
      </c>
      <c r="B541">
        <v>50012011250</v>
      </c>
      <c r="C541">
        <v>312</v>
      </c>
      <c r="D541">
        <v>42549</v>
      </c>
      <c r="E541">
        <v>5</v>
      </c>
      <c r="F541">
        <v>49.95</v>
      </c>
      <c r="G541" t="str">
        <f>VLOOKUP(B541,'SKU Master'!$E$1:$H$9,4,FALSE)</f>
        <v>China Imports</v>
      </c>
      <c r="H541">
        <f t="shared" si="56"/>
        <v>2016</v>
      </c>
      <c r="I541">
        <f t="shared" si="57"/>
        <v>6</v>
      </c>
      <c r="J541">
        <f t="shared" si="58"/>
        <v>201606</v>
      </c>
      <c r="K541">
        <f t="shared" si="59"/>
        <v>27</v>
      </c>
      <c r="L541">
        <f t="shared" si="60"/>
        <v>201627</v>
      </c>
      <c r="M541" t="b">
        <f t="shared" si="61"/>
        <v>0</v>
      </c>
      <c r="N541">
        <f>VLOOKUP(B541,'SKU Master'!$E$1:$H$9,2,FALSE)</f>
        <v>7.5</v>
      </c>
      <c r="O541">
        <f>(F541/E541-N541)*E541</f>
        <v>12.450000000000001</v>
      </c>
      <c r="P541" s="10">
        <f>O541/F541</f>
        <v>0.24924924924924927</v>
      </c>
      <c r="Q541">
        <f t="shared" si="62"/>
        <v>2</v>
      </c>
    </row>
    <row r="542" spans="1:17" x14ac:dyDescent="0.25">
      <c r="A542">
        <v>80028</v>
      </c>
      <c r="B542">
        <v>50012011250</v>
      </c>
      <c r="C542">
        <v>312</v>
      </c>
      <c r="D542">
        <v>42550</v>
      </c>
      <c r="E542">
        <v>5</v>
      </c>
      <c r="F542">
        <v>49.95</v>
      </c>
      <c r="G542" t="str">
        <f>VLOOKUP(B542,'SKU Master'!$E$1:$H$9,4,FALSE)</f>
        <v>China Imports</v>
      </c>
      <c r="H542">
        <f t="shared" si="56"/>
        <v>2016</v>
      </c>
      <c r="I542">
        <f t="shared" si="57"/>
        <v>6</v>
      </c>
      <c r="J542">
        <f t="shared" si="58"/>
        <v>201606</v>
      </c>
      <c r="K542">
        <f t="shared" si="59"/>
        <v>27</v>
      </c>
      <c r="L542">
        <f t="shared" si="60"/>
        <v>201627</v>
      </c>
      <c r="M542" t="b">
        <f t="shared" si="61"/>
        <v>0</v>
      </c>
      <c r="N542">
        <f>VLOOKUP(B542,'SKU Master'!$E$1:$H$9,2,FALSE)</f>
        <v>7.5</v>
      </c>
      <c r="O542">
        <f>(F542/E542-N542)*E542</f>
        <v>12.450000000000001</v>
      </c>
      <c r="P542" s="10">
        <f>O542/F542</f>
        <v>0.24924924924924927</v>
      </c>
      <c r="Q542">
        <f t="shared" si="62"/>
        <v>3</v>
      </c>
    </row>
    <row r="543" spans="1:17" x14ac:dyDescent="0.25">
      <c r="A543">
        <v>80029</v>
      </c>
      <c r="B543">
        <v>50012011250</v>
      </c>
      <c r="C543">
        <v>312</v>
      </c>
      <c r="D543">
        <v>42551</v>
      </c>
      <c r="E543">
        <v>3</v>
      </c>
      <c r="F543">
        <v>29.97</v>
      </c>
      <c r="G543" t="str">
        <f>VLOOKUP(B543,'SKU Master'!$E$1:$H$9,4,FALSE)</f>
        <v>China Imports</v>
      </c>
      <c r="H543">
        <f t="shared" si="56"/>
        <v>2016</v>
      </c>
      <c r="I543">
        <f t="shared" si="57"/>
        <v>6</v>
      </c>
      <c r="J543">
        <f t="shared" si="58"/>
        <v>201606</v>
      </c>
      <c r="K543">
        <f t="shared" si="59"/>
        <v>27</v>
      </c>
      <c r="L543">
        <f t="shared" si="60"/>
        <v>201627</v>
      </c>
      <c r="M543" t="b">
        <f t="shared" si="61"/>
        <v>0</v>
      </c>
      <c r="N543">
        <f>VLOOKUP(B543,'SKU Master'!$E$1:$H$9,2,FALSE)</f>
        <v>7.5</v>
      </c>
      <c r="O543">
        <f>(F543/E543-N543)*E543</f>
        <v>7.4700000000000006</v>
      </c>
      <c r="P543" s="10">
        <f>O543/F543</f>
        <v>0.24924924924924927</v>
      </c>
      <c r="Q543">
        <f t="shared" si="62"/>
        <v>4</v>
      </c>
    </row>
    <row r="544" spans="1:17" x14ac:dyDescent="0.25">
      <c r="A544">
        <v>80030</v>
      </c>
      <c r="B544">
        <v>50012011250</v>
      </c>
      <c r="C544">
        <v>312</v>
      </c>
      <c r="D544">
        <v>42552</v>
      </c>
      <c r="E544">
        <v>1</v>
      </c>
      <c r="F544">
        <v>9.99</v>
      </c>
      <c r="G544" t="str">
        <f>VLOOKUP(B544,'SKU Master'!$E$1:$H$9,4,FALSE)</f>
        <v>China Imports</v>
      </c>
      <c r="H544">
        <f t="shared" si="56"/>
        <v>2016</v>
      </c>
      <c r="I544">
        <f t="shared" si="57"/>
        <v>7</v>
      </c>
      <c r="J544">
        <f t="shared" si="58"/>
        <v>201607</v>
      </c>
      <c r="K544">
        <f t="shared" si="59"/>
        <v>27</v>
      </c>
      <c r="L544">
        <f t="shared" si="60"/>
        <v>201627</v>
      </c>
      <c r="M544" t="b">
        <f t="shared" si="61"/>
        <v>0</v>
      </c>
      <c r="N544">
        <f>VLOOKUP(B544,'SKU Master'!$E$1:$H$9,2,FALSE)</f>
        <v>7.5</v>
      </c>
      <c r="O544">
        <f>(F544/E544-N544)*E544</f>
        <v>2.4900000000000002</v>
      </c>
      <c r="P544" s="10">
        <f>O544/F544</f>
        <v>0.24924924924924927</v>
      </c>
      <c r="Q544">
        <f t="shared" si="62"/>
        <v>5</v>
      </c>
    </row>
    <row r="545" spans="1:17" x14ac:dyDescent="0.25">
      <c r="A545">
        <v>80031</v>
      </c>
      <c r="B545">
        <v>50012011250</v>
      </c>
      <c r="C545">
        <v>312</v>
      </c>
      <c r="D545">
        <v>42553</v>
      </c>
      <c r="E545">
        <v>2</v>
      </c>
      <c r="F545">
        <v>19.98</v>
      </c>
      <c r="G545" t="str">
        <f>VLOOKUP(B545,'SKU Master'!$E$1:$H$9,4,FALSE)</f>
        <v>China Imports</v>
      </c>
      <c r="H545">
        <f t="shared" si="56"/>
        <v>2016</v>
      </c>
      <c r="I545">
        <f t="shared" si="57"/>
        <v>7</v>
      </c>
      <c r="J545">
        <f t="shared" si="58"/>
        <v>201607</v>
      </c>
      <c r="K545">
        <f t="shared" si="59"/>
        <v>27</v>
      </c>
      <c r="L545">
        <f t="shared" si="60"/>
        <v>201627</v>
      </c>
      <c r="M545" t="b">
        <f t="shared" si="61"/>
        <v>0</v>
      </c>
      <c r="N545">
        <f>VLOOKUP(B545,'SKU Master'!$E$1:$H$9,2,FALSE)</f>
        <v>7.5</v>
      </c>
      <c r="O545">
        <f>(F545/E545-N545)*E545</f>
        <v>4.9800000000000004</v>
      </c>
      <c r="P545" s="10">
        <f>O545/F545</f>
        <v>0.24924924924924927</v>
      </c>
      <c r="Q545">
        <f t="shared" si="62"/>
        <v>6</v>
      </c>
    </row>
    <row r="546" spans="1:17" x14ac:dyDescent="0.25">
      <c r="A546">
        <v>80032</v>
      </c>
      <c r="B546">
        <v>50012011250</v>
      </c>
      <c r="C546">
        <v>312</v>
      </c>
      <c r="D546">
        <v>42555</v>
      </c>
      <c r="E546">
        <v>4</v>
      </c>
      <c r="F546">
        <v>39.96</v>
      </c>
      <c r="G546" t="str">
        <f>VLOOKUP(B546,'SKU Master'!$E$1:$H$9,4,FALSE)</f>
        <v>China Imports</v>
      </c>
      <c r="H546">
        <f t="shared" si="56"/>
        <v>2016</v>
      </c>
      <c r="I546">
        <f t="shared" si="57"/>
        <v>7</v>
      </c>
      <c r="J546">
        <f t="shared" si="58"/>
        <v>201607</v>
      </c>
      <c r="K546">
        <f t="shared" si="59"/>
        <v>28</v>
      </c>
      <c r="L546">
        <f t="shared" si="60"/>
        <v>201628</v>
      </c>
      <c r="M546" t="b">
        <f t="shared" si="61"/>
        <v>0</v>
      </c>
      <c r="N546">
        <f>VLOOKUP(B546,'SKU Master'!$E$1:$H$9,2,FALSE)</f>
        <v>7.5</v>
      </c>
      <c r="O546">
        <f>(F546/E546-N546)*E546</f>
        <v>9.9600000000000009</v>
      </c>
      <c r="P546" s="10">
        <f>O546/F546</f>
        <v>0.24924924924924927</v>
      </c>
      <c r="Q546">
        <f t="shared" si="62"/>
        <v>1</v>
      </c>
    </row>
    <row r="547" spans="1:17" x14ac:dyDescent="0.25">
      <c r="A547">
        <v>80033</v>
      </c>
      <c r="B547">
        <v>50012011250</v>
      </c>
      <c r="C547">
        <v>312</v>
      </c>
      <c r="D547">
        <v>42556</v>
      </c>
      <c r="E547">
        <v>50000</v>
      </c>
      <c r="F547">
        <v>499500</v>
      </c>
      <c r="G547" t="str">
        <f>VLOOKUP(B547,'SKU Master'!$E$1:$H$9,4,FALSE)</f>
        <v>China Imports</v>
      </c>
      <c r="H547">
        <f t="shared" si="56"/>
        <v>2016</v>
      </c>
      <c r="I547">
        <f t="shared" si="57"/>
        <v>7</v>
      </c>
      <c r="J547">
        <f t="shared" si="58"/>
        <v>201607</v>
      </c>
      <c r="K547">
        <f t="shared" si="59"/>
        <v>28</v>
      </c>
      <c r="L547">
        <f t="shared" si="60"/>
        <v>201628</v>
      </c>
      <c r="M547" t="b">
        <f t="shared" si="61"/>
        <v>0</v>
      </c>
      <c r="N547">
        <f>VLOOKUP(B547,'SKU Master'!$E$1:$H$9,2,FALSE)</f>
        <v>7.5</v>
      </c>
      <c r="O547">
        <f>(F547/E547-N547)*E547</f>
        <v>124500.00000000001</v>
      </c>
      <c r="P547" s="10">
        <f>O547/F547</f>
        <v>0.24924924924924927</v>
      </c>
      <c r="Q547">
        <f t="shared" si="62"/>
        <v>2</v>
      </c>
    </row>
    <row r="548" spans="1:17" x14ac:dyDescent="0.25">
      <c r="A548">
        <v>80034</v>
      </c>
      <c r="B548">
        <v>50012011250</v>
      </c>
      <c r="C548">
        <v>312</v>
      </c>
      <c r="D548">
        <v>42557</v>
      </c>
      <c r="E548">
        <v>3</v>
      </c>
      <c r="F548">
        <v>29.97</v>
      </c>
      <c r="G548" t="str">
        <f>VLOOKUP(B548,'SKU Master'!$E$1:$H$9,4,FALSE)</f>
        <v>China Imports</v>
      </c>
      <c r="H548">
        <f t="shared" si="56"/>
        <v>2016</v>
      </c>
      <c r="I548">
        <f t="shared" si="57"/>
        <v>7</v>
      </c>
      <c r="J548">
        <f t="shared" si="58"/>
        <v>201607</v>
      </c>
      <c r="K548">
        <f t="shared" si="59"/>
        <v>28</v>
      </c>
      <c r="L548">
        <f t="shared" si="60"/>
        <v>201628</v>
      </c>
      <c r="M548" t="b">
        <f t="shared" si="61"/>
        <v>0</v>
      </c>
      <c r="N548">
        <f>VLOOKUP(B548,'SKU Master'!$E$1:$H$9,2,FALSE)</f>
        <v>7.5</v>
      </c>
      <c r="O548">
        <f>(F548/E548-N548)*E548</f>
        <v>7.4700000000000006</v>
      </c>
      <c r="P548" s="10">
        <f>O548/F548</f>
        <v>0.24924924924924927</v>
      </c>
      <c r="Q548">
        <f t="shared" si="62"/>
        <v>3</v>
      </c>
    </row>
    <row r="549" spans="1:17" x14ac:dyDescent="0.25">
      <c r="A549">
        <v>80035</v>
      </c>
      <c r="B549">
        <v>50012011250</v>
      </c>
      <c r="C549">
        <v>312</v>
      </c>
      <c r="D549">
        <v>42558</v>
      </c>
      <c r="E549">
        <v>3</v>
      </c>
      <c r="F549">
        <v>29.97</v>
      </c>
      <c r="G549" t="str">
        <f>VLOOKUP(B549,'SKU Master'!$E$1:$H$9,4,FALSE)</f>
        <v>China Imports</v>
      </c>
      <c r="H549">
        <f t="shared" si="56"/>
        <v>2016</v>
      </c>
      <c r="I549">
        <f t="shared" si="57"/>
        <v>7</v>
      </c>
      <c r="J549">
        <f t="shared" si="58"/>
        <v>201607</v>
      </c>
      <c r="K549">
        <f t="shared" si="59"/>
        <v>28</v>
      </c>
      <c r="L549">
        <f t="shared" si="60"/>
        <v>201628</v>
      </c>
      <c r="M549" t="b">
        <f t="shared" si="61"/>
        <v>0</v>
      </c>
      <c r="N549">
        <f>VLOOKUP(B549,'SKU Master'!$E$1:$H$9,2,FALSE)</f>
        <v>7.5</v>
      </c>
      <c r="O549">
        <f>(F549/E549-N549)*E549</f>
        <v>7.4700000000000006</v>
      </c>
      <c r="P549" s="10">
        <f>O549/F549</f>
        <v>0.24924924924924927</v>
      </c>
      <c r="Q549">
        <f t="shared" si="62"/>
        <v>4</v>
      </c>
    </row>
    <row r="550" spans="1:17" x14ac:dyDescent="0.25">
      <c r="A550">
        <v>80036</v>
      </c>
      <c r="B550">
        <v>50012011250</v>
      </c>
      <c r="C550">
        <v>312</v>
      </c>
      <c r="D550">
        <v>42559</v>
      </c>
      <c r="E550">
        <v>2</v>
      </c>
      <c r="F550">
        <v>19.98</v>
      </c>
      <c r="G550" t="str">
        <f>VLOOKUP(B550,'SKU Master'!$E$1:$H$9,4,FALSE)</f>
        <v>China Imports</v>
      </c>
      <c r="H550">
        <f t="shared" si="56"/>
        <v>2016</v>
      </c>
      <c r="I550">
        <f t="shared" si="57"/>
        <v>7</v>
      </c>
      <c r="J550">
        <f t="shared" si="58"/>
        <v>201607</v>
      </c>
      <c r="K550">
        <f t="shared" si="59"/>
        <v>28</v>
      </c>
      <c r="L550">
        <f t="shared" si="60"/>
        <v>201628</v>
      </c>
      <c r="M550" t="b">
        <f t="shared" si="61"/>
        <v>0</v>
      </c>
      <c r="N550">
        <f>VLOOKUP(B550,'SKU Master'!$E$1:$H$9,2,FALSE)</f>
        <v>7.5</v>
      </c>
      <c r="O550">
        <f>(F550/E550-N550)*E550</f>
        <v>4.9800000000000004</v>
      </c>
      <c r="P550" s="10">
        <f>O550/F550</f>
        <v>0.24924924924924927</v>
      </c>
      <c r="Q550">
        <f t="shared" si="62"/>
        <v>5</v>
      </c>
    </row>
    <row r="551" spans="1:17" x14ac:dyDescent="0.25">
      <c r="A551">
        <v>80038</v>
      </c>
      <c r="B551">
        <v>50012011250</v>
      </c>
      <c r="C551">
        <v>312</v>
      </c>
      <c r="D551">
        <v>42562</v>
      </c>
      <c r="E551">
        <v>6</v>
      </c>
      <c r="F551">
        <v>59.94</v>
      </c>
      <c r="G551" t="str">
        <f>VLOOKUP(B551,'SKU Master'!$E$1:$H$9,4,FALSE)</f>
        <v>China Imports</v>
      </c>
      <c r="H551">
        <f t="shared" si="56"/>
        <v>2016</v>
      </c>
      <c r="I551">
        <f t="shared" si="57"/>
        <v>7</v>
      </c>
      <c r="J551">
        <f t="shared" si="58"/>
        <v>201607</v>
      </c>
      <c r="K551">
        <f t="shared" si="59"/>
        <v>29</v>
      </c>
      <c r="L551">
        <f t="shared" si="60"/>
        <v>201629</v>
      </c>
      <c r="M551" t="b">
        <f t="shared" si="61"/>
        <v>0</v>
      </c>
      <c r="N551">
        <f>VLOOKUP(B551,'SKU Master'!$E$1:$H$9,2,FALSE)</f>
        <v>7.5</v>
      </c>
      <c r="O551">
        <f>(F551/E551-N551)*E551</f>
        <v>14.940000000000001</v>
      </c>
      <c r="P551" s="10">
        <f>O551/F551</f>
        <v>0.24924924924924927</v>
      </c>
      <c r="Q551">
        <f t="shared" si="62"/>
        <v>1</v>
      </c>
    </row>
    <row r="552" spans="1:17" x14ac:dyDescent="0.25">
      <c r="A552">
        <v>80039</v>
      </c>
      <c r="B552">
        <v>50012011250</v>
      </c>
      <c r="C552">
        <v>312</v>
      </c>
      <c r="D552">
        <v>42563</v>
      </c>
      <c r="E552">
        <v>7</v>
      </c>
      <c r="F552">
        <v>69.930000000000007</v>
      </c>
      <c r="G552" t="str">
        <f>VLOOKUP(B552,'SKU Master'!$E$1:$H$9,4,FALSE)</f>
        <v>China Imports</v>
      </c>
      <c r="H552">
        <f t="shared" si="56"/>
        <v>2016</v>
      </c>
      <c r="I552">
        <f t="shared" si="57"/>
        <v>7</v>
      </c>
      <c r="J552">
        <f t="shared" si="58"/>
        <v>201607</v>
      </c>
      <c r="K552">
        <f t="shared" si="59"/>
        <v>29</v>
      </c>
      <c r="L552">
        <f t="shared" si="60"/>
        <v>201629</v>
      </c>
      <c r="M552" t="b">
        <f t="shared" si="61"/>
        <v>0</v>
      </c>
      <c r="N552">
        <f>VLOOKUP(B552,'SKU Master'!$E$1:$H$9,2,FALSE)</f>
        <v>7.5</v>
      </c>
      <c r="O552">
        <f>(F552/E552-N552)*E552</f>
        <v>17.43</v>
      </c>
      <c r="P552" s="10">
        <f>O552/F552</f>
        <v>0.24924924924924921</v>
      </c>
      <c r="Q552">
        <f t="shared" si="62"/>
        <v>2</v>
      </c>
    </row>
    <row r="553" spans="1:17" x14ac:dyDescent="0.25">
      <c r="A553">
        <v>80041</v>
      </c>
      <c r="B553">
        <v>50012011250</v>
      </c>
      <c r="C553">
        <v>312</v>
      </c>
      <c r="D553">
        <v>42566</v>
      </c>
      <c r="E553">
        <v>5</v>
      </c>
      <c r="F553">
        <v>49.95</v>
      </c>
      <c r="G553" t="str">
        <f>VLOOKUP(B553,'SKU Master'!$E$1:$H$9,4,FALSE)</f>
        <v>China Imports</v>
      </c>
      <c r="H553">
        <f t="shared" si="56"/>
        <v>2016</v>
      </c>
      <c r="I553">
        <f t="shared" si="57"/>
        <v>7</v>
      </c>
      <c r="J553">
        <f t="shared" si="58"/>
        <v>201607</v>
      </c>
      <c r="K553">
        <f t="shared" si="59"/>
        <v>29</v>
      </c>
      <c r="L553">
        <f t="shared" si="60"/>
        <v>201629</v>
      </c>
      <c r="M553" t="b">
        <f t="shared" si="61"/>
        <v>0</v>
      </c>
      <c r="N553">
        <f>VLOOKUP(B553,'SKU Master'!$E$1:$H$9,2,FALSE)</f>
        <v>7.5</v>
      </c>
      <c r="O553">
        <f>(F553/E553-N553)*E553</f>
        <v>12.450000000000001</v>
      </c>
      <c r="P553" s="10">
        <f>O553/F553</f>
        <v>0.24924924924924927</v>
      </c>
      <c r="Q553">
        <f t="shared" si="62"/>
        <v>5</v>
      </c>
    </row>
    <row r="554" spans="1:17" x14ac:dyDescent="0.25">
      <c r="A554">
        <v>80042</v>
      </c>
      <c r="B554">
        <v>50012011250</v>
      </c>
      <c r="C554">
        <v>312</v>
      </c>
      <c r="D554">
        <v>42567</v>
      </c>
      <c r="E554">
        <v>5</v>
      </c>
      <c r="F554">
        <v>49.95</v>
      </c>
      <c r="G554" t="str">
        <f>VLOOKUP(B554,'SKU Master'!$E$1:$H$9,4,FALSE)</f>
        <v>China Imports</v>
      </c>
      <c r="H554">
        <f t="shared" si="56"/>
        <v>2016</v>
      </c>
      <c r="I554">
        <f t="shared" si="57"/>
        <v>7</v>
      </c>
      <c r="J554">
        <f t="shared" si="58"/>
        <v>201607</v>
      </c>
      <c r="K554">
        <f t="shared" si="59"/>
        <v>29</v>
      </c>
      <c r="L554">
        <f t="shared" si="60"/>
        <v>201629</v>
      </c>
      <c r="M554" t="b">
        <f t="shared" si="61"/>
        <v>0</v>
      </c>
      <c r="N554">
        <f>VLOOKUP(B554,'SKU Master'!$E$1:$H$9,2,FALSE)</f>
        <v>7.5</v>
      </c>
      <c r="O554">
        <f>(F554/E554-N554)*E554</f>
        <v>12.450000000000001</v>
      </c>
      <c r="P554" s="10">
        <f>O554/F554</f>
        <v>0.24924924924924927</v>
      </c>
      <c r="Q554">
        <f t="shared" si="62"/>
        <v>6</v>
      </c>
    </row>
    <row r="555" spans="1:17" x14ac:dyDescent="0.25">
      <c r="A555">
        <v>80043</v>
      </c>
      <c r="B555">
        <v>50012011250</v>
      </c>
      <c r="C555">
        <v>312</v>
      </c>
      <c r="D555">
        <v>42569</v>
      </c>
      <c r="E555">
        <v>1</v>
      </c>
      <c r="F555">
        <v>9.99</v>
      </c>
      <c r="G555" t="str">
        <f>VLOOKUP(B555,'SKU Master'!$E$1:$H$9,4,FALSE)</f>
        <v>China Imports</v>
      </c>
      <c r="H555">
        <f t="shared" si="56"/>
        <v>2016</v>
      </c>
      <c r="I555">
        <f t="shared" si="57"/>
        <v>7</v>
      </c>
      <c r="J555">
        <f t="shared" si="58"/>
        <v>201607</v>
      </c>
      <c r="K555">
        <f t="shared" si="59"/>
        <v>30</v>
      </c>
      <c r="L555">
        <f t="shared" si="60"/>
        <v>201630</v>
      </c>
      <c r="M555" t="b">
        <f t="shared" si="61"/>
        <v>0</v>
      </c>
      <c r="N555">
        <f>VLOOKUP(B555,'SKU Master'!$E$1:$H$9,2,FALSE)</f>
        <v>7.5</v>
      </c>
      <c r="O555">
        <f>(F555/E555-N555)*E555</f>
        <v>2.4900000000000002</v>
      </c>
      <c r="P555" s="10">
        <f>O555/F555</f>
        <v>0.24924924924924927</v>
      </c>
      <c r="Q555">
        <f t="shared" si="62"/>
        <v>1</v>
      </c>
    </row>
    <row r="556" spans="1:17" x14ac:dyDescent="0.25">
      <c r="A556">
        <v>80044</v>
      </c>
      <c r="B556">
        <v>50012011250</v>
      </c>
      <c r="C556">
        <v>312</v>
      </c>
      <c r="D556">
        <v>42570</v>
      </c>
      <c r="E556">
        <v>3</v>
      </c>
      <c r="F556">
        <v>29.97</v>
      </c>
      <c r="G556" t="str">
        <f>VLOOKUP(B556,'SKU Master'!$E$1:$H$9,4,FALSE)</f>
        <v>China Imports</v>
      </c>
      <c r="H556">
        <f t="shared" si="56"/>
        <v>2016</v>
      </c>
      <c r="I556">
        <f t="shared" si="57"/>
        <v>7</v>
      </c>
      <c r="J556">
        <f t="shared" si="58"/>
        <v>201607</v>
      </c>
      <c r="K556">
        <f t="shared" si="59"/>
        <v>30</v>
      </c>
      <c r="L556">
        <f t="shared" si="60"/>
        <v>201630</v>
      </c>
      <c r="M556" t="b">
        <f t="shared" si="61"/>
        <v>0</v>
      </c>
      <c r="N556">
        <f>VLOOKUP(B556,'SKU Master'!$E$1:$H$9,2,FALSE)</f>
        <v>7.5</v>
      </c>
      <c r="O556">
        <f>(F556/E556-N556)*E556</f>
        <v>7.4700000000000006</v>
      </c>
      <c r="P556" s="10">
        <f>O556/F556</f>
        <v>0.24924924924924927</v>
      </c>
      <c r="Q556">
        <f t="shared" si="62"/>
        <v>2</v>
      </c>
    </row>
    <row r="557" spans="1:17" x14ac:dyDescent="0.25">
      <c r="A557">
        <v>80045</v>
      </c>
      <c r="B557">
        <v>50012011250</v>
      </c>
      <c r="C557">
        <v>312</v>
      </c>
      <c r="D557">
        <v>42571</v>
      </c>
      <c r="E557">
        <v>1</v>
      </c>
      <c r="F557">
        <v>9.99</v>
      </c>
      <c r="G557" t="str">
        <f>VLOOKUP(B557,'SKU Master'!$E$1:$H$9,4,FALSE)</f>
        <v>China Imports</v>
      </c>
      <c r="H557">
        <f t="shared" si="56"/>
        <v>2016</v>
      </c>
      <c r="I557">
        <f t="shared" si="57"/>
        <v>7</v>
      </c>
      <c r="J557">
        <f t="shared" si="58"/>
        <v>201607</v>
      </c>
      <c r="K557">
        <f t="shared" si="59"/>
        <v>30</v>
      </c>
      <c r="L557">
        <f t="shared" si="60"/>
        <v>201630</v>
      </c>
      <c r="M557" t="b">
        <f t="shared" si="61"/>
        <v>0</v>
      </c>
      <c r="N557">
        <f>VLOOKUP(B557,'SKU Master'!$E$1:$H$9,2,FALSE)</f>
        <v>7.5</v>
      </c>
      <c r="O557">
        <f>(F557/E557-N557)*E557</f>
        <v>2.4900000000000002</v>
      </c>
      <c r="P557" s="10">
        <f>O557/F557</f>
        <v>0.24924924924924927</v>
      </c>
      <c r="Q557">
        <f t="shared" si="62"/>
        <v>3</v>
      </c>
    </row>
    <row r="558" spans="1:17" x14ac:dyDescent="0.25">
      <c r="A558">
        <v>80046</v>
      </c>
      <c r="B558">
        <v>50012011250</v>
      </c>
      <c r="C558">
        <v>312</v>
      </c>
      <c r="D558">
        <v>42572</v>
      </c>
      <c r="E558">
        <v>5</v>
      </c>
      <c r="F558">
        <v>49.95</v>
      </c>
      <c r="G558" t="str">
        <f>VLOOKUP(B558,'SKU Master'!$E$1:$H$9,4,FALSE)</f>
        <v>China Imports</v>
      </c>
      <c r="H558">
        <f t="shared" si="56"/>
        <v>2016</v>
      </c>
      <c r="I558">
        <f t="shared" si="57"/>
        <v>7</v>
      </c>
      <c r="J558">
        <f t="shared" si="58"/>
        <v>201607</v>
      </c>
      <c r="K558">
        <f t="shared" si="59"/>
        <v>30</v>
      </c>
      <c r="L558">
        <f t="shared" si="60"/>
        <v>201630</v>
      </c>
      <c r="M558" t="b">
        <f t="shared" si="61"/>
        <v>0</v>
      </c>
      <c r="N558">
        <f>VLOOKUP(B558,'SKU Master'!$E$1:$H$9,2,FALSE)</f>
        <v>7.5</v>
      </c>
      <c r="O558">
        <f>(F558/E558-N558)*E558</f>
        <v>12.450000000000001</v>
      </c>
      <c r="P558" s="10">
        <f>O558/F558</f>
        <v>0.24924924924924927</v>
      </c>
      <c r="Q558">
        <f t="shared" si="62"/>
        <v>4</v>
      </c>
    </row>
    <row r="559" spans="1:17" x14ac:dyDescent="0.25">
      <c r="A559">
        <v>80047</v>
      </c>
      <c r="B559">
        <v>50012011250</v>
      </c>
      <c r="C559">
        <v>312</v>
      </c>
      <c r="D559">
        <v>42573</v>
      </c>
      <c r="E559">
        <v>4</v>
      </c>
      <c r="F559">
        <v>39.96</v>
      </c>
      <c r="G559" t="str">
        <f>VLOOKUP(B559,'SKU Master'!$E$1:$H$9,4,FALSE)</f>
        <v>China Imports</v>
      </c>
      <c r="H559">
        <f t="shared" si="56"/>
        <v>2016</v>
      </c>
      <c r="I559">
        <f t="shared" si="57"/>
        <v>7</v>
      </c>
      <c r="J559">
        <f t="shared" si="58"/>
        <v>201607</v>
      </c>
      <c r="K559">
        <f t="shared" si="59"/>
        <v>30</v>
      </c>
      <c r="L559">
        <f t="shared" si="60"/>
        <v>201630</v>
      </c>
      <c r="M559" t="b">
        <f t="shared" si="61"/>
        <v>0</v>
      </c>
      <c r="N559">
        <f>VLOOKUP(B559,'SKU Master'!$E$1:$H$9,2,FALSE)</f>
        <v>7.5</v>
      </c>
      <c r="O559">
        <f>(F559/E559-N559)*E559</f>
        <v>9.9600000000000009</v>
      </c>
      <c r="P559" s="10">
        <f>O559/F559</f>
        <v>0.24924924924924927</v>
      </c>
      <c r="Q559">
        <f t="shared" si="62"/>
        <v>5</v>
      </c>
    </row>
    <row r="560" spans="1:17" x14ac:dyDescent="0.25">
      <c r="A560">
        <v>80048</v>
      </c>
      <c r="B560">
        <v>50012011250</v>
      </c>
      <c r="C560">
        <v>312</v>
      </c>
      <c r="D560">
        <v>42574</v>
      </c>
      <c r="E560">
        <v>3</v>
      </c>
      <c r="F560">
        <v>29.97</v>
      </c>
      <c r="G560" t="str">
        <f>VLOOKUP(B560,'SKU Master'!$E$1:$H$9,4,FALSE)</f>
        <v>China Imports</v>
      </c>
      <c r="H560">
        <f t="shared" si="56"/>
        <v>2016</v>
      </c>
      <c r="I560">
        <f t="shared" si="57"/>
        <v>7</v>
      </c>
      <c r="J560">
        <f t="shared" si="58"/>
        <v>201607</v>
      </c>
      <c r="K560">
        <f t="shared" si="59"/>
        <v>30</v>
      </c>
      <c r="L560">
        <f t="shared" si="60"/>
        <v>201630</v>
      </c>
      <c r="M560" t="b">
        <f t="shared" si="61"/>
        <v>0</v>
      </c>
      <c r="N560">
        <f>VLOOKUP(B560,'SKU Master'!$E$1:$H$9,2,FALSE)</f>
        <v>7.5</v>
      </c>
      <c r="O560">
        <f>(F560/E560-N560)*E560</f>
        <v>7.4700000000000006</v>
      </c>
      <c r="P560" s="10">
        <f>O560/F560</f>
        <v>0.24924924924924927</v>
      </c>
      <c r="Q560">
        <f t="shared" si="62"/>
        <v>6</v>
      </c>
    </row>
    <row r="561" spans="1:17" x14ac:dyDescent="0.25">
      <c r="A561">
        <v>80049</v>
      </c>
      <c r="B561">
        <v>50012011250</v>
      </c>
      <c r="C561">
        <v>312</v>
      </c>
      <c r="D561">
        <v>42576</v>
      </c>
      <c r="E561">
        <v>9</v>
      </c>
      <c r="F561">
        <v>89.91</v>
      </c>
      <c r="G561" t="str">
        <f>VLOOKUP(B561,'SKU Master'!$E$1:$H$9,4,FALSE)</f>
        <v>China Imports</v>
      </c>
      <c r="H561">
        <f t="shared" si="56"/>
        <v>2016</v>
      </c>
      <c r="I561">
        <f t="shared" si="57"/>
        <v>7</v>
      </c>
      <c r="J561">
        <f t="shared" si="58"/>
        <v>201607</v>
      </c>
      <c r="K561">
        <f t="shared" si="59"/>
        <v>31</v>
      </c>
      <c r="L561">
        <f t="shared" si="60"/>
        <v>201631</v>
      </c>
      <c r="M561" t="b">
        <f t="shared" si="61"/>
        <v>0</v>
      </c>
      <c r="N561">
        <f>VLOOKUP(B561,'SKU Master'!$E$1:$H$9,2,FALSE)</f>
        <v>7.5</v>
      </c>
      <c r="O561">
        <f>(F561/E561-N561)*E561</f>
        <v>22.410000000000004</v>
      </c>
      <c r="P561" s="10">
        <f>O561/F561</f>
        <v>0.24924924924924929</v>
      </c>
      <c r="Q561">
        <f t="shared" si="62"/>
        <v>1</v>
      </c>
    </row>
    <row r="562" spans="1:17" x14ac:dyDescent="0.25">
      <c r="A562">
        <v>80051</v>
      </c>
      <c r="B562">
        <v>50012011250</v>
      </c>
      <c r="C562">
        <v>312</v>
      </c>
      <c r="D562">
        <v>42578</v>
      </c>
      <c r="E562">
        <v>5</v>
      </c>
      <c r="F562">
        <v>49.95</v>
      </c>
      <c r="G562" t="str">
        <f>VLOOKUP(B562,'SKU Master'!$E$1:$H$9,4,FALSE)</f>
        <v>China Imports</v>
      </c>
      <c r="H562">
        <f t="shared" si="56"/>
        <v>2016</v>
      </c>
      <c r="I562">
        <f t="shared" si="57"/>
        <v>7</v>
      </c>
      <c r="J562">
        <f t="shared" si="58"/>
        <v>201607</v>
      </c>
      <c r="K562">
        <f t="shared" si="59"/>
        <v>31</v>
      </c>
      <c r="L562">
        <f t="shared" si="60"/>
        <v>201631</v>
      </c>
      <c r="M562" t="b">
        <f t="shared" si="61"/>
        <v>0</v>
      </c>
      <c r="N562">
        <f>VLOOKUP(B562,'SKU Master'!$E$1:$H$9,2,FALSE)</f>
        <v>7.5</v>
      </c>
      <c r="O562">
        <f>(F562/E562-N562)*E562</f>
        <v>12.450000000000001</v>
      </c>
      <c r="P562" s="10">
        <f>O562/F562</f>
        <v>0.24924924924924927</v>
      </c>
      <c r="Q562">
        <f t="shared" si="62"/>
        <v>3</v>
      </c>
    </row>
    <row r="563" spans="1:17" x14ac:dyDescent="0.25">
      <c r="A563">
        <v>80052</v>
      </c>
      <c r="B563">
        <v>50012011250</v>
      </c>
      <c r="C563">
        <v>312</v>
      </c>
      <c r="D563">
        <v>42579</v>
      </c>
      <c r="E563">
        <v>5</v>
      </c>
      <c r="F563">
        <v>49.95</v>
      </c>
      <c r="G563" t="str">
        <f>VLOOKUP(B563,'SKU Master'!$E$1:$H$9,4,FALSE)</f>
        <v>China Imports</v>
      </c>
      <c r="H563">
        <f t="shared" si="56"/>
        <v>2016</v>
      </c>
      <c r="I563">
        <f t="shared" si="57"/>
        <v>7</v>
      </c>
      <c r="J563">
        <f t="shared" si="58"/>
        <v>201607</v>
      </c>
      <c r="K563">
        <f t="shared" si="59"/>
        <v>31</v>
      </c>
      <c r="L563">
        <f t="shared" si="60"/>
        <v>201631</v>
      </c>
      <c r="M563" t="b">
        <f t="shared" si="61"/>
        <v>0</v>
      </c>
      <c r="N563">
        <f>VLOOKUP(B563,'SKU Master'!$E$1:$H$9,2,FALSE)</f>
        <v>7.5</v>
      </c>
      <c r="O563">
        <f>(F563/E563-N563)*E563</f>
        <v>12.450000000000001</v>
      </c>
      <c r="P563" s="10">
        <f>O563/F563</f>
        <v>0.24924924924924927</v>
      </c>
      <c r="Q563">
        <f t="shared" si="62"/>
        <v>4</v>
      </c>
    </row>
    <row r="564" spans="1:17" x14ac:dyDescent="0.25">
      <c r="A564">
        <v>80053</v>
      </c>
      <c r="B564">
        <v>50012011250</v>
      </c>
      <c r="C564">
        <v>312</v>
      </c>
      <c r="D564">
        <v>42581</v>
      </c>
      <c r="E564">
        <v>1</v>
      </c>
      <c r="F564">
        <v>9.99</v>
      </c>
      <c r="G564" t="str">
        <f>VLOOKUP(B564,'SKU Master'!$E$1:$H$9,4,FALSE)</f>
        <v>China Imports</v>
      </c>
      <c r="H564">
        <f t="shared" si="56"/>
        <v>2016</v>
      </c>
      <c r="I564">
        <f t="shared" si="57"/>
        <v>7</v>
      </c>
      <c r="J564">
        <f t="shared" si="58"/>
        <v>201607</v>
      </c>
      <c r="K564">
        <f t="shared" si="59"/>
        <v>31</v>
      </c>
      <c r="L564">
        <f t="shared" si="60"/>
        <v>201631</v>
      </c>
      <c r="M564" t="b">
        <f t="shared" si="61"/>
        <v>0</v>
      </c>
      <c r="N564">
        <f>VLOOKUP(B564,'SKU Master'!$E$1:$H$9,2,FALSE)</f>
        <v>7.5</v>
      </c>
      <c r="O564">
        <f>(F564/E564-N564)*E564</f>
        <v>2.4900000000000002</v>
      </c>
      <c r="P564" s="10">
        <f>O564/F564</f>
        <v>0.24924924924924927</v>
      </c>
      <c r="Q564">
        <f t="shared" si="62"/>
        <v>6</v>
      </c>
    </row>
    <row r="565" spans="1:17" x14ac:dyDescent="0.25">
      <c r="A565">
        <v>80054</v>
      </c>
      <c r="B565">
        <v>50012011250</v>
      </c>
      <c r="C565">
        <v>312</v>
      </c>
      <c r="D565">
        <v>42583</v>
      </c>
      <c r="E565">
        <v>3</v>
      </c>
      <c r="F565">
        <v>29.97</v>
      </c>
      <c r="G565" t="str">
        <f>VLOOKUP(B565,'SKU Master'!$E$1:$H$9,4,FALSE)</f>
        <v>China Imports</v>
      </c>
      <c r="H565">
        <f t="shared" si="56"/>
        <v>2016</v>
      </c>
      <c r="I565">
        <f t="shared" si="57"/>
        <v>8</v>
      </c>
      <c r="J565">
        <f t="shared" si="58"/>
        <v>201608</v>
      </c>
      <c r="K565">
        <f t="shared" si="59"/>
        <v>32</v>
      </c>
      <c r="L565">
        <f t="shared" si="60"/>
        <v>201632</v>
      </c>
      <c r="M565" t="b">
        <f t="shared" si="61"/>
        <v>0</v>
      </c>
      <c r="N565">
        <f>VLOOKUP(B565,'SKU Master'!$E$1:$H$9,2,FALSE)</f>
        <v>7.5</v>
      </c>
      <c r="O565">
        <f>(F565/E565-N565)*E565</f>
        <v>7.4700000000000006</v>
      </c>
      <c r="P565" s="10">
        <f>O565/F565</f>
        <v>0.24924924924924927</v>
      </c>
      <c r="Q565">
        <f t="shared" si="62"/>
        <v>1</v>
      </c>
    </row>
    <row r="566" spans="1:17" x14ac:dyDescent="0.25">
      <c r="A566">
        <v>80055</v>
      </c>
      <c r="B566">
        <v>50012011250</v>
      </c>
      <c r="C566">
        <v>312</v>
      </c>
      <c r="D566">
        <v>42584</v>
      </c>
      <c r="E566">
        <v>3</v>
      </c>
      <c r="F566">
        <v>29.97</v>
      </c>
      <c r="G566" t="str">
        <f>VLOOKUP(B566,'SKU Master'!$E$1:$H$9,4,FALSE)</f>
        <v>China Imports</v>
      </c>
      <c r="H566">
        <f t="shared" si="56"/>
        <v>2016</v>
      </c>
      <c r="I566">
        <f t="shared" si="57"/>
        <v>8</v>
      </c>
      <c r="J566">
        <f t="shared" si="58"/>
        <v>201608</v>
      </c>
      <c r="K566">
        <f t="shared" si="59"/>
        <v>32</v>
      </c>
      <c r="L566">
        <f t="shared" si="60"/>
        <v>201632</v>
      </c>
      <c r="M566" t="b">
        <f t="shared" si="61"/>
        <v>0</v>
      </c>
      <c r="N566">
        <f>VLOOKUP(B566,'SKU Master'!$E$1:$H$9,2,FALSE)</f>
        <v>7.5</v>
      </c>
      <c r="O566">
        <f>(F566/E566-N566)*E566</f>
        <v>7.4700000000000006</v>
      </c>
      <c r="P566" s="10">
        <f>O566/F566</f>
        <v>0.24924924924924927</v>
      </c>
      <c r="Q566">
        <f t="shared" si="62"/>
        <v>2</v>
      </c>
    </row>
    <row r="567" spans="1:17" x14ac:dyDescent="0.25">
      <c r="A567">
        <v>80056</v>
      </c>
      <c r="B567">
        <v>50012011250</v>
      </c>
      <c r="C567">
        <v>312</v>
      </c>
      <c r="D567">
        <v>42585</v>
      </c>
      <c r="E567">
        <v>4</v>
      </c>
      <c r="F567">
        <v>39.96</v>
      </c>
      <c r="G567" t="str">
        <f>VLOOKUP(B567,'SKU Master'!$E$1:$H$9,4,FALSE)</f>
        <v>China Imports</v>
      </c>
      <c r="H567">
        <f t="shared" si="56"/>
        <v>2016</v>
      </c>
      <c r="I567">
        <f t="shared" si="57"/>
        <v>8</v>
      </c>
      <c r="J567">
        <f t="shared" si="58"/>
        <v>201608</v>
      </c>
      <c r="K567">
        <f t="shared" si="59"/>
        <v>32</v>
      </c>
      <c r="L567">
        <f t="shared" si="60"/>
        <v>201632</v>
      </c>
      <c r="M567" t="b">
        <f t="shared" si="61"/>
        <v>0</v>
      </c>
      <c r="N567">
        <f>VLOOKUP(B567,'SKU Master'!$E$1:$H$9,2,FALSE)</f>
        <v>7.5</v>
      </c>
      <c r="O567">
        <f>(F567/E567-N567)*E567</f>
        <v>9.9600000000000009</v>
      </c>
      <c r="P567" s="10">
        <f>O567/F567</f>
        <v>0.24924924924924927</v>
      </c>
      <c r="Q567">
        <f t="shared" si="62"/>
        <v>3</v>
      </c>
    </row>
    <row r="568" spans="1:17" x14ac:dyDescent="0.25">
      <c r="A568">
        <v>80057</v>
      </c>
      <c r="B568">
        <v>50012011250</v>
      </c>
      <c r="C568">
        <v>312</v>
      </c>
      <c r="D568">
        <v>42586</v>
      </c>
      <c r="E568">
        <v>4</v>
      </c>
      <c r="F568">
        <v>39.96</v>
      </c>
      <c r="G568" t="str">
        <f>VLOOKUP(B568,'SKU Master'!$E$1:$H$9,4,FALSE)</f>
        <v>China Imports</v>
      </c>
      <c r="H568">
        <f t="shared" si="56"/>
        <v>2016</v>
      </c>
      <c r="I568">
        <f t="shared" si="57"/>
        <v>8</v>
      </c>
      <c r="J568">
        <f t="shared" si="58"/>
        <v>201608</v>
      </c>
      <c r="K568">
        <f t="shared" si="59"/>
        <v>32</v>
      </c>
      <c r="L568">
        <f t="shared" si="60"/>
        <v>201632</v>
      </c>
      <c r="M568" t="b">
        <f t="shared" si="61"/>
        <v>0</v>
      </c>
      <c r="N568">
        <f>VLOOKUP(B568,'SKU Master'!$E$1:$H$9,2,FALSE)</f>
        <v>7.5</v>
      </c>
      <c r="O568">
        <f>(F568/E568-N568)*E568</f>
        <v>9.9600000000000009</v>
      </c>
      <c r="P568" s="10">
        <f>O568/F568</f>
        <v>0.24924924924924927</v>
      </c>
      <c r="Q568">
        <f t="shared" si="62"/>
        <v>4</v>
      </c>
    </row>
    <row r="569" spans="1:17" x14ac:dyDescent="0.25">
      <c r="A569">
        <v>80058</v>
      </c>
      <c r="B569">
        <v>50012011250</v>
      </c>
      <c r="C569">
        <v>312</v>
      </c>
      <c r="D569">
        <v>42587</v>
      </c>
      <c r="E569">
        <v>5</v>
      </c>
      <c r="F569">
        <v>49.95</v>
      </c>
      <c r="G569" t="str">
        <f>VLOOKUP(B569,'SKU Master'!$E$1:$H$9,4,FALSE)</f>
        <v>China Imports</v>
      </c>
      <c r="H569">
        <f t="shared" si="56"/>
        <v>2016</v>
      </c>
      <c r="I569">
        <f t="shared" si="57"/>
        <v>8</v>
      </c>
      <c r="J569">
        <f t="shared" si="58"/>
        <v>201608</v>
      </c>
      <c r="K569">
        <f t="shared" si="59"/>
        <v>32</v>
      </c>
      <c r="L569">
        <f t="shared" si="60"/>
        <v>201632</v>
      </c>
      <c r="M569" t="b">
        <f t="shared" si="61"/>
        <v>0</v>
      </c>
      <c r="N569">
        <f>VLOOKUP(B569,'SKU Master'!$E$1:$H$9,2,FALSE)</f>
        <v>7.5</v>
      </c>
      <c r="O569">
        <f>(F569/E569-N569)*E569</f>
        <v>12.450000000000001</v>
      </c>
      <c r="P569" s="10">
        <f>O569/F569</f>
        <v>0.24924924924924927</v>
      </c>
      <c r="Q569">
        <f t="shared" si="62"/>
        <v>5</v>
      </c>
    </row>
    <row r="570" spans="1:17" x14ac:dyDescent="0.25">
      <c r="A570">
        <v>80059</v>
      </c>
      <c r="B570">
        <v>50012011250</v>
      </c>
      <c r="C570">
        <v>312</v>
      </c>
      <c r="D570">
        <v>42588</v>
      </c>
      <c r="E570">
        <v>2</v>
      </c>
      <c r="F570">
        <v>19.98</v>
      </c>
      <c r="G570" t="str">
        <f>VLOOKUP(B570,'SKU Master'!$E$1:$H$9,4,FALSE)</f>
        <v>China Imports</v>
      </c>
      <c r="H570">
        <f t="shared" si="56"/>
        <v>2016</v>
      </c>
      <c r="I570">
        <f t="shared" si="57"/>
        <v>8</v>
      </c>
      <c r="J570">
        <f t="shared" si="58"/>
        <v>201608</v>
      </c>
      <c r="K570">
        <f t="shared" si="59"/>
        <v>32</v>
      </c>
      <c r="L570">
        <f t="shared" si="60"/>
        <v>201632</v>
      </c>
      <c r="M570" t="b">
        <f t="shared" si="61"/>
        <v>0</v>
      </c>
      <c r="N570">
        <f>VLOOKUP(B570,'SKU Master'!$E$1:$H$9,2,FALSE)</f>
        <v>7.5</v>
      </c>
      <c r="O570">
        <f>(F570/E570-N570)*E570</f>
        <v>4.9800000000000004</v>
      </c>
      <c r="P570" s="10">
        <f>O570/F570</f>
        <v>0.24924924924924927</v>
      </c>
      <c r="Q570">
        <f t="shared" si="62"/>
        <v>6</v>
      </c>
    </row>
    <row r="571" spans="1:17" x14ac:dyDescent="0.25">
      <c r="A571">
        <v>82863</v>
      </c>
      <c r="B571">
        <v>50012011341</v>
      </c>
      <c r="C571">
        <v>312</v>
      </c>
      <c r="D571">
        <v>42373</v>
      </c>
      <c r="E571">
        <v>2</v>
      </c>
      <c r="F571">
        <v>9.98</v>
      </c>
      <c r="G571" t="str">
        <f>VLOOKUP(B571,'SKU Master'!$E$1:$H$9,4,FALSE)</f>
        <v>China Imports</v>
      </c>
      <c r="H571">
        <f t="shared" si="56"/>
        <v>2016</v>
      </c>
      <c r="I571">
        <f t="shared" si="57"/>
        <v>1</v>
      </c>
      <c r="J571">
        <f t="shared" si="58"/>
        <v>201601</v>
      </c>
      <c r="K571">
        <f t="shared" si="59"/>
        <v>2</v>
      </c>
      <c r="L571">
        <f t="shared" si="60"/>
        <v>201602</v>
      </c>
      <c r="M571" t="b">
        <f t="shared" si="61"/>
        <v>0</v>
      </c>
      <c r="N571">
        <f>VLOOKUP(B571,'SKU Master'!$E$1:$H$9,2,FALSE)</f>
        <v>8</v>
      </c>
      <c r="O571">
        <f>(F571/E571-N571)*E571</f>
        <v>-6.02</v>
      </c>
      <c r="P571" s="10">
        <f>O571/F571</f>
        <v>-0.60320641282565124</v>
      </c>
      <c r="Q571">
        <f t="shared" si="62"/>
        <v>1</v>
      </c>
    </row>
    <row r="572" spans="1:17" x14ac:dyDescent="0.25">
      <c r="A572">
        <v>82864</v>
      </c>
      <c r="B572">
        <v>50012011341</v>
      </c>
      <c r="C572">
        <v>312</v>
      </c>
      <c r="D572">
        <v>42375</v>
      </c>
      <c r="E572">
        <v>3</v>
      </c>
      <c r="F572">
        <v>14.97</v>
      </c>
      <c r="G572" t="str">
        <f>VLOOKUP(B572,'SKU Master'!$E$1:$H$9,4,FALSE)</f>
        <v>China Imports</v>
      </c>
      <c r="H572">
        <f t="shared" si="56"/>
        <v>2016</v>
      </c>
      <c r="I572">
        <f t="shared" si="57"/>
        <v>1</v>
      </c>
      <c r="J572">
        <f t="shared" si="58"/>
        <v>201601</v>
      </c>
      <c r="K572">
        <f t="shared" si="59"/>
        <v>2</v>
      </c>
      <c r="L572">
        <f t="shared" si="60"/>
        <v>201602</v>
      </c>
      <c r="M572" t="b">
        <f t="shared" si="61"/>
        <v>0</v>
      </c>
      <c r="N572">
        <f>VLOOKUP(B572,'SKU Master'!$E$1:$H$9,2,FALSE)</f>
        <v>8</v>
      </c>
      <c r="O572">
        <f>(F572/E572-N572)*E572</f>
        <v>-9.0299999999999994</v>
      </c>
      <c r="P572" s="10">
        <f>O572/F572</f>
        <v>-0.60320641282565124</v>
      </c>
      <c r="Q572">
        <f t="shared" si="62"/>
        <v>3</v>
      </c>
    </row>
    <row r="573" spans="1:17" x14ac:dyDescent="0.25">
      <c r="A573">
        <v>82865</v>
      </c>
      <c r="B573">
        <v>50012011341</v>
      </c>
      <c r="C573">
        <v>312</v>
      </c>
      <c r="D573">
        <v>42376</v>
      </c>
      <c r="E573">
        <v>3</v>
      </c>
      <c r="F573">
        <v>14.97</v>
      </c>
      <c r="G573" t="str">
        <f>VLOOKUP(B573,'SKU Master'!$E$1:$H$9,4,FALSE)</f>
        <v>China Imports</v>
      </c>
      <c r="H573">
        <f t="shared" si="56"/>
        <v>2016</v>
      </c>
      <c r="I573">
        <f t="shared" si="57"/>
        <v>1</v>
      </c>
      <c r="J573">
        <f t="shared" si="58"/>
        <v>201601</v>
      </c>
      <c r="K573">
        <f t="shared" si="59"/>
        <v>2</v>
      </c>
      <c r="L573">
        <f t="shared" si="60"/>
        <v>201602</v>
      </c>
      <c r="M573" t="b">
        <f t="shared" si="61"/>
        <v>0</v>
      </c>
      <c r="N573">
        <f>VLOOKUP(B573,'SKU Master'!$E$1:$H$9,2,FALSE)</f>
        <v>8</v>
      </c>
      <c r="O573">
        <f>(F573/E573-N573)*E573</f>
        <v>-9.0299999999999994</v>
      </c>
      <c r="P573" s="10">
        <f>O573/F573</f>
        <v>-0.60320641282565124</v>
      </c>
      <c r="Q573">
        <f t="shared" si="62"/>
        <v>4</v>
      </c>
    </row>
    <row r="574" spans="1:17" x14ac:dyDescent="0.25">
      <c r="A574">
        <v>82866</v>
      </c>
      <c r="B574">
        <v>50012011341</v>
      </c>
      <c r="C574">
        <v>312</v>
      </c>
      <c r="D574">
        <v>42380</v>
      </c>
      <c r="E574">
        <v>3</v>
      </c>
      <c r="F574">
        <v>14.97</v>
      </c>
      <c r="G574" t="str">
        <f>VLOOKUP(B574,'SKU Master'!$E$1:$H$9,4,FALSE)</f>
        <v>China Imports</v>
      </c>
      <c r="H574">
        <f t="shared" si="56"/>
        <v>2016</v>
      </c>
      <c r="I574">
        <f t="shared" si="57"/>
        <v>1</v>
      </c>
      <c r="J574">
        <f t="shared" si="58"/>
        <v>201601</v>
      </c>
      <c r="K574">
        <f t="shared" si="59"/>
        <v>3</v>
      </c>
      <c r="L574">
        <f t="shared" si="60"/>
        <v>201603</v>
      </c>
      <c r="M574" t="b">
        <f t="shared" si="61"/>
        <v>0</v>
      </c>
      <c r="N574">
        <f>VLOOKUP(B574,'SKU Master'!$E$1:$H$9,2,FALSE)</f>
        <v>8</v>
      </c>
      <c r="O574">
        <f>(F574/E574-N574)*E574</f>
        <v>-9.0299999999999994</v>
      </c>
      <c r="P574" s="10">
        <f>O574/F574</f>
        <v>-0.60320641282565124</v>
      </c>
      <c r="Q574">
        <f t="shared" si="62"/>
        <v>1</v>
      </c>
    </row>
    <row r="575" spans="1:17" x14ac:dyDescent="0.25">
      <c r="A575">
        <v>82867</v>
      </c>
      <c r="B575">
        <v>50012011341</v>
      </c>
      <c r="C575">
        <v>312</v>
      </c>
      <c r="D575">
        <v>42381</v>
      </c>
      <c r="E575">
        <v>2</v>
      </c>
      <c r="F575">
        <v>9.98</v>
      </c>
      <c r="G575" t="str">
        <f>VLOOKUP(B575,'SKU Master'!$E$1:$H$9,4,FALSE)</f>
        <v>China Imports</v>
      </c>
      <c r="H575">
        <f t="shared" si="56"/>
        <v>2016</v>
      </c>
      <c r="I575">
        <f t="shared" si="57"/>
        <v>1</v>
      </c>
      <c r="J575">
        <f t="shared" si="58"/>
        <v>201601</v>
      </c>
      <c r="K575">
        <f t="shared" si="59"/>
        <v>3</v>
      </c>
      <c r="L575">
        <f t="shared" si="60"/>
        <v>201603</v>
      </c>
      <c r="M575" t="b">
        <f t="shared" si="61"/>
        <v>0</v>
      </c>
      <c r="N575">
        <f>VLOOKUP(B575,'SKU Master'!$E$1:$H$9,2,FALSE)</f>
        <v>8</v>
      </c>
      <c r="O575">
        <f>(F575/E575-N575)*E575</f>
        <v>-6.02</v>
      </c>
      <c r="P575" s="10">
        <f>O575/F575</f>
        <v>-0.60320641282565124</v>
      </c>
      <c r="Q575">
        <f t="shared" si="62"/>
        <v>2</v>
      </c>
    </row>
    <row r="576" spans="1:17" x14ac:dyDescent="0.25">
      <c r="A576">
        <v>82868</v>
      </c>
      <c r="B576">
        <v>50012011341</v>
      </c>
      <c r="C576">
        <v>312</v>
      </c>
      <c r="D576">
        <v>42382</v>
      </c>
      <c r="E576">
        <v>2</v>
      </c>
      <c r="F576">
        <v>9.98</v>
      </c>
      <c r="G576" t="str">
        <f>VLOOKUP(B576,'SKU Master'!$E$1:$H$9,4,FALSE)</f>
        <v>China Imports</v>
      </c>
      <c r="H576">
        <f t="shared" si="56"/>
        <v>2016</v>
      </c>
      <c r="I576">
        <f t="shared" si="57"/>
        <v>1</v>
      </c>
      <c r="J576">
        <f t="shared" si="58"/>
        <v>201601</v>
      </c>
      <c r="K576">
        <f t="shared" si="59"/>
        <v>3</v>
      </c>
      <c r="L576">
        <f t="shared" si="60"/>
        <v>201603</v>
      </c>
      <c r="M576" t="b">
        <f t="shared" si="61"/>
        <v>0</v>
      </c>
      <c r="N576">
        <f>VLOOKUP(B576,'SKU Master'!$E$1:$H$9,2,FALSE)</f>
        <v>8</v>
      </c>
      <c r="O576">
        <f>(F576/E576-N576)*E576</f>
        <v>-6.02</v>
      </c>
      <c r="P576" s="10">
        <f>O576/F576</f>
        <v>-0.60320641282565124</v>
      </c>
      <c r="Q576">
        <f t="shared" si="62"/>
        <v>3</v>
      </c>
    </row>
    <row r="577" spans="1:17" x14ac:dyDescent="0.25">
      <c r="A577">
        <v>82870</v>
      </c>
      <c r="B577">
        <v>50012011341</v>
      </c>
      <c r="C577">
        <v>312</v>
      </c>
      <c r="D577">
        <v>42385</v>
      </c>
      <c r="E577">
        <v>1</v>
      </c>
      <c r="F577">
        <v>4.99</v>
      </c>
      <c r="G577" t="str">
        <f>VLOOKUP(B577,'SKU Master'!$E$1:$H$9,4,FALSE)</f>
        <v>China Imports</v>
      </c>
      <c r="H577">
        <f t="shared" si="56"/>
        <v>2016</v>
      </c>
      <c r="I577">
        <f t="shared" si="57"/>
        <v>1</v>
      </c>
      <c r="J577">
        <f t="shared" si="58"/>
        <v>201601</v>
      </c>
      <c r="K577">
        <f t="shared" si="59"/>
        <v>3</v>
      </c>
      <c r="L577">
        <f t="shared" si="60"/>
        <v>201603</v>
      </c>
      <c r="M577" t="b">
        <f t="shared" si="61"/>
        <v>0</v>
      </c>
      <c r="N577">
        <f>VLOOKUP(B577,'SKU Master'!$E$1:$H$9,2,FALSE)</f>
        <v>8</v>
      </c>
      <c r="O577">
        <f>(F577/E577-N577)*E577</f>
        <v>-3.01</v>
      </c>
      <c r="P577" s="10">
        <f>O577/F577</f>
        <v>-0.60320641282565124</v>
      </c>
      <c r="Q577">
        <f t="shared" si="62"/>
        <v>6</v>
      </c>
    </row>
    <row r="578" spans="1:17" x14ac:dyDescent="0.25">
      <c r="A578">
        <v>82871</v>
      </c>
      <c r="B578">
        <v>50012011341</v>
      </c>
      <c r="C578">
        <v>312</v>
      </c>
      <c r="D578">
        <v>42387</v>
      </c>
      <c r="E578">
        <v>1</v>
      </c>
      <c r="F578">
        <v>4.99</v>
      </c>
      <c r="G578" t="str">
        <f>VLOOKUP(B578,'SKU Master'!$E$1:$H$9,4,FALSE)</f>
        <v>China Imports</v>
      </c>
      <c r="H578">
        <f t="shared" ref="H578:H641" si="63">YEAR(D578)</f>
        <v>2016</v>
      </c>
      <c r="I578">
        <f t="shared" si="57"/>
        <v>1</v>
      </c>
      <c r="J578">
        <f t="shared" si="58"/>
        <v>201601</v>
      </c>
      <c r="K578">
        <f t="shared" si="59"/>
        <v>4</v>
      </c>
      <c r="L578">
        <f t="shared" si="60"/>
        <v>201604</v>
      </c>
      <c r="M578" t="b">
        <f t="shared" si="61"/>
        <v>0</v>
      </c>
      <c r="N578">
        <f>VLOOKUP(B578,'SKU Master'!$E$1:$H$9,2,FALSE)</f>
        <v>8</v>
      </c>
      <c r="O578">
        <f>(F578/E578-N578)*E578</f>
        <v>-3.01</v>
      </c>
      <c r="P578" s="10">
        <f>O578/F578</f>
        <v>-0.60320641282565124</v>
      </c>
      <c r="Q578">
        <f t="shared" si="62"/>
        <v>1</v>
      </c>
    </row>
    <row r="579" spans="1:17" x14ac:dyDescent="0.25">
      <c r="A579">
        <v>82872</v>
      </c>
      <c r="B579">
        <v>50012011341</v>
      </c>
      <c r="C579">
        <v>312</v>
      </c>
      <c r="D579">
        <v>42388</v>
      </c>
      <c r="E579">
        <v>4</v>
      </c>
      <c r="F579">
        <v>19.96</v>
      </c>
      <c r="G579" t="str">
        <f>VLOOKUP(B579,'SKU Master'!$E$1:$H$9,4,FALSE)</f>
        <v>China Imports</v>
      </c>
      <c r="H579">
        <f t="shared" si="63"/>
        <v>2016</v>
      </c>
      <c r="I579">
        <f t="shared" ref="I579:I642" si="64">MONTH(D579)</f>
        <v>1</v>
      </c>
      <c r="J579">
        <f t="shared" ref="J579:J642" si="65">H579*100+I579</f>
        <v>201601</v>
      </c>
      <c r="K579">
        <f t="shared" ref="K579:K642" si="66">WEEKNUM(D579)</f>
        <v>4</v>
      </c>
      <c r="L579">
        <f t="shared" ref="L579:L642" si="67">H579*100+K579</f>
        <v>201604</v>
      </c>
      <c r="M579" t="b">
        <f t="shared" ref="M579:M642" si="68">AND(B579=B580,C579=C580,D579=D580,E579=E580,F579=F580)</f>
        <v>0</v>
      </c>
      <c r="N579">
        <f>VLOOKUP(B579,'SKU Master'!$E$1:$H$9,2,FALSE)</f>
        <v>8</v>
      </c>
      <c r="O579">
        <f>(F579/E579-N579)*E579</f>
        <v>-12.04</v>
      </c>
      <c r="P579" s="10">
        <f>O579/F579</f>
        <v>-0.60320641282565124</v>
      </c>
      <c r="Q579">
        <f t="shared" ref="Q579:Q642" si="69">WEEKDAY(D579,2)</f>
        <v>2</v>
      </c>
    </row>
    <row r="580" spans="1:17" x14ac:dyDescent="0.25">
      <c r="A580">
        <v>82873</v>
      </c>
      <c r="B580">
        <v>50012011341</v>
      </c>
      <c r="C580">
        <v>312</v>
      </c>
      <c r="D580">
        <v>42389</v>
      </c>
      <c r="E580">
        <v>2</v>
      </c>
      <c r="F580">
        <v>9.98</v>
      </c>
      <c r="G580" t="str">
        <f>VLOOKUP(B580,'SKU Master'!$E$1:$H$9,4,FALSE)</f>
        <v>China Imports</v>
      </c>
      <c r="H580">
        <f t="shared" si="63"/>
        <v>2016</v>
      </c>
      <c r="I580">
        <f t="shared" si="64"/>
        <v>1</v>
      </c>
      <c r="J580">
        <f t="shared" si="65"/>
        <v>201601</v>
      </c>
      <c r="K580">
        <f t="shared" si="66"/>
        <v>4</v>
      </c>
      <c r="L580">
        <f t="shared" si="67"/>
        <v>201604</v>
      </c>
      <c r="M580" t="b">
        <f t="shared" si="68"/>
        <v>0</v>
      </c>
      <c r="N580">
        <f>VLOOKUP(B580,'SKU Master'!$E$1:$H$9,2,FALSE)</f>
        <v>8</v>
      </c>
      <c r="O580">
        <f>(F580/E580-N580)*E580</f>
        <v>-6.02</v>
      </c>
      <c r="P580" s="10">
        <f>O580/F580</f>
        <v>-0.60320641282565124</v>
      </c>
      <c r="Q580">
        <f t="shared" si="69"/>
        <v>3</v>
      </c>
    </row>
    <row r="581" spans="1:17" x14ac:dyDescent="0.25">
      <c r="A581">
        <v>82874</v>
      </c>
      <c r="B581">
        <v>50012011341</v>
      </c>
      <c r="C581">
        <v>312</v>
      </c>
      <c r="D581">
        <v>42390</v>
      </c>
      <c r="E581">
        <v>3</v>
      </c>
      <c r="F581">
        <v>14.97</v>
      </c>
      <c r="G581" t="str">
        <f>VLOOKUP(B581,'SKU Master'!$E$1:$H$9,4,FALSE)</f>
        <v>China Imports</v>
      </c>
      <c r="H581">
        <f t="shared" si="63"/>
        <v>2016</v>
      </c>
      <c r="I581">
        <f t="shared" si="64"/>
        <v>1</v>
      </c>
      <c r="J581">
        <f t="shared" si="65"/>
        <v>201601</v>
      </c>
      <c r="K581">
        <f t="shared" si="66"/>
        <v>4</v>
      </c>
      <c r="L581">
        <f t="shared" si="67"/>
        <v>201604</v>
      </c>
      <c r="M581" t="b">
        <f t="shared" si="68"/>
        <v>0</v>
      </c>
      <c r="N581">
        <f>VLOOKUP(B581,'SKU Master'!$E$1:$H$9,2,FALSE)</f>
        <v>8</v>
      </c>
      <c r="O581">
        <f>(F581/E581-N581)*E581</f>
        <v>-9.0299999999999994</v>
      </c>
      <c r="P581" s="10">
        <f>O581/F581</f>
        <v>-0.60320641282565124</v>
      </c>
      <c r="Q581">
        <f t="shared" si="69"/>
        <v>4</v>
      </c>
    </row>
    <row r="582" spans="1:17" x14ac:dyDescent="0.25">
      <c r="A582">
        <v>82875</v>
      </c>
      <c r="B582">
        <v>50012011341</v>
      </c>
      <c r="C582">
        <v>312</v>
      </c>
      <c r="D582">
        <v>42391</v>
      </c>
      <c r="E582">
        <v>2</v>
      </c>
      <c r="F582">
        <v>9.98</v>
      </c>
      <c r="G582" t="str">
        <f>VLOOKUP(B582,'SKU Master'!$E$1:$H$9,4,FALSE)</f>
        <v>China Imports</v>
      </c>
      <c r="H582">
        <f t="shared" si="63"/>
        <v>2016</v>
      </c>
      <c r="I582">
        <f t="shared" si="64"/>
        <v>1</v>
      </c>
      <c r="J582">
        <f t="shared" si="65"/>
        <v>201601</v>
      </c>
      <c r="K582">
        <f t="shared" si="66"/>
        <v>4</v>
      </c>
      <c r="L582">
        <f t="shared" si="67"/>
        <v>201604</v>
      </c>
      <c r="M582" t="b">
        <f t="shared" si="68"/>
        <v>0</v>
      </c>
      <c r="N582">
        <f>VLOOKUP(B582,'SKU Master'!$E$1:$H$9,2,FALSE)</f>
        <v>8</v>
      </c>
      <c r="O582">
        <f>(F582/E582-N582)*E582</f>
        <v>-6.02</v>
      </c>
      <c r="P582" s="10">
        <f>O582/F582</f>
        <v>-0.60320641282565124</v>
      </c>
      <c r="Q582">
        <f t="shared" si="69"/>
        <v>5</v>
      </c>
    </row>
    <row r="583" spans="1:17" x14ac:dyDescent="0.25">
      <c r="A583">
        <v>82876</v>
      </c>
      <c r="B583">
        <v>50012011341</v>
      </c>
      <c r="C583">
        <v>312</v>
      </c>
      <c r="D583">
        <v>42392</v>
      </c>
      <c r="E583">
        <v>1</v>
      </c>
      <c r="F583">
        <v>12.99</v>
      </c>
      <c r="G583" t="str">
        <f>VLOOKUP(B583,'SKU Master'!$E$1:$H$9,4,FALSE)</f>
        <v>China Imports</v>
      </c>
      <c r="H583">
        <f t="shared" si="63"/>
        <v>2016</v>
      </c>
      <c r="I583">
        <f t="shared" si="64"/>
        <v>1</v>
      </c>
      <c r="J583">
        <f t="shared" si="65"/>
        <v>201601</v>
      </c>
      <c r="K583">
        <f t="shared" si="66"/>
        <v>4</v>
      </c>
      <c r="L583">
        <f t="shared" si="67"/>
        <v>201604</v>
      </c>
      <c r="M583" t="b">
        <f t="shared" si="68"/>
        <v>0</v>
      </c>
      <c r="N583">
        <f>VLOOKUP(B583,'SKU Master'!$E$1:$H$9,2,FALSE)</f>
        <v>8</v>
      </c>
      <c r="O583">
        <f>(F583/E583-N583)*E583</f>
        <v>4.99</v>
      </c>
      <c r="P583" s="10">
        <f>O583/F583</f>
        <v>0.38414164742109314</v>
      </c>
      <c r="Q583">
        <f t="shared" si="69"/>
        <v>6</v>
      </c>
    </row>
    <row r="584" spans="1:17" x14ac:dyDescent="0.25">
      <c r="A584">
        <v>82877</v>
      </c>
      <c r="B584">
        <v>50012011341</v>
      </c>
      <c r="C584">
        <v>312</v>
      </c>
      <c r="D584">
        <v>42394</v>
      </c>
      <c r="E584">
        <v>1</v>
      </c>
      <c r="F584">
        <v>4.99</v>
      </c>
      <c r="G584" t="str">
        <f>VLOOKUP(B584,'SKU Master'!$E$1:$H$9,4,FALSE)</f>
        <v>China Imports</v>
      </c>
      <c r="H584">
        <f t="shared" si="63"/>
        <v>2016</v>
      </c>
      <c r="I584">
        <f t="shared" si="64"/>
        <v>1</v>
      </c>
      <c r="J584">
        <f t="shared" si="65"/>
        <v>201601</v>
      </c>
      <c r="K584">
        <f t="shared" si="66"/>
        <v>5</v>
      </c>
      <c r="L584">
        <f t="shared" si="67"/>
        <v>201605</v>
      </c>
      <c r="M584" t="b">
        <f t="shared" si="68"/>
        <v>0</v>
      </c>
      <c r="N584">
        <f>VLOOKUP(B584,'SKU Master'!$E$1:$H$9,2,FALSE)</f>
        <v>8</v>
      </c>
      <c r="O584">
        <f>(F584/E584-N584)*E584</f>
        <v>-3.01</v>
      </c>
      <c r="P584" s="10">
        <f>O584/F584</f>
        <v>-0.60320641282565124</v>
      </c>
      <c r="Q584">
        <f t="shared" si="69"/>
        <v>1</v>
      </c>
    </row>
    <row r="585" spans="1:17" x14ac:dyDescent="0.25">
      <c r="A585">
        <v>82878</v>
      </c>
      <c r="B585">
        <v>50012011341</v>
      </c>
      <c r="C585">
        <v>312</v>
      </c>
      <c r="D585">
        <v>42395</v>
      </c>
      <c r="E585">
        <v>4</v>
      </c>
      <c r="F585">
        <v>19.96</v>
      </c>
      <c r="G585" t="str">
        <f>VLOOKUP(B585,'SKU Master'!$E$1:$H$9,4,FALSE)</f>
        <v>China Imports</v>
      </c>
      <c r="H585">
        <f t="shared" si="63"/>
        <v>2016</v>
      </c>
      <c r="I585">
        <f t="shared" si="64"/>
        <v>1</v>
      </c>
      <c r="J585">
        <f t="shared" si="65"/>
        <v>201601</v>
      </c>
      <c r="K585">
        <f t="shared" si="66"/>
        <v>5</v>
      </c>
      <c r="L585">
        <f t="shared" si="67"/>
        <v>201605</v>
      </c>
      <c r="M585" t="b">
        <f t="shared" si="68"/>
        <v>0</v>
      </c>
      <c r="N585">
        <f>VLOOKUP(B585,'SKU Master'!$E$1:$H$9,2,FALSE)</f>
        <v>8</v>
      </c>
      <c r="O585">
        <f>(F585/E585-N585)*E585</f>
        <v>-12.04</v>
      </c>
      <c r="P585" s="10">
        <f>O585/F585</f>
        <v>-0.60320641282565124</v>
      </c>
      <c r="Q585">
        <f t="shared" si="69"/>
        <v>2</v>
      </c>
    </row>
    <row r="586" spans="1:17" x14ac:dyDescent="0.25">
      <c r="A586">
        <v>82879</v>
      </c>
      <c r="B586">
        <v>50012011341</v>
      </c>
      <c r="C586">
        <v>312</v>
      </c>
      <c r="D586">
        <v>42396</v>
      </c>
      <c r="E586">
        <v>3</v>
      </c>
      <c r="F586">
        <v>14.97</v>
      </c>
      <c r="G586" t="str">
        <f>VLOOKUP(B586,'SKU Master'!$E$1:$H$9,4,FALSE)</f>
        <v>China Imports</v>
      </c>
      <c r="H586">
        <f t="shared" si="63"/>
        <v>2016</v>
      </c>
      <c r="I586">
        <f t="shared" si="64"/>
        <v>1</v>
      </c>
      <c r="J586">
        <f t="shared" si="65"/>
        <v>201601</v>
      </c>
      <c r="K586">
        <f t="shared" si="66"/>
        <v>5</v>
      </c>
      <c r="L586">
        <f t="shared" si="67"/>
        <v>201605</v>
      </c>
      <c r="M586" t="b">
        <f t="shared" si="68"/>
        <v>0</v>
      </c>
      <c r="N586">
        <f>VLOOKUP(B586,'SKU Master'!$E$1:$H$9,2,FALSE)</f>
        <v>8</v>
      </c>
      <c r="O586">
        <f>(F586/E586-N586)*E586</f>
        <v>-9.0299999999999994</v>
      </c>
      <c r="P586" s="10">
        <f>O586/F586</f>
        <v>-0.60320641282565124</v>
      </c>
      <c r="Q586">
        <f t="shared" si="69"/>
        <v>3</v>
      </c>
    </row>
    <row r="587" spans="1:17" x14ac:dyDescent="0.25">
      <c r="A587">
        <v>82880</v>
      </c>
      <c r="B587">
        <v>50012011341</v>
      </c>
      <c r="C587">
        <v>312</v>
      </c>
      <c r="D587">
        <v>42397</v>
      </c>
      <c r="E587">
        <v>3</v>
      </c>
      <c r="F587">
        <v>14.97</v>
      </c>
      <c r="G587" t="str">
        <f>VLOOKUP(B587,'SKU Master'!$E$1:$H$9,4,FALSE)</f>
        <v>China Imports</v>
      </c>
      <c r="H587">
        <f t="shared" si="63"/>
        <v>2016</v>
      </c>
      <c r="I587">
        <f t="shared" si="64"/>
        <v>1</v>
      </c>
      <c r="J587">
        <f t="shared" si="65"/>
        <v>201601</v>
      </c>
      <c r="K587">
        <f t="shared" si="66"/>
        <v>5</v>
      </c>
      <c r="L587">
        <f t="shared" si="67"/>
        <v>201605</v>
      </c>
      <c r="M587" t="b">
        <f t="shared" si="68"/>
        <v>0</v>
      </c>
      <c r="N587">
        <f>VLOOKUP(B587,'SKU Master'!$E$1:$H$9,2,FALSE)</f>
        <v>8</v>
      </c>
      <c r="O587">
        <f>(F587/E587-N587)*E587</f>
        <v>-9.0299999999999994</v>
      </c>
      <c r="P587" s="10">
        <f>O587/F587</f>
        <v>-0.60320641282565124</v>
      </c>
      <c r="Q587">
        <f t="shared" si="69"/>
        <v>4</v>
      </c>
    </row>
    <row r="588" spans="1:17" x14ac:dyDescent="0.25">
      <c r="A588">
        <v>82881</v>
      </c>
      <c r="B588">
        <v>50012011341</v>
      </c>
      <c r="C588">
        <v>312</v>
      </c>
      <c r="D588">
        <v>42398</v>
      </c>
      <c r="E588">
        <v>4</v>
      </c>
      <c r="F588">
        <v>19.96</v>
      </c>
      <c r="G588" t="str">
        <f>VLOOKUP(B588,'SKU Master'!$E$1:$H$9,4,FALSE)</f>
        <v>China Imports</v>
      </c>
      <c r="H588">
        <f t="shared" si="63"/>
        <v>2016</v>
      </c>
      <c r="I588">
        <f t="shared" si="64"/>
        <v>1</v>
      </c>
      <c r="J588">
        <f t="shared" si="65"/>
        <v>201601</v>
      </c>
      <c r="K588">
        <f t="shared" si="66"/>
        <v>5</v>
      </c>
      <c r="L588">
        <f t="shared" si="67"/>
        <v>201605</v>
      </c>
      <c r="M588" t="b">
        <f t="shared" si="68"/>
        <v>0</v>
      </c>
      <c r="N588">
        <f>VLOOKUP(B588,'SKU Master'!$E$1:$H$9,2,FALSE)</f>
        <v>8</v>
      </c>
      <c r="O588">
        <f>(F588/E588-N588)*E588</f>
        <v>-12.04</v>
      </c>
      <c r="P588" s="10">
        <f>O588/F588</f>
        <v>-0.60320641282565124</v>
      </c>
      <c r="Q588">
        <f t="shared" si="69"/>
        <v>5</v>
      </c>
    </row>
    <row r="589" spans="1:17" x14ac:dyDescent="0.25">
      <c r="A589">
        <v>82882</v>
      </c>
      <c r="B589">
        <v>50012011341</v>
      </c>
      <c r="C589">
        <v>312</v>
      </c>
      <c r="D589">
        <v>42399</v>
      </c>
      <c r="E589">
        <v>3</v>
      </c>
      <c r="F589">
        <v>14.97</v>
      </c>
      <c r="G589" t="str">
        <f>VLOOKUP(B589,'SKU Master'!$E$1:$H$9,4,FALSE)</f>
        <v>China Imports</v>
      </c>
      <c r="H589">
        <f t="shared" si="63"/>
        <v>2016</v>
      </c>
      <c r="I589">
        <f t="shared" si="64"/>
        <v>1</v>
      </c>
      <c r="J589">
        <f t="shared" si="65"/>
        <v>201601</v>
      </c>
      <c r="K589">
        <f t="shared" si="66"/>
        <v>5</v>
      </c>
      <c r="L589">
        <f t="shared" si="67"/>
        <v>201605</v>
      </c>
      <c r="M589" t="b">
        <f t="shared" si="68"/>
        <v>0</v>
      </c>
      <c r="N589">
        <f>VLOOKUP(B589,'SKU Master'!$E$1:$H$9,2,FALSE)</f>
        <v>8</v>
      </c>
      <c r="O589">
        <f>(F589/E589-N589)*E589</f>
        <v>-9.0299999999999994</v>
      </c>
      <c r="P589" s="10">
        <f>O589/F589</f>
        <v>-0.60320641282565124</v>
      </c>
      <c r="Q589">
        <f t="shared" si="69"/>
        <v>6</v>
      </c>
    </row>
    <row r="590" spans="1:17" x14ac:dyDescent="0.25">
      <c r="A590">
        <v>82883</v>
      </c>
      <c r="B590">
        <v>50012011341</v>
      </c>
      <c r="C590">
        <v>312</v>
      </c>
      <c r="D590">
        <v>42401</v>
      </c>
      <c r="E590">
        <v>5</v>
      </c>
      <c r="F590">
        <v>24.95</v>
      </c>
      <c r="G590" t="str">
        <f>VLOOKUP(B590,'SKU Master'!$E$1:$H$9,4,FALSE)</f>
        <v>China Imports</v>
      </c>
      <c r="H590">
        <f t="shared" si="63"/>
        <v>2016</v>
      </c>
      <c r="I590">
        <f t="shared" si="64"/>
        <v>2</v>
      </c>
      <c r="J590">
        <f t="shared" si="65"/>
        <v>201602</v>
      </c>
      <c r="K590">
        <f t="shared" si="66"/>
        <v>6</v>
      </c>
      <c r="L590">
        <f t="shared" si="67"/>
        <v>201606</v>
      </c>
      <c r="M590" t="b">
        <f t="shared" si="68"/>
        <v>0</v>
      </c>
      <c r="N590">
        <f>VLOOKUP(B590,'SKU Master'!$E$1:$H$9,2,FALSE)</f>
        <v>8</v>
      </c>
      <c r="O590">
        <f>(F590/E590-N590)*E590</f>
        <v>-15.049999999999999</v>
      </c>
      <c r="P590" s="10">
        <f>O590/F590</f>
        <v>-0.60320641282565124</v>
      </c>
      <c r="Q590">
        <f t="shared" si="69"/>
        <v>1</v>
      </c>
    </row>
    <row r="591" spans="1:17" x14ac:dyDescent="0.25">
      <c r="A591">
        <v>82884</v>
      </c>
      <c r="B591">
        <v>50012011341</v>
      </c>
      <c r="C591">
        <v>312</v>
      </c>
      <c r="D591">
        <v>42403</v>
      </c>
      <c r="E591">
        <v>2</v>
      </c>
      <c r="F591">
        <v>9.98</v>
      </c>
      <c r="G591" t="str">
        <f>VLOOKUP(B591,'SKU Master'!$E$1:$H$9,4,FALSE)</f>
        <v>China Imports</v>
      </c>
      <c r="H591">
        <f t="shared" si="63"/>
        <v>2016</v>
      </c>
      <c r="I591">
        <f t="shared" si="64"/>
        <v>2</v>
      </c>
      <c r="J591">
        <f t="shared" si="65"/>
        <v>201602</v>
      </c>
      <c r="K591">
        <f t="shared" si="66"/>
        <v>6</v>
      </c>
      <c r="L591">
        <f t="shared" si="67"/>
        <v>201606</v>
      </c>
      <c r="M591" t="b">
        <f t="shared" si="68"/>
        <v>0</v>
      </c>
      <c r="N591">
        <f>VLOOKUP(B591,'SKU Master'!$E$1:$H$9,2,FALSE)</f>
        <v>8</v>
      </c>
      <c r="O591">
        <f>(F591/E591-N591)*E591</f>
        <v>-6.02</v>
      </c>
      <c r="P591" s="10">
        <f>O591/F591</f>
        <v>-0.60320641282565124</v>
      </c>
      <c r="Q591">
        <f t="shared" si="69"/>
        <v>3</v>
      </c>
    </row>
    <row r="592" spans="1:17" x14ac:dyDescent="0.25">
      <c r="A592">
        <v>82885</v>
      </c>
      <c r="B592">
        <v>50012011341</v>
      </c>
      <c r="C592">
        <v>312</v>
      </c>
      <c r="D592">
        <v>42404</v>
      </c>
      <c r="E592">
        <v>3</v>
      </c>
      <c r="F592">
        <v>14.97</v>
      </c>
      <c r="G592" t="str">
        <f>VLOOKUP(B592,'SKU Master'!$E$1:$H$9,4,FALSE)</f>
        <v>China Imports</v>
      </c>
      <c r="H592">
        <f t="shared" si="63"/>
        <v>2016</v>
      </c>
      <c r="I592">
        <f t="shared" si="64"/>
        <v>2</v>
      </c>
      <c r="J592">
        <f t="shared" si="65"/>
        <v>201602</v>
      </c>
      <c r="K592">
        <f t="shared" si="66"/>
        <v>6</v>
      </c>
      <c r="L592">
        <f t="shared" si="67"/>
        <v>201606</v>
      </c>
      <c r="M592" t="b">
        <f t="shared" si="68"/>
        <v>0</v>
      </c>
      <c r="N592">
        <f>VLOOKUP(B592,'SKU Master'!$E$1:$H$9,2,FALSE)</f>
        <v>8</v>
      </c>
      <c r="O592">
        <f>(F592/E592-N592)*E592</f>
        <v>-9.0299999999999994</v>
      </c>
      <c r="P592" s="10">
        <f>O592/F592</f>
        <v>-0.60320641282565124</v>
      </c>
      <c r="Q592">
        <f t="shared" si="69"/>
        <v>4</v>
      </c>
    </row>
    <row r="593" spans="1:17" x14ac:dyDescent="0.25">
      <c r="A593">
        <v>82886</v>
      </c>
      <c r="B593">
        <v>50012011341</v>
      </c>
      <c r="C593">
        <v>312</v>
      </c>
      <c r="D593">
        <v>42408</v>
      </c>
      <c r="E593">
        <v>5</v>
      </c>
      <c r="F593">
        <v>24.95</v>
      </c>
      <c r="G593" t="str">
        <f>VLOOKUP(B593,'SKU Master'!$E$1:$H$9,4,FALSE)</f>
        <v>China Imports</v>
      </c>
      <c r="H593">
        <f t="shared" si="63"/>
        <v>2016</v>
      </c>
      <c r="I593">
        <f t="shared" si="64"/>
        <v>2</v>
      </c>
      <c r="J593">
        <f t="shared" si="65"/>
        <v>201602</v>
      </c>
      <c r="K593">
        <f t="shared" si="66"/>
        <v>7</v>
      </c>
      <c r="L593">
        <f t="shared" si="67"/>
        <v>201607</v>
      </c>
      <c r="M593" t="b">
        <f t="shared" si="68"/>
        <v>0</v>
      </c>
      <c r="N593">
        <f>VLOOKUP(B593,'SKU Master'!$E$1:$H$9,2,FALSE)</f>
        <v>8</v>
      </c>
      <c r="O593">
        <f>(F593/E593-N593)*E593</f>
        <v>-15.049999999999999</v>
      </c>
      <c r="P593" s="10">
        <f>O593/F593</f>
        <v>-0.60320641282565124</v>
      </c>
      <c r="Q593">
        <f t="shared" si="69"/>
        <v>1</v>
      </c>
    </row>
    <row r="594" spans="1:17" x14ac:dyDescent="0.25">
      <c r="A594">
        <v>82887</v>
      </c>
      <c r="B594">
        <v>50012011341</v>
      </c>
      <c r="C594">
        <v>312</v>
      </c>
      <c r="D594">
        <v>42409</v>
      </c>
      <c r="E594">
        <v>3</v>
      </c>
      <c r="F594">
        <v>14.97</v>
      </c>
      <c r="G594" t="str">
        <f>VLOOKUP(B594,'SKU Master'!$E$1:$H$9,4,FALSE)</f>
        <v>China Imports</v>
      </c>
      <c r="H594">
        <f t="shared" si="63"/>
        <v>2016</v>
      </c>
      <c r="I594">
        <f t="shared" si="64"/>
        <v>2</v>
      </c>
      <c r="J594">
        <f t="shared" si="65"/>
        <v>201602</v>
      </c>
      <c r="K594">
        <f t="shared" si="66"/>
        <v>7</v>
      </c>
      <c r="L594">
        <f t="shared" si="67"/>
        <v>201607</v>
      </c>
      <c r="M594" t="b">
        <f t="shared" si="68"/>
        <v>0</v>
      </c>
      <c r="N594">
        <f>VLOOKUP(B594,'SKU Master'!$E$1:$H$9,2,FALSE)</f>
        <v>8</v>
      </c>
      <c r="O594">
        <f>(F594/E594-N594)*E594</f>
        <v>-9.0299999999999994</v>
      </c>
      <c r="P594" s="10">
        <f>O594/F594</f>
        <v>-0.60320641282565124</v>
      </c>
      <c r="Q594">
        <f t="shared" si="69"/>
        <v>2</v>
      </c>
    </row>
    <row r="595" spans="1:17" x14ac:dyDescent="0.25">
      <c r="A595">
        <v>82888</v>
      </c>
      <c r="B595">
        <v>50012011341</v>
      </c>
      <c r="C595">
        <v>312</v>
      </c>
      <c r="D595">
        <v>42410</v>
      </c>
      <c r="E595">
        <v>3</v>
      </c>
      <c r="F595">
        <v>14.97</v>
      </c>
      <c r="G595" t="str">
        <f>VLOOKUP(B595,'SKU Master'!$E$1:$H$9,4,FALSE)</f>
        <v>China Imports</v>
      </c>
      <c r="H595">
        <f t="shared" si="63"/>
        <v>2016</v>
      </c>
      <c r="I595">
        <f t="shared" si="64"/>
        <v>2</v>
      </c>
      <c r="J595">
        <f t="shared" si="65"/>
        <v>201602</v>
      </c>
      <c r="K595">
        <f t="shared" si="66"/>
        <v>7</v>
      </c>
      <c r="L595">
        <f t="shared" si="67"/>
        <v>201607</v>
      </c>
      <c r="M595" t="b">
        <f t="shared" si="68"/>
        <v>0</v>
      </c>
      <c r="N595">
        <f>VLOOKUP(B595,'SKU Master'!$E$1:$H$9,2,FALSE)</f>
        <v>8</v>
      </c>
      <c r="O595">
        <f>(F595/E595-N595)*E595</f>
        <v>-9.0299999999999994</v>
      </c>
      <c r="P595" s="10">
        <f>O595/F595</f>
        <v>-0.60320641282565124</v>
      </c>
      <c r="Q595">
        <f t="shared" si="69"/>
        <v>3</v>
      </c>
    </row>
    <row r="596" spans="1:17" x14ac:dyDescent="0.25">
      <c r="A596">
        <v>82889</v>
      </c>
      <c r="B596">
        <v>50012011341</v>
      </c>
      <c r="C596">
        <v>312</v>
      </c>
      <c r="D596">
        <v>42411</v>
      </c>
      <c r="E596">
        <v>2</v>
      </c>
      <c r="F596">
        <v>9.98</v>
      </c>
      <c r="G596" t="str">
        <f>VLOOKUP(B596,'SKU Master'!$E$1:$H$9,4,FALSE)</f>
        <v>China Imports</v>
      </c>
      <c r="H596">
        <f t="shared" si="63"/>
        <v>2016</v>
      </c>
      <c r="I596">
        <f t="shared" si="64"/>
        <v>2</v>
      </c>
      <c r="J596">
        <f t="shared" si="65"/>
        <v>201602</v>
      </c>
      <c r="K596">
        <f t="shared" si="66"/>
        <v>7</v>
      </c>
      <c r="L596">
        <f t="shared" si="67"/>
        <v>201607</v>
      </c>
      <c r="M596" t="b">
        <f t="shared" si="68"/>
        <v>0</v>
      </c>
      <c r="N596">
        <f>VLOOKUP(B596,'SKU Master'!$E$1:$H$9,2,FALSE)</f>
        <v>8</v>
      </c>
      <c r="O596">
        <f>(F596/E596-N596)*E596</f>
        <v>-6.02</v>
      </c>
      <c r="P596" s="10">
        <f>O596/F596</f>
        <v>-0.60320641282565124</v>
      </c>
      <c r="Q596">
        <f t="shared" si="69"/>
        <v>4</v>
      </c>
    </row>
    <row r="597" spans="1:17" x14ac:dyDescent="0.25">
      <c r="A597">
        <v>82890</v>
      </c>
      <c r="B597">
        <v>50012011341</v>
      </c>
      <c r="C597">
        <v>312</v>
      </c>
      <c r="D597">
        <v>42412</v>
      </c>
      <c r="E597">
        <v>4</v>
      </c>
      <c r="F597">
        <v>19.96</v>
      </c>
      <c r="G597" t="str">
        <f>VLOOKUP(B597,'SKU Master'!$E$1:$H$9,4,FALSE)</f>
        <v>China Imports</v>
      </c>
      <c r="H597">
        <f t="shared" si="63"/>
        <v>2016</v>
      </c>
      <c r="I597">
        <f t="shared" si="64"/>
        <v>2</v>
      </c>
      <c r="J597">
        <f t="shared" si="65"/>
        <v>201602</v>
      </c>
      <c r="K597">
        <f t="shared" si="66"/>
        <v>7</v>
      </c>
      <c r="L597">
        <f t="shared" si="67"/>
        <v>201607</v>
      </c>
      <c r="M597" t="b">
        <f t="shared" si="68"/>
        <v>0</v>
      </c>
      <c r="N597">
        <f>VLOOKUP(B597,'SKU Master'!$E$1:$H$9,2,FALSE)</f>
        <v>8</v>
      </c>
      <c r="O597">
        <f>(F597/E597-N597)*E597</f>
        <v>-12.04</v>
      </c>
      <c r="P597" s="10">
        <f>O597/F597</f>
        <v>-0.60320641282565124</v>
      </c>
      <c r="Q597">
        <f t="shared" si="69"/>
        <v>5</v>
      </c>
    </row>
    <row r="598" spans="1:17" x14ac:dyDescent="0.25">
      <c r="A598">
        <v>82891</v>
      </c>
      <c r="B598">
        <v>50012011341</v>
      </c>
      <c r="C598">
        <v>312</v>
      </c>
      <c r="D598">
        <v>42413</v>
      </c>
      <c r="E598">
        <v>1</v>
      </c>
      <c r="F598">
        <v>4.99</v>
      </c>
      <c r="G598" t="str">
        <f>VLOOKUP(B598,'SKU Master'!$E$1:$H$9,4,FALSE)</f>
        <v>China Imports</v>
      </c>
      <c r="H598">
        <f t="shared" si="63"/>
        <v>2016</v>
      </c>
      <c r="I598">
        <f t="shared" si="64"/>
        <v>2</v>
      </c>
      <c r="J598">
        <f t="shared" si="65"/>
        <v>201602</v>
      </c>
      <c r="K598">
        <f t="shared" si="66"/>
        <v>7</v>
      </c>
      <c r="L598">
        <f t="shared" si="67"/>
        <v>201607</v>
      </c>
      <c r="M598" t="b">
        <f t="shared" si="68"/>
        <v>0</v>
      </c>
      <c r="N598">
        <f>VLOOKUP(B598,'SKU Master'!$E$1:$H$9,2,FALSE)</f>
        <v>8</v>
      </c>
      <c r="O598">
        <f>(F598/E598-N598)*E598</f>
        <v>-3.01</v>
      </c>
      <c r="P598" s="10">
        <f>O598/F598</f>
        <v>-0.60320641282565124</v>
      </c>
      <c r="Q598">
        <f t="shared" si="69"/>
        <v>6</v>
      </c>
    </row>
    <row r="599" spans="1:17" x14ac:dyDescent="0.25">
      <c r="A599">
        <v>82892</v>
      </c>
      <c r="B599">
        <v>50012011341</v>
      </c>
      <c r="C599">
        <v>312</v>
      </c>
      <c r="D599">
        <v>42415</v>
      </c>
      <c r="E599">
        <v>5</v>
      </c>
      <c r="F599">
        <v>24.95</v>
      </c>
      <c r="G599" t="str">
        <f>VLOOKUP(B599,'SKU Master'!$E$1:$H$9,4,FALSE)</f>
        <v>China Imports</v>
      </c>
      <c r="H599">
        <f t="shared" si="63"/>
        <v>2016</v>
      </c>
      <c r="I599">
        <f t="shared" si="64"/>
        <v>2</v>
      </c>
      <c r="J599">
        <f t="shared" si="65"/>
        <v>201602</v>
      </c>
      <c r="K599">
        <f t="shared" si="66"/>
        <v>8</v>
      </c>
      <c r="L599">
        <f t="shared" si="67"/>
        <v>201608</v>
      </c>
      <c r="M599" t="b">
        <f t="shared" si="68"/>
        <v>0</v>
      </c>
      <c r="N599">
        <f>VLOOKUP(B599,'SKU Master'!$E$1:$H$9,2,FALSE)</f>
        <v>8</v>
      </c>
      <c r="O599">
        <f>(F599/E599-N599)*E599</f>
        <v>-15.049999999999999</v>
      </c>
      <c r="P599" s="10">
        <f>O599/F599</f>
        <v>-0.60320641282565124</v>
      </c>
      <c r="Q599">
        <f t="shared" si="69"/>
        <v>1</v>
      </c>
    </row>
    <row r="600" spans="1:17" x14ac:dyDescent="0.25">
      <c r="A600">
        <v>82893</v>
      </c>
      <c r="B600">
        <v>50012011341</v>
      </c>
      <c r="C600">
        <v>312</v>
      </c>
      <c r="D600">
        <v>42416</v>
      </c>
      <c r="E600">
        <v>2</v>
      </c>
      <c r="F600">
        <v>9.98</v>
      </c>
      <c r="G600" t="str">
        <f>VLOOKUP(B600,'SKU Master'!$E$1:$H$9,4,FALSE)</f>
        <v>China Imports</v>
      </c>
      <c r="H600">
        <f t="shared" si="63"/>
        <v>2016</v>
      </c>
      <c r="I600">
        <f t="shared" si="64"/>
        <v>2</v>
      </c>
      <c r="J600">
        <f t="shared" si="65"/>
        <v>201602</v>
      </c>
      <c r="K600">
        <f t="shared" si="66"/>
        <v>8</v>
      </c>
      <c r="L600">
        <f t="shared" si="67"/>
        <v>201608</v>
      </c>
      <c r="M600" t="b">
        <f t="shared" si="68"/>
        <v>0</v>
      </c>
      <c r="N600">
        <f>VLOOKUP(B600,'SKU Master'!$E$1:$H$9,2,FALSE)</f>
        <v>8</v>
      </c>
      <c r="O600">
        <f>(F600/E600-N600)*E600</f>
        <v>-6.02</v>
      </c>
      <c r="P600" s="10">
        <f>O600/F600</f>
        <v>-0.60320641282565124</v>
      </c>
      <c r="Q600">
        <f t="shared" si="69"/>
        <v>2</v>
      </c>
    </row>
    <row r="601" spans="1:17" x14ac:dyDescent="0.25">
      <c r="A601">
        <v>82894</v>
      </c>
      <c r="B601">
        <v>50012011341</v>
      </c>
      <c r="C601">
        <v>312</v>
      </c>
      <c r="D601">
        <v>42418</v>
      </c>
      <c r="E601">
        <v>2</v>
      </c>
      <c r="F601">
        <v>9.98</v>
      </c>
      <c r="G601" t="str">
        <f>VLOOKUP(B601,'SKU Master'!$E$1:$H$9,4,FALSE)</f>
        <v>China Imports</v>
      </c>
      <c r="H601">
        <f t="shared" si="63"/>
        <v>2016</v>
      </c>
      <c r="I601">
        <f t="shared" si="64"/>
        <v>2</v>
      </c>
      <c r="J601">
        <f t="shared" si="65"/>
        <v>201602</v>
      </c>
      <c r="K601">
        <f t="shared" si="66"/>
        <v>8</v>
      </c>
      <c r="L601">
        <f t="shared" si="67"/>
        <v>201608</v>
      </c>
      <c r="M601" t="b">
        <f t="shared" si="68"/>
        <v>0</v>
      </c>
      <c r="N601">
        <f>VLOOKUP(B601,'SKU Master'!$E$1:$H$9,2,FALSE)</f>
        <v>8</v>
      </c>
      <c r="O601">
        <f>(F601/E601-N601)*E601</f>
        <v>-6.02</v>
      </c>
      <c r="P601" s="10">
        <f>O601/F601</f>
        <v>-0.60320641282565124</v>
      </c>
      <c r="Q601">
        <f t="shared" si="69"/>
        <v>4</v>
      </c>
    </row>
    <row r="602" spans="1:17" x14ac:dyDescent="0.25">
      <c r="A602">
        <v>82895</v>
      </c>
      <c r="B602">
        <v>50012011341</v>
      </c>
      <c r="C602">
        <v>312</v>
      </c>
      <c r="D602">
        <v>42419</v>
      </c>
      <c r="E602">
        <v>1</v>
      </c>
      <c r="F602">
        <v>4.99</v>
      </c>
      <c r="G602" t="str">
        <f>VLOOKUP(B602,'SKU Master'!$E$1:$H$9,4,FALSE)</f>
        <v>China Imports</v>
      </c>
      <c r="H602">
        <f t="shared" si="63"/>
        <v>2016</v>
      </c>
      <c r="I602">
        <f t="shared" si="64"/>
        <v>2</v>
      </c>
      <c r="J602">
        <f t="shared" si="65"/>
        <v>201602</v>
      </c>
      <c r="K602">
        <f t="shared" si="66"/>
        <v>8</v>
      </c>
      <c r="L602">
        <f t="shared" si="67"/>
        <v>201608</v>
      </c>
      <c r="M602" t="b">
        <f t="shared" si="68"/>
        <v>0</v>
      </c>
      <c r="N602">
        <f>VLOOKUP(B602,'SKU Master'!$E$1:$H$9,2,FALSE)</f>
        <v>8</v>
      </c>
      <c r="O602">
        <f>(F602/E602-N602)*E602</f>
        <v>-3.01</v>
      </c>
      <c r="P602" s="10">
        <f>O602/F602</f>
        <v>-0.60320641282565124</v>
      </c>
      <c r="Q602">
        <f t="shared" si="69"/>
        <v>5</v>
      </c>
    </row>
    <row r="603" spans="1:17" x14ac:dyDescent="0.25">
      <c r="A603">
        <v>82896</v>
      </c>
      <c r="B603">
        <v>50012011341</v>
      </c>
      <c r="C603">
        <v>312</v>
      </c>
      <c r="D603">
        <v>42420</v>
      </c>
      <c r="E603">
        <v>3</v>
      </c>
      <c r="F603">
        <v>14.97</v>
      </c>
      <c r="G603" t="str">
        <f>VLOOKUP(B603,'SKU Master'!$E$1:$H$9,4,FALSE)</f>
        <v>China Imports</v>
      </c>
      <c r="H603">
        <f t="shared" si="63"/>
        <v>2016</v>
      </c>
      <c r="I603">
        <f t="shared" si="64"/>
        <v>2</v>
      </c>
      <c r="J603">
        <f t="shared" si="65"/>
        <v>201602</v>
      </c>
      <c r="K603">
        <f t="shared" si="66"/>
        <v>8</v>
      </c>
      <c r="L603">
        <f t="shared" si="67"/>
        <v>201608</v>
      </c>
      <c r="M603" t="b">
        <f t="shared" si="68"/>
        <v>0</v>
      </c>
      <c r="N603">
        <f>VLOOKUP(B603,'SKU Master'!$E$1:$H$9,2,FALSE)</f>
        <v>8</v>
      </c>
      <c r="O603">
        <f>(F603/E603-N603)*E603</f>
        <v>-9.0299999999999994</v>
      </c>
      <c r="P603" s="10">
        <f>O603/F603</f>
        <v>-0.60320641282565124</v>
      </c>
      <c r="Q603">
        <f t="shared" si="69"/>
        <v>6</v>
      </c>
    </row>
    <row r="604" spans="1:17" x14ac:dyDescent="0.25">
      <c r="A604">
        <v>82897</v>
      </c>
      <c r="B604">
        <v>50012011341</v>
      </c>
      <c r="C604">
        <v>312</v>
      </c>
      <c r="D604">
        <v>42422</v>
      </c>
      <c r="E604">
        <v>3</v>
      </c>
      <c r="F604">
        <v>14.97</v>
      </c>
      <c r="G604" t="str">
        <f>VLOOKUP(B604,'SKU Master'!$E$1:$H$9,4,FALSE)</f>
        <v>China Imports</v>
      </c>
      <c r="H604">
        <f t="shared" si="63"/>
        <v>2016</v>
      </c>
      <c r="I604">
        <f t="shared" si="64"/>
        <v>2</v>
      </c>
      <c r="J604">
        <f t="shared" si="65"/>
        <v>201602</v>
      </c>
      <c r="K604">
        <f t="shared" si="66"/>
        <v>9</v>
      </c>
      <c r="L604">
        <f t="shared" si="67"/>
        <v>201609</v>
      </c>
      <c r="M604" t="b">
        <f t="shared" si="68"/>
        <v>0</v>
      </c>
      <c r="N604">
        <f>VLOOKUP(B604,'SKU Master'!$E$1:$H$9,2,FALSE)</f>
        <v>8</v>
      </c>
      <c r="O604">
        <f>(F604/E604-N604)*E604</f>
        <v>-9.0299999999999994</v>
      </c>
      <c r="P604" s="10">
        <f>O604/F604</f>
        <v>-0.60320641282565124</v>
      </c>
      <c r="Q604">
        <f t="shared" si="69"/>
        <v>1</v>
      </c>
    </row>
    <row r="605" spans="1:17" x14ac:dyDescent="0.25">
      <c r="A605">
        <v>82898</v>
      </c>
      <c r="B605">
        <v>50012011341</v>
      </c>
      <c r="C605">
        <v>312</v>
      </c>
      <c r="D605">
        <v>42423</v>
      </c>
      <c r="E605">
        <v>2</v>
      </c>
      <c r="F605">
        <v>9.98</v>
      </c>
      <c r="G605" t="str">
        <f>VLOOKUP(B605,'SKU Master'!$E$1:$H$9,4,FALSE)</f>
        <v>China Imports</v>
      </c>
      <c r="H605">
        <f t="shared" si="63"/>
        <v>2016</v>
      </c>
      <c r="I605">
        <f t="shared" si="64"/>
        <v>2</v>
      </c>
      <c r="J605">
        <f t="shared" si="65"/>
        <v>201602</v>
      </c>
      <c r="K605">
        <f t="shared" si="66"/>
        <v>9</v>
      </c>
      <c r="L605">
        <f t="shared" si="67"/>
        <v>201609</v>
      </c>
      <c r="M605" t="b">
        <f t="shared" si="68"/>
        <v>0</v>
      </c>
      <c r="N605">
        <f>VLOOKUP(B605,'SKU Master'!$E$1:$H$9,2,FALSE)</f>
        <v>8</v>
      </c>
      <c r="O605">
        <f>(F605/E605-N605)*E605</f>
        <v>-6.02</v>
      </c>
      <c r="P605" s="10">
        <f>O605/F605</f>
        <v>-0.60320641282565124</v>
      </c>
      <c r="Q605">
        <f t="shared" si="69"/>
        <v>2</v>
      </c>
    </row>
    <row r="606" spans="1:17" x14ac:dyDescent="0.25">
      <c r="A606">
        <v>82899</v>
      </c>
      <c r="B606">
        <v>50012011341</v>
      </c>
      <c r="C606">
        <v>312</v>
      </c>
      <c r="D606">
        <v>42424</v>
      </c>
      <c r="E606">
        <v>1</v>
      </c>
      <c r="F606">
        <v>4.99</v>
      </c>
      <c r="G606" t="str">
        <f>VLOOKUP(B606,'SKU Master'!$E$1:$H$9,4,FALSE)</f>
        <v>China Imports</v>
      </c>
      <c r="H606">
        <f t="shared" si="63"/>
        <v>2016</v>
      </c>
      <c r="I606">
        <f t="shared" si="64"/>
        <v>2</v>
      </c>
      <c r="J606">
        <f t="shared" si="65"/>
        <v>201602</v>
      </c>
      <c r="K606">
        <f t="shared" si="66"/>
        <v>9</v>
      </c>
      <c r="L606">
        <f t="shared" si="67"/>
        <v>201609</v>
      </c>
      <c r="M606" t="b">
        <f t="shared" si="68"/>
        <v>0</v>
      </c>
      <c r="N606">
        <f>VLOOKUP(B606,'SKU Master'!$E$1:$H$9,2,FALSE)</f>
        <v>8</v>
      </c>
      <c r="O606">
        <f>(F606/E606-N606)*E606</f>
        <v>-3.01</v>
      </c>
      <c r="P606" s="10">
        <f>O606/F606</f>
        <v>-0.60320641282565124</v>
      </c>
      <c r="Q606">
        <f t="shared" si="69"/>
        <v>3</v>
      </c>
    </row>
    <row r="607" spans="1:17" x14ac:dyDescent="0.25">
      <c r="A607">
        <v>82900</v>
      </c>
      <c r="B607">
        <v>50012011341</v>
      </c>
      <c r="C607">
        <v>312</v>
      </c>
      <c r="D607">
        <v>42425</v>
      </c>
      <c r="E607">
        <v>2</v>
      </c>
      <c r="F607">
        <v>9.98</v>
      </c>
      <c r="G607" t="str">
        <f>VLOOKUP(B607,'SKU Master'!$E$1:$H$9,4,FALSE)</f>
        <v>China Imports</v>
      </c>
      <c r="H607">
        <f t="shared" si="63"/>
        <v>2016</v>
      </c>
      <c r="I607">
        <f t="shared" si="64"/>
        <v>2</v>
      </c>
      <c r="J607">
        <f t="shared" si="65"/>
        <v>201602</v>
      </c>
      <c r="K607">
        <f t="shared" si="66"/>
        <v>9</v>
      </c>
      <c r="L607">
        <f t="shared" si="67"/>
        <v>201609</v>
      </c>
      <c r="M607" t="b">
        <f t="shared" si="68"/>
        <v>0</v>
      </c>
      <c r="N607">
        <f>VLOOKUP(B607,'SKU Master'!$E$1:$H$9,2,FALSE)</f>
        <v>8</v>
      </c>
      <c r="O607">
        <f>(F607/E607-N607)*E607</f>
        <v>-6.02</v>
      </c>
      <c r="P607" s="10">
        <f>O607/F607</f>
        <v>-0.60320641282565124</v>
      </c>
      <c r="Q607">
        <f t="shared" si="69"/>
        <v>4</v>
      </c>
    </row>
    <row r="608" spans="1:17" x14ac:dyDescent="0.25">
      <c r="A608">
        <v>82901</v>
      </c>
      <c r="B608">
        <v>50012011341</v>
      </c>
      <c r="C608">
        <v>312</v>
      </c>
      <c r="D608">
        <v>42426</v>
      </c>
      <c r="E608">
        <v>1</v>
      </c>
      <c r="F608">
        <v>4.99</v>
      </c>
      <c r="G608" t="str">
        <f>VLOOKUP(B608,'SKU Master'!$E$1:$H$9,4,FALSE)</f>
        <v>China Imports</v>
      </c>
      <c r="H608">
        <f t="shared" si="63"/>
        <v>2016</v>
      </c>
      <c r="I608">
        <f t="shared" si="64"/>
        <v>2</v>
      </c>
      <c r="J608">
        <f t="shared" si="65"/>
        <v>201602</v>
      </c>
      <c r="K608">
        <f t="shared" si="66"/>
        <v>9</v>
      </c>
      <c r="L608">
        <f t="shared" si="67"/>
        <v>201609</v>
      </c>
      <c r="M608" t="b">
        <f t="shared" si="68"/>
        <v>0</v>
      </c>
      <c r="N608">
        <f>VLOOKUP(B608,'SKU Master'!$E$1:$H$9,2,FALSE)</f>
        <v>8</v>
      </c>
      <c r="O608">
        <f>(F608/E608-N608)*E608</f>
        <v>-3.01</v>
      </c>
      <c r="P608" s="10">
        <f>O608/F608</f>
        <v>-0.60320641282565124</v>
      </c>
      <c r="Q608">
        <f t="shared" si="69"/>
        <v>5</v>
      </c>
    </row>
    <row r="609" spans="1:17" x14ac:dyDescent="0.25">
      <c r="A609">
        <v>82902</v>
      </c>
      <c r="B609">
        <v>50012011341</v>
      </c>
      <c r="C609">
        <v>312</v>
      </c>
      <c r="D609">
        <v>42430</v>
      </c>
      <c r="E609">
        <v>1</v>
      </c>
      <c r="F609">
        <v>4.99</v>
      </c>
      <c r="G609" t="str">
        <f>VLOOKUP(B609,'SKU Master'!$E$1:$H$9,4,FALSE)</f>
        <v>China Imports</v>
      </c>
      <c r="H609">
        <f t="shared" si="63"/>
        <v>2016</v>
      </c>
      <c r="I609">
        <f t="shared" si="64"/>
        <v>3</v>
      </c>
      <c r="J609">
        <f t="shared" si="65"/>
        <v>201603</v>
      </c>
      <c r="K609">
        <f t="shared" si="66"/>
        <v>10</v>
      </c>
      <c r="L609">
        <f t="shared" si="67"/>
        <v>201610</v>
      </c>
      <c r="M609" t="b">
        <f t="shared" si="68"/>
        <v>0</v>
      </c>
      <c r="N609">
        <f>VLOOKUP(B609,'SKU Master'!$E$1:$H$9,2,FALSE)</f>
        <v>8</v>
      </c>
      <c r="O609">
        <f>(F609/E609-N609)*E609</f>
        <v>-3.01</v>
      </c>
      <c r="P609" s="10">
        <f>O609/F609</f>
        <v>-0.60320641282565124</v>
      </c>
      <c r="Q609">
        <f t="shared" si="69"/>
        <v>2</v>
      </c>
    </row>
    <row r="610" spans="1:17" x14ac:dyDescent="0.25">
      <c r="A610">
        <v>82904</v>
      </c>
      <c r="B610">
        <v>50012011341</v>
      </c>
      <c r="C610">
        <v>312</v>
      </c>
      <c r="D610">
        <v>42432</v>
      </c>
      <c r="E610">
        <v>2</v>
      </c>
      <c r="F610">
        <v>9.98</v>
      </c>
      <c r="G610" t="str">
        <f>VLOOKUP(B610,'SKU Master'!$E$1:$H$9,4,FALSE)</f>
        <v>China Imports</v>
      </c>
      <c r="H610">
        <f t="shared" si="63"/>
        <v>2016</v>
      </c>
      <c r="I610">
        <f t="shared" si="64"/>
        <v>3</v>
      </c>
      <c r="J610">
        <f t="shared" si="65"/>
        <v>201603</v>
      </c>
      <c r="K610">
        <f t="shared" si="66"/>
        <v>10</v>
      </c>
      <c r="L610">
        <f t="shared" si="67"/>
        <v>201610</v>
      </c>
      <c r="M610" t="b">
        <f t="shared" si="68"/>
        <v>0</v>
      </c>
      <c r="N610">
        <f>VLOOKUP(B610,'SKU Master'!$E$1:$H$9,2,FALSE)</f>
        <v>8</v>
      </c>
      <c r="O610">
        <f>(F610/E610-N610)*E610</f>
        <v>-6.02</v>
      </c>
      <c r="P610" s="10">
        <f>O610/F610</f>
        <v>-0.60320641282565124</v>
      </c>
      <c r="Q610">
        <f t="shared" si="69"/>
        <v>4</v>
      </c>
    </row>
    <row r="611" spans="1:17" x14ac:dyDescent="0.25">
      <c r="A611">
        <v>82905</v>
      </c>
      <c r="B611">
        <v>50012011341</v>
      </c>
      <c r="C611">
        <v>312</v>
      </c>
      <c r="D611">
        <v>42433</v>
      </c>
      <c r="E611">
        <v>3</v>
      </c>
      <c r="F611">
        <v>14.97</v>
      </c>
      <c r="G611" t="str">
        <f>VLOOKUP(B611,'SKU Master'!$E$1:$H$9,4,FALSE)</f>
        <v>China Imports</v>
      </c>
      <c r="H611">
        <f t="shared" si="63"/>
        <v>2016</v>
      </c>
      <c r="I611">
        <f t="shared" si="64"/>
        <v>3</v>
      </c>
      <c r="J611">
        <f t="shared" si="65"/>
        <v>201603</v>
      </c>
      <c r="K611">
        <f t="shared" si="66"/>
        <v>10</v>
      </c>
      <c r="L611">
        <f t="shared" si="67"/>
        <v>201610</v>
      </c>
      <c r="M611" t="b">
        <f t="shared" si="68"/>
        <v>0</v>
      </c>
      <c r="N611">
        <f>VLOOKUP(B611,'SKU Master'!$E$1:$H$9,2,FALSE)</f>
        <v>8</v>
      </c>
      <c r="O611">
        <f>(F611/E611-N611)*E611</f>
        <v>-9.0299999999999994</v>
      </c>
      <c r="P611" s="10">
        <f>O611/F611</f>
        <v>-0.60320641282565124</v>
      </c>
      <c r="Q611">
        <f t="shared" si="69"/>
        <v>5</v>
      </c>
    </row>
    <row r="612" spans="1:17" x14ac:dyDescent="0.25">
      <c r="A612">
        <v>82906</v>
      </c>
      <c r="B612">
        <v>50012011341</v>
      </c>
      <c r="C612">
        <v>312</v>
      </c>
      <c r="D612">
        <v>42434</v>
      </c>
      <c r="E612">
        <v>1</v>
      </c>
      <c r="F612">
        <v>4.99</v>
      </c>
      <c r="G612" t="str">
        <f>VLOOKUP(B612,'SKU Master'!$E$1:$H$9,4,FALSE)</f>
        <v>China Imports</v>
      </c>
      <c r="H612">
        <f t="shared" si="63"/>
        <v>2016</v>
      </c>
      <c r="I612">
        <f t="shared" si="64"/>
        <v>3</v>
      </c>
      <c r="J612">
        <f t="shared" si="65"/>
        <v>201603</v>
      </c>
      <c r="K612">
        <f t="shared" si="66"/>
        <v>10</v>
      </c>
      <c r="L612">
        <f t="shared" si="67"/>
        <v>201610</v>
      </c>
      <c r="M612" t="b">
        <f t="shared" si="68"/>
        <v>0</v>
      </c>
      <c r="N612">
        <f>VLOOKUP(B612,'SKU Master'!$E$1:$H$9,2,FALSE)</f>
        <v>8</v>
      </c>
      <c r="O612">
        <f>(F612/E612-N612)*E612</f>
        <v>-3.01</v>
      </c>
      <c r="P612" s="10">
        <f>O612/F612</f>
        <v>-0.60320641282565124</v>
      </c>
      <c r="Q612">
        <f t="shared" si="69"/>
        <v>6</v>
      </c>
    </row>
    <row r="613" spans="1:17" x14ac:dyDescent="0.25">
      <c r="A613">
        <v>82907</v>
      </c>
      <c r="B613">
        <v>50012011341</v>
      </c>
      <c r="C613">
        <v>312</v>
      </c>
      <c r="D613">
        <v>42437</v>
      </c>
      <c r="E613">
        <v>1</v>
      </c>
      <c r="F613">
        <v>4.99</v>
      </c>
      <c r="G613" t="str">
        <f>VLOOKUP(B613,'SKU Master'!$E$1:$H$9,4,FALSE)</f>
        <v>China Imports</v>
      </c>
      <c r="H613">
        <f t="shared" si="63"/>
        <v>2016</v>
      </c>
      <c r="I613">
        <f t="shared" si="64"/>
        <v>3</v>
      </c>
      <c r="J613">
        <f t="shared" si="65"/>
        <v>201603</v>
      </c>
      <c r="K613">
        <f t="shared" si="66"/>
        <v>11</v>
      </c>
      <c r="L613">
        <f t="shared" si="67"/>
        <v>201611</v>
      </c>
      <c r="M613" t="b">
        <f t="shared" si="68"/>
        <v>0</v>
      </c>
      <c r="N613">
        <f>VLOOKUP(B613,'SKU Master'!$E$1:$H$9,2,FALSE)</f>
        <v>8</v>
      </c>
      <c r="O613">
        <f>(F613/E613-N613)*E613</f>
        <v>-3.01</v>
      </c>
      <c r="P613" s="10">
        <f>O613/F613</f>
        <v>-0.60320641282565124</v>
      </c>
      <c r="Q613">
        <f t="shared" si="69"/>
        <v>2</v>
      </c>
    </row>
    <row r="614" spans="1:17" x14ac:dyDescent="0.25">
      <c r="A614">
        <v>82908</v>
      </c>
      <c r="B614">
        <v>50012011341</v>
      </c>
      <c r="C614">
        <v>312</v>
      </c>
      <c r="D614">
        <v>42438</v>
      </c>
      <c r="E614">
        <v>2</v>
      </c>
      <c r="F614">
        <v>9.98</v>
      </c>
      <c r="G614" t="str">
        <f>VLOOKUP(B614,'SKU Master'!$E$1:$H$9,4,FALSE)</f>
        <v>China Imports</v>
      </c>
      <c r="H614">
        <f t="shared" si="63"/>
        <v>2016</v>
      </c>
      <c r="I614">
        <f t="shared" si="64"/>
        <v>3</v>
      </c>
      <c r="J614">
        <f t="shared" si="65"/>
        <v>201603</v>
      </c>
      <c r="K614">
        <f t="shared" si="66"/>
        <v>11</v>
      </c>
      <c r="L614">
        <f t="shared" si="67"/>
        <v>201611</v>
      </c>
      <c r="M614" t="b">
        <f t="shared" si="68"/>
        <v>0</v>
      </c>
      <c r="N614">
        <f>VLOOKUP(B614,'SKU Master'!$E$1:$H$9,2,FALSE)</f>
        <v>8</v>
      </c>
      <c r="O614">
        <f>(F614/E614-N614)*E614</f>
        <v>-6.02</v>
      </c>
      <c r="P614" s="10">
        <f>O614/F614</f>
        <v>-0.60320641282565124</v>
      </c>
      <c r="Q614">
        <f t="shared" si="69"/>
        <v>3</v>
      </c>
    </row>
    <row r="615" spans="1:17" x14ac:dyDescent="0.25">
      <c r="A615">
        <v>82909</v>
      </c>
      <c r="B615">
        <v>50012011341</v>
      </c>
      <c r="C615">
        <v>312</v>
      </c>
      <c r="D615">
        <v>42439</v>
      </c>
      <c r="E615">
        <v>2</v>
      </c>
      <c r="F615">
        <v>9.98</v>
      </c>
      <c r="G615" t="str">
        <f>VLOOKUP(B615,'SKU Master'!$E$1:$H$9,4,FALSE)</f>
        <v>China Imports</v>
      </c>
      <c r="H615">
        <f t="shared" si="63"/>
        <v>2016</v>
      </c>
      <c r="I615">
        <f t="shared" si="64"/>
        <v>3</v>
      </c>
      <c r="J615">
        <f t="shared" si="65"/>
        <v>201603</v>
      </c>
      <c r="K615">
        <f t="shared" si="66"/>
        <v>11</v>
      </c>
      <c r="L615">
        <f t="shared" si="67"/>
        <v>201611</v>
      </c>
      <c r="M615" t="b">
        <f t="shared" si="68"/>
        <v>0</v>
      </c>
      <c r="N615">
        <f>VLOOKUP(B615,'SKU Master'!$E$1:$H$9,2,FALSE)</f>
        <v>8</v>
      </c>
      <c r="O615">
        <f>(F615/E615-N615)*E615</f>
        <v>-6.02</v>
      </c>
      <c r="P615" s="10">
        <f>O615/F615</f>
        <v>-0.60320641282565124</v>
      </c>
      <c r="Q615">
        <f t="shared" si="69"/>
        <v>4</v>
      </c>
    </row>
    <row r="616" spans="1:17" x14ac:dyDescent="0.25">
      <c r="A616">
        <v>82910</v>
      </c>
      <c r="B616">
        <v>50012011341</v>
      </c>
      <c r="C616">
        <v>312</v>
      </c>
      <c r="D616">
        <v>42441</v>
      </c>
      <c r="E616">
        <v>2</v>
      </c>
      <c r="F616">
        <v>9.98</v>
      </c>
      <c r="G616" t="str">
        <f>VLOOKUP(B616,'SKU Master'!$E$1:$H$9,4,FALSE)</f>
        <v>China Imports</v>
      </c>
      <c r="H616">
        <f t="shared" si="63"/>
        <v>2016</v>
      </c>
      <c r="I616">
        <f t="shared" si="64"/>
        <v>3</v>
      </c>
      <c r="J616">
        <f t="shared" si="65"/>
        <v>201603</v>
      </c>
      <c r="K616">
        <f t="shared" si="66"/>
        <v>11</v>
      </c>
      <c r="L616">
        <f t="shared" si="67"/>
        <v>201611</v>
      </c>
      <c r="M616" t="b">
        <f t="shared" si="68"/>
        <v>0</v>
      </c>
      <c r="N616">
        <f>VLOOKUP(B616,'SKU Master'!$E$1:$H$9,2,FALSE)</f>
        <v>8</v>
      </c>
      <c r="O616">
        <f>(F616/E616-N616)*E616</f>
        <v>-6.02</v>
      </c>
      <c r="P616" s="10">
        <f>O616/F616</f>
        <v>-0.60320641282565124</v>
      </c>
      <c r="Q616">
        <f t="shared" si="69"/>
        <v>6</v>
      </c>
    </row>
    <row r="617" spans="1:17" x14ac:dyDescent="0.25">
      <c r="A617">
        <v>82911</v>
      </c>
      <c r="B617">
        <v>50012011341</v>
      </c>
      <c r="C617">
        <v>312</v>
      </c>
      <c r="D617">
        <v>42443</v>
      </c>
      <c r="E617">
        <v>3</v>
      </c>
      <c r="F617">
        <v>14.97</v>
      </c>
      <c r="G617" t="str">
        <f>VLOOKUP(B617,'SKU Master'!$E$1:$H$9,4,FALSE)</f>
        <v>China Imports</v>
      </c>
      <c r="H617">
        <f t="shared" si="63"/>
        <v>2016</v>
      </c>
      <c r="I617">
        <f t="shared" si="64"/>
        <v>3</v>
      </c>
      <c r="J617">
        <f t="shared" si="65"/>
        <v>201603</v>
      </c>
      <c r="K617">
        <f t="shared" si="66"/>
        <v>12</v>
      </c>
      <c r="L617">
        <f t="shared" si="67"/>
        <v>201612</v>
      </c>
      <c r="M617" t="b">
        <f t="shared" si="68"/>
        <v>0</v>
      </c>
      <c r="N617">
        <f>VLOOKUP(B617,'SKU Master'!$E$1:$H$9,2,FALSE)</f>
        <v>8</v>
      </c>
      <c r="O617">
        <f>(F617/E617-N617)*E617</f>
        <v>-9.0299999999999994</v>
      </c>
      <c r="P617" s="10">
        <f>O617/F617</f>
        <v>-0.60320641282565124</v>
      </c>
      <c r="Q617">
        <f t="shared" si="69"/>
        <v>1</v>
      </c>
    </row>
    <row r="618" spans="1:17" x14ac:dyDescent="0.25">
      <c r="A618">
        <v>82912</v>
      </c>
      <c r="B618">
        <v>50012011341</v>
      </c>
      <c r="C618">
        <v>312</v>
      </c>
      <c r="D618">
        <v>42444</v>
      </c>
      <c r="E618">
        <v>1</v>
      </c>
      <c r="F618">
        <v>4.99</v>
      </c>
      <c r="G618" t="str">
        <f>VLOOKUP(B618,'SKU Master'!$E$1:$H$9,4,FALSE)</f>
        <v>China Imports</v>
      </c>
      <c r="H618">
        <f t="shared" si="63"/>
        <v>2016</v>
      </c>
      <c r="I618">
        <f t="shared" si="64"/>
        <v>3</v>
      </c>
      <c r="J618">
        <f t="shared" si="65"/>
        <v>201603</v>
      </c>
      <c r="K618">
        <f t="shared" si="66"/>
        <v>12</v>
      </c>
      <c r="L618">
        <f t="shared" si="67"/>
        <v>201612</v>
      </c>
      <c r="M618" t="b">
        <f t="shared" si="68"/>
        <v>0</v>
      </c>
      <c r="N618">
        <f>VLOOKUP(B618,'SKU Master'!$E$1:$H$9,2,FALSE)</f>
        <v>8</v>
      </c>
      <c r="O618">
        <f>(F618/E618-N618)*E618</f>
        <v>-3.01</v>
      </c>
      <c r="P618" s="10">
        <f>O618/F618</f>
        <v>-0.60320641282565124</v>
      </c>
      <c r="Q618">
        <f t="shared" si="69"/>
        <v>2</v>
      </c>
    </row>
    <row r="619" spans="1:17" x14ac:dyDescent="0.25">
      <c r="A619">
        <v>82913</v>
      </c>
      <c r="B619">
        <v>50012011341</v>
      </c>
      <c r="C619">
        <v>312</v>
      </c>
      <c r="D619">
        <v>42445</v>
      </c>
      <c r="E619">
        <v>1</v>
      </c>
      <c r="F619">
        <v>4.99</v>
      </c>
      <c r="G619" t="str">
        <f>VLOOKUP(B619,'SKU Master'!$E$1:$H$9,4,FALSE)</f>
        <v>China Imports</v>
      </c>
      <c r="H619">
        <f t="shared" si="63"/>
        <v>2016</v>
      </c>
      <c r="I619">
        <f t="shared" si="64"/>
        <v>3</v>
      </c>
      <c r="J619">
        <f t="shared" si="65"/>
        <v>201603</v>
      </c>
      <c r="K619">
        <f t="shared" si="66"/>
        <v>12</v>
      </c>
      <c r="L619">
        <f t="shared" si="67"/>
        <v>201612</v>
      </c>
      <c r="M619" t="b">
        <f t="shared" si="68"/>
        <v>0</v>
      </c>
      <c r="N619">
        <f>VLOOKUP(B619,'SKU Master'!$E$1:$H$9,2,FALSE)</f>
        <v>8</v>
      </c>
      <c r="O619">
        <f>(F619/E619-N619)*E619</f>
        <v>-3.01</v>
      </c>
      <c r="P619" s="10">
        <f>O619/F619</f>
        <v>-0.60320641282565124</v>
      </c>
      <c r="Q619">
        <f t="shared" si="69"/>
        <v>3</v>
      </c>
    </row>
    <row r="620" spans="1:17" x14ac:dyDescent="0.25">
      <c r="A620">
        <v>82914</v>
      </c>
      <c r="B620">
        <v>50012011341</v>
      </c>
      <c r="C620">
        <v>312</v>
      </c>
      <c r="D620">
        <v>42446</v>
      </c>
      <c r="E620">
        <v>1</v>
      </c>
      <c r="F620">
        <v>4.99</v>
      </c>
      <c r="G620" t="str">
        <f>VLOOKUP(B620,'SKU Master'!$E$1:$H$9,4,FALSE)</f>
        <v>China Imports</v>
      </c>
      <c r="H620">
        <f t="shared" si="63"/>
        <v>2016</v>
      </c>
      <c r="I620">
        <f t="shared" si="64"/>
        <v>3</v>
      </c>
      <c r="J620">
        <f t="shared" si="65"/>
        <v>201603</v>
      </c>
      <c r="K620">
        <f t="shared" si="66"/>
        <v>12</v>
      </c>
      <c r="L620">
        <f t="shared" si="67"/>
        <v>201612</v>
      </c>
      <c r="M620" t="b">
        <f t="shared" si="68"/>
        <v>0</v>
      </c>
      <c r="N620">
        <f>VLOOKUP(B620,'SKU Master'!$E$1:$H$9,2,FALSE)</f>
        <v>8</v>
      </c>
      <c r="O620">
        <f>(F620/E620-N620)*E620</f>
        <v>-3.01</v>
      </c>
      <c r="P620" s="10">
        <f>O620/F620</f>
        <v>-0.60320641282565124</v>
      </c>
      <c r="Q620">
        <f t="shared" si="69"/>
        <v>4</v>
      </c>
    </row>
    <row r="621" spans="1:17" x14ac:dyDescent="0.25">
      <c r="A621">
        <v>82915</v>
      </c>
      <c r="B621">
        <v>50012011341</v>
      </c>
      <c r="C621">
        <v>312</v>
      </c>
      <c r="D621">
        <v>42447</v>
      </c>
      <c r="E621">
        <v>1</v>
      </c>
      <c r="F621">
        <v>4.99</v>
      </c>
      <c r="G621" t="str">
        <f>VLOOKUP(B621,'SKU Master'!$E$1:$H$9,4,FALSE)</f>
        <v>China Imports</v>
      </c>
      <c r="H621">
        <f t="shared" si="63"/>
        <v>2016</v>
      </c>
      <c r="I621">
        <f t="shared" si="64"/>
        <v>3</v>
      </c>
      <c r="J621">
        <f t="shared" si="65"/>
        <v>201603</v>
      </c>
      <c r="K621">
        <f t="shared" si="66"/>
        <v>12</v>
      </c>
      <c r="L621">
        <f t="shared" si="67"/>
        <v>201612</v>
      </c>
      <c r="M621" t="b">
        <f t="shared" si="68"/>
        <v>0</v>
      </c>
      <c r="N621">
        <f>VLOOKUP(B621,'SKU Master'!$E$1:$H$9,2,FALSE)</f>
        <v>8</v>
      </c>
      <c r="O621">
        <f>(F621/E621-N621)*E621</f>
        <v>-3.01</v>
      </c>
      <c r="P621" s="10">
        <f>O621/F621</f>
        <v>-0.60320641282565124</v>
      </c>
      <c r="Q621">
        <f t="shared" si="69"/>
        <v>5</v>
      </c>
    </row>
    <row r="622" spans="1:17" x14ac:dyDescent="0.25">
      <c r="A622">
        <v>82916</v>
      </c>
      <c r="B622">
        <v>50012011341</v>
      </c>
      <c r="C622">
        <v>312</v>
      </c>
      <c r="D622">
        <v>42448</v>
      </c>
      <c r="E622">
        <v>2</v>
      </c>
      <c r="F622">
        <v>9.98</v>
      </c>
      <c r="G622" t="str">
        <f>VLOOKUP(B622,'SKU Master'!$E$1:$H$9,4,FALSE)</f>
        <v>China Imports</v>
      </c>
      <c r="H622">
        <f t="shared" si="63"/>
        <v>2016</v>
      </c>
      <c r="I622">
        <f t="shared" si="64"/>
        <v>3</v>
      </c>
      <c r="J622">
        <f t="shared" si="65"/>
        <v>201603</v>
      </c>
      <c r="K622">
        <f t="shared" si="66"/>
        <v>12</v>
      </c>
      <c r="L622">
        <f t="shared" si="67"/>
        <v>201612</v>
      </c>
      <c r="M622" t="b">
        <f t="shared" si="68"/>
        <v>0</v>
      </c>
      <c r="N622">
        <f>VLOOKUP(B622,'SKU Master'!$E$1:$H$9,2,FALSE)</f>
        <v>8</v>
      </c>
      <c r="O622">
        <f>(F622/E622-N622)*E622</f>
        <v>-6.02</v>
      </c>
      <c r="P622" s="10">
        <f>O622/F622</f>
        <v>-0.60320641282565124</v>
      </c>
      <c r="Q622">
        <f t="shared" si="69"/>
        <v>6</v>
      </c>
    </row>
    <row r="623" spans="1:17" x14ac:dyDescent="0.25">
      <c r="A623">
        <v>82917</v>
      </c>
      <c r="B623">
        <v>50012011341</v>
      </c>
      <c r="C623">
        <v>312</v>
      </c>
      <c r="D623">
        <v>42451</v>
      </c>
      <c r="E623">
        <v>1</v>
      </c>
      <c r="F623">
        <v>4.99</v>
      </c>
      <c r="G623" t="str">
        <f>VLOOKUP(B623,'SKU Master'!$E$1:$H$9,4,FALSE)</f>
        <v>China Imports</v>
      </c>
      <c r="H623">
        <f t="shared" si="63"/>
        <v>2016</v>
      </c>
      <c r="I623">
        <f t="shared" si="64"/>
        <v>3</v>
      </c>
      <c r="J623">
        <f t="shared" si="65"/>
        <v>201603</v>
      </c>
      <c r="K623">
        <f t="shared" si="66"/>
        <v>13</v>
      </c>
      <c r="L623">
        <f t="shared" si="67"/>
        <v>201613</v>
      </c>
      <c r="M623" t="b">
        <f t="shared" si="68"/>
        <v>0</v>
      </c>
      <c r="N623">
        <f>VLOOKUP(B623,'SKU Master'!$E$1:$H$9,2,FALSE)</f>
        <v>8</v>
      </c>
      <c r="O623">
        <f>(F623/E623-N623)*E623</f>
        <v>-3.01</v>
      </c>
      <c r="P623" s="10">
        <f>O623/F623</f>
        <v>-0.60320641282565124</v>
      </c>
      <c r="Q623">
        <f t="shared" si="69"/>
        <v>2</v>
      </c>
    </row>
    <row r="624" spans="1:17" x14ac:dyDescent="0.25">
      <c r="A624">
        <v>82918</v>
      </c>
      <c r="B624">
        <v>50012011341</v>
      </c>
      <c r="C624">
        <v>312</v>
      </c>
      <c r="D624">
        <v>42452</v>
      </c>
      <c r="E624">
        <v>2</v>
      </c>
      <c r="F624">
        <v>9.98</v>
      </c>
      <c r="G624" t="str">
        <f>VLOOKUP(B624,'SKU Master'!$E$1:$H$9,4,FALSE)</f>
        <v>China Imports</v>
      </c>
      <c r="H624">
        <f t="shared" si="63"/>
        <v>2016</v>
      </c>
      <c r="I624">
        <f t="shared" si="64"/>
        <v>3</v>
      </c>
      <c r="J624">
        <f t="shared" si="65"/>
        <v>201603</v>
      </c>
      <c r="K624">
        <f t="shared" si="66"/>
        <v>13</v>
      </c>
      <c r="L624">
        <f t="shared" si="67"/>
        <v>201613</v>
      </c>
      <c r="M624" t="b">
        <f t="shared" si="68"/>
        <v>0</v>
      </c>
      <c r="N624">
        <f>VLOOKUP(B624,'SKU Master'!$E$1:$H$9,2,FALSE)</f>
        <v>8</v>
      </c>
      <c r="O624">
        <f>(F624/E624-N624)*E624</f>
        <v>-6.02</v>
      </c>
      <c r="P624" s="10">
        <f>O624/F624</f>
        <v>-0.60320641282565124</v>
      </c>
      <c r="Q624">
        <f t="shared" si="69"/>
        <v>3</v>
      </c>
    </row>
    <row r="625" spans="1:17" x14ac:dyDescent="0.25">
      <c r="A625">
        <v>82919</v>
      </c>
      <c r="B625">
        <v>50012011341</v>
      </c>
      <c r="C625">
        <v>312</v>
      </c>
      <c r="D625">
        <v>42454</v>
      </c>
      <c r="E625">
        <v>3</v>
      </c>
      <c r="F625">
        <v>14.97</v>
      </c>
      <c r="G625" t="str">
        <f>VLOOKUP(B625,'SKU Master'!$E$1:$H$9,4,FALSE)</f>
        <v>China Imports</v>
      </c>
      <c r="H625">
        <f t="shared" si="63"/>
        <v>2016</v>
      </c>
      <c r="I625">
        <f t="shared" si="64"/>
        <v>3</v>
      </c>
      <c r="J625">
        <f t="shared" si="65"/>
        <v>201603</v>
      </c>
      <c r="K625">
        <f t="shared" si="66"/>
        <v>13</v>
      </c>
      <c r="L625">
        <f t="shared" si="67"/>
        <v>201613</v>
      </c>
      <c r="M625" t="b">
        <f t="shared" si="68"/>
        <v>0</v>
      </c>
      <c r="N625">
        <f>VLOOKUP(B625,'SKU Master'!$E$1:$H$9,2,FALSE)</f>
        <v>8</v>
      </c>
      <c r="O625">
        <f>(F625/E625-N625)*E625</f>
        <v>-9.0299999999999994</v>
      </c>
      <c r="P625" s="10">
        <f>O625/F625</f>
        <v>-0.60320641282565124</v>
      </c>
      <c r="Q625">
        <f t="shared" si="69"/>
        <v>5</v>
      </c>
    </row>
    <row r="626" spans="1:17" x14ac:dyDescent="0.25">
      <c r="A626">
        <v>82920</v>
      </c>
      <c r="B626">
        <v>50012011341</v>
      </c>
      <c r="C626">
        <v>312</v>
      </c>
      <c r="D626">
        <v>42457</v>
      </c>
      <c r="E626">
        <v>3</v>
      </c>
      <c r="F626">
        <v>14.97</v>
      </c>
      <c r="G626" t="str">
        <f>VLOOKUP(B626,'SKU Master'!$E$1:$H$9,4,FALSE)</f>
        <v>China Imports</v>
      </c>
      <c r="H626">
        <f t="shared" si="63"/>
        <v>2016</v>
      </c>
      <c r="I626">
        <f t="shared" si="64"/>
        <v>3</v>
      </c>
      <c r="J626">
        <f t="shared" si="65"/>
        <v>201603</v>
      </c>
      <c r="K626">
        <f t="shared" si="66"/>
        <v>14</v>
      </c>
      <c r="L626">
        <f t="shared" si="67"/>
        <v>201614</v>
      </c>
      <c r="M626" t="b">
        <f t="shared" si="68"/>
        <v>0</v>
      </c>
      <c r="N626">
        <f>VLOOKUP(B626,'SKU Master'!$E$1:$H$9,2,FALSE)</f>
        <v>8</v>
      </c>
      <c r="O626">
        <f>(F626/E626-N626)*E626</f>
        <v>-9.0299999999999994</v>
      </c>
      <c r="P626" s="10">
        <f>O626/F626</f>
        <v>-0.60320641282565124</v>
      </c>
      <c r="Q626">
        <f t="shared" si="69"/>
        <v>1</v>
      </c>
    </row>
    <row r="627" spans="1:17" x14ac:dyDescent="0.25">
      <c r="A627">
        <v>82921</v>
      </c>
      <c r="B627">
        <v>50012011341</v>
      </c>
      <c r="C627">
        <v>312</v>
      </c>
      <c r="D627">
        <v>42458</v>
      </c>
      <c r="E627">
        <v>3</v>
      </c>
      <c r="F627">
        <v>14.97</v>
      </c>
      <c r="G627" t="str">
        <f>VLOOKUP(B627,'SKU Master'!$E$1:$H$9,4,FALSE)</f>
        <v>China Imports</v>
      </c>
      <c r="H627">
        <f t="shared" si="63"/>
        <v>2016</v>
      </c>
      <c r="I627">
        <f t="shared" si="64"/>
        <v>3</v>
      </c>
      <c r="J627">
        <f t="shared" si="65"/>
        <v>201603</v>
      </c>
      <c r="K627">
        <f t="shared" si="66"/>
        <v>14</v>
      </c>
      <c r="L627">
        <f t="shared" si="67"/>
        <v>201614</v>
      </c>
      <c r="M627" t="b">
        <f t="shared" si="68"/>
        <v>0</v>
      </c>
      <c r="N627">
        <f>VLOOKUP(B627,'SKU Master'!$E$1:$H$9,2,FALSE)</f>
        <v>8</v>
      </c>
      <c r="O627">
        <f>(F627/E627-N627)*E627</f>
        <v>-9.0299999999999994</v>
      </c>
      <c r="P627" s="10">
        <f>O627/F627</f>
        <v>-0.60320641282565124</v>
      </c>
      <c r="Q627">
        <f t="shared" si="69"/>
        <v>2</v>
      </c>
    </row>
    <row r="628" spans="1:17" x14ac:dyDescent="0.25">
      <c r="A628">
        <v>82922</v>
      </c>
      <c r="B628">
        <v>50012011341</v>
      </c>
      <c r="C628">
        <v>312</v>
      </c>
      <c r="D628">
        <v>42459</v>
      </c>
      <c r="E628">
        <v>1</v>
      </c>
      <c r="F628">
        <v>4.99</v>
      </c>
      <c r="G628" t="str">
        <f>VLOOKUP(B628,'SKU Master'!$E$1:$H$9,4,FALSE)</f>
        <v>China Imports</v>
      </c>
      <c r="H628">
        <f t="shared" si="63"/>
        <v>2016</v>
      </c>
      <c r="I628">
        <f t="shared" si="64"/>
        <v>3</v>
      </c>
      <c r="J628">
        <f t="shared" si="65"/>
        <v>201603</v>
      </c>
      <c r="K628">
        <f t="shared" si="66"/>
        <v>14</v>
      </c>
      <c r="L628">
        <f t="shared" si="67"/>
        <v>201614</v>
      </c>
      <c r="M628" t="b">
        <f t="shared" si="68"/>
        <v>0</v>
      </c>
      <c r="N628">
        <f>VLOOKUP(B628,'SKU Master'!$E$1:$H$9,2,FALSE)</f>
        <v>8</v>
      </c>
      <c r="O628">
        <f>(F628/E628-N628)*E628</f>
        <v>-3.01</v>
      </c>
      <c r="P628" s="10">
        <f>O628/F628</f>
        <v>-0.60320641282565124</v>
      </c>
      <c r="Q628">
        <f t="shared" si="69"/>
        <v>3</v>
      </c>
    </row>
    <row r="629" spans="1:17" x14ac:dyDescent="0.25">
      <c r="A629">
        <v>82923</v>
      </c>
      <c r="B629">
        <v>50012011341</v>
      </c>
      <c r="C629">
        <v>312</v>
      </c>
      <c r="D629">
        <v>42464</v>
      </c>
      <c r="E629">
        <v>3</v>
      </c>
      <c r="F629">
        <v>14.97</v>
      </c>
      <c r="G629" t="str">
        <f>VLOOKUP(B629,'SKU Master'!$E$1:$H$9,4,FALSE)</f>
        <v>China Imports</v>
      </c>
      <c r="H629">
        <f t="shared" si="63"/>
        <v>2016</v>
      </c>
      <c r="I629">
        <f t="shared" si="64"/>
        <v>4</v>
      </c>
      <c r="J629">
        <f t="shared" si="65"/>
        <v>201604</v>
      </c>
      <c r="K629">
        <f t="shared" si="66"/>
        <v>15</v>
      </c>
      <c r="L629">
        <f t="shared" si="67"/>
        <v>201615</v>
      </c>
      <c r="M629" t="b">
        <f t="shared" si="68"/>
        <v>0</v>
      </c>
      <c r="N629">
        <f>VLOOKUP(B629,'SKU Master'!$E$1:$H$9,2,FALSE)</f>
        <v>8</v>
      </c>
      <c r="O629">
        <f>(F629/E629-N629)*E629</f>
        <v>-9.0299999999999994</v>
      </c>
      <c r="P629" s="10">
        <f>O629/F629</f>
        <v>-0.60320641282565124</v>
      </c>
      <c r="Q629">
        <f t="shared" si="69"/>
        <v>1</v>
      </c>
    </row>
    <row r="630" spans="1:17" x14ac:dyDescent="0.25">
      <c r="A630">
        <v>82924</v>
      </c>
      <c r="B630">
        <v>50012011341</v>
      </c>
      <c r="C630">
        <v>312</v>
      </c>
      <c r="D630">
        <v>42465</v>
      </c>
      <c r="E630">
        <v>2</v>
      </c>
      <c r="F630">
        <v>9.98</v>
      </c>
      <c r="G630" t="str">
        <f>VLOOKUP(B630,'SKU Master'!$E$1:$H$9,4,FALSE)</f>
        <v>China Imports</v>
      </c>
      <c r="H630">
        <f t="shared" si="63"/>
        <v>2016</v>
      </c>
      <c r="I630">
        <f t="shared" si="64"/>
        <v>4</v>
      </c>
      <c r="J630">
        <f t="shared" si="65"/>
        <v>201604</v>
      </c>
      <c r="K630">
        <f t="shared" si="66"/>
        <v>15</v>
      </c>
      <c r="L630">
        <f t="shared" si="67"/>
        <v>201615</v>
      </c>
      <c r="M630" t="b">
        <f t="shared" si="68"/>
        <v>0</v>
      </c>
      <c r="N630">
        <f>VLOOKUP(B630,'SKU Master'!$E$1:$H$9,2,FALSE)</f>
        <v>8</v>
      </c>
      <c r="O630">
        <f>(F630/E630-N630)*E630</f>
        <v>-6.02</v>
      </c>
      <c r="P630" s="10">
        <f>O630/F630</f>
        <v>-0.60320641282565124</v>
      </c>
      <c r="Q630">
        <f t="shared" si="69"/>
        <v>2</v>
      </c>
    </row>
    <row r="631" spans="1:17" x14ac:dyDescent="0.25">
      <c r="A631">
        <v>82925</v>
      </c>
      <c r="B631">
        <v>50012011341</v>
      </c>
      <c r="C631">
        <v>312</v>
      </c>
      <c r="D631">
        <v>42467</v>
      </c>
      <c r="E631">
        <v>2</v>
      </c>
      <c r="F631">
        <v>9.98</v>
      </c>
      <c r="G631" t="str">
        <f>VLOOKUP(B631,'SKU Master'!$E$1:$H$9,4,FALSE)</f>
        <v>China Imports</v>
      </c>
      <c r="H631">
        <f t="shared" si="63"/>
        <v>2016</v>
      </c>
      <c r="I631">
        <f t="shared" si="64"/>
        <v>4</v>
      </c>
      <c r="J631">
        <f t="shared" si="65"/>
        <v>201604</v>
      </c>
      <c r="K631">
        <f t="shared" si="66"/>
        <v>15</v>
      </c>
      <c r="L631">
        <f t="shared" si="67"/>
        <v>201615</v>
      </c>
      <c r="M631" t="b">
        <f t="shared" si="68"/>
        <v>0</v>
      </c>
      <c r="N631">
        <f>VLOOKUP(B631,'SKU Master'!$E$1:$H$9,2,FALSE)</f>
        <v>8</v>
      </c>
      <c r="O631">
        <f>(F631/E631-N631)*E631</f>
        <v>-6.02</v>
      </c>
      <c r="P631" s="10">
        <f>O631/F631</f>
        <v>-0.60320641282565124</v>
      </c>
      <c r="Q631">
        <f t="shared" si="69"/>
        <v>4</v>
      </c>
    </row>
    <row r="632" spans="1:17" x14ac:dyDescent="0.25">
      <c r="A632">
        <v>82926</v>
      </c>
      <c r="B632">
        <v>50012011341</v>
      </c>
      <c r="C632">
        <v>312</v>
      </c>
      <c r="D632">
        <v>42468</v>
      </c>
      <c r="E632">
        <v>2</v>
      </c>
      <c r="F632">
        <v>9.98</v>
      </c>
      <c r="G632" t="str">
        <f>VLOOKUP(B632,'SKU Master'!$E$1:$H$9,4,FALSE)</f>
        <v>China Imports</v>
      </c>
      <c r="H632">
        <f t="shared" si="63"/>
        <v>2016</v>
      </c>
      <c r="I632">
        <f t="shared" si="64"/>
        <v>4</v>
      </c>
      <c r="J632">
        <f t="shared" si="65"/>
        <v>201604</v>
      </c>
      <c r="K632">
        <f t="shared" si="66"/>
        <v>15</v>
      </c>
      <c r="L632">
        <f t="shared" si="67"/>
        <v>201615</v>
      </c>
      <c r="M632" t="b">
        <f t="shared" si="68"/>
        <v>0</v>
      </c>
      <c r="N632">
        <f>VLOOKUP(B632,'SKU Master'!$E$1:$H$9,2,FALSE)</f>
        <v>8</v>
      </c>
      <c r="O632">
        <f>(F632/E632-N632)*E632</f>
        <v>-6.02</v>
      </c>
      <c r="P632" s="10">
        <f>O632/F632</f>
        <v>-0.60320641282565124</v>
      </c>
      <c r="Q632">
        <f t="shared" si="69"/>
        <v>5</v>
      </c>
    </row>
    <row r="633" spans="1:17" x14ac:dyDescent="0.25">
      <c r="A633">
        <v>82927</v>
      </c>
      <c r="B633">
        <v>50012011341</v>
      </c>
      <c r="C633">
        <v>312</v>
      </c>
      <c r="D633">
        <v>42469</v>
      </c>
      <c r="E633">
        <v>4</v>
      </c>
      <c r="F633">
        <v>19.96</v>
      </c>
      <c r="G633" t="str">
        <f>VLOOKUP(B633,'SKU Master'!$E$1:$H$9,4,FALSE)</f>
        <v>China Imports</v>
      </c>
      <c r="H633">
        <f t="shared" si="63"/>
        <v>2016</v>
      </c>
      <c r="I633">
        <f t="shared" si="64"/>
        <v>4</v>
      </c>
      <c r="J633">
        <f t="shared" si="65"/>
        <v>201604</v>
      </c>
      <c r="K633">
        <f t="shared" si="66"/>
        <v>15</v>
      </c>
      <c r="L633">
        <f t="shared" si="67"/>
        <v>201615</v>
      </c>
      <c r="M633" t="b">
        <f t="shared" si="68"/>
        <v>0</v>
      </c>
      <c r="N633">
        <f>VLOOKUP(B633,'SKU Master'!$E$1:$H$9,2,FALSE)</f>
        <v>8</v>
      </c>
      <c r="O633">
        <f>(F633/E633-N633)*E633</f>
        <v>-12.04</v>
      </c>
      <c r="P633" s="10">
        <f>O633/F633</f>
        <v>-0.60320641282565124</v>
      </c>
      <c r="Q633">
        <f t="shared" si="69"/>
        <v>6</v>
      </c>
    </row>
    <row r="634" spans="1:17" x14ac:dyDescent="0.25">
      <c r="A634">
        <v>82928</v>
      </c>
      <c r="B634">
        <v>50012011341</v>
      </c>
      <c r="C634">
        <v>312</v>
      </c>
      <c r="D634">
        <v>42471</v>
      </c>
      <c r="E634">
        <v>2</v>
      </c>
      <c r="F634">
        <v>9.98</v>
      </c>
      <c r="G634" t="str">
        <f>VLOOKUP(B634,'SKU Master'!$E$1:$H$9,4,FALSE)</f>
        <v>China Imports</v>
      </c>
      <c r="H634">
        <f t="shared" si="63"/>
        <v>2016</v>
      </c>
      <c r="I634">
        <f t="shared" si="64"/>
        <v>4</v>
      </c>
      <c r="J634">
        <f t="shared" si="65"/>
        <v>201604</v>
      </c>
      <c r="K634">
        <f t="shared" si="66"/>
        <v>16</v>
      </c>
      <c r="L634">
        <f t="shared" si="67"/>
        <v>201616</v>
      </c>
      <c r="M634" t="b">
        <f t="shared" si="68"/>
        <v>0</v>
      </c>
      <c r="N634">
        <f>VLOOKUP(B634,'SKU Master'!$E$1:$H$9,2,FALSE)</f>
        <v>8</v>
      </c>
      <c r="O634">
        <f>(F634/E634-N634)*E634</f>
        <v>-6.02</v>
      </c>
      <c r="P634" s="10">
        <f>O634/F634</f>
        <v>-0.60320641282565124</v>
      </c>
      <c r="Q634">
        <f t="shared" si="69"/>
        <v>1</v>
      </c>
    </row>
    <row r="635" spans="1:17" x14ac:dyDescent="0.25">
      <c r="A635">
        <v>82929</v>
      </c>
      <c r="B635">
        <v>50012011341</v>
      </c>
      <c r="C635">
        <v>312</v>
      </c>
      <c r="D635">
        <v>42472</v>
      </c>
      <c r="E635">
        <v>3</v>
      </c>
      <c r="F635">
        <v>14.97</v>
      </c>
      <c r="G635" t="str">
        <f>VLOOKUP(B635,'SKU Master'!$E$1:$H$9,4,FALSE)</f>
        <v>China Imports</v>
      </c>
      <c r="H635">
        <f t="shared" si="63"/>
        <v>2016</v>
      </c>
      <c r="I635">
        <f t="shared" si="64"/>
        <v>4</v>
      </c>
      <c r="J635">
        <f t="shared" si="65"/>
        <v>201604</v>
      </c>
      <c r="K635">
        <f t="shared" si="66"/>
        <v>16</v>
      </c>
      <c r="L635">
        <f t="shared" si="67"/>
        <v>201616</v>
      </c>
      <c r="M635" t="b">
        <f t="shared" si="68"/>
        <v>0</v>
      </c>
      <c r="N635">
        <f>VLOOKUP(B635,'SKU Master'!$E$1:$H$9,2,FALSE)</f>
        <v>8</v>
      </c>
      <c r="O635">
        <f>(F635/E635-N635)*E635</f>
        <v>-9.0299999999999994</v>
      </c>
      <c r="P635" s="10">
        <f>O635/F635</f>
        <v>-0.60320641282565124</v>
      </c>
      <c r="Q635">
        <f t="shared" si="69"/>
        <v>2</v>
      </c>
    </row>
    <row r="636" spans="1:17" x14ac:dyDescent="0.25">
      <c r="A636">
        <v>82930</v>
      </c>
      <c r="B636">
        <v>50012011341</v>
      </c>
      <c r="C636">
        <v>312</v>
      </c>
      <c r="D636">
        <v>42473</v>
      </c>
      <c r="E636">
        <v>1</v>
      </c>
      <c r="F636">
        <v>4.99</v>
      </c>
      <c r="G636" t="str">
        <f>VLOOKUP(B636,'SKU Master'!$E$1:$H$9,4,FALSE)</f>
        <v>China Imports</v>
      </c>
      <c r="H636">
        <f t="shared" si="63"/>
        <v>2016</v>
      </c>
      <c r="I636">
        <f t="shared" si="64"/>
        <v>4</v>
      </c>
      <c r="J636">
        <f t="shared" si="65"/>
        <v>201604</v>
      </c>
      <c r="K636">
        <f t="shared" si="66"/>
        <v>16</v>
      </c>
      <c r="L636">
        <f t="shared" si="67"/>
        <v>201616</v>
      </c>
      <c r="M636" t="b">
        <f t="shared" si="68"/>
        <v>0</v>
      </c>
      <c r="N636">
        <f>VLOOKUP(B636,'SKU Master'!$E$1:$H$9,2,FALSE)</f>
        <v>8</v>
      </c>
      <c r="O636">
        <f>(F636/E636-N636)*E636</f>
        <v>-3.01</v>
      </c>
      <c r="P636" s="10">
        <f>O636/F636</f>
        <v>-0.60320641282565124</v>
      </c>
      <c r="Q636">
        <f t="shared" si="69"/>
        <v>3</v>
      </c>
    </row>
    <row r="637" spans="1:17" x14ac:dyDescent="0.25">
      <c r="A637">
        <v>82931</v>
      </c>
      <c r="B637">
        <v>50012011341</v>
      </c>
      <c r="C637">
        <v>312</v>
      </c>
      <c r="D637">
        <v>42474</v>
      </c>
      <c r="E637">
        <v>2</v>
      </c>
      <c r="F637">
        <v>9.98</v>
      </c>
      <c r="G637" t="str">
        <f>VLOOKUP(B637,'SKU Master'!$E$1:$H$9,4,FALSE)</f>
        <v>China Imports</v>
      </c>
      <c r="H637">
        <f t="shared" si="63"/>
        <v>2016</v>
      </c>
      <c r="I637">
        <f t="shared" si="64"/>
        <v>4</v>
      </c>
      <c r="J637">
        <f t="shared" si="65"/>
        <v>201604</v>
      </c>
      <c r="K637">
        <f t="shared" si="66"/>
        <v>16</v>
      </c>
      <c r="L637">
        <f t="shared" si="67"/>
        <v>201616</v>
      </c>
      <c r="M637" t="b">
        <f t="shared" si="68"/>
        <v>0</v>
      </c>
      <c r="N637">
        <f>VLOOKUP(B637,'SKU Master'!$E$1:$H$9,2,FALSE)</f>
        <v>8</v>
      </c>
      <c r="O637">
        <f>(F637/E637-N637)*E637</f>
        <v>-6.02</v>
      </c>
      <c r="P637" s="10">
        <f>O637/F637</f>
        <v>-0.60320641282565124</v>
      </c>
      <c r="Q637">
        <f t="shared" si="69"/>
        <v>4</v>
      </c>
    </row>
    <row r="638" spans="1:17" x14ac:dyDescent="0.25">
      <c r="A638">
        <v>82932</v>
      </c>
      <c r="B638">
        <v>50012011341</v>
      </c>
      <c r="C638">
        <v>312</v>
      </c>
      <c r="D638">
        <v>42475</v>
      </c>
      <c r="E638">
        <v>2</v>
      </c>
      <c r="F638">
        <v>9.98</v>
      </c>
      <c r="G638" t="str">
        <f>VLOOKUP(B638,'SKU Master'!$E$1:$H$9,4,FALSE)</f>
        <v>China Imports</v>
      </c>
      <c r="H638">
        <f t="shared" si="63"/>
        <v>2016</v>
      </c>
      <c r="I638">
        <f t="shared" si="64"/>
        <v>4</v>
      </c>
      <c r="J638">
        <f t="shared" si="65"/>
        <v>201604</v>
      </c>
      <c r="K638">
        <f t="shared" si="66"/>
        <v>16</v>
      </c>
      <c r="L638">
        <f t="shared" si="67"/>
        <v>201616</v>
      </c>
      <c r="M638" t="b">
        <f t="shared" si="68"/>
        <v>0</v>
      </c>
      <c r="N638">
        <f>VLOOKUP(B638,'SKU Master'!$E$1:$H$9,2,FALSE)</f>
        <v>8</v>
      </c>
      <c r="O638">
        <f>(F638/E638-N638)*E638</f>
        <v>-6.02</v>
      </c>
      <c r="P638" s="10">
        <f>O638/F638</f>
        <v>-0.60320641282565124</v>
      </c>
      <c r="Q638">
        <f t="shared" si="69"/>
        <v>5</v>
      </c>
    </row>
    <row r="639" spans="1:17" x14ac:dyDescent="0.25">
      <c r="A639">
        <v>82933</v>
      </c>
      <c r="B639">
        <v>50012011341</v>
      </c>
      <c r="C639">
        <v>312</v>
      </c>
      <c r="D639">
        <v>42476</v>
      </c>
      <c r="E639">
        <v>1</v>
      </c>
      <c r="F639">
        <v>4.99</v>
      </c>
      <c r="G639" t="str">
        <f>VLOOKUP(B639,'SKU Master'!$E$1:$H$9,4,FALSE)</f>
        <v>China Imports</v>
      </c>
      <c r="H639">
        <f t="shared" si="63"/>
        <v>2016</v>
      </c>
      <c r="I639">
        <f t="shared" si="64"/>
        <v>4</v>
      </c>
      <c r="J639">
        <f t="shared" si="65"/>
        <v>201604</v>
      </c>
      <c r="K639">
        <f t="shared" si="66"/>
        <v>16</v>
      </c>
      <c r="L639">
        <f t="shared" si="67"/>
        <v>201616</v>
      </c>
      <c r="M639" t="b">
        <f t="shared" si="68"/>
        <v>0</v>
      </c>
      <c r="N639">
        <f>VLOOKUP(B639,'SKU Master'!$E$1:$H$9,2,FALSE)</f>
        <v>8</v>
      </c>
      <c r="O639">
        <f>(F639/E639-N639)*E639</f>
        <v>-3.01</v>
      </c>
      <c r="P639" s="10">
        <f>O639/F639</f>
        <v>-0.60320641282565124</v>
      </c>
      <c r="Q639">
        <f t="shared" si="69"/>
        <v>6</v>
      </c>
    </row>
    <row r="640" spans="1:17" x14ac:dyDescent="0.25">
      <c r="A640">
        <v>82934</v>
      </c>
      <c r="B640">
        <v>50012011341</v>
      </c>
      <c r="C640">
        <v>312</v>
      </c>
      <c r="D640">
        <v>42479</v>
      </c>
      <c r="E640">
        <v>1</v>
      </c>
      <c r="F640">
        <v>4.99</v>
      </c>
      <c r="G640" t="str">
        <f>VLOOKUP(B640,'SKU Master'!$E$1:$H$9,4,FALSE)</f>
        <v>China Imports</v>
      </c>
      <c r="H640">
        <f t="shared" si="63"/>
        <v>2016</v>
      </c>
      <c r="I640">
        <f t="shared" si="64"/>
        <v>4</v>
      </c>
      <c r="J640">
        <f t="shared" si="65"/>
        <v>201604</v>
      </c>
      <c r="K640">
        <f t="shared" si="66"/>
        <v>17</v>
      </c>
      <c r="L640">
        <f t="shared" si="67"/>
        <v>201617</v>
      </c>
      <c r="M640" t="b">
        <f t="shared" si="68"/>
        <v>0</v>
      </c>
      <c r="N640">
        <f>VLOOKUP(B640,'SKU Master'!$E$1:$H$9,2,FALSE)</f>
        <v>8</v>
      </c>
      <c r="O640">
        <f>(F640/E640-N640)*E640</f>
        <v>-3.01</v>
      </c>
      <c r="P640" s="10">
        <f>O640/F640</f>
        <v>-0.60320641282565124</v>
      </c>
      <c r="Q640">
        <f t="shared" si="69"/>
        <v>2</v>
      </c>
    </row>
    <row r="641" spans="1:17" x14ac:dyDescent="0.25">
      <c r="A641">
        <v>82935</v>
      </c>
      <c r="B641">
        <v>50012011341</v>
      </c>
      <c r="C641">
        <v>312</v>
      </c>
      <c r="D641">
        <v>42480</v>
      </c>
      <c r="E641">
        <v>4</v>
      </c>
      <c r="F641">
        <v>19.96</v>
      </c>
      <c r="G641" t="str">
        <f>VLOOKUP(B641,'SKU Master'!$E$1:$H$9,4,FALSE)</f>
        <v>China Imports</v>
      </c>
      <c r="H641">
        <f t="shared" si="63"/>
        <v>2016</v>
      </c>
      <c r="I641">
        <f t="shared" si="64"/>
        <v>4</v>
      </c>
      <c r="J641">
        <f t="shared" si="65"/>
        <v>201604</v>
      </c>
      <c r="K641">
        <f t="shared" si="66"/>
        <v>17</v>
      </c>
      <c r="L641">
        <f t="shared" si="67"/>
        <v>201617</v>
      </c>
      <c r="M641" t="b">
        <f t="shared" si="68"/>
        <v>0</v>
      </c>
      <c r="N641">
        <f>VLOOKUP(B641,'SKU Master'!$E$1:$H$9,2,FALSE)</f>
        <v>8</v>
      </c>
      <c r="O641">
        <f>(F641/E641-N641)*E641</f>
        <v>-12.04</v>
      </c>
      <c r="P641" s="10">
        <f>O641/F641</f>
        <v>-0.60320641282565124</v>
      </c>
      <c r="Q641">
        <f t="shared" si="69"/>
        <v>3</v>
      </c>
    </row>
    <row r="642" spans="1:17" x14ac:dyDescent="0.25">
      <c r="A642">
        <v>82936</v>
      </c>
      <c r="B642">
        <v>50012011341</v>
      </c>
      <c r="C642">
        <v>312</v>
      </c>
      <c r="D642">
        <v>42481</v>
      </c>
      <c r="E642">
        <v>1</v>
      </c>
      <c r="F642">
        <v>4.99</v>
      </c>
      <c r="G642" t="str">
        <f>VLOOKUP(B642,'SKU Master'!$E$1:$H$9,4,FALSE)</f>
        <v>China Imports</v>
      </c>
      <c r="H642">
        <f t="shared" ref="H642:H705" si="70">YEAR(D642)</f>
        <v>2016</v>
      </c>
      <c r="I642">
        <f t="shared" si="64"/>
        <v>4</v>
      </c>
      <c r="J642">
        <f t="shared" si="65"/>
        <v>201604</v>
      </c>
      <c r="K642">
        <f t="shared" si="66"/>
        <v>17</v>
      </c>
      <c r="L642">
        <f t="shared" si="67"/>
        <v>201617</v>
      </c>
      <c r="M642" t="b">
        <f t="shared" si="68"/>
        <v>0</v>
      </c>
      <c r="N642">
        <f>VLOOKUP(B642,'SKU Master'!$E$1:$H$9,2,FALSE)</f>
        <v>8</v>
      </c>
      <c r="O642">
        <f>(F642/E642-N642)*E642</f>
        <v>-3.01</v>
      </c>
      <c r="P642" s="10">
        <f>O642/F642</f>
        <v>-0.60320641282565124</v>
      </c>
      <c r="Q642">
        <f t="shared" si="69"/>
        <v>4</v>
      </c>
    </row>
    <row r="643" spans="1:17" x14ac:dyDescent="0.25">
      <c r="A643">
        <v>82937</v>
      </c>
      <c r="B643">
        <v>50012011341</v>
      </c>
      <c r="C643">
        <v>312</v>
      </c>
      <c r="D643">
        <v>42483</v>
      </c>
      <c r="E643">
        <v>1</v>
      </c>
      <c r="F643">
        <v>4.99</v>
      </c>
      <c r="G643" t="str">
        <f>VLOOKUP(B643,'SKU Master'!$E$1:$H$9,4,FALSE)</f>
        <v>China Imports</v>
      </c>
      <c r="H643">
        <f t="shared" si="70"/>
        <v>2016</v>
      </c>
      <c r="I643">
        <f t="shared" ref="I643:I706" si="71">MONTH(D643)</f>
        <v>4</v>
      </c>
      <c r="J643">
        <f t="shared" ref="J643:J706" si="72">H643*100+I643</f>
        <v>201604</v>
      </c>
      <c r="K643">
        <f t="shared" ref="K643:K706" si="73">WEEKNUM(D643)</f>
        <v>17</v>
      </c>
      <c r="L643">
        <f t="shared" ref="L643:L706" si="74">H643*100+K643</f>
        <v>201617</v>
      </c>
      <c r="M643" t="b">
        <f t="shared" ref="M643:M706" si="75">AND(B643=B644,C643=C644,D643=D644,E643=E644,F643=F644)</f>
        <v>0</v>
      </c>
      <c r="N643">
        <f>VLOOKUP(B643,'SKU Master'!$E$1:$H$9,2,FALSE)</f>
        <v>8</v>
      </c>
      <c r="O643">
        <f>(F643/E643-N643)*E643</f>
        <v>-3.01</v>
      </c>
      <c r="P643" s="10">
        <f>O643/F643</f>
        <v>-0.60320641282565124</v>
      </c>
      <c r="Q643">
        <f t="shared" ref="Q643:Q706" si="76">WEEKDAY(D643,2)</f>
        <v>6</v>
      </c>
    </row>
    <row r="644" spans="1:17" x14ac:dyDescent="0.25">
      <c r="A644">
        <v>82938</v>
      </c>
      <c r="B644">
        <v>50012011341</v>
      </c>
      <c r="C644">
        <v>312</v>
      </c>
      <c r="D644">
        <v>42485</v>
      </c>
      <c r="E644">
        <v>2</v>
      </c>
      <c r="F644">
        <v>9.98</v>
      </c>
      <c r="G644" t="str">
        <f>VLOOKUP(B644,'SKU Master'!$E$1:$H$9,4,FALSE)</f>
        <v>China Imports</v>
      </c>
      <c r="H644">
        <f t="shared" si="70"/>
        <v>2016</v>
      </c>
      <c r="I644">
        <f t="shared" si="71"/>
        <v>4</v>
      </c>
      <c r="J644">
        <f t="shared" si="72"/>
        <v>201604</v>
      </c>
      <c r="K644">
        <f t="shared" si="73"/>
        <v>18</v>
      </c>
      <c r="L644">
        <f t="shared" si="74"/>
        <v>201618</v>
      </c>
      <c r="M644" t="b">
        <f t="shared" si="75"/>
        <v>0</v>
      </c>
      <c r="N644">
        <f>VLOOKUP(B644,'SKU Master'!$E$1:$H$9,2,FALSE)</f>
        <v>8</v>
      </c>
      <c r="O644">
        <f>(F644/E644-N644)*E644</f>
        <v>-6.02</v>
      </c>
      <c r="P644" s="10">
        <f>O644/F644</f>
        <v>-0.60320641282565124</v>
      </c>
      <c r="Q644">
        <f t="shared" si="76"/>
        <v>1</v>
      </c>
    </row>
    <row r="645" spans="1:17" x14ac:dyDescent="0.25">
      <c r="A645">
        <v>82939</v>
      </c>
      <c r="B645">
        <v>50012011341</v>
      </c>
      <c r="C645">
        <v>312</v>
      </c>
      <c r="D645">
        <v>42487</v>
      </c>
      <c r="E645">
        <v>1</v>
      </c>
      <c r="F645">
        <v>4.99</v>
      </c>
      <c r="G645" t="str">
        <f>VLOOKUP(B645,'SKU Master'!$E$1:$H$9,4,FALSE)</f>
        <v>China Imports</v>
      </c>
      <c r="H645">
        <f t="shared" si="70"/>
        <v>2016</v>
      </c>
      <c r="I645">
        <f t="shared" si="71"/>
        <v>4</v>
      </c>
      <c r="J645">
        <f t="shared" si="72"/>
        <v>201604</v>
      </c>
      <c r="K645">
        <f t="shared" si="73"/>
        <v>18</v>
      </c>
      <c r="L645">
        <f t="shared" si="74"/>
        <v>201618</v>
      </c>
      <c r="M645" t="b">
        <f t="shared" si="75"/>
        <v>0</v>
      </c>
      <c r="N645">
        <f>VLOOKUP(B645,'SKU Master'!$E$1:$H$9,2,FALSE)</f>
        <v>8</v>
      </c>
      <c r="O645">
        <f>(F645/E645-N645)*E645</f>
        <v>-3.01</v>
      </c>
      <c r="P645" s="10">
        <f>O645/F645</f>
        <v>-0.60320641282565124</v>
      </c>
      <c r="Q645">
        <f t="shared" si="76"/>
        <v>3</v>
      </c>
    </row>
    <row r="646" spans="1:17" x14ac:dyDescent="0.25">
      <c r="A646">
        <v>82940</v>
      </c>
      <c r="B646">
        <v>50012011341</v>
      </c>
      <c r="C646">
        <v>312</v>
      </c>
      <c r="D646">
        <v>42488</v>
      </c>
      <c r="E646">
        <v>4</v>
      </c>
      <c r="F646">
        <v>19.96</v>
      </c>
      <c r="G646" t="str">
        <f>VLOOKUP(B646,'SKU Master'!$E$1:$H$9,4,FALSE)</f>
        <v>China Imports</v>
      </c>
      <c r="H646">
        <f t="shared" si="70"/>
        <v>2016</v>
      </c>
      <c r="I646">
        <f t="shared" si="71"/>
        <v>4</v>
      </c>
      <c r="J646">
        <f t="shared" si="72"/>
        <v>201604</v>
      </c>
      <c r="K646">
        <f t="shared" si="73"/>
        <v>18</v>
      </c>
      <c r="L646">
        <f t="shared" si="74"/>
        <v>201618</v>
      </c>
      <c r="M646" t="b">
        <f t="shared" si="75"/>
        <v>0</v>
      </c>
      <c r="N646">
        <f>VLOOKUP(B646,'SKU Master'!$E$1:$H$9,2,FALSE)</f>
        <v>8</v>
      </c>
      <c r="O646">
        <f>(F646/E646-N646)*E646</f>
        <v>-12.04</v>
      </c>
      <c r="P646" s="10">
        <f>O646/F646</f>
        <v>-0.60320641282565124</v>
      </c>
      <c r="Q646">
        <f t="shared" si="76"/>
        <v>4</v>
      </c>
    </row>
    <row r="647" spans="1:17" x14ac:dyDescent="0.25">
      <c r="A647">
        <v>82941</v>
      </c>
      <c r="B647">
        <v>50012011341</v>
      </c>
      <c r="C647">
        <v>312</v>
      </c>
      <c r="D647">
        <v>42489</v>
      </c>
      <c r="E647">
        <v>2</v>
      </c>
      <c r="F647">
        <v>9.98</v>
      </c>
      <c r="G647" t="str">
        <f>VLOOKUP(B647,'SKU Master'!$E$1:$H$9,4,FALSE)</f>
        <v>China Imports</v>
      </c>
      <c r="H647">
        <f t="shared" si="70"/>
        <v>2016</v>
      </c>
      <c r="I647">
        <f t="shared" si="71"/>
        <v>4</v>
      </c>
      <c r="J647">
        <f t="shared" si="72"/>
        <v>201604</v>
      </c>
      <c r="K647">
        <f t="shared" si="73"/>
        <v>18</v>
      </c>
      <c r="L647">
        <f t="shared" si="74"/>
        <v>201618</v>
      </c>
      <c r="M647" t="b">
        <f t="shared" si="75"/>
        <v>0</v>
      </c>
      <c r="N647">
        <f>VLOOKUP(B647,'SKU Master'!$E$1:$H$9,2,FALSE)</f>
        <v>8</v>
      </c>
      <c r="O647">
        <f>(F647/E647-N647)*E647</f>
        <v>-6.02</v>
      </c>
      <c r="P647" s="10">
        <f>O647/F647</f>
        <v>-0.60320641282565124</v>
      </c>
      <c r="Q647">
        <f t="shared" si="76"/>
        <v>5</v>
      </c>
    </row>
    <row r="648" spans="1:17" x14ac:dyDescent="0.25">
      <c r="A648">
        <v>82942</v>
      </c>
      <c r="B648">
        <v>50012011341</v>
      </c>
      <c r="C648">
        <v>312</v>
      </c>
      <c r="D648">
        <v>42490</v>
      </c>
      <c r="E648">
        <v>4</v>
      </c>
      <c r="F648">
        <v>19.96</v>
      </c>
      <c r="G648" t="str">
        <f>VLOOKUP(B648,'SKU Master'!$E$1:$H$9,4,FALSE)</f>
        <v>China Imports</v>
      </c>
      <c r="H648">
        <f t="shared" si="70"/>
        <v>2016</v>
      </c>
      <c r="I648">
        <f t="shared" si="71"/>
        <v>4</v>
      </c>
      <c r="J648">
        <f t="shared" si="72"/>
        <v>201604</v>
      </c>
      <c r="K648">
        <f t="shared" si="73"/>
        <v>18</v>
      </c>
      <c r="L648">
        <f t="shared" si="74"/>
        <v>201618</v>
      </c>
      <c r="M648" t="b">
        <f t="shared" si="75"/>
        <v>0</v>
      </c>
      <c r="N648">
        <f>VLOOKUP(B648,'SKU Master'!$E$1:$H$9,2,FALSE)</f>
        <v>8</v>
      </c>
      <c r="O648">
        <f>(F648/E648-N648)*E648</f>
        <v>-12.04</v>
      </c>
      <c r="P648" s="10">
        <f>O648/F648</f>
        <v>-0.60320641282565124</v>
      </c>
      <c r="Q648">
        <f t="shared" si="76"/>
        <v>6</v>
      </c>
    </row>
    <row r="649" spans="1:17" x14ac:dyDescent="0.25">
      <c r="A649">
        <v>82943</v>
      </c>
      <c r="B649">
        <v>50012011341</v>
      </c>
      <c r="C649">
        <v>312</v>
      </c>
      <c r="D649">
        <v>42492</v>
      </c>
      <c r="E649">
        <v>1</v>
      </c>
      <c r="F649">
        <v>4.99</v>
      </c>
      <c r="G649" t="str">
        <f>VLOOKUP(B649,'SKU Master'!$E$1:$H$9,4,FALSE)</f>
        <v>China Imports</v>
      </c>
      <c r="H649">
        <f t="shared" si="70"/>
        <v>2016</v>
      </c>
      <c r="I649">
        <f t="shared" si="71"/>
        <v>5</v>
      </c>
      <c r="J649">
        <f t="shared" si="72"/>
        <v>201605</v>
      </c>
      <c r="K649">
        <f t="shared" si="73"/>
        <v>19</v>
      </c>
      <c r="L649">
        <f t="shared" si="74"/>
        <v>201619</v>
      </c>
      <c r="M649" t="b">
        <f t="shared" si="75"/>
        <v>0</v>
      </c>
      <c r="N649">
        <f>VLOOKUP(B649,'SKU Master'!$E$1:$H$9,2,FALSE)</f>
        <v>8</v>
      </c>
      <c r="O649">
        <f>(F649/E649-N649)*E649</f>
        <v>-3.01</v>
      </c>
      <c r="P649" s="10">
        <f>O649/F649</f>
        <v>-0.60320641282565124</v>
      </c>
      <c r="Q649">
        <f t="shared" si="76"/>
        <v>1</v>
      </c>
    </row>
    <row r="650" spans="1:17" x14ac:dyDescent="0.25">
      <c r="A650">
        <v>82944</v>
      </c>
      <c r="B650">
        <v>50012011341</v>
      </c>
      <c r="C650">
        <v>312</v>
      </c>
      <c r="D650">
        <v>42493</v>
      </c>
      <c r="E650">
        <v>1</v>
      </c>
      <c r="F650">
        <v>4.99</v>
      </c>
      <c r="G650" t="str">
        <f>VLOOKUP(B650,'SKU Master'!$E$1:$H$9,4,FALSE)</f>
        <v>China Imports</v>
      </c>
      <c r="H650">
        <f t="shared" si="70"/>
        <v>2016</v>
      </c>
      <c r="I650">
        <f t="shared" si="71"/>
        <v>5</v>
      </c>
      <c r="J650">
        <f t="shared" si="72"/>
        <v>201605</v>
      </c>
      <c r="K650">
        <f t="shared" si="73"/>
        <v>19</v>
      </c>
      <c r="L650">
        <f t="shared" si="74"/>
        <v>201619</v>
      </c>
      <c r="M650" t="b">
        <f t="shared" si="75"/>
        <v>0</v>
      </c>
      <c r="N650">
        <f>VLOOKUP(B650,'SKU Master'!$E$1:$H$9,2,FALSE)</f>
        <v>8</v>
      </c>
      <c r="O650">
        <f>(F650/E650-N650)*E650</f>
        <v>-3.01</v>
      </c>
      <c r="P650" s="10">
        <f>O650/F650</f>
        <v>-0.60320641282565124</v>
      </c>
      <c r="Q650">
        <f t="shared" si="76"/>
        <v>2</v>
      </c>
    </row>
    <row r="651" spans="1:17" x14ac:dyDescent="0.25">
      <c r="A651">
        <v>82946</v>
      </c>
      <c r="B651">
        <v>50012011341</v>
      </c>
      <c r="C651">
        <v>312</v>
      </c>
      <c r="D651">
        <v>42499</v>
      </c>
      <c r="E651">
        <v>2</v>
      </c>
      <c r="F651">
        <v>9.98</v>
      </c>
      <c r="G651" t="str">
        <f>VLOOKUP(B651,'SKU Master'!$E$1:$H$9,4,FALSE)</f>
        <v>China Imports</v>
      </c>
      <c r="H651">
        <f t="shared" si="70"/>
        <v>2016</v>
      </c>
      <c r="I651">
        <f t="shared" si="71"/>
        <v>5</v>
      </c>
      <c r="J651">
        <f t="shared" si="72"/>
        <v>201605</v>
      </c>
      <c r="K651">
        <f t="shared" si="73"/>
        <v>20</v>
      </c>
      <c r="L651">
        <f t="shared" si="74"/>
        <v>201620</v>
      </c>
      <c r="M651" t="b">
        <f t="shared" si="75"/>
        <v>0</v>
      </c>
      <c r="N651">
        <f>VLOOKUP(B651,'SKU Master'!$E$1:$H$9,2,FALSE)</f>
        <v>8</v>
      </c>
      <c r="O651">
        <f>(F651/E651-N651)*E651</f>
        <v>-6.02</v>
      </c>
      <c r="P651" s="10">
        <f>O651/F651</f>
        <v>-0.60320641282565124</v>
      </c>
      <c r="Q651">
        <f t="shared" si="76"/>
        <v>1</v>
      </c>
    </row>
    <row r="652" spans="1:17" x14ac:dyDescent="0.25">
      <c r="A652">
        <v>82947</v>
      </c>
      <c r="B652">
        <v>50012011341</v>
      </c>
      <c r="C652">
        <v>312</v>
      </c>
      <c r="D652">
        <v>42500</v>
      </c>
      <c r="E652">
        <v>2</v>
      </c>
      <c r="F652">
        <v>25.98</v>
      </c>
      <c r="G652" t="str">
        <f>VLOOKUP(B652,'SKU Master'!$E$1:$H$9,4,FALSE)</f>
        <v>China Imports</v>
      </c>
      <c r="H652">
        <f t="shared" si="70"/>
        <v>2016</v>
      </c>
      <c r="I652">
        <f t="shared" si="71"/>
        <v>5</v>
      </c>
      <c r="J652">
        <f t="shared" si="72"/>
        <v>201605</v>
      </c>
      <c r="K652">
        <f t="shared" si="73"/>
        <v>20</v>
      </c>
      <c r="L652">
        <f t="shared" si="74"/>
        <v>201620</v>
      </c>
      <c r="M652" t="b">
        <f t="shared" si="75"/>
        <v>0</v>
      </c>
      <c r="N652">
        <f>VLOOKUP(B652,'SKU Master'!$E$1:$H$9,2,FALSE)</f>
        <v>8</v>
      </c>
      <c r="O652">
        <f>(F652/E652-N652)*E652</f>
        <v>9.98</v>
      </c>
      <c r="P652" s="10">
        <f>O652/F652</f>
        <v>0.38414164742109314</v>
      </c>
      <c r="Q652">
        <f t="shared" si="76"/>
        <v>2</v>
      </c>
    </row>
    <row r="653" spans="1:17" x14ac:dyDescent="0.25">
      <c r="A653">
        <v>82948</v>
      </c>
      <c r="B653">
        <v>50012011341</v>
      </c>
      <c r="C653">
        <v>312</v>
      </c>
      <c r="D653">
        <v>42503</v>
      </c>
      <c r="E653">
        <v>3</v>
      </c>
      <c r="F653">
        <v>14.97</v>
      </c>
      <c r="G653" t="str">
        <f>VLOOKUP(B653,'SKU Master'!$E$1:$H$9,4,FALSE)</f>
        <v>China Imports</v>
      </c>
      <c r="H653">
        <f t="shared" si="70"/>
        <v>2016</v>
      </c>
      <c r="I653">
        <f t="shared" si="71"/>
        <v>5</v>
      </c>
      <c r="J653">
        <f t="shared" si="72"/>
        <v>201605</v>
      </c>
      <c r="K653">
        <f t="shared" si="73"/>
        <v>20</v>
      </c>
      <c r="L653">
        <f t="shared" si="74"/>
        <v>201620</v>
      </c>
      <c r="M653" t="b">
        <f t="shared" si="75"/>
        <v>0</v>
      </c>
      <c r="N653">
        <f>VLOOKUP(B653,'SKU Master'!$E$1:$H$9,2,FALSE)</f>
        <v>8</v>
      </c>
      <c r="O653">
        <f>(F653/E653-N653)*E653</f>
        <v>-9.0299999999999994</v>
      </c>
      <c r="P653" s="10">
        <f>O653/F653</f>
        <v>-0.60320641282565124</v>
      </c>
      <c r="Q653">
        <f t="shared" si="76"/>
        <v>5</v>
      </c>
    </row>
    <row r="654" spans="1:17" x14ac:dyDescent="0.25">
      <c r="A654">
        <v>82949</v>
      </c>
      <c r="B654">
        <v>50012011341</v>
      </c>
      <c r="C654">
        <v>312</v>
      </c>
      <c r="D654">
        <v>42504</v>
      </c>
      <c r="E654">
        <v>1</v>
      </c>
      <c r="F654">
        <v>4.99</v>
      </c>
      <c r="G654" t="str">
        <f>VLOOKUP(B654,'SKU Master'!$E$1:$H$9,4,FALSE)</f>
        <v>China Imports</v>
      </c>
      <c r="H654">
        <f t="shared" si="70"/>
        <v>2016</v>
      </c>
      <c r="I654">
        <f t="shared" si="71"/>
        <v>5</v>
      </c>
      <c r="J654">
        <f t="shared" si="72"/>
        <v>201605</v>
      </c>
      <c r="K654">
        <f t="shared" si="73"/>
        <v>20</v>
      </c>
      <c r="L654">
        <f t="shared" si="74"/>
        <v>201620</v>
      </c>
      <c r="M654" t="b">
        <f t="shared" si="75"/>
        <v>0</v>
      </c>
      <c r="N654">
        <f>VLOOKUP(B654,'SKU Master'!$E$1:$H$9,2,FALSE)</f>
        <v>8</v>
      </c>
      <c r="O654">
        <f>(F654/E654-N654)*E654</f>
        <v>-3.01</v>
      </c>
      <c r="P654" s="10">
        <f>O654/F654</f>
        <v>-0.60320641282565124</v>
      </c>
      <c r="Q654">
        <f t="shared" si="76"/>
        <v>6</v>
      </c>
    </row>
    <row r="655" spans="1:17" x14ac:dyDescent="0.25">
      <c r="A655">
        <v>82950</v>
      </c>
      <c r="B655">
        <v>50012011341</v>
      </c>
      <c r="C655">
        <v>312</v>
      </c>
      <c r="D655">
        <v>42506</v>
      </c>
      <c r="E655">
        <v>1</v>
      </c>
      <c r="F655">
        <v>4.99</v>
      </c>
      <c r="G655" t="str">
        <f>VLOOKUP(B655,'SKU Master'!$E$1:$H$9,4,FALSE)</f>
        <v>China Imports</v>
      </c>
      <c r="H655">
        <f t="shared" si="70"/>
        <v>2016</v>
      </c>
      <c r="I655">
        <f t="shared" si="71"/>
        <v>5</v>
      </c>
      <c r="J655">
        <f t="shared" si="72"/>
        <v>201605</v>
      </c>
      <c r="K655">
        <f t="shared" si="73"/>
        <v>21</v>
      </c>
      <c r="L655">
        <f t="shared" si="74"/>
        <v>201621</v>
      </c>
      <c r="M655" t="b">
        <f t="shared" si="75"/>
        <v>0</v>
      </c>
      <c r="N655">
        <f>VLOOKUP(B655,'SKU Master'!$E$1:$H$9,2,FALSE)</f>
        <v>8</v>
      </c>
      <c r="O655">
        <f>(F655/E655-N655)*E655</f>
        <v>-3.01</v>
      </c>
      <c r="P655" s="10">
        <f>O655/F655</f>
        <v>-0.60320641282565124</v>
      </c>
      <c r="Q655">
        <f t="shared" si="76"/>
        <v>1</v>
      </c>
    </row>
    <row r="656" spans="1:17" x14ac:dyDescent="0.25">
      <c r="A656">
        <v>82951</v>
      </c>
      <c r="B656">
        <v>50012011341</v>
      </c>
      <c r="C656">
        <v>312</v>
      </c>
      <c r="D656">
        <v>42507</v>
      </c>
      <c r="E656">
        <v>1</v>
      </c>
      <c r="F656">
        <v>4.99</v>
      </c>
      <c r="G656" t="str">
        <f>VLOOKUP(B656,'SKU Master'!$E$1:$H$9,4,FALSE)</f>
        <v>China Imports</v>
      </c>
      <c r="H656">
        <f t="shared" si="70"/>
        <v>2016</v>
      </c>
      <c r="I656">
        <f t="shared" si="71"/>
        <v>5</v>
      </c>
      <c r="J656">
        <f t="shared" si="72"/>
        <v>201605</v>
      </c>
      <c r="K656">
        <f t="shared" si="73"/>
        <v>21</v>
      </c>
      <c r="L656">
        <f t="shared" si="74"/>
        <v>201621</v>
      </c>
      <c r="M656" t="b">
        <f t="shared" si="75"/>
        <v>0</v>
      </c>
      <c r="N656">
        <f>VLOOKUP(B656,'SKU Master'!$E$1:$H$9,2,FALSE)</f>
        <v>8</v>
      </c>
      <c r="O656">
        <f>(F656/E656-N656)*E656</f>
        <v>-3.01</v>
      </c>
      <c r="P656" s="10">
        <f>O656/F656</f>
        <v>-0.60320641282565124</v>
      </c>
      <c r="Q656">
        <f t="shared" si="76"/>
        <v>2</v>
      </c>
    </row>
    <row r="657" spans="1:17" x14ac:dyDescent="0.25">
      <c r="A657">
        <v>82952</v>
      </c>
      <c r="B657">
        <v>50012011341</v>
      </c>
      <c r="C657">
        <v>312</v>
      </c>
      <c r="D657">
        <v>42510</v>
      </c>
      <c r="E657">
        <v>2</v>
      </c>
      <c r="F657">
        <v>9.98</v>
      </c>
      <c r="G657" t="str">
        <f>VLOOKUP(B657,'SKU Master'!$E$1:$H$9,4,FALSE)</f>
        <v>China Imports</v>
      </c>
      <c r="H657">
        <f t="shared" si="70"/>
        <v>2016</v>
      </c>
      <c r="I657">
        <f t="shared" si="71"/>
        <v>5</v>
      </c>
      <c r="J657">
        <f t="shared" si="72"/>
        <v>201605</v>
      </c>
      <c r="K657">
        <f t="shared" si="73"/>
        <v>21</v>
      </c>
      <c r="L657">
        <f t="shared" si="74"/>
        <v>201621</v>
      </c>
      <c r="M657" t="b">
        <f t="shared" si="75"/>
        <v>0</v>
      </c>
      <c r="N657">
        <f>VLOOKUP(B657,'SKU Master'!$E$1:$H$9,2,FALSE)</f>
        <v>8</v>
      </c>
      <c r="O657">
        <f>(F657/E657-N657)*E657</f>
        <v>-6.02</v>
      </c>
      <c r="P657" s="10">
        <f>O657/F657</f>
        <v>-0.60320641282565124</v>
      </c>
      <c r="Q657">
        <f t="shared" si="76"/>
        <v>5</v>
      </c>
    </row>
    <row r="658" spans="1:17" x14ac:dyDescent="0.25">
      <c r="A658">
        <v>82953</v>
      </c>
      <c r="B658">
        <v>50012011341</v>
      </c>
      <c r="C658">
        <v>312</v>
      </c>
      <c r="D658">
        <v>42511</v>
      </c>
      <c r="E658">
        <v>2</v>
      </c>
      <c r="F658">
        <v>9.98</v>
      </c>
      <c r="G658" t="str">
        <f>VLOOKUP(B658,'SKU Master'!$E$1:$H$9,4,FALSE)</f>
        <v>China Imports</v>
      </c>
      <c r="H658">
        <f t="shared" si="70"/>
        <v>2016</v>
      </c>
      <c r="I658">
        <f t="shared" si="71"/>
        <v>5</v>
      </c>
      <c r="J658">
        <f t="shared" si="72"/>
        <v>201605</v>
      </c>
      <c r="K658">
        <f t="shared" si="73"/>
        <v>21</v>
      </c>
      <c r="L658">
        <f t="shared" si="74"/>
        <v>201621</v>
      </c>
      <c r="M658" t="b">
        <f t="shared" si="75"/>
        <v>0</v>
      </c>
      <c r="N658">
        <f>VLOOKUP(B658,'SKU Master'!$E$1:$H$9,2,FALSE)</f>
        <v>8</v>
      </c>
      <c r="O658">
        <f>(F658/E658-N658)*E658</f>
        <v>-6.02</v>
      </c>
      <c r="P658" s="10">
        <f>O658/F658</f>
        <v>-0.60320641282565124</v>
      </c>
      <c r="Q658">
        <f t="shared" si="76"/>
        <v>6</v>
      </c>
    </row>
    <row r="659" spans="1:17" x14ac:dyDescent="0.25">
      <c r="A659">
        <v>82954</v>
      </c>
      <c r="B659">
        <v>50012011341</v>
      </c>
      <c r="C659">
        <v>312</v>
      </c>
      <c r="D659">
        <v>42513</v>
      </c>
      <c r="E659">
        <v>2</v>
      </c>
      <c r="F659">
        <v>9.98</v>
      </c>
      <c r="G659" t="str">
        <f>VLOOKUP(B659,'SKU Master'!$E$1:$H$9,4,FALSE)</f>
        <v>China Imports</v>
      </c>
      <c r="H659">
        <f t="shared" si="70"/>
        <v>2016</v>
      </c>
      <c r="I659">
        <f t="shared" si="71"/>
        <v>5</v>
      </c>
      <c r="J659">
        <f t="shared" si="72"/>
        <v>201605</v>
      </c>
      <c r="K659">
        <f t="shared" si="73"/>
        <v>22</v>
      </c>
      <c r="L659">
        <f t="shared" si="74"/>
        <v>201622</v>
      </c>
      <c r="M659" t="b">
        <f t="shared" si="75"/>
        <v>0</v>
      </c>
      <c r="N659">
        <f>VLOOKUP(B659,'SKU Master'!$E$1:$H$9,2,FALSE)</f>
        <v>8</v>
      </c>
      <c r="O659">
        <f>(F659/E659-N659)*E659</f>
        <v>-6.02</v>
      </c>
      <c r="P659" s="10">
        <f>O659/F659</f>
        <v>-0.60320641282565124</v>
      </c>
      <c r="Q659">
        <f t="shared" si="76"/>
        <v>1</v>
      </c>
    </row>
    <row r="660" spans="1:17" x14ac:dyDescent="0.25">
      <c r="A660">
        <v>82955</v>
      </c>
      <c r="B660">
        <v>50012011341</v>
      </c>
      <c r="C660">
        <v>312</v>
      </c>
      <c r="D660">
        <v>42514</v>
      </c>
      <c r="E660">
        <v>3</v>
      </c>
      <c r="F660">
        <v>14.97</v>
      </c>
      <c r="G660" t="str">
        <f>VLOOKUP(B660,'SKU Master'!$E$1:$H$9,4,FALSE)</f>
        <v>China Imports</v>
      </c>
      <c r="H660">
        <f t="shared" si="70"/>
        <v>2016</v>
      </c>
      <c r="I660">
        <f t="shared" si="71"/>
        <v>5</v>
      </c>
      <c r="J660">
        <f t="shared" si="72"/>
        <v>201605</v>
      </c>
      <c r="K660">
        <f t="shared" si="73"/>
        <v>22</v>
      </c>
      <c r="L660">
        <f t="shared" si="74"/>
        <v>201622</v>
      </c>
      <c r="M660" t="b">
        <f t="shared" si="75"/>
        <v>0</v>
      </c>
      <c r="N660">
        <f>VLOOKUP(B660,'SKU Master'!$E$1:$H$9,2,FALSE)</f>
        <v>8</v>
      </c>
      <c r="O660">
        <f>(F660/E660-N660)*E660</f>
        <v>-9.0299999999999994</v>
      </c>
      <c r="P660" s="10">
        <f>O660/F660</f>
        <v>-0.60320641282565124</v>
      </c>
      <c r="Q660">
        <f t="shared" si="76"/>
        <v>2</v>
      </c>
    </row>
    <row r="661" spans="1:17" x14ac:dyDescent="0.25">
      <c r="A661">
        <v>82957</v>
      </c>
      <c r="B661">
        <v>50012011341</v>
      </c>
      <c r="C661">
        <v>312</v>
      </c>
      <c r="D661">
        <v>42517</v>
      </c>
      <c r="E661">
        <v>1</v>
      </c>
      <c r="F661">
        <v>4.99</v>
      </c>
      <c r="G661" t="str">
        <f>VLOOKUP(B661,'SKU Master'!$E$1:$H$9,4,FALSE)</f>
        <v>China Imports</v>
      </c>
      <c r="H661">
        <f t="shared" si="70"/>
        <v>2016</v>
      </c>
      <c r="I661">
        <f t="shared" si="71"/>
        <v>5</v>
      </c>
      <c r="J661">
        <f t="shared" si="72"/>
        <v>201605</v>
      </c>
      <c r="K661">
        <f t="shared" si="73"/>
        <v>22</v>
      </c>
      <c r="L661">
        <f t="shared" si="74"/>
        <v>201622</v>
      </c>
      <c r="M661" t="b">
        <f t="shared" si="75"/>
        <v>0</v>
      </c>
      <c r="N661">
        <f>VLOOKUP(B661,'SKU Master'!$E$1:$H$9,2,FALSE)</f>
        <v>8</v>
      </c>
      <c r="O661">
        <f>(F661/E661-N661)*E661</f>
        <v>-3.01</v>
      </c>
      <c r="P661" s="10">
        <f>O661/F661</f>
        <v>-0.60320641282565124</v>
      </c>
      <c r="Q661">
        <f t="shared" si="76"/>
        <v>5</v>
      </c>
    </row>
    <row r="662" spans="1:17" x14ac:dyDescent="0.25">
      <c r="A662">
        <v>82958</v>
      </c>
      <c r="B662">
        <v>50012011341</v>
      </c>
      <c r="C662">
        <v>312</v>
      </c>
      <c r="D662">
        <v>42520</v>
      </c>
      <c r="E662">
        <v>2</v>
      </c>
      <c r="F662">
        <v>9.98</v>
      </c>
      <c r="G662" t="str">
        <f>VLOOKUP(B662,'SKU Master'!$E$1:$H$9,4,FALSE)</f>
        <v>China Imports</v>
      </c>
      <c r="H662">
        <f t="shared" si="70"/>
        <v>2016</v>
      </c>
      <c r="I662">
        <f t="shared" si="71"/>
        <v>5</v>
      </c>
      <c r="J662">
        <f t="shared" si="72"/>
        <v>201605</v>
      </c>
      <c r="K662">
        <f t="shared" si="73"/>
        <v>23</v>
      </c>
      <c r="L662">
        <f t="shared" si="74"/>
        <v>201623</v>
      </c>
      <c r="M662" t="b">
        <f t="shared" si="75"/>
        <v>0</v>
      </c>
      <c r="N662">
        <f>VLOOKUP(B662,'SKU Master'!$E$1:$H$9,2,FALSE)</f>
        <v>8</v>
      </c>
      <c r="O662">
        <f>(F662/E662-N662)*E662</f>
        <v>-6.02</v>
      </c>
      <c r="P662" s="10">
        <f>O662/F662</f>
        <v>-0.60320641282565124</v>
      </c>
      <c r="Q662">
        <f t="shared" si="76"/>
        <v>1</v>
      </c>
    </row>
    <row r="663" spans="1:17" x14ac:dyDescent="0.25">
      <c r="A663">
        <v>82959</v>
      </c>
      <c r="B663">
        <v>50012011341</v>
      </c>
      <c r="C663">
        <v>312</v>
      </c>
      <c r="D663">
        <v>42521</v>
      </c>
      <c r="E663">
        <v>2</v>
      </c>
      <c r="F663">
        <v>9.98</v>
      </c>
      <c r="G663" t="str">
        <f>VLOOKUP(B663,'SKU Master'!$E$1:$H$9,4,FALSE)</f>
        <v>China Imports</v>
      </c>
      <c r="H663">
        <f t="shared" si="70"/>
        <v>2016</v>
      </c>
      <c r="I663">
        <f t="shared" si="71"/>
        <v>5</v>
      </c>
      <c r="J663">
        <f t="shared" si="72"/>
        <v>201605</v>
      </c>
      <c r="K663">
        <f t="shared" si="73"/>
        <v>23</v>
      </c>
      <c r="L663">
        <f t="shared" si="74"/>
        <v>201623</v>
      </c>
      <c r="M663" t="b">
        <f t="shared" si="75"/>
        <v>0</v>
      </c>
      <c r="N663">
        <f>VLOOKUP(B663,'SKU Master'!$E$1:$H$9,2,FALSE)</f>
        <v>8</v>
      </c>
      <c r="O663">
        <f>(F663/E663-N663)*E663</f>
        <v>-6.02</v>
      </c>
      <c r="P663" s="10">
        <f>O663/F663</f>
        <v>-0.60320641282565124</v>
      </c>
      <c r="Q663">
        <f t="shared" si="76"/>
        <v>2</v>
      </c>
    </row>
    <row r="664" spans="1:17" x14ac:dyDescent="0.25">
      <c r="A664">
        <v>82960</v>
      </c>
      <c r="B664">
        <v>50012011341</v>
      </c>
      <c r="C664">
        <v>312</v>
      </c>
      <c r="D664">
        <v>42522</v>
      </c>
      <c r="E664">
        <v>3</v>
      </c>
      <c r="F664">
        <v>14.97</v>
      </c>
      <c r="G664" t="str">
        <f>VLOOKUP(B664,'SKU Master'!$E$1:$H$9,4,FALSE)</f>
        <v>China Imports</v>
      </c>
      <c r="H664">
        <f t="shared" si="70"/>
        <v>2016</v>
      </c>
      <c r="I664">
        <f t="shared" si="71"/>
        <v>6</v>
      </c>
      <c r="J664">
        <f t="shared" si="72"/>
        <v>201606</v>
      </c>
      <c r="K664">
        <f t="shared" si="73"/>
        <v>23</v>
      </c>
      <c r="L664">
        <f t="shared" si="74"/>
        <v>201623</v>
      </c>
      <c r="M664" t="b">
        <f t="shared" si="75"/>
        <v>0</v>
      </c>
      <c r="N664">
        <f>VLOOKUP(B664,'SKU Master'!$E$1:$H$9,2,FALSE)</f>
        <v>8</v>
      </c>
      <c r="O664">
        <f>(F664/E664-N664)*E664</f>
        <v>-9.0299999999999994</v>
      </c>
      <c r="P664" s="10">
        <f>O664/F664</f>
        <v>-0.60320641282565124</v>
      </c>
      <c r="Q664">
        <f t="shared" si="76"/>
        <v>3</v>
      </c>
    </row>
    <row r="665" spans="1:17" x14ac:dyDescent="0.25">
      <c r="A665">
        <v>82961</v>
      </c>
      <c r="B665">
        <v>50012011341</v>
      </c>
      <c r="C665">
        <v>312</v>
      </c>
      <c r="D665">
        <v>42523</v>
      </c>
      <c r="E665">
        <v>2</v>
      </c>
      <c r="F665">
        <v>9.98</v>
      </c>
      <c r="G665" t="str">
        <f>VLOOKUP(B665,'SKU Master'!$E$1:$H$9,4,FALSE)</f>
        <v>China Imports</v>
      </c>
      <c r="H665">
        <f t="shared" si="70"/>
        <v>2016</v>
      </c>
      <c r="I665">
        <f t="shared" si="71"/>
        <v>6</v>
      </c>
      <c r="J665">
        <f t="shared" si="72"/>
        <v>201606</v>
      </c>
      <c r="K665">
        <f t="shared" si="73"/>
        <v>23</v>
      </c>
      <c r="L665">
        <f t="shared" si="74"/>
        <v>201623</v>
      </c>
      <c r="M665" t="b">
        <f t="shared" si="75"/>
        <v>0</v>
      </c>
      <c r="N665">
        <f>VLOOKUP(B665,'SKU Master'!$E$1:$H$9,2,FALSE)</f>
        <v>8</v>
      </c>
      <c r="O665">
        <f>(F665/E665-N665)*E665</f>
        <v>-6.02</v>
      </c>
      <c r="P665" s="10">
        <f>O665/F665</f>
        <v>-0.60320641282565124</v>
      </c>
      <c r="Q665">
        <f t="shared" si="76"/>
        <v>4</v>
      </c>
    </row>
    <row r="666" spans="1:17" x14ac:dyDescent="0.25">
      <c r="A666">
        <v>82962</v>
      </c>
      <c r="B666">
        <v>50012011341</v>
      </c>
      <c r="C666">
        <v>312</v>
      </c>
      <c r="D666">
        <v>42525</v>
      </c>
      <c r="E666">
        <v>4</v>
      </c>
      <c r="F666">
        <v>19.96</v>
      </c>
      <c r="G666" t="str">
        <f>VLOOKUP(B666,'SKU Master'!$E$1:$H$9,4,FALSE)</f>
        <v>China Imports</v>
      </c>
      <c r="H666">
        <f t="shared" si="70"/>
        <v>2016</v>
      </c>
      <c r="I666">
        <f t="shared" si="71"/>
        <v>6</v>
      </c>
      <c r="J666">
        <f t="shared" si="72"/>
        <v>201606</v>
      </c>
      <c r="K666">
        <f t="shared" si="73"/>
        <v>23</v>
      </c>
      <c r="L666">
        <f t="shared" si="74"/>
        <v>201623</v>
      </c>
      <c r="M666" t="b">
        <f t="shared" si="75"/>
        <v>0</v>
      </c>
      <c r="N666">
        <f>VLOOKUP(B666,'SKU Master'!$E$1:$H$9,2,FALSE)</f>
        <v>8</v>
      </c>
      <c r="O666">
        <f>(F666/E666-N666)*E666</f>
        <v>-12.04</v>
      </c>
      <c r="P666" s="10">
        <f>O666/F666</f>
        <v>-0.60320641282565124</v>
      </c>
      <c r="Q666">
        <f t="shared" si="76"/>
        <v>6</v>
      </c>
    </row>
    <row r="667" spans="1:17" x14ac:dyDescent="0.25">
      <c r="A667">
        <v>82963</v>
      </c>
      <c r="B667">
        <v>50012011341</v>
      </c>
      <c r="C667">
        <v>312</v>
      </c>
      <c r="D667">
        <v>42527</v>
      </c>
      <c r="E667">
        <v>1</v>
      </c>
      <c r="F667">
        <v>4.99</v>
      </c>
      <c r="G667" t="str">
        <f>VLOOKUP(B667,'SKU Master'!$E$1:$H$9,4,FALSE)</f>
        <v>China Imports</v>
      </c>
      <c r="H667">
        <f t="shared" si="70"/>
        <v>2016</v>
      </c>
      <c r="I667">
        <f t="shared" si="71"/>
        <v>6</v>
      </c>
      <c r="J667">
        <f t="shared" si="72"/>
        <v>201606</v>
      </c>
      <c r="K667">
        <f t="shared" si="73"/>
        <v>24</v>
      </c>
      <c r="L667">
        <f t="shared" si="74"/>
        <v>201624</v>
      </c>
      <c r="M667" t="b">
        <f t="shared" si="75"/>
        <v>0</v>
      </c>
      <c r="N667">
        <f>VLOOKUP(B667,'SKU Master'!$E$1:$H$9,2,FALSE)</f>
        <v>8</v>
      </c>
      <c r="O667">
        <f>(F667/E667-N667)*E667</f>
        <v>-3.01</v>
      </c>
      <c r="P667" s="10">
        <f>O667/F667</f>
        <v>-0.60320641282565124</v>
      </c>
      <c r="Q667">
        <f t="shared" si="76"/>
        <v>1</v>
      </c>
    </row>
    <row r="668" spans="1:17" x14ac:dyDescent="0.25">
      <c r="A668">
        <v>82965</v>
      </c>
      <c r="B668">
        <v>50012011341</v>
      </c>
      <c r="C668">
        <v>312</v>
      </c>
      <c r="D668">
        <v>42529</v>
      </c>
      <c r="E668">
        <v>3</v>
      </c>
      <c r="F668">
        <v>14.97</v>
      </c>
      <c r="G668" t="str">
        <f>VLOOKUP(B668,'SKU Master'!$E$1:$H$9,4,FALSE)</f>
        <v>China Imports</v>
      </c>
      <c r="H668">
        <f t="shared" si="70"/>
        <v>2016</v>
      </c>
      <c r="I668">
        <f t="shared" si="71"/>
        <v>6</v>
      </c>
      <c r="J668">
        <f t="shared" si="72"/>
        <v>201606</v>
      </c>
      <c r="K668">
        <f t="shared" si="73"/>
        <v>24</v>
      </c>
      <c r="L668">
        <f t="shared" si="74"/>
        <v>201624</v>
      </c>
      <c r="M668" t="b">
        <f t="shared" si="75"/>
        <v>0</v>
      </c>
      <c r="N668">
        <f>VLOOKUP(B668,'SKU Master'!$E$1:$H$9,2,FALSE)</f>
        <v>8</v>
      </c>
      <c r="O668">
        <f>(F668/E668-N668)*E668</f>
        <v>-9.0299999999999994</v>
      </c>
      <c r="P668" s="10">
        <f>O668/F668</f>
        <v>-0.60320641282565124</v>
      </c>
      <c r="Q668">
        <f t="shared" si="76"/>
        <v>3</v>
      </c>
    </row>
    <row r="669" spans="1:17" x14ac:dyDescent="0.25">
      <c r="A669">
        <v>82966</v>
      </c>
      <c r="B669">
        <v>50012011341</v>
      </c>
      <c r="C669">
        <v>312</v>
      </c>
      <c r="D669">
        <v>42530</v>
      </c>
      <c r="E669">
        <v>3</v>
      </c>
      <c r="F669">
        <v>14.97</v>
      </c>
      <c r="G669" t="str">
        <f>VLOOKUP(B669,'SKU Master'!$E$1:$H$9,4,FALSE)</f>
        <v>China Imports</v>
      </c>
      <c r="H669">
        <f t="shared" si="70"/>
        <v>2016</v>
      </c>
      <c r="I669">
        <f t="shared" si="71"/>
        <v>6</v>
      </c>
      <c r="J669">
        <f t="shared" si="72"/>
        <v>201606</v>
      </c>
      <c r="K669">
        <f t="shared" si="73"/>
        <v>24</v>
      </c>
      <c r="L669">
        <f t="shared" si="74"/>
        <v>201624</v>
      </c>
      <c r="M669" t="b">
        <f t="shared" si="75"/>
        <v>0</v>
      </c>
      <c r="N669">
        <f>VLOOKUP(B669,'SKU Master'!$E$1:$H$9,2,FALSE)</f>
        <v>8</v>
      </c>
      <c r="O669">
        <f>(F669/E669-N669)*E669</f>
        <v>-9.0299999999999994</v>
      </c>
      <c r="P669" s="10">
        <f>O669/F669</f>
        <v>-0.60320641282565124</v>
      </c>
      <c r="Q669">
        <f t="shared" si="76"/>
        <v>4</v>
      </c>
    </row>
    <row r="670" spans="1:17" x14ac:dyDescent="0.25">
      <c r="A670">
        <v>82968</v>
      </c>
      <c r="B670">
        <v>50012011341</v>
      </c>
      <c r="C670">
        <v>312</v>
      </c>
      <c r="D670">
        <v>42532</v>
      </c>
      <c r="E670">
        <v>1</v>
      </c>
      <c r="F670">
        <v>4.99</v>
      </c>
      <c r="G670" t="str">
        <f>VLOOKUP(B670,'SKU Master'!$E$1:$H$9,4,FALSE)</f>
        <v>China Imports</v>
      </c>
      <c r="H670">
        <f t="shared" si="70"/>
        <v>2016</v>
      </c>
      <c r="I670">
        <f t="shared" si="71"/>
        <v>6</v>
      </c>
      <c r="J670">
        <f t="shared" si="72"/>
        <v>201606</v>
      </c>
      <c r="K670">
        <f t="shared" si="73"/>
        <v>24</v>
      </c>
      <c r="L670">
        <f t="shared" si="74"/>
        <v>201624</v>
      </c>
      <c r="M670" t="b">
        <f t="shared" si="75"/>
        <v>0</v>
      </c>
      <c r="N670">
        <f>VLOOKUP(B670,'SKU Master'!$E$1:$H$9,2,FALSE)</f>
        <v>8</v>
      </c>
      <c r="O670">
        <f>(F670/E670-N670)*E670</f>
        <v>-3.01</v>
      </c>
      <c r="P670" s="10">
        <f>O670/F670</f>
        <v>-0.60320641282565124</v>
      </c>
      <c r="Q670">
        <f t="shared" si="76"/>
        <v>6</v>
      </c>
    </row>
    <row r="671" spans="1:17" x14ac:dyDescent="0.25">
      <c r="A671">
        <v>82969</v>
      </c>
      <c r="B671">
        <v>50012011341</v>
      </c>
      <c r="C671">
        <v>312</v>
      </c>
      <c r="D671">
        <v>42534</v>
      </c>
      <c r="E671">
        <v>1</v>
      </c>
      <c r="F671">
        <v>4.99</v>
      </c>
      <c r="G671" t="str">
        <f>VLOOKUP(B671,'SKU Master'!$E$1:$H$9,4,FALSE)</f>
        <v>China Imports</v>
      </c>
      <c r="H671">
        <f t="shared" si="70"/>
        <v>2016</v>
      </c>
      <c r="I671">
        <f t="shared" si="71"/>
        <v>6</v>
      </c>
      <c r="J671">
        <f t="shared" si="72"/>
        <v>201606</v>
      </c>
      <c r="K671">
        <f t="shared" si="73"/>
        <v>25</v>
      </c>
      <c r="L671">
        <f t="shared" si="74"/>
        <v>201625</v>
      </c>
      <c r="M671" t="b">
        <f t="shared" si="75"/>
        <v>0</v>
      </c>
      <c r="N671">
        <f>VLOOKUP(B671,'SKU Master'!$E$1:$H$9,2,FALSE)</f>
        <v>8</v>
      </c>
      <c r="O671">
        <f>(F671/E671-N671)*E671</f>
        <v>-3.01</v>
      </c>
      <c r="P671" s="10">
        <f>O671/F671</f>
        <v>-0.60320641282565124</v>
      </c>
      <c r="Q671">
        <f t="shared" si="76"/>
        <v>1</v>
      </c>
    </row>
    <row r="672" spans="1:17" x14ac:dyDescent="0.25">
      <c r="A672">
        <v>82970</v>
      </c>
      <c r="B672">
        <v>50012011341</v>
      </c>
      <c r="C672">
        <v>312</v>
      </c>
      <c r="D672">
        <v>42535</v>
      </c>
      <c r="E672">
        <v>1</v>
      </c>
      <c r="F672">
        <v>4.99</v>
      </c>
      <c r="G672" t="str">
        <f>VLOOKUP(B672,'SKU Master'!$E$1:$H$9,4,FALSE)</f>
        <v>China Imports</v>
      </c>
      <c r="H672">
        <f t="shared" si="70"/>
        <v>2016</v>
      </c>
      <c r="I672">
        <f t="shared" si="71"/>
        <v>6</v>
      </c>
      <c r="J672">
        <f t="shared" si="72"/>
        <v>201606</v>
      </c>
      <c r="K672">
        <f t="shared" si="73"/>
        <v>25</v>
      </c>
      <c r="L672">
        <f t="shared" si="74"/>
        <v>201625</v>
      </c>
      <c r="M672" t="b">
        <f t="shared" si="75"/>
        <v>0</v>
      </c>
      <c r="N672">
        <f>VLOOKUP(B672,'SKU Master'!$E$1:$H$9,2,FALSE)</f>
        <v>8</v>
      </c>
      <c r="O672">
        <f>(F672/E672-N672)*E672</f>
        <v>-3.01</v>
      </c>
      <c r="P672" s="10">
        <f>O672/F672</f>
        <v>-0.60320641282565124</v>
      </c>
      <c r="Q672">
        <f t="shared" si="76"/>
        <v>2</v>
      </c>
    </row>
    <row r="673" spans="1:17" x14ac:dyDescent="0.25">
      <c r="A673">
        <v>82971</v>
      </c>
      <c r="B673">
        <v>50012011341</v>
      </c>
      <c r="C673">
        <v>312</v>
      </c>
      <c r="D673">
        <v>42537</v>
      </c>
      <c r="E673">
        <v>2</v>
      </c>
      <c r="F673">
        <v>9.98</v>
      </c>
      <c r="G673" t="str">
        <f>VLOOKUP(B673,'SKU Master'!$E$1:$H$9,4,FALSE)</f>
        <v>China Imports</v>
      </c>
      <c r="H673">
        <f t="shared" si="70"/>
        <v>2016</v>
      </c>
      <c r="I673">
        <f t="shared" si="71"/>
        <v>6</v>
      </c>
      <c r="J673">
        <f t="shared" si="72"/>
        <v>201606</v>
      </c>
      <c r="K673">
        <f t="shared" si="73"/>
        <v>25</v>
      </c>
      <c r="L673">
        <f t="shared" si="74"/>
        <v>201625</v>
      </c>
      <c r="M673" t="b">
        <f t="shared" si="75"/>
        <v>0</v>
      </c>
      <c r="N673">
        <f>VLOOKUP(B673,'SKU Master'!$E$1:$H$9,2,FALSE)</f>
        <v>8</v>
      </c>
      <c r="O673">
        <f>(F673/E673-N673)*E673</f>
        <v>-6.02</v>
      </c>
      <c r="P673" s="10">
        <f>O673/F673</f>
        <v>-0.60320641282565124</v>
      </c>
      <c r="Q673">
        <f t="shared" si="76"/>
        <v>4</v>
      </c>
    </row>
    <row r="674" spans="1:17" x14ac:dyDescent="0.25">
      <c r="A674">
        <v>82972</v>
      </c>
      <c r="B674">
        <v>50012011341</v>
      </c>
      <c r="C674">
        <v>312</v>
      </c>
      <c r="D674">
        <v>42538</v>
      </c>
      <c r="E674">
        <v>2</v>
      </c>
      <c r="F674">
        <v>9.98</v>
      </c>
      <c r="G674" t="str">
        <f>VLOOKUP(B674,'SKU Master'!$E$1:$H$9,4,FALSE)</f>
        <v>China Imports</v>
      </c>
      <c r="H674">
        <f t="shared" si="70"/>
        <v>2016</v>
      </c>
      <c r="I674">
        <f t="shared" si="71"/>
        <v>6</v>
      </c>
      <c r="J674">
        <f t="shared" si="72"/>
        <v>201606</v>
      </c>
      <c r="K674">
        <f t="shared" si="73"/>
        <v>25</v>
      </c>
      <c r="L674">
        <f t="shared" si="74"/>
        <v>201625</v>
      </c>
      <c r="M674" t="b">
        <f t="shared" si="75"/>
        <v>0</v>
      </c>
      <c r="N674">
        <f>VLOOKUP(B674,'SKU Master'!$E$1:$H$9,2,FALSE)</f>
        <v>8</v>
      </c>
      <c r="O674">
        <f>(F674/E674-N674)*E674</f>
        <v>-6.02</v>
      </c>
      <c r="P674" s="10">
        <f>O674/F674</f>
        <v>-0.60320641282565124</v>
      </c>
      <c r="Q674">
        <f t="shared" si="76"/>
        <v>5</v>
      </c>
    </row>
    <row r="675" spans="1:17" x14ac:dyDescent="0.25">
      <c r="A675">
        <v>82973</v>
      </c>
      <c r="B675">
        <v>50012011341</v>
      </c>
      <c r="C675">
        <v>312</v>
      </c>
      <c r="D675">
        <v>42539</v>
      </c>
      <c r="E675">
        <v>1</v>
      </c>
      <c r="F675">
        <v>4.99</v>
      </c>
      <c r="G675" t="str">
        <f>VLOOKUP(B675,'SKU Master'!$E$1:$H$9,4,FALSE)</f>
        <v>China Imports</v>
      </c>
      <c r="H675">
        <f t="shared" si="70"/>
        <v>2016</v>
      </c>
      <c r="I675">
        <f t="shared" si="71"/>
        <v>6</v>
      </c>
      <c r="J675">
        <f t="shared" si="72"/>
        <v>201606</v>
      </c>
      <c r="K675">
        <f t="shared" si="73"/>
        <v>25</v>
      </c>
      <c r="L675">
        <f t="shared" si="74"/>
        <v>201625</v>
      </c>
      <c r="M675" t="b">
        <f t="shared" si="75"/>
        <v>0</v>
      </c>
      <c r="N675">
        <f>VLOOKUP(B675,'SKU Master'!$E$1:$H$9,2,FALSE)</f>
        <v>8</v>
      </c>
      <c r="O675">
        <f>(F675/E675-N675)*E675</f>
        <v>-3.01</v>
      </c>
      <c r="P675" s="10">
        <f>O675/F675</f>
        <v>-0.60320641282565124</v>
      </c>
      <c r="Q675">
        <f t="shared" si="76"/>
        <v>6</v>
      </c>
    </row>
    <row r="676" spans="1:17" x14ac:dyDescent="0.25">
      <c r="A676">
        <v>82974</v>
      </c>
      <c r="B676">
        <v>50012011341</v>
      </c>
      <c r="C676">
        <v>312</v>
      </c>
      <c r="D676">
        <v>42541</v>
      </c>
      <c r="E676">
        <v>2</v>
      </c>
      <c r="F676">
        <v>9.98</v>
      </c>
      <c r="G676" t="str">
        <f>VLOOKUP(B676,'SKU Master'!$E$1:$H$9,4,FALSE)</f>
        <v>China Imports</v>
      </c>
      <c r="H676">
        <f t="shared" si="70"/>
        <v>2016</v>
      </c>
      <c r="I676">
        <f t="shared" si="71"/>
        <v>6</v>
      </c>
      <c r="J676">
        <f t="shared" si="72"/>
        <v>201606</v>
      </c>
      <c r="K676">
        <f t="shared" si="73"/>
        <v>26</v>
      </c>
      <c r="L676">
        <f t="shared" si="74"/>
        <v>201626</v>
      </c>
      <c r="M676" t="b">
        <f t="shared" si="75"/>
        <v>0</v>
      </c>
      <c r="N676">
        <f>VLOOKUP(B676,'SKU Master'!$E$1:$H$9,2,FALSE)</f>
        <v>8</v>
      </c>
      <c r="O676">
        <f>(F676/E676-N676)*E676</f>
        <v>-6.02</v>
      </c>
      <c r="P676" s="10">
        <f>O676/F676</f>
        <v>-0.60320641282565124</v>
      </c>
      <c r="Q676">
        <f t="shared" si="76"/>
        <v>1</v>
      </c>
    </row>
    <row r="677" spans="1:17" x14ac:dyDescent="0.25">
      <c r="A677">
        <v>82975</v>
      </c>
      <c r="B677">
        <v>50012011341</v>
      </c>
      <c r="C677">
        <v>312</v>
      </c>
      <c r="D677">
        <v>42543</v>
      </c>
      <c r="E677">
        <v>2</v>
      </c>
      <c r="F677">
        <v>9.98</v>
      </c>
      <c r="G677" t="str">
        <f>VLOOKUP(B677,'SKU Master'!$E$1:$H$9,4,FALSE)</f>
        <v>China Imports</v>
      </c>
      <c r="H677">
        <f t="shared" si="70"/>
        <v>2016</v>
      </c>
      <c r="I677">
        <f t="shared" si="71"/>
        <v>6</v>
      </c>
      <c r="J677">
        <f t="shared" si="72"/>
        <v>201606</v>
      </c>
      <c r="K677">
        <f t="shared" si="73"/>
        <v>26</v>
      </c>
      <c r="L677">
        <f t="shared" si="74"/>
        <v>201626</v>
      </c>
      <c r="M677" t="b">
        <f t="shared" si="75"/>
        <v>0</v>
      </c>
      <c r="N677">
        <f>VLOOKUP(B677,'SKU Master'!$E$1:$H$9,2,FALSE)</f>
        <v>8</v>
      </c>
      <c r="O677">
        <f>(F677/E677-N677)*E677</f>
        <v>-6.02</v>
      </c>
      <c r="P677" s="10">
        <f>O677/F677</f>
        <v>-0.60320641282565124</v>
      </c>
      <c r="Q677">
        <f t="shared" si="76"/>
        <v>3</v>
      </c>
    </row>
    <row r="678" spans="1:17" x14ac:dyDescent="0.25">
      <c r="A678">
        <v>82976</v>
      </c>
      <c r="B678">
        <v>50012011341</v>
      </c>
      <c r="C678">
        <v>312</v>
      </c>
      <c r="D678">
        <v>42544</v>
      </c>
      <c r="E678">
        <v>2</v>
      </c>
      <c r="F678">
        <v>9.98</v>
      </c>
      <c r="G678" t="str">
        <f>VLOOKUP(B678,'SKU Master'!$E$1:$H$9,4,FALSE)</f>
        <v>China Imports</v>
      </c>
      <c r="H678">
        <f t="shared" si="70"/>
        <v>2016</v>
      </c>
      <c r="I678">
        <f t="shared" si="71"/>
        <v>6</v>
      </c>
      <c r="J678">
        <f t="shared" si="72"/>
        <v>201606</v>
      </c>
      <c r="K678">
        <f t="shared" si="73"/>
        <v>26</v>
      </c>
      <c r="L678">
        <f t="shared" si="74"/>
        <v>201626</v>
      </c>
      <c r="M678" t="b">
        <f t="shared" si="75"/>
        <v>0</v>
      </c>
      <c r="N678">
        <f>VLOOKUP(B678,'SKU Master'!$E$1:$H$9,2,FALSE)</f>
        <v>8</v>
      </c>
      <c r="O678">
        <f>(F678/E678-N678)*E678</f>
        <v>-6.02</v>
      </c>
      <c r="P678" s="10">
        <f>O678/F678</f>
        <v>-0.60320641282565124</v>
      </c>
      <c r="Q678">
        <f t="shared" si="76"/>
        <v>4</v>
      </c>
    </row>
    <row r="679" spans="1:17" x14ac:dyDescent="0.25">
      <c r="A679">
        <v>82978</v>
      </c>
      <c r="B679">
        <v>50012011341</v>
      </c>
      <c r="C679">
        <v>312</v>
      </c>
      <c r="D679">
        <v>42548</v>
      </c>
      <c r="E679">
        <v>1</v>
      </c>
      <c r="F679">
        <v>4.99</v>
      </c>
      <c r="G679" t="str">
        <f>VLOOKUP(B679,'SKU Master'!$E$1:$H$9,4,FALSE)</f>
        <v>China Imports</v>
      </c>
      <c r="H679">
        <f t="shared" si="70"/>
        <v>2016</v>
      </c>
      <c r="I679">
        <f t="shared" si="71"/>
        <v>6</v>
      </c>
      <c r="J679">
        <f t="shared" si="72"/>
        <v>201606</v>
      </c>
      <c r="K679">
        <f t="shared" si="73"/>
        <v>27</v>
      </c>
      <c r="L679">
        <f t="shared" si="74"/>
        <v>201627</v>
      </c>
      <c r="M679" t="b">
        <f t="shared" si="75"/>
        <v>0</v>
      </c>
      <c r="N679">
        <f>VLOOKUP(B679,'SKU Master'!$E$1:$H$9,2,FALSE)</f>
        <v>8</v>
      </c>
      <c r="O679">
        <f>(F679/E679-N679)*E679</f>
        <v>-3.01</v>
      </c>
      <c r="P679" s="10">
        <f>O679/F679</f>
        <v>-0.60320641282565124</v>
      </c>
      <c r="Q679">
        <f t="shared" si="76"/>
        <v>1</v>
      </c>
    </row>
    <row r="680" spans="1:17" x14ac:dyDescent="0.25">
      <c r="A680">
        <v>82979</v>
      </c>
      <c r="B680">
        <v>50012011341</v>
      </c>
      <c r="C680">
        <v>312</v>
      </c>
      <c r="D680">
        <v>42549</v>
      </c>
      <c r="E680">
        <v>3</v>
      </c>
      <c r="F680">
        <v>14.97</v>
      </c>
      <c r="G680" t="str">
        <f>VLOOKUP(B680,'SKU Master'!$E$1:$H$9,4,FALSE)</f>
        <v>China Imports</v>
      </c>
      <c r="H680">
        <f t="shared" si="70"/>
        <v>2016</v>
      </c>
      <c r="I680">
        <f t="shared" si="71"/>
        <v>6</v>
      </c>
      <c r="J680">
        <f t="shared" si="72"/>
        <v>201606</v>
      </c>
      <c r="K680">
        <f t="shared" si="73"/>
        <v>27</v>
      </c>
      <c r="L680">
        <f t="shared" si="74"/>
        <v>201627</v>
      </c>
      <c r="M680" t="b">
        <f t="shared" si="75"/>
        <v>0</v>
      </c>
      <c r="N680">
        <f>VLOOKUP(B680,'SKU Master'!$E$1:$H$9,2,FALSE)</f>
        <v>8</v>
      </c>
      <c r="O680">
        <f>(F680/E680-N680)*E680</f>
        <v>-9.0299999999999994</v>
      </c>
      <c r="P680" s="10">
        <f>O680/F680</f>
        <v>-0.60320641282565124</v>
      </c>
      <c r="Q680">
        <f t="shared" si="76"/>
        <v>2</v>
      </c>
    </row>
    <row r="681" spans="1:17" x14ac:dyDescent="0.25">
      <c r="A681">
        <v>82981</v>
      </c>
      <c r="B681">
        <v>50012011341</v>
      </c>
      <c r="C681">
        <v>312</v>
      </c>
      <c r="D681">
        <v>42553</v>
      </c>
      <c r="E681">
        <v>3</v>
      </c>
      <c r="F681">
        <v>14.97</v>
      </c>
      <c r="G681" t="str">
        <f>VLOOKUP(B681,'SKU Master'!$E$1:$H$9,4,FALSE)</f>
        <v>China Imports</v>
      </c>
      <c r="H681">
        <f t="shared" si="70"/>
        <v>2016</v>
      </c>
      <c r="I681">
        <f t="shared" si="71"/>
        <v>7</v>
      </c>
      <c r="J681">
        <f t="shared" si="72"/>
        <v>201607</v>
      </c>
      <c r="K681">
        <f t="shared" si="73"/>
        <v>27</v>
      </c>
      <c r="L681">
        <f t="shared" si="74"/>
        <v>201627</v>
      </c>
      <c r="M681" t="b">
        <f t="shared" si="75"/>
        <v>0</v>
      </c>
      <c r="N681">
        <f>VLOOKUP(B681,'SKU Master'!$E$1:$H$9,2,FALSE)</f>
        <v>8</v>
      </c>
      <c r="O681">
        <f>(F681/E681-N681)*E681</f>
        <v>-9.0299999999999994</v>
      </c>
      <c r="P681" s="10">
        <f>O681/F681</f>
        <v>-0.60320641282565124</v>
      </c>
      <c r="Q681">
        <f t="shared" si="76"/>
        <v>6</v>
      </c>
    </row>
    <row r="682" spans="1:17" x14ac:dyDescent="0.25">
      <c r="A682">
        <v>82982</v>
      </c>
      <c r="B682">
        <v>50012011341</v>
      </c>
      <c r="C682">
        <v>312</v>
      </c>
      <c r="D682">
        <v>42555</v>
      </c>
      <c r="E682">
        <v>5</v>
      </c>
      <c r="F682">
        <v>24.95</v>
      </c>
      <c r="G682" t="str">
        <f>VLOOKUP(B682,'SKU Master'!$E$1:$H$9,4,FALSE)</f>
        <v>China Imports</v>
      </c>
      <c r="H682">
        <f t="shared" si="70"/>
        <v>2016</v>
      </c>
      <c r="I682">
        <f t="shared" si="71"/>
        <v>7</v>
      </c>
      <c r="J682">
        <f t="shared" si="72"/>
        <v>201607</v>
      </c>
      <c r="K682">
        <f t="shared" si="73"/>
        <v>28</v>
      </c>
      <c r="L682">
        <f t="shared" si="74"/>
        <v>201628</v>
      </c>
      <c r="M682" t="b">
        <f t="shared" si="75"/>
        <v>0</v>
      </c>
      <c r="N682">
        <f>VLOOKUP(B682,'SKU Master'!$E$1:$H$9,2,FALSE)</f>
        <v>8</v>
      </c>
      <c r="O682">
        <f>(F682/E682-N682)*E682</f>
        <v>-15.049999999999999</v>
      </c>
      <c r="P682" s="10">
        <f>O682/F682</f>
        <v>-0.60320641282565124</v>
      </c>
      <c r="Q682">
        <f t="shared" si="76"/>
        <v>1</v>
      </c>
    </row>
    <row r="683" spans="1:17" x14ac:dyDescent="0.25">
      <c r="A683">
        <v>82983</v>
      </c>
      <c r="B683">
        <v>50012011341</v>
      </c>
      <c r="C683">
        <v>312</v>
      </c>
      <c r="D683">
        <v>42556</v>
      </c>
      <c r="E683">
        <v>4</v>
      </c>
      <c r="F683">
        <v>19.96</v>
      </c>
      <c r="G683" t="str">
        <f>VLOOKUP(B683,'SKU Master'!$E$1:$H$9,4,FALSE)</f>
        <v>China Imports</v>
      </c>
      <c r="H683">
        <f t="shared" si="70"/>
        <v>2016</v>
      </c>
      <c r="I683">
        <f t="shared" si="71"/>
        <v>7</v>
      </c>
      <c r="J683">
        <f t="shared" si="72"/>
        <v>201607</v>
      </c>
      <c r="K683">
        <f t="shared" si="73"/>
        <v>28</v>
      </c>
      <c r="L683">
        <f t="shared" si="74"/>
        <v>201628</v>
      </c>
      <c r="M683" t="b">
        <f t="shared" si="75"/>
        <v>0</v>
      </c>
      <c r="N683">
        <f>VLOOKUP(B683,'SKU Master'!$E$1:$H$9,2,FALSE)</f>
        <v>8</v>
      </c>
      <c r="O683">
        <f>(F683/E683-N683)*E683</f>
        <v>-12.04</v>
      </c>
      <c r="P683" s="10">
        <f>O683/F683</f>
        <v>-0.60320641282565124</v>
      </c>
      <c r="Q683">
        <f t="shared" si="76"/>
        <v>2</v>
      </c>
    </row>
    <row r="684" spans="1:17" x14ac:dyDescent="0.25">
      <c r="A684">
        <v>82984</v>
      </c>
      <c r="B684">
        <v>50012011341</v>
      </c>
      <c r="C684">
        <v>312</v>
      </c>
      <c r="D684">
        <v>42557</v>
      </c>
      <c r="E684">
        <v>1</v>
      </c>
      <c r="F684">
        <v>4.99</v>
      </c>
      <c r="G684" t="str">
        <f>VLOOKUP(B684,'SKU Master'!$E$1:$H$9,4,FALSE)</f>
        <v>China Imports</v>
      </c>
      <c r="H684">
        <f t="shared" si="70"/>
        <v>2016</v>
      </c>
      <c r="I684">
        <f t="shared" si="71"/>
        <v>7</v>
      </c>
      <c r="J684">
        <f t="shared" si="72"/>
        <v>201607</v>
      </c>
      <c r="K684">
        <f t="shared" si="73"/>
        <v>28</v>
      </c>
      <c r="L684">
        <f t="shared" si="74"/>
        <v>201628</v>
      </c>
      <c r="M684" t="b">
        <f t="shared" si="75"/>
        <v>0</v>
      </c>
      <c r="N684">
        <f>VLOOKUP(B684,'SKU Master'!$E$1:$H$9,2,FALSE)</f>
        <v>8</v>
      </c>
      <c r="O684">
        <f>(F684/E684-N684)*E684</f>
        <v>-3.01</v>
      </c>
      <c r="P684" s="10">
        <f>O684/F684</f>
        <v>-0.60320641282565124</v>
      </c>
      <c r="Q684">
        <f t="shared" si="76"/>
        <v>3</v>
      </c>
    </row>
    <row r="685" spans="1:17" x14ac:dyDescent="0.25">
      <c r="A685">
        <v>82985</v>
      </c>
      <c r="B685">
        <v>50012011341</v>
      </c>
      <c r="C685">
        <v>312</v>
      </c>
      <c r="D685">
        <v>42559</v>
      </c>
      <c r="E685">
        <v>1</v>
      </c>
      <c r="F685">
        <v>4.99</v>
      </c>
      <c r="G685" t="str">
        <f>VLOOKUP(B685,'SKU Master'!$E$1:$H$9,4,FALSE)</f>
        <v>China Imports</v>
      </c>
      <c r="H685">
        <f t="shared" si="70"/>
        <v>2016</v>
      </c>
      <c r="I685">
        <f t="shared" si="71"/>
        <v>7</v>
      </c>
      <c r="J685">
        <f t="shared" si="72"/>
        <v>201607</v>
      </c>
      <c r="K685">
        <f t="shared" si="73"/>
        <v>28</v>
      </c>
      <c r="L685">
        <f t="shared" si="74"/>
        <v>201628</v>
      </c>
      <c r="M685" t="b">
        <f t="shared" si="75"/>
        <v>0</v>
      </c>
      <c r="N685">
        <f>VLOOKUP(B685,'SKU Master'!$E$1:$H$9,2,FALSE)</f>
        <v>8</v>
      </c>
      <c r="O685">
        <f>(F685/E685-N685)*E685</f>
        <v>-3.01</v>
      </c>
      <c r="P685" s="10">
        <f>O685/F685</f>
        <v>-0.60320641282565124</v>
      </c>
      <c r="Q685">
        <f t="shared" si="76"/>
        <v>5</v>
      </c>
    </row>
    <row r="686" spans="1:17" x14ac:dyDescent="0.25">
      <c r="A686">
        <v>82986</v>
      </c>
      <c r="B686">
        <v>50012011341</v>
      </c>
      <c r="C686">
        <v>312</v>
      </c>
      <c r="D686">
        <v>42563</v>
      </c>
      <c r="E686">
        <v>3</v>
      </c>
      <c r="F686">
        <v>14.97</v>
      </c>
      <c r="G686" t="str">
        <f>VLOOKUP(B686,'SKU Master'!$E$1:$H$9,4,FALSE)</f>
        <v>China Imports</v>
      </c>
      <c r="H686">
        <f t="shared" si="70"/>
        <v>2016</v>
      </c>
      <c r="I686">
        <f t="shared" si="71"/>
        <v>7</v>
      </c>
      <c r="J686">
        <f t="shared" si="72"/>
        <v>201607</v>
      </c>
      <c r="K686">
        <f t="shared" si="73"/>
        <v>29</v>
      </c>
      <c r="L686">
        <f t="shared" si="74"/>
        <v>201629</v>
      </c>
      <c r="M686" t="b">
        <f t="shared" si="75"/>
        <v>0</v>
      </c>
      <c r="N686">
        <f>VLOOKUP(B686,'SKU Master'!$E$1:$H$9,2,FALSE)</f>
        <v>8</v>
      </c>
      <c r="O686">
        <f>(F686/E686-N686)*E686</f>
        <v>-9.0299999999999994</v>
      </c>
      <c r="P686" s="10">
        <f>O686/F686</f>
        <v>-0.60320641282565124</v>
      </c>
      <c r="Q686">
        <f t="shared" si="76"/>
        <v>2</v>
      </c>
    </row>
    <row r="687" spans="1:17" x14ac:dyDescent="0.25">
      <c r="A687">
        <v>82987</v>
      </c>
      <c r="B687">
        <v>50012011341</v>
      </c>
      <c r="C687">
        <v>312</v>
      </c>
      <c r="D687">
        <v>42564</v>
      </c>
      <c r="E687">
        <v>2</v>
      </c>
      <c r="F687">
        <v>9.98</v>
      </c>
      <c r="G687" t="str">
        <f>VLOOKUP(B687,'SKU Master'!$E$1:$H$9,4,FALSE)</f>
        <v>China Imports</v>
      </c>
      <c r="H687">
        <f t="shared" si="70"/>
        <v>2016</v>
      </c>
      <c r="I687">
        <f t="shared" si="71"/>
        <v>7</v>
      </c>
      <c r="J687">
        <f t="shared" si="72"/>
        <v>201607</v>
      </c>
      <c r="K687">
        <f t="shared" si="73"/>
        <v>29</v>
      </c>
      <c r="L687">
        <f t="shared" si="74"/>
        <v>201629</v>
      </c>
      <c r="M687" t="b">
        <f t="shared" si="75"/>
        <v>0</v>
      </c>
      <c r="N687">
        <f>VLOOKUP(B687,'SKU Master'!$E$1:$H$9,2,FALSE)</f>
        <v>8</v>
      </c>
      <c r="O687">
        <f>(F687/E687-N687)*E687</f>
        <v>-6.02</v>
      </c>
      <c r="P687" s="10">
        <f>O687/F687</f>
        <v>-0.60320641282565124</v>
      </c>
      <c r="Q687">
        <f t="shared" si="76"/>
        <v>3</v>
      </c>
    </row>
    <row r="688" spans="1:17" x14ac:dyDescent="0.25">
      <c r="A688">
        <v>82988</v>
      </c>
      <c r="B688">
        <v>50012011341</v>
      </c>
      <c r="C688">
        <v>312</v>
      </c>
      <c r="D688">
        <v>42565</v>
      </c>
      <c r="E688">
        <v>1</v>
      </c>
      <c r="F688">
        <v>4.99</v>
      </c>
      <c r="G688" t="str">
        <f>VLOOKUP(B688,'SKU Master'!$E$1:$H$9,4,FALSE)</f>
        <v>China Imports</v>
      </c>
      <c r="H688">
        <f t="shared" si="70"/>
        <v>2016</v>
      </c>
      <c r="I688">
        <f t="shared" si="71"/>
        <v>7</v>
      </c>
      <c r="J688">
        <f t="shared" si="72"/>
        <v>201607</v>
      </c>
      <c r="K688">
        <f t="shared" si="73"/>
        <v>29</v>
      </c>
      <c r="L688">
        <f t="shared" si="74"/>
        <v>201629</v>
      </c>
      <c r="M688" t="b">
        <f t="shared" si="75"/>
        <v>0</v>
      </c>
      <c r="N688">
        <f>VLOOKUP(B688,'SKU Master'!$E$1:$H$9,2,FALSE)</f>
        <v>8</v>
      </c>
      <c r="O688">
        <f>(F688/E688-N688)*E688</f>
        <v>-3.01</v>
      </c>
      <c r="P688" s="10">
        <f>O688/F688</f>
        <v>-0.60320641282565124</v>
      </c>
      <c r="Q688">
        <f t="shared" si="76"/>
        <v>4</v>
      </c>
    </row>
    <row r="689" spans="1:17" x14ac:dyDescent="0.25">
      <c r="A689">
        <v>82989</v>
      </c>
      <c r="B689">
        <v>50012011341</v>
      </c>
      <c r="C689">
        <v>312</v>
      </c>
      <c r="D689">
        <v>42566</v>
      </c>
      <c r="E689">
        <v>1</v>
      </c>
      <c r="F689">
        <v>4.99</v>
      </c>
      <c r="G689" t="str">
        <f>VLOOKUP(B689,'SKU Master'!$E$1:$H$9,4,FALSE)</f>
        <v>China Imports</v>
      </c>
      <c r="H689">
        <f t="shared" si="70"/>
        <v>2016</v>
      </c>
      <c r="I689">
        <f t="shared" si="71"/>
        <v>7</v>
      </c>
      <c r="J689">
        <f t="shared" si="72"/>
        <v>201607</v>
      </c>
      <c r="K689">
        <f t="shared" si="73"/>
        <v>29</v>
      </c>
      <c r="L689">
        <f t="shared" si="74"/>
        <v>201629</v>
      </c>
      <c r="M689" t="b">
        <f t="shared" si="75"/>
        <v>0</v>
      </c>
      <c r="N689">
        <f>VLOOKUP(B689,'SKU Master'!$E$1:$H$9,2,FALSE)</f>
        <v>8</v>
      </c>
      <c r="O689">
        <f>(F689/E689-N689)*E689</f>
        <v>-3.01</v>
      </c>
      <c r="P689" s="10">
        <f>O689/F689</f>
        <v>-0.60320641282565124</v>
      </c>
      <c r="Q689">
        <f t="shared" si="76"/>
        <v>5</v>
      </c>
    </row>
    <row r="690" spans="1:17" x14ac:dyDescent="0.25">
      <c r="A690">
        <v>82990</v>
      </c>
      <c r="B690">
        <v>50012011341</v>
      </c>
      <c r="C690">
        <v>312</v>
      </c>
      <c r="D690">
        <v>42567</v>
      </c>
      <c r="E690">
        <v>2</v>
      </c>
      <c r="F690">
        <v>9.98</v>
      </c>
      <c r="G690" t="str">
        <f>VLOOKUP(B690,'SKU Master'!$E$1:$H$9,4,FALSE)</f>
        <v>China Imports</v>
      </c>
      <c r="H690">
        <f t="shared" si="70"/>
        <v>2016</v>
      </c>
      <c r="I690">
        <f t="shared" si="71"/>
        <v>7</v>
      </c>
      <c r="J690">
        <f t="shared" si="72"/>
        <v>201607</v>
      </c>
      <c r="K690">
        <f t="shared" si="73"/>
        <v>29</v>
      </c>
      <c r="L690">
        <f t="shared" si="74"/>
        <v>201629</v>
      </c>
      <c r="M690" t="b">
        <f t="shared" si="75"/>
        <v>0</v>
      </c>
      <c r="N690">
        <f>VLOOKUP(B690,'SKU Master'!$E$1:$H$9,2,FALSE)</f>
        <v>8</v>
      </c>
      <c r="O690">
        <f>(F690/E690-N690)*E690</f>
        <v>-6.02</v>
      </c>
      <c r="P690" s="10">
        <f>O690/F690</f>
        <v>-0.60320641282565124</v>
      </c>
      <c r="Q690">
        <f t="shared" si="76"/>
        <v>6</v>
      </c>
    </row>
    <row r="691" spans="1:17" x14ac:dyDescent="0.25">
      <c r="A691">
        <v>82991</v>
      </c>
      <c r="B691">
        <v>50012011341</v>
      </c>
      <c r="C691">
        <v>312</v>
      </c>
      <c r="D691">
        <v>42569</v>
      </c>
      <c r="E691">
        <v>2</v>
      </c>
      <c r="F691">
        <v>9.98</v>
      </c>
      <c r="G691" t="str">
        <f>VLOOKUP(B691,'SKU Master'!$E$1:$H$9,4,FALSE)</f>
        <v>China Imports</v>
      </c>
      <c r="H691">
        <f t="shared" si="70"/>
        <v>2016</v>
      </c>
      <c r="I691">
        <f t="shared" si="71"/>
        <v>7</v>
      </c>
      <c r="J691">
        <f t="shared" si="72"/>
        <v>201607</v>
      </c>
      <c r="K691">
        <f t="shared" si="73"/>
        <v>30</v>
      </c>
      <c r="L691">
        <f t="shared" si="74"/>
        <v>201630</v>
      </c>
      <c r="M691" t="b">
        <f t="shared" si="75"/>
        <v>0</v>
      </c>
      <c r="N691">
        <f>VLOOKUP(B691,'SKU Master'!$E$1:$H$9,2,FALSE)</f>
        <v>8</v>
      </c>
      <c r="O691">
        <f>(F691/E691-N691)*E691</f>
        <v>-6.02</v>
      </c>
      <c r="P691" s="10">
        <f>O691/F691</f>
        <v>-0.60320641282565124</v>
      </c>
      <c r="Q691">
        <f t="shared" si="76"/>
        <v>1</v>
      </c>
    </row>
    <row r="692" spans="1:17" x14ac:dyDescent="0.25">
      <c r="A692">
        <v>82992</v>
      </c>
      <c r="B692">
        <v>50012011341</v>
      </c>
      <c r="C692">
        <v>312</v>
      </c>
      <c r="D692">
        <v>42570</v>
      </c>
      <c r="E692">
        <v>4</v>
      </c>
      <c r="F692">
        <v>19.96</v>
      </c>
      <c r="G692" t="str">
        <f>VLOOKUP(B692,'SKU Master'!$E$1:$H$9,4,FALSE)</f>
        <v>China Imports</v>
      </c>
      <c r="H692">
        <f t="shared" si="70"/>
        <v>2016</v>
      </c>
      <c r="I692">
        <f t="shared" si="71"/>
        <v>7</v>
      </c>
      <c r="J692">
        <f t="shared" si="72"/>
        <v>201607</v>
      </c>
      <c r="K692">
        <f t="shared" si="73"/>
        <v>30</v>
      </c>
      <c r="L692">
        <f t="shared" si="74"/>
        <v>201630</v>
      </c>
      <c r="M692" t="b">
        <f t="shared" si="75"/>
        <v>0</v>
      </c>
      <c r="N692">
        <f>VLOOKUP(B692,'SKU Master'!$E$1:$H$9,2,FALSE)</f>
        <v>8</v>
      </c>
      <c r="O692">
        <f>(F692/E692-N692)*E692</f>
        <v>-12.04</v>
      </c>
      <c r="P692" s="10">
        <f>O692/F692</f>
        <v>-0.60320641282565124</v>
      </c>
      <c r="Q692">
        <f t="shared" si="76"/>
        <v>2</v>
      </c>
    </row>
    <row r="693" spans="1:17" x14ac:dyDescent="0.25">
      <c r="A693">
        <v>82993</v>
      </c>
      <c r="B693">
        <v>50012011341</v>
      </c>
      <c r="C693">
        <v>312</v>
      </c>
      <c r="D693">
        <v>42571</v>
      </c>
      <c r="E693">
        <v>2</v>
      </c>
      <c r="F693">
        <v>9.98</v>
      </c>
      <c r="G693" t="str">
        <f>VLOOKUP(B693,'SKU Master'!$E$1:$H$9,4,FALSE)</f>
        <v>China Imports</v>
      </c>
      <c r="H693">
        <f t="shared" si="70"/>
        <v>2016</v>
      </c>
      <c r="I693">
        <f t="shared" si="71"/>
        <v>7</v>
      </c>
      <c r="J693">
        <f t="shared" si="72"/>
        <v>201607</v>
      </c>
      <c r="K693">
        <f t="shared" si="73"/>
        <v>30</v>
      </c>
      <c r="L693">
        <f t="shared" si="74"/>
        <v>201630</v>
      </c>
      <c r="M693" t="b">
        <f t="shared" si="75"/>
        <v>0</v>
      </c>
      <c r="N693">
        <f>VLOOKUP(B693,'SKU Master'!$E$1:$H$9,2,FALSE)</f>
        <v>8</v>
      </c>
      <c r="O693">
        <f>(F693/E693-N693)*E693</f>
        <v>-6.02</v>
      </c>
      <c r="P693" s="10">
        <f>O693/F693</f>
        <v>-0.60320641282565124</v>
      </c>
      <c r="Q693">
        <f t="shared" si="76"/>
        <v>3</v>
      </c>
    </row>
    <row r="694" spans="1:17" x14ac:dyDescent="0.25">
      <c r="A694">
        <v>82995</v>
      </c>
      <c r="B694">
        <v>50012011341</v>
      </c>
      <c r="C694">
        <v>312</v>
      </c>
      <c r="D694">
        <v>42573</v>
      </c>
      <c r="E694">
        <v>1</v>
      </c>
      <c r="F694">
        <v>4.99</v>
      </c>
      <c r="G694" t="str">
        <f>VLOOKUP(B694,'SKU Master'!$E$1:$H$9,4,FALSE)</f>
        <v>China Imports</v>
      </c>
      <c r="H694">
        <f t="shared" si="70"/>
        <v>2016</v>
      </c>
      <c r="I694">
        <f t="shared" si="71"/>
        <v>7</v>
      </c>
      <c r="J694">
        <f t="shared" si="72"/>
        <v>201607</v>
      </c>
      <c r="K694">
        <f t="shared" si="73"/>
        <v>30</v>
      </c>
      <c r="L694">
        <f t="shared" si="74"/>
        <v>201630</v>
      </c>
      <c r="M694" t="b">
        <f t="shared" si="75"/>
        <v>0</v>
      </c>
      <c r="N694">
        <f>VLOOKUP(B694,'SKU Master'!$E$1:$H$9,2,FALSE)</f>
        <v>8</v>
      </c>
      <c r="O694">
        <f>(F694/E694-N694)*E694</f>
        <v>-3.01</v>
      </c>
      <c r="P694" s="10">
        <f>O694/F694</f>
        <v>-0.60320641282565124</v>
      </c>
      <c r="Q694">
        <f t="shared" si="76"/>
        <v>5</v>
      </c>
    </row>
    <row r="695" spans="1:17" x14ac:dyDescent="0.25">
      <c r="A695">
        <v>82996</v>
      </c>
      <c r="B695">
        <v>50012011341</v>
      </c>
      <c r="C695">
        <v>312</v>
      </c>
      <c r="D695">
        <v>42574</v>
      </c>
      <c r="E695">
        <v>2</v>
      </c>
      <c r="F695">
        <v>25.98</v>
      </c>
      <c r="G695" t="str">
        <f>VLOOKUP(B695,'SKU Master'!$E$1:$H$9,4,FALSE)</f>
        <v>China Imports</v>
      </c>
      <c r="H695">
        <f t="shared" si="70"/>
        <v>2016</v>
      </c>
      <c r="I695">
        <f t="shared" si="71"/>
        <v>7</v>
      </c>
      <c r="J695">
        <f t="shared" si="72"/>
        <v>201607</v>
      </c>
      <c r="K695">
        <f t="shared" si="73"/>
        <v>30</v>
      </c>
      <c r="L695">
        <f t="shared" si="74"/>
        <v>201630</v>
      </c>
      <c r="M695" t="b">
        <f t="shared" si="75"/>
        <v>0</v>
      </c>
      <c r="N695">
        <f>VLOOKUP(B695,'SKU Master'!$E$1:$H$9,2,FALSE)</f>
        <v>8</v>
      </c>
      <c r="O695">
        <f>(F695/E695-N695)*E695</f>
        <v>9.98</v>
      </c>
      <c r="P695" s="10">
        <f>O695/F695</f>
        <v>0.38414164742109314</v>
      </c>
      <c r="Q695">
        <f t="shared" si="76"/>
        <v>6</v>
      </c>
    </row>
    <row r="696" spans="1:17" x14ac:dyDescent="0.25">
      <c r="A696">
        <v>82997</v>
      </c>
      <c r="B696">
        <v>50012011341</v>
      </c>
      <c r="C696">
        <v>312</v>
      </c>
      <c r="D696">
        <v>42576</v>
      </c>
      <c r="E696">
        <v>1</v>
      </c>
      <c r="F696">
        <v>4.99</v>
      </c>
      <c r="G696" t="str">
        <f>VLOOKUP(B696,'SKU Master'!$E$1:$H$9,4,FALSE)</f>
        <v>China Imports</v>
      </c>
      <c r="H696">
        <f t="shared" si="70"/>
        <v>2016</v>
      </c>
      <c r="I696">
        <f t="shared" si="71"/>
        <v>7</v>
      </c>
      <c r="J696">
        <f t="shared" si="72"/>
        <v>201607</v>
      </c>
      <c r="K696">
        <f t="shared" si="73"/>
        <v>31</v>
      </c>
      <c r="L696">
        <f t="shared" si="74"/>
        <v>201631</v>
      </c>
      <c r="M696" t="b">
        <f t="shared" si="75"/>
        <v>0</v>
      </c>
      <c r="N696">
        <f>VLOOKUP(B696,'SKU Master'!$E$1:$H$9,2,FALSE)</f>
        <v>8</v>
      </c>
      <c r="O696">
        <f>(F696/E696-N696)*E696</f>
        <v>-3.01</v>
      </c>
      <c r="P696" s="10">
        <f>O696/F696</f>
        <v>-0.60320641282565124</v>
      </c>
      <c r="Q696">
        <f t="shared" si="76"/>
        <v>1</v>
      </c>
    </row>
    <row r="697" spans="1:17" x14ac:dyDescent="0.25">
      <c r="A697">
        <v>82998</v>
      </c>
      <c r="B697">
        <v>50012011341</v>
      </c>
      <c r="C697">
        <v>312</v>
      </c>
      <c r="D697">
        <v>42577</v>
      </c>
      <c r="E697">
        <v>1</v>
      </c>
      <c r="F697">
        <v>4.99</v>
      </c>
      <c r="G697" t="str">
        <f>VLOOKUP(B697,'SKU Master'!$E$1:$H$9,4,FALSE)</f>
        <v>China Imports</v>
      </c>
      <c r="H697">
        <f t="shared" si="70"/>
        <v>2016</v>
      </c>
      <c r="I697">
        <f t="shared" si="71"/>
        <v>7</v>
      </c>
      <c r="J697">
        <f t="shared" si="72"/>
        <v>201607</v>
      </c>
      <c r="K697">
        <f t="shared" si="73"/>
        <v>31</v>
      </c>
      <c r="L697">
        <f t="shared" si="74"/>
        <v>201631</v>
      </c>
      <c r="M697" t="b">
        <f t="shared" si="75"/>
        <v>0</v>
      </c>
      <c r="N697">
        <f>VLOOKUP(B697,'SKU Master'!$E$1:$H$9,2,FALSE)</f>
        <v>8</v>
      </c>
      <c r="O697">
        <f>(F697/E697-N697)*E697</f>
        <v>-3.01</v>
      </c>
      <c r="P697" s="10">
        <f>O697/F697</f>
        <v>-0.60320641282565124</v>
      </c>
      <c r="Q697">
        <f t="shared" si="76"/>
        <v>2</v>
      </c>
    </row>
    <row r="698" spans="1:17" x14ac:dyDescent="0.25">
      <c r="A698">
        <v>82999</v>
      </c>
      <c r="B698">
        <v>50012011341</v>
      </c>
      <c r="C698">
        <v>312</v>
      </c>
      <c r="D698">
        <v>42578</v>
      </c>
      <c r="E698">
        <v>3</v>
      </c>
      <c r="F698">
        <v>14.97</v>
      </c>
      <c r="G698" t="str">
        <f>VLOOKUP(B698,'SKU Master'!$E$1:$H$9,4,FALSE)</f>
        <v>China Imports</v>
      </c>
      <c r="H698">
        <f t="shared" si="70"/>
        <v>2016</v>
      </c>
      <c r="I698">
        <f t="shared" si="71"/>
        <v>7</v>
      </c>
      <c r="J698">
        <f t="shared" si="72"/>
        <v>201607</v>
      </c>
      <c r="K698">
        <f t="shared" si="73"/>
        <v>31</v>
      </c>
      <c r="L698">
        <f t="shared" si="74"/>
        <v>201631</v>
      </c>
      <c r="M698" t="b">
        <f t="shared" si="75"/>
        <v>0</v>
      </c>
      <c r="N698">
        <f>VLOOKUP(B698,'SKU Master'!$E$1:$H$9,2,FALSE)</f>
        <v>8</v>
      </c>
      <c r="O698">
        <f>(F698/E698-N698)*E698</f>
        <v>-9.0299999999999994</v>
      </c>
      <c r="P698" s="10">
        <f>O698/F698</f>
        <v>-0.60320641282565124</v>
      </c>
      <c r="Q698">
        <f t="shared" si="76"/>
        <v>3</v>
      </c>
    </row>
    <row r="699" spans="1:17" x14ac:dyDescent="0.25">
      <c r="A699">
        <v>83000</v>
      </c>
      <c r="B699">
        <v>50012011341</v>
      </c>
      <c r="C699">
        <v>312</v>
      </c>
      <c r="D699">
        <v>42580</v>
      </c>
      <c r="E699">
        <v>1</v>
      </c>
      <c r="F699">
        <v>4.99</v>
      </c>
      <c r="G699" t="str">
        <f>VLOOKUP(B699,'SKU Master'!$E$1:$H$9,4,FALSE)</f>
        <v>China Imports</v>
      </c>
      <c r="H699">
        <f t="shared" si="70"/>
        <v>2016</v>
      </c>
      <c r="I699">
        <f t="shared" si="71"/>
        <v>7</v>
      </c>
      <c r="J699">
        <f t="shared" si="72"/>
        <v>201607</v>
      </c>
      <c r="K699">
        <f t="shared" si="73"/>
        <v>31</v>
      </c>
      <c r="L699">
        <f t="shared" si="74"/>
        <v>201631</v>
      </c>
      <c r="M699" t="b">
        <f t="shared" si="75"/>
        <v>0</v>
      </c>
      <c r="N699">
        <f>VLOOKUP(B699,'SKU Master'!$E$1:$H$9,2,FALSE)</f>
        <v>8</v>
      </c>
      <c r="O699">
        <f>(F699/E699-N699)*E699</f>
        <v>-3.01</v>
      </c>
      <c r="P699" s="10">
        <f>O699/F699</f>
        <v>-0.60320641282565124</v>
      </c>
      <c r="Q699">
        <f t="shared" si="76"/>
        <v>5</v>
      </c>
    </row>
    <row r="700" spans="1:17" x14ac:dyDescent="0.25">
      <c r="A700">
        <v>83002</v>
      </c>
      <c r="B700">
        <v>50012011341</v>
      </c>
      <c r="C700">
        <v>312</v>
      </c>
      <c r="D700">
        <v>42583</v>
      </c>
      <c r="E700">
        <v>1</v>
      </c>
      <c r="F700">
        <v>4.99</v>
      </c>
      <c r="G700" t="str">
        <f>VLOOKUP(B700,'SKU Master'!$E$1:$H$9,4,FALSE)</f>
        <v>China Imports</v>
      </c>
      <c r="H700">
        <f t="shared" si="70"/>
        <v>2016</v>
      </c>
      <c r="I700">
        <f t="shared" si="71"/>
        <v>8</v>
      </c>
      <c r="J700">
        <f t="shared" si="72"/>
        <v>201608</v>
      </c>
      <c r="K700">
        <f t="shared" si="73"/>
        <v>32</v>
      </c>
      <c r="L700">
        <f t="shared" si="74"/>
        <v>201632</v>
      </c>
      <c r="M700" t="b">
        <f t="shared" si="75"/>
        <v>0</v>
      </c>
      <c r="N700">
        <f>VLOOKUP(B700,'SKU Master'!$E$1:$H$9,2,FALSE)</f>
        <v>8</v>
      </c>
      <c r="O700">
        <f>(F700/E700-N700)*E700</f>
        <v>-3.01</v>
      </c>
      <c r="P700" s="10">
        <f>O700/F700</f>
        <v>-0.60320641282565124</v>
      </c>
      <c r="Q700">
        <f t="shared" si="76"/>
        <v>1</v>
      </c>
    </row>
    <row r="701" spans="1:17" x14ac:dyDescent="0.25">
      <c r="A701">
        <v>83003</v>
      </c>
      <c r="B701">
        <v>50012011341</v>
      </c>
      <c r="C701">
        <v>312</v>
      </c>
      <c r="D701">
        <v>42584</v>
      </c>
      <c r="E701">
        <v>1</v>
      </c>
      <c r="F701">
        <v>4.99</v>
      </c>
      <c r="G701" t="str">
        <f>VLOOKUP(B701,'SKU Master'!$E$1:$H$9,4,FALSE)</f>
        <v>China Imports</v>
      </c>
      <c r="H701">
        <f t="shared" si="70"/>
        <v>2016</v>
      </c>
      <c r="I701">
        <f t="shared" si="71"/>
        <v>8</v>
      </c>
      <c r="J701">
        <f t="shared" si="72"/>
        <v>201608</v>
      </c>
      <c r="K701">
        <f t="shared" si="73"/>
        <v>32</v>
      </c>
      <c r="L701">
        <f t="shared" si="74"/>
        <v>201632</v>
      </c>
      <c r="M701" t="b">
        <f t="shared" si="75"/>
        <v>0</v>
      </c>
      <c r="N701">
        <f>VLOOKUP(B701,'SKU Master'!$E$1:$H$9,2,FALSE)</f>
        <v>8</v>
      </c>
      <c r="O701">
        <f>(F701/E701-N701)*E701</f>
        <v>-3.01</v>
      </c>
      <c r="P701" s="10">
        <f>O701/F701</f>
        <v>-0.60320641282565124</v>
      </c>
      <c r="Q701">
        <f t="shared" si="76"/>
        <v>2</v>
      </c>
    </row>
    <row r="702" spans="1:17" x14ac:dyDescent="0.25">
      <c r="A702">
        <v>83004</v>
      </c>
      <c r="B702">
        <v>50012011341</v>
      </c>
      <c r="C702">
        <v>312</v>
      </c>
      <c r="D702">
        <v>42585</v>
      </c>
      <c r="E702">
        <v>2</v>
      </c>
      <c r="F702">
        <v>9.98</v>
      </c>
      <c r="G702" t="str">
        <f>VLOOKUP(B702,'SKU Master'!$E$1:$H$9,4,FALSE)</f>
        <v>China Imports</v>
      </c>
      <c r="H702">
        <f t="shared" si="70"/>
        <v>2016</v>
      </c>
      <c r="I702">
        <f t="shared" si="71"/>
        <v>8</v>
      </c>
      <c r="J702">
        <f t="shared" si="72"/>
        <v>201608</v>
      </c>
      <c r="K702">
        <f t="shared" si="73"/>
        <v>32</v>
      </c>
      <c r="L702">
        <f t="shared" si="74"/>
        <v>201632</v>
      </c>
      <c r="M702" t="b">
        <f t="shared" si="75"/>
        <v>0</v>
      </c>
      <c r="N702">
        <f>VLOOKUP(B702,'SKU Master'!$E$1:$H$9,2,FALSE)</f>
        <v>8</v>
      </c>
      <c r="O702">
        <f>(F702/E702-N702)*E702</f>
        <v>-6.02</v>
      </c>
      <c r="P702" s="10">
        <f>O702/F702</f>
        <v>-0.60320641282565124</v>
      </c>
      <c r="Q702">
        <f t="shared" si="76"/>
        <v>3</v>
      </c>
    </row>
    <row r="703" spans="1:17" x14ac:dyDescent="0.25">
      <c r="A703">
        <v>83005</v>
      </c>
      <c r="B703">
        <v>50012011341</v>
      </c>
      <c r="C703">
        <v>312</v>
      </c>
      <c r="D703">
        <v>42586</v>
      </c>
      <c r="E703">
        <v>2</v>
      </c>
      <c r="F703">
        <v>9.98</v>
      </c>
      <c r="G703" t="str">
        <f>VLOOKUP(B703,'SKU Master'!$E$1:$H$9,4,FALSE)</f>
        <v>China Imports</v>
      </c>
      <c r="H703">
        <f t="shared" si="70"/>
        <v>2016</v>
      </c>
      <c r="I703">
        <f t="shared" si="71"/>
        <v>8</v>
      </c>
      <c r="J703">
        <f t="shared" si="72"/>
        <v>201608</v>
      </c>
      <c r="K703">
        <f t="shared" si="73"/>
        <v>32</v>
      </c>
      <c r="L703">
        <f t="shared" si="74"/>
        <v>201632</v>
      </c>
      <c r="M703" t="b">
        <f t="shared" si="75"/>
        <v>0</v>
      </c>
      <c r="N703">
        <f>VLOOKUP(B703,'SKU Master'!$E$1:$H$9,2,FALSE)</f>
        <v>8</v>
      </c>
      <c r="O703">
        <f>(F703/E703-N703)*E703</f>
        <v>-6.02</v>
      </c>
      <c r="P703" s="10">
        <f>O703/F703</f>
        <v>-0.60320641282565124</v>
      </c>
      <c r="Q703">
        <f t="shared" si="76"/>
        <v>4</v>
      </c>
    </row>
    <row r="704" spans="1:17" x14ac:dyDescent="0.25">
      <c r="A704">
        <v>83006</v>
      </c>
      <c r="B704">
        <v>50012011341</v>
      </c>
      <c r="C704">
        <v>312</v>
      </c>
      <c r="D704">
        <v>42587</v>
      </c>
      <c r="E704">
        <v>1</v>
      </c>
      <c r="F704">
        <v>4.99</v>
      </c>
      <c r="G704" t="str">
        <f>VLOOKUP(B704,'SKU Master'!$E$1:$H$9,4,FALSE)</f>
        <v>China Imports</v>
      </c>
      <c r="H704">
        <f t="shared" si="70"/>
        <v>2016</v>
      </c>
      <c r="I704">
        <f t="shared" si="71"/>
        <v>8</v>
      </c>
      <c r="J704">
        <f t="shared" si="72"/>
        <v>201608</v>
      </c>
      <c r="K704">
        <f t="shared" si="73"/>
        <v>32</v>
      </c>
      <c r="L704">
        <f t="shared" si="74"/>
        <v>201632</v>
      </c>
      <c r="M704" t="b">
        <f t="shared" si="75"/>
        <v>0</v>
      </c>
      <c r="N704">
        <f>VLOOKUP(B704,'SKU Master'!$E$1:$H$9,2,FALSE)</f>
        <v>8</v>
      </c>
      <c r="O704">
        <f>(F704/E704-N704)*E704</f>
        <v>-3.01</v>
      </c>
      <c r="P704" s="10">
        <f>O704/F704</f>
        <v>-0.60320641282565124</v>
      </c>
      <c r="Q704">
        <f t="shared" si="76"/>
        <v>5</v>
      </c>
    </row>
    <row r="705" spans="1:17" x14ac:dyDescent="0.25">
      <c r="A705">
        <v>83007</v>
      </c>
      <c r="B705">
        <v>50012011341</v>
      </c>
      <c r="C705">
        <v>312</v>
      </c>
      <c r="D705">
        <v>42588</v>
      </c>
      <c r="E705">
        <v>3</v>
      </c>
      <c r="F705">
        <v>14.97</v>
      </c>
      <c r="G705" t="str">
        <f>VLOOKUP(B705,'SKU Master'!$E$1:$H$9,4,FALSE)</f>
        <v>China Imports</v>
      </c>
      <c r="H705">
        <f t="shared" si="70"/>
        <v>2016</v>
      </c>
      <c r="I705">
        <f t="shared" si="71"/>
        <v>8</v>
      </c>
      <c r="J705">
        <f t="shared" si="72"/>
        <v>201608</v>
      </c>
      <c r="K705">
        <f t="shared" si="73"/>
        <v>32</v>
      </c>
      <c r="L705">
        <f t="shared" si="74"/>
        <v>201632</v>
      </c>
      <c r="M705" t="b">
        <f t="shared" si="75"/>
        <v>0</v>
      </c>
      <c r="N705">
        <f>VLOOKUP(B705,'SKU Master'!$E$1:$H$9,2,FALSE)</f>
        <v>8</v>
      </c>
      <c r="O705">
        <f>(F705/E705-N705)*E705</f>
        <v>-9.0299999999999994</v>
      </c>
      <c r="P705" s="10">
        <f>O705/F705</f>
        <v>-0.60320641282565124</v>
      </c>
      <c r="Q705">
        <f t="shared" si="76"/>
        <v>6</v>
      </c>
    </row>
    <row r="706" spans="1:17" x14ac:dyDescent="0.25">
      <c r="A706">
        <v>85060</v>
      </c>
      <c r="B706">
        <v>50013000110</v>
      </c>
      <c r="C706">
        <v>312</v>
      </c>
      <c r="D706">
        <v>42492</v>
      </c>
      <c r="E706">
        <v>34</v>
      </c>
      <c r="F706">
        <v>441.66</v>
      </c>
      <c r="G706" t="str">
        <f>VLOOKUP(B706,'SKU Master'!$E$1:$H$9,4,FALSE)</f>
        <v>China Imports</v>
      </c>
      <c r="H706">
        <f t="shared" ref="H706:H769" si="77">YEAR(D706)</f>
        <v>2016</v>
      </c>
      <c r="I706">
        <f t="shared" si="71"/>
        <v>5</v>
      </c>
      <c r="J706">
        <f t="shared" si="72"/>
        <v>201605</v>
      </c>
      <c r="K706">
        <f t="shared" si="73"/>
        <v>19</v>
      </c>
      <c r="L706">
        <f t="shared" si="74"/>
        <v>201619</v>
      </c>
      <c r="M706" t="b">
        <f t="shared" si="75"/>
        <v>0</v>
      </c>
      <c r="N706">
        <f>VLOOKUP(B706,'SKU Master'!$E$1:$H$9,2,FALSE)</f>
        <v>6.5</v>
      </c>
      <c r="O706">
        <f>(F706/E706-N706)*E706</f>
        <v>220.66</v>
      </c>
      <c r="P706" s="10">
        <f>O706/F706</f>
        <v>0.49961508852963815</v>
      </c>
      <c r="Q706">
        <f t="shared" si="76"/>
        <v>1</v>
      </c>
    </row>
    <row r="707" spans="1:17" x14ac:dyDescent="0.25">
      <c r="A707">
        <v>85061</v>
      </c>
      <c r="B707">
        <v>50013000110</v>
      </c>
      <c r="C707">
        <v>312</v>
      </c>
      <c r="D707">
        <v>42493</v>
      </c>
      <c r="E707">
        <v>32</v>
      </c>
      <c r="F707">
        <v>415.68</v>
      </c>
      <c r="G707" t="str">
        <f>VLOOKUP(B707,'SKU Master'!$E$1:$H$9,4,FALSE)</f>
        <v>China Imports</v>
      </c>
      <c r="H707">
        <f t="shared" si="77"/>
        <v>2016</v>
      </c>
      <c r="I707">
        <f t="shared" ref="I707:I770" si="78">MONTH(D707)</f>
        <v>5</v>
      </c>
      <c r="J707">
        <f t="shared" ref="J707:J770" si="79">H707*100+I707</f>
        <v>201605</v>
      </c>
      <c r="K707">
        <f t="shared" ref="K707:K770" si="80">WEEKNUM(D707)</f>
        <v>19</v>
      </c>
      <c r="L707">
        <f t="shared" ref="L707:L770" si="81">H707*100+K707</f>
        <v>201619</v>
      </c>
      <c r="M707" t="b">
        <f t="shared" ref="M707:M770" si="82">AND(B707=B708,C707=C708,D707=D708,E707=E708,F707=F708)</f>
        <v>0</v>
      </c>
      <c r="N707">
        <f>VLOOKUP(B707,'SKU Master'!$E$1:$H$9,2,FALSE)</f>
        <v>6.5</v>
      </c>
      <c r="O707">
        <f>(F707/E707-N707)*E707</f>
        <v>207.68</v>
      </c>
      <c r="P707" s="10">
        <f>O707/F707</f>
        <v>0.49961508852963821</v>
      </c>
      <c r="Q707">
        <f t="shared" ref="Q707:Q770" si="83">WEEKDAY(D707,2)</f>
        <v>2</v>
      </c>
    </row>
    <row r="708" spans="1:17" x14ac:dyDescent="0.25">
      <c r="A708">
        <v>85062</v>
      </c>
      <c r="B708">
        <v>50013000110</v>
      </c>
      <c r="C708">
        <v>312</v>
      </c>
      <c r="D708">
        <v>42494</v>
      </c>
      <c r="E708">
        <v>23</v>
      </c>
      <c r="F708">
        <v>298.77</v>
      </c>
      <c r="G708" t="str">
        <f>VLOOKUP(B708,'SKU Master'!$E$1:$H$9,4,FALSE)</f>
        <v>China Imports</v>
      </c>
      <c r="H708">
        <f t="shared" si="77"/>
        <v>2016</v>
      </c>
      <c r="I708">
        <f t="shared" si="78"/>
        <v>5</v>
      </c>
      <c r="J708">
        <f t="shared" si="79"/>
        <v>201605</v>
      </c>
      <c r="K708">
        <f t="shared" si="80"/>
        <v>19</v>
      </c>
      <c r="L708">
        <f t="shared" si="81"/>
        <v>201619</v>
      </c>
      <c r="M708" t="b">
        <f t="shared" si="82"/>
        <v>0</v>
      </c>
      <c r="N708">
        <f>VLOOKUP(B708,'SKU Master'!$E$1:$H$9,2,FALSE)</f>
        <v>6.5</v>
      </c>
      <c r="O708">
        <f>(F708/E708-N708)*E708</f>
        <v>149.26999999999995</v>
      </c>
      <c r="P708" s="10">
        <f>O708/F708</f>
        <v>0.49961508852963804</v>
      </c>
      <c r="Q708">
        <f t="shared" si="83"/>
        <v>3</v>
      </c>
    </row>
    <row r="709" spans="1:17" x14ac:dyDescent="0.25">
      <c r="A709">
        <v>85063</v>
      </c>
      <c r="B709">
        <v>50013000110</v>
      </c>
      <c r="C709">
        <v>312</v>
      </c>
      <c r="D709">
        <v>42495</v>
      </c>
      <c r="E709">
        <v>34</v>
      </c>
      <c r="F709">
        <v>441.66</v>
      </c>
      <c r="G709" t="str">
        <f>VLOOKUP(B709,'SKU Master'!$E$1:$H$9,4,FALSE)</f>
        <v>China Imports</v>
      </c>
      <c r="H709">
        <f t="shared" si="77"/>
        <v>2016</v>
      </c>
      <c r="I709">
        <f t="shared" si="78"/>
        <v>5</v>
      </c>
      <c r="J709">
        <f t="shared" si="79"/>
        <v>201605</v>
      </c>
      <c r="K709">
        <f t="shared" si="80"/>
        <v>19</v>
      </c>
      <c r="L709">
        <f t="shared" si="81"/>
        <v>201619</v>
      </c>
      <c r="M709" t="b">
        <f t="shared" si="82"/>
        <v>0</v>
      </c>
      <c r="N709">
        <f>VLOOKUP(B709,'SKU Master'!$E$1:$H$9,2,FALSE)</f>
        <v>6.5</v>
      </c>
      <c r="O709">
        <f>(F709/E709-N709)*E709</f>
        <v>220.66</v>
      </c>
      <c r="P709" s="10">
        <f>O709/F709</f>
        <v>0.49961508852963815</v>
      </c>
      <c r="Q709">
        <f t="shared" si="83"/>
        <v>4</v>
      </c>
    </row>
    <row r="710" spans="1:17" x14ac:dyDescent="0.25">
      <c r="A710">
        <v>85064</v>
      </c>
      <c r="B710">
        <v>50013000110</v>
      </c>
      <c r="C710">
        <v>312</v>
      </c>
      <c r="D710">
        <v>42496</v>
      </c>
      <c r="E710">
        <v>31</v>
      </c>
      <c r="F710">
        <v>402.69</v>
      </c>
      <c r="G710" t="str">
        <f>VLOOKUP(B710,'SKU Master'!$E$1:$H$9,4,FALSE)</f>
        <v>China Imports</v>
      </c>
      <c r="H710">
        <f t="shared" si="77"/>
        <v>2016</v>
      </c>
      <c r="I710">
        <f t="shared" si="78"/>
        <v>5</v>
      </c>
      <c r="J710">
        <f t="shared" si="79"/>
        <v>201605</v>
      </c>
      <c r="K710">
        <f t="shared" si="80"/>
        <v>19</v>
      </c>
      <c r="L710">
        <f t="shared" si="81"/>
        <v>201619</v>
      </c>
      <c r="M710" t="b">
        <f t="shared" si="82"/>
        <v>0</v>
      </c>
      <c r="N710">
        <f>VLOOKUP(B710,'SKU Master'!$E$1:$H$9,2,FALSE)</f>
        <v>6.5</v>
      </c>
      <c r="O710">
        <f>(F710/E710-N710)*E710</f>
        <v>201.19</v>
      </c>
      <c r="P710" s="10">
        <f>O710/F710</f>
        <v>0.49961508852963821</v>
      </c>
      <c r="Q710">
        <f t="shared" si="83"/>
        <v>5</v>
      </c>
    </row>
    <row r="711" spans="1:17" x14ac:dyDescent="0.25">
      <c r="A711">
        <v>85065</v>
      </c>
      <c r="B711">
        <v>50013000110</v>
      </c>
      <c r="C711">
        <v>312</v>
      </c>
      <c r="D711">
        <v>42497</v>
      </c>
      <c r="E711">
        <v>41</v>
      </c>
      <c r="F711">
        <v>532.59</v>
      </c>
      <c r="G711" t="str">
        <f>VLOOKUP(B711,'SKU Master'!$E$1:$H$9,4,FALSE)</f>
        <v>China Imports</v>
      </c>
      <c r="H711">
        <f t="shared" si="77"/>
        <v>2016</v>
      </c>
      <c r="I711">
        <f t="shared" si="78"/>
        <v>5</v>
      </c>
      <c r="J711">
        <f t="shared" si="79"/>
        <v>201605</v>
      </c>
      <c r="K711">
        <f t="shared" si="80"/>
        <v>19</v>
      </c>
      <c r="L711">
        <f t="shared" si="81"/>
        <v>201619</v>
      </c>
      <c r="M711" t="b">
        <f t="shared" si="82"/>
        <v>0</v>
      </c>
      <c r="N711">
        <f>VLOOKUP(B711,'SKU Master'!$E$1:$H$9,2,FALSE)</f>
        <v>6.5</v>
      </c>
      <c r="O711">
        <f>(F711/E711-N711)*E711</f>
        <v>266.09000000000003</v>
      </c>
      <c r="P711" s="10">
        <f>O711/F711</f>
        <v>0.49961508852963821</v>
      </c>
      <c r="Q711">
        <f t="shared" si="83"/>
        <v>6</v>
      </c>
    </row>
    <row r="712" spans="1:17" x14ac:dyDescent="0.25">
      <c r="A712">
        <v>85066</v>
      </c>
      <c r="B712">
        <v>50013000110</v>
      </c>
      <c r="C712">
        <v>312</v>
      </c>
      <c r="D712">
        <v>42499</v>
      </c>
      <c r="E712">
        <v>36</v>
      </c>
      <c r="F712">
        <v>467.64</v>
      </c>
      <c r="G712" t="str">
        <f>VLOOKUP(B712,'SKU Master'!$E$1:$H$9,4,FALSE)</f>
        <v>China Imports</v>
      </c>
      <c r="H712">
        <f t="shared" si="77"/>
        <v>2016</v>
      </c>
      <c r="I712">
        <f t="shared" si="78"/>
        <v>5</v>
      </c>
      <c r="J712">
        <f t="shared" si="79"/>
        <v>201605</v>
      </c>
      <c r="K712">
        <f t="shared" si="80"/>
        <v>20</v>
      </c>
      <c r="L712">
        <f t="shared" si="81"/>
        <v>201620</v>
      </c>
      <c r="M712" t="b">
        <f t="shared" si="82"/>
        <v>0</v>
      </c>
      <c r="N712">
        <f>VLOOKUP(B712,'SKU Master'!$E$1:$H$9,2,FALSE)</f>
        <v>6.5</v>
      </c>
      <c r="O712">
        <f>(F712/E712-N712)*E712</f>
        <v>233.64000000000001</v>
      </c>
      <c r="P712" s="10">
        <f>O712/F712</f>
        <v>0.49961508852963821</v>
      </c>
      <c r="Q712">
        <f t="shared" si="83"/>
        <v>1</v>
      </c>
    </row>
    <row r="713" spans="1:17" x14ac:dyDescent="0.25">
      <c r="A713">
        <v>85067</v>
      </c>
      <c r="B713">
        <v>50013000110</v>
      </c>
      <c r="C713">
        <v>312</v>
      </c>
      <c r="D713">
        <v>42500</v>
      </c>
      <c r="E713">
        <v>33</v>
      </c>
      <c r="F713">
        <v>428.67</v>
      </c>
      <c r="G713" t="str">
        <f>VLOOKUP(B713,'SKU Master'!$E$1:$H$9,4,FALSE)</f>
        <v>China Imports</v>
      </c>
      <c r="H713">
        <f t="shared" si="77"/>
        <v>2016</v>
      </c>
      <c r="I713">
        <f t="shared" si="78"/>
        <v>5</v>
      </c>
      <c r="J713">
        <f t="shared" si="79"/>
        <v>201605</v>
      </c>
      <c r="K713">
        <f t="shared" si="80"/>
        <v>20</v>
      </c>
      <c r="L713">
        <f t="shared" si="81"/>
        <v>201620</v>
      </c>
      <c r="M713" t="b">
        <f t="shared" si="82"/>
        <v>0</v>
      </c>
      <c r="N713">
        <f>VLOOKUP(B713,'SKU Master'!$E$1:$H$9,2,FALSE)</f>
        <v>6.5</v>
      </c>
      <c r="O713">
        <f>(F713/E713-N713)*E713</f>
        <v>214.17000000000002</v>
      </c>
      <c r="P713" s="10">
        <f>O713/F713</f>
        <v>0.49961508852963821</v>
      </c>
      <c r="Q713">
        <f t="shared" si="83"/>
        <v>2</v>
      </c>
    </row>
    <row r="714" spans="1:17" x14ac:dyDescent="0.25">
      <c r="A714">
        <v>85068</v>
      </c>
      <c r="B714">
        <v>50013000110</v>
      </c>
      <c r="C714">
        <v>312</v>
      </c>
      <c r="D714">
        <v>42501</v>
      </c>
      <c r="E714">
        <v>26</v>
      </c>
      <c r="F714">
        <v>337.74</v>
      </c>
      <c r="G714" t="str">
        <f>VLOOKUP(B714,'SKU Master'!$E$1:$H$9,4,FALSE)</f>
        <v>China Imports</v>
      </c>
      <c r="H714">
        <f t="shared" si="77"/>
        <v>2016</v>
      </c>
      <c r="I714">
        <f t="shared" si="78"/>
        <v>5</v>
      </c>
      <c r="J714">
        <f t="shared" si="79"/>
        <v>201605</v>
      </c>
      <c r="K714">
        <f t="shared" si="80"/>
        <v>20</v>
      </c>
      <c r="L714">
        <f t="shared" si="81"/>
        <v>201620</v>
      </c>
      <c r="M714" t="b">
        <f t="shared" si="82"/>
        <v>0</v>
      </c>
      <c r="N714">
        <f>VLOOKUP(B714,'SKU Master'!$E$1:$H$9,2,FALSE)</f>
        <v>6.5</v>
      </c>
      <c r="O714">
        <f>(F714/E714-N714)*E714</f>
        <v>168.74</v>
      </c>
      <c r="P714" s="10">
        <f>O714/F714</f>
        <v>0.49961508852963821</v>
      </c>
      <c r="Q714">
        <f t="shared" si="83"/>
        <v>3</v>
      </c>
    </row>
    <row r="715" spans="1:17" x14ac:dyDescent="0.25">
      <c r="A715">
        <v>85069</v>
      </c>
      <c r="B715">
        <v>50013000110</v>
      </c>
      <c r="C715">
        <v>312</v>
      </c>
      <c r="D715">
        <v>42502</v>
      </c>
      <c r="E715">
        <v>25</v>
      </c>
      <c r="F715">
        <v>324.75</v>
      </c>
      <c r="G715" t="str">
        <f>VLOOKUP(B715,'SKU Master'!$E$1:$H$9,4,FALSE)</f>
        <v>China Imports</v>
      </c>
      <c r="H715">
        <f t="shared" si="77"/>
        <v>2016</v>
      </c>
      <c r="I715">
        <f t="shared" si="78"/>
        <v>5</v>
      </c>
      <c r="J715">
        <f t="shared" si="79"/>
        <v>201605</v>
      </c>
      <c r="K715">
        <f t="shared" si="80"/>
        <v>20</v>
      </c>
      <c r="L715">
        <f t="shared" si="81"/>
        <v>201620</v>
      </c>
      <c r="M715" t="b">
        <f t="shared" si="82"/>
        <v>0</v>
      </c>
      <c r="N715">
        <f>VLOOKUP(B715,'SKU Master'!$E$1:$H$9,2,FALSE)</f>
        <v>6.5</v>
      </c>
      <c r="O715">
        <f>(F715/E715-N715)*E715</f>
        <v>162.25</v>
      </c>
      <c r="P715" s="10">
        <f>O715/F715</f>
        <v>0.49961508852963821</v>
      </c>
      <c r="Q715">
        <f t="shared" si="83"/>
        <v>4</v>
      </c>
    </row>
    <row r="716" spans="1:17" x14ac:dyDescent="0.25">
      <c r="A716">
        <v>85070</v>
      </c>
      <c r="B716">
        <v>50013000110</v>
      </c>
      <c r="C716">
        <v>312</v>
      </c>
      <c r="D716">
        <v>42503</v>
      </c>
      <c r="E716">
        <v>33</v>
      </c>
      <c r="F716">
        <v>428.67</v>
      </c>
      <c r="G716" t="str">
        <f>VLOOKUP(B716,'SKU Master'!$E$1:$H$9,4,FALSE)</f>
        <v>China Imports</v>
      </c>
      <c r="H716">
        <f t="shared" si="77"/>
        <v>2016</v>
      </c>
      <c r="I716">
        <f t="shared" si="78"/>
        <v>5</v>
      </c>
      <c r="J716">
        <f t="shared" si="79"/>
        <v>201605</v>
      </c>
      <c r="K716">
        <f t="shared" si="80"/>
        <v>20</v>
      </c>
      <c r="L716">
        <f t="shared" si="81"/>
        <v>201620</v>
      </c>
      <c r="M716" t="b">
        <f t="shared" si="82"/>
        <v>0</v>
      </c>
      <c r="N716">
        <f>VLOOKUP(B716,'SKU Master'!$E$1:$H$9,2,FALSE)</f>
        <v>6.5</v>
      </c>
      <c r="O716">
        <f>(F716/E716-N716)*E716</f>
        <v>214.17000000000002</v>
      </c>
      <c r="P716" s="10">
        <f>O716/F716</f>
        <v>0.49961508852963821</v>
      </c>
      <c r="Q716">
        <f t="shared" si="83"/>
        <v>5</v>
      </c>
    </row>
    <row r="717" spans="1:17" x14ac:dyDescent="0.25">
      <c r="A717">
        <v>85071</v>
      </c>
      <c r="B717">
        <v>50013000110</v>
      </c>
      <c r="C717">
        <v>312</v>
      </c>
      <c r="D717">
        <v>42504</v>
      </c>
      <c r="E717">
        <v>36</v>
      </c>
      <c r="F717">
        <v>467.64</v>
      </c>
      <c r="G717" t="str">
        <f>VLOOKUP(B717,'SKU Master'!$E$1:$H$9,4,FALSE)</f>
        <v>China Imports</v>
      </c>
      <c r="H717">
        <f t="shared" si="77"/>
        <v>2016</v>
      </c>
      <c r="I717">
        <f t="shared" si="78"/>
        <v>5</v>
      </c>
      <c r="J717">
        <f t="shared" si="79"/>
        <v>201605</v>
      </c>
      <c r="K717">
        <f t="shared" si="80"/>
        <v>20</v>
      </c>
      <c r="L717">
        <f t="shared" si="81"/>
        <v>201620</v>
      </c>
      <c r="M717" t="b">
        <f t="shared" si="82"/>
        <v>0</v>
      </c>
      <c r="N717">
        <f>VLOOKUP(B717,'SKU Master'!$E$1:$H$9,2,FALSE)</f>
        <v>6.5</v>
      </c>
      <c r="O717">
        <f>(F717/E717-N717)*E717</f>
        <v>233.64000000000001</v>
      </c>
      <c r="P717" s="10">
        <f>O717/F717</f>
        <v>0.49961508852963821</v>
      </c>
      <c r="Q717">
        <f t="shared" si="83"/>
        <v>6</v>
      </c>
    </row>
    <row r="718" spans="1:17" x14ac:dyDescent="0.25">
      <c r="A718">
        <v>85072</v>
      </c>
      <c r="B718">
        <v>50013000110</v>
      </c>
      <c r="C718">
        <v>312</v>
      </c>
      <c r="D718">
        <v>42506</v>
      </c>
      <c r="E718">
        <v>30</v>
      </c>
      <c r="F718">
        <v>389.7</v>
      </c>
      <c r="G718" t="str">
        <f>VLOOKUP(B718,'SKU Master'!$E$1:$H$9,4,FALSE)</f>
        <v>China Imports</v>
      </c>
      <c r="H718">
        <f t="shared" si="77"/>
        <v>2016</v>
      </c>
      <c r="I718">
        <f t="shared" si="78"/>
        <v>5</v>
      </c>
      <c r="J718">
        <f t="shared" si="79"/>
        <v>201605</v>
      </c>
      <c r="K718">
        <f t="shared" si="80"/>
        <v>21</v>
      </c>
      <c r="L718">
        <f t="shared" si="81"/>
        <v>201621</v>
      </c>
      <c r="M718" t="b">
        <f t="shared" si="82"/>
        <v>0</v>
      </c>
      <c r="N718">
        <f>VLOOKUP(B718,'SKU Master'!$E$1:$H$9,2,FALSE)</f>
        <v>6.5</v>
      </c>
      <c r="O718">
        <f>(F718/E718-N718)*E718</f>
        <v>194.70000000000002</v>
      </c>
      <c r="P718" s="10">
        <f>O718/F718</f>
        <v>0.49961508852963826</v>
      </c>
      <c r="Q718">
        <f t="shared" si="83"/>
        <v>1</v>
      </c>
    </row>
    <row r="719" spans="1:17" x14ac:dyDescent="0.25">
      <c r="A719">
        <v>85073</v>
      </c>
      <c r="B719">
        <v>50013000110</v>
      </c>
      <c r="C719">
        <v>312</v>
      </c>
      <c r="D719">
        <v>42507</v>
      </c>
      <c r="E719">
        <v>30</v>
      </c>
      <c r="F719">
        <v>389.7</v>
      </c>
      <c r="G719" t="str">
        <f>VLOOKUP(B719,'SKU Master'!$E$1:$H$9,4,FALSE)</f>
        <v>China Imports</v>
      </c>
      <c r="H719">
        <f t="shared" si="77"/>
        <v>2016</v>
      </c>
      <c r="I719">
        <f t="shared" si="78"/>
        <v>5</v>
      </c>
      <c r="J719">
        <f t="shared" si="79"/>
        <v>201605</v>
      </c>
      <c r="K719">
        <f t="shared" si="80"/>
        <v>21</v>
      </c>
      <c r="L719">
        <f t="shared" si="81"/>
        <v>201621</v>
      </c>
      <c r="M719" t="b">
        <f t="shared" si="82"/>
        <v>0</v>
      </c>
      <c r="N719">
        <f>VLOOKUP(B719,'SKU Master'!$E$1:$H$9,2,FALSE)</f>
        <v>6.5</v>
      </c>
      <c r="O719">
        <f>(F719/E719-N719)*E719</f>
        <v>194.70000000000002</v>
      </c>
      <c r="P719" s="10">
        <f>O719/F719</f>
        <v>0.49961508852963826</v>
      </c>
      <c r="Q719">
        <f t="shared" si="83"/>
        <v>2</v>
      </c>
    </row>
    <row r="720" spans="1:17" x14ac:dyDescent="0.25">
      <c r="A720">
        <v>85074</v>
      </c>
      <c r="B720">
        <v>50013000110</v>
      </c>
      <c r="C720">
        <v>312</v>
      </c>
      <c r="D720">
        <v>42508</v>
      </c>
      <c r="E720">
        <v>25</v>
      </c>
      <c r="F720">
        <v>324.75</v>
      </c>
      <c r="G720" t="str">
        <f>VLOOKUP(B720,'SKU Master'!$E$1:$H$9,4,FALSE)</f>
        <v>China Imports</v>
      </c>
      <c r="H720">
        <f t="shared" si="77"/>
        <v>2016</v>
      </c>
      <c r="I720">
        <f t="shared" si="78"/>
        <v>5</v>
      </c>
      <c r="J720">
        <f t="shared" si="79"/>
        <v>201605</v>
      </c>
      <c r="K720">
        <f t="shared" si="80"/>
        <v>21</v>
      </c>
      <c r="L720">
        <f t="shared" si="81"/>
        <v>201621</v>
      </c>
      <c r="M720" t="b">
        <f t="shared" si="82"/>
        <v>0</v>
      </c>
      <c r="N720">
        <f>VLOOKUP(B720,'SKU Master'!$E$1:$H$9,2,FALSE)</f>
        <v>6.5</v>
      </c>
      <c r="O720">
        <f>(F720/E720-N720)*E720</f>
        <v>162.25</v>
      </c>
      <c r="P720" s="10">
        <f>O720/F720</f>
        <v>0.49961508852963821</v>
      </c>
      <c r="Q720">
        <f t="shared" si="83"/>
        <v>3</v>
      </c>
    </row>
    <row r="721" spans="1:17" x14ac:dyDescent="0.25">
      <c r="A721">
        <v>85075</v>
      </c>
      <c r="B721">
        <v>50013000110</v>
      </c>
      <c r="C721">
        <v>312</v>
      </c>
      <c r="D721">
        <v>42509</v>
      </c>
      <c r="E721">
        <v>33</v>
      </c>
      <c r="F721">
        <v>428.67</v>
      </c>
      <c r="G721" t="str">
        <f>VLOOKUP(B721,'SKU Master'!$E$1:$H$9,4,FALSE)</f>
        <v>China Imports</v>
      </c>
      <c r="H721">
        <f t="shared" si="77"/>
        <v>2016</v>
      </c>
      <c r="I721">
        <f t="shared" si="78"/>
        <v>5</v>
      </c>
      <c r="J721">
        <f t="shared" si="79"/>
        <v>201605</v>
      </c>
      <c r="K721">
        <f t="shared" si="80"/>
        <v>21</v>
      </c>
      <c r="L721">
        <f t="shared" si="81"/>
        <v>201621</v>
      </c>
      <c r="M721" t="b">
        <f t="shared" si="82"/>
        <v>0</v>
      </c>
      <c r="N721">
        <f>VLOOKUP(B721,'SKU Master'!$E$1:$H$9,2,FALSE)</f>
        <v>6.5</v>
      </c>
      <c r="O721">
        <f>(F721/E721-N721)*E721</f>
        <v>214.17000000000002</v>
      </c>
      <c r="P721" s="10">
        <f>O721/F721</f>
        <v>0.49961508852963821</v>
      </c>
      <c r="Q721">
        <f t="shared" si="83"/>
        <v>4</v>
      </c>
    </row>
    <row r="722" spans="1:17" x14ac:dyDescent="0.25">
      <c r="A722">
        <v>85076</v>
      </c>
      <c r="B722">
        <v>50013000110</v>
      </c>
      <c r="C722">
        <v>312</v>
      </c>
      <c r="D722">
        <v>42510</v>
      </c>
      <c r="E722">
        <v>26</v>
      </c>
      <c r="F722">
        <v>337.74</v>
      </c>
      <c r="G722" t="str">
        <f>VLOOKUP(B722,'SKU Master'!$E$1:$H$9,4,FALSE)</f>
        <v>China Imports</v>
      </c>
      <c r="H722">
        <f t="shared" si="77"/>
        <v>2016</v>
      </c>
      <c r="I722">
        <f t="shared" si="78"/>
        <v>5</v>
      </c>
      <c r="J722">
        <f t="shared" si="79"/>
        <v>201605</v>
      </c>
      <c r="K722">
        <f t="shared" si="80"/>
        <v>21</v>
      </c>
      <c r="L722">
        <f t="shared" si="81"/>
        <v>201621</v>
      </c>
      <c r="M722" t="b">
        <f t="shared" si="82"/>
        <v>0</v>
      </c>
      <c r="N722">
        <f>VLOOKUP(B722,'SKU Master'!$E$1:$H$9,2,FALSE)</f>
        <v>6.5</v>
      </c>
      <c r="O722">
        <f>(F722/E722-N722)*E722</f>
        <v>168.74</v>
      </c>
      <c r="P722" s="10">
        <f>O722/F722</f>
        <v>0.49961508852963821</v>
      </c>
      <c r="Q722">
        <f t="shared" si="83"/>
        <v>5</v>
      </c>
    </row>
    <row r="723" spans="1:17" x14ac:dyDescent="0.25">
      <c r="A723">
        <v>85077</v>
      </c>
      <c r="B723">
        <v>50013000110</v>
      </c>
      <c r="C723">
        <v>312</v>
      </c>
      <c r="D723">
        <v>42511</v>
      </c>
      <c r="E723">
        <v>26</v>
      </c>
      <c r="F723">
        <v>337.74</v>
      </c>
      <c r="G723" t="str">
        <f>VLOOKUP(B723,'SKU Master'!$E$1:$H$9,4,FALSE)</f>
        <v>China Imports</v>
      </c>
      <c r="H723">
        <f t="shared" si="77"/>
        <v>2016</v>
      </c>
      <c r="I723">
        <f t="shared" si="78"/>
        <v>5</v>
      </c>
      <c r="J723">
        <f t="shared" si="79"/>
        <v>201605</v>
      </c>
      <c r="K723">
        <f t="shared" si="80"/>
        <v>21</v>
      </c>
      <c r="L723">
        <f t="shared" si="81"/>
        <v>201621</v>
      </c>
      <c r="M723" t="b">
        <f t="shared" si="82"/>
        <v>0</v>
      </c>
      <c r="N723">
        <f>VLOOKUP(B723,'SKU Master'!$E$1:$H$9,2,FALSE)</f>
        <v>6.5</v>
      </c>
      <c r="O723">
        <f>(F723/E723-N723)*E723</f>
        <v>168.74</v>
      </c>
      <c r="P723" s="10">
        <f>O723/F723</f>
        <v>0.49961508852963821</v>
      </c>
      <c r="Q723">
        <f t="shared" si="83"/>
        <v>6</v>
      </c>
    </row>
    <row r="724" spans="1:17" x14ac:dyDescent="0.25">
      <c r="A724">
        <v>85078</v>
      </c>
      <c r="B724">
        <v>50013000110</v>
      </c>
      <c r="C724">
        <v>312</v>
      </c>
      <c r="D724">
        <v>42513</v>
      </c>
      <c r="E724">
        <v>25</v>
      </c>
      <c r="F724">
        <v>324.75</v>
      </c>
      <c r="G724" t="str">
        <f>VLOOKUP(B724,'SKU Master'!$E$1:$H$9,4,FALSE)</f>
        <v>China Imports</v>
      </c>
      <c r="H724">
        <f t="shared" si="77"/>
        <v>2016</v>
      </c>
      <c r="I724">
        <f t="shared" si="78"/>
        <v>5</v>
      </c>
      <c r="J724">
        <f t="shared" si="79"/>
        <v>201605</v>
      </c>
      <c r="K724">
        <f t="shared" si="80"/>
        <v>22</v>
      </c>
      <c r="L724">
        <f t="shared" si="81"/>
        <v>201622</v>
      </c>
      <c r="M724" t="b">
        <f t="shared" si="82"/>
        <v>0</v>
      </c>
      <c r="N724">
        <f>VLOOKUP(B724,'SKU Master'!$E$1:$H$9,2,FALSE)</f>
        <v>6.5</v>
      </c>
      <c r="O724">
        <f>(F724/E724-N724)*E724</f>
        <v>162.25</v>
      </c>
      <c r="P724" s="10">
        <f>O724/F724</f>
        <v>0.49961508852963821</v>
      </c>
      <c r="Q724">
        <f t="shared" si="83"/>
        <v>1</v>
      </c>
    </row>
    <row r="725" spans="1:17" x14ac:dyDescent="0.25">
      <c r="A725">
        <v>85079</v>
      </c>
      <c r="B725">
        <v>50013000110</v>
      </c>
      <c r="C725">
        <v>312</v>
      </c>
      <c r="D725">
        <v>42514</v>
      </c>
      <c r="E725">
        <v>25</v>
      </c>
      <c r="F725">
        <v>324.75</v>
      </c>
      <c r="G725" t="str">
        <f>VLOOKUP(B725,'SKU Master'!$E$1:$H$9,4,FALSE)</f>
        <v>China Imports</v>
      </c>
      <c r="H725">
        <f t="shared" si="77"/>
        <v>2016</v>
      </c>
      <c r="I725">
        <f t="shared" si="78"/>
        <v>5</v>
      </c>
      <c r="J725">
        <f t="shared" si="79"/>
        <v>201605</v>
      </c>
      <c r="K725">
        <f t="shared" si="80"/>
        <v>22</v>
      </c>
      <c r="L725">
        <f t="shared" si="81"/>
        <v>201622</v>
      </c>
      <c r="M725" t="b">
        <f t="shared" si="82"/>
        <v>0</v>
      </c>
      <c r="N725">
        <f>VLOOKUP(B725,'SKU Master'!$E$1:$H$9,2,FALSE)</f>
        <v>6.5</v>
      </c>
      <c r="O725">
        <f>(F725/E725-N725)*E725</f>
        <v>162.25</v>
      </c>
      <c r="P725" s="10">
        <f>O725/F725</f>
        <v>0.49961508852963821</v>
      </c>
      <c r="Q725">
        <f t="shared" si="83"/>
        <v>2</v>
      </c>
    </row>
    <row r="726" spans="1:17" x14ac:dyDescent="0.25">
      <c r="A726">
        <v>85080</v>
      </c>
      <c r="B726">
        <v>50013000110</v>
      </c>
      <c r="C726">
        <v>312</v>
      </c>
      <c r="D726">
        <v>42515</v>
      </c>
      <c r="E726">
        <v>25</v>
      </c>
      <c r="F726">
        <v>324.75</v>
      </c>
      <c r="G726" t="str">
        <f>VLOOKUP(B726,'SKU Master'!$E$1:$H$9,4,FALSE)</f>
        <v>China Imports</v>
      </c>
      <c r="H726">
        <f t="shared" si="77"/>
        <v>2016</v>
      </c>
      <c r="I726">
        <f t="shared" si="78"/>
        <v>5</v>
      </c>
      <c r="J726">
        <f t="shared" si="79"/>
        <v>201605</v>
      </c>
      <c r="K726">
        <f t="shared" si="80"/>
        <v>22</v>
      </c>
      <c r="L726">
        <f t="shared" si="81"/>
        <v>201622</v>
      </c>
      <c r="M726" t="b">
        <f t="shared" si="82"/>
        <v>0</v>
      </c>
      <c r="N726">
        <f>VLOOKUP(B726,'SKU Master'!$E$1:$H$9,2,FALSE)</f>
        <v>6.5</v>
      </c>
      <c r="O726">
        <f>(F726/E726-N726)*E726</f>
        <v>162.25</v>
      </c>
      <c r="P726" s="10">
        <f>O726/F726</f>
        <v>0.49961508852963821</v>
      </c>
      <c r="Q726">
        <f t="shared" si="83"/>
        <v>3</v>
      </c>
    </row>
    <row r="727" spans="1:17" x14ac:dyDescent="0.25">
      <c r="A727">
        <v>85081</v>
      </c>
      <c r="B727">
        <v>50013000110</v>
      </c>
      <c r="C727">
        <v>312</v>
      </c>
      <c r="D727">
        <v>42516</v>
      </c>
      <c r="E727">
        <v>42</v>
      </c>
      <c r="F727">
        <v>545.58000000000004</v>
      </c>
      <c r="G727" t="str">
        <f>VLOOKUP(B727,'SKU Master'!$E$1:$H$9,4,FALSE)</f>
        <v>China Imports</v>
      </c>
      <c r="H727">
        <f t="shared" si="77"/>
        <v>2016</v>
      </c>
      <c r="I727">
        <f t="shared" si="78"/>
        <v>5</v>
      </c>
      <c r="J727">
        <f t="shared" si="79"/>
        <v>201605</v>
      </c>
      <c r="K727">
        <f t="shared" si="80"/>
        <v>22</v>
      </c>
      <c r="L727">
        <f t="shared" si="81"/>
        <v>201622</v>
      </c>
      <c r="M727" t="b">
        <f t="shared" si="82"/>
        <v>0</v>
      </c>
      <c r="N727">
        <f>VLOOKUP(B727,'SKU Master'!$E$1:$H$9,2,FALSE)</f>
        <v>6.5</v>
      </c>
      <c r="O727">
        <f>(F727/E727-N727)*E727</f>
        <v>272.58</v>
      </c>
      <c r="P727" s="10">
        <f>O727/F727</f>
        <v>0.4996150885296381</v>
      </c>
      <c r="Q727">
        <f t="shared" si="83"/>
        <v>4</v>
      </c>
    </row>
    <row r="728" spans="1:17" x14ac:dyDescent="0.25">
      <c r="A728">
        <v>85082</v>
      </c>
      <c r="B728">
        <v>50013000110</v>
      </c>
      <c r="C728">
        <v>312</v>
      </c>
      <c r="D728">
        <v>42517</v>
      </c>
      <c r="E728">
        <v>18</v>
      </c>
      <c r="F728">
        <v>233.82</v>
      </c>
      <c r="G728" t="str">
        <f>VLOOKUP(B728,'SKU Master'!$E$1:$H$9,4,FALSE)</f>
        <v>China Imports</v>
      </c>
      <c r="H728">
        <f t="shared" si="77"/>
        <v>2016</v>
      </c>
      <c r="I728">
        <f t="shared" si="78"/>
        <v>5</v>
      </c>
      <c r="J728">
        <f t="shared" si="79"/>
        <v>201605</v>
      </c>
      <c r="K728">
        <f t="shared" si="80"/>
        <v>22</v>
      </c>
      <c r="L728">
        <f t="shared" si="81"/>
        <v>201622</v>
      </c>
      <c r="M728" t="b">
        <f t="shared" si="82"/>
        <v>0</v>
      </c>
      <c r="N728">
        <f>VLOOKUP(B728,'SKU Master'!$E$1:$H$9,2,FALSE)</f>
        <v>6.5</v>
      </c>
      <c r="O728">
        <f>(F728/E728-N728)*E728</f>
        <v>116.82000000000001</v>
      </c>
      <c r="P728" s="10">
        <f>O728/F728</f>
        <v>0.49961508852963821</v>
      </c>
      <c r="Q728">
        <f t="shared" si="83"/>
        <v>5</v>
      </c>
    </row>
    <row r="729" spans="1:17" x14ac:dyDescent="0.25">
      <c r="A729">
        <v>85083</v>
      </c>
      <c r="B729">
        <v>50013000110</v>
      </c>
      <c r="C729">
        <v>312</v>
      </c>
      <c r="D729">
        <v>42518</v>
      </c>
      <c r="E729">
        <v>17</v>
      </c>
      <c r="F729">
        <v>220.83</v>
      </c>
      <c r="G729" t="str">
        <f>VLOOKUP(B729,'SKU Master'!$E$1:$H$9,4,FALSE)</f>
        <v>China Imports</v>
      </c>
      <c r="H729">
        <f t="shared" si="77"/>
        <v>2016</v>
      </c>
      <c r="I729">
        <f t="shared" si="78"/>
        <v>5</v>
      </c>
      <c r="J729">
        <f t="shared" si="79"/>
        <v>201605</v>
      </c>
      <c r="K729">
        <f t="shared" si="80"/>
        <v>22</v>
      </c>
      <c r="L729">
        <f t="shared" si="81"/>
        <v>201622</v>
      </c>
      <c r="M729" t="b">
        <f t="shared" si="82"/>
        <v>0</v>
      </c>
      <c r="N729">
        <f>VLOOKUP(B729,'SKU Master'!$E$1:$H$9,2,FALSE)</f>
        <v>6.5</v>
      </c>
      <c r="O729">
        <f>(F729/E729-N729)*E729</f>
        <v>110.33</v>
      </c>
      <c r="P729" s="10">
        <f>O729/F729</f>
        <v>0.49961508852963815</v>
      </c>
      <c r="Q729">
        <f t="shared" si="83"/>
        <v>6</v>
      </c>
    </row>
    <row r="730" spans="1:17" x14ac:dyDescent="0.25">
      <c r="A730">
        <v>85084</v>
      </c>
      <c r="B730">
        <v>50013000110</v>
      </c>
      <c r="C730">
        <v>312</v>
      </c>
      <c r="D730">
        <v>42520</v>
      </c>
      <c r="E730">
        <v>28</v>
      </c>
      <c r="F730">
        <v>363.72</v>
      </c>
      <c r="G730" t="str">
        <f>VLOOKUP(B730,'SKU Master'!$E$1:$H$9,4,FALSE)</f>
        <v>China Imports</v>
      </c>
      <c r="H730">
        <f t="shared" si="77"/>
        <v>2016</v>
      </c>
      <c r="I730">
        <f t="shared" si="78"/>
        <v>5</v>
      </c>
      <c r="J730">
        <f t="shared" si="79"/>
        <v>201605</v>
      </c>
      <c r="K730">
        <f t="shared" si="80"/>
        <v>23</v>
      </c>
      <c r="L730">
        <f t="shared" si="81"/>
        <v>201623</v>
      </c>
      <c r="M730" t="b">
        <f t="shared" si="82"/>
        <v>0</v>
      </c>
      <c r="N730">
        <f>VLOOKUP(B730,'SKU Master'!$E$1:$H$9,2,FALSE)</f>
        <v>6.5</v>
      </c>
      <c r="O730">
        <f>(F730/E730-N730)*E730</f>
        <v>181.72</v>
      </c>
      <c r="P730" s="10">
        <f>O730/F730</f>
        <v>0.49961508852963815</v>
      </c>
      <c r="Q730">
        <f t="shared" si="83"/>
        <v>1</v>
      </c>
    </row>
    <row r="731" spans="1:17" x14ac:dyDescent="0.25">
      <c r="A731">
        <v>85085</v>
      </c>
      <c r="B731">
        <v>50013000110</v>
      </c>
      <c r="C731">
        <v>312</v>
      </c>
      <c r="D731">
        <v>42521</v>
      </c>
      <c r="E731">
        <v>31</v>
      </c>
      <c r="F731">
        <v>402.69</v>
      </c>
      <c r="G731" t="str">
        <f>VLOOKUP(B731,'SKU Master'!$E$1:$H$9,4,FALSE)</f>
        <v>China Imports</v>
      </c>
      <c r="H731">
        <f t="shared" si="77"/>
        <v>2016</v>
      </c>
      <c r="I731">
        <f t="shared" si="78"/>
        <v>5</v>
      </c>
      <c r="J731">
        <f t="shared" si="79"/>
        <v>201605</v>
      </c>
      <c r="K731">
        <f t="shared" si="80"/>
        <v>23</v>
      </c>
      <c r="L731">
        <f t="shared" si="81"/>
        <v>201623</v>
      </c>
      <c r="M731" t="b">
        <f t="shared" si="82"/>
        <v>0</v>
      </c>
      <c r="N731">
        <f>VLOOKUP(B731,'SKU Master'!$E$1:$H$9,2,FALSE)</f>
        <v>6.5</v>
      </c>
      <c r="O731">
        <f>(F731/E731-N731)*E731</f>
        <v>201.19</v>
      </c>
      <c r="P731" s="10">
        <f>O731/F731</f>
        <v>0.49961508852963821</v>
      </c>
      <c r="Q731">
        <f t="shared" si="83"/>
        <v>2</v>
      </c>
    </row>
    <row r="732" spans="1:17" x14ac:dyDescent="0.25">
      <c r="A732">
        <v>85086</v>
      </c>
      <c r="B732">
        <v>50013000110</v>
      </c>
      <c r="C732">
        <v>312</v>
      </c>
      <c r="D732">
        <v>42522</v>
      </c>
      <c r="E732">
        <v>36</v>
      </c>
      <c r="F732">
        <v>467.64</v>
      </c>
      <c r="G732" t="str">
        <f>VLOOKUP(B732,'SKU Master'!$E$1:$H$9,4,FALSE)</f>
        <v>China Imports</v>
      </c>
      <c r="H732">
        <f t="shared" si="77"/>
        <v>2016</v>
      </c>
      <c r="I732">
        <f t="shared" si="78"/>
        <v>6</v>
      </c>
      <c r="J732">
        <f t="shared" si="79"/>
        <v>201606</v>
      </c>
      <c r="K732">
        <f t="shared" si="80"/>
        <v>23</v>
      </c>
      <c r="L732">
        <f t="shared" si="81"/>
        <v>201623</v>
      </c>
      <c r="M732" t="b">
        <f t="shared" si="82"/>
        <v>0</v>
      </c>
      <c r="N732">
        <f>VLOOKUP(B732,'SKU Master'!$E$1:$H$9,2,FALSE)</f>
        <v>6.5</v>
      </c>
      <c r="O732">
        <f>(F732/E732-N732)*E732</f>
        <v>233.64000000000001</v>
      </c>
      <c r="P732" s="10">
        <f>O732/F732</f>
        <v>0.49961508852963821</v>
      </c>
      <c r="Q732">
        <f t="shared" si="83"/>
        <v>3</v>
      </c>
    </row>
    <row r="733" spans="1:17" x14ac:dyDescent="0.25">
      <c r="A733">
        <v>89587</v>
      </c>
      <c r="B733">
        <v>8000451112</v>
      </c>
      <c r="C733">
        <v>312</v>
      </c>
      <c r="D733">
        <v>41876</v>
      </c>
      <c r="E733">
        <v>8</v>
      </c>
      <c r="F733">
        <v>103.92</v>
      </c>
      <c r="G733" t="str">
        <f>VLOOKUP(B733,'SKU Master'!$E$1:$H$9,4,FALSE)</f>
        <v>MA Excellent Products</v>
      </c>
      <c r="H733">
        <f t="shared" si="77"/>
        <v>2014</v>
      </c>
      <c r="I733">
        <f t="shared" si="78"/>
        <v>8</v>
      </c>
      <c r="J733">
        <f t="shared" si="79"/>
        <v>201408</v>
      </c>
      <c r="K733">
        <f t="shared" si="80"/>
        <v>35</v>
      </c>
      <c r="L733">
        <f t="shared" si="81"/>
        <v>201435</v>
      </c>
      <c r="M733" t="b">
        <f t="shared" si="82"/>
        <v>0</v>
      </c>
      <c r="N733">
        <f>VLOOKUP(B733,'SKU Master'!$E$1:$H$9,2,FALSE)</f>
        <v>9</v>
      </c>
      <c r="O733">
        <f>(F733/E733-N733)*E733</f>
        <v>31.92</v>
      </c>
      <c r="P733" s="10">
        <f>O733/F733</f>
        <v>0.30715935334872979</v>
      </c>
      <c r="Q733">
        <f t="shared" si="83"/>
        <v>1</v>
      </c>
    </row>
    <row r="734" spans="1:17" x14ac:dyDescent="0.25">
      <c r="A734">
        <v>89588</v>
      </c>
      <c r="B734">
        <v>8000451112</v>
      </c>
      <c r="C734">
        <v>312</v>
      </c>
      <c r="D734">
        <v>41879</v>
      </c>
      <c r="E734">
        <v>11</v>
      </c>
      <c r="F734">
        <v>142.88999999999999</v>
      </c>
      <c r="G734" t="str">
        <f>VLOOKUP(B734,'SKU Master'!$E$1:$H$9,4,FALSE)</f>
        <v>MA Excellent Products</v>
      </c>
      <c r="H734">
        <f t="shared" si="77"/>
        <v>2014</v>
      </c>
      <c r="I734">
        <f t="shared" si="78"/>
        <v>8</v>
      </c>
      <c r="J734">
        <f t="shared" si="79"/>
        <v>201408</v>
      </c>
      <c r="K734">
        <f t="shared" si="80"/>
        <v>35</v>
      </c>
      <c r="L734">
        <f t="shared" si="81"/>
        <v>201435</v>
      </c>
      <c r="M734" t="b">
        <f t="shared" si="82"/>
        <v>0</v>
      </c>
      <c r="N734">
        <f>VLOOKUP(B734,'SKU Master'!$E$1:$H$9,2,FALSE)</f>
        <v>9</v>
      </c>
      <c r="O734">
        <f>(F734/E734-N734)*E734</f>
        <v>43.889999999999986</v>
      </c>
      <c r="P734" s="10">
        <f>O734/F734</f>
        <v>0.30715935334872974</v>
      </c>
      <c r="Q734">
        <f t="shared" si="83"/>
        <v>4</v>
      </c>
    </row>
    <row r="735" spans="1:17" x14ac:dyDescent="0.25">
      <c r="A735">
        <v>89589</v>
      </c>
      <c r="B735">
        <v>8000451112</v>
      </c>
      <c r="C735">
        <v>312</v>
      </c>
      <c r="D735">
        <v>41881</v>
      </c>
      <c r="E735">
        <v>36</v>
      </c>
      <c r="F735">
        <v>467.64</v>
      </c>
      <c r="G735" t="str">
        <f>VLOOKUP(B735,'SKU Master'!$E$1:$H$9,4,FALSE)</f>
        <v>MA Excellent Products</v>
      </c>
      <c r="H735">
        <f t="shared" si="77"/>
        <v>2014</v>
      </c>
      <c r="I735">
        <f t="shared" si="78"/>
        <v>8</v>
      </c>
      <c r="J735">
        <f t="shared" si="79"/>
        <v>201408</v>
      </c>
      <c r="K735">
        <f t="shared" si="80"/>
        <v>35</v>
      </c>
      <c r="L735">
        <f t="shared" si="81"/>
        <v>201435</v>
      </c>
      <c r="M735" t="b">
        <f t="shared" si="82"/>
        <v>0</v>
      </c>
      <c r="N735">
        <f>VLOOKUP(B735,'SKU Master'!$E$1:$H$9,2,FALSE)</f>
        <v>9</v>
      </c>
      <c r="O735">
        <f>(F735/E735-N735)*E735</f>
        <v>143.64000000000001</v>
      </c>
      <c r="P735" s="10">
        <f>O735/F735</f>
        <v>0.30715935334872985</v>
      </c>
      <c r="Q735">
        <f t="shared" si="83"/>
        <v>6</v>
      </c>
    </row>
    <row r="736" spans="1:17" x14ac:dyDescent="0.25">
      <c r="A736">
        <v>89590</v>
      </c>
      <c r="B736">
        <v>8000451112</v>
      </c>
      <c r="C736">
        <v>312</v>
      </c>
      <c r="D736">
        <v>41883</v>
      </c>
      <c r="E736">
        <v>2</v>
      </c>
      <c r="F736">
        <v>25.98</v>
      </c>
      <c r="G736" t="str">
        <f>VLOOKUP(B736,'SKU Master'!$E$1:$H$9,4,FALSE)</f>
        <v>MA Excellent Products</v>
      </c>
      <c r="H736">
        <f t="shared" si="77"/>
        <v>2014</v>
      </c>
      <c r="I736">
        <f t="shared" si="78"/>
        <v>9</v>
      </c>
      <c r="J736">
        <f t="shared" si="79"/>
        <v>201409</v>
      </c>
      <c r="K736">
        <f t="shared" si="80"/>
        <v>36</v>
      </c>
      <c r="L736">
        <f t="shared" si="81"/>
        <v>201436</v>
      </c>
      <c r="M736" t="b">
        <f t="shared" si="82"/>
        <v>1</v>
      </c>
      <c r="N736">
        <f>VLOOKUP(B736,'SKU Master'!$E$1:$H$9,2,FALSE)</f>
        <v>9</v>
      </c>
      <c r="O736">
        <f>(F736/E736-N736)*E736</f>
        <v>7.98</v>
      </c>
      <c r="P736" s="10">
        <f>O736/F736</f>
        <v>0.30715935334872979</v>
      </c>
      <c r="Q736">
        <f t="shared" si="83"/>
        <v>1</v>
      </c>
    </row>
    <row r="737" spans="1:17" x14ac:dyDescent="0.25">
      <c r="A737">
        <v>89591</v>
      </c>
      <c r="B737">
        <v>8000451112</v>
      </c>
      <c r="C737">
        <v>312</v>
      </c>
      <c r="D737">
        <v>41883</v>
      </c>
      <c r="E737">
        <v>2</v>
      </c>
      <c r="F737">
        <v>25.98</v>
      </c>
      <c r="G737" t="str">
        <f>VLOOKUP(B737,'SKU Master'!$E$1:$H$9,4,FALSE)</f>
        <v>MA Excellent Products</v>
      </c>
      <c r="H737">
        <f t="shared" si="77"/>
        <v>2014</v>
      </c>
      <c r="I737">
        <f t="shared" si="78"/>
        <v>9</v>
      </c>
      <c r="J737">
        <f t="shared" si="79"/>
        <v>201409</v>
      </c>
      <c r="K737">
        <f t="shared" si="80"/>
        <v>36</v>
      </c>
      <c r="L737">
        <f t="shared" si="81"/>
        <v>201436</v>
      </c>
      <c r="M737" t="b">
        <f t="shared" si="82"/>
        <v>0</v>
      </c>
      <c r="N737">
        <f>VLOOKUP(B737,'SKU Master'!$E$1:$H$9,2,FALSE)</f>
        <v>9</v>
      </c>
      <c r="O737">
        <f>(F737/E737-N737)*E737</f>
        <v>7.98</v>
      </c>
      <c r="P737" s="10">
        <f>O737/F737</f>
        <v>0.30715935334872979</v>
      </c>
      <c r="Q737">
        <f t="shared" si="83"/>
        <v>1</v>
      </c>
    </row>
    <row r="738" spans="1:17" x14ac:dyDescent="0.25">
      <c r="A738">
        <v>89592</v>
      </c>
      <c r="B738">
        <v>8000451112</v>
      </c>
      <c r="C738">
        <v>312</v>
      </c>
      <c r="D738">
        <v>41884</v>
      </c>
      <c r="E738">
        <v>3</v>
      </c>
      <c r="F738">
        <v>38.97</v>
      </c>
      <c r="G738" t="str">
        <f>VLOOKUP(B738,'SKU Master'!$E$1:$H$9,4,FALSE)</f>
        <v>MA Excellent Products</v>
      </c>
      <c r="H738">
        <f t="shared" si="77"/>
        <v>2014</v>
      </c>
      <c r="I738">
        <f t="shared" si="78"/>
        <v>9</v>
      </c>
      <c r="J738">
        <f t="shared" si="79"/>
        <v>201409</v>
      </c>
      <c r="K738">
        <f t="shared" si="80"/>
        <v>36</v>
      </c>
      <c r="L738">
        <f t="shared" si="81"/>
        <v>201436</v>
      </c>
      <c r="M738" t="b">
        <f t="shared" si="82"/>
        <v>1</v>
      </c>
      <c r="N738">
        <f>VLOOKUP(B738,'SKU Master'!$E$1:$H$9,2,FALSE)</f>
        <v>9</v>
      </c>
      <c r="O738">
        <f>(F738/E738-N738)*E738</f>
        <v>11.97</v>
      </c>
      <c r="P738" s="10">
        <f>O738/F738</f>
        <v>0.30715935334872979</v>
      </c>
      <c r="Q738">
        <f t="shared" si="83"/>
        <v>2</v>
      </c>
    </row>
    <row r="739" spans="1:17" x14ac:dyDescent="0.25">
      <c r="A739">
        <v>89593</v>
      </c>
      <c r="B739">
        <v>8000451112</v>
      </c>
      <c r="C739">
        <v>312</v>
      </c>
      <c r="D739">
        <v>41884</v>
      </c>
      <c r="E739">
        <v>3</v>
      </c>
      <c r="F739">
        <v>38.97</v>
      </c>
      <c r="G739" t="str">
        <f>VLOOKUP(B739,'SKU Master'!$E$1:$H$9,4,FALSE)</f>
        <v>MA Excellent Products</v>
      </c>
      <c r="H739">
        <f t="shared" si="77"/>
        <v>2014</v>
      </c>
      <c r="I739">
        <f t="shared" si="78"/>
        <v>9</v>
      </c>
      <c r="J739">
        <f t="shared" si="79"/>
        <v>201409</v>
      </c>
      <c r="K739">
        <f t="shared" si="80"/>
        <v>36</v>
      </c>
      <c r="L739">
        <f t="shared" si="81"/>
        <v>201436</v>
      </c>
      <c r="M739" t="b">
        <f t="shared" si="82"/>
        <v>0</v>
      </c>
      <c r="N739">
        <f>VLOOKUP(B739,'SKU Master'!$E$1:$H$9,2,FALSE)</f>
        <v>9</v>
      </c>
      <c r="O739">
        <f>(F739/E739-N739)*E739</f>
        <v>11.97</v>
      </c>
      <c r="P739" s="10">
        <f>O739/F739</f>
        <v>0.30715935334872979</v>
      </c>
      <c r="Q739">
        <f t="shared" si="83"/>
        <v>2</v>
      </c>
    </row>
    <row r="740" spans="1:17" x14ac:dyDescent="0.25">
      <c r="A740">
        <v>89594</v>
      </c>
      <c r="B740">
        <v>8000451112</v>
      </c>
      <c r="C740">
        <v>312</v>
      </c>
      <c r="D740">
        <v>41885</v>
      </c>
      <c r="E740">
        <v>4</v>
      </c>
      <c r="F740">
        <v>51.96</v>
      </c>
      <c r="G740" t="str">
        <f>VLOOKUP(B740,'SKU Master'!$E$1:$H$9,4,FALSE)</f>
        <v>MA Excellent Products</v>
      </c>
      <c r="H740">
        <f t="shared" si="77"/>
        <v>2014</v>
      </c>
      <c r="I740">
        <f t="shared" si="78"/>
        <v>9</v>
      </c>
      <c r="J740">
        <f t="shared" si="79"/>
        <v>201409</v>
      </c>
      <c r="K740">
        <f t="shared" si="80"/>
        <v>36</v>
      </c>
      <c r="L740">
        <f t="shared" si="81"/>
        <v>201436</v>
      </c>
      <c r="M740" t="b">
        <f t="shared" si="82"/>
        <v>0</v>
      </c>
      <c r="N740">
        <f>VLOOKUP(B740,'SKU Master'!$E$1:$H$9,2,FALSE)</f>
        <v>9</v>
      </c>
      <c r="O740">
        <f>(F740/E740-N740)*E740</f>
        <v>15.96</v>
      </c>
      <c r="P740" s="10">
        <f>O740/F740</f>
        <v>0.30715935334872979</v>
      </c>
      <c r="Q740">
        <f t="shared" si="83"/>
        <v>3</v>
      </c>
    </row>
    <row r="741" spans="1:17" x14ac:dyDescent="0.25">
      <c r="A741">
        <v>89595</v>
      </c>
      <c r="B741">
        <v>8000451112</v>
      </c>
      <c r="C741">
        <v>312</v>
      </c>
      <c r="D741">
        <v>41888</v>
      </c>
      <c r="E741">
        <v>32</v>
      </c>
      <c r="F741">
        <v>415.68</v>
      </c>
      <c r="G741" t="str">
        <f>VLOOKUP(B741,'SKU Master'!$E$1:$H$9,4,FALSE)</f>
        <v>MA Excellent Products</v>
      </c>
      <c r="H741">
        <f t="shared" si="77"/>
        <v>2014</v>
      </c>
      <c r="I741">
        <f t="shared" si="78"/>
        <v>9</v>
      </c>
      <c r="J741">
        <f t="shared" si="79"/>
        <v>201409</v>
      </c>
      <c r="K741">
        <f t="shared" si="80"/>
        <v>36</v>
      </c>
      <c r="L741">
        <f t="shared" si="81"/>
        <v>201436</v>
      </c>
      <c r="M741" t="b">
        <f t="shared" si="82"/>
        <v>0</v>
      </c>
      <c r="N741">
        <f>VLOOKUP(B741,'SKU Master'!$E$1:$H$9,2,FALSE)</f>
        <v>9</v>
      </c>
      <c r="O741">
        <f>(F741/E741-N741)*E741</f>
        <v>127.68</v>
      </c>
      <c r="P741" s="10">
        <f>O741/F741</f>
        <v>0.30715935334872979</v>
      </c>
      <c r="Q741">
        <f t="shared" si="83"/>
        <v>6</v>
      </c>
    </row>
    <row r="742" spans="1:17" x14ac:dyDescent="0.25">
      <c r="A742">
        <v>89596</v>
      </c>
      <c r="B742">
        <v>8000451112</v>
      </c>
      <c r="C742">
        <v>312</v>
      </c>
      <c r="D742">
        <v>41890</v>
      </c>
      <c r="E742">
        <v>2</v>
      </c>
      <c r="F742">
        <v>51.98</v>
      </c>
      <c r="G742" t="str">
        <f>VLOOKUP(B742,'SKU Master'!$E$1:$H$9,4,FALSE)</f>
        <v>MA Excellent Products</v>
      </c>
      <c r="H742">
        <f t="shared" si="77"/>
        <v>2014</v>
      </c>
      <c r="I742">
        <f t="shared" si="78"/>
        <v>9</v>
      </c>
      <c r="J742">
        <f t="shared" si="79"/>
        <v>201409</v>
      </c>
      <c r="K742">
        <f t="shared" si="80"/>
        <v>37</v>
      </c>
      <c r="L742">
        <f t="shared" si="81"/>
        <v>201437</v>
      </c>
      <c r="M742" t="b">
        <f t="shared" si="82"/>
        <v>0</v>
      </c>
      <c r="N742">
        <f>VLOOKUP(B742,'SKU Master'!$E$1:$H$9,2,FALSE)</f>
        <v>9</v>
      </c>
      <c r="O742">
        <f>(F742/E742-N742)*E742</f>
        <v>33.979999999999997</v>
      </c>
      <c r="P742" s="10">
        <f>O742/F742</f>
        <v>0.65371296652558675</v>
      </c>
      <c r="Q742">
        <f t="shared" si="83"/>
        <v>1</v>
      </c>
    </row>
    <row r="743" spans="1:17" x14ac:dyDescent="0.25">
      <c r="A743">
        <v>89597</v>
      </c>
      <c r="B743">
        <v>8000451112</v>
      </c>
      <c r="C743">
        <v>312</v>
      </c>
      <c r="D743">
        <v>41890</v>
      </c>
      <c r="E743">
        <v>8</v>
      </c>
      <c r="F743">
        <v>103.92</v>
      </c>
      <c r="G743" t="str">
        <f>VLOOKUP(B743,'SKU Master'!$E$1:$H$9,4,FALSE)</f>
        <v>MA Excellent Products</v>
      </c>
      <c r="H743">
        <f t="shared" si="77"/>
        <v>2014</v>
      </c>
      <c r="I743">
        <f t="shared" si="78"/>
        <v>9</v>
      </c>
      <c r="J743">
        <f t="shared" si="79"/>
        <v>201409</v>
      </c>
      <c r="K743">
        <f t="shared" si="80"/>
        <v>37</v>
      </c>
      <c r="L743">
        <f t="shared" si="81"/>
        <v>201437</v>
      </c>
      <c r="M743" t="b">
        <f t="shared" si="82"/>
        <v>0</v>
      </c>
      <c r="N743">
        <f>VLOOKUP(B743,'SKU Master'!$E$1:$H$9,2,FALSE)</f>
        <v>9</v>
      </c>
      <c r="O743">
        <f>(F743/E743-N743)*E743</f>
        <v>31.92</v>
      </c>
      <c r="P743" s="10">
        <f>O743/F743</f>
        <v>0.30715935334872979</v>
      </c>
      <c r="Q743">
        <f t="shared" si="83"/>
        <v>1</v>
      </c>
    </row>
    <row r="744" spans="1:17" x14ac:dyDescent="0.25">
      <c r="A744">
        <v>89598</v>
      </c>
      <c r="B744">
        <v>8000451112</v>
      </c>
      <c r="C744">
        <v>312</v>
      </c>
      <c r="D744">
        <v>41891</v>
      </c>
      <c r="E744">
        <v>3</v>
      </c>
      <c r="F744">
        <v>38.97</v>
      </c>
      <c r="G744" t="str">
        <f>VLOOKUP(B744,'SKU Master'!$E$1:$H$9,4,FALSE)</f>
        <v>MA Excellent Products</v>
      </c>
      <c r="H744">
        <f t="shared" si="77"/>
        <v>2014</v>
      </c>
      <c r="I744">
        <f t="shared" si="78"/>
        <v>9</v>
      </c>
      <c r="J744">
        <f t="shared" si="79"/>
        <v>201409</v>
      </c>
      <c r="K744">
        <f t="shared" si="80"/>
        <v>37</v>
      </c>
      <c r="L744">
        <f t="shared" si="81"/>
        <v>201437</v>
      </c>
      <c r="M744" t="b">
        <f t="shared" si="82"/>
        <v>0</v>
      </c>
      <c r="N744">
        <f>VLOOKUP(B744,'SKU Master'!$E$1:$H$9,2,FALSE)</f>
        <v>9</v>
      </c>
      <c r="O744">
        <f>(F744/E744-N744)*E744</f>
        <v>11.97</v>
      </c>
      <c r="P744" s="10">
        <f>O744/F744</f>
        <v>0.30715935334872979</v>
      </c>
      <c r="Q744">
        <f t="shared" si="83"/>
        <v>2</v>
      </c>
    </row>
    <row r="745" spans="1:17" x14ac:dyDescent="0.25">
      <c r="A745">
        <v>89599</v>
      </c>
      <c r="B745">
        <v>8000451112</v>
      </c>
      <c r="C745">
        <v>312</v>
      </c>
      <c r="D745">
        <v>41892</v>
      </c>
      <c r="E745">
        <v>4</v>
      </c>
      <c r="F745">
        <v>103.96</v>
      </c>
      <c r="G745" t="str">
        <f>VLOOKUP(B745,'SKU Master'!$E$1:$H$9,4,FALSE)</f>
        <v>MA Excellent Products</v>
      </c>
      <c r="H745">
        <f t="shared" si="77"/>
        <v>2014</v>
      </c>
      <c r="I745">
        <f t="shared" si="78"/>
        <v>9</v>
      </c>
      <c r="J745">
        <f t="shared" si="79"/>
        <v>201409</v>
      </c>
      <c r="K745">
        <f t="shared" si="80"/>
        <v>37</v>
      </c>
      <c r="L745">
        <f t="shared" si="81"/>
        <v>201437</v>
      </c>
      <c r="M745" t="b">
        <f t="shared" si="82"/>
        <v>0</v>
      </c>
      <c r="N745">
        <f>VLOOKUP(B745,'SKU Master'!$E$1:$H$9,2,FALSE)</f>
        <v>9</v>
      </c>
      <c r="O745">
        <f>(F745/E745-N745)*E745</f>
        <v>67.959999999999994</v>
      </c>
      <c r="P745" s="10">
        <f>O745/F745</f>
        <v>0.65371296652558675</v>
      </c>
      <c r="Q745">
        <f t="shared" si="83"/>
        <v>3</v>
      </c>
    </row>
    <row r="746" spans="1:17" x14ac:dyDescent="0.25">
      <c r="A746">
        <v>89600</v>
      </c>
      <c r="B746">
        <v>8000451112</v>
      </c>
      <c r="C746">
        <v>312</v>
      </c>
      <c r="D746">
        <v>41892</v>
      </c>
      <c r="E746">
        <v>11</v>
      </c>
      <c r="F746">
        <v>142.88999999999999</v>
      </c>
      <c r="G746" t="str">
        <f>VLOOKUP(B746,'SKU Master'!$E$1:$H$9,4,FALSE)</f>
        <v>MA Excellent Products</v>
      </c>
      <c r="H746">
        <f t="shared" si="77"/>
        <v>2014</v>
      </c>
      <c r="I746">
        <f t="shared" si="78"/>
        <v>9</v>
      </c>
      <c r="J746">
        <f t="shared" si="79"/>
        <v>201409</v>
      </c>
      <c r="K746">
        <f t="shared" si="80"/>
        <v>37</v>
      </c>
      <c r="L746">
        <f t="shared" si="81"/>
        <v>201437</v>
      </c>
      <c r="M746" t="b">
        <f t="shared" si="82"/>
        <v>0</v>
      </c>
      <c r="N746">
        <f>VLOOKUP(B746,'SKU Master'!$E$1:$H$9,2,FALSE)</f>
        <v>9</v>
      </c>
      <c r="O746">
        <f>(F746/E746-N746)*E746</f>
        <v>43.889999999999986</v>
      </c>
      <c r="P746" s="10">
        <f>O746/F746</f>
        <v>0.30715935334872974</v>
      </c>
      <c r="Q746">
        <f t="shared" si="83"/>
        <v>3</v>
      </c>
    </row>
    <row r="747" spans="1:17" x14ac:dyDescent="0.25">
      <c r="A747">
        <v>89601</v>
      </c>
      <c r="B747">
        <v>8000451112</v>
      </c>
      <c r="C747">
        <v>312</v>
      </c>
      <c r="D747">
        <v>41893</v>
      </c>
      <c r="E747">
        <v>11</v>
      </c>
      <c r="F747">
        <v>142.88999999999999</v>
      </c>
      <c r="G747" t="str">
        <f>VLOOKUP(B747,'SKU Master'!$E$1:$H$9,4,FALSE)</f>
        <v>MA Excellent Products</v>
      </c>
      <c r="H747">
        <f t="shared" si="77"/>
        <v>2014</v>
      </c>
      <c r="I747">
        <f t="shared" si="78"/>
        <v>9</v>
      </c>
      <c r="J747">
        <f t="shared" si="79"/>
        <v>201409</v>
      </c>
      <c r="K747">
        <f t="shared" si="80"/>
        <v>37</v>
      </c>
      <c r="L747">
        <f t="shared" si="81"/>
        <v>201437</v>
      </c>
      <c r="M747" t="b">
        <f t="shared" si="82"/>
        <v>0</v>
      </c>
      <c r="N747">
        <f>VLOOKUP(B747,'SKU Master'!$E$1:$H$9,2,FALSE)</f>
        <v>9</v>
      </c>
      <c r="O747">
        <f>(F747/E747-N747)*E747</f>
        <v>43.889999999999986</v>
      </c>
      <c r="P747" s="10">
        <f>O747/F747</f>
        <v>0.30715935334872974</v>
      </c>
      <c r="Q747">
        <f t="shared" si="83"/>
        <v>4</v>
      </c>
    </row>
    <row r="748" spans="1:17" x14ac:dyDescent="0.25">
      <c r="A748">
        <v>89602</v>
      </c>
      <c r="B748">
        <v>8000451112</v>
      </c>
      <c r="C748">
        <v>312</v>
      </c>
      <c r="D748">
        <v>41897</v>
      </c>
      <c r="E748">
        <v>2</v>
      </c>
      <c r="F748">
        <v>25.98</v>
      </c>
      <c r="G748" t="str">
        <f>VLOOKUP(B748,'SKU Master'!$E$1:$H$9,4,FALSE)</f>
        <v>MA Excellent Products</v>
      </c>
      <c r="H748">
        <f t="shared" si="77"/>
        <v>2014</v>
      </c>
      <c r="I748">
        <f t="shared" si="78"/>
        <v>9</v>
      </c>
      <c r="J748">
        <f t="shared" si="79"/>
        <v>201409</v>
      </c>
      <c r="K748">
        <f t="shared" si="80"/>
        <v>38</v>
      </c>
      <c r="L748">
        <f t="shared" si="81"/>
        <v>201438</v>
      </c>
      <c r="M748" t="b">
        <f t="shared" si="82"/>
        <v>0</v>
      </c>
      <c r="N748">
        <f>VLOOKUP(B748,'SKU Master'!$E$1:$H$9,2,FALSE)</f>
        <v>9</v>
      </c>
      <c r="O748">
        <f>(F748/E748-N748)*E748</f>
        <v>7.98</v>
      </c>
      <c r="P748" s="10">
        <f>O748/F748</f>
        <v>0.30715935334872979</v>
      </c>
      <c r="Q748">
        <f t="shared" si="83"/>
        <v>1</v>
      </c>
    </row>
    <row r="749" spans="1:17" x14ac:dyDescent="0.25">
      <c r="A749">
        <v>89603</v>
      </c>
      <c r="B749">
        <v>8000451112</v>
      </c>
      <c r="C749">
        <v>312</v>
      </c>
      <c r="D749">
        <v>41901</v>
      </c>
      <c r="E749">
        <v>11</v>
      </c>
      <c r="F749">
        <v>142.88999999999999</v>
      </c>
      <c r="G749" t="str">
        <f>VLOOKUP(B749,'SKU Master'!$E$1:$H$9,4,FALSE)</f>
        <v>MA Excellent Products</v>
      </c>
      <c r="H749">
        <f t="shared" si="77"/>
        <v>2014</v>
      </c>
      <c r="I749">
        <f t="shared" si="78"/>
        <v>9</v>
      </c>
      <c r="J749">
        <f t="shared" si="79"/>
        <v>201409</v>
      </c>
      <c r="K749">
        <f t="shared" si="80"/>
        <v>38</v>
      </c>
      <c r="L749">
        <f t="shared" si="81"/>
        <v>201438</v>
      </c>
      <c r="M749" t="b">
        <f t="shared" si="82"/>
        <v>0</v>
      </c>
      <c r="N749">
        <f>VLOOKUP(B749,'SKU Master'!$E$1:$H$9,2,FALSE)</f>
        <v>9</v>
      </c>
      <c r="O749">
        <f>(F749/E749-N749)*E749</f>
        <v>43.889999999999986</v>
      </c>
      <c r="P749" s="10">
        <f>O749/F749</f>
        <v>0.30715935334872974</v>
      </c>
      <c r="Q749">
        <f t="shared" si="83"/>
        <v>5</v>
      </c>
    </row>
    <row r="750" spans="1:17" x14ac:dyDescent="0.25">
      <c r="A750">
        <v>89604</v>
      </c>
      <c r="B750">
        <v>8000451112</v>
      </c>
      <c r="C750">
        <v>312</v>
      </c>
      <c r="D750">
        <v>41902</v>
      </c>
      <c r="E750">
        <v>11</v>
      </c>
      <c r="F750">
        <v>142.88999999999999</v>
      </c>
      <c r="G750" t="str">
        <f>VLOOKUP(B750,'SKU Master'!$E$1:$H$9,4,FALSE)</f>
        <v>MA Excellent Products</v>
      </c>
      <c r="H750">
        <f t="shared" si="77"/>
        <v>2014</v>
      </c>
      <c r="I750">
        <f t="shared" si="78"/>
        <v>9</v>
      </c>
      <c r="J750">
        <f t="shared" si="79"/>
        <v>201409</v>
      </c>
      <c r="K750">
        <f t="shared" si="80"/>
        <v>38</v>
      </c>
      <c r="L750">
        <f t="shared" si="81"/>
        <v>201438</v>
      </c>
      <c r="M750" t="b">
        <f t="shared" si="82"/>
        <v>0</v>
      </c>
      <c r="N750">
        <f>VLOOKUP(B750,'SKU Master'!$E$1:$H$9,2,FALSE)</f>
        <v>9</v>
      </c>
      <c r="O750">
        <f>(F750/E750-N750)*E750</f>
        <v>43.889999999999986</v>
      </c>
      <c r="P750" s="10">
        <f>O750/F750</f>
        <v>0.30715935334872974</v>
      </c>
      <c r="Q750">
        <f t="shared" si="83"/>
        <v>6</v>
      </c>
    </row>
    <row r="751" spans="1:17" x14ac:dyDescent="0.25">
      <c r="A751">
        <v>89605</v>
      </c>
      <c r="B751">
        <v>8000451112</v>
      </c>
      <c r="C751">
        <v>312</v>
      </c>
      <c r="D751">
        <v>41904</v>
      </c>
      <c r="E751">
        <v>2</v>
      </c>
      <c r="F751">
        <v>51.98</v>
      </c>
      <c r="G751" t="str">
        <f>VLOOKUP(B751,'SKU Master'!$E$1:$H$9,4,FALSE)</f>
        <v>MA Excellent Products</v>
      </c>
      <c r="H751">
        <f t="shared" si="77"/>
        <v>2014</v>
      </c>
      <c r="I751">
        <f t="shared" si="78"/>
        <v>9</v>
      </c>
      <c r="J751">
        <f t="shared" si="79"/>
        <v>201409</v>
      </c>
      <c r="K751">
        <f t="shared" si="80"/>
        <v>39</v>
      </c>
      <c r="L751">
        <f t="shared" si="81"/>
        <v>201439</v>
      </c>
      <c r="M751" t="b">
        <f t="shared" si="82"/>
        <v>1</v>
      </c>
      <c r="N751">
        <f>VLOOKUP(B751,'SKU Master'!$E$1:$H$9,2,FALSE)</f>
        <v>9</v>
      </c>
      <c r="O751">
        <f>(F751/E751-N751)*E751</f>
        <v>33.979999999999997</v>
      </c>
      <c r="P751" s="10">
        <f>O751/F751</f>
        <v>0.65371296652558675</v>
      </c>
      <c r="Q751">
        <f t="shared" si="83"/>
        <v>1</v>
      </c>
    </row>
    <row r="752" spans="1:17" x14ac:dyDescent="0.25">
      <c r="A752">
        <v>89606</v>
      </c>
      <c r="B752">
        <v>8000451112</v>
      </c>
      <c r="C752">
        <v>312</v>
      </c>
      <c r="D752">
        <v>41904</v>
      </c>
      <c r="E752">
        <v>2</v>
      </c>
      <c r="F752">
        <v>51.98</v>
      </c>
      <c r="G752" t="str">
        <f>VLOOKUP(B752,'SKU Master'!$E$1:$H$9,4,FALSE)</f>
        <v>MA Excellent Products</v>
      </c>
      <c r="H752">
        <f t="shared" si="77"/>
        <v>2014</v>
      </c>
      <c r="I752">
        <f t="shared" si="78"/>
        <v>9</v>
      </c>
      <c r="J752">
        <f t="shared" si="79"/>
        <v>201409</v>
      </c>
      <c r="K752">
        <f t="shared" si="80"/>
        <v>39</v>
      </c>
      <c r="L752">
        <f t="shared" si="81"/>
        <v>201439</v>
      </c>
      <c r="M752" t="b">
        <f t="shared" si="82"/>
        <v>0</v>
      </c>
      <c r="N752">
        <f>VLOOKUP(B752,'SKU Master'!$E$1:$H$9,2,FALSE)</f>
        <v>9</v>
      </c>
      <c r="O752">
        <f>(F752/E752-N752)*E752</f>
        <v>33.979999999999997</v>
      </c>
      <c r="P752" s="10">
        <f>O752/F752</f>
        <v>0.65371296652558675</v>
      </c>
      <c r="Q752">
        <f t="shared" si="83"/>
        <v>1</v>
      </c>
    </row>
    <row r="753" spans="1:17" x14ac:dyDescent="0.25">
      <c r="A753">
        <v>89607</v>
      </c>
      <c r="B753">
        <v>8000451112</v>
      </c>
      <c r="C753">
        <v>312</v>
      </c>
      <c r="D753">
        <v>41906</v>
      </c>
      <c r="E753">
        <v>11</v>
      </c>
      <c r="F753">
        <v>142.88999999999999</v>
      </c>
      <c r="G753" t="str">
        <f>VLOOKUP(B753,'SKU Master'!$E$1:$H$9,4,FALSE)</f>
        <v>MA Excellent Products</v>
      </c>
      <c r="H753">
        <f t="shared" si="77"/>
        <v>2014</v>
      </c>
      <c r="I753">
        <f t="shared" si="78"/>
        <v>9</v>
      </c>
      <c r="J753">
        <f t="shared" si="79"/>
        <v>201409</v>
      </c>
      <c r="K753">
        <f t="shared" si="80"/>
        <v>39</v>
      </c>
      <c r="L753">
        <f t="shared" si="81"/>
        <v>201439</v>
      </c>
      <c r="M753" t="b">
        <f t="shared" si="82"/>
        <v>0</v>
      </c>
      <c r="N753">
        <f>VLOOKUP(B753,'SKU Master'!$E$1:$H$9,2,FALSE)</f>
        <v>9</v>
      </c>
      <c r="O753">
        <f>(F753/E753-N753)*E753</f>
        <v>43.889999999999986</v>
      </c>
      <c r="P753" s="10">
        <f>O753/F753</f>
        <v>0.30715935334872974</v>
      </c>
      <c r="Q753">
        <f t="shared" si="83"/>
        <v>3</v>
      </c>
    </row>
    <row r="754" spans="1:17" x14ac:dyDescent="0.25">
      <c r="A754">
        <v>89608</v>
      </c>
      <c r="B754">
        <v>8000451112</v>
      </c>
      <c r="C754">
        <v>312</v>
      </c>
      <c r="D754">
        <v>41907</v>
      </c>
      <c r="E754">
        <v>11</v>
      </c>
      <c r="F754">
        <v>142.88999999999999</v>
      </c>
      <c r="G754" t="str">
        <f>VLOOKUP(B754,'SKU Master'!$E$1:$H$9,4,FALSE)</f>
        <v>MA Excellent Products</v>
      </c>
      <c r="H754">
        <f t="shared" si="77"/>
        <v>2014</v>
      </c>
      <c r="I754">
        <f t="shared" si="78"/>
        <v>9</v>
      </c>
      <c r="J754">
        <f t="shared" si="79"/>
        <v>201409</v>
      </c>
      <c r="K754">
        <f t="shared" si="80"/>
        <v>39</v>
      </c>
      <c r="L754">
        <f t="shared" si="81"/>
        <v>201439</v>
      </c>
      <c r="M754" t="b">
        <f t="shared" si="82"/>
        <v>0</v>
      </c>
      <c r="N754">
        <f>VLOOKUP(B754,'SKU Master'!$E$1:$H$9,2,FALSE)</f>
        <v>9</v>
      </c>
      <c r="O754">
        <f>(F754/E754-N754)*E754</f>
        <v>43.889999999999986</v>
      </c>
      <c r="P754" s="10">
        <f>O754/F754</f>
        <v>0.30715935334872974</v>
      </c>
      <c r="Q754">
        <f t="shared" si="83"/>
        <v>4</v>
      </c>
    </row>
    <row r="755" spans="1:17" x14ac:dyDescent="0.25">
      <c r="A755">
        <v>89609</v>
      </c>
      <c r="B755">
        <v>8000451112</v>
      </c>
      <c r="C755">
        <v>312</v>
      </c>
      <c r="D755">
        <v>41908</v>
      </c>
      <c r="E755">
        <v>11</v>
      </c>
      <c r="F755">
        <v>142.88999999999999</v>
      </c>
      <c r="G755" t="str">
        <f>VLOOKUP(B755,'SKU Master'!$E$1:$H$9,4,FALSE)</f>
        <v>MA Excellent Products</v>
      </c>
      <c r="H755">
        <f t="shared" si="77"/>
        <v>2014</v>
      </c>
      <c r="I755">
        <f t="shared" si="78"/>
        <v>9</v>
      </c>
      <c r="J755">
        <f t="shared" si="79"/>
        <v>201409</v>
      </c>
      <c r="K755">
        <f t="shared" si="80"/>
        <v>39</v>
      </c>
      <c r="L755">
        <f t="shared" si="81"/>
        <v>201439</v>
      </c>
      <c r="M755" t="b">
        <f t="shared" si="82"/>
        <v>0</v>
      </c>
      <c r="N755">
        <f>VLOOKUP(B755,'SKU Master'!$E$1:$H$9,2,FALSE)</f>
        <v>9</v>
      </c>
      <c r="O755">
        <f>(F755/E755-N755)*E755</f>
        <v>43.889999999999986</v>
      </c>
      <c r="P755" s="10">
        <f>O755/F755</f>
        <v>0.30715935334872974</v>
      </c>
      <c r="Q755">
        <f t="shared" si="83"/>
        <v>5</v>
      </c>
    </row>
    <row r="756" spans="1:17" x14ac:dyDescent="0.25">
      <c r="A756">
        <v>89610</v>
      </c>
      <c r="B756">
        <v>8000451112</v>
      </c>
      <c r="C756">
        <v>312</v>
      </c>
      <c r="D756">
        <v>41909</v>
      </c>
      <c r="E756">
        <v>11</v>
      </c>
      <c r="F756">
        <v>142.88999999999999</v>
      </c>
      <c r="G756" t="str">
        <f>VLOOKUP(B756,'SKU Master'!$E$1:$H$9,4,FALSE)</f>
        <v>MA Excellent Products</v>
      </c>
      <c r="H756">
        <f t="shared" si="77"/>
        <v>2014</v>
      </c>
      <c r="I756">
        <f t="shared" si="78"/>
        <v>9</v>
      </c>
      <c r="J756">
        <f t="shared" si="79"/>
        <v>201409</v>
      </c>
      <c r="K756">
        <f t="shared" si="80"/>
        <v>39</v>
      </c>
      <c r="L756">
        <f t="shared" si="81"/>
        <v>201439</v>
      </c>
      <c r="M756" t="b">
        <f t="shared" si="82"/>
        <v>0</v>
      </c>
      <c r="N756">
        <f>VLOOKUP(B756,'SKU Master'!$E$1:$H$9,2,FALSE)</f>
        <v>9</v>
      </c>
      <c r="O756">
        <f>(F756/E756-N756)*E756</f>
        <v>43.889999999999986</v>
      </c>
      <c r="P756" s="10">
        <f>O756/F756</f>
        <v>0.30715935334872974</v>
      </c>
      <c r="Q756">
        <f t="shared" si="83"/>
        <v>6</v>
      </c>
    </row>
    <row r="757" spans="1:17" x14ac:dyDescent="0.25">
      <c r="A757">
        <v>89611</v>
      </c>
      <c r="B757">
        <v>8000451112</v>
      </c>
      <c r="C757">
        <v>312</v>
      </c>
      <c r="D757">
        <v>41911</v>
      </c>
      <c r="E757">
        <v>2</v>
      </c>
      <c r="F757">
        <v>51.98</v>
      </c>
      <c r="G757" t="str">
        <f>VLOOKUP(B757,'SKU Master'!$E$1:$H$9,4,FALSE)</f>
        <v>MA Excellent Products</v>
      </c>
      <c r="H757">
        <f t="shared" si="77"/>
        <v>2014</v>
      </c>
      <c r="I757">
        <f t="shared" si="78"/>
        <v>9</v>
      </c>
      <c r="J757">
        <f t="shared" si="79"/>
        <v>201409</v>
      </c>
      <c r="K757">
        <f t="shared" si="80"/>
        <v>40</v>
      </c>
      <c r="L757">
        <f t="shared" si="81"/>
        <v>201440</v>
      </c>
      <c r="M757" t="b">
        <f t="shared" si="82"/>
        <v>0</v>
      </c>
      <c r="N757">
        <f>VLOOKUP(B757,'SKU Master'!$E$1:$H$9,2,FALSE)</f>
        <v>9</v>
      </c>
      <c r="O757">
        <f>(F757/E757-N757)*E757</f>
        <v>33.979999999999997</v>
      </c>
      <c r="P757" s="10">
        <f>O757/F757</f>
        <v>0.65371296652558675</v>
      </c>
      <c r="Q757">
        <f t="shared" si="83"/>
        <v>1</v>
      </c>
    </row>
    <row r="758" spans="1:17" x14ac:dyDescent="0.25">
      <c r="A758">
        <v>89612</v>
      </c>
      <c r="B758">
        <v>8000451112</v>
      </c>
      <c r="C758">
        <v>312</v>
      </c>
      <c r="D758">
        <v>41912</v>
      </c>
      <c r="E758">
        <v>3</v>
      </c>
      <c r="F758">
        <v>38.97</v>
      </c>
      <c r="G758" t="str">
        <f>VLOOKUP(B758,'SKU Master'!$E$1:$H$9,4,FALSE)</f>
        <v>MA Excellent Products</v>
      </c>
      <c r="H758">
        <f t="shared" si="77"/>
        <v>2014</v>
      </c>
      <c r="I758">
        <f t="shared" si="78"/>
        <v>9</v>
      </c>
      <c r="J758">
        <f t="shared" si="79"/>
        <v>201409</v>
      </c>
      <c r="K758">
        <f t="shared" si="80"/>
        <v>40</v>
      </c>
      <c r="L758">
        <f t="shared" si="81"/>
        <v>201440</v>
      </c>
      <c r="M758" t="b">
        <f t="shared" si="82"/>
        <v>0</v>
      </c>
      <c r="N758">
        <f>VLOOKUP(B758,'SKU Master'!$E$1:$H$9,2,FALSE)</f>
        <v>9</v>
      </c>
      <c r="O758">
        <f>(F758/E758-N758)*E758</f>
        <v>11.97</v>
      </c>
      <c r="P758" s="10">
        <f>O758/F758</f>
        <v>0.30715935334872979</v>
      </c>
      <c r="Q758">
        <f t="shared" si="83"/>
        <v>2</v>
      </c>
    </row>
    <row r="759" spans="1:17" x14ac:dyDescent="0.25">
      <c r="A759">
        <v>89613</v>
      </c>
      <c r="B759">
        <v>8000451112</v>
      </c>
      <c r="C759">
        <v>312</v>
      </c>
      <c r="D759">
        <v>41913</v>
      </c>
      <c r="E759">
        <v>11</v>
      </c>
      <c r="F759">
        <v>142.88999999999999</v>
      </c>
      <c r="G759" t="str">
        <f>VLOOKUP(B759,'SKU Master'!$E$1:$H$9,4,FALSE)</f>
        <v>MA Excellent Products</v>
      </c>
      <c r="H759">
        <f t="shared" si="77"/>
        <v>2014</v>
      </c>
      <c r="I759">
        <f t="shared" si="78"/>
        <v>10</v>
      </c>
      <c r="J759">
        <f t="shared" si="79"/>
        <v>201410</v>
      </c>
      <c r="K759">
        <f t="shared" si="80"/>
        <v>40</v>
      </c>
      <c r="L759">
        <f t="shared" si="81"/>
        <v>201440</v>
      </c>
      <c r="M759" t="b">
        <f t="shared" si="82"/>
        <v>0</v>
      </c>
      <c r="N759">
        <f>VLOOKUP(B759,'SKU Master'!$E$1:$H$9,2,FALSE)</f>
        <v>9</v>
      </c>
      <c r="O759">
        <f>(F759/E759-N759)*E759</f>
        <v>43.889999999999986</v>
      </c>
      <c r="P759" s="10">
        <f>O759/F759</f>
        <v>0.30715935334872974</v>
      </c>
      <c r="Q759">
        <f t="shared" si="83"/>
        <v>3</v>
      </c>
    </row>
    <row r="760" spans="1:17" x14ac:dyDescent="0.25">
      <c r="A760">
        <v>89614</v>
      </c>
      <c r="B760">
        <v>8000451112</v>
      </c>
      <c r="C760">
        <v>312</v>
      </c>
      <c r="D760">
        <v>41925</v>
      </c>
      <c r="E760">
        <v>2</v>
      </c>
      <c r="F760">
        <v>51.98</v>
      </c>
      <c r="G760" t="str">
        <f>VLOOKUP(B760,'SKU Master'!$E$1:$H$9,4,FALSE)</f>
        <v>MA Excellent Products</v>
      </c>
      <c r="H760">
        <f t="shared" si="77"/>
        <v>2014</v>
      </c>
      <c r="I760">
        <f t="shared" si="78"/>
        <v>10</v>
      </c>
      <c r="J760">
        <f t="shared" si="79"/>
        <v>201410</v>
      </c>
      <c r="K760">
        <f t="shared" si="80"/>
        <v>42</v>
      </c>
      <c r="L760">
        <f t="shared" si="81"/>
        <v>201442</v>
      </c>
      <c r="M760" t="b">
        <f t="shared" si="82"/>
        <v>0</v>
      </c>
      <c r="N760">
        <f>VLOOKUP(B760,'SKU Master'!$E$1:$H$9,2,FALSE)</f>
        <v>9</v>
      </c>
      <c r="O760">
        <f>(F760/E760-N760)*E760</f>
        <v>33.979999999999997</v>
      </c>
      <c r="P760" s="10">
        <f>O760/F760</f>
        <v>0.65371296652558675</v>
      </c>
      <c r="Q760">
        <f t="shared" si="83"/>
        <v>1</v>
      </c>
    </row>
    <row r="761" spans="1:17" x14ac:dyDescent="0.25">
      <c r="A761">
        <v>89615</v>
      </c>
      <c r="B761">
        <v>8000451112</v>
      </c>
      <c r="C761">
        <v>312</v>
      </c>
      <c r="D761">
        <v>41925</v>
      </c>
      <c r="E761">
        <v>8</v>
      </c>
      <c r="F761">
        <v>103.92</v>
      </c>
      <c r="G761" t="str">
        <f>VLOOKUP(B761,'SKU Master'!$E$1:$H$9,4,FALSE)</f>
        <v>MA Excellent Products</v>
      </c>
      <c r="H761">
        <f t="shared" si="77"/>
        <v>2014</v>
      </c>
      <c r="I761">
        <f t="shared" si="78"/>
        <v>10</v>
      </c>
      <c r="J761">
        <f t="shared" si="79"/>
        <v>201410</v>
      </c>
      <c r="K761">
        <f t="shared" si="80"/>
        <v>42</v>
      </c>
      <c r="L761">
        <f t="shared" si="81"/>
        <v>201442</v>
      </c>
      <c r="M761" t="b">
        <f t="shared" si="82"/>
        <v>0</v>
      </c>
      <c r="N761">
        <f>VLOOKUP(B761,'SKU Master'!$E$1:$H$9,2,FALSE)</f>
        <v>9</v>
      </c>
      <c r="O761">
        <f>(F761/E761-N761)*E761</f>
        <v>31.92</v>
      </c>
      <c r="P761" s="10">
        <f>O761/F761</f>
        <v>0.30715935334872979</v>
      </c>
      <c r="Q761">
        <f t="shared" si="83"/>
        <v>1</v>
      </c>
    </row>
    <row r="762" spans="1:17" x14ac:dyDescent="0.25">
      <c r="A762">
        <v>89616</v>
      </c>
      <c r="B762">
        <v>8000451112</v>
      </c>
      <c r="C762">
        <v>312</v>
      </c>
      <c r="D762">
        <v>41925</v>
      </c>
      <c r="E762">
        <v>12</v>
      </c>
      <c r="F762">
        <v>155.88</v>
      </c>
      <c r="G762" t="str">
        <f>VLOOKUP(B762,'SKU Master'!$E$1:$H$9,4,FALSE)</f>
        <v>MA Excellent Products</v>
      </c>
      <c r="H762">
        <f t="shared" si="77"/>
        <v>2014</v>
      </c>
      <c r="I762">
        <f t="shared" si="78"/>
        <v>10</v>
      </c>
      <c r="J762">
        <f t="shared" si="79"/>
        <v>201410</v>
      </c>
      <c r="K762">
        <f t="shared" si="80"/>
        <v>42</v>
      </c>
      <c r="L762">
        <f t="shared" si="81"/>
        <v>201442</v>
      </c>
      <c r="M762" t="b">
        <f t="shared" si="82"/>
        <v>0</v>
      </c>
      <c r="N762">
        <f>VLOOKUP(B762,'SKU Master'!$E$1:$H$9,2,FALSE)</f>
        <v>9</v>
      </c>
      <c r="O762">
        <f>(F762/E762-N762)*E762</f>
        <v>47.88</v>
      </c>
      <c r="P762" s="10">
        <f>O762/F762</f>
        <v>0.30715935334872979</v>
      </c>
      <c r="Q762">
        <f t="shared" si="83"/>
        <v>1</v>
      </c>
    </row>
    <row r="763" spans="1:17" x14ac:dyDescent="0.25">
      <c r="A763">
        <v>89617</v>
      </c>
      <c r="B763">
        <v>8000451112</v>
      </c>
      <c r="C763">
        <v>312</v>
      </c>
      <c r="D763">
        <v>41929</v>
      </c>
      <c r="E763">
        <v>40</v>
      </c>
      <c r="F763">
        <v>519.6</v>
      </c>
      <c r="G763" t="str">
        <f>VLOOKUP(B763,'SKU Master'!$E$1:$H$9,4,FALSE)</f>
        <v>MA Excellent Products</v>
      </c>
      <c r="H763">
        <f t="shared" si="77"/>
        <v>2014</v>
      </c>
      <c r="I763">
        <f t="shared" si="78"/>
        <v>10</v>
      </c>
      <c r="J763">
        <f t="shared" si="79"/>
        <v>201410</v>
      </c>
      <c r="K763">
        <f t="shared" si="80"/>
        <v>42</v>
      </c>
      <c r="L763">
        <f t="shared" si="81"/>
        <v>201442</v>
      </c>
      <c r="M763" t="b">
        <f t="shared" si="82"/>
        <v>0</v>
      </c>
      <c r="N763">
        <f>VLOOKUP(B763,'SKU Master'!$E$1:$H$9,2,FALSE)</f>
        <v>9</v>
      </c>
      <c r="O763">
        <f>(F763/E763-N763)*E763</f>
        <v>159.60000000000002</v>
      </c>
      <c r="P763" s="10">
        <f>O763/F763</f>
        <v>0.30715935334872985</v>
      </c>
      <c r="Q763">
        <f t="shared" si="83"/>
        <v>5</v>
      </c>
    </row>
    <row r="764" spans="1:17" x14ac:dyDescent="0.25">
      <c r="A764">
        <v>89618</v>
      </c>
      <c r="B764">
        <v>8000451112</v>
      </c>
      <c r="C764">
        <v>312</v>
      </c>
      <c r="D764">
        <v>41930</v>
      </c>
      <c r="E764">
        <v>38</v>
      </c>
      <c r="F764">
        <v>493.62</v>
      </c>
      <c r="G764" t="str">
        <f>VLOOKUP(B764,'SKU Master'!$E$1:$H$9,4,FALSE)</f>
        <v>MA Excellent Products</v>
      </c>
      <c r="H764">
        <f t="shared" si="77"/>
        <v>2014</v>
      </c>
      <c r="I764">
        <f t="shared" si="78"/>
        <v>10</v>
      </c>
      <c r="J764">
        <f t="shared" si="79"/>
        <v>201410</v>
      </c>
      <c r="K764">
        <f t="shared" si="80"/>
        <v>42</v>
      </c>
      <c r="L764">
        <f t="shared" si="81"/>
        <v>201442</v>
      </c>
      <c r="M764" t="b">
        <f t="shared" si="82"/>
        <v>0</v>
      </c>
      <c r="N764">
        <f>VLOOKUP(B764,'SKU Master'!$E$1:$H$9,2,FALSE)</f>
        <v>9</v>
      </c>
      <c r="O764">
        <f>(F764/E764-N764)*E764</f>
        <v>151.62</v>
      </c>
      <c r="P764" s="10">
        <f>O764/F764</f>
        <v>0.30715935334872979</v>
      </c>
      <c r="Q764">
        <f t="shared" si="83"/>
        <v>6</v>
      </c>
    </row>
    <row r="765" spans="1:17" x14ac:dyDescent="0.25">
      <c r="A765">
        <v>89619</v>
      </c>
      <c r="B765">
        <v>8000451112</v>
      </c>
      <c r="C765">
        <v>312</v>
      </c>
      <c r="D765">
        <v>41939</v>
      </c>
      <c r="E765">
        <v>2</v>
      </c>
      <c r="F765">
        <v>25.98</v>
      </c>
      <c r="G765" t="str">
        <f>VLOOKUP(B765,'SKU Master'!$E$1:$H$9,4,FALSE)</f>
        <v>MA Excellent Products</v>
      </c>
      <c r="H765">
        <f t="shared" si="77"/>
        <v>2014</v>
      </c>
      <c r="I765">
        <f t="shared" si="78"/>
        <v>10</v>
      </c>
      <c r="J765">
        <f t="shared" si="79"/>
        <v>201410</v>
      </c>
      <c r="K765">
        <f t="shared" si="80"/>
        <v>44</v>
      </c>
      <c r="L765">
        <f t="shared" si="81"/>
        <v>201444</v>
      </c>
      <c r="M765" t="b">
        <f t="shared" si="82"/>
        <v>0</v>
      </c>
      <c r="N765">
        <f>VLOOKUP(B765,'SKU Master'!$E$1:$H$9,2,FALSE)</f>
        <v>9</v>
      </c>
      <c r="O765">
        <f>(F765/E765-N765)*E765</f>
        <v>7.98</v>
      </c>
      <c r="P765" s="10">
        <f>O765/F765</f>
        <v>0.30715935334872979</v>
      </c>
      <c r="Q765">
        <f t="shared" si="83"/>
        <v>1</v>
      </c>
    </row>
    <row r="766" spans="1:17" x14ac:dyDescent="0.25">
      <c r="A766">
        <v>89620</v>
      </c>
      <c r="B766">
        <v>8000451112</v>
      </c>
      <c r="C766">
        <v>312</v>
      </c>
      <c r="D766">
        <v>41939</v>
      </c>
      <c r="E766">
        <v>2</v>
      </c>
      <c r="F766">
        <v>51.98</v>
      </c>
      <c r="G766" t="str">
        <f>VLOOKUP(B766,'SKU Master'!$E$1:$H$9,4,FALSE)</f>
        <v>MA Excellent Products</v>
      </c>
      <c r="H766">
        <f t="shared" si="77"/>
        <v>2014</v>
      </c>
      <c r="I766">
        <f t="shared" si="78"/>
        <v>10</v>
      </c>
      <c r="J766">
        <f t="shared" si="79"/>
        <v>201410</v>
      </c>
      <c r="K766">
        <f t="shared" si="80"/>
        <v>44</v>
      </c>
      <c r="L766">
        <f t="shared" si="81"/>
        <v>201444</v>
      </c>
      <c r="M766" t="b">
        <f t="shared" si="82"/>
        <v>0</v>
      </c>
      <c r="N766">
        <f>VLOOKUP(B766,'SKU Master'!$E$1:$H$9,2,FALSE)</f>
        <v>9</v>
      </c>
      <c r="O766">
        <f>(F766/E766-N766)*E766</f>
        <v>33.979999999999997</v>
      </c>
      <c r="P766" s="10">
        <f>O766/F766</f>
        <v>0.65371296652558675</v>
      </c>
      <c r="Q766">
        <f t="shared" si="83"/>
        <v>1</v>
      </c>
    </row>
    <row r="767" spans="1:17" x14ac:dyDescent="0.25">
      <c r="A767">
        <v>89621</v>
      </c>
      <c r="B767">
        <v>8000451112</v>
      </c>
      <c r="C767">
        <v>312</v>
      </c>
      <c r="D767">
        <v>41940</v>
      </c>
      <c r="E767">
        <v>3</v>
      </c>
      <c r="F767">
        <v>38.97</v>
      </c>
      <c r="G767" t="str">
        <f>VLOOKUP(B767,'SKU Master'!$E$1:$H$9,4,FALSE)</f>
        <v>MA Excellent Products</v>
      </c>
      <c r="H767">
        <f t="shared" si="77"/>
        <v>2014</v>
      </c>
      <c r="I767">
        <f t="shared" si="78"/>
        <v>10</v>
      </c>
      <c r="J767">
        <f t="shared" si="79"/>
        <v>201410</v>
      </c>
      <c r="K767">
        <f t="shared" si="80"/>
        <v>44</v>
      </c>
      <c r="L767">
        <f t="shared" si="81"/>
        <v>201444</v>
      </c>
      <c r="M767" t="b">
        <f t="shared" si="82"/>
        <v>0</v>
      </c>
      <c r="N767">
        <f>VLOOKUP(B767,'SKU Master'!$E$1:$H$9,2,FALSE)</f>
        <v>9</v>
      </c>
      <c r="O767">
        <f>(F767/E767-N767)*E767</f>
        <v>11.97</v>
      </c>
      <c r="P767" s="10">
        <f>O767/F767</f>
        <v>0.30715935334872979</v>
      </c>
      <c r="Q767">
        <f t="shared" si="83"/>
        <v>2</v>
      </c>
    </row>
    <row r="768" spans="1:17" x14ac:dyDescent="0.25">
      <c r="A768">
        <v>89622</v>
      </c>
      <c r="B768">
        <v>8000451112</v>
      </c>
      <c r="C768">
        <v>312</v>
      </c>
      <c r="D768">
        <v>41941</v>
      </c>
      <c r="E768">
        <v>4</v>
      </c>
      <c r="F768">
        <v>51.96</v>
      </c>
      <c r="G768" t="str">
        <f>VLOOKUP(B768,'SKU Master'!$E$1:$H$9,4,FALSE)</f>
        <v>MA Excellent Products</v>
      </c>
      <c r="H768">
        <f t="shared" si="77"/>
        <v>2014</v>
      </c>
      <c r="I768">
        <f t="shared" si="78"/>
        <v>10</v>
      </c>
      <c r="J768">
        <f t="shared" si="79"/>
        <v>201410</v>
      </c>
      <c r="K768">
        <f t="shared" si="80"/>
        <v>44</v>
      </c>
      <c r="L768">
        <f t="shared" si="81"/>
        <v>201444</v>
      </c>
      <c r="M768" t="b">
        <f t="shared" si="82"/>
        <v>1</v>
      </c>
      <c r="N768">
        <f>VLOOKUP(B768,'SKU Master'!$E$1:$H$9,2,FALSE)</f>
        <v>9</v>
      </c>
      <c r="O768">
        <f>(F768/E768-N768)*E768</f>
        <v>15.96</v>
      </c>
      <c r="P768" s="10">
        <f>O768/F768</f>
        <v>0.30715935334872979</v>
      </c>
      <c r="Q768">
        <f t="shared" si="83"/>
        <v>3</v>
      </c>
    </row>
    <row r="769" spans="1:17" x14ac:dyDescent="0.25">
      <c r="A769">
        <v>89623</v>
      </c>
      <c r="B769">
        <v>8000451112</v>
      </c>
      <c r="C769">
        <v>312</v>
      </c>
      <c r="D769">
        <v>41941</v>
      </c>
      <c r="E769">
        <v>4</v>
      </c>
      <c r="F769">
        <v>51.96</v>
      </c>
      <c r="G769" t="str">
        <f>VLOOKUP(B769,'SKU Master'!$E$1:$H$9,4,FALSE)</f>
        <v>MA Excellent Products</v>
      </c>
      <c r="H769">
        <f t="shared" si="77"/>
        <v>2014</v>
      </c>
      <c r="I769">
        <f t="shared" si="78"/>
        <v>10</v>
      </c>
      <c r="J769">
        <f t="shared" si="79"/>
        <v>201410</v>
      </c>
      <c r="K769">
        <f t="shared" si="80"/>
        <v>44</v>
      </c>
      <c r="L769">
        <f t="shared" si="81"/>
        <v>201444</v>
      </c>
      <c r="M769" t="b">
        <f t="shared" si="82"/>
        <v>0</v>
      </c>
      <c r="N769">
        <f>VLOOKUP(B769,'SKU Master'!$E$1:$H$9,2,FALSE)</f>
        <v>9</v>
      </c>
      <c r="O769">
        <f>(F769/E769-N769)*E769</f>
        <v>15.96</v>
      </c>
      <c r="P769" s="10">
        <f>O769/F769</f>
        <v>0.30715935334872979</v>
      </c>
      <c r="Q769">
        <f t="shared" si="83"/>
        <v>3</v>
      </c>
    </row>
    <row r="770" spans="1:17" x14ac:dyDescent="0.25">
      <c r="A770">
        <v>89624</v>
      </c>
      <c r="B770">
        <v>8000451112</v>
      </c>
      <c r="C770">
        <v>312</v>
      </c>
      <c r="D770">
        <v>41941</v>
      </c>
      <c r="E770">
        <v>11</v>
      </c>
      <c r="F770">
        <v>142.88999999999999</v>
      </c>
      <c r="G770" t="str">
        <f>VLOOKUP(B770,'SKU Master'!$E$1:$H$9,4,FALSE)</f>
        <v>MA Excellent Products</v>
      </c>
      <c r="H770">
        <f t="shared" ref="H770:H833" si="84">YEAR(D770)</f>
        <v>2014</v>
      </c>
      <c r="I770">
        <f t="shared" si="78"/>
        <v>10</v>
      </c>
      <c r="J770">
        <f t="shared" si="79"/>
        <v>201410</v>
      </c>
      <c r="K770">
        <f t="shared" si="80"/>
        <v>44</v>
      </c>
      <c r="L770">
        <f t="shared" si="81"/>
        <v>201444</v>
      </c>
      <c r="M770" t="b">
        <f t="shared" si="82"/>
        <v>0</v>
      </c>
      <c r="N770">
        <f>VLOOKUP(B770,'SKU Master'!$E$1:$H$9,2,FALSE)</f>
        <v>9</v>
      </c>
      <c r="O770">
        <f>(F770/E770-N770)*E770</f>
        <v>43.889999999999986</v>
      </c>
      <c r="P770" s="10">
        <f>O770/F770</f>
        <v>0.30715935334872974</v>
      </c>
      <c r="Q770">
        <f t="shared" si="83"/>
        <v>3</v>
      </c>
    </row>
    <row r="771" spans="1:17" x14ac:dyDescent="0.25">
      <c r="A771">
        <v>89625</v>
      </c>
      <c r="B771">
        <v>8000451112</v>
      </c>
      <c r="C771">
        <v>312</v>
      </c>
      <c r="D771">
        <v>41946</v>
      </c>
      <c r="E771">
        <v>2</v>
      </c>
      <c r="F771">
        <v>51.98</v>
      </c>
      <c r="G771" t="str">
        <f>VLOOKUP(B771,'SKU Master'!$E$1:$H$9,4,FALSE)</f>
        <v>MA Excellent Products</v>
      </c>
      <c r="H771">
        <f t="shared" si="84"/>
        <v>2014</v>
      </c>
      <c r="I771">
        <f t="shared" ref="I771:I834" si="85">MONTH(D771)</f>
        <v>11</v>
      </c>
      <c r="J771">
        <f t="shared" ref="J771:J834" si="86">H771*100+I771</f>
        <v>201411</v>
      </c>
      <c r="K771">
        <f t="shared" ref="K771:K834" si="87">WEEKNUM(D771)</f>
        <v>45</v>
      </c>
      <c r="L771">
        <f t="shared" ref="L771:L834" si="88">H771*100+K771</f>
        <v>201445</v>
      </c>
      <c r="M771" t="b">
        <f t="shared" ref="M771:M834" si="89">AND(B771=B772,C771=C772,D771=D772,E771=E772,F771=F772)</f>
        <v>0</v>
      </c>
      <c r="N771">
        <f>VLOOKUP(B771,'SKU Master'!$E$1:$H$9,2,FALSE)</f>
        <v>9</v>
      </c>
      <c r="O771">
        <f>(F771/E771-N771)*E771</f>
        <v>33.979999999999997</v>
      </c>
      <c r="P771" s="10">
        <f>O771/F771</f>
        <v>0.65371296652558675</v>
      </c>
      <c r="Q771">
        <f t="shared" ref="Q771:Q834" si="90">WEEKDAY(D771,2)</f>
        <v>1</v>
      </c>
    </row>
    <row r="772" spans="1:17" x14ac:dyDescent="0.25">
      <c r="A772">
        <v>89626</v>
      </c>
      <c r="B772">
        <v>8000451112</v>
      </c>
      <c r="C772">
        <v>312</v>
      </c>
      <c r="D772">
        <v>41948</v>
      </c>
      <c r="E772">
        <v>4</v>
      </c>
      <c r="F772">
        <v>51.96</v>
      </c>
      <c r="G772" t="str">
        <f>VLOOKUP(B772,'SKU Master'!$E$1:$H$9,4,FALSE)</f>
        <v>MA Excellent Products</v>
      </c>
      <c r="H772">
        <f t="shared" si="84"/>
        <v>2014</v>
      </c>
      <c r="I772">
        <f t="shared" si="85"/>
        <v>11</v>
      </c>
      <c r="J772">
        <f t="shared" si="86"/>
        <v>201411</v>
      </c>
      <c r="K772">
        <f t="shared" si="87"/>
        <v>45</v>
      </c>
      <c r="L772">
        <f t="shared" si="88"/>
        <v>201445</v>
      </c>
      <c r="M772" t="b">
        <f t="shared" si="89"/>
        <v>1</v>
      </c>
      <c r="N772">
        <f>VLOOKUP(B772,'SKU Master'!$E$1:$H$9,2,FALSE)</f>
        <v>9</v>
      </c>
      <c r="O772">
        <f>(F772/E772-N772)*E772</f>
        <v>15.96</v>
      </c>
      <c r="P772" s="10">
        <f>O772/F772</f>
        <v>0.30715935334872979</v>
      </c>
      <c r="Q772">
        <f t="shared" si="90"/>
        <v>3</v>
      </c>
    </row>
    <row r="773" spans="1:17" x14ac:dyDescent="0.25">
      <c r="A773">
        <v>89627</v>
      </c>
      <c r="B773">
        <v>8000451112</v>
      </c>
      <c r="C773">
        <v>312</v>
      </c>
      <c r="D773">
        <v>41948</v>
      </c>
      <c r="E773">
        <v>4</v>
      </c>
      <c r="F773">
        <v>51.96</v>
      </c>
      <c r="G773" t="str">
        <f>VLOOKUP(B773,'SKU Master'!$E$1:$H$9,4,FALSE)</f>
        <v>MA Excellent Products</v>
      </c>
      <c r="H773">
        <f t="shared" si="84"/>
        <v>2014</v>
      </c>
      <c r="I773">
        <f t="shared" si="85"/>
        <v>11</v>
      </c>
      <c r="J773">
        <f t="shared" si="86"/>
        <v>201411</v>
      </c>
      <c r="K773">
        <f t="shared" si="87"/>
        <v>45</v>
      </c>
      <c r="L773">
        <f t="shared" si="88"/>
        <v>201445</v>
      </c>
      <c r="M773" t="b">
        <f t="shared" si="89"/>
        <v>0</v>
      </c>
      <c r="N773">
        <f>VLOOKUP(B773,'SKU Master'!$E$1:$H$9,2,FALSE)</f>
        <v>9</v>
      </c>
      <c r="O773">
        <f>(F773/E773-N773)*E773</f>
        <v>15.96</v>
      </c>
      <c r="P773" s="10">
        <f>O773/F773</f>
        <v>0.30715935334872979</v>
      </c>
      <c r="Q773">
        <f t="shared" si="90"/>
        <v>3</v>
      </c>
    </row>
    <row r="774" spans="1:17" x14ac:dyDescent="0.25">
      <c r="A774">
        <v>89628</v>
      </c>
      <c r="B774">
        <v>8000451112</v>
      </c>
      <c r="C774">
        <v>312</v>
      </c>
      <c r="D774">
        <v>41949</v>
      </c>
      <c r="E774">
        <v>6</v>
      </c>
      <c r="F774">
        <v>77.94</v>
      </c>
      <c r="G774" t="str">
        <f>VLOOKUP(B774,'SKU Master'!$E$1:$H$9,4,FALSE)</f>
        <v>MA Excellent Products</v>
      </c>
      <c r="H774">
        <f t="shared" si="84"/>
        <v>2014</v>
      </c>
      <c r="I774">
        <f t="shared" si="85"/>
        <v>11</v>
      </c>
      <c r="J774">
        <f t="shared" si="86"/>
        <v>201411</v>
      </c>
      <c r="K774">
        <f t="shared" si="87"/>
        <v>45</v>
      </c>
      <c r="L774">
        <f t="shared" si="88"/>
        <v>201445</v>
      </c>
      <c r="M774" t="b">
        <f t="shared" si="89"/>
        <v>0</v>
      </c>
      <c r="N774">
        <f>VLOOKUP(B774,'SKU Master'!$E$1:$H$9,2,FALSE)</f>
        <v>9</v>
      </c>
      <c r="O774">
        <f>(F774/E774-N774)*E774</f>
        <v>23.94</v>
      </c>
      <c r="P774" s="10">
        <f>O774/F774</f>
        <v>0.30715935334872979</v>
      </c>
      <c r="Q774">
        <f t="shared" si="90"/>
        <v>4</v>
      </c>
    </row>
    <row r="775" spans="1:17" x14ac:dyDescent="0.25">
      <c r="A775">
        <v>89629</v>
      </c>
      <c r="B775">
        <v>8000451112</v>
      </c>
      <c r="C775">
        <v>312</v>
      </c>
      <c r="D775">
        <v>41955</v>
      </c>
      <c r="E775">
        <v>4</v>
      </c>
      <c r="F775">
        <v>51.96</v>
      </c>
      <c r="G775" t="str">
        <f>VLOOKUP(B775,'SKU Master'!$E$1:$H$9,4,FALSE)</f>
        <v>MA Excellent Products</v>
      </c>
      <c r="H775">
        <f t="shared" si="84"/>
        <v>2014</v>
      </c>
      <c r="I775">
        <f t="shared" si="85"/>
        <v>11</v>
      </c>
      <c r="J775">
        <f t="shared" si="86"/>
        <v>201411</v>
      </c>
      <c r="K775">
        <f t="shared" si="87"/>
        <v>46</v>
      </c>
      <c r="L775">
        <f t="shared" si="88"/>
        <v>201446</v>
      </c>
      <c r="M775" t="b">
        <f t="shared" si="89"/>
        <v>0</v>
      </c>
      <c r="N775">
        <f>VLOOKUP(B775,'SKU Master'!$E$1:$H$9,2,FALSE)</f>
        <v>9</v>
      </c>
      <c r="O775">
        <f>(F775/E775-N775)*E775</f>
        <v>15.96</v>
      </c>
      <c r="P775" s="10">
        <f>O775/F775</f>
        <v>0.30715935334872979</v>
      </c>
      <c r="Q775">
        <f t="shared" si="90"/>
        <v>3</v>
      </c>
    </row>
    <row r="776" spans="1:17" x14ac:dyDescent="0.25">
      <c r="A776">
        <v>89630</v>
      </c>
      <c r="B776">
        <v>8000451112</v>
      </c>
      <c r="C776">
        <v>312</v>
      </c>
      <c r="D776">
        <v>41955</v>
      </c>
      <c r="E776">
        <v>11</v>
      </c>
      <c r="F776">
        <v>142.88999999999999</v>
      </c>
      <c r="G776" t="str">
        <f>VLOOKUP(B776,'SKU Master'!$E$1:$H$9,4,FALSE)</f>
        <v>MA Excellent Products</v>
      </c>
      <c r="H776">
        <f t="shared" si="84"/>
        <v>2014</v>
      </c>
      <c r="I776">
        <f t="shared" si="85"/>
        <v>11</v>
      </c>
      <c r="J776">
        <f t="shared" si="86"/>
        <v>201411</v>
      </c>
      <c r="K776">
        <f t="shared" si="87"/>
        <v>46</v>
      </c>
      <c r="L776">
        <f t="shared" si="88"/>
        <v>201446</v>
      </c>
      <c r="M776" t="b">
        <f t="shared" si="89"/>
        <v>0</v>
      </c>
      <c r="N776">
        <f>VLOOKUP(B776,'SKU Master'!$E$1:$H$9,2,FALSE)</f>
        <v>9</v>
      </c>
      <c r="O776">
        <f>(F776/E776-N776)*E776</f>
        <v>43.889999999999986</v>
      </c>
      <c r="P776" s="10">
        <f>O776/F776</f>
        <v>0.30715935334872974</v>
      </c>
      <c r="Q776">
        <f t="shared" si="90"/>
        <v>3</v>
      </c>
    </row>
    <row r="777" spans="1:17" x14ac:dyDescent="0.25">
      <c r="A777">
        <v>89631</v>
      </c>
      <c r="B777">
        <v>8000451112</v>
      </c>
      <c r="C777">
        <v>312</v>
      </c>
      <c r="D777">
        <v>41960</v>
      </c>
      <c r="E777">
        <v>2</v>
      </c>
      <c r="F777">
        <v>25.98</v>
      </c>
      <c r="G777" t="str">
        <f>VLOOKUP(B777,'SKU Master'!$E$1:$H$9,4,FALSE)</f>
        <v>MA Excellent Products</v>
      </c>
      <c r="H777">
        <f t="shared" si="84"/>
        <v>2014</v>
      </c>
      <c r="I777">
        <f t="shared" si="85"/>
        <v>11</v>
      </c>
      <c r="J777">
        <f t="shared" si="86"/>
        <v>201411</v>
      </c>
      <c r="K777">
        <f t="shared" si="87"/>
        <v>47</v>
      </c>
      <c r="L777">
        <f t="shared" si="88"/>
        <v>201447</v>
      </c>
      <c r="M777" t="b">
        <f t="shared" si="89"/>
        <v>1</v>
      </c>
      <c r="N777">
        <f>VLOOKUP(B777,'SKU Master'!$E$1:$H$9,2,FALSE)</f>
        <v>9</v>
      </c>
      <c r="O777">
        <f>(F777/E777-N777)*E777</f>
        <v>7.98</v>
      </c>
      <c r="P777" s="10">
        <f>O777/F777</f>
        <v>0.30715935334872979</v>
      </c>
      <c r="Q777">
        <f t="shared" si="90"/>
        <v>1</v>
      </c>
    </row>
    <row r="778" spans="1:17" x14ac:dyDescent="0.25">
      <c r="A778">
        <v>89632</v>
      </c>
      <c r="B778">
        <v>8000451112</v>
      </c>
      <c r="C778">
        <v>312</v>
      </c>
      <c r="D778">
        <v>41960</v>
      </c>
      <c r="E778">
        <v>2</v>
      </c>
      <c r="F778">
        <v>25.98</v>
      </c>
      <c r="G778" t="str">
        <f>VLOOKUP(B778,'SKU Master'!$E$1:$H$9,4,FALSE)</f>
        <v>MA Excellent Products</v>
      </c>
      <c r="H778">
        <f t="shared" si="84"/>
        <v>2014</v>
      </c>
      <c r="I778">
        <f t="shared" si="85"/>
        <v>11</v>
      </c>
      <c r="J778">
        <f t="shared" si="86"/>
        <v>201411</v>
      </c>
      <c r="K778">
        <f t="shared" si="87"/>
        <v>47</v>
      </c>
      <c r="L778">
        <f t="shared" si="88"/>
        <v>201447</v>
      </c>
      <c r="M778" t="b">
        <f t="shared" si="89"/>
        <v>0</v>
      </c>
      <c r="N778">
        <f>VLOOKUP(B778,'SKU Master'!$E$1:$H$9,2,FALSE)</f>
        <v>9</v>
      </c>
      <c r="O778">
        <f>(F778/E778-N778)*E778</f>
        <v>7.98</v>
      </c>
      <c r="P778" s="10">
        <f>O778/F778</f>
        <v>0.30715935334872979</v>
      </c>
      <c r="Q778">
        <f t="shared" si="90"/>
        <v>1</v>
      </c>
    </row>
    <row r="779" spans="1:17" x14ac:dyDescent="0.25">
      <c r="A779">
        <v>89633</v>
      </c>
      <c r="B779">
        <v>8000451112</v>
      </c>
      <c r="C779">
        <v>312</v>
      </c>
      <c r="D779">
        <v>41960</v>
      </c>
      <c r="E779">
        <v>8</v>
      </c>
      <c r="F779">
        <v>207.92</v>
      </c>
      <c r="G779" t="str">
        <f>VLOOKUP(B779,'SKU Master'!$E$1:$H$9,4,FALSE)</f>
        <v>MA Excellent Products</v>
      </c>
      <c r="H779">
        <f t="shared" si="84"/>
        <v>2014</v>
      </c>
      <c r="I779">
        <f t="shared" si="85"/>
        <v>11</v>
      </c>
      <c r="J779">
        <f t="shared" si="86"/>
        <v>201411</v>
      </c>
      <c r="K779">
        <f t="shared" si="87"/>
        <v>47</v>
      </c>
      <c r="L779">
        <f t="shared" si="88"/>
        <v>201447</v>
      </c>
      <c r="M779" t="b">
        <f t="shared" si="89"/>
        <v>0</v>
      </c>
      <c r="N779">
        <f>VLOOKUP(B779,'SKU Master'!$E$1:$H$9,2,FALSE)</f>
        <v>9</v>
      </c>
      <c r="O779">
        <f>(F779/E779-N779)*E779</f>
        <v>135.91999999999999</v>
      </c>
      <c r="P779" s="10">
        <f>O779/F779</f>
        <v>0.65371296652558675</v>
      </c>
      <c r="Q779">
        <f t="shared" si="90"/>
        <v>1</v>
      </c>
    </row>
    <row r="780" spans="1:17" x14ac:dyDescent="0.25">
      <c r="A780">
        <v>89634</v>
      </c>
      <c r="B780">
        <v>8000451112</v>
      </c>
      <c r="C780">
        <v>312</v>
      </c>
      <c r="D780">
        <v>41962</v>
      </c>
      <c r="E780">
        <v>4</v>
      </c>
      <c r="F780">
        <v>51.96</v>
      </c>
      <c r="G780" t="str">
        <f>VLOOKUP(B780,'SKU Master'!$E$1:$H$9,4,FALSE)</f>
        <v>MA Excellent Products</v>
      </c>
      <c r="H780">
        <f t="shared" si="84"/>
        <v>2014</v>
      </c>
      <c r="I780">
        <f t="shared" si="85"/>
        <v>11</v>
      </c>
      <c r="J780">
        <f t="shared" si="86"/>
        <v>201411</v>
      </c>
      <c r="K780">
        <f t="shared" si="87"/>
        <v>47</v>
      </c>
      <c r="L780">
        <f t="shared" si="88"/>
        <v>201447</v>
      </c>
      <c r="M780" t="b">
        <f t="shared" si="89"/>
        <v>1</v>
      </c>
      <c r="N780">
        <f>VLOOKUP(B780,'SKU Master'!$E$1:$H$9,2,FALSE)</f>
        <v>9</v>
      </c>
      <c r="O780">
        <f>(F780/E780-N780)*E780</f>
        <v>15.96</v>
      </c>
      <c r="P780" s="10">
        <f>O780/F780</f>
        <v>0.30715935334872979</v>
      </c>
      <c r="Q780">
        <f t="shared" si="90"/>
        <v>3</v>
      </c>
    </row>
    <row r="781" spans="1:17" x14ac:dyDescent="0.25">
      <c r="A781">
        <v>89635</v>
      </c>
      <c r="B781">
        <v>8000451112</v>
      </c>
      <c r="C781">
        <v>312</v>
      </c>
      <c r="D781">
        <v>41962</v>
      </c>
      <c r="E781">
        <v>4</v>
      </c>
      <c r="F781">
        <v>51.96</v>
      </c>
      <c r="G781" t="str">
        <f>VLOOKUP(B781,'SKU Master'!$E$1:$H$9,4,FALSE)</f>
        <v>MA Excellent Products</v>
      </c>
      <c r="H781">
        <f t="shared" si="84"/>
        <v>2014</v>
      </c>
      <c r="I781">
        <f t="shared" si="85"/>
        <v>11</v>
      </c>
      <c r="J781">
        <f t="shared" si="86"/>
        <v>201411</v>
      </c>
      <c r="K781">
        <f t="shared" si="87"/>
        <v>47</v>
      </c>
      <c r="L781">
        <f t="shared" si="88"/>
        <v>201447</v>
      </c>
      <c r="M781" t="b">
        <f t="shared" si="89"/>
        <v>0</v>
      </c>
      <c r="N781">
        <f>VLOOKUP(B781,'SKU Master'!$E$1:$H$9,2,FALSE)</f>
        <v>9</v>
      </c>
      <c r="O781">
        <f>(F781/E781-N781)*E781</f>
        <v>15.96</v>
      </c>
      <c r="P781" s="10">
        <f>O781/F781</f>
        <v>0.30715935334872979</v>
      </c>
      <c r="Q781">
        <f t="shared" si="90"/>
        <v>3</v>
      </c>
    </row>
    <row r="782" spans="1:17" x14ac:dyDescent="0.25">
      <c r="A782">
        <v>89636</v>
      </c>
      <c r="B782">
        <v>8000451112</v>
      </c>
      <c r="C782">
        <v>312</v>
      </c>
      <c r="D782">
        <v>41963</v>
      </c>
      <c r="E782">
        <v>16</v>
      </c>
      <c r="F782">
        <v>207.84</v>
      </c>
      <c r="G782" t="str">
        <f>VLOOKUP(B782,'SKU Master'!$E$1:$H$9,4,FALSE)</f>
        <v>MA Excellent Products</v>
      </c>
      <c r="H782">
        <f t="shared" si="84"/>
        <v>2014</v>
      </c>
      <c r="I782">
        <f t="shared" si="85"/>
        <v>11</v>
      </c>
      <c r="J782">
        <f t="shared" si="86"/>
        <v>201411</v>
      </c>
      <c r="K782">
        <f t="shared" si="87"/>
        <v>47</v>
      </c>
      <c r="L782">
        <f t="shared" si="88"/>
        <v>201447</v>
      </c>
      <c r="M782" t="b">
        <f t="shared" si="89"/>
        <v>0</v>
      </c>
      <c r="N782">
        <f>VLOOKUP(B782,'SKU Master'!$E$1:$H$9,2,FALSE)</f>
        <v>9</v>
      </c>
      <c r="O782">
        <f>(F782/E782-N782)*E782</f>
        <v>63.84</v>
      </c>
      <c r="P782" s="10">
        <f>O782/F782</f>
        <v>0.30715935334872979</v>
      </c>
      <c r="Q782">
        <f t="shared" si="90"/>
        <v>4</v>
      </c>
    </row>
    <row r="783" spans="1:17" x14ac:dyDescent="0.25">
      <c r="A783">
        <v>89637</v>
      </c>
      <c r="B783">
        <v>8000451112</v>
      </c>
      <c r="C783">
        <v>312</v>
      </c>
      <c r="D783">
        <v>41967</v>
      </c>
      <c r="E783">
        <v>2</v>
      </c>
      <c r="F783">
        <v>25.98</v>
      </c>
      <c r="G783" t="str">
        <f>VLOOKUP(B783,'SKU Master'!$E$1:$H$9,4,FALSE)</f>
        <v>MA Excellent Products</v>
      </c>
      <c r="H783">
        <f t="shared" si="84"/>
        <v>2014</v>
      </c>
      <c r="I783">
        <f t="shared" si="85"/>
        <v>11</v>
      </c>
      <c r="J783">
        <f t="shared" si="86"/>
        <v>201411</v>
      </c>
      <c r="K783">
        <f t="shared" si="87"/>
        <v>48</v>
      </c>
      <c r="L783">
        <f t="shared" si="88"/>
        <v>201448</v>
      </c>
      <c r="M783" t="b">
        <f t="shared" si="89"/>
        <v>0</v>
      </c>
      <c r="N783">
        <f>VLOOKUP(B783,'SKU Master'!$E$1:$H$9,2,FALSE)</f>
        <v>9</v>
      </c>
      <c r="O783">
        <f>(F783/E783-N783)*E783</f>
        <v>7.98</v>
      </c>
      <c r="P783" s="10">
        <f>O783/F783</f>
        <v>0.30715935334872979</v>
      </c>
      <c r="Q783">
        <f t="shared" si="90"/>
        <v>1</v>
      </c>
    </row>
    <row r="784" spans="1:17" x14ac:dyDescent="0.25">
      <c r="A784">
        <v>89638</v>
      </c>
      <c r="B784">
        <v>8000451112</v>
      </c>
      <c r="C784">
        <v>312</v>
      </c>
      <c r="D784">
        <v>41967</v>
      </c>
      <c r="E784">
        <v>8</v>
      </c>
      <c r="F784">
        <v>103.92</v>
      </c>
      <c r="G784" t="str">
        <f>VLOOKUP(B784,'SKU Master'!$E$1:$H$9,4,FALSE)</f>
        <v>MA Excellent Products</v>
      </c>
      <c r="H784">
        <f t="shared" si="84"/>
        <v>2014</v>
      </c>
      <c r="I784">
        <f t="shared" si="85"/>
        <v>11</v>
      </c>
      <c r="J784">
        <f t="shared" si="86"/>
        <v>201411</v>
      </c>
      <c r="K784">
        <f t="shared" si="87"/>
        <v>48</v>
      </c>
      <c r="L784">
        <f t="shared" si="88"/>
        <v>201448</v>
      </c>
      <c r="M784" t="b">
        <f t="shared" si="89"/>
        <v>0</v>
      </c>
      <c r="N784">
        <f>VLOOKUP(B784,'SKU Master'!$E$1:$H$9,2,FALSE)</f>
        <v>9</v>
      </c>
      <c r="O784">
        <f>(F784/E784-N784)*E784</f>
        <v>31.92</v>
      </c>
      <c r="P784" s="10">
        <f>O784/F784</f>
        <v>0.30715935334872979</v>
      </c>
      <c r="Q784">
        <f t="shared" si="90"/>
        <v>1</v>
      </c>
    </row>
    <row r="785" spans="1:17" x14ac:dyDescent="0.25">
      <c r="A785">
        <v>89639</v>
      </c>
      <c r="B785">
        <v>8000451112</v>
      </c>
      <c r="C785">
        <v>312</v>
      </c>
      <c r="D785">
        <v>41968</v>
      </c>
      <c r="E785">
        <v>3</v>
      </c>
      <c r="F785">
        <v>38.97</v>
      </c>
      <c r="G785" t="str">
        <f>VLOOKUP(B785,'SKU Master'!$E$1:$H$9,4,FALSE)</f>
        <v>MA Excellent Products</v>
      </c>
      <c r="H785">
        <f t="shared" si="84"/>
        <v>2014</v>
      </c>
      <c r="I785">
        <f t="shared" si="85"/>
        <v>11</v>
      </c>
      <c r="J785">
        <f t="shared" si="86"/>
        <v>201411</v>
      </c>
      <c r="K785">
        <f t="shared" si="87"/>
        <v>48</v>
      </c>
      <c r="L785">
        <f t="shared" si="88"/>
        <v>201448</v>
      </c>
      <c r="M785" t="b">
        <f t="shared" si="89"/>
        <v>0</v>
      </c>
      <c r="N785">
        <f>VLOOKUP(B785,'SKU Master'!$E$1:$H$9,2,FALSE)</f>
        <v>9</v>
      </c>
      <c r="O785">
        <f>(F785/E785-N785)*E785</f>
        <v>11.97</v>
      </c>
      <c r="P785" s="10">
        <f>O785/F785</f>
        <v>0.30715935334872979</v>
      </c>
      <c r="Q785">
        <f t="shared" si="90"/>
        <v>2</v>
      </c>
    </row>
    <row r="786" spans="1:17" x14ac:dyDescent="0.25">
      <c r="A786">
        <v>89640</v>
      </c>
      <c r="B786">
        <v>8000451112</v>
      </c>
      <c r="C786">
        <v>312</v>
      </c>
      <c r="D786">
        <v>41969</v>
      </c>
      <c r="E786">
        <v>4</v>
      </c>
      <c r="F786">
        <v>51.96</v>
      </c>
      <c r="G786" t="str">
        <f>VLOOKUP(B786,'SKU Master'!$E$1:$H$9,4,FALSE)</f>
        <v>MA Excellent Products</v>
      </c>
      <c r="H786">
        <f t="shared" si="84"/>
        <v>2014</v>
      </c>
      <c r="I786">
        <f t="shared" si="85"/>
        <v>11</v>
      </c>
      <c r="J786">
        <f t="shared" si="86"/>
        <v>201411</v>
      </c>
      <c r="K786">
        <f t="shared" si="87"/>
        <v>48</v>
      </c>
      <c r="L786">
        <f t="shared" si="88"/>
        <v>201448</v>
      </c>
      <c r="M786" t="b">
        <f t="shared" si="89"/>
        <v>0</v>
      </c>
      <c r="N786">
        <f>VLOOKUP(B786,'SKU Master'!$E$1:$H$9,2,FALSE)</f>
        <v>9</v>
      </c>
      <c r="O786">
        <f>(F786/E786-N786)*E786</f>
        <v>15.96</v>
      </c>
      <c r="P786" s="10">
        <f>O786/F786</f>
        <v>0.30715935334872979</v>
      </c>
      <c r="Q786">
        <f t="shared" si="90"/>
        <v>3</v>
      </c>
    </row>
    <row r="787" spans="1:17" x14ac:dyDescent="0.25">
      <c r="A787">
        <v>89641</v>
      </c>
      <c r="B787">
        <v>8000451112</v>
      </c>
      <c r="C787">
        <v>312</v>
      </c>
      <c r="D787">
        <v>41970</v>
      </c>
      <c r="E787">
        <v>6</v>
      </c>
      <c r="F787">
        <v>77.94</v>
      </c>
      <c r="G787" t="str">
        <f>VLOOKUP(B787,'SKU Master'!$E$1:$H$9,4,FALSE)</f>
        <v>MA Excellent Products</v>
      </c>
      <c r="H787">
        <f t="shared" si="84"/>
        <v>2014</v>
      </c>
      <c r="I787">
        <f t="shared" si="85"/>
        <v>11</v>
      </c>
      <c r="J787">
        <f t="shared" si="86"/>
        <v>201411</v>
      </c>
      <c r="K787">
        <f t="shared" si="87"/>
        <v>48</v>
      </c>
      <c r="L787">
        <f t="shared" si="88"/>
        <v>201448</v>
      </c>
      <c r="M787" t="b">
        <f t="shared" si="89"/>
        <v>0</v>
      </c>
      <c r="N787">
        <f>VLOOKUP(B787,'SKU Master'!$E$1:$H$9,2,FALSE)</f>
        <v>9</v>
      </c>
      <c r="O787">
        <f>(F787/E787-N787)*E787</f>
        <v>23.94</v>
      </c>
      <c r="P787" s="10">
        <f>O787/F787</f>
        <v>0.30715935334872979</v>
      </c>
      <c r="Q787">
        <f t="shared" si="90"/>
        <v>4</v>
      </c>
    </row>
    <row r="788" spans="1:17" x14ac:dyDescent="0.25">
      <c r="A788">
        <v>89642</v>
      </c>
      <c r="B788">
        <v>8000451112</v>
      </c>
      <c r="C788">
        <v>312</v>
      </c>
      <c r="D788">
        <v>41970</v>
      </c>
      <c r="E788">
        <v>11</v>
      </c>
      <c r="F788">
        <v>142.88999999999999</v>
      </c>
      <c r="G788" t="str">
        <f>VLOOKUP(B788,'SKU Master'!$E$1:$H$9,4,FALSE)</f>
        <v>MA Excellent Products</v>
      </c>
      <c r="H788">
        <f t="shared" si="84"/>
        <v>2014</v>
      </c>
      <c r="I788">
        <f t="shared" si="85"/>
        <v>11</v>
      </c>
      <c r="J788">
        <f t="shared" si="86"/>
        <v>201411</v>
      </c>
      <c r="K788">
        <f t="shared" si="87"/>
        <v>48</v>
      </c>
      <c r="L788">
        <f t="shared" si="88"/>
        <v>201448</v>
      </c>
      <c r="M788" t="b">
        <f t="shared" si="89"/>
        <v>0</v>
      </c>
      <c r="N788">
        <f>VLOOKUP(B788,'SKU Master'!$E$1:$H$9,2,FALSE)</f>
        <v>9</v>
      </c>
      <c r="O788">
        <f>(F788/E788-N788)*E788</f>
        <v>43.889999999999986</v>
      </c>
      <c r="P788" s="10">
        <f>O788/F788</f>
        <v>0.30715935334872974</v>
      </c>
      <c r="Q788">
        <f t="shared" si="90"/>
        <v>4</v>
      </c>
    </row>
    <row r="789" spans="1:17" x14ac:dyDescent="0.25">
      <c r="A789">
        <v>89643</v>
      </c>
      <c r="B789">
        <v>8000451112</v>
      </c>
      <c r="C789">
        <v>312</v>
      </c>
      <c r="D789">
        <v>41974</v>
      </c>
      <c r="E789">
        <v>2</v>
      </c>
      <c r="F789">
        <v>25.98</v>
      </c>
      <c r="G789" t="str">
        <f>VLOOKUP(B789,'SKU Master'!$E$1:$H$9,4,FALSE)</f>
        <v>MA Excellent Products</v>
      </c>
      <c r="H789">
        <f t="shared" si="84"/>
        <v>2014</v>
      </c>
      <c r="I789">
        <f t="shared" si="85"/>
        <v>12</v>
      </c>
      <c r="J789">
        <f t="shared" si="86"/>
        <v>201412</v>
      </c>
      <c r="K789">
        <f t="shared" si="87"/>
        <v>49</v>
      </c>
      <c r="L789">
        <f t="shared" si="88"/>
        <v>201449</v>
      </c>
      <c r="M789" t="b">
        <f t="shared" si="89"/>
        <v>1</v>
      </c>
      <c r="N789">
        <f>VLOOKUP(B789,'SKU Master'!$E$1:$H$9,2,FALSE)</f>
        <v>9</v>
      </c>
      <c r="O789">
        <f>(F789/E789-N789)*E789</f>
        <v>7.98</v>
      </c>
      <c r="P789" s="10">
        <f>O789/F789</f>
        <v>0.30715935334872979</v>
      </c>
      <c r="Q789">
        <f t="shared" si="90"/>
        <v>1</v>
      </c>
    </row>
    <row r="790" spans="1:17" x14ac:dyDescent="0.25">
      <c r="A790">
        <v>89644</v>
      </c>
      <c r="B790">
        <v>8000451112</v>
      </c>
      <c r="C790">
        <v>312</v>
      </c>
      <c r="D790">
        <v>41974</v>
      </c>
      <c r="E790">
        <v>2</v>
      </c>
      <c r="F790">
        <v>25.98</v>
      </c>
      <c r="G790" t="str">
        <f>VLOOKUP(B790,'SKU Master'!$E$1:$H$9,4,FALSE)</f>
        <v>MA Excellent Products</v>
      </c>
      <c r="H790">
        <f t="shared" si="84"/>
        <v>2014</v>
      </c>
      <c r="I790">
        <f t="shared" si="85"/>
        <v>12</v>
      </c>
      <c r="J790">
        <f t="shared" si="86"/>
        <v>201412</v>
      </c>
      <c r="K790">
        <f t="shared" si="87"/>
        <v>49</v>
      </c>
      <c r="L790">
        <f t="shared" si="88"/>
        <v>201449</v>
      </c>
      <c r="M790" t="b">
        <f t="shared" si="89"/>
        <v>0</v>
      </c>
      <c r="N790">
        <f>VLOOKUP(B790,'SKU Master'!$E$1:$H$9,2,FALSE)</f>
        <v>9</v>
      </c>
      <c r="O790">
        <f>(F790/E790-N790)*E790</f>
        <v>7.98</v>
      </c>
      <c r="P790" s="10">
        <f>O790/F790</f>
        <v>0.30715935334872979</v>
      </c>
      <c r="Q790">
        <f t="shared" si="90"/>
        <v>1</v>
      </c>
    </row>
    <row r="791" spans="1:17" x14ac:dyDescent="0.25">
      <c r="A791">
        <v>89645</v>
      </c>
      <c r="B791">
        <v>8000451112</v>
      </c>
      <c r="C791">
        <v>312</v>
      </c>
      <c r="D791">
        <v>41974</v>
      </c>
      <c r="E791">
        <v>2</v>
      </c>
      <c r="F791">
        <v>51.98</v>
      </c>
      <c r="G791" t="str">
        <f>VLOOKUP(B791,'SKU Master'!$E$1:$H$9,4,FALSE)</f>
        <v>MA Excellent Products</v>
      </c>
      <c r="H791">
        <f t="shared" si="84"/>
        <v>2014</v>
      </c>
      <c r="I791">
        <f t="shared" si="85"/>
        <v>12</v>
      </c>
      <c r="J791">
        <f t="shared" si="86"/>
        <v>201412</v>
      </c>
      <c r="K791">
        <f t="shared" si="87"/>
        <v>49</v>
      </c>
      <c r="L791">
        <f t="shared" si="88"/>
        <v>201449</v>
      </c>
      <c r="M791" t="b">
        <f t="shared" si="89"/>
        <v>0</v>
      </c>
      <c r="N791">
        <f>VLOOKUP(B791,'SKU Master'!$E$1:$H$9,2,FALSE)</f>
        <v>9</v>
      </c>
      <c r="O791">
        <f>(F791/E791-N791)*E791</f>
        <v>33.979999999999997</v>
      </c>
      <c r="P791" s="10">
        <f>O791/F791</f>
        <v>0.65371296652558675</v>
      </c>
      <c r="Q791">
        <f t="shared" si="90"/>
        <v>1</v>
      </c>
    </row>
    <row r="792" spans="1:17" x14ac:dyDescent="0.25">
      <c r="A792">
        <v>89646</v>
      </c>
      <c r="B792">
        <v>8000451112</v>
      </c>
      <c r="C792">
        <v>312</v>
      </c>
      <c r="D792">
        <v>41974</v>
      </c>
      <c r="E792">
        <v>8</v>
      </c>
      <c r="F792">
        <v>103.92</v>
      </c>
      <c r="G792" t="str">
        <f>VLOOKUP(B792,'SKU Master'!$E$1:$H$9,4,FALSE)</f>
        <v>MA Excellent Products</v>
      </c>
      <c r="H792">
        <f t="shared" si="84"/>
        <v>2014</v>
      </c>
      <c r="I792">
        <f t="shared" si="85"/>
        <v>12</v>
      </c>
      <c r="J792">
        <f t="shared" si="86"/>
        <v>201412</v>
      </c>
      <c r="K792">
        <f t="shared" si="87"/>
        <v>49</v>
      </c>
      <c r="L792">
        <f t="shared" si="88"/>
        <v>201449</v>
      </c>
      <c r="M792" t="b">
        <f t="shared" si="89"/>
        <v>0</v>
      </c>
      <c r="N792">
        <f>VLOOKUP(B792,'SKU Master'!$E$1:$H$9,2,FALSE)</f>
        <v>9</v>
      </c>
      <c r="O792">
        <f>(F792/E792-N792)*E792</f>
        <v>31.92</v>
      </c>
      <c r="P792" s="10">
        <f>O792/F792</f>
        <v>0.30715935334872979</v>
      </c>
      <c r="Q792">
        <f t="shared" si="90"/>
        <v>1</v>
      </c>
    </row>
    <row r="793" spans="1:17" x14ac:dyDescent="0.25">
      <c r="A793">
        <v>89647</v>
      </c>
      <c r="B793">
        <v>8000451112</v>
      </c>
      <c r="C793">
        <v>312</v>
      </c>
      <c r="D793">
        <v>41976</v>
      </c>
      <c r="E793">
        <v>11</v>
      </c>
      <c r="F793">
        <v>142.88999999999999</v>
      </c>
      <c r="G793" t="str">
        <f>VLOOKUP(B793,'SKU Master'!$E$1:$H$9,4,FALSE)</f>
        <v>MA Excellent Products</v>
      </c>
      <c r="H793">
        <f t="shared" si="84"/>
        <v>2014</v>
      </c>
      <c r="I793">
        <f t="shared" si="85"/>
        <v>12</v>
      </c>
      <c r="J793">
        <f t="shared" si="86"/>
        <v>201412</v>
      </c>
      <c r="K793">
        <f t="shared" si="87"/>
        <v>49</v>
      </c>
      <c r="L793">
        <f t="shared" si="88"/>
        <v>201449</v>
      </c>
      <c r="M793" t="b">
        <f t="shared" si="89"/>
        <v>0</v>
      </c>
      <c r="N793">
        <f>VLOOKUP(B793,'SKU Master'!$E$1:$H$9,2,FALSE)</f>
        <v>9</v>
      </c>
      <c r="O793">
        <f>(F793/E793-N793)*E793</f>
        <v>43.889999999999986</v>
      </c>
      <c r="P793" s="10">
        <f>O793/F793</f>
        <v>0.30715935334872974</v>
      </c>
      <c r="Q793">
        <f t="shared" si="90"/>
        <v>3</v>
      </c>
    </row>
    <row r="794" spans="1:17" x14ac:dyDescent="0.25">
      <c r="A794">
        <v>89648</v>
      </c>
      <c r="B794">
        <v>8000451112</v>
      </c>
      <c r="C794">
        <v>312</v>
      </c>
      <c r="D794">
        <v>41979</v>
      </c>
      <c r="E794">
        <v>32</v>
      </c>
      <c r="F794">
        <v>415.68</v>
      </c>
      <c r="G794" t="str">
        <f>VLOOKUP(B794,'SKU Master'!$E$1:$H$9,4,FALSE)</f>
        <v>MA Excellent Products</v>
      </c>
      <c r="H794">
        <f t="shared" si="84"/>
        <v>2014</v>
      </c>
      <c r="I794">
        <f t="shared" si="85"/>
        <v>12</v>
      </c>
      <c r="J794">
        <f t="shared" si="86"/>
        <v>201412</v>
      </c>
      <c r="K794">
        <f t="shared" si="87"/>
        <v>49</v>
      </c>
      <c r="L794">
        <f t="shared" si="88"/>
        <v>201449</v>
      </c>
      <c r="M794" t="b">
        <f t="shared" si="89"/>
        <v>0</v>
      </c>
      <c r="N794">
        <f>VLOOKUP(B794,'SKU Master'!$E$1:$H$9,2,FALSE)</f>
        <v>9</v>
      </c>
      <c r="O794">
        <f>(F794/E794-N794)*E794</f>
        <v>127.68</v>
      </c>
      <c r="P794" s="10">
        <f>O794/F794</f>
        <v>0.30715935334872979</v>
      </c>
      <c r="Q794">
        <f t="shared" si="90"/>
        <v>6</v>
      </c>
    </row>
    <row r="795" spans="1:17" x14ac:dyDescent="0.25">
      <c r="A795">
        <v>89649</v>
      </c>
      <c r="B795">
        <v>8000451112</v>
      </c>
      <c r="C795">
        <v>312</v>
      </c>
      <c r="D795">
        <v>41981</v>
      </c>
      <c r="E795">
        <v>2</v>
      </c>
      <c r="F795">
        <v>51.98</v>
      </c>
      <c r="G795" t="str">
        <f>VLOOKUP(B795,'SKU Master'!$E$1:$H$9,4,FALSE)</f>
        <v>MA Excellent Products</v>
      </c>
      <c r="H795">
        <f t="shared" si="84"/>
        <v>2014</v>
      </c>
      <c r="I795">
        <f t="shared" si="85"/>
        <v>12</v>
      </c>
      <c r="J795">
        <f t="shared" si="86"/>
        <v>201412</v>
      </c>
      <c r="K795">
        <f t="shared" si="87"/>
        <v>50</v>
      </c>
      <c r="L795">
        <f t="shared" si="88"/>
        <v>201450</v>
      </c>
      <c r="M795" t="b">
        <f t="shared" si="89"/>
        <v>0</v>
      </c>
      <c r="N795">
        <f>VLOOKUP(B795,'SKU Master'!$E$1:$H$9,2,FALSE)</f>
        <v>9</v>
      </c>
      <c r="O795">
        <f>(F795/E795-N795)*E795</f>
        <v>33.979999999999997</v>
      </c>
      <c r="P795" s="10">
        <f>O795/F795</f>
        <v>0.65371296652558675</v>
      </c>
      <c r="Q795">
        <f t="shared" si="90"/>
        <v>1</v>
      </c>
    </row>
    <row r="796" spans="1:17" x14ac:dyDescent="0.25">
      <c r="A796">
        <v>89650</v>
      </c>
      <c r="B796">
        <v>8000451112</v>
      </c>
      <c r="C796">
        <v>312</v>
      </c>
      <c r="D796">
        <v>41982</v>
      </c>
      <c r="E796">
        <v>12</v>
      </c>
      <c r="F796">
        <v>155.88</v>
      </c>
      <c r="G796" t="str">
        <f>VLOOKUP(B796,'SKU Master'!$E$1:$H$9,4,FALSE)</f>
        <v>MA Excellent Products</v>
      </c>
      <c r="H796">
        <f t="shared" si="84"/>
        <v>2014</v>
      </c>
      <c r="I796">
        <f t="shared" si="85"/>
        <v>12</v>
      </c>
      <c r="J796">
        <f t="shared" si="86"/>
        <v>201412</v>
      </c>
      <c r="K796">
        <f t="shared" si="87"/>
        <v>50</v>
      </c>
      <c r="L796">
        <f t="shared" si="88"/>
        <v>201450</v>
      </c>
      <c r="M796" t="b">
        <f t="shared" si="89"/>
        <v>0</v>
      </c>
      <c r="N796">
        <f>VLOOKUP(B796,'SKU Master'!$E$1:$H$9,2,FALSE)</f>
        <v>9</v>
      </c>
      <c r="O796">
        <f>(F796/E796-N796)*E796</f>
        <v>47.88</v>
      </c>
      <c r="P796" s="10">
        <f>O796/F796</f>
        <v>0.30715935334872979</v>
      </c>
      <c r="Q796">
        <f t="shared" si="90"/>
        <v>2</v>
      </c>
    </row>
    <row r="797" spans="1:17" x14ac:dyDescent="0.25">
      <c r="A797">
        <v>89651</v>
      </c>
      <c r="B797">
        <v>8000451112</v>
      </c>
      <c r="C797">
        <v>312</v>
      </c>
      <c r="D797">
        <v>41983</v>
      </c>
      <c r="E797">
        <v>4</v>
      </c>
      <c r="F797">
        <v>51.96</v>
      </c>
      <c r="G797" t="str">
        <f>VLOOKUP(B797,'SKU Master'!$E$1:$H$9,4,FALSE)</f>
        <v>MA Excellent Products</v>
      </c>
      <c r="H797">
        <f t="shared" si="84"/>
        <v>2014</v>
      </c>
      <c r="I797">
        <f t="shared" si="85"/>
        <v>12</v>
      </c>
      <c r="J797">
        <f t="shared" si="86"/>
        <v>201412</v>
      </c>
      <c r="K797">
        <f t="shared" si="87"/>
        <v>50</v>
      </c>
      <c r="L797">
        <f t="shared" si="88"/>
        <v>201450</v>
      </c>
      <c r="M797" t="b">
        <f t="shared" si="89"/>
        <v>0</v>
      </c>
      <c r="N797">
        <f>VLOOKUP(B797,'SKU Master'!$E$1:$H$9,2,FALSE)</f>
        <v>9</v>
      </c>
      <c r="O797">
        <f>(F797/E797-N797)*E797</f>
        <v>15.96</v>
      </c>
      <c r="P797" s="10">
        <f>O797/F797</f>
        <v>0.30715935334872979</v>
      </c>
      <c r="Q797">
        <f t="shared" si="90"/>
        <v>3</v>
      </c>
    </row>
    <row r="798" spans="1:17" x14ac:dyDescent="0.25">
      <c r="A798">
        <v>89652</v>
      </c>
      <c r="B798">
        <v>8000451112</v>
      </c>
      <c r="C798">
        <v>312</v>
      </c>
      <c r="D798">
        <v>41983</v>
      </c>
      <c r="E798">
        <v>11</v>
      </c>
      <c r="F798">
        <v>142.88999999999999</v>
      </c>
      <c r="G798" t="str">
        <f>VLOOKUP(B798,'SKU Master'!$E$1:$H$9,4,FALSE)</f>
        <v>MA Excellent Products</v>
      </c>
      <c r="H798">
        <f t="shared" si="84"/>
        <v>2014</v>
      </c>
      <c r="I798">
        <f t="shared" si="85"/>
        <v>12</v>
      </c>
      <c r="J798">
        <f t="shared" si="86"/>
        <v>201412</v>
      </c>
      <c r="K798">
        <f t="shared" si="87"/>
        <v>50</v>
      </c>
      <c r="L798">
        <f t="shared" si="88"/>
        <v>201450</v>
      </c>
      <c r="M798" t="b">
        <f t="shared" si="89"/>
        <v>0</v>
      </c>
      <c r="N798">
        <f>VLOOKUP(B798,'SKU Master'!$E$1:$H$9,2,FALSE)</f>
        <v>9</v>
      </c>
      <c r="O798">
        <f>(F798/E798-N798)*E798</f>
        <v>43.889999999999986</v>
      </c>
      <c r="P798" s="10">
        <f>O798/F798</f>
        <v>0.30715935334872974</v>
      </c>
      <c r="Q798">
        <f t="shared" si="90"/>
        <v>3</v>
      </c>
    </row>
    <row r="799" spans="1:17" x14ac:dyDescent="0.25">
      <c r="A799">
        <v>89653</v>
      </c>
      <c r="B799">
        <v>8000451112</v>
      </c>
      <c r="C799">
        <v>312</v>
      </c>
      <c r="D799">
        <v>41985</v>
      </c>
      <c r="E799">
        <v>41</v>
      </c>
      <c r="F799">
        <v>532.59</v>
      </c>
      <c r="G799" t="str">
        <f>VLOOKUP(B799,'SKU Master'!$E$1:$H$9,4,FALSE)</f>
        <v>MA Excellent Products</v>
      </c>
      <c r="H799">
        <f t="shared" si="84"/>
        <v>2014</v>
      </c>
      <c r="I799">
        <f t="shared" si="85"/>
        <v>12</v>
      </c>
      <c r="J799">
        <f t="shared" si="86"/>
        <v>201412</v>
      </c>
      <c r="K799">
        <f t="shared" si="87"/>
        <v>50</v>
      </c>
      <c r="L799">
        <f t="shared" si="88"/>
        <v>201450</v>
      </c>
      <c r="M799" t="b">
        <f t="shared" si="89"/>
        <v>0</v>
      </c>
      <c r="N799">
        <f>VLOOKUP(B799,'SKU Master'!$E$1:$H$9,2,FALSE)</f>
        <v>9</v>
      </c>
      <c r="O799">
        <f>(F799/E799-N799)*E799</f>
        <v>163.59</v>
      </c>
      <c r="P799" s="10">
        <f>O799/F799</f>
        <v>0.30715935334872979</v>
      </c>
      <c r="Q799">
        <f t="shared" si="90"/>
        <v>5</v>
      </c>
    </row>
    <row r="800" spans="1:17" x14ac:dyDescent="0.25">
      <c r="A800">
        <v>89654</v>
      </c>
      <c r="B800">
        <v>8000451112</v>
      </c>
      <c r="C800">
        <v>312</v>
      </c>
      <c r="D800">
        <v>41986</v>
      </c>
      <c r="E800">
        <v>11</v>
      </c>
      <c r="F800">
        <v>252.89</v>
      </c>
      <c r="G800" t="str">
        <f>VLOOKUP(B800,'SKU Master'!$E$1:$H$9,4,FALSE)</f>
        <v>MA Excellent Products</v>
      </c>
      <c r="H800">
        <f t="shared" si="84"/>
        <v>2014</v>
      </c>
      <c r="I800">
        <f t="shared" si="85"/>
        <v>12</v>
      </c>
      <c r="J800">
        <f t="shared" si="86"/>
        <v>201412</v>
      </c>
      <c r="K800">
        <f t="shared" si="87"/>
        <v>50</v>
      </c>
      <c r="L800">
        <f t="shared" si="88"/>
        <v>201450</v>
      </c>
      <c r="M800" t="b">
        <f t="shared" si="89"/>
        <v>0</v>
      </c>
      <c r="N800">
        <f>VLOOKUP(B800,'SKU Master'!$E$1:$H$9,2,FALSE)</f>
        <v>9</v>
      </c>
      <c r="O800">
        <f>(F800/E800-N800)*E800</f>
        <v>153.88999999999999</v>
      </c>
      <c r="P800" s="10">
        <f>O800/F800</f>
        <v>0.60852544584601997</v>
      </c>
      <c r="Q800">
        <f t="shared" si="90"/>
        <v>6</v>
      </c>
    </row>
    <row r="801" spans="1:17" x14ac:dyDescent="0.25">
      <c r="A801">
        <v>89655</v>
      </c>
      <c r="B801">
        <v>8000451112</v>
      </c>
      <c r="C801">
        <v>312</v>
      </c>
      <c r="D801">
        <v>41986</v>
      </c>
      <c r="E801">
        <v>31</v>
      </c>
      <c r="F801">
        <v>402.69</v>
      </c>
      <c r="G801" t="str">
        <f>VLOOKUP(B801,'SKU Master'!$E$1:$H$9,4,FALSE)</f>
        <v>MA Excellent Products</v>
      </c>
      <c r="H801">
        <f t="shared" si="84"/>
        <v>2014</v>
      </c>
      <c r="I801">
        <f t="shared" si="85"/>
        <v>12</v>
      </c>
      <c r="J801">
        <f t="shared" si="86"/>
        <v>201412</v>
      </c>
      <c r="K801">
        <f t="shared" si="87"/>
        <v>50</v>
      </c>
      <c r="L801">
        <f t="shared" si="88"/>
        <v>201450</v>
      </c>
      <c r="M801" t="b">
        <f t="shared" si="89"/>
        <v>0</v>
      </c>
      <c r="N801">
        <f>VLOOKUP(B801,'SKU Master'!$E$1:$H$9,2,FALSE)</f>
        <v>9</v>
      </c>
      <c r="O801">
        <f>(F801/E801-N801)*E801</f>
        <v>123.69000000000001</v>
      </c>
      <c r="P801" s="10">
        <f>O801/F801</f>
        <v>0.30715935334872985</v>
      </c>
      <c r="Q801">
        <f t="shared" si="90"/>
        <v>6</v>
      </c>
    </row>
    <row r="802" spans="1:17" x14ac:dyDescent="0.25">
      <c r="A802">
        <v>89656</v>
      </c>
      <c r="B802">
        <v>8000451112</v>
      </c>
      <c r="C802">
        <v>312</v>
      </c>
      <c r="D802">
        <v>41988</v>
      </c>
      <c r="E802">
        <v>2</v>
      </c>
      <c r="F802">
        <v>25.98</v>
      </c>
      <c r="G802" t="str">
        <f>VLOOKUP(B802,'SKU Master'!$E$1:$H$9,4,FALSE)</f>
        <v>MA Excellent Products</v>
      </c>
      <c r="H802">
        <f t="shared" si="84"/>
        <v>2014</v>
      </c>
      <c r="I802">
        <f t="shared" si="85"/>
        <v>12</v>
      </c>
      <c r="J802">
        <f t="shared" si="86"/>
        <v>201412</v>
      </c>
      <c r="K802">
        <f t="shared" si="87"/>
        <v>51</v>
      </c>
      <c r="L802">
        <f t="shared" si="88"/>
        <v>201451</v>
      </c>
      <c r="M802" t="b">
        <f t="shared" si="89"/>
        <v>0</v>
      </c>
      <c r="N802">
        <f>VLOOKUP(B802,'SKU Master'!$E$1:$H$9,2,FALSE)</f>
        <v>9</v>
      </c>
      <c r="O802">
        <f>(F802/E802-N802)*E802</f>
        <v>7.98</v>
      </c>
      <c r="P802" s="10">
        <f>O802/F802</f>
        <v>0.30715935334872979</v>
      </c>
      <c r="Q802">
        <f t="shared" si="90"/>
        <v>1</v>
      </c>
    </row>
    <row r="803" spans="1:17" x14ac:dyDescent="0.25">
      <c r="A803">
        <v>89657</v>
      </c>
      <c r="B803">
        <v>8000451112</v>
      </c>
      <c r="C803">
        <v>312</v>
      </c>
      <c r="D803">
        <v>41988</v>
      </c>
      <c r="E803">
        <v>2</v>
      </c>
      <c r="F803">
        <v>51.98</v>
      </c>
      <c r="G803" t="str">
        <f>VLOOKUP(B803,'SKU Master'!$E$1:$H$9,4,FALSE)</f>
        <v>MA Excellent Products</v>
      </c>
      <c r="H803">
        <f t="shared" si="84"/>
        <v>2014</v>
      </c>
      <c r="I803">
        <f t="shared" si="85"/>
        <v>12</v>
      </c>
      <c r="J803">
        <f t="shared" si="86"/>
        <v>201412</v>
      </c>
      <c r="K803">
        <f t="shared" si="87"/>
        <v>51</v>
      </c>
      <c r="L803">
        <f t="shared" si="88"/>
        <v>201451</v>
      </c>
      <c r="M803" t="b">
        <f t="shared" si="89"/>
        <v>0</v>
      </c>
      <c r="N803">
        <f>VLOOKUP(B803,'SKU Master'!$E$1:$H$9,2,FALSE)</f>
        <v>9</v>
      </c>
      <c r="O803">
        <f>(F803/E803-N803)*E803</f>
        <v>33.979999999999997</v>
      </c>
      <c r="P803" s="10">
        <f>O803/F803</f>
        <v>0.65371296652558675</v>
      </c>
      <c r="Q803">
        <f t="shared" si="90"/>
        <v>1</v>
      </c>
    </row>
    <row r="804" spans="1:17" x14ac:dyDescent="0.25">
      <c r="A804">
        <v>89658</v>
      </c>
      <c r="B804">
        <v>8000451112</v>
      </c>
      <c r="C804">
        <v>312</v>
      </c>
      <c r="D804">
        <v>41988</v>
      </c>
      <c r="E804">
        <v>12</v>
      </c>
      <c r="F804">
        <v>155.88</v>
      </c>
      <c r="G804" t="str">
        <f>VLOOKUP(B804,'SKU Master'!$E$1:$H$9,4,FALSE)</f>
        <v>MA Excellent Products</v>
      </c>
      <c r="H804">
        <f t="shared" si="84"/>
        <v>2014</v>
      </c>
      <c r="I804">
        <f t="shared" si="85"/>
        <v>12</v>
      </c>
      <c r="J804">
        <f t="shared" si="86"/>
        <v>201412</v>
      </c>
      <c r="K804">
        <f t="shared" si="87"/>
        <v>51</v>
      </c>
      <c r="L804">
        <f t="shared" si="88"/>
        <v>201451</v>
      </c>
      <c r="M804" t="b">
        <f t="shared" si="89"/>
        <v>0</v>
      </c>
      <c r="N804">
        <f>VLOOKUP(B804,'SKU Master'!$E$1:$H$9,2,FALSE)</f>
        <v>9</v>
      </c>
      <c r="O804">
        <f>(F804/E804-N804)*E804</f>
        <v>47.88</v>
      </c>
      <c r="P804" s="10">
        <f>O804/F804</f>
        <v>0.30715935334872979</v>
      </c>
      <c r="Q804">
        <f t="shared" si="90"/>
        <v>1</v>
      </c>
    </row>
    <row r="805" spans="1:17" x14ac:dyDescent="0.25">
      <c r="A805">
        <v>89659</v>
      </c>
      <c r="B805">
        <v>8000451112</v>
      </c>
      <c r="C805">
        <v>312</v>
      </c>
      <c r="D805">
        <v>41989</v>
      </c>
      <c r="E805">
        <v>3</v>
      </c>
      <c r="F805">
        <v>38.97</v>
      </c>
      <c r="G805" t="str">
        <f>VLOOKUP(B805,'SKU Master'!$E$1:$H$9,4,FALSE)</f>
        <v>MA Excellent Products</v>
      </c>
      <c r="H805">
        <f t="shared" si="84"/>
        <v>2014</v>
      </c>
      <c r="I805">
        <f t="shared" si="85"/>
        <v>12</v>
      </c>
      <c r="J805">
        <f t="shared" si="86"/>
        <v>201412</v>
      </c>
      <c r="K805">
        <f t="shared" si="87"/>
        <v>51</v>
      </c>
      <c r="L805">
        <f t="shared" si="88"/>
        <v>201451</v>
      </c>
      <c r="M805" t="b">
        <f t="shared" si="89"/>
        <v>0</v>
      </c>
      <c r="N805">
        <f>VLOOKUP(B805,'SKU Master'!$E$1:$H$9,2,FALSE)</f>
        <v>9</v>
      </c>
      <c r="O805">
        <f>(F805/E805-N805)*E805</f>
        <v>11.97</v>
      </c>
      <c r="P805" s="10">
        <f>O805/F805</f>
        <v>0.30715935334872979</v>
      </c>
      <c r="Q805">
        <f t="shared" si="90"/>
        <v>2</v>
      </c>
    </row>
    <row r="806" spans="1:17" x14ac:dyDescent="0.25">
      <c r="A806">
        <v>89660</v>
      </c>
      <c r="B806">
        <v>8000451112</v>
      </c>
      <c r="C806">
        <v>312</v>
      </c>
      <c r="D806">
        <v>41990</v>
      </c>
      <c r="E806">
        <v>4</v>
      </c>
      <c r="F806">
        <v>51.96</v>
      </c>
      <c r="G806" t="str">
        <f>VLOOKUP(B806,'SKU Master'!$E$1:$H$9,4,FALSE)</f>
        <v>MA Excellent Products</v>
      </c>
      <c r="H806">
        <f t="shared" si="84"/>
        <v>2014</v>
      </c>
      <c r="I806">
        <f t="shared" si="85"/>
        <v>12</v>
      </c>
      <c r="J806">
        <f t="shared" si="86"/>
        <v>201412</v>
      </c>
      <c r="K806">
        <f t="shared" si="87"/>
        <v>51</v>
      </c>
      <c r="L806">
        <f t="shared" si="88"/>
        <v>201451</v>
      </c>
      <c r="M806" t="b">
        <f t="shared" si="89"/>
        <v>0</v>
      </c>
      <c r="N806">
        <f>VLOOKUP(B806,'SKU Master'!$E$1:$H$9,2,FALSE)</f>
        <v>9</v>
      </c>
      <c r="O806">
        <f>(F806/E806-N806)*E806</f>
        <v>15.96</v>
      </c>
      <c r="P806" s="10">
        <f>O806/F806</f>
        <v>0.30715935334872979</v>
      </c>
      <c r="Q806">
        <f t="shared" si="90"/>
        <v>3</v>
      </c>
    </row>
    <row r="807" spans="1:17" x14ac:dyDescent="0.25">
      <c r="A807">
        <v>89661</v>
      </c>
      <c r="B807">
        <v>8000451112</v>
      </c>
      <c r="C807">
        <v>312</v>
      </c>
      <c r="D807">
        <v>41992</v>
      </c>
      <c r="E807">
        <v>33</v>
      </c>
      <c r="F807">
        <v>428.67</v>
      </c>
      <c r="G807" t="str">
        <f>VLOOKUP(B807,'SKU Master'!$E$1:$H$9,4,FALSE)</f>
        <v>MA Excellent Products</v>
      </c>
      <c r="H807">
        <f t="shared" si="84"/>
        <v>2014</v>
      </c>
      <c r="I807">
        <f t="shared" si="85"/>
        <v>12</v>
      </c>
      <c r="J807">
        <f t="shared" si="86"/>
        <v>201412</v>
      </c>
      <c r="K807">
        <f t="shared" si="87"/>
        <v>51</v>
      </c>
      <c r="L807">
        <f t="shared" si="88"/>
        <v>201451</v>
      </c>
      <c r="M807" t="b">
        <f t="shared" si="89"/>
        <v>0</v>
      </c>
      <c r="N807">
        <f>VLOOKUP(B807,'SKU Master'!$E$1:$H$9,2,FALSE)</f>
        <v>9</v>
      </c>
      <c r="O807">
        <f>(F807/E807-N807)*E807</f>
        <v>131.67000000000002</v>
      </c>
      <c r="P807" s="10">
        <f>O807/F807</f>
        <v>0.30715935334872979</v>
      </c>
      <c r="Q807">
        <f t="shared" si="90"/>
        <v>5</v>
      </c>
    </row>
    <row r="808" spans="1:17" x14ac:dyDescent="0.25">
      <c r="A808">
        <v>89662</v>
      </c>
      <c r="B808">
        <v>8000451112</v>
      </c>
      <c r="C808">
        <v>312</v>
      </c>
      <c r="D808">
        <v>41993</v>
      </c>
      <c r="E808">
        <v>34</v>
      </c>
      <c r="F808">
        <v>441.66</v>
      </c>
      <c r="G808" t="str">
        <f>VLOOKUP(B808,'SKU Master'!$E$1:$H$9,4,FALSE)</f>
        <v>MA Excellent Products</v>
      </c>
      <c r="H808">
        <f t="shared" si="84"/>
        <v>2014</v>
      </c>
      <c r="I808">
        <f t="shared" si="85"/>
        <v>12</v>
      </c>
      <c r="J808">
        <f t="shared" si="86"/>
        <v>201412</v>
      </c>
      <c r="K808">
        <f t="shared" si="87"/>
        <v>51</v>
      </c>
      <c r="L808">
        <f t="shared" si="88"/>
        <v>201451</v>
      </c>
      <c r="M808" t="b">
        <f t="shared" si="89"/>
        <v>0</v>
      </c>
      <c r="N808">
        <f>VLOOKUP(B808,'SKU Master'!$E$1:$H$9,2,FALSE)</f>
        <v>9</v>
      </c>
      <c r="O808">
        <f>(F808/E808-N808)*E808</f>
        <v>135.66</v>
      </c>
      <c r="P808" s="10">
        <f>O808/F808</f>
        <v>0.30715935334872979</v>
      </c>
      <c r="Q808">
        <f t="shared" si="90"/>
        <v>6</v>
      </c>
    </row>
    <row r="809" spans="1:17" x14ac:dyDescent="0.25">
      <c r="A809">
        <v>89663</v>
      </c>
      <c r="B809">
        <v>8000451112</v>
      </c>
      <c r="C809">
        <v>312</v>
      </c>
      <c r="D809">
        <v>41995</v>
      </c>
      <c r="E809">
        <v>12</v>
      </c>
      <c r="F809">
        <v>311.88</v>
      </c>
      <c r="G809" t="str">
        <f>VLOOKUP(B809,'SKU Master'!$E$1:$H$9,4,FALSE)</f>
        <v>MA Excellent Products</v>
      </c>
      <c r="H809">
        <f t="shared" si="84"/>
        <v>2014</v>
      </c>
      <c r="I809">
        <f t="shared" si="85"/>
        <v>12</v>
      </c>
      <c r="J809">
        <f t="shared" si="86"/>
        <v>201412</v>
      </c>
      <c r="K809">
        <f t="shared" si="87"/>
        <v>52</v>
      </c>
      <c r="L809">
        <f t="shared" si="88"/>
        <v>201452</v>
      </c>
      <c r="M809" t="b">
        <f t="shared" si="89"/>
        <v>1</v>
      </c>
      <c r="N809">
        <f>VLOOKUP(B809,'SKU Master'!$E$1:$H$9,2,FALSE)</f>
        <v>9</v>
      </c>
      <c r="O809">
        <f>(F809/E809-N809)*E809</f>
        <v>203.88</v>
      </c>
      <c r="P809" s="10">
        <f>O809/F809</f>
        <v>0.65371296652558675</v>
      </c>
      <c r="Q809">
        <f t="shared" si="90"/>
        <v>1</v>
      </c>
    </row>
    <row r="810" spans="1:17" x14ac:dyDescent="0.25">
      <c r="A810">
        <v>89664</v>
      </c>
      <c r="B810">
        <v>8000451112</v>
      </c>
      <c r="C810">
        <v>312</v>
      </c>
      <c r="D810">
        <v>41995</v>
      </c>
      <c r="E810">
        <v>12</v>
      </c>
      <c r="F810">
        <v>311.88</v>
      </c>
      <c r="G810" t="str">
        <f>VLOOKUP(B810,'SKU Master'!$E$1:$H$9,4,FALSE)</f>
        <v>MA Excellent Products</v>
      </c>
      <c r="H810">
        <f t="shared" si="84"/>
        <v>2014</v>
      </c>
      <c r="I810">
        <f t="shared" si="85"/>
        <v>12</v>
      </c>
      <c r="J810">
        <f t="shared" si="86"/>
        <v>201412</v>
      </c>
      <c r="K810">
        <f t="shared" si="87"/>
        <v>52</v>
      </c>
      <c r="L810">
        <f t="shared" si="88"/>
        <v>201452</v>
      </c>
      <c r="M810" t="b">
        <f t="shared" si="89"/>
        <v>0</v>
      </c>
      <c r="N810">
        <f>VLOOKUP(B810,'SKU Master'!$E$1:$H$9,2,FALSE)</f>
        <v>9</v>
      </c>
      <c r="O810">
        <f>(F810/E810-N810)*E810</f>
        <v>203.88</v>
      </c>
      <c r="P810" s="10">
        <f>O810/F810</f>
        <v>0.65371296652558675</v>
      </c>
      <c r="Q810">
        <f t="shared" si="90"/>
        <v>1</v>
      </c>
    </row>
    <row r="811" spans="1:17" x14ac:dyDescent="0.25">
      <c r="A811">
        <v>89665</v>
      </c>
      <c r="B811">
        <v>8000451112</v>
      </c>
      <c r="C811">
        <v>312</v>
      </c>
      <c r="D811">
        <v>41997</v>
      </c>
      <c r="E811">
        <v>11</v>
      </c>
      <c r="F811">
        <v>142.88999999999999</v>
      </c>
      <c r="G811" t="str">
        <f>VLOOKUP(B811,'SKU Master'!$E$1:$H$9,4,FALSE)</f>
        <v>MA Excellent Products</v>
      </c>
      <c r="H811">
        <f t="shared" si="84"/>
        <v>2014</v>
      </c>
      <c r="I811">
        <f t="shared" si="85"/>
        <v>12</v>
      </c>
      <c r="J811">
        <f t="shared" si="86"/>
        <v>201412</v>
      </c>
      <c r="K811">
        <f t="shared" si="87"/>
        <v>52</v>
      </c>
      <c r="L811">
        <f t="shared" si="88"/>
        <v>201452</v>
      </c>
      <c r="M811" t="b">
        <f t="shared" si="89"/>
        <v>0</v>
      </c>
      <c r="N811">
        <f>VLOOKUP(B811,'SKU Master'!$E$1:$H$9,2,FALSE)</f>
        <v>9</v>
      </c>
      <c r="O811">
        <f>(F811/E811-N811)*E811</f>
        <v>43.889999999999986</v>
      </c>
      <c r="P811" s="10">
        <f>O811/F811</f>
        <v>0.30715935334872974</v>
      </c>
      <c r="Q811">
        <f t="shared" si="90"/>
        <v>3</v>
      </c>
    </row>
    <row r="812" spans="1:17" x14ac:dyDescent="0.25">
      <c r="A812">
        <v>89666</v>
      </c>
      <c r="B812">
        <v>8000451112</v>
      </c>
      <c r="C812">
        <v>312</v>
      </c>
      <c r="D812">
        <v>41998</v>
      </c>
      <c r="E812">
        <v>16</v>
      </c>
      <c r="F812">
        <v>415.84</v>
      </c>
      <c r="G812" t="str">
        <f>VLOOKUP(B812,'SKU Master'!$E$1:$H$9,4,FALSE)</f>
        <v>MA Excellent Products</v>
      </c>
      <c r="H812">
        <f t="shared" si="84"/>
        <v>2014</v>
      </c>
      <c r="I812">
        <f t="shared" si="85"/>
        <v>12</v>
      </c>
      <c r="J812">
        <f t="shared" si="86"/>
        <v>201412</v>
      </c>
      <c r="K812">
        <f t="shared" si="87"/>
        <v>52</v>
      </c>
      <c r="L812">
        <f t="shared" si="88"/>
        <v>201452</v>
      </c>
      <c r="M812" t="b">
        <f t="shared" si="89"/>
        <v>0</v>
      </c>
      <c r="N812">
        <f>VLOOKUP(B812,'SKU Master'!$E$1:$H$9,2,FALSE)</f>
        <v>9</v>
      </c>
      <c r="O812">
        <f>(F812/E812-N812)*E812</f>
        <v>271.83999999999997</v>
      </c>
      <c r="P812" s="10">
        <f>O812/F812</f>
        <v>0.65371296652558675</v>
      </c>
      <c r="Q812">
        <f t="shared" si="90"/>
        <v>4</v>
      </c>
    </row>
    <row r="813" spans="1:17" x14ac:dyDescent="0.25">
      <c r="A813">
        <v>89667</v>
      </c>
      <c r="B813">
        <v>8000451112</v>
      </c>
      <c r="C813">
        <v>312</v>
      </c>
      <c r="D813">
        <v>42002</v>
      </c>
      <c r="E813">
        <v>12</v>
      </c>
      <c r="F813">
        <v>155.88</v>
      </c>
      <c r="G813" t="str">
        <f>VLOOKUP(B813,'SKU Master'!$E$1:$H$9,4,FALSE)</f>
        <v>MA Excellent Products</v>
      </c>
      <c r="H813">
        <f t="shared" si="84"/>
        <v>2014</v>
      </c>
      <c r="I813">
        <f t="shared" si="85"/>
        <v>12</v>
      </c>
      <c r="J813">
        <f t="shared" si="86"/>
        <v>201412</v>
      </c>
      <c r="K813">
        <f t="shared" si="87"/>
        <v>53</v>
      </c>
      <c r="L813">
        <f t="shared" si="88"/>
        <v>201453</v>
      </c>
      <c r="M813" t="b">
        <f t="shared" si="89"/>
        <v>0</v>
      </c>
      <c r="N813">
        <f>VLOOKUP(B813,'SKU Master'!$E$1:$H$9,2,FALSE)</f>
        <v>9</v>
      </c>
      <c r="O813">
        <f>(F813/E813-N813)*E813</f>
        <v>47.88</v>
      </c>
      <c r="P813" s="10">
        <f>O813/F813</f>
        <v>0.30715935334872979</v>
      </c>
      <c r="Q813">
        <f t="shared" si="90"/>
        <v>1</v>
      </c>
    </row>
    <row r="814" spans="1:17" x14ac:dyDescent="0.25">
      <c r="A814">
        <v>89668</v>
      </c>
      <c r="B814">
        <v>8000451112</v>
      </c>
      <c r="C814">
        <v>312</v>
      </c>
      <c r="D814">
        <v>42005</v>
      </c>
      <c r="E814">
        <v>11</v>
      </c>
      <c r="F814">
        <v>142.88999999999999</v>
      </c>
      <c r="G814" t="str">
        <f>VLOOKUP(B814,'SKU Master'!$E$1:$H$9,4,FALSE)</f>
        <v>MA Excellent Products</v>
      </c>
      <c r="H814">
        <f t="shared" si="84"/>
        <v>2015</v>
      </c>
      <c r="I814">
        <f t="shared" si="85"/>
        <v>1</v>
      </c>
      <c r="J814">
        <f t="shared" si="86"/>
        <v>201501</v>
      </c>
      <c r="K814">
        <f t="shared" si="87"/>
        <v>1</v>
      </c>
      <c r="L814">
        <f t="shared" si="88"/>
        <v>201501</v>
      </c>
      <c r="M814" t="b">
        <f t="shared" si="89"/>
        <v>0</v>
      </c>
      <c r="N814">
        <f>VLOOKUP(B814,'SKU Master'!$E$1:$H$9,2,FALSE)</f>
        <v>9</v>
      </c>
      <c r="O814">
        <f>(F814/E814-N814)*E814</f>
        <v>43.889999999999986</v>
      </c>
      <c r="P814" s="10">
        <f>O814/F814</f>
        <v>0.30715935334872974</v>
      </c>
      <c r="Q814">
        <f t="shared" si="90"/>
        <v>4</v>
      </c>
    </row>
    <row r="815" spans="1:17" x14ac:dyDescent="0.25">
      <c r="A815">
        <v>89669</v>
      </c>
      <c r="B815">
        <v>8000451112</v>
      </c>
      <c r="C815">
        <v>312</v>
      </c>
      <c r="D815">
        <v>42009</v>
      </c>
      <c r="E815">
        <v>2</v>
      </c>
      <c r="F815">
        <v>25.98</v>
      </c>
      <c r="G815" t="str">
        <f>VLOOKUP(B815,'SKU Master'!$E$1:$H$9,4,FALSE)</f>
        <v>MA Excellent Products</v>
      </c>
      <c r="H815">
        <f t="shared" si="84"/>
        <v>2015</v>
      </c>
      <c r="I815">
        <f t="shared" si="85"/>
        <v>1</v>
      </c>
      <c r="J815">
        <f t="shared" si="86"/>
        <v>201501</v>
      </c>
      <c r="K815">
        <f t="shared" si="87"/>
        <v>2</v>
      </c>
      <c r="L815">
        <f t="shared" si="88"/>
        <v>201502</v>
      </c>
      <c r="M815" t="b">
        <f t="shared" si="89"/>
        <v>1</v>
      </c>
      <c r="N815">
        <f>VLOOKUP(B815,'SKU Master'!$E$1:$H$9,2,FALSE)</f>
        <v>9</v>
      </c>
      <c r="O815">
        <f>(F815/E815-N815)*E815</f>
        <v>7.98</v>
      </c>
      <c r="P815" s="10">
        <f>O815/F815</f>
        <v>0.30715935334872979</v>
      </c>
      <c r="Q815">
        <f t="shared" si="90"/>
        <v>1</v>
      </c>
    </row>
    <row r="816" spans="1:17" x14ac:dyDescent="0.25">
      <c r="A816">
        <v>89670</v>
      </c>
      <c r="B816">
        <v>8000451112</v>
      </c>
      <c r="C816">
        <v>312</v>
      </c>
      <c r="D816">
        <v>42009</v>
      </c>
      <c r="E816">
        <v>2</v>
      </c>
      <c r="F816">
        <v>25.98</v>
      </c>
      <c r="G816" t="str">
        <f>VLOOKUP(B816,'SKU Master'!$E$1:$H$9,4,FALSE)</f>
        <v>MA Excellent Products</v>
      </c>
      <c r="H816">
        <f t="shared" si="84"/>
        <v>2015</v>
      </c>
      <c r="I816">
        <f t="shared" si="85"/>
        <v>1</v>
      </c>
      <c r="J816">
        <f t="shared" si="86"/>
        <v>201501</v>
      </c>
      <c r="K816">
        <f t="shared" si="87"/>
        <v>2</v>
      </c>
      <c r="L816">
        <f t="shared" si="88"/>
        <v>201502</v>
      </c>
      <c r="M816" t="b">
        <f t="shared" si="89"/>
        <v>0</v>
      </c>
      <c r="N816">
        <f>VLOOKUP(B816,'SKU Master'!$E$1:$H$9,2,FALSE)</f>
        <v>9</v>
      </c>
      <c r="O816">
        <f>(F816/E816-N816)*E816</f>
        <v>7.98</v>
      </c>
      <c r="P816" s="10">
        <f>O816/F816</f>
        <v>0.30715935334872979</v>
      </c>
      <c r="Q816">
        <f t="shared" si="90"/>
        <v>1</v>
      </c>
    </row>
    <row r="817" spans="1:17" x14ac:dyDescent="0.25">
      <c r="A817">
        <v>89671</v>
      </c>
      <c r="B817">
        <v>8000451112</v>
      </c>
      <c r="C817">
        <v>312</v>
      </c>
      <c r="D817">
        <v>42009</v>
      </c>
      <c r="E817">
        <v>8</v>
      </c>
      <c r="F817">
        <v>103.92</v>
      </c>
      <c r="G817" t="str">
        <f>VLOOKUP(B817,'SKU Master'!$E$1:$H$9,4,FALSE)</f>
        <v>MA Excellent Products</v>
      </c>
      <c r="H817">
        <f t="shared" si="84"/>
        <v>2015</v>
      </c>
      <c r="I817">
        <f t="shared" si="85"/>
        <v>1</v>
      </c>
      <c r="J817">
        <f t="shared" si="86"/>
        <v>201501</v>
      </c>
      <c r="K817">
        <f t="shared" si="87"/>
        <v>2</v>
      </c>
      <c r="L817">
        <f t="shared" si="88"/>
        <v>201502</v>
      </c>
      <c r="M817" t="b">
        <f t="shared" si="89"/>
        <v>1</v>
      </c>
      <c r="N817">
        <f>VLOOKUP(B817,'SKU Master'!$E$1:$H$9,2,FALSE)</f>
        <v>9</v>
      </c>
      <c r="O817">
        <f>(F817/E817-N817)*E817</f>
        <v>31.92</v>
      </c>
      <c r="P817" s="10">
        <f>O817/F817</f>
        <v>0.30715935334872979</v>
      </c>
      <c r="Q817">
        <f t="shared" si="90"/>
        <v>1</v>
      </c>
    </row>
    <row r="818" spans="1:17" x14ac:dyDescent="0.25">
      <c r="A818">
        <v>89672</v>
      </c>
      <c r="B818">
        <v>8000451112</v>
      </c>
      <c r="C818">
        <v>312</v>
      </c>
      <c r="D818">
        <v>42009</v>
      </c>
      <c r="E818">
        <v>8</v>
      </c>
      <c r="F818">
        <v>103.92</v>
      </c>
      <c r="G818" t="str">
        <f>VLOOKUP(B818,'SKU Master'!$E$1:$H$9,4,FALSE)</f>
        <v>MA Excellent Products</v>
      </c>
      <c r="H818">
        <f t="shared" si="84"/>
        <v>2015</v>
      </c>
      <c r="I818">
        <f t="shared" si="85"/>
        <v>1</v>
      </c>
      <c r="J818">
        <f t="shared" si="86"/>
        <v>201501</v>
      </c>
      <c r="K818">
        <f t="shared" si="87"/>
        <v>2</v>
      </c>
      <c r="L818">
        <f t="shared" si="88"/>
        <v>201502</v>
      </c>
      <c r="M818" t="b">
        <f t="shared" si="89"/>
        <v>0</v>
      </c>
      <c r="N818">
        <f>VLOOKUP(B818,'SKU Master'!$E$1:$H$9,2,FALSE)</f>
        <v>9</v>
      </c>
      <c r="O818">
        <f>(F818/E818-N818)*E818</f>
        <v>31.92</v>
      </c>
      <c r="P818" s="10">
        <f>O818/F818</f>
        <v>0.30715935334872979</v>
      </c>
      <c r="Q818">
        <f t="shared" si="90"/>
        <v>1</v>
      </c>
    </row>
    <row r="819" spans="1:17" x14ac:dyDescent="0.25">
      <c r="A819">
        <v>89673</v>
      </c>
      <c r="B819">
        <v>8000451112</v>
      </c>
      <c r="C819">
        <v>312</v>
      </c>
      <c r="D819">
        <v>42011</v>
      </c>
      <c r="E819">
        <v>11</v>
      </c>
      <c r="F819">
        <v>142.88999999999999</v>
      </c>
      <c r="G819" t="str">
        <f>VLOOKUP(B819,'SKU Master'!$E$1:$H$9,4,FALSE)</f>
        <v>MA Excellent Products</v>
      </c>
      <c r="H819">
        <f t="shared" si="84"/>
        <v>2015</v>
      </c>
      <c r="I819">
        <f t="shared" si="85"/>
        <v>1</v>
      </c>
      <c r="J819">
        <f t="shared" si="86"/>
        <v>201501</v>
      </c>
      <c r="K819">
        <f t="shared" si="87"/>
        <v>2</v>
      </c>
      <c r="L819">
        <f t="shared" si="88"/>
        <v>201502</v>
      </c>
      <c r="M819" t="b">
        <f t="shared" si="89"/>
        <v>0</v>
      </c>
      <c r="N819">
        <f>VLOOKUP(B819,'SKU Master'!$E$1:$H$9,2,FALSE)</f>
        <v>9</v>
      </c>
      <c r="O819">
        <f>(F819/E819-N819)*E819</f>
        <v>43.889999999999986</v>
      </c>
      <c r="P819" s="10">
        <f>O819/F819</f>
        <v>0.30715935334872974</v>
      </c>
      <c r="Q819">
        <f t="shared" si="90"/>
        <v>3</v>
      </c>
    </row>
    <row r="820" spans="1:17" x14ac:dyDescent="0.25">
      <c r="A820">
        <v>89674</v>
      </c>
      <c r="B820">
        <v>8000451112</v>
      </c>
      <c r="C820">
        <v>312</v>
      </c>
      <c r="D820">
        <v>42011</v>
      </c>
      <c r="E820">
        <v>12</v>
      </c>
      <c r="F820">
        <v>155.88</v>
      </c>
      <c r="G820" t="str">
        <f>VLOOKUP(B820,'SKU Master'!$E$1:$H$9,4,FALSE)</f>
        <v>MA Excellent Products</v>
      </c>
      <c r="H820">
        <f t="shared" si="84"/>
        <v>2015</v>
      </c>
      <c r="I820">
        <f t="shared" si="85"/>
        <v>1</v>
      </c>
      <c r="J820">
        <f t="shared" si="86"/>
        <v>201501</v>
      </c>
      <c r="K820">
        <f t="shared" si="87"/>
        <v>2</v>
      </c>
      <c r="L820">
        <f t="shared" si="88"/>
        <v>201502</v>
      </c>
      <c r="M820" t="b">
        <f t="shared" si="89"/>
        <v>0</v>
      </c>
      <c r="N820">
        <f>VLOOKUP(B820,'SKU Master'!$E$1:$H$9,2,FALSE)</f>
        <v>9</v>
      </c>
      <c r="O820">
        <f>(F820/E820-N820)*E820</f>
        <v>47.88</v>
      </c>
      <c r="P820" s="10">
        <f>O820/F820</f>
        <v>0.30715935334872979</v>
      </c>
      <c r="Q820">
        <f t="shared" si="90"/>
        <v>3</v>
      </c>
    </row>
    <row r="821" spans="1:17" x14ac:dyDescent="0.25">
      <c r="A821">
        <v>89675</v>
      </c>
      <c r="B821">
        <v>8000451112</v>
      </c>
      <c r="C821">
        <v>312</v>
      </c>
      <c r="D821">
        <v>42012</v>
      </c>
      <c r="E821">
        <v>11</v>
      </c>
      <c r="F821">
        <v>142.88999999999999</v>
      </c>
      <c r="G821" t="str">
        <f>VLOOKUP(B821,'SKU Master'!$E$1:$H$9,4,FALSE)</f>
        <v>MA Excellent Products</v>
      </c>
      <c r="H821">
        <f t="shared" si="84"/>
        <v>2015</v>
      </c>
      <c r="I821">
        <f t="shared" si="85"/>
        <v>1</v>
      </c>
      <c r="J821">
        <f t="shared" si="86"/>
        <v>201501</v>
      </c>
      <c r="K821">
        <f t="shared" si="87"/>
        <v>2</v>
      </c>
      <c r="L821">
        <f t="shared" si="88"/>
        <v>201502</v>
      </c>
      <c r="M821" t="b">
        <f t="shared" si="89"/>
        <v>0</v>
      </c>
      <c r="N821">
        <f>VLOOKUP(B821,'SKU Master'!$E$1:$H$9,2,FALSE)</f>
        <v>9</v>
      </c>
      <c r="O821">
        <f>(F821/E821-N821)*E821</f>
        <v>43.889999999999986</v>
      </c>
      <c r="P821" s="10">
        <f>O821/F821</f>
        <v>0.30715935334872974</v>
      </c>
      <c r="Q821">
        <f t="shared" si="90"/>
        <v>4</v>
      </c>
    </row>
    <row r="822" spans="1:17" x14ac:dyDescent="0.25">
      <c r="A822">
        <v>89676</v>
      </c>
      <c r="B822">
        <v>8000451112</v>
      </c>
      <c r="C822">
        <v>312</v>
      </c>
      <c r="D822">
        <v>42014</v>
      </c>
      <c r="E822">
        <v>11</v>
      </c>
      <c r="F822">
        <v>142.88999999999999</v>
      </c>
      <c r="G822" t="str">
        <f>VLOOKUP(B822,'SKU Master'!$E$1:$H$9,4,FALSE)</f>
        <v>MA Excellent Products</v>
      </c>
      <c r="H822">
        <f t="shared" si="84"/>
        <v>2015</v>
      </c>
      <c r="I822">
        <f t="shared" si="85"/>
        <v>1</v>
      </c>
      <c r="J822">
        <f t="shared" si="86"/>
        <v>201501</v>
      </c>
      <c r="K822">
        <f t="shared" si="87"/>
        <v>2</v>
      </c>
      <c r="L822">
        <f t="shared" si="88"/>
        <v>201502</v>
      </c>
      <c r="M822" t="b">
        <f t="shared" si="89"/>
        <v>0</v>
      </c>
      <c r="N822">
        <f>VLOOKUP(B822,'SKU Master'!$E$1:$H$9,2,FALSE)</f>
        <v>9</v>
      </c>
      <c r="O822">
        <f>(F822/E822-N822)*E822</f>
        <v>43.889999999999986</v>
      </c>
      <c r="P822" s="10">
        <f>O822/F822</f>
        <v>0.30715935334872974</v>
      </c>
      <c r="Q822">
        <f t="shared" si="90"/>
        <v>6</v>
      </c>
    </row>
    <row r="823" spans="1:17" x14ac:dyDescent="0.25">
      <c r="A823">
        <v>89677</v>
      </c>
      <c r="B823">
        <v>8000451112</v>
      </c>
      <c r="C823">
        <v>312</v>
      </c>
      <c r="D823">
        <v>42016</v>
      </c>
      <c r="E823">
        <v>2</v>
      </c>
      <c r="F823">
        <v>25.98</v>
      </c>
      <c r="G823" t="str">
        <f>VLOOKUP(B823,'SKU Master'!$E$1:$H$9,4,FALSE)</f>
        <v>MA Excellent Products</v>
      </c>
      <c r="H823">
        <f t="shared" si="84"/>
        <v>2015</v>
      </c>
      <c r="I823">
        <f t="shared" si="85"/>
        <v>1</v>
      </c>
      <c r="J823">
        <f t="shared" si="86"/>
        <v>201501</v>
      </c>
      <c r="K823">
        <f t="shared" si="87"/>
        <v>3</v>
      </c>
      <c r="L823">
        <f t="shared" si="88"/>
        <v>201503</v>
      </c>
      <c r="M823" t="b">
        <f t="shared" si="89"/>
        <v>0</v>
      </c>
      <c r="N823">
        <f>VLOOKUP(B823,'SKU Master'!$E$1:$H$9,2,FALSE)</f>
        <v>9</v>
      </c>
      <c r="O823">
        <f>(F823/E823-N823)*E823</f>
        <v>7.98</v>
      </c>
      <c r="P823" s="10">
        <f>O823/F823</f>
        <v>0.30715935334872979</v>
      </c>
      <c r="Q823">
        <f t="shared" si="90"/>
        <v>1</v>
      </c>
    </row>
    <row r="824" spans="1:17" x14ac:dyDescent="0.25">
      <c r="A824">
        <v>89678</v>
      </c>
      <c r="B824">
        <v>8000451112</v>
      </c>
      <c r="C824">
        <v>312</v>
      </c>
      <c r="D824">
        <v>42016</v>
      </c>
      <c r="E824">
        <v>8</v>
      </c>
      <c r="F824">
        <v>103.92</v>
      </c>
      <c r="G824" t="str">
        <f>VLOOKUP(B824,'SKU Master'!$E$1:$H$9,4,FALSE)</f>
        <v>MA Excellent Products</v>
      </c>
      <c r="H824">
        <f t="shared" si="84"/>
        <v>2015</v>
      </c>
      <c r="I824">
        <f t="shared" si="85"/>
        <v>1</v>
      </c>
      <c r="J824">
        <f t="shared" si="86"/>
        <v>201501</v>
      </c>
      <c r="K824">
        <f t="shared" si="87"/>
        <v>3</v>
      </c>
      <c r="L824">
        <f t="shared" si="88"/>
        <v>201503</v>
      </c>
      <c r="M824" t="b">
        <f t="shared" si="89"/>
        <v>0</v>
      </c>
      <c r="N824">
        <f>VLOOKUP(B824,'SKU Master'!$E$1:$H$9,2,FALSE)</f>
        <v>9</v>
      </c>
      <c r="O824">
        <f>(F824/E824-N824)*E824</f>
        <v>31.92</v>
      </c>
      <c r="P824" s="10">
        <f>O824/F824</f>
        <v>0.30715935334872979</v>
      </c>
      <c r="Q824">
        <f t="shared" si="90"/>
        <v>1</v>
      </c>
    </row>
    <row r="825" spans="1:17" x14ac:dyDescent="0.25">
      <c r="A825">
        <v>89679</v>
      </c>
      <c r="B825">
        <v>8000451112</v>
      </c>
      <c r="C825">
        <v>312</v>
      </c>
      <c r="D825">
        <v>42016</v>
      </c>
      <c r="E825">
        <v>12</v>
      </c>
      <c r="F825">
        <v>155.88</v>
      </c>
      <c r="G825" t="str">
        <f>VLOOKUP(B825,'SKU Master'!$E$1:$H$9,4,FALSE)</f>
        <v>MA Excellent Products</v>
      </c>
      <c r="H825">
        <f t="shared" si="84"/>
        <v>2015</v>
      </c>
      <c r="I825">
        <f t="shared" si="85"/>
        <v>1</v>
      </c>
      <c r="J825">
        <f t="shared" si="86"/>
        <v>201501</v>
      </c>
      <c r="K825">
        <f t="shared" si="87"/>
        <v>3</v>
      </c>
      <c r="L825">
        <f t="shared" si="88"/>
        <v>201503</v>
      </c>
      <c r="M825" t="b">
        <f t="shared" si="89"/>
        <v>0</v>
      </c>
      <c r="N825">
        <f>VLOOKUP(B825,'SKU Master'!$E$1:$H$9,2,FALSE)</f>
        <v>9</v>
      </c>
      <c r="O825">
        <f>(F825/E825-N825)*E825</f>
        <v>47.88</v>
      </c>
      <c r="P825" s="10">
        <f>O825/F825</f>
        <v>0.30715935334872979</v>
      </c>
      <c r="Q825">
        <f t="shared" si="90"/>
        <v>1</v>
      </c>
    </row>
    <row r="826" spans="1:17" x14ac:dyDescent="0.25">
      <c r="A826">
        <v>89680</v>
      </c>
      <c r="B826">
        <v>8000451112</v>
      </c>
      <c r="C826">
        <v>312</v>
      </c>
      <c r="D826">
        <v>42020</v>
      </c>
      <c r="E826">
        <v>11</v>
      </c>
      <c r="F826">
        <v>142.88999999999999</v>
      </c>
      <c r="G826" t="str">
        <f>VLOOKUP(B826,'SKU Master'!$E$1:$H$9,4,FALSE)</f>
        <v>MA Excellent Products</v>
      </c>
      <c r="H826">
        <f t="shared" si="84"/>
        <v>2015</v>
      </c>
      <c r="I826">
        <f t="shared" si="85"/>
        <v>1</v>
      </c>
      <c r="J826">
        <f t="shared" si="86"/>
        <v>201501</v>
      </c>
      <c r="K826">
        <f t="shared" si="87"/>
        <v>3</v>
      </c>
      <c r="L826">
        <f t="shared" si="88"/>
        <v>201503</v>
      </c>
      <c r="M826" t="b">
        <f t="shared" si="89"/>
        <v>1</v>
      </c>
      <c r="N826">
        <f>VLOOKUP(B826,'SKU Master'!$E$1:$H$9,2,FALSE)</f>
        <v>9</v>
      </c>
      <c r="O826">
        <f>(F826/E826-N826)*E826</f>
        <v>43.889999999999986</v>
      </c>
      <c r="P826" s="10">
        <f>O826/F826</f>
        <v>0.30715935334872974</v>
      </c>
      <c r="Q826">
        <f t="shared" si="90"/>
        <v>5</v>
      </c>
    </row>
    <row r="827" spans="1:17" x14ac:dyDescent="0.25">
      <c r="A827">
        <v>89681</v>
      </c>
      <c r="B827">
        <v>8000451112</v>
      </c>
      <c r="C827">
        <v>312</v>
      </c>
      <c r="D827">
        <v>42020</v>
      </c>
      <c r="E827">
        <v>11</v>
      </c>
      <c r="F827">
        <v>142.88999999999999</v>
      </c>
      <c r="G827" t="str">
        <f>VLOOKUP(B827,'SKU Master'!$E$1:$H$9,4,FALSE)</f>
        <v>MA Excellent Products</v>
      </c>
      <c r="H827">
        <f t="shared" si="84"/>
        <v>2015</v>
      </c>
      <c r="I827">
        <f t="shared" si="85"/>
        <v>1</v>
      </c>
      <c r="J827">
        <f t="shared" si="86"/>
        <v>201501</v>
      </c>
      <c r="K827">
        <f t="shared" si="87"/>
        <v>3</v>
      </c>
      <c r="L827">
        <f t="shared" si="88"/>
        <v>201503</v>
      </c>
      <c r="M827" t="b">
        <f t="shared" si="89"/>
        <v>1</v>
      </c>
      <c r="N827">
        <f>VLOOKUP(B827,'SKU Master'!$E$1:$H$9,2,FALSE)</f>
        <v>9</v>
      </c>
      <c r="O827">
        <f>(F827/E827-N827)*E827</f>
        <v>43.889999999999986</v>
      </c>
      <c r="P827" s="10">
        <f>O827/F827</f>
        <v>0.30715935334872974</v>
      </c>
      <c r="Q827">
        <f t="shared" si="90"/>
        <v>5</v>
      </c>
    </row>
    <row r="828" spans="1:17" x14ac:dyDescent="0.25">
      <c r="A828">
        <v>89682</v>
      </c>
      <c r="B828">
        <v>8000451112</v>
      </c>
      <c r="C828">
        <v>312</v>
      </c>
      <c r="D828">
        <v>42020</v>
      </c>
      <c r="E828">
        <v>11</v>
      </c>
      <c r="F828">
        <v>142.88999999999999</v>
      </c>
      <c r="G828" t="str">
        <f>VLOOKUP(B828,'SKU Master'!$E$1:$H$9,4,FALSE)</f>
        <v>MA Excellent Products</v>
      </c>
      <c r="H828">
        <f t="shared" si="84"/>
        <v>2015</v>
      </c>
      <c r="I828">
        <f t="shared" si="85"/>
        <v>1</v>
      </c>
      <c r="J828">
        <f t="shared" si="86"/>
        <v>201501</v>
      </c>
      <c r="K828">
        <f t="shared" si="87"/>
        <v>3</v>
      </c>
      <c r="L828">
        <f t="shared" si="88"/>
        <v>201503</v>
      </c>
      <c r="M828" t="b">
        <f t="shared" si="89"/>
        <v>0</v>
      </c>
      <c r="N828">
        <f>VLOOKUP(B828,'SKU Master'!$E$1:$H$9,2,FALSE)</f>
        <v>9</v>
      </c>
      <c r="O828">
        <f>(F828/E828-N828)*E828</f>
        <v>43.889999999999986</v>
      </c>
      <c r="P828" s="10">
        <f>O828/F828</f>
        <v>0.30715935334872974</v>
      </c>
      <c r="Q828">
        <f t="shared" si="90"/>
        <v>5</v>
      </c>
    </row>
    <row r="829" spans="1:17" x14ac:dyDescent="0.25">
      <c r="A829">
        <v>89683</v>
      </c>
      <c r="B829">
        <v>8000451112</v>
      </c>
      <c r="C829">
        <v>312</v>
      </c>
      <c r="D829">
        <v>42021</v>
      </c>
      <c r="E829">
        <v>11</v>
      </c>
      <c r="F829">
        <v>142.88999999999999</v>
      </c>
      <c r="G829" t="str">
        <f>VLOOKUP(B829,'SKU Master'!$E$1:$H$9,4,FALSE)</f>
        <v>MA Excellent Products</v>
      </c>
      <c r="H829">
        <f t="shared" si="84"/>
        <v>2015</v>
      </c>
      <c r="I829">
        <f t="shared" si="85"/>
        <v>1</v>
      </c>
      <c r="J829">
        <f t="shared" si="86"/>
        <v>201501</v>
      </c>
      <c r="K829">
        <f t="shared" si="87"/>
        <v>3</v>
      </c>
      <c r="L829">
        <f t="shared" si="88"/>
        <v>201503</v>
      </c>
      <c r="M829" t="b">
        <f t="shared" si="89"/>
        <v>0</v>
      </c>
      <c r="N829">
        <f>VLOOKUP(B829,'SKU Master'!$E$1:$H$9,2,FALSE)</f>
        <v>9</v>
      </c>
      <c r="O829">
        <f>(F829/E829-N829)*E829</f>
        <v>43.889999999999986</v>
      </c>
      <c r="P829" s="10">
        <f>O829/F829</f>
        <v>0.30715935334872974</v>
      </c>
      <c r="Q829">
        <f t="shared" si="90"/>
        <v>6</v>
      </c>
    </row>
    <row r="830" spans="1:17" x14ac:dyDescent="0.25">
      <c r="A830">
        <v>89684</v>
      </c>
      <c r="B830">
        <v>8000451112</v>
      </c>
      <c r="C830">
        <v>312</v>
      </c>
      <c r="D830">
        <v>42023</v>
      </c>
      <c r="E830">
        <v>2</v>
      </c>
      <c r="F830">
        <v>51.98</v>
      </c>
      <c r="G830" t="str">
        <f>VLOOKUP(B830,'SKU Master'!$E$1:$H$9,4,FALSE)</f>
        <v>MA Excellent Products</v>
      </c>
      <c r="H830">
        <f t="shared" si="84"/>
        <v>2015</v>
      </c>
      <c r="I830">
        <f t="shared" si="85"/>
        <v>1</v>
      </c>
      <c r="J830">
        <f t="shared" si="86"/>
        <v>201501</v>
      </c>
      <c r="K830">
        <f t="shared" si="87"/>
        <v>4</v>
      </c>
      <c r="L830">
        <f t="shared" si="88"/>
        <v>201504</v>
      </c>
      <c r="M830" t="b">
        <f t="shared" si="89"/>
        <v>0</v>
      </c>
      <c r="N830">
        <f>VLOOKUP(B830,'SKU Master'!$E$1:$H$9,2,FALSE)</f>
        <v>9</v>
      </c>
      <c r="O830">
        <f>(F830/E830-N830)*E830</f>
        <v>33.979999999999997</v>
      </c>
      <c r="P830" s="10">
        <f>O830/F830</f>
        <v>0.65371296652558675</v>
      </c>
      <c r="Q830">
        <f t="shared" si="90"/>
        <v>1</v>
      </c>
    </row>
    <row r="831" spans="1:17" x14ac:dyDescent="0.25">
      <c r="A831">
        <v>89685</v>
      </c>
      <c r="B831">
        <v>8000451112</v>
      </c>
      <c r="C831">
        <v>312</v>
      </c>
      <c r="D831">
        <v>42025</v>
      </c>
      <c r="E831">
        <v>12</v>
      </c>
      <c r="F831">
        <v>155.88</v>
      </c>
      <c r="G831" t="str">
        <f>VLOOKUP(B831,'SKU Master'!$E$1:$H$9,4,FALSE)</f>
        <v>MA Excellent Products</v>
      </c>
      <c r="H831">
        <f t="shared" si="84"/>
        <v>2015</v>
      </c>
      <c r="I831">
        <f t="shared" si="85"/>
        <v>1</v>
      </c>
      <c r="J831">
        <f t="shared" si="86"/>
        <v>201501</v>
      </c>
      <c r="K831">
        <f t="shared" si="87"/>
        <v>4</v>
      </c>
      <c r="L831">
        <f t="shared" si="88"/>
        <v>201504</v>
      </c>
      <c r="M831" t="b">
        <f t="shared" si="89"/>
        <v>0</v>
      </c>
      <c r="N831">
        <f>VLOOKUP(B831,'SKU Master'!$E$1:$H$9,2,FALSE)</f>
        <v>9</v>
      </c>
      <c r="O831">
        <f>(F831/E831-N831)*E831</f>
        <v>47.88</v>
      </c>
      <c r="P831" s="10">
        <f>O831/F831</f>
        <v>0.30715935334872979</v>
      </c>
      <c r="Q831">
        <f t="shared" si="90"/>
        <v>3</v>
      </c>
    </row>
    <row r="832" spans="1:17" x14ac:dyDescent="0.25">
      <c r="A832">
        <v>89686</v>
      </c>
      <c r="B832">
        <v>8000451112</v>
      </c>
      <c r="C832">
        <v>312</v>
      </c>
      <c r="D832">
        <v>42026</v>
      </c>
      <c r="E832">
        <v>16</v>
      </c>
      <c r="F832">
        <v>207.84</v>
      </c>
      <c r="G832" t="str">
        <f>VLOOKUP(B832,'SKU Master'!$E$1:$H$9,4,FALSE)</f>
        <v>MA Excellent Products</v>
      </c>
      <c r="H832">
        <f t="shared" si="84"/>
        <v>2015</v>
      </c>
      <c r="I832">
        <f t="shared" si="85"/>
        <v>1</v>
      </c>
      <c r="J832">
        <f t="shared" si="86"/>
        <v>201501</v>
      </c>
      <c r="K832">
        <f t="shared" si="87"/>
        <v>4</v>
      </c>
      <c r="L832">
        <f t="shared" si="88"/>
        <v>201504</v>
      </c>
      <c r="M832" t="b">
        <f t="shared" si="89"/>
        <v>0</v>
      </c>
      <c r="N832">
        <f>VLOOKUP(B832,'SKU Master'!$E$1:$H$9,2,FALSE)</f>
        <v>9</v>
      </c>
      <c r="O832">
        <f>(F832/E832-N832)*E832</f>
        <v>63.84</v>
      </c>
      <c r="P832" s="10">
        <f>O832/F832</f>
        <v>0.30715935334872979</v>
      </c>
      <c r="Q832">
        <f t="shared" si="90"/>
        <v>4</v>
      </c>
    </row>
    <row r="833" spans="1:17" x14ac:dyDescent="0.25">
      <c r="A833">
        <v>89687</v>
      </c>
      <c r="B833">
        <v>8000451112</v>
      </c>
      <c r="C833">
        <v>312</v>
      </c>
      <c r="D833">
        <v>42027</v>
      </c>
      <c r="E833">
        <v>33</v>
      </c>
      <c r="F833">
        <v>428.67</v>
      </c>
      <c r="G833" t="str">
        <f>VLOOKUP(B833,'SKU Master'!$E$1:$H$9,4,FALSE)</f>
        <v>MA Excellent Products</v>
      </c>
      <c r="H833">
        <f t="shared" si="84"/>
        <v>2015</v>
      </c>
      <c r="I833">
        <f t="shared" si="85"/>
        <v>1</v>
      </c>
      <c r="J833">
        <f t="shared" si="86"/>
        <v>201501</v>
      </c>
      <c r="K833">
        <f t="shared" si="87"/>
        <v>4</v>
      </c>
      <c r="L833">
        <f t="shared" si="88"/>
        <v>201504</v>
      </c>
      <c r="M833" t="b">
        <f t="shared" si="89"/>
        <v>0</v>
      </c>
      <c r="N833">
        <f>VLOOKUP(B833,'SKU Master'!$E$1:$H$9,2,FALSE)</f>
        <v>9</v>
      </c>
      <c r="O833">
        <f>(F833/E833-N833)*E833</f>
        <v>131.67000000000002</v>
      </c>
      <c r="P833" s="10">
        <f>O833/F833</f>
        <v>0.30715935334872979</v>
      </c>
      <c r="Q833">
        <f t="shared" si="90"/>
        <v>5</v>
      </c>
    </row>
    <row r="834" spans="1:17" x14ac:dyDescent="0.25">
      <c r="A834">
        <v>89688</v>
      </c>
      <c r="B834">
        <v>8000451112</v>
      </c>
      <c r="C834">
        <v>312</v>
      </c>
      <c r="D834">
        <v>42028</v>
      </c>
      <c r="E834">
        <v>11</v>
      </c>
      <c r="F834">
        <v>252.89</v>
      </c>
      <c r="G834" t="str">
        <f>VLOOKUP(B834,'SKU Master'!$E$1:$H$9,4,FALSE)</f>
        <v>MA Excellent Products</v>
      </c>
      <c r="H834">
        <f t="shared" ref="H834:H897" si="91">YEAR(D834)</f>
        <v>2015</v>
      </c>
      <c r="I834">
        <f t="shared" si="85"/>
        <v>1</v>
      </c>
      <c r="J834">
        <f t="shared" si="86"/>
        <v>201501</v>
      </c>
      <c r="K834">
        <f t="shared" si="87"/>
        <v>4</v>
      </c>
      <c r="L834">
        <f t="shared" si="88"/>
        <v>201504</v>
      </c>
      <c r="M834" t="b">
        <f t="shared" si="89"/>
        <v>0</v>
      </c>
      <c r="N834">
        <f>VLOOKUP(B834,'SKU Master'!$E$1:$H$9,2,FALSE)</f>
        <v>9</v>
      </c>
      <c r="O834">
        <f>(F834/E834-N834)*E834</f>
        <v>153.88999999999999</v>
      </c>
      <c r="P834" s="10">
        <f>O834/F834</f>
        <v>0.60852544584601997</v>
      </c>
      <c r="Q834">
        <f t="shared" si="90"/>
        <v>6</v>
      </c>
    </row>
    <row r="835" spans="1:17" x14ac:dyDescent="0.25">
      <c r="A835">
        <v>89689</v>
      </c>
      <c r="B835">
        <v>8000451112</v>
      </c>
      <c r="C835">
        <v>312</v>
      </c>
      <c r="D835">
        <v>42028</v>
      </c>
      <c r="E835">
        <v>39</v>
      </c>
      <c r="F835">
        <v>506.61</v>
      </c>
      <c r="G835" t="str">
        <f>VLOOKUP(B835,'SKU Master'!$E$1:$H$9,4,FALSE)</f>
        <v>MA Excellent Products</v>
      </c>
      <c r="H835">
        <f t="shared" si="91"/>
        <v>2015</v>
      </c>
      <c r="I835">
        <f t="shared" ref="I835:I898" si="92">MONTH(D835)</f>
        <v>1</v>
      </c>
      <c r="J835">
        <f t="shared" ref="J835:J898" si="93">H835*100+I835</f>
        <v>201501</v>
      </c>
      <c r="K835">
        <f t="shared" ref="K835:K898" si="94">WEEKNUM(D835)</f>
        <v>4</v>
      </c>
      <c r="L835">
        <f t="shared" ref="L835:L898" si="95">H835*100+K835</f>
        <v>201504</v>
      </c>
      <c r="M835" t="b">
        <f t="shared" ref="M835:M898" si="96">AND(B835=B836,C835=C836,D835=D836,E835=E836,F835=F836)</f>
        <v>0</v>
      </c>
      <c r="N835">
        <f>VLOOKUP(B835,'SKU Master'!$E$1:$H$9,2,FALSE)</f>
        <v>9</v>
      </c>
      <c r="O835">
        <f>(F835/E835-N835)*E835</f>
        <v>155.61000000000001</v>
      </c>
      <c r="P835" s="10">
        <f>O835/F835</f>
        <v>0.30715935334872979</v>
      </c>
      <c r="Q835">
        <f t="shared" ref="Q835:Q898" si="97">WEEKDAY(D835,2)</f>
        <v>6</v>
      </c>
    </row>
    <row r="836" spans="1:17" x14ac:dyDescent="0.25">
      <c r="A836">
        <v>89690</v>
      </c>
      <c r="B836">
        <v>8000451112</v>
      </c>
      <c r="C836">
        <v>312</v>
      </c>
      <c r="D836">
        <v>42030</v>
      </c>
      <c r="E836">
        <v>2</v>
      </c>
      <c r="F836">
        <v>25.98</v>
      </c>
      <c r="G836" t="str">
        <f>VLOOKUP(B836,'SKU Master'!$E$1:$H$9,4,FALSE)</f>
        <v>MA Excellent Products</v>
      </c>
      <c r="H836">
        <f t="shared" si="91"/>
        <v>2015</v>
      </c>
      <c r="I836">
        <f t="shared" si="92"/>
        <v>1</v>
      </c>
      <c r="J836">
        <f t="shared" si="93"/>
        <v>201501</v>
      </c>
      <c r="K836">
        <f t="shared" si="94"/>
        <v>5</v>
      </c>
      <c r="L836">
        <f t="shared" si="95"/>
        <v>201505</v>
      </c>
      <c r="M836" t="b">
        <f t="shared" si="96"/>
        <v>0</v>
      </c>
      <c r="N836">
        <f>VLOOKUP(B836,'SKU Master'!$E$1:$H$9,2,FALSE)</f>
        <v>9</v>
      </c>
      <c r="O836">
        <f>(F836/E836-N836)*E836</f>
        <v>7.98</v>
      </c>
      <c r="P836" s="10">
        <f>O836/F836</f>
        <v>0.30715935334872979</v>
      </c>
      <c r="Q836">
        <f t="shared" si="97"/>
        <v>1</v>
      </c>
    </row>
    <row r="837" spans="1:17" x14ac:dyDescent="0.25">
      <c r="A837">
        <v>89691</v>
      </c>
      <c r="B837">
        <v>8000451112</v>
      </c>
      <c r="C837">
        <v>312</v>
      </c>
      <c r="D837">
        <v>42030</v>
      </c>
      <c r="E837">
        <v>2</v>
      </c>
      <c r="F837">
        <v>51.98</v>
      </c>
      <c r="G837" t="str">
        <f>VLOOKUP(B837,'SKU Master'!$E$1:$H$9,4,FALSE)</f>
        <v>MA Excellent Products</v>
      </c>
      <c r="H837">
        <f t="shared" si="91"/>
        <v>2015</v>
      </c>
      <c r="I837">
        <f t="shared" si="92"/>
        <v>1</v>
      </c>
      <c r="J837">
        <f t="shared" si="93"/>
        <v>201501</v>
      </c>
      <c r="K837">
        <f t="shared" si="94"/>
        <v>5</v>
      </c>
      <c r="L837">
        <f t="shared" si="95"/>
        <v>201505</v>
      </c>
      <c r="M837" t="b">
        <f t="shared" si="96"/>
        <v>0</v>
      </c>
      <c r="N837">
        <f>VLOOKUP(B837,'SKU Master'!$E$1:$H$9,2,FALSE)</f>
        <v>9</v>
      </c>
      <c r="O837">
        <f>(F837/E837-N837)*E837</f>
        <v>33.979999999999997</v>
      </c>
      <c r="P837" s="10">
        <f>O837/F837</f>
        <v>0.65371296652558675</v>
      </c>
      <c r="Q837">
        <f t="shared" si="97"/>
        <v>1</v>
      </c>
    </row>
    <row r="838" spans="1:17" x14ac:dyDescent="0.25">
      <c r="A838">
        <v>89692</v>
      </c>
      <c r="B838">
        <v>8000451112</v>
      </c>
      <c r="C838">
        <v>312</v>
      </c>
      <c r="D838">
        <v>42031</v>
      </c>
      <c r="E838">
        <v>3</v>
      </c>
      <c r="F838">
        <v>38.97</v>
      </c>
      <c r="G838" t="str">
        <f>VLOOKUP(B838,'SKU Master'!$E$1:$H$9,4,FALSE)</f>
        <v>MA Excellent Products</v>
      </c>
      <c r="H838">
        <f t="shared" si="91"/>
        <v>2015</v>
      </c>
      <c r="I838">
        <f t="shared" si="92"/>
        <v>1</v>
      </c>
      <c r="J838">
        <f t="shared" si="93"/>
        <v>201501</v>
      </c>
      <c r="K838">
        <f t="shared" si="94"/>
        <v>5</v>
      </c>
      <c r="L838">
        <f t="shared" si="95"/>
        <v>201505</v>
      </c>
      <c r="M838" t="b">
        <f t="shared" si="96"/>
        <v>0</v>
      </c>
      <c r="N838">
        <f>VLOOKUP(B838,'SKU Master'!$E$1:$H$9,2,FALSE)</f>
        <v>9</v>
      </c>
      <c r="O838">
        <f>(F838/E838-N838)*E838</f>
        <v>11.97</v>
      </c>
      <c r="P838" s="10">
        <f>O838/F838</f>
        <v>0.30715935334872979</v>
      </c>
      <c r="Q838">
        <f t="shared" si="97"/>
        <v>2</v>
      </c>
    </row>
    <row r="839" spans="1:17" x14ac:dyDescent="0.25">
      <c r="A839">
        <v>89693</v>
      </c>
      <c r="B839">
        <v>8000451112</v>
      </c>
      <c r="C839">
        <v>312</v>
      </c>
      <c r="D839">
        <v>42032</v>
      </c>
      <c r="E839">
        <v>4</v>
      </c>
      <c r="F839">
        <v>51.96</v>
      </c>
      <c r="G839" t="str">
        <f>VLOOKUP(B839,'SKU Master'!$E$1:$H$9,4,FALSE)</f>
        <v>MA Excellent Products</v>
      </c>
      <c r="H839">
        <f t="shared" si="91"/>
        <v>2015</v>
      </c>
      <c r="I839">
        <f t="shared" si="92"/>
        <v>1</v>
      </c>
      <c r="J839">
        <f t="shared" si="93"/>
        <v>201501</v>
      </c>
      <c r="K839">
        <f t="shared" si="94"/>
        <v>5</v>
      </c>
      <c r="L839">
        <f t="shared" si="95"/>
        <v>201505</v>
      </c>
      <c r="M839" t="b">
        <f t="shared" si="96"/>
        <v>0</v>
      </c>
      <c r="N839">
        <f>VLOOKUP(B839,'SKU Master'!$E$1:$H$9,2,FALSE)</f>
        <v>9</v>
      </c>
      <c r="O839">
        <f>(F839/E839-N839)*E839</f>
        <v>15.96</v>
      </c>
      <c r="P839" s="10">
        <f>O839/F839</f>
        <v>0.30715935334872979</v>
      </c>
      <c r="Q839">
        <f t="shared" si="97"/>
        <v>3</v>
      </c>
    </row>
    <row r="840" spans="1:17" x14ac:dyDescent="0.25">
      <c r="A840">
        <v>89694</v>
      </c>
      <c r="B840">
        <v>8000451112</v>
      </c>
      <c r="C840">
        <v>312</v>
      </c>
      <c r="D840">
        <v>42037</v>
      </c>
      <c r="E840">
        <v>2</v>
      </c>
      <c r="F840">
        <v>25.98</v>
      </c>
      <c r="G840" t="str">
        <f>VLOOKUP(B840,'SKU Master'!$E$1:$H$9,4,FALSE)</f>
        <v>MA Excellent Products</v>
      </c>
      <c r="H840">
        <f t="shared" si="91"/>
        <v>2015</v>
      </c>
      <c r="I840">
        <f t="shared" si="92"/>
        <v>2</v>
      </c>
      <c r="J840">
        <f t="shared" si="93"/>
        <v>201502</v>
      </c>
      <c r="K840">
        <f t="shared" si="94"/>
        <v>6</v>
      </c>
      <c r="L840">
        <f t="shared" si="95"/>
        <v>201506</v>
      </c>
      <c r="M840" t="b">
        <f t="shared" si="96"/>
        <v>0</v>
      </c>
      <c r="N840">
        <f>VLOOKUP(B840,'SKU Master'!$E$1:$H$9,2,FALSE)</f>
        <v>9</v>
      </c>
      <c r="O840">
        <f>(F840/E840-N840)*E840</f>
        <v>7.98</v>
      </c>
      <c r="P840" s="10">
        <f>O840/F840</f>
        <v>0.30715935334872979</v>
      </c>
      <c r="Q840">
        <f t="shared" si="97"/>
        <v>1</v>
      </c>
    </row>
    <row r="841" spans="1:17" x14ac:dyDescent="0.25">
      <c r="A841">
        <v>89695</v>
      </c>
      <c r="B841">
        <v>8000451112</v>
      </c>
      <c r="C841">
        <v>312</v>
      </c>
      <c r="D841">
        <v>42037</v>
      </c>
      <c r="E841">
        <v>2</v>
      </c>
      <c r="F841">
        <v>51.98</v>
      </c>
      <c r="G841" t="str">
        <f>VLOOKUP(B841,'SKU Master'!$E$1:$H$9,4,FALSE)</f>
        <v>MA Excellent Products</v>
      </c>
      <c r="H841">
        <f t="shared" si="91"/>
        <v>2015</v>
      </c>
      <c r="I841">
        <f t="shared" si="92"/>
        <v>2</v>
      </c>
      <c r="J841">
        <f t="shared" si="93"/>
        <v>201502</v>
      </c>
      <c r="K841">
        <f t="shared" si="94"/>
        <v>6</v>
      </c>
      <c r="L841">
        <f t="shared" si="95"/>
        <v>201506</v>
      </c>
      <c r="M841" t="b">
        <f t="shared" si="96"/>
        <v>0</v>
      </c>
      <c r="N841">
        <f>VLOOKUP(B841,'SKU Master'!$E$1:$H$9,2,FALSE)</f>
        <v>9</v>
      </c>
      <c r="O841">
        <f>(F841/E841-N841)*E841</f>
        <v>33.979999999999997</v>
      </c>
      <c r="P841" s="10">
        <f>O841/F841</f>
        <v>0.65371296652558675</v>
      </c>
      <c r="Q841">
        <f t="shared" si="97"/>
        <v>1</v>
      </c>
    </row>
    <row r="842" spans="1:17" x14ac:dyDescent="0.25">
      <c r="A842">
        <v>89696</v>
      </c>
      <c r="B842">
        <v>8000451112</v>
      </c>
      <c r="C842">
        <v>312</v>
      </c>
      <c r="D842">
        <v>42037</v>
      </c>
      <c r="E842">
        <v>12</v>
      </c>
      <c r="F842">
        <v>155.88</v>
      </c>
      <c r="G842" t="str">
        <f>VLOOKUP(B842,'SKU Master'!$E$1:$H$9,4,FALSE)</f>
        <v>MA Excellent Products</v>
      </c>
      <c r="H842">
        <f t="shared" si="91"/>
        <v>2015</v>
      </c>
      <c r="I842">
        <f t="shared" si="92"/>
        <v>2</v>
      </c>
      <c r="J842">
        <f t="shared" si="93"/>
        <v>201502</v>
      </c>
      <c r="K842">
        <f t="shared" si="94"/>
        <v>6</v>
      </c>
      <c r="L842">
        <f t="shared" si="95"/>
        <v>201506</v>
      </c>
      <c r="M842" t="b">
        <f t="shared" si="96"/>
        <v>0</v>
      </c>
      <c r="N842">
        <f>VLOOKUP(B842,'SKU Master'!$E$1:$H$9,2,FALSE)</f>
        <v>9</v>
      </c>
      <c r="O842">
        <f>(F842/E842-N842)*E842</f>
        <v>47.88</v>
      </c>
      <c r="P842" s="10">
        <f>O842/F842</f>
        <v>0.30715935334872979</v>
      </c>
      <c r="Q842">
        <f t="shared" si="97"/>
        <v>1</v>
      </c>
    </row>
    <row r="843" spans="1:17" x14ac:dyDescent="0.25">
      <c r="A843">
        <v>89697</v>
      </c>
      <c r="B843">
        <v>8000451112</v>
      </c>
      <c r="C843">
        <v>312</v>
      </c>
      <c r="D843">
        <v>42038</v>
      </c>
      <c r="E843">
        <v>3</v>
      </c>
      <c r="F843">
        <v>38.97</v>
      </c>
      <c r="G843" t="str">
        <f>VLOOKUP(B843,'SKU Master'!$E$1:$H$9,4,FALSE)</f>
        <v>MA Excellent Products</v>
      </c>
      <c r="H843">
        <f t="shared" si="91"/>
        <v>2015</v>
      </c>
      <c r="I843">
        <f t="shared" si="92"/>
        <v>2</v>
      </c>
      <c r="J843">
        <f t="shared" si="93"/>
        <v>201502</v>
      </c>
      <c r="K843">
        <f t="shared" si="94"/>
        <v>6</v>
      </c>
      <c r="L843">
        <f t="shared" si="95"/>
        <v>201506</v>
      </c>
      <c r="M843" t="b">
        <f t="shared" si="96"/>
        <v>0</v>
      </c>
      <c r="N843">
        <f>VLOOKUP(B843,'SKU Master'!$E$1:$H$9,2,FALSE)</f>
        <v>9</v>
      </c>
      <c r="O843">
        <f>(F843/E843-N843)*E843</f>
        <v>11.97</v>
      </c>
      <c r="P843" s="10">
        <f>O843/F843</f>
        <v>0.30715935334872979</v>
      </c>
      <c r="Q843">
        <f t="shared" si="97"/>
        <v>2</v>
      </c>
    </row>
    <row r="844" spans="1:17" x14ac:dyDescent="0.25">
      <c r="A844">
        <v>89698</v>
      </c>
      <c r="B844">
        <v>8000451112</v>
      </c>
      <c r="C844">
        <v>312</v>
      </c>
      <c r="D844">
        <v>42039</v>
      </c>
      <c r="E844">
        <v>4</v>
      </c>
      <c r="F844">
        <v>51.96</v>
      </c>
      <c r="G844" t="str">
        <f>VLOOKUP(B844,'SKU Master'!$E$1:$H$9,4,FALSE)</f>
        <v>MA Excellent Products</v>
      </c>
      <c r="H844">
        <f t="shared" si="91"/>
        <v>2015</v>
      </c>
      <c r="I844">
        <f t="shared" si="92"/>
        <v>2</v>
      </c>
      <c r="J844">
        <f t="shared" si="93"/>
        <v>201502</v>
      </c>
      <c r="K844">
        <f t="shared" si="94"/>
        <v>6</v>
      </c>
      <c r="L844">
        <f t="shared" si="95"/>
        <v>201506</v>
      </c>
      <c r="M844" t="b">
        <f t="shared" si="96"/>
        <v>0</v>
      </c>
      <c r="N844">
        <f>VLOOKUP(B844,'SKU Master'!$E$1:$H$9,2,FALSE)</f>
        <v>9</v>
      </c>
      <c r="O844">
        <f>(F844/E844-N844)*E844</f>
        <v>15.96</v>
      </c>
      <c r="P844" s="10">
        <f>O844/F844</f>
        <v>0.30715935334872979</v>
      </c>
      <c r="Q844">
        <f t="shared" si="97"/>
        <v>3</v>
      </c>
    </row>
    <row r="845" spans="1:17" x14ac:dyDescent="0.25">
      <c r="A845">
        <v>89699</v>
      </c>
      <c r="B845">
        <v>8000451112</v>
      </c>
      <c r="C845">
        <v>312</v>
      </c>
      <c r="D845">
        <v>42041</v>
      </c>
      <c r="E845">
        <v>11</v>
      </c>
      <c r="F845">
        <v>142.88999999999999</v>
      </c>
      <c r="G845" t="str">
        <f>VLOOKUP(B845,'SKU Master'!$E$1:$H$9,4,FALSE)</f>
        <v>MA Excellent Products</v>
      </c>
      <c r="H845">
        <f t="shared" si="91"/>
        <v>2015</v>
      </c>
      <c r="I845">
        <f t="shared" si="92"/>
        <v>2</v>
      </c>
      <c r="J845">
        <f t="shared" si="93"/>
        <v>201502</v>
      </c>
      <c r="K845">
        <f t="shared" si="94"/>
        <v>6</v>
      </c>
      <c r="L845">
        <f t="shared" si="95"/>
        <v>201506</v>
      </c>
      <c r="M845" t="b">
        <f t="shared" si="96"/>
        <v>0</v>
      </c>
      <c r="N845">
        <f>VLOOKUP(B845,'SKU Master'!$E$1:$H$9,2,FALSE)</f>
        <v>9</v>
      </c>
      <c r="O845">
        <f>(F845/E845-N845)*E845</f>
        <v>43.889999999999986</v>
      </c>
      <c r="P845" s="10">
        <f>O845/F845</f>
        <v>0.30715935334872974</v>
      </c>
      <c r="Q845">
        <f t="shared" si="97"/>
        <v>5</v>
      </c>
    </row>
    <row r="846" spans="1:17" x14ac:dyDescent="0.25">
      <c r="A846">
        <v>89700</v>
      </c>
      <c r="B846">
        <v>8000451112</v>
      </c>
      <c r="C846">
        <v>312</v>
      </c>
      <c r="D846">
        <v>42044</v>
      </c>
      <c r="E846">
        <v>2</v>
      </c>
      <c r="F846">
        <v>59.98</v>
      </c>
      <c r="G846" t="str">
        <f>VLOOKUP(B846,'SKU Master'!$E$1:$H$9,4,FALSE)</f>
        <v>MA Excellent Products</v>
      </c>
      <c r="H846">
        <f t="shared" si="91"/>
        <v>2015</v>
      </c>
      <c r="I846">
        <f t="shared" si="92"/>
        <v>2</v>
      </c>
      <c r="J846">
        <f t="shared" si="93"/>
        <v>201502</v>
      </c>
      <c r="K846">
        <f t="shared" si="94"/>
        <v>7</v>
      </c>
      <c r="L846">
        <f t="shared" si="95"/>
        <v>201507</v>
      </c>
      <c r="M846" t="b">
        <f t="shared" si="96"/>
        <v>0</v>
      </c>
      <c r="N846">
        <f>VLOOKUP(B846,'SKU Master'!$E$1:$H$9,2,FALSE)</f>
        <v>9</v>
      </c>
      <c r="O846">
        <f>(F846/E846-N846)*E846</f>
        <v>41.98</v>
      </c>
      <c r="P846" s="10">
        <f>O846/F846</f>
        <v>0.69989996665555188</v>
      </c>
      <c r="Q846">
        <f t="shared" si="97"/>
        <v>1</v>
      </c>
    </row>
    <row r="847" spans="1:17" x14ac:dyDescent="0.25">
      <c r="A847">
        <v>89701</v>
      </c>
      <c r="B847">
        <v>8000451112</v>
      </c>
      <c r="C847">
        <v>312</v>
      </c>
      <c r="D847">
        <v>42047</v>
      </c>
      <c r="E847">
        <v>11</v>
      </c>
      <c r="F847">
        <v>252.89</v>
      </c>
      <c r="G847" t="str">
        <f>VLOOKUP(B847,'SKU Master'!$E$1:$H$9,4,FALSE)</f>
        <v>MA Excellent Products</v>
      </c>
      <c r="H847">
        <f t="shared" si="91"/>
        <v>2015</v>
      </c>
      <c r="I847">
        <f t="shared" si="92"/>
        <v>2</v>
      </c>
      <c r="J847">
        <f t="shared" si="93"/>
        <v>201502</v>
      </c>
      <c r="K847">
        <f t="shared" si="94"/>
        <v>7</v>
      </c>
      <c r="L847">
        <f t="shared" si="95"/>
        <v>201507</v>
      </c>
      <c r="M847" t="b">
        <f t="shared" si="96"/>
        <v>0</v>
      </c>
      <c r="N847">
        <f>VLOOKUP(B847,'SKU Master'!$E$1:$H$9,2,FALSE)</f>
        <v>9</v>
      </c>
      <c r="O847">
        <f>(F847/E847-N847)*E847</f>
        <v>153.88999999999999</v>
      </c>
      <c r="P847" s="10">
        <f>O847/F847</f>
        <v>0.60852544584601997</v>
      </c>
      <c r="Q847">
        <f t="shared" si="97"/>
        <v>4</v>
      </c>
    </row>
    <row r="848" spans="1:17" x14ac:dyDescent="0.25">
      <c r="A848">
        <v>89702</v>
      </c>
      <c r="B848">
        <v>8000451112</v>
      </c>
      <c r="C848">
        <v>312</v>
      </c>
      <c r="D848">
        <v>42051</v>
      </c>
      <c r="E848">
        <v>12</v>
      </c>
      <c r="F848">
        <v>275.88</v>
      </c>
      <c r="G848" t="str">
        <f>VLOOKUP(B848,'SKU Master'!$E$1:$H$9,4,FALSE)</f>
        <v>MA Excellent Products</v>
      </c>
      <c r="H848">
        <f t="shared" si="91"/>
        <v>2015</v>
      </c>
      <c r="I848">
        <f t="shared" si="92"/>
        <v>2</v>
      </c>
      <c r="J848">
        <f t="shared" si="93"/>
        <v>201502</v>
      </c>
      <c r="K848">
        <f t="shared" si="94"/>
        <v>8</v>
      </c>
      <c r="L848">
        <f t="shared" si="95"/>
        <v>201508</v>
      </c>
      <c r="M848" t="b">
        <f t="shared" si="96"/>
        <v>0</v>
      </c>
      <c r="N848">
        <f>VLOOKUP(B848,'SKU Master'!$E$1:$H$9,2,FALSE)</f>
        <v>9</v>
      </c>
      <c r="O848">
        <f>(F848/E848-N848)*E848</f>
        <v>167.88</v>
      </c>
      <c r="P848" s="10">
        <f>O848/F848</f>
        <v>0.60852544584601997</v>
      </c>
      <c r="Q848">
        <f t="shared" si="97"/>
        <v>1</v>
      </c>
    </row>
    <row r="849" spans="1:17" x14ac:dyDescent="0.25">
      <c r="A849">
        <v>89703</v>
      </c>
      <c r="B849">
        <v>8000451112</v>
      </c>
      <c r="C849">
        <v>312</v>
      </c>
      <c r="D849">
        <v>42053</v>
      </c>
      <c r="E849">
        <v>4</v>
      </c>
      <c r="F849">
        <v>51.96</v>
      </c>
      <c r="G849" t="str">
        <f>VLOOKUP(B849,'SKU Master'!$E$1:$H$9,4,FALSE)</f>
        <v>MA Excellent Products</v>
      </c>
      <c r="H849">
        <f t="shared" si="91"/>
        <v>2015</v>
      </c>
      <c r="I849">
        <f t="shared" si="92"/>
        <v>2</v>
      </c>
      <c r="J849">
        <f t="shared" si="93"/>
        <v>201502</v>
      </c>
      <c r="K849">
        <f t="shared" si="94"/>
        <v>8</v>
      </c>
      <c r="L849">
        <f t="shared" si="95"/>
        <v>201508</v>
      </c>
      <c r="M849" t="b">
        <f t="shared" si="96"/>
        <v>1</v>
      </c>
      <c r="N849">
        <f>VLOOKUP(B849,'SKU Master'!$E$1:$H$9,2,FALSE)</f>
        <v>9</v>
      </c>
      <c r="O849">
        <f>(F849/E849-N849)*E849</f>
        <v>15.96</v>
      </c>
      <c r="P849" s="10">
        <f>O849/F849</f>
        <v>0.30715935334872979</v>
      </c>
      <c r="Q849">
        <f t="shared" si="97"/>
        <v>3</v>
      </c>
    </row>
    <row r="850" spans="1:17" x14ac:dyDescent="0.25">
      <c r="A850">
        <v>89704</v>
      </c>
      <c r="B850">
        <v>8000451112</v>
      </c>
      <c r="C850">
        <v>312</v>
      </c>
      <c r="D850">
        <v>42053</v>
      </c>
      <c r="E850">
        <v>4</v>
      </c>
      <c r="F850">
        <v>51.96</v>
      </c>
      <c r="G850" t="str">
        <f>VLOOKUP(B850,'SKU Master'!$E$1:$H$9,4,FALSE)</f>
        <v>MA Excellent Products</v>
      </c>
      <c r="H850">
        <f t="shared" si="91"/>
        <v>2015</v>
      </c>
      <c r="I850">
        <f t="shared" si="92"/>
        <v>2</v>
      </c>
      <c r="J850">
        <f t="shared" si="93"/>
        <v>201502</v>
      </c>
      <c r="K850">
        <f t="shared" si="94"/>
        <v>8</v>
      </c>
      <c r="L850">
        <f t="shared" si="95"/>
        <v>201508</v>
      </c>
      <c r="M850" t="b">
        <f t="shared" si="96"/>
        <v>0</v>
      </c>
      <c r="N850">
        <f>VLOOKUP(B850,'SKU Master'!$E$1:$H$9,2,FALSE)</f>
        <v>9</v>
      </c>
      <c r="O850">
        <f>(F850/E850-N850)*E850</f>
        <v>15.96</v>
      </c>
      <c r="P850" s="10">
        <f>O850/F850</f>
        <v>0.30715935334872979</v>
      </c>
      <c r="Q850">
        <f t="shared" si="97"/>
        <v>3</v>
      </c>
    </row>
    <row r="851" spans="1:17" x14ac:dyDescent="0.25">
      <c r="A851">
        <v>89705</v>
      </c>
      <c r="B851">
        <v>8000451112</v>
      </c>
      <c r="C851">
        <v>312</v>
      </c>
      <c r="D851">
        <v>42053</v>
      </c>
      <c r="E851">
        <v>11</v>
      </c>
      <c r="F851">
        <v>142.88999999999999</v>
      </c>
      <c r="G851" t="str">
        <f>VLOOKUP(B851,'SKU Master'!$E$1:$H$9,4,FALSE)</f>
        <v>MA Excellent Products</v>
      </c>
      <c r="H851">
        <f t="shared" si="91"/>
        <v>2015</v>
      </c>
      <c r="I851">
        <f t="shared" si="92"/>
        <v>2</v>
      </c>
      <c r="J851">
        <f t="shared" si="93"/>
        <v>201502</v>
      </c>
      <c r="K851">
        <f t="shared" si="94"/>
        <v>8</v>
      </c>
      <c r="L851">
        <f t="shared" si="95"/>
        <v>201508</v>
      </c>
      <c r="M851" t="b">
        <f t="shared" si="96"/>
        <v>0</v>
      </c>
      <c r="N851">
        <f>VLOOKUP(B851,'SKU Master'!$E$1:$H$9,2,FALSE)</f>
        <v>9</v>
      </c>
      <c r="O851">
        <f>(F851/E851-N851)*E851</f>
        <v>43.889999999999986</v>
      </c>
      <c r="P851" s="10">
        <f>O851/F851</f>
        <v>0.30715935334872974</v>
      </c>
      <c r="Q851">
        <f t="shared" si="97"/>
        <v>3</v>
      </c>
    </row>
    <row r="852" spans="1:17" x14ac:dyDescent="0.25">
      <c r="A852">
        <v>89706</v>
      </c>
      <c r="B852">
        <v>8000451112</v>
      </c>
      <c r="C852">
        <v>312</v>
      </c>
      <c r="D852">
        <v>42054</v>
      </c>
      <c r="E852">
        <v>11</v>
      </c>
      <c r="F852">
        <v>142.88999999999999</v>
      </c>
      <c r="G852" t="str">
        <f>VLOOKUP(B852,'SKU Master'!$E$1:$H$9,4,FALSE)</f>
        <v>MA Excellent Products</v>
      </c>
      <c r="H852">
        <f t="shared" si="91"/>
        <v>2015</v>
      </c>
      <c r="I852">
        <f t="shared" si="92"/>
        <v>2</v>
      </c>
      <c r="J852">
        <f t="shared" si="93"/>
        <v>201502</v>
      </c>
      <c r="K852">
        <f t="shared" si="94"/>
        <v>8</v>
      </c>
      <c r="L852">
        <f t="shared" si="95"/>
        <v>201508</v>
      </c>
      <c r="M852" t="b">
        <f t="shared" si="96"/>
        <v>0</v>
      </c>
      <c r="N852">
        <f>VLOOKUP(B852,'SKU Master'!$E$1:$H$9,2,FALSE)</f>
        <v>9</v>
      </c>
      <c r="O852">
        <f>(F852/E852-N852)*E852</f>
        <v>43.889999999999986</v>
      </c>
      <c r="P852" s="10">
        <f>O852/F852</f>
        <v>0.30715935334872974</v>
      </c>
      <c r="Q852">
        <f t="shared" si="97"/>
        <v>4</v>
      </c>
    </row>
    <row r="853" spans="1:17" x14ac:dyDescent="0.25">
      <c r="A853">
        <v>89707</v>
      </c>
      <c r="B853">
        <v>8000451112</v>
      </c>
      <c r="C853">
        <v>312</v>
      </c>
      <c r="D853">
        <v>42056</v>
      </c>
      <c r="E853">
        <v>11</v>
      </c>
      <c r="F853">
        <v>252.89</v>
      </c>
      <c r="G853" t="str">
        <f>VLOOKUP(B853,'SKU Master'!$E$1:$H$9,4,FALSE)</f>
        <v>MA Excellent Products</v>
      </c>
      <c r="H853">
        <f t="shared" si="91"/>
        <v>2015</v>
      </c>
      <c r="I853">
        <f t="shared" si="92"/>
        <v>2</v>
      </c>
      <c r="J853">
        <f t="shared" si="93"/>
        <v>201502</v>
      </c>
      <c r="K853">
        <f t="shared" si="94"/>
        <v>8</v>
      </c>
      <c r="L853">
        <f t="shared" si="95"/>
        <v>201508</v>
      </c>
      <c r="M853" t="b">
        <f t="shared" si="96"/>
        <v>0</v>
      </c>
      <c r="N853">
        <f>VLOOKUP(B853,'SKU Master'!$E$1:$H$9,2,FALSE)</f>
        <v>9</v>
      </c>
      <c r="O853">
        <f>(F853/E853-N853)*E853</f>
        <v>153.88999999999999</v>
      </c>
      <c r="P853" s="10">
        <f>O853/F853</f>
        <v>0.60852544584601997</v>
      </c>
      <c r="Q853">
        <f t="shared" si="97"/>
        <v>6</v>
      </c>
    </row>
    <row r="854" spans="1:17" x14ac:dyDescent="0.25">
      <c r="A854">
        <v>89708</v>
      </c>
      <c r="B854">
        <v>8000451112</v>
      </c>
      <c r="C854">
        <v>312</v>
      </c>
      <c r="D854">
        <v>42058</v>
      </c>
      <c r="E854">
        <v>2</v>
      </c>
      <c r="F854">
        <v>59.98</v>
      </c>
      <c r="G854" t="str">
        <f>VLOOKUP(B854,'SKU Master'!$E$1:$H$9,4,FALSE)</f>
        <v>MA Excellent Products</v>
      </c>
      <c r="H854">
        <f t="shared" si="91"/>
        <v>2015</v>
      </c>
      <c r="I854">
        <f t="shared" si="92"/>
        <v>2</v>
      </c>
      <c r="J854">
        <f t="shared" si="93"/>
        <v>201502</v>
      </c>
      <c r="K854">
        <f t="shared" si="94"/>
        <v>9</v>
      </c>
      <c r="L854">
        <f t="shared" si="95"/>
        <v>201509</v>
      </c>
      <c r="M854" t="b">
        <f t="shared" si="96"/>
        <v>0</v>
      </c>
      <c r="N854">
        <f>VLOOKUP(B854,'SKU Master'!$E$1:$H$9,2,FALSE)</f>
        <v>9</v>
      </c>
      <c r="O854">
        <f>(F854/E854-N854)*E854</f>
        <v>41.98</v>
      </c>
      <c r="P854" s="10">
        <f>O854/F854</f>
        <v>0.69989996665555188</v>
      </c>
      <c r="Q854">
        <f t="shared" si="97"/>
        <v>1</v>
      </c>
    </row>
    <row r="855" spans="1:17" x14ac:dyDescent="0.25">
      <c r="A855">
        <v>89709</v>
      </c>
      <c r="B855">
        <v>8000451112</v>
      </c>
      <c r="C855">
        <v>312</v>
      </c>
      <c r="D855">
        <v>42060</v>
      </c>
      <c r="E855">
        <v>4</v>
      </c>
      <c r="F855">
        <v>51.96</v>
      </c>
      <c r="G855" t="str">
        <f>VLOOKUP(B855,'SKU Master'!$E$1:$H$9,4,FALSE)</f>
        <v>MA Excellent Products</v>
      </c>
      <c r="H855">
        <f t="shared" si="91"/>
        <v>2015</v>
      </c>
      <c r="I855">
        <f t="shared" si="92"/>
        <v>2</v>
      </c>
      <c r="J855">
        <f t="shared" si="93"/>
        <v>201502</v>
      </c>
      <c r="K855">
        <f t="shared" si="94"/>
        <v>9</v>
      </c>
      <c r="L855">
        <f t="shared" si="95"/>
        <v>201509</v>
      </c>
      <c r="M855" t="b">
        <f t="shared" si="96"/>
        <v>0</v>
      </c>
      <c r="N855">
        <f>VLOOKUP(B855,'SKU Master'!$E$1:$H$9,2,FALSE)</f>
        <v>9</v>
      </c>
      <c r="O855">
        <f>(F855/E855-N855)*E855</f>
        <v>15.96</v>
      </c>
      <c r="P855" s="10">
        <f>O855/F855</f>
        <v>0.30715935334872979</v>
      </c>
      <c r="Q855">
        <f t="shared" si="97"/>
        <v>3</v>
      </c>
    </row>
    <row r="856" spans="1:17" x14ac:dyDescent="0.25">
      <c r="A856">
        <v>89710</v>
      </c>
      <c r="B856">
        <v>8000451112</v>
      </c>
      <c r="C856">
        <v>312</v>
      </c>
      <c r="D856">
        <v>42061</v>
      </c>
      <c r="E856">
        <v>11</v>
      </c>
      <c r="F856">
        <v>142.88999999999999</v>
      </c>
      <c r="G856" t="str">
        <f>VLOOKUP(B856,'SKU Master'!$E$1:$H$9,4,FALSE)</f>
        <v>MA Excellent Products</v>
      </c>
      <c r="H856">
        <f t="shared" si="91"/>
        <v>2015</v>
      </c>
      <c r="I856">
        <f t="shared" si="92"/>
        <v>2</v>
      </c>
      <c r="J856">
        <f t="shared" si="93"/>
        <v>201502</v>
      </c>
      <c r="K856">
        <f t="shared" si="94"/>
        <v>9</v>
      </c>
      <c r="L856">
        <f t="shared" si="95"/>
        <v>201509</v>
      </c>
      <c r="M856" t="b">
        <f t="shared" si="96"/>
        <v>0</v>
      </c>
      <c r="N856">
        <f>VLOOKUP(B856,'SKU Master'!$E$1:$H$9,2,FALSE)</f>
        <v>9</v>
      </c>
      <c r="O856">
        <f>(F856/E856-N856)*E856</f>
        <v>43.889999999999986</v>
      </c>
      <c r="P856" s="10">
        <f>O856/F856</f>
        <v>0.30715935334872974</v>
      </c>
      <c r="Q856">
        <f t="shared" si="97"/>
        <v>4</v>
      </c>
    </row>
    <row r="857" spans="1:17" x14ac:dyDescent="0.25">
      <c r="A857">
        <v>89711</v>
      </c>
      <c r="B857">
        <v>8000451112</v>
      </c>
      <c r="C857">
        <v>312</v>
      </c>
      <c r="D857">
        <v>42065</v>
      </c>
      <c r="E857">
        <v>2</v>
      </c>
      <c r="F857">
        <v>25.98</v>
      </c>
      <c r="G857" t="str">
        <f>VLOOKUP(B857,'SKU Master'!$E$1:$H$9,4,FALSE)</f>
        <v>MA Excellent Products</v>
      </c>
      <c r="H857">
        <f t="shared" si="91"/>
        <v>2015</v>
      </c>
      <c r="I857">
        <f t="shared" si="92"/>
        <v>3</v>
      </c>
      <c r="J857">
        <f t="shared" si="93"/>
        <v>201503</v>
      </c>
      <c r="K857">
        <f t="shared" si="94"/>
        <v>10</v>
      </c>
      <c r="L857">
        <f t="shared" si="95"/>
        <v>201510</v>
      </c>
      <c r="M857" t="b">
        <f t="shared" si="96"/>
        <v>1</v>
      </c>
      <c r="N857">
        <f>VLOOKUP(B857,'SKU Master'!$E$1:$H$9,2,FALSE)</f>
        <v>9</v>
      </c>
      <c r="O857">
        <f>(F857/E857-N857)*E857</f>
        <v>7.98</v>
      </c>
      <c r="P857" s="10">
        <f>O857/F857</f>
        <v>0.30715935334872979</v>
      </c>
      <c r="Q857">
        <f t="shared" si="97"/>
        <v>1</v>
      </c>
    </row>
    <row r="858" spans="1:17" x14ac:dyDescent="0.25">
      <c r="A858">
        <v>89712</v>
      </c>
      <c r="B858">
        <v>8000451112</v>
      </c>
      <c r="C858">
        <v>312</v>
      </c>
      <c r="D858">
        <v>42065</v>
      </c>
      <c r="E858">
        <v>2</v>
      </c>
      <c r="F858">
        <v>25.98</v>
      </c>
      <c r="G858" t="str">
        <f>VLOOKUP(B858,'SKU Master'!$E$1:$H$9,4,FALSE)</f>
        <v>MA Excellent Products</v>
      </c>
      <c r="H858">
        <f t="shared" si="91"/>
        <v>2015</v>
      </c>
      <c r="I858">
        <f t="shared" si="92"/>
        <v>3</v>
      </c>
      <c r="J858">
        <f t="shared" si="93"/>
        <v>201503</v>
      </c>
      <c r="K858">
        <f t="shared" si="94"/>
        <v>10</v>
      </c>
      <c r="L858">
        <f t="shared" si="95"/>
        <v>201510</v>
      </c>
      <c r="M858" t="b">
        <f t="shared" si="96"/>
        <v>0</v>
      </c>
      <c r="N858">
        <f>VLOOKUP(B858,'SKU Master'!$E$1:$H$9,2,FALSE)</f>
        <v>9</v>
      </c>
      <c r="O858">
        <f>(F858/E858-N858)*E858</f>
        <v>7.98</v>
      </c>
      <c r="P858" s="10">
        <f>O858/F858</f>
        <v>0.30715935334872979</v>
      </c>
      <c r="Q858">
        <f t="shared" si="97"/>
        <v>1</v>
      </c>
    </row>
    <row r="859" spans="1:17" x14ac:dyDescent="0.25">
      <c r="A859">
        <v>89713</v>
      </c>
      <c r="B859">
        <v>8000451112</v>
      </c>
      <c r="C859">
        <v>312</v>
      </c>
      <c r="D859">
        <v>42065</v>
      </c>
      <c r="E859">
        <v>2</v>
      </c>
      <c r="F859">
        <v>59.98</v>
      </c>
      <c r="G859" t="str">
        <f>VLOOKUP(B859,'SKU Master'!$E$1:$H$9,4,FALSE)</f>
        <v>MA Excellent Products</v>
      </c>
      <c r="H859">
        <f t="shared" si="91"/>
        <v>2015</v>
      </c>
      <c r="I859">
        <f t="shared" si="92"/>
        <v>3</v>
      </c>
      <c r="J859">
        <f t="shared" si="93"/>
        <v>201503</v>
      </c>
      <c r="K859">
        <f t="shared" si="94"/>
        <v>10</v>
      </c>
      <c r="L859">
        <f t="shared" si="95"/>
        <v>201510</v>
      </c>
      <c r="M859" t="b">
        <f t="shared" si="96"/>
        <v>1</v>
      </c>
      <c r="N859">
        <f>VLOOKUP(B859,'SKU Master'!$E$1:$H$9,2,FALSE)</f>
        <v>9</v>
      </c>
      <c r="O859">
        <f>(F859/E859-N859)*E859</f>
        <v>41.98</v>
      </c>
      <c r="P859" s="10">
        <f>O859/F859</f>
        <v>0.69989996665555188</v>
      </c>
      <c r="Q859">
        <f t="shared" si="97"/>
        <v>1</v>
      </c>
    </row>
    <row r="860" spans="1:17" x14ac:dyDescent="0.25">
      <c r="A860">
        <v>89714</v>
      </c>
      <c r="B860">
        <v>8000451112</v>
      </c>
      <c r="C860">
        <v>312</v>
      </c>
      <c r="D860">
        <v>42065</v>
      </c>
      <c r="E860">
        <v>2</v>
      </c>
      <c r="F860">
        <v>59.98</v>
      </c>
      <c r="G860" t="str">
        <f>VLOOKUP(B860,'SKU Master'!$E$1:$H$9,4,FALSE)</f>
        <v>MA Excellent Products</v>
      </c>
      <c r="H860">
        <f t="shared" si="91"/>
        <v>2015</v>
      </c>
      <c r="I860">
        <f t="shared" si="92"/>
        <v>3</v>
      </c>
      <c r="J860">
        <f t="shared" si="93"/>
        <v>201503</v>
      </c>
      <c r="K860">
        <f t="shared" si="94"/>
        <v>10</v>
      </c>
      <c r="L860">
        <f t="shared" si="95"/>
        <v>201510</v>
      </c>
      <c r="M860" t="b">
        <f t="shared" si="96"/>
        <v>0</v>
      </c>
      <c r="N860">
        <f>VLOOKUP(B860,'SKU Master'!$E$1:$H$9,2,FALSE)</f>
        <v>9</v>
      </c>
      <c r="O860">
        <f>(F860/E860-N860)*E860</f>
        <v>41.98</v>
      </c>
      <c r="P860" s="10">
        <f>O860/F860</f>
        <v>0.69989996665555188</v>
      </c>
      <c r="Q860">
        <f t="shared" si="97"/>
        <v>1</v>
      </c>
    </row>
    <row r="861" spans="1:17" x14ac:dyDescent="0.25">
      <c r="A861">
        <v>89715</v>
      </c>
      <c r="B861">
        <v>8000451112</v>
      </c>
      <c r="C861">
        <v>312</v>
      </c>
      <c r="D861">
        <v>42065</v>
      </c>
      <c r="E861">
        <v>8</v>
      </c>
      <c r="F861">
        <v>103.92</v>
      </c>
      <c r="G861" t="str">
        <f>VLOOKUP(B861,'SKU Master'!$E$1:$H$9,4,FALSE)</f>
        <v>MA Excellent Products</v>
      </c>
      <c r="H861">
        <f t="shared" si="91"/>
        <v>2015</v>
      </c>
      <c r="I861">
        <f t="shared" si="92"/>
        <v>3</v>
      </c>
      <c r="J861">
        <f t="shared" si="93"/>
        <v>201503</v>
      </c>
      <c r="K861">
        <f t="shared" si="94"/>
        <v>10</v>
      </c>
      <c r="L861">
        <f t="shared" si="95"/>
        <v>201510</v>
      </c>
      <c r="M861" t="b">
        <f t="shared" si="96"/>
        <v>0</v>
      </c>
      <c r="N861">
        <f>VLOOKUP(B861,'SKU Master'!$E$1:$H$9,2,FALSE)</f>
        <v>9</v>
      </c>
      <c r="O861">
        <f>(F861/E861-N861)*E861</f>
        <v>31.92</v>
      </c>
      <c r="P861" s="10">
        <f>O861/F861</f>
        <v>0.30715935334872979</v>
      </c>
      <c r="Q861">
        <f t="shared" si="97"/>
        <v>1</v>
      </c>
    </row>
    <row r="862" spans="1:17" x14ac:dyDescent="0.25">
      <c r="A862">
        <v>89716</v>
      </c>
      <c r="B862">
        <v>8000451112</v>
      </c>
      <c r="C862">
        <v>312</v>
      </c>
      <c r="D862">
        <v>42066</v>
      </c>
      <c r="E862">
        <v>12</v>
      </c>
      <c r="F862">
        <v>155.88</v>
      </c>
      <c r="G862" t="str">
        <f>VLOOKUP(B862,'SKU Master'!$E$1:$H$9,4,FALSE)</f>
        <v>MA Excellent Products</v>
      </c>
      <c r="H862">
        <f t="shared" si="91"/>
        <v>2015</v>
      </c>
      <c r="I862">
        <f t="shared" si="92"/>
        <v>3</v>
      </c>
      <c r="J862">
        <f t="shared" si="93"/>
        <v>201503</v>
      </c>
      <c r="K862">
        <f t="shared" si="94"/>
        <v>10</v>
      </c>
      <c r="L862">
        <f t="shared" si="95"/>
        <v>201510</v>
      </c>
      <c r="M862" t="b">
        <f t="shared" si="96"/>
        <v>0</v>
      </c>
      <c r="N862">
        <f>VLOOKUP(B862,'SKU Master'!$E$1:$H$9,2,FALSE)</f>
        <v>9</v>
      </c>
      <c r="O862">
        <f>(F862/E862-N862)*E862</f>
        <v>47.88</v>
      </c>
      <c r="P862" s="10">
        <f>O862/F862</f>
        <v>0.30715935334872979</v>
      </c>
      <c r="Q862">
        <f t="shared" si="97"/>
        <v>2</v>
      </c>
    </row>
    <row r="863" spans="1:17" x14ac:dyDescent="0.25">
      <c r="A863">
        <v>89717</v>
      </c>
      <c r="B863">
        <v>8000451112</v>
      </c>
      <c r="C863">
        <v>312</v>
      </c>
      <c r="D863">
        <v>42070</v>
      </c>
      <c r="E863">
        <v>11</v>
      </c>
      <c r="F863">
        <v>142.88999999999999</v>
      </c>
      <c r="G863" t="str">
        <f>VLOOKUP(B863,'SKU Master'!$E$1:$H$9,4,FALSE)</f>
        <v>MA Excellent Products</v>
      </c>
      <c r="H863">
        <f t="shared" si="91"/>
        <v>2015</v>
      </c>
      <c r="I863">
        <f t="shared" si="92"/>
        <v>3</v>
      </c>
      <c r="J863">
        <f t="shared" si="93"/>
        <v>201503</v>
      </c>
      <c r="K863">
        <f t="shared" si="94"/>
        <v>10</v>
      </c>
      <c r="L863">
        <f t="shared" si="95"/>
        <v>201510</v>
      </c>
      <c r="M863" t="b">
        <f t="shared" si="96"/>
        <v>0</v>
      </c>
      <c r="N863">
        <f>VLOOKUP(B863,'SKU Master'!$E$1:$H$9,2,FALSE)</f>
        <v>9</v>
      </c>
      <c r="O863">
        <f>(F863/E863-N863)*E863</f>
        <v>43.889999999999986</v>
      </c>
      <c r="P863" s="10">
        <f>O863/F863</f>
        <v>0.30715935334872974</v>
      </c>
      <c r="Q863">
        <f t="shared" si="97"/>
        <v>6</v>
      </c>
    </row>
    <row r="864" spans="1:17" x14ac:dyDescent="0.25">
      <c r="A864">
        <v>89718</v>
      </c>
      <c r="B864">
        <v>8000451112</v>
      </c>
      <c r="C864">
        <v>312</v>
      </c>
      <c r="D864">
        <v>42072</v>
      </c>
      <c r="E864">
        <v>8</v>
      </c>
      <c r="F864">
        <v>103.92</v>
      </c>
      <c r="G864" t="str">
        <f>VLOOKUP(B864,'SKU Master'!$E$1:$H$9,4,FALSE)</f>
        <v>MA Excellent Products</v>
      </c>
      <c r="H864">
        <f t="shared" si="91"/>
        <v>2015</v>
      </c>
      <c r="I864">
        <f t="shared" si="92"/>
        <v>3</v>
      </c>
      <c r="J864">
        <f t="shared" si="93"/>
        <v>201503</v>
      </c>
      <c r="K864">
        <f t="shared" si="94"/>
        <v>11</v>
      </c>
      <c r="L864">
        <f t="shared" si="95"/>
        <v>201511</v>
      </c>
      <c r="M864" t="b">
        <f t="shared" si="96"/>
        <v>0</v>
      </c>
      <c r="N864">
        <f>VLOOKUP(B864,'SKU Master'!$E$1:$H$9,2,FALSE)</f>
        <v>9</v>
      </c>
      <c r="O864">
        <f>(F864/E864-N864)*E864</f>
        <v>31.92</v>
      </c>
      <c r="P864" s="10">
        <f>O864/F864</f>
        <v>0.30715935334872979</v>
      </c>
      <c r="Q864">
        <f t="shared" si="97"/>
        <v>1</v>
      </c>
    </row>
    <row r="865" spans="1:17" x14ac:dyDescent="0.25">
      <c r="A865">
        <v>89719</v>
      </c>
      <c r="B865">
        <v>8000451112</v>
      </c>
      <c r="C865">
        <v>312</v>
      </c>
      <c r="D865">
        <v>42073</v>
      </c>
      <c r="E865">
        <v>3</v>
      </c>
      <c r="F865">
        <v>38.97</v>
      </c>
      <c r="G865" t="str">
        <f>VLOOKUP(B865,'SKU Master'!$E$1:$H$9,4,FALSE)</f>
        <v>MA Excellent Products</v>
      </c>
      <c r="H865">
        <f t="shared" si="91"/>
        <v>2015</v>
      </c>
      <c r="I865">
        <f t="shared" si="92"/>
        <v>3</v>
      </c>
      <c r="J865">
        <f t="shared" si="93"/>
        <v>201503</v>
      </c>
      <c r="K865">
        <f t="shared" si="94"/>
        <v>11</v>
      </c>
      <c r="L865">
        <f t="shared" si="95"/>
        <v>201511</v>
      </c>
      <c r="M865" t="b">
        <f t="shared" si="96"/>
        <v>1</v>
      </c>
      <c r="N865">
        <f>VLOOKUP(B865,'SKU Master'!$E$1:$H$9,2,FALSE)</f>
        <v>9</v>
      </c>
      <c r="O865">
        <f>(F865/E865-N865)*E865</f>
        <v>11.97</v>
      </c>
      <c r="P865" s="10">
        <f>O865/F865</f>
        <v>0.30715935334872979</v>
      </c>
      <c r="Q865">
        <f t="shared" si="97"/>
        <v>2</v>
      </c>
    </row>
    <row r="866" spans="1:17" x14ac:dyDescent="0.25">
      <c r="A866">
        <v>89720</v>
      </c>
      <c r="B866">
        <v>8000451112</v>
      </c>
      <c r="C866">
        <v>312</v>
      </c>
      <c r="D866">
        <v>42073</v>
      </c>
      <c r="E866">
        <v>3</v>
      </c>
      <c r="F866">
        <v>38.97</v>
      </c>
      <c r="G866" t="str">
        <f>VLOOKUP(B866,'SKU Master'!$E$1:$H$9,4,FALSE)</f>
        <v>MA Excellent Products</v>
      </c>
      <c r="H866">
        <f t="shared" si="91"/>
        <v>2015</v>
      </c>
      <c r="I866">
        <f t="shared" si="92"/>
        <v>3</v>
      </c>
      <c r="J866">
        <f t="shared" si="93"/>
        <v>201503</v>
      </c>
      <c r="K866">
        <f t="shared" si="94"/>
        <v>11</v>
      </c>
      <c r="L866">
        <f t="shared" si="95"/>
        <v>201511</v>
      </c>
      <c r="M866" t="b">
        <f t="shared" si="96"/>
        <v>0</v>
      </c>
      <c r="N866">
        <f>VLOOKUP(B866,'SKU Master'!$E$1:$H$9,2,FALSE)</f>
        <v>9</v>
      </c>
      <c r="O866">
        <f>(F866/E866-N866)*E866</f>
        <v>11.97</v>
      </c>
      <c r="P866" s="10">
        <f>O866/F866</f>
        <v>0.30715935334872979</v>
      </c>
      <c r="Q866">
        <f t="shared" si="97"/>
        <v>2</v>
      </c>
    </row>
    <row r="867" spans="1:17" x14ac:dyDescent="0.25">
      <c r="A867">
        <v>89721</v>
      </c>
      <c r="B867">
        <v>8000451112</v>
      </c>
      <c r="C867">
        <v>312</v>
      </c>
      <c r="D867">
        <v>42074</v>
      </c>
      <c r="E867">
        <v>4</v>
      </c>
      <c r="F867">
        <v>51.96</v>
      </c>
      <c r="G867" t="str">
        <f>VLOOKUP(B867,'SKU Master'!$E$1:$H$9,4,FALSE)</f>
        <v>MA Excellent Products</v>
      </c>
      <c r="H867">
        <f t="shared" si="91"/>
        <v>2015</v>
      </c>
      <c r="I867">
        <f t="shared" si="92"/>
        <v>3</v>
      </c>
      <c r="J867">
        <f t="shared" si="93"/>
        <v>201503</v>
      </c>
      <c r="K867">
        <f t="shared" si="94"/>
        <v>11</v>
      </c>
      <c r="L867">
        <f t="shared" si="95"/>
        <v>201511</v>
      </c>
      <c r="M867" t="b">
        <f t="shared" si="96"/>
        <v>0</v>
      </c>
      <c r="N867">
        <f>VLOOKUP(B867,'SKU Master'!$E$1:$H$9,2,FALSE)</f>
        <v>9</v>
      </c>
      <c r="O867">
        <f>(F867/E867-N867)*E867</f>
        <v>15.96</v>
      </c>
      <c r="P867" s="10">
        <f>O867/F867</f>
        <v>0.30715935334872979</v>
      </c>
      <c r="Q867">
        <f t="shared" si="97"/>
        <v>3</v>
      </c>
    </row>
    <row r="868" spans="1:17" x14ac:dyDescent="0.25">
      <c r="A868">
        <v>89722</v>
      </c>
      <c r="B868">
        <v>8000451112</v>
      </c>
      <c r="C868">
        <v>312</v>
      </c>
      <c r="D868">
        <v>42074</v>
      </c>
      <c r="E868">
        <v>11</v>
      </c>
      <c r="F868">
        <v>142.88999999999999</v>
      </c>
      <c r="G868" t="str">
        <f>VLOOKUP(B868,'SKU Master'!$E$1:$H$9,4,FALSE)</f>
        <v>MA Excellent Products</v>
      </c>
      <c r="H868">
        <f t="shared" si="91"/>
        <v>2015</v>
      </c>
      <c r="I868">
        <f t="shared" si="92"/>
        <v>3</v>
      </c>
      <c r="J868">
        <f t="shared" si="93"/>
        <v>201503</v>
      </c>
      <c r="K868">
        <f t="shared" si="94"/>
        <v>11</v>
      </c>
      <c r="L868">
        <f t="shared" si="95"/>
        <v>201511</v>
      </c>
      <c r="M868" t="b">
        <f t="shared" si="96"/>
        <v>0</v>
      </c>
      <c r="N868">
        <f>VLOOKUP(B868,'SKU Master'!$E$1:$H$9,2,FALSE)</f>
        <v>9</v>
      </c>
      <c r="O868">
        <f>(F868/E868-N868)*E868</f>
        <v>43.889999999999986</v>
      </c>
      <c r="P868" s="10">
        <f>O868/F868</f>
        <v>0.30715935334872974</v>
      </c>
      <c r="Q868">
        <f t="shared" si="97"/>
        <v>3</v>
      </c>
    </row>
    <row r="869" spans="1:17" x14ac:dyDescent="0.25">
      <c r="A869">
        <v>89723</v>
      </c>
      <c r="B869">
        <v>8000451112</v>
      </c>
      <c r="C869">
        <v>312</v>
      </c>
      <c r="D869">
        <v>42075</v>
      </c>
      <c r="E869">
        <v>11</v>
      </c>
      <c r="F869">
        <v>142.88999999999999</v>
      </c>
      <c r="G869" t="str">
        <f>VLOOKUP(B869,'SKU Master'!$E$1:$H$9,4,FALSE)</f>
        <v>MA Excellent Products</v>
      </c>
      <c r="H869">
        <f t="shared" si="91"/>
        <v>2015</v>
      </c>
      <c r="I869">
        <f t="shared" si="92"/>
        <v>3</v>
      </c>
      <c r="J869">
        <f t="shared" si="93"/>
        <v>201503</v>
      </c>
      <c r="K869">
        <f t="shared" si="94"/>
        <v>11</v>
      </c>
      <c r="L869">
        <f t="shared" si="95"/>
        <v>201511</v>
      </c>
      <c r="M869" t="b">
        <f t="shared" si="96"/>
        <v>0</v>
      </c>
      <c r="N869">
        <f>VLOOKUP(B869,'SKU Master'!$E$1:$H$9,2,FALSE)</f>
        <v>9</v>
      </c>
      <c r="O869">
        <f>(F869/E869-N869)*E869</f>
        <v>43.889999999999986</v>
      </c>
      <c r="P869" s="10">
        <f>O869/F869</f>
        <v>0.30715935334872974</v>
      </c>
      <c r="Q869">
        <f t="shared" si="97"/>
        <v>4</v>
      </c>
    </row>
    <row r="870" spans="1:17" x14ac:dyDescent="0.25">
      <c r="A870">
        <v>89724</v>
      </c>
      <c r="B870">
        <v>8000451112</v>
      </c>
      <c r="C870">
        <v>312</v>
      </c>
      <c r="D870">
        <v>42076</v>
      </c>
      <c r="E870">
        <v>33</v>
      </c>
      <c r="F870">
        <v>428.67</v>
      </c>
      <c r="G870" t="str">
        <f>VLOOKUP(B870,'SKU Master'!$E$1:$H$9,4,FALSE)</f>
        <v>MA Excellent Products</v>
      </c>
      <c r="H870">
        <f t="shared" si="91"/>
        <v>2015</v>
      </c>
      <c r="I870">
        <f t="shared" si="92"/>
        <v>3</v>
      </c>
      <c r="J870">
        <f t="shared" si="93"/>
        <v>201503</v>
      </c>
      <c r="K870">
        <f t="shared" si="94"/>
        <v>11</v>
      </c>
      <c r="L870">
        <f t="shared" si="95"/>
        <v>201511</v>
      </c>
      <c r="M870" t="b">
        <f t="shared" si="96"/>
        <v>0</v>
      </c>
      <c r="N870">
        <f>VLOOKUP(B870,'SKU Master'!$E$1:$H$9,2,FALSE)</f>
        <v>9</v>
      </c>
      <c r="O870">
        <f>(F870/E870-N870)*E870</f>
        <v>131.67000000000002</v>
      </c>
      <c r="P870" s="10">
        <f>O870/F870</f>
        <v>0.30715935334872979</v>
      </c>
      <c r="Q870">
        <f t="shared" si="97"/>
        <v>5</v>
      </c>
    </row>
    <row r="871" spans="1:17" x14ac:dyDescent="0.25">
      <c r="A871">
        <v>89725</v>
      </c>
      <c r="B871">
        <v>8000451112</v>
      </c>
      <c r="C871">
        <v>312</v>
      </c>
      <c r="D871">
        <v>42077</v>
      </c>
      <c r="E871">
        <v>36</v>
      </c>
      <c r="F871">
        <v>467.64</v>
      </c>
      <c r="G871" t="str">
        <f>VLOOKUP(B871,'SKU Master'!$E$1:$H$9,4,FALSE)</f>
        <v>MA Excellent Products</v>
      </c>
      <c r="H871">
        <f t="shared" si="91"/>
        <v>2015</v>
      </c>
      <c r="I871">
        <f t="shared" si="92"/>
        <v>3</v>
      </c>
      <c r="J871">
        <f t="shared" si="93"/>
        <v>201503</v>
      </c>
      <c r="K871">
        <f t="shared" si="94"/>
        <v>11</v>
      </c>
      <c r="L871">
        <f t="shared" si="95"/>
        <v>201511</v>
      </c>
      <c r="M871" t="b">
        <f t="shared" si="96"/>
        <v>0</v>
      </c>
      <c r="N871">
        <f>VLOOKUP(B871,'SKU Master'!$E$1:$H$9,2,FALSE)</f>
        <v>9</v>
      </c>
      <c r="O871">
        <f>(F871/E871-N871)*E871</f>
        <v>143.64000000000001</v>
      </c>
      <c r="P871" s="10">
        <f>O871/F871</f>
        <v>0.30715935334872985</v>
      </c>
      <c r="Q871">
        <f t="shared" si="97"/>
        <v>6</v>
      </c>
    </row>
    <row r="872" spans="1:17" x14ac:dyDescent="0.25">
      <c r="A872">
        <v>89726</v>
      </c>
      <c r="B872">
        <v>8000451112</v>
      </c>
      <c r="C872">
        <v>312</v>
      </c>
      <c r="D872">
        <v>42079</v>
      </c>
      <c r="E872">
        <v>2</v>
      </c>
      <c r="F872">
        <v>59.98</v>
      </c>
      <c r="G872" t="str">
        <f>VLOOKUP(B872,'SKU Master'!$E$1:$H$9,4,FALSE)</f>
        <v>MA Excellent Products</v>
      </c>
      <c r="H872">
        <f t="shared" si="91"/>
        <v>2015</v>
      </c>
      <c r="I872">
        <f t="shared" si="92"/>
        <v>3</v>
      </c>
      <c r="J872">
        <f t="shared" si="93"/>
        <v>201503</v>
      </c>
      <c r="K872">
        <f t="shared" si="94"/>
        <v>12</v>
      </c>
      <c r="L872">
        <f t="shared" si="95"/>
        <v>201512</v>
      </c>
      <c r="M872" t="b">
        <f t="shared" si="96"/>
        <v>0</v>
      </c>
      <c r="N872">
        <f>VLOOKUP(B872,'SKU Master'!$E$1:$H$9,2,FALSE)</f>
        <v>9</v>
      </c>
      <c r="O872">
        <f>(F872/E872-N872)*E872</f>
        <v>41.98</v>
      </c>
      <c r="P872" s="10">
        <f>O872/F872</f>
        <v>0.69989996665555188</v>
      </c>
      <c r="Q872">
        <f t="shared" si="97"/>
        <v>1</v>
      </c>
    </row>
    <row r="873" spans="1:17" x14ac:dyDescent="0.25">
      <c r="A873">
        <v>89727</v>
      </c>
      <c r="B873">
        <v>8000451112</v>
      </c>
      <c r="C873">
        <v>312</v>
      </c>
      <c r="D873">
        <v>42080</v>
      </c>
      <c r="E873">
        <v>3</v>
      </c>
      <c r="F873">
        <v>38.97</v>
      </c>
      <c r="G873" t="str">
        <f>VLOOKUP(B873,'SKU Master'!$E$1:$H$9,4,FALSE)</f>
        <v>MA Excellent Products</v>
      </c>
      <c r="H873">
        <f t="shared" si="91"/>
        <v>2015</v>
      </c>
      <c r="I873">
        <f t="shared" si="92"/>
        <v>3</v>
      </c>
      <c r="J873">
        <f t="shared" si="93"/>
        <v>201503</v>
      </c>
      <c r="K873">
        <f t="shared" si="94"/>
        <v>12</v>
      </c>
      <c r="L873">
        <f t="shared" si="95"/>
        <v>201512</v>
      </c>
      <c r="M873" t="b">
        <f t="shared" si="96"/>
        <v>0</v>
      </c>
      <c r="N873">
        <f>VLOOKUP(B873,'SKU Master'!$E$1:$H$9,2,FALSE)</f>
        <v>9</v>
      </c>
      <c r="O873">
        <f>(F873/E873-N873)*E873</f>
        <v>11.97</v>
      </c>
      <c r="P873" s="10">
        <f>O873/F873</f>
        <v>0.30715935334872979</v>
      </c>
      <c r="Q873">
        <f t="shared" si="97"/>
        <v>2</v>
      </c>
    </row>
    <row r="874" spans="1:17" x14ac:dyDescent="0.25">
      <c r="A874">
        <v>89728</v>
      </c>
      <c r="B874">
        <v>8000451112</v>
      </c>
      <c r="C874">
        <v>312</v>
      </c>
      <c r="D874">
        <v>42081</v>
      </c>
      <c r="E874">
        <v>4</v>
      </c>
      <c r="F874">
        <v>51.96</v>
      </c>
      <c r="G874" t="str">
        <f>VLOOKUP(B874,'SKU Master'!$E$1:$H$9,4,FALSE)</f>
        <v>MA Excellent Products</v>
      </c>
      <c r="H874">
        <f t="shared" si="91"/>
        <v>2015</v>
      </c>
      <c r="I874">
        <f t="shared" si="92"/>
        <v>3</v>
      </c>
      <c r="J874">
        <f t="shared" si="93"/>
        <v>201503</v>
      </c>
      <c r="K874">
        <f t="shared" si="94"/>
        <v>12</v>
      </c>
      <c r="L874">
        <f t="shared" si="95"/>
        <v>201512</v>
      </c>
      <c r="M874" t="b">
        <f t="shared" si="96"/>
        <v>0</v>
      </c>
      <c r="N874">
        <f>VLOOKUP(B874,'SKU Master'!$E$1:$H$9,2,FALSE)</f>
        <v>9</v>
      </c>
      <c r="O874">
        <f>(F874/E874-N874)*E874</f>
        <v>15.96</v>
      </c>
      <c r="P874" s="10">
        <f>O874/F874</f>
        <v>0.30715935334872979</v>
      </c>
      <c r="Q874">
        <f t="shared" si="97"/>
        <v>3</v>
      </c>
    </row>
    <row r="875" spans="1:17" x14ac:dyDescent="0.25">
      <c r="A875">
        <v>89729</v>
      </c>
      <c r="B875">
        <v>8000451112</v>
      </c>
      <c r="C875">
        <v>312</v>
      </c>
      <c r="D875">
        <v>42081</v>
      </c>
      <c r="E875">
        <v>11</v>
      </c>
      <c r="F875">
        <v>252.89</v>
      </c>
      <c r="G875" t="str">
        <f>VLOOKUP(B875,'SKU Master'!$E$1:$H$9,4,FALSE)</f>
        <v>MA Excellent Products</v>
      </c>
      <c r="H875">
        <f t="shared" si="91"/>
        <v>2015</v>
      </c>
      <c r="I875">
        <f t="shared" si="92"/>
        <v>3</v>
      </c>
      <c r="J875">
        <f t="shared" si="93"/>
        <v>201503</v>
      </c>
      <c r="K875">
        <f t="shared" si="94"/>
        <v>12</v>
      </c>
      <c r="L875">
        <f t="shared" si="95"/>
        <v>201512</v>
      </c>
      <c r="M875" t="b">
        <f t="shared" si="96"/>
        <v>0</v>
      </c>
      <c r="N875">
        <f>VLOOKUP(B875,'SKU Master'!$E$1:$H$9,2,FALSE)</f>
        <v>9</v>
      </c>
      <c r="O875">
        <f>(F875/E875-N875)*E875</f>
        <v>153.88999999999999</v>
      </c>
      <c r="P875" s="10">
        <f>O875/F875</f>
        <v>0.60852544584601997</v>
      </c>
      <c r="Q875">
        <f t="shared" si="97"/>
        <v>3</v>
      </c>
    </row>
    <row r="876" spans="1:17" x14ac:dyDescent="0.25">
      <c r="A876">
        <v>89730</v>
      </c>
      <c r="B876">
        <v>8000451112</v>
      </c>
      <c r="C876">
        <v>312</v>
      </c>
      <c r="D876">
        <v>42082</v>
      </c>
      <c r="E876">
        <v>6</v>
      </c>
      <c r="F876">
        <v>77.94</v>
      </c>
      <c r="G876" t="str">
        <f>VLOOKUP(B876,'SKU Master'!$E$1:$H$9,4,FALSE)</f>
        <v>MA Excellent Products</v>
      </c>
      <c r="H876">
        <f t="shared" si="91"/>
        <v>2015</v>
      </c>
      <c r="I876">
        <f t="shared" si="92"/>
        <v>3</v>
      </c>
      <c r="J876">
        <f t="shared" si="93"/>
        <v>201503</v>
      </c>
      <c r="K876">
        <f t="shared" si="94"/>
        <v>12</v>
      </c>
      <c r="L876">
        <f t="shared" si="95"/>
        <v>201512</v>
      </c>
      <c r="M876" t="b">
        <f t="shared" si="96"/>
        <v>0</v>
      </c>
      <c r="N876">
        <f>VLOOKUP(B876,'SKU Master'!$E$1:$H$9,2,FALSE)</f>
        <v>9</v>
      </c>
      <c r="O876">
        <f>(F876/E876-N876)*E876</f>
        <v>23.94</v>
      </c>
      <c r="P876" s="10">
        <f>O876/F876</f>
        <v>0.30715935334872979</v>
      </c>
      <c r="Q876">
        <f t="shared" si="97"/>
        <v>4</v>
      </c>
    </row>
    <row r="877" spans="1:17" x14ac:dyDescent="0.25">
      <c r="A877">
        <v>89731</v>
      </c>
      <c r="B877">
        <v>8000451112</v>
      </c>
      <c r="C877">
        <v>312</v>
      </c>
      <c r="D877">
        <v>42082</v>
      </c>
      <c r="E877">
        <v>11</v>
      </c>
      <c r="F877">
        <v>142.88999999999999</v>
      </c>
      <c r="G877" t="str">
        <f>VLOOKUP(B877,'SKU Master'!$E$1:$H$9,4,FALSE)</f>
        <v>MA Excellent Products</v>
      </c>
      <c r="H877">
        <f t="shared" si="91"/>
        <v>2015</v>
      </c>
      <c r="I877">
        <f t="shared" si="92"/>
        <v>3</v>
      </c>
      <c r="J877">
        <f t="shared" si="93"/>
        <v>201503</v>
      </c>
      <c r="K877">
        <f t="shared" si="94"/>
        <v>12</v>
      </c>
      <c r="L877">
        <f t="shared" si="95"/>
        <v>201512</v>
      </c>
      <c r="M877" t="b">
        <f t="shared" si="96"/>
        <v>0</v>
      </c>
      <c r="N877">
        <f>VLOOKUP(B877,'SKU Master'!$E$1:$H$9,2,FALSE)</f>
        <v>9</v>
      </c>
      <c r="O877">
        <f>(F877/E877-N877)*E877</f>
        <v>43.889999999999986</v>
      </c>
      <c r="P877" s="10">
        <f>O877/F877</f>
        <v>0.30715935334872974</v>
      </c>
      <c r="Q877">
        <f t="shared" si="97"/>
        <v>4</v>
      </c>
    </row>
    <row r="878" spans="1:17" x14ac:dyDescent="0.25">
      <c r="A878">
        <v>89732</v>
      </c>
      <c r="B878">
        <v>8000451112</v>
      </c>
      <c r="C878">
        <v>312</v>
      </c>
      <c r="D878">
        <v>42083</v>
      </c>
      <c r="E878">
        <v>11</v>
      </c>
      <c r="F878">
        <v>142.88999999999999</v>
      </c>
      <c r="G878" t="str">
        <f>VLOOKUP(B878,'SKU Master'!$E$1:$H$9,4,FALSE)</f>
        <v>MA Excellent Products</v>
      </c>
      <c r="H878">
        <f t="shared" si="91"/>
        <v>2015</v>
      </c>
      <c r="I878">
        <f t="shared" si="92"/>
        <v>3</v>
      </c>
      <c r="J878">
        <f t="shared" si="93"/>
        <v>201503</v>
      </c>
      <c r="K878">
        <f t="shared" si="94"/>
        <v>12</v>
      </c>
      <c r="L878">
        <f t="shared" si="95"/>
        <v>201512</v>
      </c>
      <c r="M878" t="b">
        <f t="shared" si="96"/>
        <v>0</v>
      </c>
      <c r="N878">
        <f>VLOOKUP(B878,'SKU Master'!$E$1:$H$9,2,FALSE)</f>
        <v>9</v>
      </c>
      <c r="O878">
        <f>(F878/E878-N878)*E878</f>
        <v>43.889999999999986</v>
      </c>
      <c r="P878" s="10">
        <f>O878/F878</f>
        <v>0.30715935334872974</v>
      </c>
      <c r="Q878">
        <f t="shared" si="97"/>
        <v>5</v>
      </c>
    </row>
    <row r="879" spans="1:17" x14ac:dyDescent="0.25">
      <c r="A879">
        <v>89733</v>
      </c>
      <c r="B879">
        <v>8000451112</v>
      </c>
      <c r="C879">
        <v>312</v>
      </c>
      <c r="D879">
        <v>42084</v>
      </c>
      <c r="E879">
        <v>11</v>
      </c>
      <c r="F879">
        <v>142.88999999999999</v>
      </c>
      <c r="G879" t="str">
        <f>VLOOKUP(B879,'SKU Master'!$E$1:$H$9,4,FALSE)</f>
        <v>MA Excellent Products</v>
      </c>
      <c r="H879">
        <f t="shared" si="91"/>
        <v>2015</v>
      </c>
      <c r="I879">
        <f t="shared" si="92"/>
        <v>3</v>
      </c>
      <c r="J879">
        <f t="shared" si="93"/>
        <v>201503</v>
      </c>
      <c r="K879">
        <f t="shared" si="94"/>
        <v>12</v>
      </c>
      <c r="L879">
        <f t="shared" si="95"/>
        <v>201512</v>
      </c>
      <c r="M879" t="b">
        <f t="shared" si="96"/>
        <v>0</v>
      </c>
      <c r="N879">
        <f>VLOOKUP(B879,'SKU Master'!$E$1:$H$9,2,FALSE)</f>
        <v>9</v>
      </c>
      <c r="O879">
        <f>(F879/E879-N879)*E879</f>
        <v>43.889999999999986</v>
      </c>
      <c r="P879" s="10">
        <f>O879/F879</f>
        <v>0.30715935334872974</v>
      </c>
      <c r="Q879">
        <f t="shared" si="97"/>
        <v>6</v>
      </c>
    </row>
    <row r="880" spans="1:17" x14ac:dyDescent="0.25">
      <c r="A880">
        <v>89734</v>
      </c>
      <c r="B880">
        <v>8000451112</v>
      </c>
      <c r="C880">
        <v>312</v>
      </c>
      <c r="D880">
        <v>42086</v>
      </c>
      <c r="E880">
        <v>8</v>
      </c>
      <c r="F880">
        <v>103.92</v>
      </c>
      <c r="G880" t="str">
        <f>VLOOKUP(B880,'SKU Master'!$E$1:$H$9,4,FALSE)</f>
        <v>MA Excellent Products</v>
      </c>
      <c r="H880">
        <f t="shared" si="91"/>
        <v>2015</v>
      </c>
      <c r="I880">
        <f t="shared" si="92"/>
        <v>3</v>
      </c>
      <c r="J880">
        <f t="shared" si="93"/>
        <v>201503</v>
      </c>
      <c r="K880">
        <f t="shared" si="94"/>
        <v>13</v>
      </c>
      <c r="L880">
        <f t="shared" si="95"/>
        <v>201513</v>
      </c>
      <c r="M880" t="b">
        <f t="shared" si="96"/>
        <v>0</v>
      </c>
      <c r="N880">
        <f>VLOOKUP(B880,'SKU Master'!$E$1:$H$9,2,FALSE)</f>
        <v>9</v>
      </c>
      <c r="O880">
        <f>(F880/E880-N880)*E880</f>
        <v>31.92</v>
      </c>
      <c r="P880" s="10">
        <f>O880/F880</f>
        <v>0.30715935334872979</v>
      </c>
      <c r="Q880">
        <f t="shared" si="97"/>
        <v>1</v>
      </c>
    </row>
    <row r="881" spans="1:17" x14ac:dyDescent="0.25">
      <c r="A881">
        <v>89735</v>
      </c>
      <c r="B881">
        <v>8000451112</v>
      </c>
      <c r="C881">
        <v>312</v>
      </c>
      <c r="D881">
        <v>42087</v>
      </c>
      <c r="E881">
        <v>12</v>
      </c>
      <c r="F881">
        <v>155.88</v>
      </c>
      <c r="G881" t="str">
        <f>VLOOKUP(B881,'SKU Master'!$E$1:$H$9,4,FALSE)</f>
        <v>MA Excellent Products</v>
      </c>
      <c r="H881">
        <f t="shared" si="91"/>
        <v>2015</v>
      </c>
      <c r="I881">
        <f t="shared" si="92"/>
        <v>3</v>
      </c>
      <c r="J881">
        <f t="shared" si="93"/>
        <v>201503</v>
      </c>
      <c r="K881">
        <f t="shared" si="94"/>
        <v>13</v>
      </c>
      <c r="L881">
        <f t="shared" si="95"/>
        <v>201513</v>
      </c>
      <c r="M881" t="b">
        <f t="shared" si="96"/>
        <v>0</v>
      </c>
      <c r="N881">
        <f>VLOOKUP(B881,'SKU Master'!$E$1:$H$9,2,FALSE)</f>
        <v>9</v>
      </c>
      <c r="O881">
        <f>(F881/E881-N881)*E881</f>
        <v>47.88</v>
      </c>
      <c r="P881" s="10">
        <f>O881/F881</f>
        <v>0.30715935334872979</v>
      </c>
      <c r="Q881">
        <f t="shared" si="97"/>
        <v>2</v>
      </c>
    </row>
    <row r="882" spans="1:17" x14ac:dyDescent="0.25">
      <c r="A882">
        <v>89736</v>
      </c>
      <c r="B882">
        <v>8000451112</v>
      </c>
      <c r="C882">
        <v>312</v>
      </c>
      <c r="D882">
        <v>42088</v>
      </c>
      <c r="E882">
        <v>4</v>
      </c>
      <c r="F882">
        <v>51.96</v>
      </c>
      <c r="G882" t="str">
        <f>VLOOKUP(B882,'SKU Master'!$E$1:$H$9,4,FALSE)</f>
        <v>MA Excellent Products</v>
      </c>
      <c r="H882">
        <f t="shared" si="91"/>
        <v>2015</v>
      </c>
      <c r="I882">
        <f t="shared" si="92"/>
        <v>3</v>
      </c>
      <c r="J882">
        <f t="shared" si="93"/>
        <v>201503</v>
      </c>
      <c r="K882">
        <f t="shared" si="94"/>
        <v>13</v>
      </c>
      <c r="L882">
        <f t="shared" si="95"/>
        <v>201513</v>
      </c>
      <c r="M882" t="b">
        <f t="shared" si="96"/>
        <v>0</v>
      </c>
      <c r="N882">
        <f>VLOOKUP(B882,'SKU Master'!$E$1:$H$9,2,FALSE)</f>
        <v>9</v>
      </c>
      <c r="O882">
        <f>(F882/E882-N882)*E882</f>
        <v>15.96</v>
      </c>
      <c r="P882" s="10">
        <f>O882/F882</f>
        <v>0.30715935334872979</v>
      </c>
      <c r="Q882">
        <f t="shared" si="97"/>
        <v>3</v>
      </c>
    </row>
    <row r="883" spans="1:17" x14ac:dyDescent="0.25">
      <c r="A883">
        <v>89737</v>
      </c>
      <c r="B883">
        <v>8000451112</v>
      </c>
      <c r="C883">
        <v>312</v>
      </c>
      <c r="D883">
        <v>42090</v>
      </c>
      <c r="E883">
        <v>36</v>
      </c>
      <c r="F883">
        <v>467.64</v>
      </c>
      <c r="G883" t="str">
        <f>VLOOKUP(B883,'SKU Master'!$E$1:$H$9,4,FALSE)</f>
        <v>MA Excellent Products</v>
      </c>
      <c r="H883">
        <f t="shared" si="91"/>
        <v>2015</v>
      </c>
      <c r="I883">
        <f t="shared" si="92"/>
        <v>3</v>
      </c>
      <c r="J883">
        <f t="shared" si="93"/>
        <v>201503</v>
      </c>
      <c r="K883">
        <f t="shared" si="94"/>
        <v>13</v>
      </c>
      <c r="L883">
        <f t="shared" si="95"/>
        <v>201513</v>
      </c>
      <c r="M883" t="b">
        <f t="shared" si="96"/>
        <v>0</v>
      </c>
      <c r="N883">
        <f>VLOOKUP(B883,'SKU Master'!$E$1:$H$9,2,FALSE)</f>
        <v>9</v>
      </c>
      <c r="O883">
        <f>(F883/E883-N883)*E883</f>
        <v>143.64000000000001</v>
      </c>
      <c r="P883" s="10">
        <f>O883/F883</f>
        <v>0.30715935334872985</v>
      </c>
      <c r="Q883">
        <f t="shared" si="97"/>
        <v>5</v>
      </c>
    </row>
    <row r="884" spans="1:17" x14ac:dyDescent="0.25">
      <c r="A884">
        <v>89738</v>
      </c>
      <c r="B884">
        <v>8000451112</v>
      </c>
      <c r="C884">
        <v>312</v>
      </c>
      <c r="D884">
        <v>42091</v>
      </c>
      <c r="E884">
        <v>11</v>
      </c>
      <c r="F884">
        <v>142.88999999999999</v>
      </c>
      <c r="G884" t="str">
        <f>VLOOKUP(B884,'SKU Master'!$E$1:$H$9,4,FALSE)</f>
        <v>MA Excellent Products</v>
      </c>
      <c r="H884">
        <f t="shared" si="91"/>
        <v>2015</v>
      </c>
      <c r="I884">
        <f t="shared" si="92"/>
        <v>3</v>
      </c>
      <c r="J884">
        <f t="shared" si="93"/>
        <v>201503</v>
      </c>
      <c r="K884">
        <f t="shared" si="94"/>
        <v>13</v>
      </c>
      <c r="L884">
        <f t="shared" si="95"/>
        <v>201513</v>
      </c>
      <c r="M884" t="b">
        <f t="shared" si="96"/>
        <v>0</v>
      </c>
      <c r="N884">
        <f>VLOOKUP(B884,'SKU Master'!$E$1:$H$9,2,FALSE)</f>
        <v>9</v>
      </c>
      <c r="O884">
        <f>(F884/E884-N884)*E884</f>
        <v>43.889999999999986</v>
      </c>
      <c r="P884" s="10">
        <f>O884/F884</f>
        <v>0.30715935334872974</v>
      </c>
      <c r="Q884">
        <f t="shared" si="97"/>
        <v>6</v>
      </c>
    </row>
    <row r="885" spans="1:17" x14ac:dyDescent="0.25">
      <c r="A885">
        <v>89739</v>
      </c>
      <c r="B885">
        <v>8000451112</v>
      </c>
      <c r="C885">
        <v>312</v>
      </c>
      <c r="D885">
        <v>42094</v>
      </c>
      <c r="E885">
        <v>3</v>
      </c>
      <c r="F885">
        <v>38.97</v>
      </c>
      <c r="G885" t="str">
        <f>VLOOKUP(B885,'SKU Master'!$E$1:$H$9,4,FALSE)</f>
        <v>MA Excellent Products</v>
      </c>
      <c r="H885">
        <f t="shared" si="91"/>
        <v>2015</v>
      </c>
      <c r="I885">
        <f t="shared" si="92"/>
        <v>3</v>
      </c>
      <c r="J885">
        <f t="shared" si="93"/>
        <v>201503</v>
      </c>
      <c r="K885">
        <f t="shared" si="94"/>
        <v>14</v>
      </c>
      <c r="L885">
        <f t="shared" si="95"/>
        <v>201514</v>
      </c>
      <c r="M885" t="b">
        <f t="shared" si="96"/>
        <v>0</v>
      </c>
      <c r="N885">
        <f>VLOOKUP(B885,'SKU Master'!$E$1:$H$9,2,FALSE)</f>
        <v>9</v>
      </c>
      <c r="O885">
        <f>(F885/E885-N885)*E885</f>
        <v>11.97</v>
      </c>
      <c r="P885" s="10">
        <f>O885/F885</f>
        <v>0.30715935334872979</v>
      </c>
      <c r="Q885">
        <f t="shared" si="97"/>
        <v>2</v>
      </c>
    </row>
    <row r="886" spans="1:17" x14ac:dyDescent="0.25">
      <c r="A886">
        <v>89740</v>
      </c>
      <c r="B886">
        <v>8000451112</v>
      </c>
      <c r="C886">
        <v>312</v>
      </c>
      <c r="D886">
        <v>42096</v>
      </c>
      <c r="E886">
        <v>11</v>
      </c>
      <c r="F886">
        <v>142.88999999999999</v>
      </c>
      <c r="G886" t="str">
        <f>VLOOKUP(B886,'SKU Master'!$E$1:$H$9,4,FALSE)</f>
        <v>MA Excellent Products</v>
      </c>
      <c r="H886">
        <f t="shared" si="91"/>
        <v>2015</v>
      </c>
      <c r="I886">
        <f t="shared" si="92"/>
        <v>4</v>
      </c>
      <c r="J886">
        <f t="shared" si="93"/>
        <v>201504</v>
      </c>
      <c r="K886">
        <f t="shared" si="94"/>
        <v>14</v>
      </c>
      <c r="L886">
        <f t="shared" si="95"/>
        <v>201514</v>
      </c>
      <c r="M886" t="b">
        <f t="shared" si="96"/>
        <v>1</v>
      </c>
      <c r="N886">
        <f>VLOOKUP(B886,'SKU Master'!$E$1:$H$9,2,FALSE)</f>
        <v>9</v>
      </c>
      <c r="O886">
        <f>(F886/E886-N886)*E886</f>
        <v>43.889999999999986</v>
      </c>
      <c r="P886" s="10">
        <f>O886/F886</f>
        <v>0.30715935334872974</v>
      </c>
      <c r="Q886">
        <f t="shared" si="97"/>
        <v>4</v>
      </c>
    </row>
    <row r="887" spans="1:17" x14ac:dyDescent="0.25">
      <c r="A887">
        <v>89741</v>
      </c>
      <c r="B887">
        <v>8000451112</v>
      </c>
      <c r="C887">
        <v>312</v>
      </c>
      <c r="D887">
        <v>42096</v>
      </c>
      <c r="E887">
        <v>11</v>
      </c>
      <c r="F887">
        <v>142.88999999999999</v>
      </c>
      <c r="G887" t="str">
        <f>VLOOKUP(B887,'SKU Master'!$E$1:$H$9,4,FALSE)</f>
        <v>MA Excellent Products</v>
      </c>
      <c r="H887">
        <f t="shared" si="91"/>
        <v>2015</v>
      </c>
      <c r="I887">
        <f t="shared" si="92"/>
        <v>4</v>
      </c>
      <c r="J887">
        <f t="shared" si="93"/>
        <v>201504</v>
      </c>
      <c r="K887">
        <f t="shared" si="94"/>
        <v>14</v>
      </c>
      <c r="L887">
        <f t="shared" si="95"/>
        <v>201514</v>
      </c>
      <c r="M887" t="b">
        <f t="shared" si="96"/>
        <v>0</v>
      </c>
      <c r="N887">
        <f>VLOOKUP(B887,'SKU Master'!$E$1:$H$9,2,FALSE)</f>
        <v>9</v>
      </c>
      <c r="O887">
        <f>(F887/E887-N887)*E887</f>
        <v>43.889999999999986</v>
      </c>
      <c r="P887" s="10">
        <f>O887/F887</f>
        <v>0.30715935334872974</v>
      </c>
      <c r="Q887">
        <f t="shared" si="97"/>
        <v>4</v>
      </c>
    </row>
    <row r="888" spans="1:17" x14ac:dyDescent="0.25">
      <c r="A888">
        <v>89742</v>
      </c>
      <c r="B888">
        <v>8000451112</v>
      </c>
      <c r="C888">
        <v>312</v>
      </c>
      <c r="D888">
        <v>42097</v>
      </c>
      <c r="E888">
        <v>11</v>
      </c>
      <c r="F888">
        <v>142.88999999999999</v>
      </c>
      <c r="G888" t="str">
        <f>VLOOKUP(B888,'SKU Master'!$E$1:$H$9,4,FALSE)</f>
        <v>MA Excellent Products</v>
      </c>
      <c r="H888">
        <f t="shared" si="91"/>
        <v>2015</v>
      </c>
      <c r="I888">
        <f t="shared" si="92"/>
        <v>4</v>
      </c>
      <c r="J888">
        <f t="shared" si="93"/>
        <v>201504</v>
      </c>
      <c r="K888">
        <f t="shared" si="94"/>
        <v>14</v>
      </c>
      <c r="L888">
        <f t="shared" si="95"/>
        <v>201514</v>
      </c>
      <c r="M888" t="b">
        <f t="shared" si="96"/>
        <v>0</v>
      </c>
      <c r="N888">
        <f>VLOOKUP(B888,'SKU Master'!$E$1:$H$9,2,FALSE)</f>
        <v>9</v>
      </c>
      <c r="O888">
        <f>(F888/E888-N888)*E888</f>
        <v>43.889999999999986</v>
      </c>
      <c r="P888" s="10">
        <f>O888/F888</f>
        <v>0.30715935334872974</v>
      </c>
      <c r="Q888">
        <f t="shared" si="97"/>
        <v>5</v>
      </c>
    </row>
    <row r="889" spans="1:17" x14ac:dyDescent="0.25">
      <c r="A889">
        <v>89743</v>
      </c>
      <c r="B889">
        <v>8000451112</v>
      </c>
      <c r="C889">
        <v>312</v>
      </c>
      <c r="D889">
        <v>42097</v>
      </c>
      <c r="E889">
        <v>32</v>
      </c>
      <c r="F889">
        <v>415.68</v>
      </c>
      <c r="G889" t="str">
        <f>VLOOKUP(B889,'SKU Master'!$E$1:$H$9,4,FALSE)</f>
        <v>MA Excellent Products</v>
      </c>
      <c r="H889">
        <f t="shared" si="91"/>
        <v>2015</v>
      </c>
      <c r="I889">
        <f t="shared" si="92"/>
        <v>4</v>
      </c>
      <c r="J889">
        <f t="shared" si="93"/>
        <v>201504</v>
      </c>
      <c r="K889">
        <f t="shared" si="94"/>
        <v>14</v>
      </c>
      <c r="L889">
        <f t="shared" si="95"/>
        <v>201514</v>
      </c>
      <c r="M889" t="b">
        <f t="shared" si="96"/>
        <v>0</v>
      </c>
      <c r="N889">
        <f>VLOOKUP(B889,'SKU Master'!$E$1:$H$9,2,FALSE)</f>
        <v>9</v>
      </c>
      <c r="O889">
        <f>(F889/E889-N889)*E889</f>
        <v>127.68</v>
      </c>
      <c r="P889" s="10">
        <f>O889/F889</f>
        <v>0.30715935334872979</v>
      </c>
      <c r="Q889">
        <f t="shared" si="97"/>
        <v>5</v>
      </c>
    </row>
    <row r="890" spans="1:17" x14ac:dyDescent="0.25">
      <c r="A890">
        <v>89744</v>
      </c>
      <c r="B890">
        <v>8000451112</v>
      </c>
      <c r="C890">
        <v>312</v>
      </c>
      <c r="D890">
        <v>42098</v>
      </c>
      <c r="E890">
        <v>32</v>
      </c>
      <c r="F890">
        <v>415.68</v>
      </c>
      <c r="G890" t="str">
        <f>VLOOKUP(B890,'SKU Master'!$E$1:$H$9,4,FALSE)</f>
        <v>MA Excellent Products</v>
      </c>
      <c r="H890">
        <f t="shared" si="91"/>
        <v>2015</v>
      </c>
      <c r="I890">
        <f t="shared" si="92"/>
        <v>4</v>
      </c>
      <c r="J890">
        <f t="shared" si="93"/>
        <v>201504</v>
      </c>
      <c r="K890">
        <f t="shared" si="94"/>
        <v>14</v>
      </c>
      <c r="L890">
        <f t="shared" si="95"/>
        <v>201514</v>
      </c>
      <c r="M890" t="b">
        <f t="shared" si="96"/>
        <v>0</v>
      </c>
      <c r="N890">
        <f>VLOOKUP(B890,'SKU Master'!$E$1:$H$9,2,FALSE)</f>
        <v>9</v>
      </c>
      <c r="O890">
        <f>(F890/E890-N890)*E890</f>
        <v>127.68</v>
      </c>
      <c r="P890" s="10">
        <f>O890/F890</f>
        <v>0.30715935334872979</v>
      </c>
      <c r="Q890">
        <f t="shared" si="97"/>
        <v>6</v>
      </c>
    </row>
    <row r="891" spans="1:17" x14ac:dyDescent="0.25">
      <c r="A891">
        <v>89745</v>
      </c>
      <c r="B891">
        <v>8000451112</v>
      </c>
      <c r="C891">
        <v>312</v>
      </c>
      <c r="D891">
        <v>42100</v>
      </c>
      <c r="E891">
        <v>2</v>
      </c>
      <c r="F891">
        <v>25.98</v>
      </c>
      <c r="G891" t="str">
        <f>VLOOKUP(B891,'SKU Master'!$E$1:$H$9,4,FALSE)</f>
        <v>MA Excellent Products</v>
      </c>
      <c r="H891">
        <f t="shared" si="91"/>
        <v>2015</v>
      </c>
      <c r="I891">
        <f t="shared" si="92"/>
        <v>4</v>
      </c>
      <c r="J891">
        <f t="shared" si="93"/>
        <v>201504</v>
      </c>
      <c r="K891">
        <f t="shared" si="94"/>
        <v>15</v>
      </c>
      <c r="L891">
        <f t="shared" si="95"/>
        <v>201515</v>
      </c>
      <c r="M891" t="b">
        <f t="shared" si="96"/>
        <v>1</v>
      </c>
      <c r="N891">
        <f>VLOOKUP(B891,'SKU Master'!$E$1:$H$9,2,FALSE)</f>
        <v>9</v>
      </c>
      <c r="O891">
        <f>(F891/E891-N891)*E891</f>
        <v>7.98</v>
      </c>
      <c r="P891" s="10">
        <f>O891/F891</f>
        <v>0.30715935334872979</v>
      </c>
      <c r="Q891">
        <f t="shared" si="97"/>
        <v>1</v>
      </c>
    </row>
    <row r="892" spans="1:17" x14ac:dyDescent="0.25">
      <c r="A892">
        <v>89746</v>
      </c>
      <c r="B892">
        <v>8000451112</v>
      </c>
      <c r="C892">
        <v>312</v>
      </c>
      <c r="D892">
        <v>42100</v>
      </c>
      <c r="E892">
        <v>2</v>
      </c>
      <c r="F892">
        <v>25.98</v>
      </c>
      <c r="G892" t="str">
        <f>VLOOKUP(B892,'SKU Master'!$E$1:$H$9,4,FALSE)</f>
        <v>MA Excellent Products</v>
      </c>
      <c r="H892">
        <f t="shared" si="91"/>
        <v>2015</v>
      </c>
      <c r="I892">
        <f t="shared" si="92"/>
        <v>4</v>
      </c>
      <c r="J892">
        <f t="shared" si="93"/>
        <v>201504</v>
      </c>
      <c r="K892">
        <f t="shared" si="94"/>
        <v>15</v>
      </c>
      <c r="L892">
        <f t="shared" si="95"/>
        <v>201515</v>
      </c>
      <c r="M892" t="b">
        <f t="shared" si="96"/>
        <v>0</v>
      </c>
      <c r="N892">
        <f>VLOOKUP(B892,'SKU Master'!$E$1:$H$9,2,FALSE)</f>
        <v>9</v>
      </c>
      <c r="O892">
        <f>(F892/E892-N892)*E892</f>
        <v>7.98</v>
      </c>
      <c r="P892" s="10">
        <f>O892/F892</f>
        <v>0.30715935334872979</v>
      </c>
      <c r="Q892">
        <f t="shared" si="97"/>
        <v>1</v>
      </c>
    </row>
    <row r="893" spans="1:17" x14ac:dyDescent="0.25">
      <c r="A893">
        <v>89747</v>
      </c>
      <c r="B893">
        <v>8000451112</v>
      </c>
      <c r="C893">
        <v>312</v>
      </c>
      <c r="D893">
        <v>42100</v>
      </c>
      <c r="E893">
        <v>2</v>
      </c>
      <c r="F893">
        <v>59.98</v>
      </c>
      <c r="G893" t="str">
        <f>VLOOKUP(B893,'SKU Master'!$E$1:$H$9,4,FALSE)</f>
        <v>MA Excellent Products</v>
      </c>
      <c r="H893">
        <f t="shared" si="91"/>
        <v>2015</v>
      </c>
      <c r="I893">
        <f t="shared" si="92"/>
        <v>4</v>
      </c>
      <c r="J893">
        <f t="shared" si="93"/>
        <v>201504</v>
      </c>
      <c r="K893">
        <f t="shared" si="94"/>
        <v>15</v>
      </c>
      <c r="L893">
        <f t="shared" si="95"/>
        <v>201515</v>
      </c>
      <c r="M893" t="b">
        <f t="shared" si="96"/>
        <v>0</v>
      </c>
      <c r="N893">
        <f>VLOOKUP(B893,'SKU Master'!$E$1:$H$9,2,FALSE)</f>
        <v>9</v>
      </c>
      <c r="O893">
        <f>(F893/E893-N893)*E893</f>
        <v>41.98</v>
      </c>
      <c r="P893" s="10">
        <f>O893/F893</f>
        <v>0.69989996665555188</v>
      </c>
      <c r="Q893">
        <f t="shared" si="97"/>
        <v>1</v>
      </c>
    </row>
    <row r="894" spans="1:17" x14ac:dyDescent="0.25">
      <c r="A894">
        <v>89748</v>
      </c>
      <c r="B894">
        <v>8000451112</v>
      </c>
      <c r="C894">
        <v>312</v>
      </c>
      <c r="D894">
        <v>42101</v>
      </c>
      <c r="E894">
        <v>3</v>
      </c>
      <c r="F894">
        <v>38.97</v>
      </c>
      <c r="G894" t="str">
        <f>VLOOKUP(B894,'SKU Master'!$E$1:$H$9,4,FALSE)</f>
        <v>MA Excellent Products</v>
      </c>
      <c r="H894">
        <f t="shared" si="91"/>
        <v>2015</v>
      </c>
      <c r="I894">
        <f t="shared" si="92"/>
        <v>4</v>
      </c>
      <c r="J894">
        <f t="shared" si="93"/>
        <v>201504</v>
      </c>
      <c r="K894">
        <f t="shared" si="94"/>
        <v>15</v>
      </c>
      <c r="L894">
        <f t="shared" si="95"/>
        <v>201515</v>
      </c>
      <c r="M894" t="b">
        <f t="shared" si="96"/>
        <v>0</v>
      </c>
      <c r="N894">
        <f>VLOOKUP(B894,'SKU Master'!$E$1:$H$9,2,FALSE)</f>
        <v>9</v>
      </c>
      <c r="O894">
        <f>(F894/E894-N894)*E894</f>
        <v>11.97</v>
      </c>
      <c r="P894" s="10">
        <f>O894/F894</f>
        <v>0.30715935334872979</v>
      </c>
      <c r="Q894">
        <f t="shared" si="97"/>
        <v>2</v>
      </c>
    </row>
    <row r="895" spans="1:17" x14ac:dyDescent="0.25">
      <c r="A895">
        <v>89749</v>
      </c>
      <c r="B895">
        <v>8000451112</v>
      </c>
      <c r="C895">
        <v>312</v>
      </c>
      <c r="D895">
        <v>42102</v>
      </c>
      <c r="E895">
        <v>11</v>
      </c>
      <c r="F895">
        <v>142.88999999999999</v>
      </c>
      <c r="G895" t="str">
        <f>VLOOKUP(B895,'SKU Master'!$E$1:$H$9,4,FALSE)</f>
        <v>MA Excellent Products</v>
      </c>
      <c r="H895">
        <f t="shared" si="91"/>
        <v>2015</v>
      </c>
      <c r="I895">
        <f t="shared" si="92"/>
        <v>4</v>
      </c>
      <c r="J895">
        <f t="shared" si="93"/>
        <v>201504</v>
      </c>
      <c r="K895">
        <f t="shared" si="94"/>
        <v>15</v>
      </c>
      <c r="L895">
        <f t="shared" si="95"/>
        <v>201515</v>
      </c>
      <c r="M895" t="b">
        <f t="shared" si="96"/>
        <v>0</v>
      </c>
      <c r="N895">
        <f>VLOOKUP(B895,'SKU Master'!$E$1:$H$9,2,FALSE)</f>
        <v>9</v>
      </c>
      <c r="O895">
        <f>(F895/E895-N895)*E895</f>
        <v>43.889999999999986</v>
      </c>
      <c r="P895" s="10">
        <f>O895/F895</f>
        <v>0.30715935334872974</v>
      </c>
      <c r="Q895">
        <f t="shared" si="97"/>
        <v>3</v>
      </c>
    </row>
    <row r="896" spans="1:17" x14ac:dyDescent="0.25">
      <c r="A896">
        <v>89750</v>
      </c>
      <c r="B896">
        <v>8000451112</v>
      </c>
      <c r="C896">
        <v>312</v>
      </c>
      <c r="D896">
        <v>42107</v>
      </c>
      <c r="E896">
        <v>2</v>
      </c>
      <c r="F896">
        <v>25.98</v>
      </c>
      <c r="G896" t="str">
        <f>VLOOKUP(B896,'SKU Master'!$E$1:$H$9,4,FALSE)</f>
        <v>MA Excellent Products</v>
      </c>
      <c r="H896">
        <f t="shared" si="91"/>
        <v>2015</v>
      </c>
      <c r="I896">
        <f t="shared" si="92"/>
        <v>4</v>
      </c>
      <c r="J896">
        <f t="shared" si="93"/>
        <v>201504</v>
      </c>
      <c r="K896">
        <f t="shared" si="94"/>
        <v>16</v>
      </c>
      <c r="L896">
        <f t="shared" si="95"/>
        <v>201516</v>
      </c>
      <c r="M896" t="b">
        <f t="shared" si="96"/>
        <v>1</v>
      </c>
      <c r="N896">
        <f>VLOOKUP(B896,'SKU Master'!$E$1:$H$9,2,FALSE)</f>
        <v>9</v>
      </c>
      <c r="O896">
        <f>(F896/E896-N896)*E896</f>
        <v>7.98</v>
      </c>
      <c r="P896" s="10">
        <f>O896/F896</f>
        <v>0.30715935334872979</v>
      </c>
      <c r="Q896">
        <f t="shared" si="97"/>
        <v>1</v>
      </c>
    </row>
    <row r="897" spans="1:17" x14ac:dyDescent="0.25">
      <c r="A897">
        <v>89751</v>
      </c>
      <c r="B897">
        <v>8000451112</v>
      </c>
      <c r="C897">
        <v>312</v>
      </c>
      <c r="D897">
        <v>42107</v>
      </c>
      <c r="E897">
        <v>2</v>
      </c>
      <c r="F897">
        <v>25.98</v>
      </c>
      <c r="G897" t="str">
        <f>VLOOKUP(B897,'SKU Master'!$E$1:$H$9,4,FALSE)</f>
        <v>MA Excellent Products</v>
      </c>
      <c r="H897">
        <f t="shared" si="91"/>
        <v>2015</v>
      </c>
      <c r="I897">
        <f t="shared" si="92"/>
        <v>4</v>
      </c>
      <c r="J897">
        <f t="shared" si="93"/>
        <v>201504</v>
      </c>
      <c r="K897">
        <f t="shared" si="94"/>
        <v>16</v>
      </c>
      <c r="L897">
        <f t="shared" si="95"/>
        <v>201516</v>
      </c>
      <c r="M897" t="b">
        <f t="shared" si="96"/>
        <v>0</v>
      </c>
      <c r="N897">
        <f>VLOOKUP(B897,'SKU Master'!$E$1:$H$9,2,FALSE)</f>
        <v>9</v>
      </c>
      <c r="O897">
        <f>(F897/E897-N897)*E897</f>
        <v>7.98</v>
      </c>
      <c r="P897" s="10">
        <f>O897/F897</f>
        <v>0.30715935334872979</v>
      </c>
      <c r="Q897">
        <f t="shared" si="97"/>
        <v>1</v>
      </c>
    </row>
    <row r="898" spans="1:17" x14ac:dyDescent="0.25">
      <c r="A898">
        <v>89752</v>
      </c>
      <c r="B898">
        <v>8000451112</v>
      </c>
      <c r="C898">
        <v>312</v>
      </c>
      <c r="D898">
        <v>42107</v>
      </c>
      <c r="E898">
        <v>2</v>
      </c>
      <c r="F898">
        <v>59.98</v>
      </c>
      <c r="G898" t="str">
        <f>VLOOKUP(B898,'SKU Master'!$E$1:$H$9,4,FALSE)</f>
        <v>MA Excellent Products</v>
      </c>
      <c r="H898">
        <f t="shared" ref="H898:H961" si="98">YEAR(D898)</f>
        <v>2015</v>
      </c>
      <c r="I898">
        <f t="shared" si="92"/>
        <v>4</v>
      </c>
      <c r="J898">
        <f t="shared" si="93"/>
        <v>201504</v>
      </c>
      <c r="K898">
        <f t="shared" si="94"/>
        <v>16</v>
      </c>
      <c r="L898">
        <f t="shared" si="95"/>
        <v>201516</v>
      </c>
      <c r="M898" t="b">
        <f t="shared" si="96"/>
        <v>0</v>
      </c>
      <c r="N898">
        <f>VLOOKUP(B898,'SKU Master'!$E$1:$H$9,2,FALSE)</f>
        <v>9</v>
      </c>
      <c r="O898">
        <f>(F898/E898-N898)*E898</f>
        <v>41.98</v>
      </c>
      <c r="P898" s="10">
        <f>O898/F898</f>
        <v>0.69989996665555188</v>
      </c>
      <c r="Q898">
        <f t="shared" si="97"/>
        <v>1</v>
      </c>
    </row>
    <row r="899" spans="1:17" x14ac:dyDescent="0.25">
      <c r="A899">
        <v>89753</v>
      </c>
      <c r="B899">
        <v>8000451112</v>
      </c>
      <c r="C899">
        <v>312</v>
      </c>
      <c r="D899">
        <v>42108</v>
      </c>
      <c r="E899">
        <v>12</v>
      </c>
      <c r="F899">
        <v>155.88</v>
      </c>
      <c r="G899" t="str">
        <f>VLOOKUP(B899,'SKU Master'!$E$1:$H$9,4,FALSE)</f>
        <v>MA Excellent Products</v>
      </c>
      <c r="H899">
        <f t="shared" si="98"/>
        <v>2015</v>
      </c>
      <c r="I899">
        <f t="shared" ref="I899:I962" si="99">MONTH(D899)</f>
        <v>4</v>
      </c>
      <c r="J899">
        <f t="shared" ref="J899:J962" si="100">H899*100+I899</f>
        <v>201504</v>
      </c>
      <c r="K899">
        <f t="shared" ref="K899:K962" si="101">WEEKNUM(D899)</f>
        <v>16</v>
      </c>
      <c r="L899">
        <f t="shared" ref="L899:L962" si="102">H899*100+K899</f>
        <v>201516</v>
      </c>
      <c r="M899" t="b">
        <f t="shared" ref="M899:M962" si="103">AND(B899=B900,C899=C900,D899=D900,E899=E900,F899=F900)</f>
        <v>1</v>
      </c>
      <c r="N899">
        <f>VLOOKUP(B899,'SKU Master'!$E$1:$H$9,2,FALSE)</f>
        <v>9</v>
      </c>
      <c r="O899">
        <f>(F899/E899-N899)*E899</f>
        <v>47.88</v>
      </c>
      <c r="P899" s="10">
        <f>O899/F899</f>
        <v>0.30715935334872979</v>
      </c>
      <c r="Q899">
        <f t="shared" ref="Q899:Q962" si="104">WEEKDAY(D899,2)</f>
        <v>2</v>
      </c>
    </row>
    <row r="900" spans="1:17" x14ac:dyDescent="0.25">
      <c r="A900">
        <v>89754</v>
      </c>
      <c r="B900">
        <v>8000451112</v>
      </c>
      <c r="C900">
        <v>312</v>
      </c>
      <c r="D900">
        <v>42108</v>
      </c>
      <c r="E900">
        <v>12</v>
      </c>
      <c r="F900">
        <v>155.88</v>
      </c>
      <c r="G900" t="str">
        <f>VLOOKUP(B900,'SKU Master'!$E$1:$H$9,4,FALSE)</f>
        <v>MA Excellent Products</v>
      </c>
      <c r="H900">
        <f t="shared" si="98"/>
        <v>2015</v>
      </c>
      <c r="I900">
        <f t="shared" si="99"/>
        <v>4</v>
      </c>
      <c r="J900">
        <f t="shared" si="100"/>
        <v>201504</v>
      </c>
      <c r="K900">
        <f t="shared" si="101"/>
        <v>16</v>
      </c>
      <c r="L900">
        <f t="shared" si="102"/>
        <v>201516</v>
      </c>
      <c r="M900" t="b">
        <f t="shared" si="103"/>
        <v>0</v>
      </c>
      <c r="N900">
        <f>VLOOKUP(B900,'SKU Master'!$E$1:$H$9,2,FALSE)</f>
        <v>9</v>
      </c>
      <c r="O900">
        <f>(F900/E900-N900)*E900</f>
        <v>47.88</v>
      </c>
      <c r="P900" s="10">
        <f>O900/F900</f>
        <v>0.30715935334872979</v>
      </c>
      <c r="Q900">
        <f t="shared" si="104"/>
        <v>2</v>
      </c>
    </row>
    <row r="901" spans="1:17" x14ac:dyDescent="0.25">
      <c r="A901">
        <v>89755</v>
      </c>
      <c r="B901">
        <v>8000451112</v>
      </c>
      <c r="C901">
        <v>312</v>
      </c>
      <c r="D901">
        <v>42109</v>
      </c>
      <c r="E901">
        <v>4</v>
      </c>
      <c r="F901">
        <v>51.96</v>
      </c>
      <c r="G901" t="str">
        <f>VLOOKUP(B901,'SKU Master'!$E$1:$H$9,4,FALSE)</f>
        <v>MA Excellent Products</v>
      </c>
      <c r="H901">
        <f t="shared" si="98"/>
        <v>2015</v>
      </c>
      <c r="I901">
        <f t="shared" si="99"/>
        <v>4</v>
      </c>
      <c r="J901">
        <f t="shared" si="100"/>
        <v>201504</v>
      </c>
      <c r="K901">
        <f t="shared" si="101"/>
        <v>16</v>
      </c>
      <c r="L901">
        <f t="shared" si="102"/>
        <v>201516</v>
      </c>
      <c r="M901" t="b">
        <f t="shared" si="103"/>
        <v>0</v>
      </c>
      <c r="N901">
        <f>VLOOKUP(B901,'SKU Master'!$E$1:$H$9,2,FALSE)</f>
        <v>9</v>
      </c>
      <c r="O901">
        <f>(F901/E901-N901)*E901</f>
        <v>15.96</v>
      </c>
      <c r="P901" s="10">
        <f>O901/F901</f>
        <v>0.30715935334872979</v>
      </c>
      <c r="Q901">
        <f t="shared" si="104"/>
        <v>3</v>
      </c>
    </row>
    <row r="902" spans="1:17" x14ac:dyDescent="0.25">
      <c r="A902">
        <v>89756</v>
      </c>
      <c r="B902">
        <v>8000451112</v>
      </c>
      <c r="C902">
        <v>312</v>
      </c>
      <c r="D902">
        <v>42110</v>
      </c>
      <c r="E902">
        <v>11</v>
      </c>
      <c r="F902">
        <v>142.88999999999999</v>
      </c>
      <c r="G902" t="str">
        <f>VLOOKUP(B902,'SKU Master'!$E$1:$H$9,4,FALSE)</f>
        <v>MA Excellent Products</v>
      </c>
      <c r="H902">
        <f t="shared" si="98"/>
        <v>2015</v>
      </c>
      <c r="I902">
        <f t="shared" si="99"/>
        <v>4</v>
      </c>
      <c r="J902">
        <f t="shared" si="100"/>
        <v>201504</v>
      </c>
      <c r="K902">
        <f t="shared" si="101"/>
        <v>16</v>
      </c>
      <c r="L902">
        <f t="shared" si="102"/>
        <v>201516</v>
      </c>
      <c r="M902" t="b">
        <f t="shared" si="103"/>
        <v>0</v>
      </c>
      <c r="N902">
        <f>VLOOKUP(B902,'SKU Master'!$E$1:$H$9,2,FALSE)</f>
        <v>9</v>
      </c>
      <c r="O902">
        <f>(F902/E902-N902)*E902</f>
        <v>43.889999999999986</v>
      </c>
      <c r="P902" s="10">
        <f>O902/F902</f>
        <v>0.30715935334872974</v>
      </c>
      <c r="Q902">
        <f t="shared" si="104"/>
        <v>4</v>
      </c>
    </row>
    <row r="903" spans="1:17" x14ac:dyDescent="0.25">
      <c r="A903">
        <v>89757</v>
      </c>
      <c r="B903">
        <v>8000451112</v>
      </c>
      <c r="C903">
        <v>312</v>
      </c>
      <c r="D903">
        <v>42112</v>
      </c>
      <c r="E903">
        <v>34</v>
      </c>
      <c r="F903">
        <v>441.66</v>
      </c>
      <c r="G903" t="str">
        <f>VLOOKUP(B903,'SKU Master'!$E$1:$H$9,4,FALSE)</f>
        <v>MA Excellent Products</v>
      </c>
      <c r="H903">
        <f t="shared" si="98"/>
        <v>2015</v>
      </c>
      <c r="I903">
        <f t="shared" si="99"/>
        <v>4</v>
      </c>
      <c r="J903">
        <f t="shared" si="100"/>
        <v>201504</v>
      </c>
      <c r="K903">
        <f t="shared" si="101"/>
        <v>16</v>
      </c>
      <c r="L903">
        <f t="shared" si="102"/>
        <v>201516</v>
      </c>
      <c r="M903" t="b">
        <f t="shared" si="103"/>
        <v>0</v>
      </c>
      <c r="N903">
        <f>VLOOKUP(B903,'SKU Master'!$E$1:$H$9,2,FALSE)</f>
        <v>9</v>
      </c>
      <c r="O903">
        <f>(F903/E903-N903)*E903</f>
        <v>135.66</v>
      </c>
      <c r="P903" s="10">
        <f>O903/F903</f>
        <v>0.30715935334872979</v>
      </c>
      <c r="Q903">
        <f t="shared" si="104"/>
        <v>6</v>
      </c>
    </row>
    <row r="904" spans="1:17" x14ac:dyDescent="0.25">
      <c r="A904">
        <v>89758</v>
      </c>
      <c r="B904">
        <v>8000451112</v>
      </c>
      <c r="C904">
        <v>312</v>
      </c>
      <c r="D904">
        <v>42115</v>
      </c>
      <c r="E904">
        <v>3</v>
      </c>
      <c r="F904">
        <v>38.97</v>
      </c>
      <c r="G904" t="str">
        <f>VLOOKUP(B904,'SKU Master'!$E$1:$H$9,4,FALSE)</f>
        <v>MA Excellent Products</v>
      </c>
      <c r="H904">
        <f t="shared" si="98"/>
        <v>2015</v>
      </c>
      <c r="I904">
        <f t="shared" si="99"/>
        <v>4</v>
      </c>
      <c r="J904">
        <f t="shared" si="100"/>
        <v>201504</v>
      </c>
      <c r="K904">
        <f t="shared" si="101"/>
        <v>17</v>
      </c>
      <c r="L904">
        <f t="shared" si="102"/>
        <v>201517</v>
      </c>
      <c r="M904" t="b">
        <f t="shared" si="103"/>
        <v>1</v>
      </c>
      <c r="N904">
        <f>VLOOKUP(B904,'SKU Master'!$E$1:$H$9,2,FALSE)</f>
        <v>9</v>
      </c>
      <c r="O904">
        <f>(F904/E904-N904)*E904</f>
        <v>11.97</v>
      </c>
      <c r="P904" s="10">
        <f>O904/F904</f>
        <v>0.30715935334872979</v>
      </c>
      <c r="Q904">
        <f t="shared" si="104"/>
        <v>2</v>
      </c>
    </row>
    <row r="905" spans="1:17" x14ac:dyDescent="0.25">
      <c r="A905">
        <v>89759</v>
      </c>
      <c r="B905">
        <v>8000451112</v>
      </c>
      <c r="C905">
        <v>312</v>
      </c>
      <c r="D905">
        <v>42115</v>
      </c>
      <c r="E905">
        <v>3</v>
      </c>
      <c r="F905">
        <v>38.97</v>
      </c>
      <c r="G905" t="str">
        <f>VLOOKUP(B905,'SKU Master'!$E$1:$H$9,4,FALSE)</f>
        <v>MA Excellent Products</v>
      </c>
      <c r="H905">
        <f t="shared" si="98"/>
        <v>2015</v>
      </c>
      <c r="I905">
        <f t="shared" si="99"/>
        <v>4</v>
      </c>
      <c r="J905">
        <f t="shared" si="100"/>
        <v>201504</v>
      </c>
      <c r="K905">
        <f t="shared" si="101"/>
        <v>17</v>
      </c>
      <c r="L905">
        <f t="shared" si="102"/>
        <v>201517</v>
      </c>
      <c r="M905" t="b">
        <f t="shared" si="103"/>
        <v>0</v>
      </c>
      <c r="N905">
        <f>VLOOKUP(B905,'SKU Master'!$E$1:$H$9,2,FALSE)</f>
        <v>9</v>
      </c>
      <c r="O905">
        <f>(F905/E905-N905)*E905</f>
        <v>11.97</v>
      </c>
      <c r="P905" s="10">
        <f>O905/F905</f>
        <v>0.30715935334872979</v>
      </c>
      <c r="Q905">
        <f t="shared" si="104"/>
        <v>2</v>
      </c>
    </row>
    <row r="906" spans="1:17" x14ac:dyDescent="0.25">
      <c r="A906">
        <v>89760</v>
      </c>
      <c r="B906">
        <v>8000451112</v>
      </c>
      <c r="C906">
        <v>312</v>
      </c>
      <c r="D906">
        <v>42115</v>
      </c>
      <c r="E906">
        <v>12</v>
      </c>
      <c r="F906">
        <v>155.88</v>
      </c>
      <c r="G906" t="str">
        <f>VLOOKUP(B906,'SKU Master'!$E$1:$H$9,4,FALSE)</f>
        <v>MA Excellent Products</v>
      </c>
      <c r="H906">
        <f t="shared" si="98"/>
        <v>2015</v>
      </c>
      <c r="I906">
        <f t="shared" si="99"/>
        <v>4</v>
      </c>
      <c r="J906">
        <f t="shared" si="100"/>
        <v>201504</v>
      </c>
      <c r="K906">
        <f t="shared" si="101"/>
        <v>17</v>
      </c>
      <c r="L906">
        <f t="shared" si="102"/>
        <v>201517</v>
      </c>
      <c r="M906" t="b">
        <f t="shared" si="103"/>
        <v>0</v>
      </c>
      <c r="N906">
        <f>VLOOKUP(B906,'SKU Master'!$E$1:$H$9,2,FALSE)</f>
        <v>9</v>
      </c>
      <c r="O906">
        <f>(F906/E906-N906)*E906</f>
        <v>47.88</v>
      </c>
      <c r="P906" s="10">
        <f>O906/F906</f>
        <v>0.30715935334872979</v>
      </c>
      <c r="Q906">
        <f t="shared" si="104"/>
        <v>2</v>
      </c>
    </row>
    <row r="907" spans="1:17" x14ac:dyDescent="0.25">
      <c r="A907">
        <v>89761</v>
      </c>
      <c r="B907">
        <v>8000451112</v>
      </c>
      <c r="C907">
        <v>312</v>
      </c>
      <c r="D907">
        <v>42116</v>
      </c>
      <c r="E907">
        <v>4</v>
      </c>
      <c r="F907">
        <v>51.96</v>
      </c>
      <c r="G907" t="str">
        <f>VLOOKUP(B907,'SKU Master'!$E$1:$H$9,4,FALSE)</f>
        <v>MA Excellent Products</v>
      </c>
      <c r="H907">
        <f t="shared" si="98"/>
        <v>2015</v>
      </c>
      <c r="I907">
        <f t="shared" si="99"/>
        <v>4</v>
      </c>
      <c r="J907">
        <f t="shared" si="100"/>
        <v>201504</v>
      </c>
      <c r="K907">
        <f t="shared" si="101"/>
        <v>17</v>
      </c>
      <c r="L907">
        <f t="shared" si="102"/>
        <v>201517</v>
      </c>
      <c r="M907" t="b">
        <f t="shared" si="103"/>
        <v>0</v>
      </c>
      <c r="N907">
        <f>VLOOKUP(B907,'SKU Master'!$E$1:$H$9,2,FALSE)</f>
        <v>9</v>
      </c>
      <c r="O907">
        <f>(F907/E907-N907)*E907</f>
        <v>15.96</v>
      </c>
      <c r="P907" s="10">
        <f>O907/F907</f>
        <v>0.30715935334872979</v>
      </c>
      <c r="Q907">
        <f t="shared" si="104"/>
        <v>3</v>
      </c>
    </row>
    <row r="908" spans="1:17" x14ac:dyDescent="0.25">
      <c r="A908">
        <v>89762</v>
      </c>
      <c r="B908">
        <v>8000451112</v>
      </c>
      <c r="C908">
        <v>312</v>
      </c>
      <c r="D908">
        <v>42116</v>
      </c>
      <c r="E908">
        <v>4</v>
      </c>
      <c r="F908">
        <v>119.96</v>
      </c>
      <c r="G908" t="str">
        <f>VLOOKUP(B908,'SKU Master'!$E$1:$H$9,4,FALSE)</f>
        <v>MA Excellent Products</v>
      </c>
      <c r="H908">
        <f t="shared" si="98"/>
        <v>2015</v>
      </c>
      <c r="I908">
        <f t="shared" si="99"/>
        <v>4</v>
      </c>
      <c r="J908">
        <f t="shared" si="100"/>
        <v>201504</v>
      </c>
      <c r="K908">
        <f t="shared" si="101"/>
        <v>17</v>
      </c>
      <c r="L908">
        <f t="shared" si="102"/>
        <v>201517</v>
      </c>
      <c r="M908" t="b">
        <f t="shared" si="103"/>
        <v>0</v>
      </c>
      <c r="N908">
        <f>VLOOKUP(B908,'SKU Master'!$E$1:$H$9,2,FALSE)</f>
        <v>9</v>
      </c>
      <c r="O908">
        <f>(F908/E908-N908)*E908</f>
        <v>83.96</v>
      </c>
      <c r="P908" s="10">
        <f>O908/F908</f>
        <v>0.69989996665555188</v>
      </c>
      <c r="Q908">
        <f t="shared" si="104"/>
        <v>3</v>
      </c>
    </row>
    <row r="909" spans="1:17" x14ac:dyDescent="0.25">
      <c r="A909">
        <v>89763</v>
      </c>
      <c r="B909">
        <v>8000451112</v>
      </c>
      <c r="C909">
        <v>312</v>
      </c>
      <c r="D909">
        <v>42116</v>
      </c>
      <c r="E909">
        <v>12</v>
      </c>
      <c r="F909">
        <v>155.88</v>
      </c>
      <c r="G909" t="str">
        <f>VLOOKUP(B909,'SKU Master'!$E$1:$H$9,4,FALSE)</f>
        <v>MA Excellent Products</v>
      </c>
      <c r="H909">
        <f t="shared" si="98"/>
        <v>2015</v>
      </c>
      <c r="I909">
        <f t="shared" si="99"/>
        <v>4</v>
      </c>
      <c r="J909">
        <f t="shared" si="100"/>
        <v>201504</v>
      </c>
      <c r="K909">
        <f t="shared" si="101"/>
        <v>17</v>
      </c>
      <c r="L909">
        <f t="shared" si="102"/>
        <v>201517</v>
      </c>
      <c r="M909" t="b">
        <f t="shared" si="103"/>
        <v>0</v>
      </c>
      <c r="N909">
        <f>VLOOKUP(B909,'SKU Master'!$E$1:$H$9,2,FALSE)</f>
        <v>9</v>
      </c>
      <c r="O909">
        <f>(F909/E909-N909)*E909</f>
        <v>47.88</v>
      </c>
      <c r="P909" s="10">
        <f>O909/F909</f>
        <v>0.30715935334872979</v>
      </c>
      <c r="Q909">
        <f t="shared" si="104"/>
        <v>3</v>
      </c>
    </row>
    <row r="910" spans="1:17" x14ac:dyDescent="0.25">
      <c r="A910">
        <v>89764</v>
      </c>
      <c r="B910">
        <v>8000451112</v>
      </c>
      <c r="C910">
        <v>312</v>
      </c>
      <c r="D910">
        <v>42118</v>
      </c>
      <c r="E910">
        <v>11</v>
      </c>
      <c r="F910">
        <v>142.88999999999999</v>
      </c>
      <c r="G910" t="str">
        <f>VLOOKUP(B910,'SKU Master'!$E$1:$H$9,4,FALSE)</f>
        <v>MA Excellent Products</v>
      </c>
      <c r="H910">
        <f t="shared" si="98"/>
        <v>2015</v>
      </c>
      <c r="I910">
        <f t="shared" si="99"/>
        <v>4</v>
      </c>
      <c r="J910">
        <f t="shared" si="100"/>
        <v>201504</v>
      </c>
      <c r="K910">
        <f t="shared" si="101"/>
        <v>17</v>
      </c>
      <c r="L910">
        <f t="shared" si="102"/>
        <v>201517</v>
      </c>
      <c r="M910" t="b">
        <f t="shared" si="103"/>
        <v>0</v>
      </c>
      <c r="N910">
        <f>VLOOKUP(B910,'SKU Master'!$E$1:$H$9,2,FALSE)</f>
        <v>9</v>
      </c>
      <c r="O910">
        <f>(F910/E910-N910)*E910</f>
        <v>43.889999999999986</v>
      </c>
      <c r="P910" s="10">
        <f>O910/F910</f>
        <v>0.30715935334872974</v>
      </c>
      <c r="Q910">
        <f t="shared" si="104"/>
        <v>5</v>
      </c>
    </row>
    <row r="911" spans="1:17" x14ac:dyDescent="0.25">
      <c r="A911">
        <v>89765</v>
      </c>
      <c r="B911">
        <v>8000451112</v>
      </c>
      <c r="C911">
        <v>312</v>
      </c>
      <c r="D911">
        <v>42119</v>
      </c>
      <c r="E911">
        <v>11</v>
      </c>
      <c r="F911">
        <v>142.88999999999999</v>
      </c>
      <c r="G911" t="str">
        <f>VLOOKUP(B911,'SKU Master'!$E$1:$H$9,4,FALSE)</f>
        <v>MA Excellent Products</v>
      </c>
      <c r="H911">
        <f t="shared" si="98"/>
        <v>2015</v>
      </c>
      <c r="I911">
        <f t="shared" si="99"/>
        <v>4</v>
      </c>
      <c r="J911">
        <f t="shared" si="100"/>
        <v>201504</v>
      </c>
      <c r="K911">
        <f t="shared" si="101"/>
        <v>17</v>
      </c>
      <c r="L911">
        <f t="shared" si="102"/>
        <v>201517</v>
      </c>
      <c r="M911" t="b">
        <f t="shared" si="103"/>
        <v>0</v>
      </c>
      <c r="N911">
        <f>VLOOKUP(B911,'SKU Master'!$E$1:$H$9,2,FALSE)</f>
        <v>9</v>
      </c>
      <c r="O911">
        <f>(F911/E911-N911)*E911</f>
        <v>43.889999999999986</v>
      </c>
      <c r="P911" s="10">
        <f>O911/F911</f>
        <v>0.30715935334872974</v>
      </c>
      <c r="Q911">
        <f t="shared" si="104"/>
        <v>6</v>
      </c>
    </row>
    <row r="912" spans="1:17" x14ac:dyDescent="0.25">
      <c r="A912">
        <v>89766</v>
      </c>
      <c r="B912">
        <v>8000451112</v>
      </c>
      <c r="C912">
        <v>312</v>
      </c>
      <c r="D912">
        <v>42121</v>
      </c>
      <c r="E912">
        <v>2</v>
      </c>
      <c r="F912">
        <v>25.98</v>
      </c>
      <c r="G912" t="str">
        <f>VLOOKUP(B912,'SKU Master'!$E$1:$H$9,4,FALSE)</f>
        <v>MA Excellent Products</v>
      </c>
      <c r="H912">
        <f t="shared" si="98"/>
        <v>2015</v>
      </c>
      <c r="I912">
        <f t="shared" si="99"/>
        <v>4</v>
      </c>
      <c r="J912">
        <f t="shared" si="100"/>
        <v>201504</v>
      </c>
      <c r="K912">
        <f t="shared" si="101"/>
        <v>18</v>
      </c>
      <c r="L912">
        <f t="shared" si="102"/>
        <v>201518</v>
      </c>
      <c r="M912" t="b">
        <f t="shared" si="103"/>
        <v>1</v>
      </c>
      <c r="N912">
        <f>VLOOKUP(B912,'SKU Master'!$E$1:$H$9,2,FALSE)</f>
        <v>9</v>
      </c>
      <c r="O912">
        <f>(F912/E912-N912)*E912</f>
        <v>7.98</v>
      </c>
      <c r="P912" s="10">
        <f>O912/F912</f>
        <v>0.30715935334872979</v>
      </c>
      <c r="Q912">
        <f t="shared" si="104"/>
        <v>1</v>
      </c>
    </row>
    <row r="913" spans="1:17" x14ac:dyDescent="0.25">
      <c r="A913">
        <v>89767</v>
      </c>
      <c r="B913">
        <v>8000451112</v>
      </c>
      <c r="C913">
        <v>312</v>
      </c>
      <c r="D913">
        <v>42121</v>
      </c>
      <c r="E913">
        <v>2</v>
      </c>
      <c r="F913">
        <v>25.98</v>
      </c>
      <c r="G913" t="str">
        <f>VLOOKUP(B913,'SKU Master'!$E$1:$H$9,4,FALSE)</f>
        <v>MA Excellent Products</v>
      </c>
      <c r="H913">
        <f t="shared" si="98"/>
        <v>2015</v>
      </c>
      <c r="I913">
        <f t="shared" si="99"/>
        <v>4</v>
      </c>
      <c r="J913">
        <f t="shared" si="100"/>
        <v>201504</v>
      </c>
      <c r="K913">
        <f t="shared" si="101"/>
        <v>18</v>
      </c>
      <c r="L913">
        <f t="shared" si="102"/>
        <v>201518</v>
      </c>
      <c r="M913" t="b">
        <f t="shared" si="103"/>
        <v>0</v>
      </c>
      <c r="N913">
        <f>VLOOKUP(B913,'SKU Master'!$E$1:$H$9,2,FALSE)</f>
        <v>9</v>
      </c>
      <c r="O913">
        <f>(F913/E913-N913)*E913</f>
        <v>7.98</v>
      </c>
      <c r="P913" s="10">
        <f>O913/F913</f>
        <v>0.30715935334872979</v>
      </c>
      <c r="Q913">
        <f t="shared" si="104"/>
        <v>1</v>
      </c>
    </row>
    <row r="914" spans="1:17" x14ac:dyDescent="0.25">
      <c r="A914">
        <v>89768</v>
      </c>
      <c r="B914">
        <v>8000451112</v>
      </c>
      <c r="C914">
        <v>312</v>
      </c>
      <c r="D914">
        <v>42121</v>
      </c>
      <c r="E914">
        <v>2</v>
      </c>
      <c r="F914">
        <v>59.98</v>
      </c>
      <c r="G914" t="str">
        <f>VLOOKUP(B914,'SKU Master'!$E$1:$H$9,4,FALSE)</f>
        <v>MA Excellent Products</v>
      </c>
      <c r="H914">
        <f t="shared" si="98"/>
        <v>2015</v>
      </c>
      <c r="I914">
        <f t="shared" si="99"/>
        <v>4</v>
      </c>
      <c r="J914">
        <f t="shared" si="100"/>
        <v>201504</v>
      </c>
      <c r="K914">
        <f t="shared" si="101"/>
        <v>18</v>
      </c>
      <c r="L914">
        <f t="shared" si="102"/>
        <v>201518</v>
      </c>
      <c r="M914" t="b">
        <f t="shared" si="103"/>
        <v>0</v>
      </c>
      <c r="N914">
        <f>VLOOKUP(B914,'SKU Master'!$E$1:$H$9,2,FALSE)</f>
        <v>9</v>
      </c>
      <c r="O914">
        <f>(F914/E914-N914)*E914</f>
        <v>41.98</v>
      </c>
      <c r="P914" s="10">
        <f>O914/F914</f>
        <v>0.69989996665555188</v>
      </c>
      <c r="Q914">
        <f t="shared" si="104"/>
        <v>1</v>
      </c>
    </row>
    <row r="915" spans="1:17" x14ac:dyDescent="0.25">
      <c r="A915">
        <v>89769</v>
      </c>
      <c r="B915">
        <v>8000451112</v>
      </c>
      <c r="C915">
        <v>312</v>
      </c>
      <c r="D915">
        <v>42121</v>
      </c>
      <c r="E915">
        <v>12</v>
      </c>
      <c r="F915">
        <v>155.88</v>
      </c>
      <c r="G915" t="str">
        <f>VLOOKUP(B915,'SKU Master'!$E$1:$H$9,4,FALSE)</f>
        <v>MA Excellent Products</v>
      </c>
      <c r="H915">
        <f t="shared" si="98"/>
        <v>2015</v>
      </c>
      <c r="I915">
        <f t="shared" si="99"/>
        <v>4</v>
      </c>
      <c r="J915">
        <f t="shared" si="100"/>
        <v>201504</v>
      </c>
      <c r="K915">
        <f t="shared" si="101"/>
        <v>18</v>
      </c>
      <c r="L915">
        <f t="shared" si="102"/>
        <v>201518</v>
      </c>
      <c r="M915" t="b">
        <f t="shared" si="103"/>
        <v>0</v>
      </c>
      <c r="N915">
        <f>VLOOKUP(B915,'SKU Master'!$E$1:$H$9,2,FALSE)</f>
        <v>9</v>
      </c>
      <c r="O915">
        <f>(F915/E915-N915)*E915</f>
        <v>47.88</v>
      </c>
      <c r="P915" s="10">
        <f>O915/F915</f>
        <v>0.30715935334872979</v>
      </c>
      <c r="Q915">
        <f t="shared" si="104"/>
        <v>1</v>
      </c>
    </row>
    <row r="916" spans="1:17" x14ac:dyDescent="0.25">
      <c r="A916">
        <v>89770</v>
      </c>
      <c r="B916">
        <v>8000451112</v>
      </c>
      <c r="C916">
        <v>312</v>
      </c>
      <c r="D916">
        <v>42125</v>
      </c>
      <c r="E916">
        <v>32</v>
      </c>
      <c r="F916">
        <v>415.68</v>
      </c>
      <c r="G916" t="str">
        <f>VLOOKUP(B916,'SKU Master'!$E$1:$H$9,4,FALSE)</f>
        <v>MA Excellent Products</v>
      </c>
      <c r="H916">
        <f t="shared" si="98"/>
        <v>2015</v>
      </c>
      <c r="I916">
        <f t="shared" si="99"/>
        <v>5</v>
      </c>
      <c r="J916">
        <f t="shared" si="100"/>
        <v>201505</v>
      </c>
      <c r="K916">
        <f t="shared" si="101"/>
        <v>18</v>
      </c>
      <c r="L916">
        <f t="shared" si="102"/>
        <v>201518</v>
      </c>
      <c r="M916" t="b">
        <f t="shared" si="103"/>
        <v>0</v>
      </c>
      <c r="N916">
        <f>VLOOKUP(B916,'SKU Master'!$E$1:$H$9,2,FALSE)</f>
        <v>9</v>
      </c>
      <c r="O916">
        <f>(F916/E916-N916)*E916</f>
        <v>127.68</v>
      </c>
      <c r="P916" s="10">
        <f>O916/F916</f>
        <v>0.30715935334872979</v>
      </c>
      <c r="Q916">
        <f t="shared" si="104"/>
        <v>5</v>
      </c>
    </row>
    <row r="917" spans="1:17" x14ac:dyDescent="0.25">
      <c r="A917">
        <v>89771</v>
      </c>
      <c r="B917">
        <v>8000451112</v>
      </c>
      <c r="C917">
        <v>312</v>
      </c>
      <c r="D917">
        <v>42126</v>
      </c>
      <c r="E917">
        <v>36</v>
      </c>
      <c r="F917">
        <v>467.64</v>
      </c>
      <c r="G917" t="str">
        <f>VLOOKUP(B917,'SKU Master'!$E$1:$H$9,4,FALSE)</f>
        <v>MA Excellent Products</v>
      </c>
      <c r="H917">
        <f t="shared" si="98"/>
        <v>2015</v>
      </c>
      <c r="I917">
        <f t="shared" si="99"/>
        <v>5</v>
      </c>
      <c r="J917">
        <f t="shared" si="100"/>
        <v>201505</v>
      </c>
      <c r="K917">
        <f t="shared" si="101"/>
        <v>18</v>
      </c>
      <c r="L917">
        <f t="shared" si="102"/>
        <v>201518</v>
      </c>
      <c r="M917" t="b">
        <f t="shared" si="103"/>
        <v>0</v>
      </c>
      <c r="N917">
        <f>VLOOKUP(B917,'SKU Master'!$E$1:$H$9,2,FALSE)</f>
        <v>9</v>
      </c>
      <c r="O917">
        <f>(F917/E917-N917)*E917</f>
        <v>143.64000000000001</v>
      </c>
      <c r="P917" s="10">
        <f>O917/F917</f>
        <v>0.30715935334872985</v>
      </c>
      <c r="Q917">
        <f t="shared" si="104"/>
        <v>6</v>
      </c>
    </row>
    <row r="918" spans="1:17" x14ac:dyDescent="0.25">
      <c r="A918">
        <v>89772</v>
      </c>
      <c r="B918">
        <v>8000451112</v>
      </c>
      <c r="C918">
        <v>312</v>
      </c>
      <c r="D918">
        <v>42128</v>
      </c>
      <c r="E918">
        <v>2</v>
      </c>
      <c r="F918">
        <v>25.98</v>
      </c>
      <c r="G918" t="str">
        <f>VLOOKUP(B918,'SKU Master'!$E$1:$H$9,4,FALSE)</f>
        <v>MA Excellent Products</v>
      </c>
      <c r="H918">
        <f t="shared" si="98"/>
        <v>2015</v>
      </c>
      <c r="I918">
        <f t="shared" si="99"/>
        <v>5</v>
      </c>
      <c r="J918">
        <f t="shared" si="100"/>
        <v>201505</v>
      </c>
      <c r="K918">
        <f t="shared" si="101"/>
        <v>19</v>
      </c>
      <c r="L918">
        <f t="shared" si="102"/>
        <v>201519</v>
      </c>
      <c r="M918" t="b">
        <f t="shared" si="103"/>
        <v>0</v>
      </c>
      <c r="N918">
        <f>VLOOKUP(B918,'SKU Master'!$E$1:$H$9,2,FALSE)</f>
        <v>9</v>
      </c>
      <c r="O918">
        <f>(F918/E918-N918)*E918</f>
        <v>7.98</v>
      </c>
      <c r="P918" s="10">
        <f>O918/F918</f>
        <v>0.30715935334872979</v>
      </c>
      <c r="Q918">
        <f t="shared" si="104"/>
        <v>1</v>
      </c>
    </row>
    <row r="919" spans="1:17" x14ac:dyDescent="0.25">
      <c r="A919">
        <v>89773</v>
      </c>
      <c r="B919">
        <v>8000451112</v>
      </c>
      <c r="C919">
        <v>312</v>
      </c>
      <c r="D919">
        <v>42130</v>
      </c>
      <c r="E919">
        <v>4</v>
      </c>
      <c r="F919">
        <v>51.96</v>
      </c>
      <c r="G919" t="str">
        <f>VLOOKUP(B919,'SKU Master'!$E$1:$H$9,4,FALSE)</f>
        <v>MA Excellent Products</v>
      </c>
      <c r="H919">
        <f t="shared" si="98"/>
        <v>2015</v>
      </c>
      <c r="I919">
        <f t="shared" si="99"/>
        <v>5</v>
      </c>
      <c r="J919">
        <f t="shared" si="100"/>
        <v>201505</v>
      </c>
      <c r="K919">
        <f t="shared" si="101"/>
        <v>19</v>
      </c>
      <c r="L919">
        <f t="shared" si="102"/>
        <v>201519</v>
      </c>
      <c r="M919" t="b">
        <f t="shared" si="103"/>
        <v>0</v>
      </c>
      <c r="N919">
        <f>VLOOKUP(B919,'SKU Master'!$E$1:$H$9,2,FALSE)</f>
        <v>9</v>
      </c>
      <c r="O919">
        <f>(F919/E919-N919)*E919</f>
        <v>15.96</v>
      </c>
      <c r="P919" s="10">
        <f>O919/F919</f>
        <v>0.30715935334872979</v>
      </c>
      <c r="Q919">
        <f t="shared" si="104"/>
        <v>3</v>
      </c>
    </row>
    <row r="920" spans="1:17" x14ac:dyDescent="0.25">
      <c r="A920">
        <v>89774</v>
      </c>
      <c r="B920">
        <v>8000451112</v>
      </c>
      <c r="C920">
        <v>312</v>
      </c>
      <c r="D920">
        <v>42131</v>
      </c>
      <c r="E920">
        <v>6</v>
      </c>
      <c r="F920">
        <v>77.94</v>
      </c>
      <c r="G920" t="str">
        <f>VLOOKUP(B920,'SKU Master'!$E$1:$H$9,4,FALSE)</f>
        <v>MA Excellent Products</v>
      </c>
      <c r="H920">
        <f t="shared" si="98"/>
        <v>2015</v>
      </c>
      <c r="I920">
        <f t="shared" si="99"/>
        <v>5</v>
      </c>
      <c r="J920">
        <f t="shared" si="100"/>
        <v>201505</v>
      </c>
      <c r="K920">
        <f t="shared" si="101"/>
        <v>19</v>
      </c>
      <c r="L920">
        <f t="shared" si="102"/>
        <v>201519</v>
      </c>
      <c r="M920" t="b">
        <f t="shared" si="103"/>
        <v>0</v>
      </c>
      <c r="N920">
        <f>VLOOKUP(B920,'SKU Master'!$E$1:$H$9,2,FALSE)</f>
        <v>9</v>
      </c>
      <c r="O920">
        <f>(F920/E920-N920)*E920</f>
        <v>23.94</v>
      </c>
      <c r="P920" s="10">
        <f>O920/F920</f>
        <v>0.30715935334872979</v>
      </c>
      <c r="Q920">
        <f t="shared" si="104"/>
        <v>4</v>
      </c>
    </row>
    <row r="921" spans="1:17" x14ac:dyDescent="0.25">
      <c r="A921">
        <v>89775</v>
      </c>
      <c r="B921">
        <v>8000451112</v>
      </c>
      <c r="C921">
        <v>312</v>
      </c>
      <c r="D921">
        <v>42131</v>
      </c>
      <c r="E921">
        <v>16</v>
      </c>
      <c r="F921">
        <v>207.84</v>
      </c>
      <c r="G921" t="str">
        <f>VLOOKUP(B921,'SKU Master'!$E$1:$H$9,4,FALSE)</f>
        <v>MA Excellent Products</v>
      </c>
      <c r="H921">
        <f t="shared" si="98"/>
        <v>2015</v>
      </c>
      <c r="I921">
        <f t="shared" si="99"/>
        <v>5</v>
      </c>
      <c r="J921">
        <f t="shared" si="100"/>
        <v>201505</v>
      </c>
      <c r="K921">
        <f t="shared" si="101"/>
        <v>19</v>
      </c>
      <c r="L921">
        <f t="shared" si="102"/>
        <v>201519</v>
      </c>
      <c r="M921" t="b">
        <f t="shared" si="103"/>
        <v>0</v>
      </c>
      <c r="N921">
        <f>VLOOKUP(B921,'SKU Master'!$E$1:$H$9,2,FALSE)</f>
        <v>9</v>
      </c>
      <c r="O921">
        <f>(F921/E921-N921)*E921</f>
        <v>63.84</v>
      </c>
      <c r="P921" s="10">
        <f>O921/F921</f>
        <v>0.30715935334872979</v>
      </c>
      <c r="Q921">
        <f t="shared" si="104"/>
        <v>4</v>
      </c>
    </row>
    <row r="922" spans="1:17" x14ac:dyDescent="0.25">
      <c r="A922">
        <v>89776</v>
      </c>
      <c r="B922">
        <v>8000451112</v>
      </c>
      <c r="C922">
        <v>312</v>
      </c>
      <c r="D922">
        <v>42135</v>
      </c>
      <c r="E922">
        <v>2</v>
      </c>
      <c r="F922">
        <v>59.98</v>
      </c>
      <c r="G922" t="str">
        <f>VLOOKUP(B922,'SKU Master'!$E$1:$H$9,4,FALSE)</f>
        <v>MA Excellent Products</v>
      </c>
      <c r="H922">
        <f t="shared" si="98"/>
        <v>2015</v>
      </c>
      <c r="I922">
        <f t="shared" si="99"/>
        <v>5</v>
      </c>
      <c r="J922">
        <f t="shared" si="100"/>
        <v>201505</v>
      </c>
      <c r="K922">
        <f t="shared" si="101"/>
        <v>20</v>
      </c>
      <c r="L922">
        <f t="shared" si="102"/>
        <v>201520</v>
      </c>
      <c r="M922" t="b">
        <f t="shared" si="103"/>
        <v>1</v>
      </c>
      <c r="N922">
        <f>VLOOKUP(B922,'SKU Master'!$E$1:$H$9,2,FALSE)</f>
        <v>9</v>
      </c>
      <c r="O922">
        <f>(F922/E922-N922)*E922</f>
        <v>41.98</v>
      </c>
      <c r="P922" s="10">
        <f>O922/F922</f>
        <v>0.69989996665555188</v>
      </c>
      <c r="Q922">
        <f t="shared" si="104"/>
        <v>1</v>
      </c>
    </row>
    <row r="923" spans="1:17" x14ac:dyDescent="0.25">
      <c r="A923">
        <v>89777</v>
      </c>
      <c r="B923">
        <v>8000451112</v>
      </c>
      <c r="C923">
        <v>312</v>
      </c>
      <c r="D923">
        <v>42135</v>
      </c>
      <c r="E923">
        <v>2</v>
      </c>
      <c r="F923">
        <v>59.98</v>
      </c>
      <c r="G923" t="str">
        <f>VLOOKUP(B923,'SKU Master'!$E$1:$H$9,4,FALSE)</f>
        <v>MA Excellent Products</v>
      </c>
      <c r="H923">
        <f t="shared" si="98"/>
        <v>2015</v>
      </c>
      <c r="I923">
        <f t="shared" si="99"/>
        <v>5</v>
      </c>
      <c r="J923">
        <f t="shared" si="100"/>
        <v>201505</v>
      </c>
      <c r="K923">
        <f t="shared" si="101"/>
        <v>20</v>
      </c>
      <c r="L923">
        <f t="shared" si="102"/>
        <v>201520</v>
      </c>
      <c r="M923" t="b">
        <f t="shared" si="103"/>
        <v>0</v>
      </c>
      <c r="N923">
        <f>VLOOKUP(B923,'SKU Master'!$E$1:$H$9,2,FALSE)</f>
        <v>9</v>
      </c>
      <c r="O923">
        <f>(F923/E923-N923)*E923</f>
        <v>41.98</v>
      </c>
      <c r="P923" s="10">
        <f>O923/F923</f>
        <v>0.69989996665555188</v>
      </c>
      <c r="Q923">
        <f t="shared" si="104"/>
        <v>1</v>
      </c>
    </row>
    <row r="924" spans="1:17" x14ac:dyDescent="0.25">
      <c r="A924">
        <v>89778</v>
      </c>
      <c r="B924">
        <v>8000451112</v>
      </c>
      <c r="C924">
        <v>312</v>
      </c>
      <c r="D924">
        <v>42136</v>
      </c>
      <c r="E924">
        <v>12</v>
      </c>
      <c r="F924">
        <v>155.88</v>
      </c>
      <c r="G924" t="str">
        <f>VLOOKUP(B924,'SKU Master'!$E$1:$H$9,4,FALSE)</f>
        <v>MA Excellent Products</v>
      </c>
      <c r="H924">
        <f t="shared" si="98"/>
        <v>2015</v>
      </c>
      <c r="I924">
        <f t="shared" si="99"/>
        <v>5</v>
      </c>
      <c r="J924">
        <f t="shared" si="100"/>
        <v>201505</v>
      </c>
      <c r="K924">
        <f t="shared" si="101"/>
        <v>20</v>
      </c>
      <c r="L924">
        <f t="shared" si="102"/>
        <v>201520</v>
      </c>
      <c r="M924" t="b">
        <f t="shared" si="103"/>
        <v>1</v>
      </c>
      <c r="N924">
        <f>VLOOKUP(B924,'SKU Master'!$E$1:$H$9,2,FALSE)</f>
        <v>9</v>
      </c>
      <c r="O924">
        <f>(F924/E924-N924)*E924</f>
        <v>47.88</v>
      </c>
      <c r="P924" s="10">
        <f>O924/F924</f>
        <v>0.30715935334872979</v>
      </c>
      <c r="Q924">
        <f t="shared" si="104"/>
        <v>2</v>
      </c>
    </row>
    <row r="925" spans="1:17" x14ac:dyDescent="0.25">
      <c r="A925">
        <v>89779</v>
      </c>
      <c r="B925">
        <v>8000451112</v>
      </c>
      <c r="C925">
        <v>312</v>
      </c>
      <c r="D925">
        <v>42136</v>
      </c>
      <c r="E925">
        <v>12</v>
      </c>
      <c r="F925">
        <v>155.88</v>
      </c>
      <c r="G925" t="str">
        <f>VLOOKUP(B925,'SKU Master'!$E$1:$H$9,4,FALSE)</f>
        <v>MA Excellent Products</v>
      </c>
      <c r="H925">
        <f t="shared" si="98"/>
        <v>2015</v>
      </c>
      <c r="I925">
        <f t="shared" si="99"/>
        <v>5</v>
      </c>
      <c r="J925">
        <f t="shared" si="100"/>
        <v>201505</v>
      </c>
      <c r="K925">
        <f t="shared" si="101"/>
        <v>20</v>
      </c>
      <c r="L925">
        <f t="shared" si="102"/>
        <v>201520</v>
      </c>
      <c r="M925" t="b">
        <f t="shared" si="103"/>
        <v>0</v>
      </c>
      <c r="N925">
        <f>VLOOKUP(B925,'SKU Master'!$E$1:$H$9,2,FALSE)</f>
        <v>9</v>
      </c>
      <c r="O925">
        <f>(F925/E925-N925)*E925</f>
        <v>47.88</v>
      </c>
      <c r="P925" s="10">
        <f>O925/F925</f>
        <v>0.30715935334872979</v>
      </c>
      <c r="Q925">
        <f t="shared" si="104"/>
        <v>2</v>
      </c>
    </row>
    <row r="926" spans="1:17" x14ac:dyDescent="0.25">
      <c r="A926">
        <v>89780</v>
      </c>
      <c r="B926">
        <v>8000451112</v>
      </c>
      <c r="C926">
        <v>312</v>
      </c>
      <c r="D926">
        <v>42137</v>
      </c>
      <c r="E926">
        <v>4</v>
      </c>
      <c r="F926">
        <v>51.96</v>
      </c>
      <c r="G926" t="str">
        <f>VLOOKUP(B926,'SKU Master'!$E$1:$H$9,4,FALSE)</f>
        <v>MA Excellent Products</v>
      </c>
      <c r="H926">
        <f t="shared" si="98"/>
        <v>2015</v>
      </c>
      <c r="I926">
        <f t="shared" si="99"/>
        <v>5</v>
      </c>
      <c r="J926">
        <f t="shared" si="100"/>
        <v>201505</v>
      </c>
      <c r="K926">
        <f t="shared" si="101"/>
        <v>20</v>
      </c>
      <c r="L926">
        <f t="shared" si="102"/>
        <v>201520</v>
      </c>
      <c r="M926" t="b">
        <f t="shared" si="103"/>
        <v>0</v>
      </c>
      <c r="N926">
        <f>VLOOKUP(B926,'SKU Master'!$E$1:$H$9,2,FALSE)</f>
        <v>9</v>
      </c>
      <c r="O926">
        <f>(F926/E926-N926)*E926</f>
        <v>15.96</v>
      </c>
      <c r="P926" s="10">
        <f>O926/F926</f>
        <v>0.30715935334872979</v>
      </c>
      <c r="Q926">
        <f t="shared" si="104"/>
        <v>3</v>
      </c>
    </row>
    <row r="927" spans="1:17" x14ac:dyDescent="0.25">
      <c r="A927">
        <v>89781</v>
      </c>
      <c r="B927">
        <v>8000451112</v>
      </c>
      <c r="C927">
        <v>312</v>
      </c>
      <c r="D927">
        <v>42137</v>
      </c>
      <c r="E927">
        <v>12</v>
      </c>
      <c r="F927">
        <v>155.88</v>
      </c>
      <c r="G927" t="str">
        <f>VLOOKUP(B927,'SKU Master'!$E$1:$H$9,4,FALSE)</f>
        <v>MA Excellent Products</v>
      </c>
      <c r="H927">
        <f t="shared" si="98"/>
        <v>2015</v>
      </c>
      <c r="I927">
        <f t="shared" si="99"/>
        <v>5</v>
      </c>
      <c r="J927">
        <f t="shared" si="100"/>
        <v>201505</v>
      </c>
      <c r="K927">
        <f t="shared" si="101"/>
        <v>20</v>
      </c>
      <c r="L927">
        <f t="shared" si="102"/>
        <v>201520</v>
      </c>
      <c r="M927" t="b">
        <f t="shared" si="103"/>
        <v>0</v>
      </c>
      <c r="N927">
        <f>VLOOKUP(B927,'SKU Master'!$E$1:$H$9,2,FALSE)</f>
        <v>9</v>
      </c>
      <c r="O927">
        <f>(F927/E927-N927)*E927</f>
        <v>47.88</v>
      </c>
      <c r="P927" s="10">
        <f>O927/F927</f>
        <v>0.30715935334872979</v>
      </c>
      <c r="Q927">
        <f t="shared" si="104"/>
        <v>3</v>
      </c>
    </row>
    <row r="928" spans="1:17" x14ac:dyDescent="0.25">
      <c r="A928">
        <v>89782</v>
      </c>
      <c r="B928">
        <v>8000451112</v>
      </c>
      <c r="C928">
        <v>312</v>
      </c>
      <c r="D928">
        <v>42138</v>
      </c>
      <c r="E928">
        <v>11</v>
      </c>
      <c r="F928">
        <v>142.88999999999999</v>
      </c>
      <c r="G928" t="str">
        <f>VLOOKUP(B928,'SKU Master'!$E$1:$H$9,4,FALSE)</f>
        <v>MA Excellent Products</v>
      </c>
      <c r="H928">
        <f t="shared" si="98"/>
        <v>2015</v>
      </c>
      <c r="I928">
        <f t="shared" si="99"/>
        <v>5</v>
      </c>
      <c r="J928">
        <f t="shared" si="100"/>
        <v>201505</v>
      </c>
      <c r="K928">
        <f t="shared" si="101"/>
        <v>20</v>
      </c>
      <c r="L928">
        <f t="shared" si="102"/>
        <v>201520</v>
      </c>
      <c r="M928" t="b">
        <f t="shared" si="103"/>
        <v>0</v>
      </c>
      <c r="N928">
        <f>VLOOKUP(B928,'SKU Master'!$E$1:$H$9,2,FALSE)</f>
        <v>9</v>
      </c>
      <c r="O928">
        <f>(F928/E928-N928)*E928</f>
        <v>43.889999999999986</v>
      </c>
      <c r="P928" s="10">
        <f>O928/F928</f>
        <v>0.30715935334872974</v>
      </c>
      <c r="Q928">
        <f t="shared" si="104"/>
        <v>4</v>
      </c>
    </row>
    <row r="929" spans="1:17" x14ac:dyDescent="0.25">
      <c r="A929">
        <v>89783</v>
      </c>
      <c r="B929">
        <v>8000451112</v>
      </c>
      <c r="C929">
        <v>312</v>
      </c>
      <c r="D929">
        <v>42139</v>
      </c>
      <c r="E929">
        <v>11</v>
      </c>
      <c r="F929">
        <v>142.88999999999999</v>
      </c>
      <c r="G929" t="str">
        <f>VLOOKUP(B929,'SKU Master'!$E$1:$H$9,4,FALSE)</f>
        <v>MA Excellent Products</v>
      </c>
      <c r="H929">
        <f t="shared" si="98"/>
        <v>2015</v>
      </c>
      <c r="I929">
        <f t="shared" si="99"/>
        <v>5</v>
      </c>
      <c r="J929">
        <f t="shared" si="100"/>
        <v>201505</v>
      </c>
      <c r="K929">
        <f t="shared" si="101"/>
        <v>20</v>
      </c>
      <c r="L929">
        <f t="shared" si="102"/>
        <v>201520</v>
      </c>
      <c r="M929" t="b">
        <f t="shared" si="103"/>
        <v>0</v>
      </c>
      <c r="N929">
        <f>VLOOKUP(B929,'SKU Master'!$E$1:$H$9,2,FALSE)</f>
        <v>9</v>
      </c>
      <c r="O929">
        <f>(F929/E929-N929)*E929</f>
        <v>43.889999999999986</v>
      </c>
      <c r="P929" s="10">
        <f>O929/F929</f>
        <v>0.30715935334872974</v>
      </c>
      <c r="Q929">
        <f t="shared" si="104"/>
        <v>5</v>
      </c>
    </row>
    <row r="930" spans="1:17" x14ac:dyDescent="0.25">
      <c r="A930">
        <v>89784</v>
      </c>
      <c r="B930">
        <v>8000451112</v>
      </c>
      <c r="C930">
        <v>312</v>
      </c>
      <c r="D930">
        <v>42142</v>
      </c>
      <c r="E930">
        <v>2</v>
      </c>
      <c r="F930">
        <v>25.98</v>
      </c>
      <c r="G930" t="str">
        <f>VLOOKUP(B930,'SKU Master'!$E$1:$H$9,4,FALSE)</f>
        <v>MA Excellent Products</v>
      </c>
      <c r="H930">
        <f t="shared" si="98"/>
        <v>2015</v>
      </c>
      <c r="I930">
        <f t="shared" si="99"/>
        <v>5</v>
      </c>
      <c r="J930">
        <f t="shared" si="100"/>
        <v>201505</v>
      </c>
      <c r="K930">
        <f t="shared" si="101"/>
        <v>21</v>
      </c>
      <c r="L930">
        <f t="shared" si="102"/>
        <v>201521</v>
      </c>
      <c r="M930" t="b">
        <f t="shared" si="103"/>
        <v>0</v>
      </c>
      <c r="N930">
        <f>VLOOKUP(B930,'SKU Master'!$E$1:$H$9,2,FALSE)</f>
        <v>9</v>
      </c>
      <c r="O930">
        <f>(F930/E930-N930)*E930</f>
        <v>7.98</v>
      </c>
      <c r="P930" s="10">
        <f>O930/F930</f>
        <v>0.30715935334872979</v>
      </c>
      <c r="Q930">
        <f t="shared" si="104"/>
        <v>1</v>
      </c>
    </row>
    <row r="931" spans="1:17" x14ac:dyDescent="0.25">
      <c r="A931">
        <v>89785</v>
      </c>
      <c r="B931">
        <v>8000451112</v>
      </c>
      <c r="C931">
        <v>312</v>
      </c>
      <c r="D931">
        <v>42144</v>
      </c>
      <c r="E931">
        <v>4</v>
      </c>
      <c r="F931">
        <v>51.96</v>
      </c>
      <c r="G931" t="str">
        <f>VLOOKUP(B931,'SKU Master'!$E$1:$H$9,4,FALSE)</f>
        <v>MA Excellent Products</v>
      </c>
      <c r="H931">
        <f t="shared" si="98"/>
        <v>2015</v>
      </c>
      <c r="I931">
        <f t="shared" si="99"/>
        <v>5</v>
      </c>
      <c r="J931">
        <f t="shared" si="100"/>
        <v>201505</v>
      </c>
      <c r="K931">
        <f t="shared" si="101"/>
        <v>21</v>
      </c>
      <c r="L931">
        <f t="shared" si="102"/>
        <v>201521</v>
      </c>
      <c r="M931" t="b">
        <f t="shared" si="103"/>
        <v>0</v>
      </c>
      <c r="N931">
        <f>VLOOKUP(B931,'SKU Master'!$E$1:$H$9,2,FALSE)</f>
        <v>9</v>
      </c>
      <c r="O931">
        <f>(F931/E931-N931)*E931</f>
        <v>15.96</v>
      </c>
      <c r="P931" s="10">
        <f>O931/F931</f>
        <v>0.30715935334872979</v>
      </c>
      <c r="Q931">
        <f t="shared" si="104"/>
        <v>3</v>
      </c>
    </row>
    <row r="932" spans="1:17" x14ac:dyDescent="0.25">
      <c r="A932">
        <v>89786</v>
      </c>
      <c r="B932">
        <v>8000451112</v>
      </c>
      <c r="C932">
        <v>312</v>
      </c>
      <c r="D932">
        <v>42144</v>
      </c>
      <c r="E932">
        <v>11</v>
      </c>
      <c r="F932">
        <v>142.88999999999999</v>
      </c>
      <c r="G932" t="str">
        <f>VLOOKUP(B932,'SKU Master'!$E$1:$H$9,4,FALSE)</f>
        <v>MA Excellent Products</v>
      </c>
      <c r="H932">
        <f t="shared" si="98"/>
        <v>2015</v>
      </c>
      <c r="I932">
        <f t="shared" si="99"/>
        <v>5</v>
      </c>
      <c r="J932">
        <f t="shared" si="100"/>
        <v>201505</v>
      </c>
      <c r="K932">
        <f t="shared" si="101"/>
        <v>21</v>
      </c>
      <c r="L932">
        <f t="shared" si="102"/>
        <v>201521</v>
      </c>
      <c r="M932" t="b">
        <f t="shared" si="103"/>
        <v>1</v>
      </c>
      <c r="N932">
        <f>VLOOKUP(B932,'SKU Master'!$E$1:$H$9,2,FALSE)</f>
        <v>9</v>
      </c>
      <c r="O932">
        <f>(F932/E932-N932)*E932</f>
        <v>43.889999999999986</v>
      </c>
      <c r="P932" s="10">
        <f>O932/F932</f>
        <v>0.30715935334872974</v>
      </c>
      <c r="Q932">
        <f t="shared" si="104"/>
        <v>3</v>
      </c>
    </row>
    <row r="933" spans="1:17" x14ac:dyDescent="0.25">
      <c r="A933">
        <v>89787</v>
      </c>
      <c r="B933">
        <v>8000451112</v>
      </c>
      <c r="C933">
        <v>312</v>
      </c>
      <c r="D933">
        <v>42144</v>
      </c>
      <c r="E933">
        <v>11</v>
      </c>
      <c r="F933">
        <v>142.88999999999999</v>
      </c>
      <c r="G933" t="str">
        <f>VLOOKUP(B933,'SKU Master'!$E$1:$H$9,4,FALSE)</f>
        <v>MA Excellent Products</v>
      </c>
      <c r="H933">
        <f t="shared" si="98"/>
        <v>2015</v>
      </c>
      <c r="I933">
        <f t="shared" si="99"/>
        <v>5</v>
      </c>
      <c r="J933">
        <f t="shared" si="100"/>
        <v>201505</v>
      </c>
      <c r="K933">
        <f t="shared" si="101"/>
        <v>21</v>
      </c>
      <c r="L933">
        <f t="shared" si="102"/>
        <v>201521</v>
      </c>
      <c r="M933" t="b">
        <f t="shared" si="103"/>
        <v>0</v>
      </c>
      <c r="N933">
        <f>VLOOKUP(B933,'SKU Master'!$E$1:$H$9,2,FALSE)</f>
        <v>9</v>
      </c>
      <c r="O933">
        <f>(F933/E933-N933)*E933</f>
        <v>43.889999999999986</v>
      </c>
      <c r="P933" s="10">
        <f>O933/F933</f>
        <v>0.30715935334872974</v>
      </c>
      <c r="Q933">
        <f t="shared" si="104"/>
        <v>3</v>
      </c>
    </row>
    <row r="934" spans="1:17" x14ac:dyDescent="0.25">
      <c r="A934">
        <v>89788</v>
      </c>
      <c r="B934">
        <v>8000451112</v>
      </c>
      <c r="C934">
        <v>312</v>
      </c>
      <c r="D934">
        <v>42149</v>
      </c>
      <c r="E934">
        <v>2</v>
      </c>
      <c r="F934">
        <v>25.98</v>
      </c>
      <c r="G934" t="str">
        <f>VLOOKUP(B934,'SKU Master'!$E$1:$H$9,4,FALSE)</f>
        <v>MA Excellent Products</v>
      </c>
      <c r="H934">
        <f t="shared" si="98"/>
        <v>2015</v>
      </c>
      <c r="I934">
        <f t="shared" si="99"/>
        <v>5</v>
      </c>
      <c r="J934">
        <f t="shared" si="100"/>
        <v>201505</v>
      </c>
      <c r="K934">
        <f t="shared" si="101"/>
        <v>22</v>
      </c>
      <c r="L934">
        <f t="shared" si="102"/>
        <v>201522</v>
      </c>
      <c r="M934" t="b">
        <f t="shared" si="103"/>
        <v>0</v>
      </c>
      <c r="N934">
        <f>VLOOKUP(B934,'SKU Master'!$E$1:$H$9,2,FALSE)</f>
        <v>9</v>
      </c>
      <c r="O934">
        <f>(F934/E934-N934)*E934</f>
        <v>7.98</v>
      </c>
      <c r="P934" s="10">
        <f>O934/F934</f>
        <v>0.30715935334872979</v>
      </c>
      <c r="Q934">
        <f t="shared" si="104"/>
        <v>1</v>
      </c>
    </row>
    <row r="935" spans="1:17" x14ac:dyDescent="0.25">
      <c r="A935">
        <v>89789</v>
      </c>
      <c r="B935">
        <v>8000451112</v>
      </c>
      <c r="C935">
        <v>312</v>
      </c>
      <c r="D935">
        <v>42149</v>
      </c>
      <c r="E935">
        <v>2</v>
      </c>
      <c r="F935">
        <v>59.98</v>
      </c>
      <c r="G935" t="str">
        <f>VLOOKUP(B935,'SKU Master'!$E$1:$H$9,4,FALSE)</f>
        <v>MA Excellent Products</v>
      </c>
      <c r="H935">
        <f t="shared" si="98"/>
        <v>2015</v>
      </c>
      <c r="I935">
        <f t="shared" si="99"/>
        <v>5</v>
      </c>
      <c r="J935">
        <f t="shared" si="100"/>
        <v>201505</v>
      </c>
      <c r="K935">
        <f t="shared" si="101"/>
        <v>22</v>
      </c>
      <c r="L935">
        <f t="shared" si="102"/>
        <v>201522</v>
      </c>
      <c r="M935" t="b">
        <f t="shared" si="103"/>
        <v>1</v>
      </c>
      <c r="N935">
        <f>VLOOKUP(B935,'SKU Master'!$E$1:$H$9,2,FALSE)</f>
        <v>9</v>
      </c>
      <c r="O935">
        <f>(F935/E935-N935)*E935</f>
        <v>41.98</v>
      </c>
      <c r="P935" s="10">
        <f>O935/F935</f>
        <v>0.69989996665555188</v>
      </c>
      <c r="Q935">
        <f t="shared" si="104"/>
        <v>1</v>
      </c>
    </row>
    <row r="936" spans="1:17" x14ac:dyDescent="0.25">
      <c r="A936">
        <v>89790</v>
      </c>
      <c r="B936">
        <v>8000451112</v>
      </c>
      <c r="C936">
        <v>312</v>
      </c>
      <c r="D936">
        <v>42149</v>
      </c>
      <c r="E936">
        <v>2</v>
      </c>
      <c r="F936">
        <v>59.98</v>
      </c>
      <c r="G936" t="str">
        <f>VLOOKUP(B936,'SKU Master'!$E$1:$H$9,4,FALSE)</f>
        <v>MA Excellent Products</v>
      </c>
      <c r="H936">
        <f t="shared" si="98"/>
        <v>2015</v>
      </c>
      <c r="I936">
        <f t="shared" si="99"/>
        <v>5</v>
      </c>
      <c r="J936">
        <f t="shared" si="100"/>
        <v>201505</v>
      </c>
      <c r="K936">
        <f t="shared" si="101"/>
        <v>22</v>
      </c>
      <c r="L936">
        <f t="shared" si="102"/>
        <v>201522</v>
      </c>
      <c r="M936" t="b">
        <f t="shared" si="103"/>
        <v>0</v>
      </c>
      <c r="N936">
        <f>VLOOKUP(B936,'SKU Master'!$E$1:$H$9,2,FALSE)</f>
        <v>9</v>
      </c>
      <c r="O936">
        <f>(F936/E936-N936)*E936</f>
        <v>41.98</v>
      </c>
      <c r="P936" s="10">
        <f>O936/F936</f>
        <v>0.69989996665555188</v>
      </c>
      <c r="Q936">
        <f t="shared" si="104"/>
        <v>1</v>
      </c>
    </row>
    <row r="937" spans="1:17" x14ac:dyDescent="0.25">
      <c r="A937">
        <v>89791</v>
      </c>
      <c r="B937">
        <v>8000451112</v>
      </c>
      <c r="C937">
        <v>312</v>
      </c>
      <c r="D937">
        <v>42150</v>
      </c>
      <c r="E937">
        <v>3</v>
      </c>
      <c r="F937">
        <v>38.97</v>
      </c>
      <c r="G937" t="str">
        <f>VLOOKUP(B937,'SKU Master'!$E$1:$H$9,4,FALSE)</f>
        <v>MA Excellent Products</v>
      </c>
      <c r="H937">
        <f t="shared" si="98"/>
        <v>2015</v>
      </c>
      <c r="I937">
        <f t="shared" si="99"/>
        <v>5</v>
      </c>
      <c r="J937">
        <f t="shared" si="100"/>
        <v>201505</v>
      </c>
      <c r="K937">
        <f t="shared" si="101"/>
        <v>22</v>
      </c>
      <c r="L937">
        <f t="shared" si="102"/>
        <v>201522</v>
      </c>
      <c r="M937" t="b">
        <f t="shared" si="103"/>
        <v>0</v>
      </c>
      <c r="N937">
        <f>VLOOKUP(B937,'SKU Master'!$E$1:$H$9,2,FALSE)</f>
        <v>9</v>
      </c>
      <c r="O937">
        <f>(F937/E937-N937)*E937</f>
        <v>11.97</v>
      </c>
      <c r="P937" s="10">
        <f>O937/F937</f>
        <v>0.30715935334872979</v>
      </c>
      <c r="Q937">
        <f t="shared" si="104"/>
        <v>2</v>
      </c>
    </row>
    <row r="938" spans="1:17" x14ac:dyDescent="0.25">
      <c r="A938">
        <v>89792</v>
      </c>
      <c r="B938">
        <v>8000451112</v>
      </c>
      <c r="C938">
        <v>312</v>
      </c>
      <c r="D938">
        <v>42151</v>
      </c>
      <c r="E938">
        <v>4</v>
      </c>
      <c r="F938">
        <v>51.96</v>
      </c>
      <c r="G938" t="str">
        <f>VLOOKUP(B938,'SKU Master'!$E$1:$H$9,4,FALSE)</f>
        <v>MA Excellent Products</v>
      </c>
      <c r="H938">
        <f t="shared" si="98"/>
        <v>2015</v>
      </c>
      <c r="I938">
        <f t="shared" si="99"/>
        <v>5</v>
      </c>
      <c r="J938">
        <f t="shared" si="100"/>
        <v>201505</v>
      </c>
      <c r="K938">
        <f t="shared" si="101"/>
        <v>22</v>
      </c>
      <c r="L938">
        <f t="shared" si="102"/>
        <v>201522</v>
      </c>
      <c r="M938" t="b">
        <f t="shared" si="103"/>
        <v>0</v>
      </c>
      <c r="N938">
        <f>VLOOKUP(B938,'SKU Master'!$E$1:$H$9,2,FALSE)</f>
        <v>9</v>
      </c>
      <c r="O938">
        <f>(F938/E938-N938)*E938</f>
        <v>15.96</v>
      </c>
      <c r="P938" s="10">
        <f>O938/F938</f>
        <v>0.30715935334872979</v>
      </c>
      <c r="Q938">
        <f t="shared" si="104"/>
        <v>3</v>
      </c>
    </row>
    <row r="939" spans="1:17" x14ac:dyDescent="0.25">
      <c r="A939">
        <v>89793</v>
      </c>
      <c r="B939">
        <v>8000451112</v>
      </c>
      <c r="C939">
        <v>312</v>
      </c>
      <c r="D939">
        <v>42153</v>
      </c>
      <c r="E939">
        <v>34</v>
      </c>
      <c r="F939">
        <v>441.66</v>
      </c>
      <c r="G939" t="str">
        <f>VLOOKUP(B939,'SKU Master'!$E$1:$H$9,4,FALSE)</f>
        <v>MA Excellent Products</v>
      </c>
      <c r="H939">
        <f t="shared" si="98"/>
        <v>2015</v>
      </c>
      <c r="I939">
        <f t="shared" si="99"/>
        <v>5</v>
      </c>
      <c r="J939">
        <f t="shared" si="100"/>
        <v>201505</v>
      </c>
      <c r="K939">
        <f t="shared" si="101"/>
        <v>22</v>
      </c>
      <c r="L939">
        <f t="shared" si="102"/>
        <v>201522</v>
      </c>
      <c r="M939" t="b">
        <f t="shared" si="103"/>
        <v>0</v>
      </c>
      <c r="N939">
        <f>VLOOKUP(B939,'SKU Master'!$E$1:$H$9,2,FALSE)</f>
        <v>9</v>
      </c>
      <c r="O939">
        <f>(F939/E939-N939)*E939</f>
        <v>135.66</v>
      </c>
      <c r="P939" s="10">
        <f>O939/F939</f>
        <v>0.30715935334872979</v>
      </c>
      <c r="Q939">
        <f t="shared" si="104"/>
        <v>5</v>
      </c>
    </row>
    <row r="940" spans="1:17" x14ac:dyDescent="0.25">
      <c r="A940">
        <v>89794</v>
      </c>
      <c r="B940">
        <v>8000451112</v>
      </c>
      <c r="C940">
        <v>312</v>
      </c>
      <c r="D940">
        <v>42154</v>
      </c>
      <c r="E940">
        <v>11</v>
      </c>
      <c r="F940">
        <v>252.89</v>
      </c>
      <c r="G940" t="str">
        <f>VLOOKUP(B940,'SKU Master'!$E$1:$H$9,4,FALSE)</f>
        <v>MA Excellent Products</v>
      </c>
      <c r="H940">
        <f t="shared" si="98"/>
        <v>2015</v>
      </c>
      <c r="I940">
        <f t="shared" si="99"/>
        <v>5</v>
      </c>
      <c r="J940">
        <f t="shared" si="100"/>
        <v>201505</v>
      </c>
      <c r="K940">
        <f t="shared" si="101"/>
        <v>22</v>
      </c>
      <c r="L940">
        <f t="shared" si="102"/>
        <v>201522</v>
      </c>
      <c r="M940" t="b">
        <f t="shared" si="103"/>
        <v>0</v>
      </c>
      <c r="N940">
        <f>VLOOKUP(B940,'SKU Master'!$E$1:$H$9,2,FALSE)</f>
        <v>9</v>
      </c>
      <c r="O940">
        <f>(F940/E940-N940)*E940</f>
        <v>153.88999999999999</v>
      </c>
      <c r="P940" s="10">
        <f>O940/F940</f>
        <v>0.60852544584601997</v>
      </c>
      <c r="Q940">
        <f t="shared" si="104"/>
        <v>6</v>
      </c>
    </row>
    <row r="941" spans="1:17" x14ac:dyDescent="0.25">
      <c r="A941">
        <v>89795</v>
      </c>
      <c r="B941">
        <v>8000451112</v>
      </c>
      <c r="C941">
        <v>312</v>
      </c>
      <c r="D941">
        <v>42154</v>
      </c>
      <c r="E941">
        <v>31</v>
      </c>
      <c r="F941">
        <v>402.69</v>
      </c>
      <c r="G941" t="str">
        <f>VLOOKUP(B941,'SKU Master'!$E$1:$H$9,4,FALSE)</f>
        <v>MA Excellent Products</v>
      </c>
      <c r="H941">
        <f t="shared" si="98"/>
        <v>2015</v>
      </c>
      <c r="I941">
        <f t="shared" si="99"/>
        <v>5</v>
      </c>
      <c r="J941">
        <f t="shared" si="100"/>
        <v>201505</v>
      </c>
      <c r="K941">
        <f t="shared" si="101"/>
        <v>22</v>
      </c>
      <c r="L941">
        <f t="shared" si="102"/>
        <v>201522</v>
      </c>
      <c r="M941" t="b">
        <f t="shared" si="103"/>
        <v>0</v>
      </c>
      <c r="N941">
        <f>VLOOKUP(B941,'SKU Master'!$E$1:$H$9,2,FALSE)</f>
        <v>9</v>
      </c>
      <c r="O941">
        <f>(F941/E941-N941)*E941</f>
        <v>123.69000000000001</v>
      </c>
      <c r="P941" s="10">
        <f>O941/F941</f>
        <v>0.30715935334872985</v>
      </c>
      <c r="Q941">
        <f t="shared" si="104"/>
        <v>6</v>
      </c>
    </row>
    <row r="942" spans="1:17" x14ac:dyDescent="0.25">
      <c r="A942">
        <v>89796</v>
      </c>
      <c r="B942">
        <v>8000451112</v>
      </c>
      <c r="C942">
        <v>312</v>
      </c>
      <c r="D942">
        <v>42156</v>
      </c>
      <c r="E942">
        <v>12</v>
      </c>
      <c r="F942">
        <v>275.88</v>
      </c>
      <c r="G942" t="str">
        <f>VLOOKUP(B942,'SKU Master'!$E$1:$H$9,4,FALSE)</f>
        <v>MA Excellent Products</v>
      </c>
      <c r="H942">
        <f t="shared" si="98"/>
        <v>2015</v>
      </c>
      <c r="I942">
        <f t="shared" si="99"/>
        <v>6</v>
      </c>
      <c r="J942">
        <f t="shared" si="100"/>
        <v>201506</v>
      </c>
      <c r="K942">
        <f t="shared" si="101"/>
        <v>23</v>
      </c>
      <c r="L942">
        <f t="shared" si="102"/>
        <v>201523</v>
      </c>
      <c r="M942" t="b">
        <f t="shared" si="103"/>
        <v>0</v>
      </c>
      <c r="N942">
        <f>VLOOKUP(B942,'SKU Master'!$E$1:$H$9,2,FALSE)</f>
        <v>9</v>
      </c>
      <c r="O942">
        <f>(F942/E942-N942)*E942</f>
        <v>167.88</v>
      </c>
      <c r="P942" s="10">
        <f>O942/F942</f>
        <v>0.60852544584601997</v>
      </c>
      <c r="Q942">
        <f t="shared" si="104"/>
        <v>1</v>
      </c>
    </row>
    <row r="943" spans="1:17" x14ac:dyDescent="0.25">
      <c r="A943">
        <v>89797</v>
      </c>
      <c r="B943">
        <v>8000451112</v>
      </c>
      <c r="C943">
        <v>312</v>
      </c>
      <c r="D943">
        <v>42157</v>
      </c>
      <c r="E943">
        <v>3</v>
      </c>
      <c r="F943">
        <v>38.97</v>
      </c>
      <c r="G943" t="str">
        <f>VLOOKUP(B943,'SKU Master'!$E$1:$H$9,4,FALSE)</f>
        <v>MA Excellent Products</v>
      </c>
      <c r="H943">
        <f t="shared" si="98"/>
        <v>2015</v>
      </c>
      <c r="I943">
        <f t="shared" si="99"/>
        <v>6</v>
      </c>
      <c r="J943">
        <f t="shared" si="100"/>
        <v>201506</v>
      </c>
      <c r="K943">
        <f t="shared" si="101"/>
        <v>23</v>
      </c>
      <c r="L943">
        <f t="shared" si="102"/>
        <v>201523</v>
      </c>
      <c r="M943" t="b">
        <f t="shared" si="103"/>
        <v>0</v>
      </c>
      <c r="N943">
        <f>VLOOKUP(B943,'SKU Master'!$E$1:$H$9,2,FALSE)</f>
        <v>9</v>
      </c>
      <c r="O943">
        <f>(F943/E943-N943)*E943</f>
        <v>11.97</v>
      </c>
      <c r="P943" s="10">
        <f>O943/F943</f>
        <v>0.30715935334872979</v>
      </c>
      <c r="Q943">
        <f t="shared" si="104"/>
        <v>2</v>
      </c>
    </row>
    <row r="944" spans="1:17" x14ac:dyDescent="0.25">
      <c r="A944">
        <v>89798</v>
      </c>
      <c r="B944">
        <v>8000451112</v>
      </c>
      <c r="C944">
        <v>312</v>
      </c>
      <c r="D944">
        <v>42158</v>
      </c>
      <c r="E944">
        <v>4</v>
      </c>
      <c r="F944">
        <v>51.96</v>
      </c>
      <c r="G944" t="str">
        <f>VLOOKUP(B944,'SKU Master'!$E$1:$H$9,4,FALSE)</f>
        <v>MA Excellent Products</v>
      </c>
      <c r="H944">
        <f t="shared" si="98"/>
        <v>2015</v>
      </c>
      <c r="I944">
        <f t="shared" si="99"/>
        <v>6</v>
      </c>
      <c r="J944">
        <f t="shared" si="100"/>
        <v>201506</v>
      </c>
      <c r="K944">
        <f t="shared" si="101"/>
        <v>23</v>
      </c>
      <c r="L944">
        <f t="shared" si="102"/>
        <v>201523</v>
      </c>
      <c r="M944" t="b">
        <f t="shared" si="103"/>
        <v>0</v>
      </c>
      <c r="N944">
        <f>VLOOKUP(B944,'SKU Master'!$E$1:$H$9,2,FALSE)</f>
        <v>9</v>
      </c>
      <c r="O944">
        <f>(F944/E944-N944)*E944</f>
        <v>15.96</v>
      </c>
      <c r="P944" s="10">
        <f>O944/F944</f>
        <v>0.30715935334872979</v>
      </c>
      <c r="Q944">
        <f t="shared" si="104"/>
        <v>3</v>
      </c>
    </row>
    <row r="945" spans="1:17" x14ac:dyDescent="0.25">
      <c r="A945">
        <v>89799</v>
      </c>
      <c r="B945">
        <v>8000451112</v>
      </c>
      <c r="C945">
        <v>312</v>
      </c>
      <c r="D945">
        <v>42163</v>
      </c>
      <c r="E945">
        <v>2</v>
      </c>
      <c r="F945">
        <v>59.98</v>
      </c>
      <c r="G945" t="str">
        <f>VLOOKUP(B945,'SKU Master'!$E$1:$H$9,4,FALSE)</f>
        <v>MA Excellent Products</v>
      </c>
      <c r="H945">
        <f t="shared" si="98"/>
        <v>2015</v>
      </c>
      <c r="I945">
        <f t="shared" si="99"/>
        <v>6</v>
      </c>
      <c r="J945">
        <f t="shared" si="100"/>
        <v>201506</v>
      </c>
      <c r="K945">
        <f t="shared" si="101"/>
        <v>24</v>
      </c>
      <c r="L945">
        <f t="shared" si="102"/>
        <v>201524</v>
      </c>
      <c r="M945" t="b">
        <f t="shared" si="103"/>
        <v>0</v>
      </c>
      <c r="N945">
        <f>VLOOKUP(B945,'SKU Master'!$E$1:$H$9,2,FALSE)</f>
        <v>9</v>
      </c>
      <c r="O945">
        <f>(F945/E945-N945)*E945</f>
        <v>41.98</v>
      </c>
      <c r="P945" s="10">
        <f>O945/F945</f>
        <v>0.69989996665555188</v>
      </c>
      <c r="Q945">
        <f t="shared" si="104"/>
        <v>1</v>
      </c>
    </row>
    <row r="946" spans="1:17" x14ac:dyDescent="0.25">
      <c r="A946">
        <v>89800</v>
      </c>
      <c r="B946">
        <v>8000451112</v>
      </c>
      <c r="C946">
        <v>312</v>
      </c>
      <c r="D946">
        <v>42163</v>
      </c>
      <c r="E946">
        <v>12</v>
      </c>
      <c r="F946">
        <v>155.88</v>
      </c>
      <c r="G946" t="str">
        <f>VLOOKUP(B946,'SKU Master'!$E$1:$H$9,4,FALSE)</f>
        <v>MA Excellent Products</v>
      </c>
      <c r="H946">
        <f t="shared" si="98"/>
        <v>2015</v>
      </c>
      <c r="I946">
        <f t="shared" si="99"/>
        <v>6</v>
      </c>
      <c r="J946">
        <f t="shared" si="100"/>
        <v>201506</v>
      </c>
      <c r="K946">
        <f t="shared" si="101"/>
        <v>24</v>
      </c>
      <c r="L946">
        <f t="shared" si="102"/>
        <v>201524</v>
      </c>
      <c r="M946" t="b">
        <f t="shared" si="103"/>
        <v>0</v>
      </c>
      <c r="N946">
        <f>VLOOKUP(B946,'SKU Master'!$E$1:$H$9,2,FALSE)</f>
        <v>9</v>
      </c>
      <c r="O946">
        <f>(F946/E946-N946)*E946</f>
        <v>47.88</v>
      </c>
      <c r="P946" s="10">
        <f>O946/F946</f>
        <v>0.30715935334872979</v>
      </c>
      <c r="Q946">
        <f t="shared" si="104"/>
        <v>1</v>
      </c>
    </row>
    <row r="947" spans="1:17" x14ac:dyDescent="0.25">
      <c r="A947">
        <v>89801</v>
      </c>
      <c r="B947">
        <v>8000451112</v>
      </c>
      <c r="C947">
        <v>312</v>
      </c>
      <c r="D947">
        <v>42167</v>
      </c>
      <c r="E947">
        <v>11</v>
      </c>
      <c r="F947">
        <v>142.88999999999999</v>
      </c>
      <c r="G947" t="str">
        <f>VLOOKUP(B947,'SKU Master'!$E$1:$H$9,4,FALSE)</f>
        <v>MA Excellent Products</v>
      </c>
      <c r="H947">
        <f t="shared" si="98"/>
        <v>2015</v>
      </c>
      <c r="I947">
        <f t="shared" si="99"/>
        <v>6</v>
      </c>
      <c r="J947">
        <f t="shared" si="100"/>
        <v>201506</v>
      </c>
      <c r="K947">
        <f t="shared" si="101"/>
        <v>24</v>
      </c>
      <c r="L947">
        <f t="shared" si="102"/>
        <v>201524</v>
      </c>
      <c r="M947" t="b">
        <f t="shared" si="103"/>
        <v>0</v>
      </c>
      <c r="N947">
        <f>VLOOKUP(B947,'SKU Master'!$E$1:$H$9,2,FALSE)</f>
        <v>9</v>
      </c>
      <c r="O947">
        <f>(F947/E947-N947)*E947</f>
        <v>43.889999999999986</v>
      </c>
      <c r="P947" s="10">
        <f>O947/F947</f>
        <v>0.30715935334872974</v>
      </c>
      <c r="Q947">
        <f t="shared" si="104"/>
        <v>5</v>
      </c>
    </row>
    <row r="948" spans="1:17" x14ac:dyDescent="0.25">
      <c r="A948">
        <v>89802</v>
      </c>
      <c r="B948">
        <v>8000451112</v>
      </c>
      <c r="C948">
        <v>312</v>
      </c>
      <c r="D948">
        <v>42170</v>
      </c>
      <c r="E948">
        <v>2</v>
      </c>
      <c r="F948">
        <v>59.98</v>
      </c>
      <c r="G948" t="str">
        <f>VLOOKUP(B948,'SKU Master'!$E$1:$H$9,4,FALSE)</f>
        <v>MA Excellent Products</v>
      </c>
      <c r="H948">
        <f t="shared" si="98"/>
        <v>2015</v>
      </c>
      <c r="I948">
        <f t="shared" si="99"/>
        <v>6</v>
      </c>
      <c r="J948">
        <f t="shared" si="100"/>
        <v>201506</v>
      </c>
      <c r="K948">
        <f t="shared" si="101"/>
        <v>25</v>
      </c>
      <c r="L948">
        <f t="shared" si="102"/>
        <v>201525</v>
      </c>
      <c r="M948" t="b">
        <f t="shared" si="103"/>
        <v>0</v>
      </c>
      <c r="N948">
        <f>VLOOKUP(B948,'SKU Master'!$E$1:$H$9,2,FALSE)</f>
        <v>9</v>
      </c>
      <c r="O948">
        <f>(F948/E948-N948)*E948</f>
        <v>41.98</v>
      </c>
      <c r="P948" s="10">
        <f>O948/F948</f>
        <v>0.69989996665555188</v>
      </c>
      <c r="Q948">
        <f t="shared" si="104"/>
        <v>1</v>
      </c>
    </row>
    <row r="949" spans="1:17" x14ac:dyDescent="0.25">
      <c r="A949">
        <v>89803</v>
      </c>
      <c r="B949">
        <v>8000451112</v>
      </c>
      <c r="C949">
        <v>312</v>
      </c>
      <c r="D949">
        <v>42170</v>
      </c>
      <c r="E949">
        <v>12</v>
      </c>
      <c r="F949">
        <v>155.88</v>
      </c>
      <c r="G949" t="str">
        <f>VLOOKUP(B949,'SKU Master'!$E$1:$H$9,4,FALSE)</f>
        <v>MA Excellent Products</v>
      </c>
      <c r="H949">
        <f t="shared" si="98"/>
        <v>2015</v>
      </c>
      <c r="I949">
        <f t="shared" si="99"/>
        <v>6</v>
      </c>
      <c r="J949">
        <f t="shared" si="100"/>
        <v>201506</v>
      </c>
      <c r="K949">
        <f t="shared" si="101"/>
        <v>25</v>
      </c>
      <c r="L949">
        <f t="shared" si="102"/>
        <v>201525</v>
      </c>
      <c r="M949" t="b">
        <f t="shared" si="103"/>
        <v>0</v>
      </c>
      <c r="N949">
        <f>VLOOKUP(B949,'SKU Master'!$E$1:$H$9,2,FALSE)</f>
        <v>9</v>
      </c>
      <c r="O949">
        <f>(F949/E949-N949)*E949</f>
        <v>47.88</v>
      </c>
      <c r="P949" s="10">
        <f>O949/F949</f>
        <v>0.30715935334872979</v>
      </c>
      <c r="Q949">
        <f t="shared" si="104"/>
        <v>1</v>
      </c>
    </row>
    <row r="950" spans="1:17" x14ac:dyDescent="0.25">
      <c r="A950">
        <v>89804</v>
      </c>
      <c r="B950">
        <v>8000451112</v>
      </c>
      <c r="C950">
        <v>312</v>
      </c>
      <c r="D950">
        <v>42171</v>
      </c>
      <c r="E950">
        <v>3</v>
      </c>
      <c r="F950">
        <v>38.97</v>
      </c>
      <c r="G950" t="str">
        <f>VLOOKUP(B950,'SKU Master'!$E$1:$H$9,4,FALSE)</f>
        <v>MA Excellent Products</v>
      </c>
      <c r="H950">
        <f t="shared" si="98"/>
        <v>2015</v>
      </c>
      <c r="I950">
        <f t="shared" si="99"/>
        <v>6</v>
      </c>
      <c r="J950">
        <f t="shared" si="100"/>
        <v>201506</v>
      </c>
      <c r="K950">
        <f t="shared" si="101"/>
        <v>25</v>
      </c>
      <c r="L950">
        <f t="shared" si="102"/>
        <v>201525</v>
      </c>
      <c r="M950" t="b">
        <f t="shared" si="103"/>
        <v>0</v>
      </c>
      <c r="N950">
        <f>VLOOKUP(B950,'SKU Master'!$E$1:$H$9,2,FALSE)</f>
        <v>9</v>
      </c>
      <c r="O950">
        <f>(F950/E950-N950)*E950</f>
        <v>11.97</v>
      </c>
      <c r="P950" s="10">
        <f>O950/F950</f>
        <v>0.30715935334872979</v>
      </c>
      <c r="Q950">
        <f t="shared" si="104"/>
        <v>2</v>
      </c>
    </row>
    <row r="951" spans="1:17" x14ac:dyDescent="0.25">
      <c r="A951">
        <v>89805</v>
      </c>
      <c r="B951">
        <v>8000451112</v>
      </c>
      <c r="C951">
        <v>312</v>
      </c>
      <c r="D951">
        <v>42171</v>
      </c>
      <c r="E951">
        <v>12</v>
      </c>
      <c r="F951">
        <v>155.88</v>
      </c>
      <c r="G951" t="str">
        <f>VLOOKUP(B951,'SKU Master'!$E$1:$H$9,4,FALSE)</f>
        <v>MA Excellent Products</v>
      </c>
      <c r="H951">
        <f t="shared" si="98"/>
        <v>2015</v>
      </c>
      <c r="I951">
        <f t="shared" si="99"/>
        <v>6</v>
      </c>
      <c r="J951">
        <f t="shared" si="100"/>
        <v>201506</v>
      </c>
      <c r="K951">
        <f t="shared" si="101"/>
        <v>25</v>
      </c>
      <c r="L951">
        <f t="shared" si="102"/>
        <v>201525</v>
      </c>
      <c r="M951" t="b">
        <f t="shared" si="103"/>
        <v>0</v>
      </c>
      <c r="N951">
        <f>VLOOKUP(B951,'SKU Master'!$E$1:$H$9,2,FALSE)</f>
        <v>9</v>
      </c>
      <c r="O951">
        <f>(F951/E951-N951)*E951</f>
        <v>47.88</v>
      </c>
      <c r="P951" s="10">
        <f>O951/F951</f>
        <v>0.30715935334872979</v>
      </c>
      <c r="Q951">
        <f t="shared" si="104"/>
        <v>2</v>
      </c>
    </row>
    <row r="952" spans="1:17" x14ac:dyDescent="0.25">
      <c r="A952">
        <v>89806</v>
      </c>
      <c r="B952">
        <v>8000451112</v>
      </c>
      <c r="C952">
        <v>312</v>
      </c>
      <c r="D952">
        <v>42173</v>
      </c>
      <c r="E952">
        <v>11</v>
      </c>
      <c r="F952">
        <v>142.88999999999999</v>
      </c>
      <c r="G952" t="str">
        <f>VLOOKUP(B952,'SKU Master'!$E$1:$H$9,4,FALSE)</f>
        <v>MA Excellent Products</v>
      </c>
      <c r="H952">
        <f t="shared" si="98"/>
        <v>2015</v>
      </c>
      <c r="I952">
        <f t="shared" si="99"/>
        <v>6</v>
      </c>
      <c r="J952">
        <f t="shared" si="100"/>
        <v>201506</v>
      </c>
      <c r="K952">
        <f t="shared" si="101"/>
        <v>25</v>
      </c>
      <c r="L952">
        <f t="shared" si="102"/>
        <v>201525</v>
      </c>
      <c r="M952" t="b">
        <f t="shared" si="103"/>
        <v>0</v>
      </c>
      <c r="N952">
        <f>VLOOKUP(B952,'SKU Master'!$E$1:$H$9,2,FALSE)</f>
        <v>9</v>
      </c>
      <c r="O952">
        <f>(F952/E952-N952)*E952</f>
        <v>43.889999999999986</v>
      </c>
      <c r="P952" s="10">
        <f>O952/F952</f>
        <v>0.30715935334872974</v>
      </c>
      <c r="Q952">
        <f t="shared" si="104"/>
        <v>4</v>
      </c>
    </row>
    <row r="953" spans="1:17" x14ac:dyDescent="0.25">
      <c r="A953">
        <v>89807</v>
      </c>
      <c r="B953">
        <v>8000451112</v>
      </c>
      <c r="C953">
        <v>312</v>
      </c>
      <c r="D953">
        <v>42177</v>
      </c>
      <c r="E953">
        <v>8</v>
      </c>
      <c r="F953">
        <v>103.92</v>
      </c>
      <c r="G953" t="str">
        <f>VLOOKUP(B953,'SKU Master'!$E$1:$H$9,4,FALSE)</f>
        <v>MA Excellent Products</v>
      </c>
      <c r="H953">
        <f t="shared" si="98"/>
        <v>2015</v>
      </c>
      <c r="I953">
        <f t="shared" si="99"/>
        <v>6</v>
      </c>
      <c r="J953">
        <f t="shared" si="100"/>
        <v>201506</v>
      </c>
      <c r="K953">
        <f t="shared" si="101"/>
        <v>26</v>
      </c>
      <c r="L953">
        <f t="shared" si="102"/>
        <v>201526</v>
      </c>
      <c r="M953" t="b">
        <f t="shared" si="103"/>
        <v>0</v>
      </c>
      <c r="N953">
        <f>VLOOKUP(B953,'SKU Master'!$E$1:$H$9,2,FALSE)</f>
        <v>9</v>
      </c>
      <c r="O953">
        <f>(F953/E953-N953)*E953</f>
        <v>31.92</v>
      </c>
      <c r="P953" s="10">
        <f>O953/F953</f>
        <v>0.30715935334872979</v>
      </c>
      <c r="Q953">
        <f t="shared" si="104"/>
        <v>1</v>
      </c>
    </row>
    <row r="954" spans="1:17" x14ac:dyDescent="0.25">
      <c r="A954">
        <v>89808</v>
      </c>
      <c r="B954">
        <v>8000451112</v>
      </c>
      <c r="C954">
        <v>312</v>
      </c>
      <c r="D954">
        <v>42177</v>
      </c>
      <c r="E954">
        <v>12</v>
      </c>
      <c r="F954">
        <v>155.88</v>
      </c>
      <c r="G954" t="str">
        <f>VLOOKUP(B954,'SKU Master'!$E$1:$H$9,4,FALSE)</f>
        <v>MA Excellent Products</v>
      </c>
      <c r="H954">
        <f t="shared" si="98"/>
        <v>2015</v>
      </c>
      <c r="I954">
        <f t="shared" si="99"/>
        <v>6</v>
      </c>
      <c r="J954">
        <f t="shared" si="100"/>
        <v>201506</v>
      </c>
      <c r="K954">
        <f t="shared" si="101"/>
        <v>26</v>
      </c>
      <c r="L954">
        <f t="shared" si="102"/>
        <v>201526</v>
      </c>
      <c r="M954" t="b">
        <f t="shared" si="103"/>
        <v>0</v>
      </c>
      <c r="N954">
        <f>VLOOKUP(B954,'SKU Master'!$E$1:$H$9,2,FALSE)</f>
        <v>9</v>
      </c>
      <c r="O954">
        <f>(F954/E954-N954)*E954</f>
        <v>47.88</v>
      </c>
      <c r="P954" s="10">
        <f>O954/F954</f>
        <v>0.30715935334872979</v>
      </c>
      <c r="Q954">
        <f t="shared" si="104"/>
        <v>1</v>
      </c>
    </row>
    <row r="955" spans="1:17" x14ac:dyDescent="0.25">
      <c r="A955">
        <v>89809</v>
      </c>
      <c r="B955">
        <v>8000451112</v>
      </c>
      <c r="C955">
        <v>312</v>
      </c>
      <c r="D955">
        <v>42180</v>
      </c>
      <c r="E955">
        <v>11</v>
      </c>
      <c r="F955">
        <v>142.88999999999999</v>
      </c>
      <c r="G955" t="str">
        <f>VLOOKUP(B955,'SKU Master'!$E$1:$H$9,4,FALSE)</f>
        <v>MA Excellent Products</v>
      </c>
      <c r="H955">
        <f t="shared" si="98"/>
        <v>2015</v>
      </c>
      <c r="I955">
        <f t="shared" si="99"/>
        <v>6</v>
      </c>
      <c r="J955">
        <f t="shared" si="100"/>
        <v>201506</v>
      </c>
      <c r="K955">
        <f t="shared" si="101"/>
        <v>26</v>
      </c>
      <c r="L955">
        <f t="shared" si="102"/>
        <v>201526</v>
      </c>
      <c r="M955" t="b">
        <f t="shared" si="103"/>
        <v>0</v>
      </c>
      <c r="N955">
        <f>VLOOKUP(B955,'SKU Master'!$E$1:$H$9,2,FALSE)</f>
        <v>9</v>
      </c>
      <c r="O955">
        <f>(F955/E955-N955)*E955</f>
        <v>43.889999999999986</v>
      </c>
      <c r="P955" s="10">
        <f>O955/F955</f>
        <v>0.30715935334872974</v>
      </c>
      <c r="Q955">
        <f t="shared" si="104"/>
        <v>4</v>
      </c>
    </row>
    <row r="956" spans="1:17" x14ac:dyDescent="0.25">
      <c r="A956">
        <v>89810</v>
      </c>
      <c r="B956">
        <v>8000451112</v>
      </c>
      <c r="C956">
        <v>312</v>
      </c>
      <c r="D956">
        <v>42189</v>
      </c>
      <c r="E956">
        <v>34</v>
      </c>
      <c r="F956">
        <v>441.66</v>
      </c>
      <c r="G956" t="str">
        <f>VLOOKUP(B956,'SKU Master'!$E$1:$H$9,4,FALSE)</f>
        <v>MA Excellent Products</v>
      </c>
      <c r="H956">
        <f t="shared" si="98"/>
        <v>2015</v>
      </c>
      <c r="I956">
        <f t="shared" si="99"/>
        <v>7</v>
      </c>
      <c r="J956">
        <f t="shared" si="100"/>
        <v>201507</v>
      </c>
      <c r="K956">
        <f t="shared" si="101"/>
        <v>27</v>
      </c>
      <c r="L956">
        <f t="shared" si="102"/>
        <v>201527</v>
      </c>
      <c r="M956" t="b">
        <f t="shared" si="103"/>
        <v>0</v>
      </c>
      <c r="N956">
        <f>VLOOKUP(B956,'SKU Master'!$E$1:$H$9,2,FALSE)</f>
        <v>9</v>
      </c>
      <c r="O956">
        <f>(F956/E956-N956)*E956</f>
        <v>135.66</v>
      </c>
      <c r="P956" s="10">
        <f>O956/F956</f>
        <v>0.30715935334872979</v>
      </c>
      <c r="Q956">
        <f t="shared" si="104"/>
        <v>6</v>
      </c>
    </row>
    <row r="957" spans="1:17" x14ac:dyDescent="0.25">
      <c r="A957">
        <v>89811</v>
      </c>
      <c r="B957">
        <v>8000451112</v>
      </c>
      <c r="C957">
        <v>312</v>
      </c>
      <c r="D957">
        <v>42189</v>
      </c>
      <c r="E957">
        <v>35</v>
      </c>
      <c r="F957">
        <v>454.65</v>
      </c>
      <c r="G957" t="str">
        <f>VLOOKUP(B957,'SKU Master'!$E$1:$H$9,4,FALSE)</f>
        <v>MA Excellent Products</v>
      </c>
      <c r="H957">
        <f t="shared" si="98"/>
        <v>2015</v>
      </c>
      <c r="I957">
        <f t="shared" si="99"/>
        <v>7</v>
      </c>
      <c r="J957">
        <f t="shared" si="100"/>
        <v>201507</v>
      </c>
      <c r="K957">
        <f t="shared" si="101"/>
        <v>27</v>
      </c>
      <c r="L957">
        <f t="shared" si="102"/>
        <v>201527</v>
      </c>
      <c r="M957" t="b">
        <f t="shared" si="103"/>
        <v>0</v>
      </c>
      <c r="N957">
        <f>VLOOKUP(B957,'SKU Master'!$E$1:$H$9,2,FALSE)</f>
        <v>9</v>
      </c>
      <c r="O957">
        <f>(F957/E957-N957)*E957</f>
        <v>139.65</v>
      </c>
      <c r="P957" s="10">
        <f>O957/F957</f>
        <v>0.30715935334872985</v>
      </c>
      <c r="Q957">
        <f t="shared" si="104"/>
        <v>6</v>
      </c>
    </row>
    <row r="958" spans="1:17" x14ac:dyDescent="0.25">
      <c r="A958">
        <v>89812</v>
      </c>
      <c r="B958">
        <v>8000451112</v>
      </c>
      <c r="C958">
        <v>312</v>
      </c>
      <c r="D958">
        <v>42191</v>
      </c>
      <c r="E958">
        <v>2</v>
      </c>
      <c r="F958">
        <v>25.98</v>
      </c>
      <c r="G958" t="str">
        <f>VLOOKUP(B958,'SKU Master'!$E$1:$H$9,4,FALSE)</f>
        <v>MA Excellent Products</v>
      </c>
      <c r="H958">
        <f t="shared" si="98"/>
        <v>2015</v>
      </c>
      <c r="I958">
        <f t="shared" si="99"/>
        <v>7</v>
      </c>
      <c r="J958">
        <f t="shared" si="100"/>
        <v>201507</v>
      </c>
      <c r="K958">
        <f t="shared" si="101"/>
        <v>28</v>
      </c>
      <c r="L958">
        <f t="shared" si="102"/>
        <v>201528</v>
      </c>
      <c r="M958" t="b">
        <f t="shared" si="103"/>
        <v>1</v>
      </c>
      <c r="N958">
        <f>VLOOKUP(B958,'SKU Master'!$E$1:$H$9,2,FALSE)</f>
        <v>9</v>
      </c>
      <c r="O958">
        <f>(F958/E958-N958)*E958</f>
        <v>7.98</v>
      </c>
      <c r="P958" s="10">
        <f>O958/F958</f>
        <v>0.30715935334872979</v>
      </c>
      <c r="Q958">
        <f t="shared" si="104"/>
        <v>1</v>
      </c>
    </row>
    <row r="959" spans="1:17" x14ac:dyDescent="0.25">
      <c r="A959">
        <v>89813</v>
      </c>
      <c r="B959">
        <v>8000451112</v>
      </c>
      <c r="C959">
        <v>312</v>
      </c>
      <c r="D959">
        <v>42191</v>
      </c>
      <c r="E959">
        <v>2</v>
      </c>
      <c r="F959">
        <v>25.98</v>
      </c>
      <c r="G959" t="str">
        <f>VLOOKUP(B959,'SKU Master'!$E$1:$H$9,4,FALSE)</f>
        <v>MA Excellent Products</v>
      </c>
      <c r="H959">
        <f t="shared" si="98"/>
        <v>2015</v>
      </c>
      <c r="I959">
        <f t="shared" si="99"/>
        <v>7</v>
      </c>
      <c r="J959">
        <f t="shared" si="100"/>
        <v>201507</v>
      </c>
      <c r="K959">
        <f t="shared" si="101"/>
        <v>28</v>
      </c>
      <c r="L959">
        <f t="shared" si="102"/>
        <v>201528</v>
      </c>
      <c r="M959" t="b">
        <f t="shared" si="103"/>
        <v>0</v>
      </c>
      <c r="N959">
        <f>VLOOKUP(B959,'SKU Master'!$E$1:$H$9,2,FALSE)</f>
        <v>9</v>
      </c>
      <c r="O959">
        <f>(F959/E959-N959)*E959</f>
        <v>7.98</v>
      </c>
      <c r="P959" s="10">
        <f>O959/F959</f>
        <v>0.30715935334872979</v>
      </c>
      <c r="Q959">
        <f t="shared" si="104"/>
        <v>1</v>
      </c>
    </row>
    <row r="960" spans="1:17" x14ac:dyDescent="0.25">
      <c r="A960">
        <v>89814</v>
      </c>
      <c r="B960">
        <v>8000451112</v>
      </c>
      <c r="C960">
        <v>312</v>
      </c>
      <c r="D960">
        <v>42193</v>
      </c>
      <c r="E960">
        <v>4</v>
      </c>
      <c r="F960">
        <v>51.96</v>
      </c>
      <c r="G960" t="str">
        <f>VLOOKUP(B960,'SKU Master'!$E$1:$H$9,4,FALSE)</f>
        <v>MA Excellent Products</v>
      </c>
      <c r="H960">
        <f t="shared" si="98"/>
        <v>2015</v>
      </c>
      <c r="I960">
        <f t="shared" si="99"/>
        <v>7</v>
      </c>
      <c r="J960">
        <f t="shared" si="100"/>
        <v>201507</v>
      </c>
      <c r="K960">
        <f t="shared" si="101"/>
        <v>28</v>
      </c>
      <c r="L960">
        <f t="shared" si="102"/>
        <v>201528</v>
      </c>
      <c r="M960" t="b">
        <f t="shared" si="103"/>
        <v>1</v>
      </c>
      <c r="N960">
        <f>VLOOKUP(B960,'SKU Master'!$E$1:$H$9,2,FALSE)</f>
        <v>9</v>
      </c>
      <c r="O960">
        <f>(F960/E960-N960)*E960</f>
        <v>15.96</v>
      </c>
      <c r="P960" s="10">
        <f>O960/F960</f>
        <v>0.30715935334872979</v>
      </c>
      <c r="Q960">
        <f t="shared" si="104"/>
        <v>3</v>
      </c>
    </row>
    <row r="961" spans="1:17" x14ac:dyDescent="0.25">
      <c r="A961">
        <v>89815</v>
      </c>
      <c r="B961">
        <v>8000451112</v>
      </c>
      <c r="C961">
        <v>312</v>
      </c>
      <c r="D961">
        <v>42193</v>
      </c>
      <c r="E961">
        <v>4</v>
      </c>
      <c r="F961">
        <v>51.96</v>
      </c>
      <c r="G961" t="str">
        <f>VLOOKUP(B961,'SKU Master'!$E$1:$H$9,4,FALSE)</f>
        <v>MA Excellent Products</v>
      </c>
      <c r="H961">
        <f t="shared" si="98"/>
        <v>2015</v>
      </c>
      <c r="I961">
        <f t="shared" si="99"/>
        <v>7</v>
      </c>
      <c r="J961">
        <f t="shared" si="100"/>
        <v>201507</v>
      </c>
      <c r="K961">
        <f t="shared" si="101"/>
        <v>28</v>
      </c>
      <c r="L961">
        <f t="shared" si="102"/>
        <v>201528</v>
      </c>
      <c r="M961" t="b">
        <f t="shared" si="103"/>
        <v>0</v>
      </c>
      <c r="N961">
        <f>VLOOKUP(B961,'SKU Master'!$E$1:$H$9,2,FALSE)</f>
        <v>9</v>
      </c>
      <c r="O961">
        <f>(F961/E961-N961)*E961</f>
        <v>15.96</v>
      </c>
      <c r="P961" s="10">
        <f>O961/F961</f>
        <v>0.30715935334872979</v>
      </c>
      <c r="Q961">
        <f t="shared" si="104"/>
        <v>3</v>
      </c>
    </row>
    <row r="962" spans="1:17" x14ac:dyDescent="0.25">
      <c r="A962">
        <v>89816</v>
      </c>
      <c r="B962">
        <v>8000451112</v>
      </c>
      <c r="C962">
        <v>312</v>
      </c>
      <c r="D962">
        <v>42198</v>
      </c>
      <c r="E962">
        <v>2</v>
      </c>
      <c r="F962">
        <v>25.98</v>
      </c>
      <c r="G962" t="str">
        <f>VLOOKUP(B962,'SKU Master'!$E$1:$H$9,4,FALSE)</f>
        <v>MA Excellent Products</v>
      </c>
      <c r="H962">
        <f t="shared" ref="H962:H1025" si="105">YEAR(D962)</f>
        <v>2015</v>
      </c>
      <c r="I962">
        <f t="shared" si="99"/>
        <v>7</v>
      </c>
      <c r="J962">
        <f t="shared" si="100"/>
        <v>201507</v>
      </c>
      <c r="K962">
        <f t="shared" si="101"/>
        <v>29</v>
      </c>
      <c r="L962">
        <f t="shared" si="102"/>
        <v>201529</v>
      </c>
      <c r="M962" t="b">
        <f t="shared" si="103"/>
        <v>1</v>
      </c>
      <c r="N962">
        <f>VLOOKUP(B962,'SKU Master'!$E$1:$H$9,2,FALSE)</f>
        <v>9</v>
      </c>
      <c r="O962">
        <f>(F962/E962-N962)*E962</f>
        <v>7.98</v>
      </c>
      <c r="P962" s="10">
        <f>O962/F962</f>
        <v>0.30715935334872979</v>
      </c>
      <c r="Q962">
        <f t="shared" si="104"/>
        <v>1</v>
      </c>
    </row>
    <row r="963" spans="1:17" x14ac:dyDescent="0.25">
      <c r="A963">
        <v>89817</v>
      </c>
      <c r="B963">
        <v>8000451112</v>
      </c>
      <c r="C963">
        <v>312</v>
      </c>
      <c r="D963">
        <v>42198</v>
      </c>
      <c r="E963">
        <v>2</v>
      </c>
      <c r="F963">
        <v>25.98</v>
      </c>
      <c r="G963" t="str">
        <f>VLOOKUP(B963,'SKU Master'!$E$1:$H$9,4,FALSE)</f>
        <v>MA Excellent Products</v>
      </c>
      <c r="H963">
        <f t="shared" si="105"/>
        <v>2015</v>
      </c>
      <c r="I963">
        <f t="shared" ref="I963:I1026" si="106">MONTH(D963)</f>
        <v>7</v>
      </c>
      <c r="J963">
        <f t="shared" ref="J963:J1026" si="107">H963*100+I963</f>
        <v>201507</v>
      </c>
      <c r="K963">
        <f t="shared" ref="K963:K1026" si="108">WEEKNUM(D963)</f>
        <v>29</v>
      </c>
      <c r="L963">
        <f t="shared" ref="L963:L1026" si="109">H963*100+K963</f>
        <v>201529</v>
      </c>
      <c r="M963" t="b">
        <f t="shared" ref="M963:M1026" si="110">AND(B963=B964,C963=C964,D963=D964,E963=E964,F963=F964)</f>
        <v>0</v>
      </c>
      <c r="N963">
        <f>VLOOKUP(B963,'SKU Master'!$E$1:$H$9,2,FALSE)</f>
        <v>9</v>
      </c>
      <c r="O963">
        <f>(F963/E963-N963)*E963</f>
        <v>7.98</v>
      </c>
      <c r="P963" s="10">
        <f>O963/F963</f>
        <v>0.30715935334872979</v>
      </c>
      <c r="Q963">
        <f t="shared" ref="Q963:Q1026" si="111">WEEKDAY(D963,2)</f>
        <v>1</v>
      </c>
    </row>
    <row r="964" spans="1:17" x14ac:dyDescent="0.25">
      <c r="A964">
        <v>89818</v>
      </c>
      <c r="B964">
        <v>8000451112</v>
      </c>
      <c r="C964">
        <v>312</v>
      </c>
      <c r="D964">
        <v>42198</v>
      </c>
      <c r="E964">
        <v>2</v>
      </c>
      <c r="F964">
        <v>59.98</v>
      </c>
      <c r="G964" t="str">
        <f>VLOOKUP(B964,'SKU Master'!$E$1:$H$9,4,FALSE)</f>
        <v>MA Excellent Products</v>
      </c>
      <c r="H964">
        <f t="shared" si="105"/>
        <v>2015</v>
      </c>
      <c r="I964">
        <f t="shared" si="106"/>
        <v>7</v>
      </c>
      <c r="J964">
        <f t="shared" si="107"/>
        <v>201507</v>
      </c>
      <c r="K964">
        <f t="shared" si="108"/>
        <v>29</v>
      </c>
      <c r="L964">
        <f t="shared" si="109"/>
        <v>201529</v>
      </c>
      <c r="M964" t="b">
        <f t="shared" si="110"/>
        <v>0</v>
      </c>
      <c r="N964">
        <f>VLOOKUP(B964,'SKU Master'!$E$1:$H$9,2,FALSE)</f>
        <v>9</v>
      </c>
      <c r="O964">
        <f>(F964/E964-N964)*E964</f>
        <v>41.98</v>
      </c>
      <c r="P964" s="10">
        <f>O964/F964</f>
        <v>0.69989996665555188</v>
      </c>
      <c r="Q964">
        <f t="shared" si="111"/>
        <v>1</v>
      </c>
    </row>
    <row r="965" spans="1:17" x14ac:dyDescent="0.25">
      <c r="A965">
        <v>89819</v>
      </c>
      <c r="B965">
        <v>8000451112</v>
      </c>
      <c r="C965">
        <v>312</v>
      </c>
      <c r="D965">
        <v>42198</v>
      </c>
      <c r="E965">
        <v>12</v>
      </c>
      <c r="F965">
        <v>275.88</v>
      </c>
      <c r="G965" t="str">
        <f>VLOOKUP(B965,'SKU Master'!$E$1:$H$9,4,FALSE)</f>
        <v>MA Excellent Products</v>
      </c>
      <c r="H965">
        <f t="shared" si="105"/>
        <v>2015</v>
      </c>
      <c r="I965">
        <f t="shared" si="106"/>
        <v>7</v>
      </c>
      <c r="J965">
        <f t="shared" si="107"/>
        <v>201507</v>
      </c>
      <c r="K965">
        <f t="shared" si="108"/>
        <v>29</v>
      </c>
      <c r="L965">
        <f t="shared" si="109"/>
        <v>201529</v>
      </c>
      <c r="M965" t="b">
        <f t="shared" si="110"/>
        <v>0</v>
      </c>
      <c r="N965">
        <f>VLOOKUP(B965,'SKU Master'!$E$1:$H$9,2,FALSE)</f>
        <v>9</v>
      </c>
      <c r="O965">
        <f>(F965/E965-N965)*E965</f>
        <v>167.88</v>
      </c>
      <c r="P965" s="10">
        <f>O965/F965</f>
        <v>0.60852544584601997</v>
      </c>
      <c r="Q965">
        <f t="shared" si="111"/>
        <v>1</v>
      </c>
    </row>
    <row r="966" spans="1:17" x14ac:dyDescent="0.25">
      <c r="A966">
        <v>89820</v>
      </c>
      <c r="B966">
        <v>8000451112</v>
      </c>
      <c r="C966">
        <v>312</v>
      </c>
      <c r="D966">
        <v>42200</v>
      </c>
      <c r="E966">
        <v>4</v>
      </c>
      <c r="F966">
        <v>51.96</v>
      </c>
      <c r="G966" t="str">
        <f>VLOOKUP(B966,'SKU Master'!$E$1:$H$9,4,FALSE)</f>
        <v>MA Excellent Products</v>
      </c>
      <c r="H966">
        <f t="shared" si="105"/>
        <v>2015</v>
      </c>
      <c r="I966">
        <f t="shared" si="106"/>
        <v>7</v>
      </c>
      <c r="J966">
        <f t="shared" si="107"/>
        <v>201507</v>
      </c>
      <c r="K966">
        <f t="shared" si="108"/>
        <v>29</v>
      </c>
      <c r="L966">
        <f t="shared" si="109"/>
        <v>201529</v>
      </c>
      <c r="M966" t="b">
        <f t="shared" si="110"/>
        <v>0</v>
      </c>
      <c r="N966">
        <f>VLOOKUP(B966,'SKU Master'!$E$1:$H$9,2,FALSE)</f>
        <v>9</v>
      </c>
      <c r="O966">
        <f>(F966/E966-N966)*E966</f>
        <v>15.96</v>
      </c>
      <c r="P966" s="10">
        <f>O966/F966</f>
        <v>0.30715935334872979</v>
      </c>
      <c r="Q966">
        <f t="shared" si="111"/>
        <v>3</v>
      </c>
    </row>
    <row r="967" spans="1:17" x14ac:dyDescent="0.25">
      <c r="A967">
        <v>89821</v>
      </c>
      <c r="B967">
        <v>8000451112</v>
      </c>
      <c r="C967">
        <v>312</v>
      </c>
      <c r="D967">
        <v>42200</v>
      </c>
      <c r="E967">
        <v>12</v>
      </c>
      <c r="F967">
        <v>155.88</v>
      </c>
      <c r="G967" t="str">
        <f>VLOOKUP(B967,'SKU Master'!$E$1:$H$9,4,FALSE)</f>
        <v>MA Excellent Products</v>
      </c>
      <c r="H967">
        <f t="shared" si="105"/>
        <v>2015</v>
      </c>
      <c r="I967">
        <f t="shared" si="106"/>
        <v>7</v>
      </c>
      <c r="J967">
        <f t="shared" si="107"/>
        <v>201507</v>
      </c>
      <c r="K967">
        <f t="shared" si="108"/>
        <v>29</v>
      </c>
      <c r="L967">
        <f t="shared" si="109"/>
        <v>201529</v>
      </c>
      <c r="M967" t="b">
        <f t="shared" si="110"/>
        <v>0</v>
      </c>
      <c r="N967">
        <f>VLOOKUP(B967,'SKU Master'!$E$1:$H$9,2,FALSE)</f>
        <v>9</v>
      </c>
      <c r="O967">
        <f>(F967/E967-N967)*E967</f>
        <v>47.88</v>
      </c>
      <c r="P967" s="10">
        <f>O967/F967</f>
        <v>0.30715935334872979</v>
      </c>
      <c r="Q967">
        <f t="shared" si="111"/>
        <v>3</v>
      </c>
    </row>
    <row r="968" spans="1:17" x14ac:dyDescent="0.25">
      <c r="A968">
        <v>89822</v>
      </c>
      <c r="B968">
        <v>8000451112</v>
      </c>
      <c r="C968">
        <v>312</v>
      </c>
      <c r="D968">
        <v>42203</v>
      </c>
      <c r="E968">
        <v>36</v>
      </c>
      <c r="F968">
        <v>467.64</v>
      </c>
      <c r="G968" t="str">
        <f>VLOOKUP(B968,'SKU Master'!$E$1:$H$9,4,FALSE)</f>
        <v>MA Excellent Products</v>
      </c>
      <c r="H968">
        <f t="shared" si="105"/>
        <v>2015</v>
      </c>
      <c r="I968">
        <f t="shared" si="106"/>
        <v>7</v>
      </c>
      <c r="J968">
        <f t="shared" si="107"/>
        <v>201507</v>
      </c>
      <c r="K968">
        <f t="shared" si="108"/>
        <v>29</v>
      </c>
      <c r="L968">
        <f t="shared" si="109"/>
        <v>201529</v>
      </c>
      <c r="M968" t="b">
        <f t="shared" si="110"/>
        <v>0</v>
      </c>
      <c r="N968">
        <f>VLOOKUP(B968,'SKU Master'!$E$1:$H$9,2,FALSE)</f>
        <v>9</v>
      </c>
      <c r="O968">
        <f>(F968/E968-N968)*E968</f>
        <v>143.64000000000001</v>
      </c>
      <c r="P968" s="10">
        <f>O968/F968</f>
        <v>0.30715935334872985</v>
      </c>
      <c r="Q968">
        <f t="shared" si="111"/>
        <v>6</v>
      </c>
    </row>
    <row r="969" spans="1:17" x14ac:dyDescent="0.25">
      <c r="A969">
        <v>89823</v>
      </c>
      <c r="B969">
        <v>8000451112</v>
      </c>
      <c r="C969">
        <v>312</v>
      </c>
      <c r="D969">
        <v>42206</v>
      </c>
      <c r="E969">
        <v>3</v>
      </c>
      <c r="F969">
        <v>38.97</v>
      </c>
      <c r="G969" t="str">
        <f>VLOOKUP(B969,'SKU Master'!$E$1:$H$9,4,FALSE)</f>
        <v>MA Excellent Products</v>
      </c>
      <c r="H969">
        <f t="shared" si="105"/>
        <v>2015</v>
      </c>
      <c r="I969">
        <f t="shared" si="106"/>
        <v>7</v>
      </c>
      <c r="J969">
        <f t="shared" si="107"/>
        <v>201507</v>
      </c>
      <c r="K969">
        <f t="shared" si="108"/>
        <v>30</v>
      </c>
      <c r="L969">
        <f t="shared" si="109"/>
        <v>201530</v>
      </c>
      <c r="M969" t="b">
        <f t="shared" si="110"/>
        <v>0</v>
      </c>
      <c r="N969">
        <f>VLOOKUP(B969,'SKU Master'!$E$1:$H$9,2,FALSE)</f>
        <v>9</v>
      </c>
      <c r="O969">
        <f>(F969/E969-N969)*E969</f>
        <v>11.97</v>
      </c>
      <c r="P969" s="10">
        <f>O969/F969</f>
        <v>0.30715935334872979</v>
      </c>
      <c r="Q969">
        <f t="shared" si="111"/>
        <v>2</v>
      </c>
    </row>
    <row r="970" spans="1:17" x14ac:dyDescent="0.25">
      <c r="A970">
        <v>89824</v>
      </c>
      <c r="B970">
        <v>8000451112</v>
      </c>
      <c r="C970">
        <v>312</v>
      </c>
      <c r="D970">
        <v>42210</v>
      </c>
      <c r="E970">
        <v>35</v>
      </c>
      <c r="F970">
        <v>454.65</v>
      </c>
      <c r="G970" t="str">
        <f>VLOOKUP(B970,'SKU Master'!$E$1:$H$9,4,FALSE)</f>
        <v>MA Excellent Products</v>
      </c>
      <c r="H970">
        <f t="shared" si="105"/>
        <v>2015</v>
      </c>
      <c r="I970">
        <f t="shared" si="106"/>
        <v>7</v>
      </c>
      <c r="J970">
        <f t="shared" si="107"/>
        <v>201507</v>
      </c>
      <c r="K970">
        <f t="shared" si="108"/>
        <v>30</v>
      </c>
      <c r="L970">
        <f t="shared" si="109"/>
        <v>201530</v>
      </c>
      <c r="M970" t="b">
        <f t="shared" si="110"/>
        <v>0</v>
      </c>
      <c r="N970">
        <f>VLOOKUP(B970,'SKU Master'!$E$1:$H$9,2,FALSE)</f>
        <v>9</v>
      </c>
      <c r="O970">
        <f>(F970/E970-N970)*E970</f>
        <v>139.65</v>
      </c>
      <c r="P970" s="10">
        <f>O970/F970</f>
        <v>0.30715935334872985</v>
      </c>
      <c r="Q970">
        <f t="shared" si="111"/>
        <v>6</v>
      </c>
    </row>
    <row r="971" spans="1:17" x14ac:dyDescent="0.25">
      <c r="A971">
        <v>89825</v>
      </c>
      <c r="B971">
        <v>8000451112</v>
      </c>
      <c r="C971">
        <v>312</v>
      </c>
      <c r="D971">
        <v>42212</v>
      </c>
      <c r="E971">
        <v>2</v>
      </c>
      <c r="F971">
        <v>25.98</v>
      </c>
      <c r="G971" t="str">
        <f>VLOOKUP(B971,'SKU Master'!$E$1:$H$9,4,FALSE)</f>
        <v>MA Excellent Products</v>
      </c>
      <c r="H971">
        <f t="shared" si="105"/>
        <v>2015</v>
      </c>
      <c r="I971">
        <f t="shared" si="106"/>
        <v>7</v>
      </c>
      <c r="J971">
        <f t="shared" si="107"/>
        <v>201507</v>
      </c>
      <c r="K971">
        <f t="shared" si="108"/>
        <v>31</v>
      </c>
      <c r="L971">
        <f t="shared" si="109"/>
        <v>201531</v>
      </c>
      <c r="M971" t="b">
        <f t="shared" si="110"/>
        <v>0</v>
      </c>
      <c r="N971">
        <f>VLOOKUP(B971,'SKU Master'!$E$1:$H$9,2,FALSE)</f>
        <v>9</v>
      </c>
      <c r="O971">
        <f>(F971/E971-N971)*E971</f>
        <v>7.98</v>
      </c>
      <c r="P971" s="10">
        <f>O971/F971</f>
        <v>0.30715935334872979</v>
      </c>
      <c r="Q971">
        <f t="shared" si="111"/>
        <v>1</v>
      </c>
    </row>
    <row r="972" spans="1:17" x14ac:dyDescent="0.25">
      <c r="A972">
        <v>89826</v>
      </c>
      <c r="B972">
        <v>8000451112</v>
      </c>
      <c r="C972">
        <v>312</v>
      </c>
      <c r="D972">
        <v>42213</v>
      </c>
      <c r="E972">
        <v>3</v>
      </c>
      <c r="F972">
        <v>38.97</v>
      </c>
      <c r="G972" t="str">
        <f>VLOOKUP(B972,'SKU Master'!$E$1:$H$9,4,FALSE)</f>
        <v>MA Excellent Products</v>
      </c>
      <c r="H972">
        <f t="shared" si="105"/>
        <v>2015</v>
      </c>
      <c r="I972">
        <f t="shared" si="106"/>
        <v>7</v>
      </c>
      <c r="J972">
        <f t="shared" si="107"/>
        <v>201507</v>
      </c>
      <c r="K972">
        <f t="shared" si="108"/>
        <v>31</v>
      </c>
      <c r="L972">
        <f t="shared" si="109"/>
        <v>201531</v>
      </c>
      <c r="M972" t="b">
        <f t="shared" si="110"/>
        <v>0</v>
      </c>
      <c r="N972">
        <f>VLOOKUP(B972,'SKU Master'!$E$1:$H$9,2,FALSE)</f>
        <v>9</v>
      </c>
      <c r="O972">
        <f>(F972/E972-N972)*E972</f>
        <v>11.97</v>
      </c>
      <c r="P972" s="10">
        <f>O972/F972</f>
        <v>0.30715935334872979</v>
      </c>
      <c r="Q972">
        <f t="shared" si="111"/>
        <v>2</v>
      </c>
    </row>
    <row r="973" spans="1:17" x14ac:dyDescent="0.25">
      <c r="A973">
        <v>89827</v>
      </c>
      <c r="B973">
        <v>8000451112</v>
      </c>
      <c r="C973">
        <v>312</v>
      </c>
      <c r="D973">
        <v>42213</v>
      </c>
      <c r="E973">
        <v>12</v>
      </c>
      <c r="F973">
        <v>155.88</v>
      </c>
      <c r="G973" t="str">
        <f>VLOOKUP(B973,'SKU Master'!$E$1:$H$9,4,FALSE)</f>
        <v>MA Excellent Products</v>
      </c>
      <c r="H973">
        <f t="shared" si="105"/>
        <v>2015</v>
      </c>
      <c r="I973">
        <f t="shared" si="106"/>
        <v>7</v>
      </c>
      <c r="J973">
        <f t="shared" si="107"/>
        <v>201507</v>
      </c>
      <c r="K973">
        <f t="shared" si="108"/>
        <v>31</v>
      </c>
      <c r="L973">
        <f t="shared" si="109"/>
        <v>201531</v>
      </c>
      <c r="M973" t="b">
        <f t="shared" si="110"/>
        <v>0</v>
      </c>
      <c r="N973">
        <f>VLOOKUP(B973,'SKU Master'!$E$1:$H$9,2,FALSE)</f>
        <v>9</v>
      </c>
      <c r="O973">
        <f>(F973/E973-N973)*E973</f>
        <v>47.88</v>
      </c>
      <c r="P973" s="10">
        <f>O973/F973</f>
        <v>0.30715935334872979</v>
      </c>
      <c r="Q973">
        <f t="shared" si="111"/>
        <v>2</v>
      </c>
    </row>
    <row r="974" spans="1:17" x14ac:dyDescent="0.25">
      <c r="A974">
        <v>89828</v>
      </c>
      <c r="B974">
        <v>8000451112</v>
      </c>
      <c r="C974">
        <v>312</v>
      </c>
      <c r="D974">
        <v>42214</v>
      </c>
      <c r="E974">
        <v>4</v>
      </c>
      <c r="F974">
        <v>51.96</v>
      </c>
      <c r="G974" t="str">
        <f>VLOOKUP(B974,'SKU Master'!$E$1:$H$9,4,FALSE)</f>
        <v>MA Excellent Products</v>
      </c>
      <c r="H974">
        <f t="shared" si="105"/>
        <v>2015</v>
      </c>
      <c r="I974">
        <f t="shared" si="106"/>
        <v>7</v>
      </c>
      <c r="J974">
        <f t="shared" si="107"/>
        <v>201507</v>
      </c>
      <c r="K974">
        <f t="shared" si="108"/>
        <v>31</v>
      </c>
      <c r="L974">
        <f t="shared" si="109"/>
        <v>201531</v>
      </c>
      <c r="M974" t="b">
        <f t="shared" si="110"/>
        <v>0</v>
      </c>
      <c r="N974">
        <f>VLOOKUP(B974,'SKU Master'!$E$1:$H$9,2,FALSE)</f>
        <v>9</v>
      </c>
      <c r="O974">
        <f>(F974/E974-N974)*E974</f>
        <v>15.96</v>
      </c>
      <c r="P974" s="10">
        <f>O974/F974</f>
        <v>0.30715935334872979</v>
      </c>
      <c r="Q974">
        <f t="shared" si="111"/>
        <v>3</v>
      </c>
    </row>
    <row r="975" spans="1:17" x14ac:dyDescent="0.25">
      <c r="A975">
        <v>89829</v>
      </c>
      <c r="B975">
        <v>8000451112</v>
      </c>
      <c r="C975">
        <v>312</v>
      </c>
      <c r="D975">
        <v>42219</v>
      </c>
      <c r="E975">
        <v>8</v>
      </c>
      <c r="F975">
        <v>103.92</v>
      </c>
      <c r="G975" t="str">
        <f>VLOOKUP(B975,'SKU Master'!$E$1:$H$9,4,FALSE)</f>
        <v>MA Excellent Products</v>
      </c>
      <c r="H975">
        <f t="shared" si="105"/>
        <v>2015</v>
      </c>
      <c r="I975">
        <f t="shared" si="106"/>
        <v>8</v>
      </c>
      <c r="J975">
        <f t="shared" si="107"/>
        <v>201508</v>
      </c>
      <c r="K975">
        <f t="shared" si="108"/>
        <v>32</v>
      </c>
      <c r="L975">
        <f t="shared" si="109"/>
        <v>201532</v>
      </c>
      <c r="M975" t="b">
        <f t="shared" si="110"/>
        <v>0</v>
      </c>
      <c r="N975">
        <f>VLOOKUP(B975,'SKU Master'!$E$1:$H$9,2,FALSE)</f>
        <v>9</v>
      </c>
      <c r="O975">
        <f>(F975/E975-N975)*E975</f>
        <v>31.92</v>
      </c>
      <c r="P975" s="10">
        <f>O975/F975</f>
        <v>0.30715935334872979</v>
      </c>
      <c r="Q975">
        <f t="shared" si="111"/>
        <v>1</v>
      </c>
    </row>
    <row r="976" spans="1:17" x14ac:dyDescent="0.25">
      <c r="A976">
        <v>89830</v>
      </c>
      <c r="B976">
        <v>8000451112</v>
      </c>
      <c r="C976">
        <v>312</v>
      </c>
      <c r="D976">
        <v>42220</v>
      </c>
      <c r="E976">
        <v>12</v>
      </c>
      <c r="F976">
        <v>155.88</v>
      </c>
      <c r="G976" t="str">
        <f>VLOOKUP(B976,'SKU Master'!$E$1:$H$9,4,FALSE)</f>
        <v>MA Excellent Products</v>
      </c>
      <c r="H976">
        <f t="shared" si="105"/>
        <v>2015</v>
      </c>
      <c r="I976">
        <f t="shared" si="106"/>
        <v>8</v>
      </c>
      <c r="J976">
        <f t="shared" si="107"/>
        <v>201508</v>
      </c>
      <c r="K976">
        <f t="shared" si="108"/>
        <v>32</v>
      </c>
      <c r="L976">
        <f t="shared" si="109"/>
        <v>201532</v>
      </c>
      <c r="M976" t="b">
        <f t="shared" si="110"/>
        <v>0</v>
      </c>
      <c r="N976">
        <f>VLOOKUP(B976,'SKU Master'!$E$1:$H$9,2,FALSE)</f>
        <v>9</v>
      </c>
      <c r="O976">
        <f>(F976/E976-N976)*E976</f>
        <v>47.88</v>
      </c>
      <c r="P976" s="10">
        <f>O976/F976</f>
        <v>0.30715935334872979</v>
      </c>
      <c r="Q976">
        <f t="shared" si="111"/>
        <v>2</v>
      </c>
    </row>
    <row r="977" spans="1:17" x14ac:dyDescent="0.25">
      <c r="A977">
        <v>89831</v>
      </c>
      <c r="B977">
        <v>8000451112</v>
      </c>
      <c r="C977">
        <v>312</v>
      </c>
      <c r="D977">
        <v>42221</v>
      </c>
      <c r="E977">
        <v>12</v>
      </c>
      <c r="F977">
        <v>155.88</v>
      </c>
      <c r="G977" t="str">
        <f>VLOOKUP(B977,'SKU Master'!$E$1:$H$9,4,FALSE)</f>
        <v>MA Excellent Products</v>
      </c>
      <c r="H977">
        <f t="shared" si="105"/>
        <v>2015</v>
      </c>
      <c r="I977">
        <f t="shared" si="106"/>
        <v>8</v>
      </c>
      <c r="J977">
        <f t="shared" si="107"/>
        <v>201508</v>
      </c>
      <c r="K977">
        <f t="shared" si="108"/>
        <v>32</v>
      </c>
      <c r="L977">
        <f t="shared" si="109"/>
        <v>201532</v>
      </c>
      <c r="M977" t="b">
        <f t="shared" si="110"/>
        <v>0</v>
      </c>
      <c r="N977">
        <f>VLOOKUP(B977,'SKU Master'!$E$1:$H$9,2,FALSE)</f>
        <v>9</v>
      </c>
      <c r="O977">
        <f>(F977/E977-N977)*E977</f>
        <v>47.88</v>
      </c>
      <c r="P977" s="10">
        <f>O977/F977</f>
        <v>0.30715935334872979</v>
      </c>
      <c r="Q977">
        <f t="shared" si="111"/>
        <v>3</v>
      </c>
    </row>
    <row r="978" spans="1:17" x14ac:dyDescent="0.25">
      <c r="A978">
        <v>89832</v>
      </c>
      <c r="B978">
        <v>8000451112</v>
      </c>
      <c r="C978">
        <v>312</v>
      </c>
      <c r="D978">
        <v>42222</v>
      </c>
      <c r="E978">
        <v>11</v>
      </c>
      <c r="F978">
        <v>142.88999999999999</v>
      </c>
      <c r="G978" t="str">
        <f>VLOOKUP(B978,'SKU Master'!$E$1:$H$9,4,FALSE)</f>
        <v>MA Excellent Products</v>
      </c>
      <c r="H978">
        <f t="shared" si="105"/>
        <v>2015</v>
      </c>
      <c r="I978">
        <f t="shared" si="106"/>
        <v>8</v>
      </c>
      <c r="J978">
        <f t="shared" si="107"/>
        <v>201508</v>
      </c>
      <c r="K978">
        <f t="shared" si="108"/>
        <v>32</v>
      </c>
      <c r="L978">
        <f t="shared" si="109"/>
        <v>201532</v>
      </c>
      <c r="M978" t="b">
        <f t="shared" si="110"/>
        <v>0</v>
      </c>
      <c r="N978">
        <f>VLOOKUP(B978,'SKU Master'!$E$1:$H$9,2,FALSE)</f>
        <v>9</v>
      </c>
      <c r="O978">
        <f>(F978/E978-N978)*E978</f>
        <v>43.889999999999986</v>
      </c>
      <c r="P978" s="10">
        <f>O978/F978</f>
        <v>0.30715935334872974</v>
      </c>
      <c r="Q978">
        <f t="shared" si="111"/>
        <v>4</v>
      </c>
    </row>
    <row r="979" spans="1:17" x14ac:dyDescent="0.25">
      <c r="A979">
        <v>89833</v>
      </c>
      <c r="B979">
        <v>8000451112</v>
      </c>
      <c r="C979">
        <v>312</v>
      </c>
      <c r="D979">
        <v>42223</v>
      </c>
      <c r="E979">
        <v>11</v>
      </c>
      <c r="F979">
        <v>142.88999999999999</v>
      </c>
      <c r="G979" t="str">
        <f>VLOOKUP(B979,'SKU Master'!$E$1:$H$9,4,FALSE)</f>
        <v>MA Excellent Products</v>
      </c>
      <c r="H979">
        <f t="shared" si="105"/>
        <v>2015</v>
      </c>
      <c r="I979">
        <f t="shared" si="106"/>
        <v>8</v>
      </c>
      <c r="J979">
        <f t="shared" si="107"/>
        <v>201508</v>
      </c>
      <c r="K979">
        <f t="shared" si="108"/>
        <v>32</v>
      </c>
      <c r="L979">
        <f t="shared" si="109"/>
        <v>201532</v>
      </c>
      <c r="M979" t="b">
        <f t="shared" si="110"/>
        <v>0</v>
      </c>
      <c r="N979">
        <f>VLOOKUP(B979,'SKU Master'!$E$1:$H$9,2,FALSE)</f>
        <v>9</v>
      </c>
      <c r="O979">
        <f>(F979/E979-N979)*E979</f>
        <v>43.889999999999986</v>
      </c>
      <c r="P979" s="10">
        <f>O979/F979</f>
        <v>0.30715935334872974</v>
      </c>
      <c r="Q979">
        <f t="shared" si="111"/>
        <v>5</v>
      </c>
    </row>
    <row r="980" spans="1:17" x14ac:dyDescent="0.25">
      <c r="A980">
        <v>89834</v>
      </c>
      <c r="B980">
        <v>8000451112</v>
      </c>
      <c r="C980">
        <v>312</v>
      </c>
      <c r="D980">
        <v>42224</v>
      </c>
      <c r="E980">
        <v>42</v>
      </c>
      <c r="F980">
        <v>545.58000000000004</v>
      </c>
      <c r="G980" t="str">
        <f>VLOOKUP(B980,'SKU Master'!$E$1:$H$9,4,FALSE)</f>
        <v>MA Excellent Products</v>
      </c>
      <c r="H980">
        <f t="shared" si="105"/>
        <v>2015</v>
      </c>
      <c r="I980">
        <f t="shared" si="106"/>
        <v>8</v>
      </c>
      <c r="J980">
        <f t="shared" si="107"/>
        <v>201508</v>
      </c>
      <c r="K980">
        <f t="shared" si="108"/>
        <v>32</v>
      </c>
      <c r="L980">
        <f t="shared" si="109"/>
        <v>201532</v>
      </c>
      <c r="M980" t="b">
        <f t="shared" si="110"/>
        <v>0</v>
      </c>
      <c r="N980">
        <f>VLOOKUP(B980,'SKU Master'!$E$1:$H$9,2,FALSE)</f>
        <v>9</v>
      </c>
      <c r="O980">
        <f>(F980/E980-N980)*E980</f>
        <v>167.58</v>
      </c>
      <c r="P980" s="10">
        <f>O980/F980</f>
        <v>0.30715935334872979</v>
      </c>
      <c r="Q980">
        <f t="shared" si="111"/>
        <v>6</v>
      </c>
    </row>
    <row r="981" spans="1:17" x14ac:dyDescent="0.25">
      <c r="A981">
        <v>89835</v>
      </c>
      <c r="B981">
        <v>8000451112</v>
      </c>
      <c r="C981">
        <v>312</v>
      </c>
      <c r="D981">
        <v>42227</v>
      </c>
      <c r="E981">
        <v>3</v>
      </c>
      <c r="F981">
        <v>38.97</v>
      </c>
      <c r="G981" t="str">
        <f>VLOOKUP(B981,'SKU Master'!$E$1:$H$9,4,FALSE)</f>
        <v>MA Excellent Products</v>
      </c>
      <c r="H981">
        <f t="shared" si="105"/>
        <v>2015</v>
      </c>
      <c r="I981">
        <f t="shared" si="106"/>
        <v>8</v>
      </c>
      <c r="J981">
        <f t="shared" si="107"/>
        <v>201508</v>
      </c>
      <c r="K981">
        <f t="shared" si="108"/>
        <v>33</v>
      </c>
      <c r="L981">
        <f t="shared" si="109"/>
        <v>201533</v>
      </c>
      <c r="M981" t="b">
        <f t="shared" si="110"/>
        <v>1</v>
      </c>
      <c r="N981">
        <f>VLOOKUP(B981,'SKU Master'!$E$1:$H$9,2,FALSE)</f>
        <v>9</v>
      </c>
      <c r="O981">
        <f>(F981/E981-N981)*E981</f>
        <v>11.97</v>
      </c>
      <c r="P981" s="10">
        <f>O981/F981</f>
        <v>0.30715935334872979</v>
      </c>
      <c r="Q981">
        <f t="shared" si="111"/>
        <v>2</v>
      </c>
    </row>
    <row r="982" spans="1:17" x14ac:dyDescent="0.25">
      <c r="A982">
        <v>89836</v>
      </c>
      <c r="B982">
        <v>8000451112</v>
      </c>
      <c r="C982">
        <v>312</v>
      </c>
      <c r="D982">
        <v>42227</v>
      </c>
      <c r="E982">
        <v>3</v>
      </c>
      <c r="F982">
        <v>38.97</v>
      </c>
      <c r="G982" t="str">
        <f>VLOOKUP(B982,'SKU Master'!$E$1:$H$9,4,FALSE)</f>
        <v>MA Excellent Products</v>
      </c>
      <c r="H982">
        <f t="shared" si="105"/>
        <v>2015</v>
      </c>
      <c r="I982">
        <f t="shared" si="106"/>
        <v>8</v>
      </c>
      <c r="J982">
        <f t="shared" si="107"/>
        <v>201508</v>
      </c>
      <c r="K982">
        <f t="shared" si="108"/>
        <v>33</v>
      </c>
      <c r="L982">
        <f t="shared" si="109"/>
        <v>201533</v>
      </c>
      <c r="M982" t="b">
        <f t="shared" si="110"/>
        <v>0</v>
      </c>
      <c r="N982">
        <f>VLOOKUP(B982,'SKU Master'!$E$1:$H$9,2,FALSE)</f>
        <v>9</v>
      </c>
      <c r="O982">
        <f>(F982/E982-N982)*E982</f>
        <v>11.97</v>
      </c>
      <c r="P982" s="10">
        <f>O982/F982</f>
        <v>0.30715935334872979</v>
      </c>
      <c r="Q982">
        <f t="shared" si="111"/>
        <v>2</v>
      </c>
    </row>
    <row r="983" spans="1:17" x14ac:dyDescent="0.25">
      <c r="A983">
        <v>89837</v>
      </c>
      <c r="B983">
        <v>8000451112</v>
      </c>
      <c r="C983">
        <v>312</v>
      </c>
      <c r="D983">
        <v>42230</v>
      </c>
      <c r="E983">
        <v>11</v>
      </c>
      <c r="F983">
        <v>142.88999999999999</v>
      </c>
      <c r="G983" t="str">
        <f>VLOOKUP(B983,'SKU Master'!$E$1:$H$9,4,FALSE)</f>
        <v>MA Excellent Products</v>
      </c>
      <c r="H983">
        <f t="shared" si="105"/>
        <v>2015</v>
      </c>
      <c r="I983">
        <f t="shared" si="106"/>
        <v>8</v>
      </c>
      <c r="J983">
        <f t="shared" si="107"/>
        <v>201508</v>
      </c>
      <c r="K983">
        <f t="shared" si="108"/>
        <v>33</v>
      </c>
      <c r="L983">
        <f t="shared" si="109"/>
        <v>201533</v>
      </c>
      <c r="M983" t="b">
        <f t="shared" si="110"/>
        <v>0</v>
      </c>
      <c r="N983">
        <f>VLOOKUP(B983,'SKU Master'!$E$1:$H$9,2,FALSE)</f>
        <v>9</v>
      </c>
      <c r="O983">
        <f>(F983/E983-N983)*E983</f>
        <v>43.889999999999986</v>
      </c>
      <c r="P983" s="10">
        <f>O983/F983</f>
        <v>0.30715935334872974</v>
      </c>
      <c r="Q983">
        <f t="shared" si="111"/>
        <v>5</v>
      </c>
    </row>
    <row r="984" spans="1:17" x14ac:dyDescent="0.25">
      <c r="A984">
        <v>89838</v>
      </c>
      <c r="B984">
        <v>8000451112</v>
      </c>
      <c r="C984">
        <v>312</v>
      </c>
      <c r="D984">
        <v>42231</v>
      </c>
      <c r="E984">
        <v>34</v>
      </c>
      <c r="F984">
        <v>441.66</v>
      </c>
      <c r="G984" t="str">
        <f>VLOOKUP(B984,'SKU Master'!$E$1:$H$9,4,FALSE)</f>
        <v>MA Excellent Products</v>
      </c>
      <c r="H984">
        <f t="shared" si="105"/>
        <v>2015</v>
      </c>
      <c r="I984">
        <f t="shared" si="106"/>
        <v>8</v>
      </c>
      <c r="J984">
        <f t="shared" si="107"/>
        <v>201508</v>
      </c>
      <c r="K984">
        <f t="shared" si="108"/>
        <v>33</v>
      </c>
      <c r="L984">
        <f t="shared" si="109"/>
        <v>201533</v>
      </c>
      <c r="M984" t="b">
        <f t="shared" si="110"/>
        <v>0</v>
      </c>
      <c r="N984">
        <f>VLOOKUP(B984,'SKU Master'!$E$1:$H$9,2,FALSE)</f>
        <v>9</v>
      </c>
      <c r="O984">
        <f>(F984/E984-N984)*E984</f>
        <v>135.66</v>
      </c>
      <c r="P984" s="10">
        <f>O984/F984</f>
        <v>0.30715935334872979</v>
      </c>
      <c r="Q984">
        <f t="shared" si="111"/>
        <v>6</v>
      </c>
    </row>
    <row r="985" spans="1:17" x14ac:dyDescent="0.25">
      <c r="A985">
        <v>89839</v>
      </c>
      <c r="B985">
        <v>8000451112</v>
      </c>
      <c r="C985">
        <v>312</v>
      </c>
      <c r="D985">
        <v>42233</v>
      </c>
      <c r="E985">
        <v>2</v>
      </c>
      <c r="F985">
        <v>25.98</v>
      </c>
      <c r="G985" t="str">
        <f>VLOOKUP(B985,'SKU Master'!$E$1:$H$9,4,FALSE)</f>
        <v>MA Excellent Products</v>
      </c>
      <c r="H985">
        <f t="shared" si="105"/>
        <v>2015</v>
      </c>
      <c r="I985">
        <f t="shared" si="106"/>
        <v>8</v>
      </c>
      <c r="J985">
        <f t="shared" si="107"/>
        <v>201508</v>
      </c>
      <c r="K985">
        <f t="shared" si="108"/>
        <v>34</v>
      </c>
      <c r="L985">
        <f t="shared" si="109"/>
        <v>201534</v>
      </c>
      <c r="M985" t="b">
        <f t="shared" si="110"/>
        <v>0</v>
      </c>
      <c r="N985">
        <f>VLOOKUP(B985,'SKU Master'!$E$1:$H$9,2,FALSE)</f>
        <v>9</v>
      </c>
      <c r="O985">
        <f>(F985/E985-N985)*E985</f>
        <v>7.98</v>
      </c>
      <c r="P985" s="10">
        <f>O985/F985</f>
        <v>0.30715935334872979</v>
      </c>
      <c r="Q985">
        <f t="shared" si="111"/>
        <v>1</v>
      </c>
    </row>
    <row r="986" spans="1:17" x14ac:dyDescent="0.25">
      <c r="A986">
        <v>89840</v>
      </c>
      <c r="B986">
        <v>8000451112</v>
      </c>
      <c r="C986">
        <v>312</v>
      </c>
      <c r="D986">
        <v>42233</v>
      </c>
      <c r="E986">
        <v>2</v>
      </c>
      <c r="F986">
        <v>59.98</v>
      </c>
      <c r="G986" t="str">
        <f>VLOOKUP(B986,'SKU Master'!$E$1:$H$9,4,FALSE)</f>
        <v>MA Excellent Products</v>
      </c>
      <c r="H986">
        <f t="shared" si="105"/>
        <v>2015</v>
      </c>
      <c r="I986">
        <f t="shared" si="106"/>
        <v>8</v>
      </c>
      <c r="J986">
        <f t="shared" si="107"/>
        <v>201508</v>
      </c>
      <c r="K986">
        <f t="shared" si="108"/>
        <v>34</v>
      </c>
      <c r="L986">
        <f t="shared" si="109"/>
        <v>201534</v>
      </c>
      <c r="M986" t="b">
        <f t="shared" si="110"/>
        <v>0</v>
      </c>
      <c r="N986">
        <f>VLOOKUP(B986,'SKU Master'!$E$1:$H$9,2,FALSE)</f>
        <v>9</v>
      </c>
      <c r="O986">
        <f>(F986/E986-N986)*E986</f>
        <v>41.98</v>
      </c>
      <c r="P986" s="10">
        <f>O986/F986</f>
        <v>0.69989996665555188</v>
      </c>
      <c r="Q986">
        <f t="shared" si="111"/>
        <v>1</v>
      </c>
    </row>
    <row r="987" spans="1:17" x14ac:dyDescent="0.25">
      <c r="A987">
        <v>89841</v>
      </c>
      <c r="B987">
        <v>8000451112</v>
      </c>
      <c r="C987">
        <v>312</v>
      </c>
      <c r="D987">
        <v>42234</v>
      </c>
      <c r="E987">
        <v>12</v>
      </c>
      <c r="F987">
        <v>155.88</v>
      </c>
      <c r="G987" t="str">
        <f>VLOOKUP(B987,'SKU Master'!$E$1:$H$9,4,FALSE)</f>
        <v>MA Excellent Products</v>
      </c>
      <c r="H987">
        <f t="shared" si="105"/>
        <v>2015</v>
      </c>
      <c r="I987">
        <f t="shared" si="106"/>
        <v>8</v>
      </c>
      <c r="J987">
        <f t="shared" si="107"/>
        <v>201508</v>
      </c>
      <c r="K987">
        <f t="shared" si="108"/>
        <v>34</v>
      </c>
      <c r="L987">
        <f t="shared" si="109"/>
        <v>201534</v>
      </c>
      <c r="M987" t="b">
        <f t="shared" si="110"/>
        <v>0</v>
      </c>
      <c r="N987">
        <f>VLOOKUP(B987,'SKU Master'!$E$1:$H$9,2,FALSE)</f>
        <v>9</v>
      </c>
      <c r="O987">
        <f>(F987/E987-N987)*E987</f>
        <v>47.88</v>
      </c>
      <c r="P987" s="10">
        <f>O987/F987</f>
        <v>0.30715935334872979</v>
      </c>
      <c r="Q987">
        <f t="shared" si="111"/>
        <v>2</v>
      </c>
    </row>
    <row r="988" spans="1:17" x14ac:dyDescent="0.25">
      <c r="A988">
        <v>89842</v>
      </c>
      <c r="B988">
        <v>8000451112</v>
      </c>
      <c r="C988">
        <v>312</v>
      </c>
      <c r="D988">
        <v>42235</v>
      </c>
      <c r="E988">
        <v>12</v>
      </c>
      <c r="F988">
        <v>155.88</v>
      </c>
      <c r="G988" t="str">
        <f>VLOOKUP(B988,'SKU Master'!$E$1:$H$9,4,FALSE)</f>
        <v>MA Excellent Products</v>
      </c>
      <c r="H988">
        <f t="shared" si="105"/>
        <v>2015</v>
      </c>
      <c r="I988">
        <f t="shared" si="106"/>
        <v>8</v>
      </c>
      <c r="J988">
        <f t="shared" si="107"/>
        <v>201508</v>
      </c>
      <c r="K988">
        <f t="shared" si="108"/>
        <v>34</v>
      </c>
      <c r="L988">
        <f t="shared" si="109"/>
        <v>201534</v>
      </c>
      <c r="M988" t="b">
        <f t="shared" si="110"/>
        <v>0</v>
      </c>
      <c r="N988">
        <f>VLOOKUP(B988,'SKU Master'!$E$1:$H$9,2,FALSE)</f>
        <v>9</v>
      </c>
      <c r="O988">
        <f>(F988/E988-N988)*E988</f>
        <v>47.88</v>
      </c>
      <c r="P988" s="10">
        <f>O988/F988</f>
        <v>0.30715935334872979</v>
      </c>
      <c r="Q988">
        <f t="shared" si="111"/>
        <v>3</v>
      </c>
    </row>
    <row r="989" spans="1:17" x14ac:dyDescent="0.25">
      <c r="A989">
        <v>89843</v>
      </c>
      <c r="B989">
        <v>8000451112</v>
      </c>
      <c r="C989">
        <v>312</v>
      </c>
      <c r="D989">
        <v>42237</v>
      </c>
      <c r="E989">
        <v>11</v>
      </c>
      <c r="F989">
        <v>142.88999999999999</v>
      </c>
      <c r="G989" t="str">
        <f>VLOOKUP(B989,'SKU Master'!$E$1:$H$9,4,FALSE)</f>
        <v>MA Excellent Products</v>
      </c>
      <c r="H989">
        <f t="shared" si="105"/>
        <v>2015</v>
      </c>
      <c r="I989">
        <f t="shared" si="106"/>
        <v>8</v>
      </c>
      <c r="J989">
        <f t="shared" si="107"/>
        <v>201508</v>
      </c>
      <c r="K989">
        <f t="shared" si="108"/>
        <v>34</v>
      </c>
      <c r="L989">
        <f t="shared" si="109"/>
        <v>201534</v>
      </c>
      <c r="M989" t="b">
        <f t="shared" si="110"/>
        <v>0</v>
      </c>
      <c r="N989">
        <f>VLOOKUP(B989,'SKU Master'!$E$1:$H$9,2,FALSE)</f>
        <v>9</v>
      </c>
      <c r="O989">
        <f>(F989/E989-N989)*E989</f>
        <v>43.889999999999986</v>
      </c>
      <c r="P989" s="10">
        <f>O989/F989</f>
        <v>0.30715935334872974</v>
      </c>
      <c r="Q989">
        <f t="shared" si="111"/>
        <v>5</v>
      </c>
    </row>
    <row r="990" spans="1:17" x14ac:dyDescent="0.25">
      <c r="A990">
        <v>89844</v>
      </c>
      <c r="B990">
        <v>8000451112</v>
      </c>
      <c r="C990">
        <v>312</v>
      </c>
      <c r="D990">
        <v>42237</v>
      </c>
      <c r="E990">
        <v>32</v>
      </c>
      <c r="F990">
        <v>415.68</v>
      </c>
      <c r="G990" t="str">
        <f>VLOOKUP(B990,'SKU Master'!$E$1:$H$9,4,FALSE)</f>
        <v>MA Excellent Products</v>
      </c>
      <c r="H990">
        <f t="shared" si="105"/>
        <v>2015</v>
      </c>
      <c r="I990">
        <f t="shared" si="106"/>
        <v>8</v>
      </c>
      <c r="J990">
        <f t="shared" si="107"/>
        <v>201508</v>
      </c>
      <c r="K990">
        <f t="shared" si="108"/>
        <v>34</v>
      </c>
      <c r="L990">
        <f t="shared" si="109"/>
        <v>201534</v>
      </c>
      <c r="M990" t="b">
        <f t="shared" si="110"/>
        <v>0</v>
      </c>
      <c r="N990">
        <f>VLOOKUP(B990,'SKU Master'!$E$1:$H$9,2,FALSE)</f>
        <v>9</v>
      </c>
      <c r="O990">
        <f>(F990/E990-N990)*E990</f>
        <v>127.68</v>
      </c>
      <c r="P990" s="10">
        <f>O990/F990</f>
        <v>0.30715935334872979</v>
      </c>
      <c r="Q990">
        <f t="shared" si="111"/>
        <v>5</v>
      </c>
    </row>
    <row r="991" spans="1:17" x14ac:dyDescent="0.25">
      <c r="A991">
        <v>89845</v>
      </c>
      <c r="B991">
        <v>8000451112</v>
      </c>
      <c r="C991">
        <v>312</v>
      </c>
      <c r="D991">
        <v>42238</v>
      </c>
      <c r="E991">
        <v>11</v>
      </c>
      <c r="F991">
        <v>142.88999999999999</v>
      </c>
      <c r="G991" t="str">
        <f>VLOOKUP(B991,'SKU Master'!$E$1:$H$9,4,FALSE)</f>
        <v>MA Excellent Products</v>
      </c>
      <c r="H991">
        <f t="shared" si="105"/>
        <v>2015</v>
      </c>
      <c r="I991">
        <f t="shared" si="106"/>
        <v>8</v>
      </c>
      <c r="J991">
        <f t="shared" si="107"/>
        <v>201508</v>
      </c>
      <c r="K991">
        <f t="shared" si="108"/>
        <v>34</v>
      </c>
      <c r="L991">
        <f t="shared" si="109"/>
        <v>201534</v>
      </c>
      <c r="M991" t="b">
        <f t="shared" si="110"/>
        <v>0</v>
      </c>
      <c r="N991">
        <f>VLOOKUP(B991,'SKU Master'!$E$1:$H$9,2,FALSE)</f>
        <v>9</v>
      </c>
      <c r="O991">
        <f>(F991/E991-N991)*E991</f>
        <v>43.889999999999986</v>
      </c>
      <c r="P991" s="10">
        <f>O991/F991</f>
        <v>0.30715935334872974</v>
      </c>
      <c r="Q991">
        <f t="shared" si="111"/>
        <v>6</v>
      </c>
    </row>
    <row r="992" spans="1:17" x14ac:dyDescent="0.25">
      <c r="A992">
        <v>89846</v>
      </c>
      <c r="B992">
        <v>8000451112</v>
      </c>
      <c r="C992">
        <v>312</v>
      </c>
      <c r="D992">
        <v>42238</v>
      </c>
      <c r="E992">
        <v>40</v>
      </c>
      <c r="F992">
        <v>519.6</v>
      </c>
      <c r="G992" t="str">
        <f>VLOOKUP(B992,'SKU Master'!$E$1:$H$9,4,FALSE)</f>
        <v>MA Excellent Products</v>
      </c>
      <c r="H992">
        <f t="shared" si="105"/>
        <v>2015</v>
      </c>
      <c r="I992">
        <f t="shared" si="106"/>
        <v>8</v>
      </c>
      <c r="J992">
        <f t="shared" si="107"/>
        <v>201508</v>
      </c>
      <c r="K992">
        <f t="shared" si="108"/>
        <v>34</v>
      </c>
      <c r="L992">
        <f t="shared" si="109"/>
        <v>201534</v>
      </c>
      <c r="M992" t="b">
        <f t="shared" si="110"/>
        <v>0</v>
      </c>
      <c r="N992">
        <f>VLOOKUP(B992,'SKU Master'!$E$1:$H$9,2,FALSE)</f>
        <v>9</v>
      </c>
      <c r="O992">
        <f>(F992/E992-N992)*E992</f>
        <v>159.60000000000002</v>
      </c>
      <c r="P992" s="10">
        <f>O992/F992</f>
        <v>0.30715935334872985</v>
      </c>
      <c r="Q992">
        <f t="shared" si="111"/>
        <v>6</v>
      </c>
    </row>
    <row r="993" spans="1:17" x14ac:dyDescent="0.25">
      <c r="A993">
        <v>89847</v>
      </c>
      <c r="B993">
        <v>8000451112</v>
      </c>
      <c r="C993">
        <v>312</v>
      </c>
      <c r="D993">
        <v>42240</v>
      </c>
      <c r="E993">
        <v>8</v>
      </c>
      <c r="F993">
        <v>103.92</v>
      </c>
      <c r="G993" t="str">
        <f>VLOOKUP(B993,'SKU Master'!$E$1:$H$9,4,FALSE)</f>
        <v>MA Excellent Products</v>
      </c>
      <c r="H993">
        <f t="shared" si="105"/>
        <v>2015</v>
      </c>
      <c r="I993">
        <f t="shared" si="106"/>
        <v>8</v>
      </c>
      <c r="J993">
        <f t="shared" si="107"/>
        <v>201508</v>
      </c>
      <c r="K993">
        <f t="shared" si="108"/>
        <v>35</v>
      </c>
      <c r="L993">
        <f t="shared" si="109"/>
        <v>201535</v>
      </c>
      <c r="M993" t="b">
        <f t="shared" si="110"/>
        <v>0</v>
      </c>
      <c r="N993">
        <f>VLOOKUP(B993,'SKU Master'!$E$1:$H$9,2,FALSE)</f>
        <v>9</v>
      </c>
      <c r="O993">
        <f>(F993/E993-N993)*E993</f>
        <v>31.92</v>
      </c>
      <c r="P993" s="10">
        <f>O993/F993</f>
        <v>0.30715935334872979</v>
      </c>
      <c r="Q993">
        <f t="shared" si="111"/>
        <v>1</v>
      </c>
    </row>
    <row r="994" spans="1:17" x14ac:dyDescent="0.25">
      <c r="A994">
        <v>89848</v>
      </c>
      <c r="B994">
        <v>8000451112</v>
      </c>
      <c r="C994">
        <v>312</v>
      </c>
      <c r="D994">
        <v>42241</v>
      </c>
      <c r="E994">
        <v>12</v>
      </c>
      <c r="F994">
        <v>155.88</v>
      </c>
      <c r="G994" t="str">
        <f>VLOOKUP(B994,'SKU Master'!$E$1:$H$9,4,FALSE)</f>
        <v>MA Excellent Products</v>
      </c>
      <c r="H994">
        <f t="shared" si="105"/>
        <v>2015</v>
      </c>
      <c r="I994">
        <f t="shared" si="106"/>
        <v>8</v>
      </c>
      <c r="J994">
        <f t="shared" si="107"/>
        <v>201508</v>
      </c>
      <c r="K994">
        <f t="shared" si="108"/>
        <v>35</v>
      </c>
      <c r="L994">
        <f t="shared" si="109"/>
        <v>201535</v>
      </c>
      <c r="M994" t="b">
        <f t="shared" si="110"/>
        <v>0</v>
      </c>
      <c r="N994">
        <f>VLOOKUP(B994,'SKU Master'!$E$1:$H$9,2,FALSE)</f>
        <v>9</v>
      </c>
      <c r="O994">
        <f>(F994/E994-N994)*E994</f>
        <v>47.88</v>
      </c>
      <c r="P994" s="10">
        <f>O994/F994</f>
        <v>0.30715935334872979</v>
      </c>
      <c r="Q994">
        <f t="shared" si="111"/>
        <v>2</v>
      </c>
    </row>
    <row r="995" spans="1:17" x14ac:dyDescent="0.25">
      <c r="A995">
        <v>89849</v>
      </c>
      <c r="B995">
        <v>8000451112</v>
      </c>
      <c r="C995">
        <v>312</v>
      </c>
      <c r="D995">
        <v>42242</v>
      </c>
      <c r="E995">
        <v>11</v>
      </c>
      <c r="F995">
        <v>142.88999999999999</v>
      </c>
      <c r="G995" t="str">
        <f>VLOOKUP(B995,'SKU Master'!$E$1:$H$9,4,FALSE)</f>
        <v>MA Excellent Products</v>
      </c>
      <c r="H995">
        <f t="shared" si="105"/>
        <v>2015</v>
      </c>
      <c r="I995">
        <f t="shared" si="106"/>
        <v>8</v>
      </c>
      <c r="J995">
        <f t="shared" si="107"/>
        <v>201508</v>
      </c>
      <c r="K995">
        <f t="shared" si="108"/>
        <v>35</v>
      </c>
      <c r="L995">
        <f t="shared" si="109"/>
        <v>201535</v>
      </c>
      <c r="M995" t="b">
        <f t="shared" si="110"/>
        <v>0</v>
      </c>
      <c r="N995">
        <f>VLOOKUP(B995,'SKU Master'!$E$1:$H$9,2,FALSE)</f>
        <v>9</v>
      </c>
      <c r="O995">
        <f>(F995/E995-N995)*E995</f>
        <v>43.889999999999986</v>
      </c>
      <c r="P995" s="10">
        <f>O995/F995</f>
        <v>0.30715935334872974</v>
      </c>
      <c r="Q995">
        <f t="shared" si="111"/>
        <v>3</v>
      </c>
    </row>
    <row r="996" spans="1:17" x14ac:dyDescent="0.25">
      <c r="A996">
        <v>89850</v>
      </c>
      <c r="B996">
        <v>8000451112</v>
      </c>
      <c r="C996">
        <v>312</v>
      </c>
      <c r="D996">
        <v>42243</v>
      </c>
      <c r="E996">
        <v>16</v>
      </c>
      <c r="F996">
        <v>207.84</v>
      </c>
      <c r="G996" t="str">
        <f>VLOOKUP(B996,'SKU Master'!$E$1:$H$9,4,FALSE)</f>
        <v>MA Excellent Products</v>
      </c>
      <c r="H996">
        <f t="shared" si="105"/>
        <v>2015</v>
      </c>
      <c r="I996">
        <f t="shared" si="106"/>
        <v>8</v>
      </c>
      <c r="J996">
        <f t="shared" si="107"/>
        <v>201508</v>
      </c>
      <c r="K996">
        <f t="shared" si="108"/>
        <v>35</v>
      </c>
      <c r="L996">
        <f t="shared" si="109"/>
        <v>201535</v>
      </c>
      <c r="M996" t="b">
        <f t="shared" si="110"/>
        <v>0</v>
      </c>
      <c r="N996">
        <f>VLOOKUP(B996,'SKU Master'!$E$1:$H$9,2,FALSE)</f>
        <v>9</v>
      </c>
      <c r="O996">
        <f>(F996/E996-N996)*E996</f>
        <v>63.84</v>
      </c>
      <c r="P996" s="10">
        <f>O996/F996</f>
        <v>0.30715935334872979</v>
      </c>
      <c r="Q996">
        <f t="shared" si="111"/>
        <v>4</v>
      </c>
    </row>
    <row r="997" spans="1:17" x14ac:dyDescent="0.25">
      <c r="A997">
        <v>89851</v>
      </c>
      <c r="B997">
        <v>8000451112</v>
      </c>
      <c r="C997">
        <v>312</v>
      </c>
      <c r="D997">
        <v>42244</v>
      </c>
      <c r="E997">
        <v>34</v>
      </c>
      <c r="F997">
        <v>441.66</v>
      </c>
      <c r="G997" t="str">
        <f>VLOOKUP(B997,'SKU Master'!$E$1:$H$9,4,FALSE)</f>
        <v>MA Excellent Products</v>
      </c>
      <c r="H997">
        <f t="shared" si="105"/>
        <v>2015</v>
      </c>
      <c r="I997">
        <f t="shared" si="106"/>
        <v>8</v>
      </c>
      <c r="J997">
        <f t="shared" si="107"/>
        <v>201508</v>
      </c>
      <c r="K997">
        <f t="shared" si="108"/>
        <v>35</v>
      </c>
      <c r="L997">
        <f t="shared" si="109"/>
        <v>201535</v>
      </c>
      <c r="M997" t="b">
        <f t="shared" si="110"/>
        <v>0</v>
      </c>
      <c r="N997">
        <f>VLOOKUP(B997,'SKU Master'!$E$1:$H$9,2,FALSE)</f>
        <v>9</v>
      </c>
      <c r="O997">
        <f>(F997/E997-N997)*E997</f>
        <v>135.66</v>
      </c>
      <c r="P997" s="10">
        <f>O997/F997</f>
        <v>0.30715935334872979</v>
      </c>
      <c r="Q997">
        <f t="shared" si="111"/>
        <v>5</v>
      </c>
    </row>
    <row r="998" spans="1:17" x14ac:dyDescent="0.25">
      <c r="A998">
        <v>89852</v>
      </c>
      <c r="B998">
        <v>8000451112</v>
      </c>
      <c r="C998">
        <v>312</v>
      </c>
      <c r="D998">
        <v>42245</v>
      </c>
      <c r="E998">
        <v>31</v>
      </c>
      <c r="F998">
        <v>402.69</v>
      </c>
      <c r="G998" t="str">
        <f>VLOOKUP(B998,'SKU Master'!$E$1:$H$9,4,FALSE)</f>
        <v>MA Excellent Products</v>
      </c>
      <c r="H998">
        <f t="shared" si="105"/>
        <v>2015</v>
      </c>
      <c r="I998">
        <f t="shared" si="106"/>
        <v>8</v>
      </c>
      <c r="J998">
        <f t="shared" si="107"/>
        <v>201508</v>
      </c>
      <c r="K998">
        <f t="shared" si="108"/>
        <v>35</v>
      </c>
      <c r="L998">
        <f t="shared" si="109"/>
        <v>201535</v>
      </c>
      <c r="M998" t="b">
        <f t="shared" si="110"/>
        <v>0</v>
      </c>
      <c r="N998">
        <f>VLOOKUP(B998,'SKU Master'!$E$1:$H$9,2,FALSE)</f>
        <v>9</v>
      </c>
      <c r="O998">
        <f>(F998/E998-N998)*E998</f>
        <v>123.69000000000001</v>
      </c>
      <c r="P998" s="10">
        <f>O998/F998</f>
        <v>0.30715935334872985</v>
      </c>
      <c r="Q998">
        <f t="shared" si="111"/>
        <v>6</v>
      </c>
    </row>
    <row r="999" spans="1:17" x14ac:dyDescent="0.25">
      <c r="A999">
        <v>89853</v>
      </c>
      <c r="B999">
        <v>8000451112</v>
      </c>
      <c r="C999">
        <v>312</v>
      </c>
      <c r="D999">
        <v>42247</v>
      </c>
      <c r="E999">
        <v>8</v>
      </c>
      <c r="F999">
        <v>103.92</v>
      </c>
      <c r="G999" t="str">
        <f>VLOOKUP(B999,'SKU Master'!$E$1:$H$9,4,FALSE)</f>
        <v>MA Excellent Products</v>
      </c>
      <c r="H999">
        <f t="shared" si="105"/>
        <v>2015</v>
      </c>
      <c r="I999">
        <f t="shared" si="106"/>
        <v>8</v>
      </c>
      <c r="J999">
        <f t="shared" si="107"/>
        <v>201508</v>
      </c>
      <c r="K999">
        <f t="shared" si="108"/>
        <v>36</v>
      </c>
      <c r="L999">
        <f t="shared" si="109"/>
        <v>201536</v>
      </c>
      <c r="M999" t="b">
        <f t="shared" si="110"/>
        <v>1</v>
      </c>
      <c r="N999">
        <f>VLOOKUP(B999,'SKU Master'!$E$1:$H$9,2,FALSE)</f>
        <v>9</v>
      </c>
      <c r="O999">
        <f>(F999/E999-N999)*E999</f>
        <v>31.92</v>
      </c>
      <c r="P999" s="10">
        <f>O999/F999</f>
        <v>0.30715935334872979</v>
      </c>
      <c r="Q999">
        <f t="shared" si="111"/>
        <v>1</v>
      </c>
    </row>
    <row r="1000" spans="1:17" x14ac:dyDescent="0.25">
      <c r="A1000">
        <v>89854</v>
      </c>
      <c r="B1000">
        <v>8000451112</v>
      </c>
      <c r="C1000">
        <v>312</v>
      </c>
      <c r="D1000">
        <v>42247</v>
      </c>
      <c r="E1000">
        <v>8</v>
      </c>
      <c r="F1000">
        <v>103.92</v>
      </c>
      <c r="G1000" t="str">
        <f>VLOOKUP(B1000,'SKU Master'!$E$1:$H$9,4,FALSE)</f>
        <v>MA Excellent Products</v>
      </c>
      <c r="H1000">
        <f t="shared" si="105"/>
        <v>2015</v>
      </c>
      <c r="I1000">
        <f t="shared" si="106"/>
        <v>8</v>
      </c>
      <c r="J1000">
        <f t="shared" si="107"/>
        <v>201508</v>
      </c>
      <c r="K1000">
        <f t="shared" si="108"/>
        <v>36</v>
      </c>
      <c r="L1000">
        <f t="shared" si="109"/>
        <v>201536</v>
      </c>
      <c r="M1000" t="b">
        <f t="shared" si="110"/>
        <v>0</v>
      </c>
      <c r="N1000">
        <f>VLOOKUP(B1000,'SKU Master'!$E$1:$H$9,2,FALSE)</f>
        <v>9</v>
      </c>
      <c r="O1000">
        <f>(F1000/E1000-N1000)*E1000</f>
        <v>31.92</v>
      </c>
      <c r="P1000" s="10">
        <f>O1000/F1000</f>
        <v>0.30715935334872979</v>
      </c>
      <c r="Q1000">
        <f t="shared" si="111"/>
        <v>1</v>
      </c>
    </row>
    <row r="1001" spans="1:17" x14ac:dyDescent="0.25">
      <c r="A1001">
        <v>89855</v>
      </c>
      <c r="B1001">
        <v>8000451112</v>
      </c>
      <c r="C1001">
        <v>312</v>
      </c>
      <c r="D1001">
        <v>42247</v>
      </c>
      <c r="E1001">
        <v>35</v>
      </c>
      <c r="F1001">
        <v>454.65</v>
      </c>
      <c r="G1001" t="str">
        <f>VLOOKUP(B1001,'SKU Master'!$E$1:$H$9,4,FALSE)</f>
        <v>MA Excellent Products</v>
      </c>
      <c r="H1001">
        <f t="shared" si="105"/>
        <v>2015</v>
      </c>
      <c r="I1001">
        <f t="shared" si="106"/>
        <v>8</v>
      </c>
      <c r="J1001">
        <f t="shared" si="107"/>
        <v>201508</v>
      </c>
      <c r="K1001">
        <f t="shared" si="108"/>
        <v>36</v>
      </c>
      <c r="L1001">
        <f t="shared" si="109"/>
        <v>201536</v>
      </c>
      <c r="M1001" t="b">
        <f t="shared" si="110"/>
        <v>0</v>
      </c>
      <c r="N1001">
        <f>VLOOKUP(B1001,'SKU Master'!$E$1:$H$9,2,FALSE)</f>
        <v>9</v>
      </c>
      <c r="O1001">
        <f>(F1001/E1001-N1001)*E1001</f>
        <v>139.65</v>
      </c>
      <c r="P1001" s="10">
        <f>O1001/F1001</f>
        <v>0.30715935334872985</v>
      </c>
      <c r="Q1001">
        <f t="shared" si="111"/>
        <v>1</v>
      </c>
    </row>
    <row r="1002" spans="1:17" x14ac:dyDescent="0.25">
      <c r="A1002">
        <v>89856</v>
      </c>
      <c r="B1002">
        <v>8000451112</v>
      </c>
      <c r="C1002">
        <v>312</v>
      </c>
      <c r="D1002">
        <v>42251</v>
      </c>
      <c r="E1002">
        <v>34</v>
      </c>
      <c r="F1002">
        <v>441.66</v>
      </c>
      <c r="G1002" t="str">
        <f>VLOOKUP(B1002,'SKU Master'!$E$1:$H$9,4,FALSE)</f>
        <v>MA Excellent Products</v>
      </c>
      <c r="H1002">
        <f t="shared" si="105"/>
        <v>2015</v>
      </c>
      <c r="I1002">
        <f t="shared" si="106"/>
        <v>9</v>
      </c>
      <c r="J1002">
        <f t="shared" si="107"/>
        <v>201509</v>
      </c>
      <c r="K1002">
        <f t="shared" si="108"/>
        <v>36</v>
      </c>
      <c r="L1002">
        <f t="shared" si="109"/>
        <v>201536</v>
      </c>
      <c r="M1002" t="b">
        <f t="shared" si="110"/>
        <v>0</v>
      </c>
      <c r="N1002">
        <f>VLOOKUP(B1002,'SKU Master'!$E$1:$H$9,2,FALSE)</f>
        <v>9</v>
      </c>
      <c r="O1002">
        <f>(F1002/E1002-N1002)*E1002</f>
        <v>135.66</v>
      </c>
      <c r="P1002" s="10">
        <f>O1002/F1002</f>
        <v>0.30715935334872979</v>
      </c>
      <c r="Q1002">
        <f t="shared" si="111"/>
        <v>5</v>
      </c>
    </row>
    <row r="1003" spans="1:17" x14ac:dyDescent="0.25">
      <c r="A1003">
        <v>89857</v>
      </c>
      <c r="B1003">
        <v>8000451112</v>
      </c>
      <c r="C1003">
        <v>312</v>
      </c>
      <c r="D1003">
        <v>42252</v>
      </c>
      <c r="E1003">
        <v>31</v>
      </c>
      <c r="F1003">
        <v>402.69</v>
      </c>
      <c r="G1003" t="str">
        <f>VLOOKUP(B1003,'SKU Master'!$E$1:$H$9,4,FALSE)</f>
        <v>MA Excellent Products</v>
      </c>
      <c r="H1003">
        <f t="shared" si="105"/>
        <v>2015</v>
      </c>
      <c r="I1003">
        <f t="shared" si="106"/>
        <v>9</v>
      </c>
      <c r="J1003">
        <f t="shared" si="107"/>
        <v>201509</v>
      </c>
      <c r="K1003">
        <f t="shared" si="108"/>
        <v>36</v>
      </c>
      <c r="L1003">
        <f t="shared" si="109"/>
        <v>201536</v>
      </c>
      <c r="M1003" t="b">
        <f t="shared" si="110"/>
        <v>0</v>
      </c>
      <c r="N1003">
        <f>VLOOKUP(B1003,'SKU Master'!$E$1:$H$9,2,FALSE)</f>
        <v>9</v>
      </c>
      <c r="O1003">
        <f>(F1003/E1003-N1003)*E1003</f>
        <v>123.69000000000001</v>
      </c>
      <c r="P1003" s="10">
        <f>O1003/F1003</f>
        <v>0.30715935334872985</v>
      </c>
      <c r="Q1003">
        <f t="shared" si="111"/>
        <v>6</v>
      </c>
    </row>
    <row r="1004" spans="1:17" x14ac:dyDescent="0.25">
      <c r="A1004">
        <v>89858</v>
      </c>
      <c r="B1004">
        <v>8000451112</v>
      </c>
      <c r="C1004">
        <v>312</v>
      </c>
      <c r="D1004">
        <v>42252</v>
      </c>
      <c r="E1004">
        <v>35</v>
      </c>
      <c r="F1004">
        <v>454.65</v>
      </c>
      <c r="G1004" t="str">
        <f>VLOOKUP(B1004,'SKU Master'!$E$1:$H$9,4,FALSE)</f>
        <v>MA Excellent Products</v>
      </c>
      <c r="H1004">
        <f t="shared" si="105"/>
        <v>2015</v>
      </c>
      <c r="I1004">
        <f t="shared" si="106"/>
        <v>9</v>
      </c>
      <c r="J1004">
        <f t="shared" si="107"/>
        <v>201509</v>
      </c>
      <c r="K1004">
        <f t="shared" si="108"/>
        <v>36</v>
      </c>
      <c r="L1004">
        <f t="shared" si="109"/>
        <v>201536</v>
      </c>
      <c r="M1004" t="b">
        <f t="shared" si="110"/>
        <v>0</v>
      </c>
      <c r="N1004">
        <f>VLOOKUP(B1004,'SKU Master'!$E$1:$H$9,2,FALSE)</f>
        <v>9</v>
      </c>
      <c r="O1004">
        <f>(F1004/E1004-N1004)*E1004</f>
        <v>139.65</v>
      </c>
      <c r="P1004" s="10">
        <f>O1004/F1004</f>
        <v>0.30715935334872985</v>
      </c>
      <c r="Q1004">
        <f t="shared" si="111"/>
        <v>6</v>
      </c>
    </row>
    <row r="1005" spans="1:17" x14ac:dyDescent="0.25">
      <c r="A1005">
        <v>89859</v>
      </c>
      <c r="B1005">
        <v>8000451112</v>
      </c>
      <c r="C1005">
        <v>312</v>
      </c>
      <c r="D1005">
        <v>42254</v>
      </c>
      <c r="E1005">
        <v>8</v>
      </c>
      <c r="F1005">
        <v>103.92</v>
      </c>
      <c r="G1005" t="str">
        <f>VLOOKUP(B1005,'SKU Master'!$E$1:$H$9,4,FALSE)</f>
        <v>MA Excellent Products</v>
      </c>
      <c r="H1005">
        <f t="shared" si="105"/>
        <v>2015</v>
      </c>
      <c r="I1005">
        <f t="shared" si="106"/>
        <v>9</v>
      </c>
      <c r="J1005">
        <f t="shared" si="107"/>
        <v>201509</v>
      </c>
      <c r="K1005">
        <f t="shared" si="108"/>
        <v>37</v>
      </c>
      <c r="L1005">
        <f t="shared" si="109"/>
        <v>201537</v>
      </c>
      <c r="M1005" t="b">
        <f t="shared" si="110"/>
        <v>0</v>
      </c>
      <c r="N1005">
        <f>VLOOKUP(B1005,'SKU Master'!$E$1:$H$9,2,FALSE)</f>
        <v>9</v>
      </c>
      <c r="O1005">
        <f>(F1005/E1005-N1005)*E1005</f>
        <v>31.92</v>
      </c>
      <c r="P1005" s="10">
        <f>O1005/F1005</f>
        <v>0.30715935334872979</v>
      </c>
      <c r="Q1005">
        <f t="shared" si="111"/>
        <v>1</v>
      </c>
    </row>
    <row r="1006" spans="1:17" x14ac:dyDescent="0.25">
      <c r="A1006">
        <v>89860</v>
      </c>
      <c r="B1006">
        <v>8000451112</v>
      </c>
      <c r="C1006">
        <v>312</v>
      </c>
      <c r="D1006">
        <v>42259</v>
      </c>
      <c r="E1006">
        <v>11</v>
      </c>
      <c r="F1006">
        <v>252.89</v>
      </c>
      <c r="G1006" t="str">
        <f>VLOOKUP(B1006,'SKU Master'!$E$1:$H$9,4,FALSE)</f>
        <v>MA Excellent Products</v>
      </c>
      <c r="H1006">
        <f t="shared" si="105"/>
        <v>2015</v>
      </c>
      <c r="I1006">
        <f t="shared" si="106"/>
        <v>9</v>
      </c>
      <c r="J1006">
        <f t="shared" si="107"/>
        <v>201509</v>
      </c>
      <c r="K1006">
        <f t="shared" si="108"/>
        <v>37</v>
      </c>
      <c r="L1006">
        <f t="shared" si="109"/>
        <v>201537</v>
      </c>
      <c r="M1006" t="b">
        <f t="shared" si="110"/>
        <v>0</v>
      </c>
      <c r="N1006">
        <f>VLOOKUP(B1006,'SKU Master'!$E$1:$H$9,2,FALSE)</f>
        <v>9</v>
      </c>
      <c r="O1006">
        <f>(F1006/E1006-N1006)*E1006</f>
        <v>153.88999999999999</v>
      </c>
      <c r="P1006" s="10">
        <f>O1006/F1006</f>
        <v>0.60852544584601997</v>
      </c>
      <c r="Q1006">
        <f t="shared" si="111"/>
        <v>6</v>
      </c>
    </row>
    <row r="1007" spans="1:17" x14ac:dyDescent="0.25">
      <c r="A1007">
        <v>89861</v>
      </c>
      <c r="B1007">
        <v>8000451112</v>
      </c>
      <c r="C1007">
        <v>312</v>
      </c>
      <c r="D1007">
        <v>42259</v>
      </c>
      <c r="E1007">
        <v>39</v>
      </c>
      <c r="F1007">
        <v>506.61</v>
      </c>
      <c r="G1007" t="str">
        <f>VLOOKUP(B1007,'SKU Master'!$E$1:$H$9,4,FALSE)</f>
        <v>MA Excellent Products</v>
      </c>
      <c r="H1007">
        <f t="shared" si="105"/>
        <v>2015</v>
      </c>
      <c r="I1007">
        <f t="shared" si="106"/>
        <v>9</v>
      </c>
      <c r="J1007">
        <f t="shared" si="107"/>
        <v>201509</v>
      </c>
      <c r="K1007">
        <f t="shared" si="108"/>
        <v>37</v>
      </c>
      <c r="L1007">
        <f t="shared" si="109"/>
        <v>201537</v>
      </c>
      <c r="M1007" t="b">
        <f t="shared" si="110"/>
        <v>0</v>
      </c>
      <c r="N1007">
        <f>VLOOKUP(B1007,'SKU Master'!$E$1:$H$9,2,FALSE)</f>
        <v>9</v>
      </c>
      <c r="O1007">
        <f>(F1007/E1007-N1007)*E1007</f>
        <v>155.61000000000001</v>
      </c>
      <c r="P1007" s="10">
        <f>O1007/F1007</f>
        <v>0.30715935334872979</v>
      </c>
      <c r="Q1007">
        <f t="shared" si="111"/>
        <v>6</v>
      </c>
    </row>
    <row r="1008" spans="1:17" x14ac:dyDescent="0.25">
      <c r="A1008">
        <v>89862</v>
      </c>
      <c r="B1008">
        <v>8000451112</v>
      </c>
      <c r="C1008">
        <v>312</v>
      </c>
      <c r="D1008">
        <v>42261</v>
      </c>
      <c r="E1008">
        <v>32</v>
      </c>
      <c r="F1008">
        <v>415.68</v>
      </c>
      <c r="G1008" t="str">
        <f>VLOOKUP(B1008,'SKU Master'!$E$1:$H$9,4,FALSE)</f>
        <v>MA Excellent Products</v>
      </c>
      <c r="H1008">
        <f t="shared" si="105"/>
        <v>2015</v>
      </c>
      <c r="I1008">
        <f t="shared" si="106"/>
        <v>9</v>
      </c>
      <c r="J1008">
        <f t="shared" si="107"/>
        <v>201509</v>
      </c>
      <c r="K1008">
        <f t="shared" si="108"/>
        <v>38</v>
      </c>
      <c r="L1008">
        <f t="shared" si="109"/>
        <v>201538</v>
      </c>
      <c r="M1008" t="b">
        <f t="shared" si="110"/>
        <v>0</v>
      </c>
      <c r="N1008">
        <f>VLOOKUP(B1008,'SKU Master'!$E$1:$H$9,2,FALSE)</f>
        <v>9</v>
      </c>
      <c r="O1008">
        <f>(F1008/E1008-N1008)*E1008</f>
        <v>127.68</v>
      </c>
      <c r="P1008" s="10">
        <f>O1008/F1008</f>
        <v>0.30715935334872979</v>
      </c>
      <c r="Q1008">
        <f t="shared" si="111"/>
        <v>1</v>
      </c>
    </row>
    <row r="1009" spans="1:17" x14ac:dyDescent="0.25">
      <c r="A1009">
        <v>89863</v>
      </c>
      <c r="B1009">
        <v>8000451112</v>
      </c>
      <c r="C1009">
        <v>312</v>
      </c>
      <c r="D1009">
        <v>42263</v>
      </c>
      <c r="E1009">
        <v>11</v>
      </c>
      <c r="F1009">
        <v>142.88999999999999</v>
      </c>
      <c r="G1009" t="str">
        <f>VLOOKUP(B1009,'SKU Master'!$E$1:$H$9,4,FALSE)</f>
        <v>MA Excellent Products</v>
      </c>
      <c r="H1009">
        <f t="shared" si="105"/>
        <v>2015</v>
      </c>
      <c r="I1009">
        <f t="shared" si="106"/>
        <v>9</v>
      </c>
      <c r="J1009">
        <f t="shared" si="107"/>
        <v>201509</v>
      </c>
      <c r="K1009">
        <f t="shared" si="108"/>
        <v>38</v>
      </c>
      <c r="L1009">
        <f t="shared" si="109"/>
        <v>201538</v>
      </c>
      <c r="M1009" t="b">
        <f t="shared" si="110"/>
        <v>0</v>
      </c>
      <c r="N1009">
        <f>VLOOKUP(B1009,'SKU Master'!$E$1:$H$9,2,FALSE)</f>
        <v>9</v>
      </c>
      <c r="O1009">
        <f>(F1009/E1009-N1009)*E1009</f>
        <v>43.889999999999986</v>
      </c>
      <c r="P1009" s="10">
        <f>O1009/F1009</f>
        <v>0.30715935334872974</v>
      </c>
      <c r="Q1009">
        <f t="shared" si="111"/>
        <v>3</v>
      </c>
    </row>
    <row r="1010" spans="1:17" x14ac:dyDescent="0.25">
      <c r="A1010">
        <v>89864</v>
      </c>
      <c r="B1010">
        <v>8000451112</v>
      </c>
      <c r="C1010">
        <v>312</v>
      </c>
      <c r="D1010">
        <v>42265</v>
      </c>
      <c r="E1010">
        <v>33</v>
      </c>
      <c r="F1010">
        <v>428.67</v>
      </c>
      <c r="G1010" t="str">
        <f>VLOOKUP(B1010,'SKU Master'!$E$1:$H$9,4,FALSE)</f>
        <v>MA Excellent Products</v>
      </c>
      <c r="H1010">
        <f t="shared" si="105"/>
        <v>2015</v>
      </c>
      <c r="I1010">
        <f t="shared" si="106"/>
        <v>9</v>
      </c>
      <c r="J1010">
        <f t="shared" si="107"/>
        <v>201509</v>
      </c>
      <c r="K1010">
        <f t="shared" si="108"/>
        <v>38</v>
      </c>
      <c r="L1010">
        <f t="shared" si="109"/>
        <v>201538</v>
      </c>
      <c r="M1010" t="b">
        <f t="shared" si="110"/>
        <v>0</v>
      </c>
      <c r="N1010">
        <f>VLOOKUP(B1010,'SKU Master'!$E$1:$H$9,2,FALSE)</f>
        <v>9</v>
      </c>
      <c r="O1010">
        <f>(F1010/E1010-N1010)*E1010</f>
        <v>131.67000000000002</v>
      </c>
      <c r="P1010" s="10">
        <f>O1010/F1010</f>
        <v>0.30715935334872979</v>
      </c>
      <c r="Q1010">
        <f t="shared" si="111"/>
        <v>5</v>
      </c>
    </row>
    <row r="1011" spans="1:17" x14ac:dyDescent="0.25">
      <c r="A1011">
        <v>89865</v>
      </c>
      <c r="B1011">
        <v>8000451112</v>
      </c>
      <c r="C1011">
        <v>312</v>
      </c>
      <c r="D1011">
        <v>42266</v>
      </c>
      <c r="E1011">
        <v>31</v>
      </c>
      <c r="F1011">
        <v>402.69</v>
      </c>
      <c r="G1011" t="str">
        <f>VLOOKUP(B1011,'SKU Master'!$E$1:$H$9,4,FALSE)</f>
        <v>MA Excellent Products</v>
      </c>
      <c r="H1011">
        <f t="shared" si="105"/>
        <v>2015</v>
      </c>
      <c r="I1011">
        <f t="shared" si="106"/>
        <v>9</v>
      </c>
      <c r="J1011">
        <f t="shared" si="107"/>
        <v>201509</v>
      </c>
      <c r="K1011">
        <f t="shared" si="108"/>
        <v>38</v>
      </c>
      <c r="L1011">
        <f t="shared" si="109"/>
        <v>201538</v>
      </c>
      <c r="M1011" t="b">
        <f t="shared" si="110"/>
        <v>0</v>
      </c>
      <c r="N1011">
        <f>VLOOKUP(B1011,'SKU Master'!$E$1:$H$9,2,FALSE)</f>
        <v>9</v>
      </c>
      <c r="O1011">
        <f>(F1011/E1011-N1011)*E1011</f>
        <v>123.69000000000001</v>
      </c>
      <c r="P1011" s="10">
        <f>O1011/F1011</f>
        <v>0.30715935334872985</v>
      </c>
      <c r="Q1011">
        <f t="shared" si="111"/>
        <v>6</v>
      </c>
    </row>
    <row r="1012" spans="1:17" x14ac:dyDescent="0.25">
      <c r="A1012">
        <v>89866</v>
      </c>
      <c r="B1012">
        <v>8000451112</v>
      </c>
      <c r="C1012">
        <v>312</v>
      </c>
      <c r="D1012">
        <v>42266</v>
      </c>
      <c r="E1012">
        <v>37</v>
      </c>
      <c r="F1012">
        <v>480.63</v>
      </c>
      <c r="G1012" t="str">
        <f>VLOOKUP(B1012,'SKU Master'!$E$1:$H$9,4,FALSE)</f>
        <v>MA Excellent Products</v>
      </c>
      <c r="H1012">
        <f t="shared" si="105"/>
        <v>2015</v>
      </c>
      <c r="I1012">
        <f t="shared" si="106"/>
        <v>9</v>
      </c>
      <c r="J1012">
        <f t="shared" si="107"/>
        <v>201509</v>
      </c>
      <c r="K1012">
        <f t="shared" si="108"/>
        <v>38</v>
      </c>
      <c r="L1012">
        <f t="shared" si="109"/>
        <v>201538</v>
      </c>
      <c r="M1012" t="b">
        <f t="shared" si="110"/>
        <v>0</v>
      </c>
      <c r="N1012">
        <f>VLOOKUP(B1012,'SKU Master'!$E$1:$H$9,2,FALSE)</f>
        <v>9</v>
      </c>
      <c r="O1012">
        <f>(F1012/E1012-N1012)*E1012</f>
        <v>147.63</v>
      </c>
      <c r="P1012" s="10">
        <f>O1012/F1012</f>
        <v>0.30715935334872979</v>
      </c>
      <c r="Q1012">
        <f t="shared" si="111"/>
        <v>6</v>
      </c>
    </row>
    <row r="1013" spans="1:17" x14ac:dyDescent="0.25">
      <c r="A1013">
        <v>89867</v>
      </c>
      <c r="B1013">
        <v>8000451112</v>
      </c>
      <c r="C1013">
        <v>312</v>
      </c>
      <c r="D1013">
        <v>42266</v>
      </c>
      <c r="E1013">
        <v>41</v>
      </c>
      <c r="F1013">
        <v>532.59</v>
      </c>
      <c r="G1013" t="str">
        <f>VLOOKUP(B1013,'SKU Master'!$E$1:$H$9,4,FALSE)</f>
        <v>MA Excellent Products</v>
      </c>
      <c r="H1013">
        <f t="shared" si="105"/>
        <v>2015</v>
      </c>
      <c r="I1013">
        <f t="shared" si="106"/>
        <v>9</v>
      </c>
      <c r="J1013">
        <f t="shared" si="107"/>
        <v>201509</v>
      </c>
      <c r="K1013">
        <f t="shared" si="108"/>
        <v>38</v>
      </c>
      <c r="L1013">
        <f t="shared" si="109"/>
        <v>201538</v>
      </c>
      <c r="M1013" t="b">
        <f t="shared" si="110"/>
        <v>0</v>
      </c>
      <c r="N1013">
        <f>VLOOKUP(B1013,'SKU Master'!$E$1:$H$9,2,FALSE)</f>
        <v>9</v>
      </c>
      <c r="O1013">
        <f>(F1013/E1013-N1013)*E1013</f>
        <v>163.59</v>
      </c>
      <c r="P1013" s="10">
        <f>O1013/F1013</f>
        <v>0.30715935334872979</v>
      </c>
      <c r="Q1013">
        <f t="shared" si="111"/>
        <v>6</v>
      </c>
    </row>
    <row r="1014" spans="1:17" x14ac:dyDescent="0.25">
      <c r="A1014">
        <v>89868</v>
      </c>
      <c r="B1014">
        <v>8000451112</v>
      </c>
      <c r="C1014">
        <v>312</v>
      </c>
      <c r="D1014">
        <v>42268</v>
      </c>
      <c r="E1014">
        <v>12</v>
      </c>
      <c r="F1014">
        <v>155.88</v>
      </c>
      <c r="G1014" t="str">
        <f>VLOOKUP(B1014,'SKU Master'!$E$1:$H$9,4,FALSE)</f>
        <v>MA Excellent Products</v>
      </c>
      <c r="H1014">
        <f t="shared" si="105"/>
        <v>2015</v>
      </c>
      <c r="I1014">
        <f t="shared" si="106"/>
        <v>9</v>
      </c>
      <c r="J1014">
        <f t="shared" si="107"/>
        <v>201509</v>
      </c>
      <c r="K1014">
        <f t="shared" si="108"/>
        <v>39</v>
      </c>
      <c r="L1014">
        <f t="shared" si="109"/>
        <v>201539</v>
      </c>
      <c r="M1014" t="b">
        <f t="shared" si="110"/>
        <v>0</v>
      </c>
      <c r="N1014">
        <f>VLOOKUP(B1014,'SKU Master'!$E$1:$H$9,2,FALSE)</f>
        <v>9</v>
      </c>
      <c r="O1014">
        <f>(F1014/E1014-N1014)*E1014</f>
        <v>47.88</v>
      </c>
      <c r="P1014" s="10">
        <f>O1014/F1014</f>
        <v>0.30715935334872979</v>
      </c>
      <c r="Q1014">
        <f t="shared" si="111"/>
        <v>1</v>
      </c>
    </row>
    <row r="1015" spans="1:17" x14ac:dyDescent="0.25">
      <c r="A1015">
        <v>89869</v>
      </c>
      <c r="B1015">
        <v>8000451112</v>
      </c>
      <c r="C1015">
        <v>312</v>
      </c>
      <c r="D1015">
        <v>42271</v>
      </c>
      <c r="E1015">
        <v>16</v>
      </c>
      <c r="F1015">
        <v>207.84</v>
      </c>
      <c r="G1015" t="str">
        <f>VLOOKUP(B1015,'SKU Master'!$E$1:$H$9,4,FALSE)</f>
        <v>MA Excellent Products</v>
      </c>
      <c r="H1015">
        <f t="shared" si="105"/>
        <v>2015</v>
      </c>
      <c r="I1015">
        <f t="shared" si="106"/>
        <v>9</v>
      </c>
      <c r="J1015">
        <f t="shared" si="107"/>
        <v>201509</v>
      </c>
      <c r="K1015">
        <f t="shared" si="108"/>
        <v>39</v>
      </c>
      <c r="L1015">
        <f t="shared" si="109"/>
        <v>201539</v>
      </c>
      <c r="M1015" t="b">
        <f t="shared" si="110"/>
        <v>0</v>
      </c>
      <c r="N1015">
        <f>VLOOKUP(B1015,'SKU Master'!$E$1:$H$9,2,FALSE)</f>
        <v>9</v>
      </c>
      <c r="O1015">
        <f>(F1015/E1015-N1015)*E1015</f>
        <v>63.84</v>
      </c>
      <c r="P1015" s="10">
        <f>O1015/F1015</f>
        <v>0.30715935334872979</v>
      </c>
      <c r="Q1015">
        <f t="shared" si="111"/>
        <v>4</v>
      </c>
    </row>
    <row r="1016" spans="1:17" x14ac:dyDescent="0.25">
      <c r="A1016">
        <v>89870</v>
      </c>
      <c r="B1016">
        <v>8000451112</v>
      </c>
      <c r="C1016">
        <v>312</v>
      </c>
      <c r="D1016">
        <v>42273</v>
      </c>
      <c r="E1016">
        <v>35</v>
      </c>
      <c r="F1016">
        <v>454.65</v>
      </c>
      <c r="G1016" t="str">
        <f>VLOOKUP(B1016,'SKU Master'!$E$1:$H$9,4,FALSE)</f>
        <v>MA Excellent Products</v>
      </c>
      <c r="H1016">
        <f t="shared" si="105"/>
        <v>2015</v>
      </c>
      <c r="I1016">
        <f t="shared" si="106"/>
        <v>9</v>
      </c>
      <c r="J1016">
        <f t="shared" si="107"/>
        <v>201509</v>
      </c>
      <c r="K1016">
        <f t="shared" si="108"/>
        <v>39</v>
      </c>
      <c r="L1016">
        <f t="shared" si="109"/>
        <v>201539</v>
      </c>
      <c r="M1016" t="b">
        <f t="shared" si="110"/>
        <v>0</v>
      </c>
      <c r="N1016">
        <f>VLOOKUP(B1016,'SKU Master'!$E$1:$H$9,2,FALSE)</f>
        <v>9</v>
      </c>
      <c r="O1016">
        <f>(F1016/E1016-N1016)*E1016</f>
        <v>139.65</v>
      </c>
      <c r="P1016" s="10">
        <f>O1016/F1016</f>
        <v>0.30715935334872985</v>
      </c>
      <c r="Q1016">
        <f t="shared" si="111"/>
        <v>6</v>
      </c>
    </row>
    <row r="1017" spans="1:17" x14ac:dyDescent="0.25">
      <c r="A1017">
        <v>89871</v>
      </c>
      <c r="B1017">
        <v>8000451112</v>
      </c>
      <c r="C1017">
        <v>312</v>
      </c>
      <c r="D1017">
        <v>42276</v>
      </c>
      <c r="E1017">
        <v>12</v>
      </c>
      <c r="F1017">
        <v>155.88</v>
      </c>
      <c r="G1017" t="str">
        <f>VLOOKUP(B1017,'SKU Master'!$E$1:$H$9,4,FALSE)</f>
        <v>MA Excellent Products</v>
      </c>
      <c r="H1017">
        <f t="shared" si="105"/>
        <v>2015</v>
      </c>
      <c r="I1017">
        <f t="shared" si="106"/>
        <v>9</v>
      </c>
      <c r="J1017">
        <f t="shared" si="107"/>
        <v>201509</v>
      </c>
      <c r="K1017">
        <f t="shared" si="108"/>
        <v>40</v>
      </c>
      <c r="L1017">
        <f t="shared" si="109"/>
        <v>201540</v>
      </c>
      <c r="M1017" t="b">
        <f t="shared" si="110"/>
        <v>0</v>
      </c>
      <c r="N1017">
        <f>VLOOKUP(B1017,'SKU Master'!$E$1:$H$9,2,FALSE)</f>
        <v>9</v>
      </c>
      <c r="O1017">
        <f>(F1017/E1017-N1017)*E1017</f>
        <v>47.88</v>
      </c>
      <c r="P1017" s="10">
        <f>O1017/F1017</f>
        <v>0.30715935334872979</v>
      </c>
      <c r="Q1017">
        <f t="shared" si="111"/>
        <v>2</v>
      </c>
    </row>
    <row r="1018" spans="1:17" x14ac:dyDescent="0.25">
      <c r="A1018">
        <v>89872</v>
      </c>
      <c r="B1018">
        <v>8000451112</v>
      </c>
      <c r="C1018">
        <v>312</v>
      </c>
      <c r="D1018">
        <v>42280</v>
      </c>
      <c r="E1018">
        <v>36</v>
      </c>
      <c r="F1018">
        <v>467.64</v>
      </c>
      <c r="G1018" t="str">
        <f>VLOOKUP(B1018,'SKU Master'!$E$1:$H$9,4,FALSE)</f>
        <v>MA Excellent Products</v>
      </c>
      <c r="H1018">
        <f t="shared" si="105"/>
        <v>2015</v>
      </c>
      <c r="I1018">
        <f t="shared" si="106"/>
        <v>10</v>
      </c>
      <c r="J1018">
        <f t="shared" si="107"/>
        <v>201510</v>
      </c>
      <c r="K1018">
        <f t="shared" si="108"/>
        <v>40</v>
      </c>
      <c r="L1018">
        <f t="shared" si="109"/>
        <v>201540</v>
      </c>
      <c r="M1018" t="b">
        <f t="shared" si="110"/>
        <v>0</v>
      </c>
      <c r="N1018">
        <f>VLOOKUP(B1018,'SKU Master'!$E$1:$H$9,2,FALSE)</f>
        <v>9</v>
      </c>
      <c r="O1018">
        <f>(F1018/E1018-N1018)*E1018</f>
        <v>143.64000000000001</v>
      </c>
      <c r="P1018" s="10">
        <f>O1018/F1018</f>
        <v>0.30715935334872985</v>
      </c>
      <c r="Q1018">
        <f t="shared" si="111"/>
        <v>6</v>
      </c>
    </row>
    <row r="1019" spans="1:17" x14ac:dyDescent="0.25">
      <c r="A1019">
        <v>89873</v>
      </c>
      <c r="B1019">
        <v>8000451112</v>
      </c>
      <c r="C1019">
        <v>312</v>
      </c>
      <c r="D1019">
        <v>42280</v>
      </c>
      <c r="E1019">
        <v>39</v>
      </c>
      <c r="F1019">
        <v>506.61</v>
      </c>
      <c r="G1019" t="str">
        <f>VLOOKUP(B1019,'SKU Master'!$E$1:$H$9,4,FALSE)</f>
        <v>MA Excellent Products</v>
      </c>
      <c r="H1019">
        <f t="shared" si="105"/>
        <v>2015</v>
      </c>
      <c r="I1019">
        <f t="shared" si="106"/>
        <v>10</v>
      </c>
      <c r="J1019">
        <f t="shared" si="107"/>
        <v>201510</v>
      </c>
      <c r="K1019">
        <f t="shared" si="108"/>
        <v>40</v>
      </c>
      <c r="L1019">
        <f t="shared" si="109"/>
        <v>201540</v>
      </c>
      <c r="M1019" t="b">
        <f t="shared" si="110"/>
        <v>0</v>
      </c>
      <c r="N1019">
        <f>VLOOKUP(B1019,'SKU Master'!$E$1:$H$9,2,FALSE)</f>
        <v>9</v>
      </c>
      <c r="O1019">
        <f>(F1019/E1019-N1019)*E1019</f>
        <v>155.61000000000001</v>
      </c>
      <c r="P1019" s="10">
        <f>O1019/F1019</f>
        <v>0.30715935334872979</v>
      </c>
      <c r="Q1019">
        <f t="shared" si="111"/>
        <v>6</v>
      </c>
    </row>
    <row r="1020" spans="1:17" x14ac:dyDescent="0.25">
      <c r="A1020">
        <v>89874</v>
      </c>
      <c r="B1020">
        <v>8000451112</v>
      </c>
      <c r="C1020">
        <v>312</v>
      </c>
      <c r="D1020">
        <v>42282</v>
      </c>
      <c r="E1020">
        <v>8</v>
      </c>
      <c r="F1020">
        <v>103.92</v>
      </c>
      <c r="G1020" t="str">
        <f>VLOOKUP(B1020,'SKU Master'!$E$1:$H$9,4,FALSE)</f>
        <v>MA Excellent Products</v>
      </c>
      <c r="H1020">
        <f t="shared" si="105"/>
        <v>2015</v>
      </c>
      <c r="I1020">
        <f t="shared" si="106"/>
        <v>10</v>
      </c>
      <c r="J1020">
        <f t="shared" si="107"/>
        <v>201510</v>
      </c>
      <c r="K1020">
        <f t="shared" si="108"/>
        <v>41</v>
      </c>
      <c r="L1020">
        <f t="shared" si="109"/>
        <v>201541</v>
      </c>
      <c r="M1020" t="b">
        <f t="shared" si="110"/>
        <v>0</v>
      </c>
      <c r="N1020">
        <f>VLOOKUP(B1020,'SKU Master'!$E$1:$H$9,2,FALSE)</f>
        <v>9</v>
      </c>
      <c r="O1020">
        <f>(F1020/E1020-N1020)*E1020</f>
        <v>31.92</v>
      </c>
      <c r="P1020" s="10">
        <f>O1020/F1020</f>
        <v>0.30715935334872979</v>
      </c>
      <c r="Q1020">
        <f t="shared" si="111"/>
        <v>1</v>
      </c>
    </row>
    <row r="1021" spans="1:17" x14ac:dyDescent="0.25">
      <c r="A1021">
        <v>89875</v>
      </c>
      <c r="B1021">
        <v>8000451112</v>
      </c>
      <c r="C1021">
        <v>312</v>
      </c>
      <c r="D1021">
        <v>42286</v>
      </c>
      <c r="E1021">
        <v>33</v>
      </c>
      <c r="F1021">
        <v>428.67</v>
      </c>
      <c r="G1021" t="str">
        <f>VLOOKUP(B1021,'SKU Master'!$E$1:$H$9,4,FALSE)</f>
        <v>MA Excellent Products</v>
      </c>
      <c r="H1021">
        <f t="shared" si="105"/>
        <v>2015</v>
      </c>
      <c r="I1021">
        <f t="shared" si="106"/>
        <v>10</v>
      </c>
      <c r="J1021">
        <f t="shared" si="107"/>
        <v>201510</v>
      </c>
      <c r="K1021">
        <f t="shared" si="108"/>
        <v>41</v>
      </c>
      <c r="L1021">
        <f t="shared" si="109"/>
        <v>201541</v>
      </c>
      <c r="M1021" t="b">
        <f t="shared" si="110"/>
        <v>0</v>
      </c>
      <c r="N1021">
        <f>VLOOKUP(B1021,'SKU Master'!$E$1:$H$9,2,FALSE)</f>
        <v>9</v>
      </c>
      <c r="O1021">
        <f>(F1021/E1021-N1021)*E1021</f>
        <v>131.67000000000002</v>
      </c>
      <c r="P1021" s="10">
        <f>O1021/F1021</f>
        <v>0.30715935334872979</v>
      </c>
      <c r="Q1021">
        <f t="shared" si="111"/>
        <v>5</v>
      </c>
    </row>
    <row r="1022" spans="1:17" x14ac:dyDescent="0.25">
      <c r="A1022">
        <v>89876</v>
      </c>
      <c r="B1022">
        <v>8000451112</v>
      </c>
      <c r="C1022">
        <v>312</v>
      </c>
      <c r="D1022">
        <v>42286</v>
      </c>
      <c r="E1022">
        <v>39</v>
      </c>
      <c r="F1022">
        <v>506.61</v>
      </c>
      <c r="G1022" t="str">
        <f>VLOOKUP(B1022,'SKU Master'!$E$1:$H$9,4,FALSE)</f>
        <v>MA Excellent Products</v>
      </c>
      <c r="H1022">
        <f t="shared" si="105"/>
        <v>2015</v>
      </c>
      <c r="I1022">
        <f t="shared" si="106"/>
        <v>10</v>
      </c>
      <c r="J1022">
        <f t="shared" si="107"/>
        <v>201510</v>
      </c>
      <c r="K1022">
        <f t="shared" si="108"/>
        <v>41</v>
      </c>
      <c r="L1022">
        <f t="shared" si="109"/>
        <v>201541</v>
      </c>
      <c r="M1022" t="b">
        <f t="shared" si="110"/>
        <v>0</v>
      </c>
      <c r="N1022">
        <f>VLOOKUP(B1022,'SKU Master'!$E$1:$H$9,2,FALSE)</f>
        <v>9</v>
      </c>
      <c r="O1022">
        <f>(F1022/E1022-N1022)*E1022</f>
        <v>155.61000000000001</v>
      </c>
      <c r="P1022" s="10">
        <f>O1022/F1022</f>
        <v>0.30715935334872979</v>
      </c>
      <c r="Q1022">
        <f t="shared" si="111"/>
        <v>5</v>
      </c>
    </row>
    <row r="1023" spans="1:17" x14ac:dyDescent="0.25">
      <c r="A1023">
        <v>89877</v>
      </c>
      <c r="B1023">
        <v>8000451112</v>
      </c>
      <c r="C1023">
        <v>312</v>
      </c>
      <c r="D1023">
        <v>42289</v>
      </c>
      <c r="E1023">
        <v>2</v>
      </c>
      <c r="F1023">
        <v>25.98</v>
      </c>
      <c r="G1023" t="str">
        <f>VLOOKUP(B1023,'SKU Master'!$E$1:$H$9,4,FALSE)</f>
        <v>MA Excellent Products</v>
      </c>
      <c r="H1023">
        <f t="shared" si="105"/>
        <v>2015</v>
      </c>
      <c r="I1023">
        <f t="shared" si="106"/>
        <v>10</v>
      </c>
      <c r="J1023">
        <f t="shared" si="107"/>
        <v>201510</v>
      </c>
      <c r="K1023">
        <f t="shared" si="108"/>
        <v>42</v>
      </c>
      <c r="L1023">
        <f t="shared" si="109"/>
        <v>201542</v>
      </c>
      <c r="M1023" t="b">
        <f t="shared" si="110"/>
        <v>0</v>
      </c>
      <c r="N1023">
        <f>VLOOKUP(B1023,'SKU Master'!$E$1:$H$9,2,FALSE)</f>
        <v>9</v>
      </c>
      <c r="O1023">
        <f>(F1023/E1023-N1023)*E1023</f>
        <v>7.98</v>
      </c>
      <c r="P1023" s="10">
        <f>O1023/F1023</f>
        <v>0.30715935334872979</v>
      </c>
      <c r="Q1023">
        <f t="shared" si="111"/>
        <v>1</v>
      </c>
    </row>
    <row r="1024" spans="1:17" x14ac:dyDescent="0.25">
      <c r="A1024">
        <v>89878</v>
      </c>
      <c r="B1024">
        <v>8000451112</v>
      </c>
      <c r="C1024">
        <v>312</v>
      </c>
      <c r="D1024">
        <v>42290</v>
      </c>
      <c r="E1024">
        <v>32</v>
      </c>
      <c r="F1024">
        <v>415.68</v>
      </c>
      <c r="G1024" t="str">
        <f>VLOOKUP(B1024,'SKU Master'!$E$1:$H$9,4,FALSE)</f>
        <v>MA Excellent Products</v>
      </c>
      <c r="H1024">
        <f t="shared" si="105"/>
        <v>2015</v>
      </c>
      <c r="I1024">
        <f t="shared" si="106"/>
        <v>10</v>
      </c>
      <c r="J1024">
        <f t="shared" si="107"/>
        <v>201510</v>
      </c>
      <c r="K1024">
        <f t="shared" si="108"/>
        <v>42</v>
      </c>
      <c r="L1024">
        <f t="shared" si="109"/>
        <v>201542</v>
      </c>
      <c r="M1024" t="b">
        <f t="shared" si="110"/>
        <v>0</v>
      </c>
      <c r="N1024">
        <f>VLOOKUP(B1024,'SKU Master'!$E$1:$H$9,2,FALSE)</f>
        <v>9</v>
      </c>
      <c r="O1024">
        <f>(F1024/E1024-N1024)*E1024</f>
        <v>127.68</v>
      </c>
      <c r="P1024" s="10">
        <f>O1024/F1024</f>
        <v>0.30715935334872979</v>
      </c>
      <c r="Q1024">
        <f t="shared" si="111"/>
        <v>2</v>
      </c>
    </row>
    <row r="1025" spans="1:17" x14ac:dyDescent="0.25">
      <c r="A1025">
        <v>89879</v>
      </c>
      <c r="B1025">
        <v>8000451112</v>
      </c>
      <c r="C1025">
        <v>312</v>
      </c>
      <c r="D1025">
        <v>42291</v>
      </c>
      <c r="E1025">
        <v>4</v>
      </c>
      <c r="F1025">
        <v>51.96</v>
      </c>
      <c r="G1025" t="str">
        <f>VLOOKUP(B1025,'SKU Master'!$E$1:$H$9,4,FALSE)</f>
        <v>MA Excellent Products</v>
      </c>
      <c r="H1025">
        <f t="shared" si="105"/>
        <v>2015</v>
      </c>
      <c r="I1025">
        <f t="shared" si="106"/>
        <v>10</v>
      </c>
      <c r="J1025">
        <f t="shared" si="107"/>
        <v>201510</v>
      </c>
      <c r="K1025">
        <f t="shared" si="108"/>
        <v>42</v>
      </c>
      <c r="L1025">
        <f t="shared" si="109"/>
        <v>201542</v>
      </c>
      <c r="M1025" t="b">
        <f t="shared" si="110"/>
        <v>0</v>
      </c>
      <c r="N1025">
        <f>VLOOKUP(B1025,'SKU Master'!$E$1:$H$9,2,FALSE)</f>
        <v>9</v>
      </c>
      <c r="O1025">
        <f>(F1025/E1025-N1025)*E1025</f>
        <v>15.96</v>
      </c>
      <c r="P1025" s="10">
        <f>O1025/F1025</f>
        <v>0.30715935334872979</v>
      </c>
      <c r="Q1025">
        <f t="shared" si="111"/>
        <v>3</v>
      </c>
    </row>
    <row r="1026" spans="1:17" x14ac:dyDescent="0.25">
      <c r="A1026">
        <v>89880</v>
      </c>
      <c r="B1026">
        <v>8000451112</v>
      </c>
      <c r="C1026">
        <v>312</v>
      </c>
      <c r="D1026">
        <v>42292</v>
      </c>
      <c r="E1026">
        <v>36</v>
      </c>
      <c r="F1026">
        <v>467.64</v>
      </c>
      <c r="G1026" t="str">
        <f>VLOOKUP(B1026,'SKU Master'!$E$1:$H$9,4,FALSE)</f>
        <v>MA Excellent Products</v>
      </c>
      <c r="H1026">
        <f t="shared" ref="H1026:H1089" si="112">YEAR(D1026)</f>
        <v>2015</v>
      </c>
      <c r="I1026">
        <f t="shared" si="106"/>
        <v>10</v>
      </c>
      <c r="J1026">
        <f t="shared" si="107"/>
        <v>201510</v>
      </c>
      <c r="K1026">
        <f t="shared" si="108"/>
        <v>42</v>
      </c>
      <c r="L1026">
        <f t="shared" si="109"/>
        <v>201542</v>
      </c>
      <c r="M1026" t="b">
        <f t="shared" si="110"/>
        <v>0</v>
      </c>
      <c r="N1026">
        <f>VLOOKUP(B1026,'SKU Master'!$E$1:$H$9,2,FALSE)</f>
        <v>9</v>
      </c>
      <c r="O1026">
        <f>(F1026/E1026-N1026)*E1026</f>
        <v>143.64000000000001</v>
      </c>
      <c r="P1026" s="10">
        <f>O1026/F1026</f>
        <v>0.30715935334872985</v>
      </c>
      <c r="Q1026">
        <f t="shared" si="111"/>
        <v>4</v>
      </c>
    </row>
    <row r="1027" spans="1:17" x14ac:dyDescent="0.25">
      <c r="A1027">
        <v>89881</v>
      </c>
      <c r="B1027">
        <v>8000451112</v>
      </c>
      <c r="C1027">
        <v>312</v>
      </c>
      <c r="D1027">
        <v>42297</v>
      </c>
      <c r="E1027">
        <v>12</v>
      </c>
      <c r="F1027">
        <v>155.88</v>
      </c>
      <c r="G1027" t="str">
        <f>VLOOKUP(B1027,'SKU Master'!$E$1:$H$9,4,FALSE)</f>
        <v>MA Excellent Products</v>
      </c>
      <c r="H1027">
        <f t="shared" si="112"/>
        <v>2015</v>
      </c>
      <c r="I1027">
        <f t="shared" ref="I1027:I1090" si="113">MONTH(D1027)</f>
        <v>10</v>
      </c>
      <c r="J1027">
        <f t="shared" ref="J1027:J1090" si="114">H1027*100+I1027</f>
        <v>201510</v>
      </c>
      <c r="K1027">
        <f t="shared" ref="K1027:K1090" si="115">WEEKNUM(D1027)</f>
        <v>43</v>
      </c>
      <c r="L1027">
        <f t="shared" ref="L1027:L1090" si="116">H1027*100+K1027</f>
        <v>201543</v>
      </c>
      <c r="M1027" t="b">
        <f t="shared" ref="M1027:M1090" si="117">AND(B1027=B1028,C1027=C1028,D1027=D1028,E1027=E1028,F1027=F1028)</f>
        <v>0</v>
      </c>
      <c r="N1027">
        <f>VLOOKUP(B1027,'SKU Master'!$E$1:$H$9,2,FALSE)</f>
        <v>9</v>
      </c>
      <c r="O1027">
        <f>(F1027/E1027-N1027)*E1027</f>
        <v>47.88</v>
      </c>
      <c r="P1027" s="10">
        <f>O1027/F1027</f>
        <v>0.30715935334872979</v>
      </c>
      <c r="Q1027">
        <f t="shared" ref="Q1027:Q1090" si="118">WEEKDAY(D1027,2)</f>
        <v>2</v>
      </c>
    </row>
    <row r="1028" spans="1:17" x14ac:dyDescent="0.25">
      <c r="A1028">
        <v>89882</v>
      </c>
      <c r="B1028">
        <v>8000451112</v>
      </c>
      <c r="C1028">
        <v>312</v>
      </c>
      <c r="D1028">
        <v>42297</v>
      </c>
      <c r="E1028">
        <v>12</v>
      </c>
      <c r="F1028">
        <v>275.88</v>
      </c>
      <c r="G1028" t="str">
        <f>VLOOKUP(B1028,'SKU Master'!$E$1:$H$9,4,FALSE)</f>
        <v>MA Excellent Products</v>
      </c>
      <c r="H1028">
        <f t="shared" si="112"/>
        <v>2015</v>
      </c>
      <c r="I1028">
        <f t="shared" si="113"/>
        <v>10</v>
      </c>
      <c r="J1028">
        <f t="shared" si="114"/>
        <v>201510</v>
      </c>
      <c r="K1028">
        <f t="shared" si="115"/>
        <v>43</v>
      </c>
      <c r="L1028">
        <f t="shared" si="116"/>
        <v>201543</v>
      </c>
      <c r="M1028" t="b">
        <f t="shared" si="117"/>
        <v>0</v>
      </c>
      <c r="N1028">
        <f>VLOOKUP(B1028,'SKU Master'!$E$1:$H$9,2,FALSE)</f>
        <v>9</v>
      </c>
      <c r="O1028">
        <f>(F1028/E1028-N1028)*E1028</f>
        <v>167.88</v>
      </c>
      <c r="P1028" s="10">
        <f>O1028/F1028</f>
        <v>0.60852544584601997</v>
      </c>
      <c r="Q1028">
        <f t="shared" si="118"/>
        <v>2</v>
      </c>
    </row>
    <row r="1029" spans="1:17" x14ac:dyDescent="0.25">
      <c r="A1029">
        <v>89883</v>
      </c>
      <c r="B1029">
        <v>8000451112</v>
      </c>
      <c r="C1029">
        <v>312</v>
      </c>
      <c r="D1029">
        <v>42299</v>
      </c>
      <c r="E1029">
        <v>11</v>
      </c>
      <c r="F1029">
        <v>142.88999999999999</v>
      </c>
      <c r="G1029" t="str">
        <f>VLOOKUP(B1029,'SKU Master'!$E$1:$H$9,4,FALSE)</f>
        <v>MA Excellent Products</v>
      </c>
      <c r="H1029">
        <f t="shared" si="112"/>
        <v>2015</v>
      </c>
      <c r="I1029">
        <f t="shared" si="113"/>
        <v>10</v>
      </c>
      <c r="J1029">
        <f t="shared" si="114"/>
        <v>201510</v>
      </c>
      <c r="K1029">
        <f t="shared" si="115"/>
        <v>43</v>
      </c>
      <c r="L1029">
        <f t="shared" si="116"/>
        <v>201543</v>
      </c>
      <c r="M1029" t="b">
        <f t="shared" si="117"/>
        <v>0</v>
      </c>
      <c r="N1029">
        <f>VLOOKUP(B1029,'SKU Master'!$E$1:$H$9,2,FALSE)</f>
        <v>9</v>
      </c>
      <c r="O1029">
        <f>(F1029/E1029-N1029)*E1029</f>
        <v>43.889999999999986</v>
      </c>
      <c r="P1029" s="10">
        <f>O1029/F1029</f>
        <v>0.30715935334872974</v>
      </c>
      <c r="Q1029">
        <f t="shared" si="118"/>
        <v>4</v>
      </c>
    </row>
    <row r="1030" spans="1:17" x14ac:dyDescent="0.25">
      <c r="A1030">
        <v>89884</v>
      </c>
      <c r="B1030">
        <v>8000451112</v>
      </c>
      <c r="C1030">
        <v>312</v>
      </c>
      <c r="D1030">
        <v>42299</v>
      </c>
      <c r="E1030">
        <v>33</v>
      </c>
      <c r="F1030">
        <v>428.67</v>
      </c>
      <c r="G1030" t="str">
        <f>VLOOKUP(B1030,'SKU Master'!$E$1:$H$9,4,FALSE)</f>
        <v>MA Excellent Products</v>
      </c>
      <c r="H1030">
        <f t="shared" si="112"/>
        <v>2015</v>
      </c>
      <c r="I1030">
        <f t="shared" si="113"/>
        <v>10</v>
      </c>
      <c r="J1030">
        <f t="shared" si="114"/>
        <v>201510</v>
      </c>
      <c r="K1030">
        <f t="shared" si="115"/>
        <v>43</v>
      </c>
      <c r="L1030">
        <f t="shared" si="116"/>
        <v>201543</v>
      </c>
      <c r="M1030" t="b">
        <f t="shared" si="117"/>
        <v>0</v>
      </c>
      <c r="N1030">
        <f>VLOOKUP(B1030,'SKU Master'!$E$1:$H$9,2,FALSE)</f>
        <v>9</v>
      </c>
      <c r="O1030">
        <f>(F1030/E1030-N1030)*E1030</f>
        <v>131.67000000000002</v>
      </c>
      <c r="P1030" s="10">
        <f>O1030/F1030</f>
        <v>0.30715935334872979</v>
      </c>
      <c r="Q1030">
        <f t="shared" si="118"/>
        <v>4</v>
      </c>
    </row>
    <row r="1031" spans="1:17" x14ac:dyDescent="0.25">
      <c r="A1031">
        <v>89885</v>
      </c>
      <c r="B1031">
        <v>8000451112</v>
      </c>
      <c r="C1031">
        <v>312</v>
      </c>
      <c r="D1031">
        <v>42300</v>
      </c>
      <c r="E1031">
        <v>37</v>
      </c>
      <c r="F1031">
        <v>480.63</v>
      </c>
      <c r="G1031" t="str">
        <f>VLOOKUP(B1031,'SKU Master'!$E$1:$H$9,4,FALSE)</f>
        <v>MA Excellent Products</v>
      </c>
      <c r="H1031">
        <f t="shared" si="112"/>
        <v>2015</v>
      </c>
      <c r="I1031">
        <f t="shared" si="113"/>
        <v>10</v>
      </c>
      <c r="J1031">
        <f t="shared" si="114"/>
        <v>201510</v>
      </c>
      <c r="K1031">
        <f t="shared" si="115"/>
        <v>43</v>
      </c>
      <c r="L1031">
        <f t="shared" si="116"/>
        <v>201543</v>
      </c>
      <c r="M1031" t="b">
        <f t="shared" si="117"/>
        <v>0</v>
      </c>
      <c r="N1031">
        <f>VLOOKUP(B1031,'SKU Master'!$E$1:$H$9,2,FALSE)</f>
        <v>9</v>
      </c>
      <c r="O1031">
        <f>(F1031/E1031-N1031)*E1031</f>
        <v>147.63</v>
      </c>
      <c r="P1031" s="10">
        <f>O1031/F1031</f>
        <v>0.30715935334872979</v>
      </c>
      <c r="Q1031">
        <f t="shared" si="118"/>
        <v>5</v>
      </c>
    </row>
    <row r="1032" spans="1:17" x14ac:dyDescent="0.25">
      <c r="A1032">
        <v>89886</v>
      </c>
      <c r="B1032">
        <v>8000451112</v>
      </c>
      <c r="C1032">
        <v>312</v>
      </c>
      <c r="D1032">
        <v>42305</v>
      </c>
      <c r="E1032">
        <v>11</v>
      </c>
      <c r="F1032">
        <v>142.88999999999999</v>
      </c>
      <c r="G1032" t="str">
        <f>VLOOKUP(B1032,'SKU Master'!$E$1:$H$9,4,FALSE)</f>
        <v>MA Excellent Products</v>
      </c>
      <c r="H1032">
        <f t="shared" si="112"/>
        <v>2015</v>
      </c>
      <c r="I1032">
        <f t="shared" si="113"/>
        <v>10</v>
      </c>
      <c r="J1032">
        <f t="shared" si="114"/>
        <v>201510</v>
      </c>
      <c r="K1032">
        <f t="shared" si="115"/>
        <v>44</v>
      </c>
      <c r="L1032">
        <f t="shared" si="116"/>
        <v>201544</v>
      </c>
      <c r="M1032" t="b">
        <f t="shared" si="117"/>
        <v>0</v>
      </c>
      <c r="N1032">
        <f>VLOOKUP(B1032,'SKU Master'!$E$1:$H$9,2,FALSE)</f>
        <v>9</v>
      </c>
      <c r="O1032">
        <f>(F1032/E1032-N1032)*E1032</f>
        <v>43.889999999999986</v>
      </c>
      <c r="P1032" s="10">
        <f>O1032/F1032</f>
        <v>0.30715935334872974</v>
      </c>
      <c r="Q1032">
        <f t="shared" si="118"/>
        <v>3</v>
      </c>
    </row>
    <row r="1033" spans="1:17" x14ac:dyDescent="0.25">
      <c r="A1033">
        <v>89887</v>
      </c>
      <c r="B1033">
        <v>8000451112</v>
      </c>
      <c r="C1033">
        <v>312</v>
      </c>
      <c r="D1033">
        <v>42307</v>
      </c>
      <c r="E1033">
        <v>40</v>
      </c>
      <c r="F1033">
        <v>519.6</v>
      </c>
      <c r="G1033" t="str">
        <f>VLOOKUP(B1033,'SKU Master'!$E$1:$H$9,4,FALSE)</f>
        <v>MA Excellent Products</v>
      </c>
      <c r="H1033">
        <f t="shared" si="112"/>
        <v>2015</v>
      </c>
      <c r="I1033">
        <f t="shared" si="113"/>
        <v>10</v>
      </c>
      <c r="J1033">
        <f t="shared" si="114"/>
        <v>201510</v>
      </c>
      <c r="K1033">
        <f t="shared" si="115"/>
        <v>44</v>
      </c>
      <c r="L1033">
        <f t="shared" si="116"/>
        <v>201544</v>
      </c>
      <c r="M1033" t="b">
        <f t="shared" si="117"/>
        <v>0</v>
      </c>
      <c r="N1033">
        <f>VLOOKUP(B1033,'SKU Master'!$E$1:$H$9,2,FALSE)</f>
        <v>9</v>
      </c>
      <c r="O1033">
        <f>(F1033/E1033-N1033)*E1033</f>
        <v>159.60000000000002</v>
      </c>
      <c r="P1033" s="10">
        <f>O1033/F1033</f>
        <v>0.30715935334872985</v>
      </c>
      <c r="Q1033">
        <f t="shared" si="118"/>
        <v>5</v>
      </c>
    </row>
    <row r="1034" spans="1:17" x14ac:dyDescent="0.25">
      <c r="A1034">
        <v>89888</v>
      </c>
      <c r="B1034">
        <v>8000451112</v>
      </c>
      <c r="C1034">
        <v>312</v>
      </c>
      <c r="D1034">
        <v>42308</v>
      </c>
      <c r="E1034">
        <v>31</v>
      </c>
      <c r="F1034">
        <v>402.69</v>
      </c>
      <c r="G1034" t="str">
        <f>VLOOKUP(B1034,'SKU Master'!$E$1:$H$9,4,FALSE)</f>
        <v>MA Excellent Products</v>
      </c>
      <c r="H1034">
        <f t="shared" si="112"/>
        <v>2015</v>
      </c>
      <c r="I1034">
        <f t="shared" si="113"/>
        <v>10</v>
      </c>
      <c r="J1034">
        <f t="shared" si="114"/>
        <v>201510</v>
      </c>
      <c r="K1034">
        <f t="shared" si="115"/>
        <v>44</v>
      </c>
      <c r="L1034">
        <f t="shared" si="116"/>
        <v>201544</v>
      </c>
      <c r="M1034" t="b">
        <f t="shared" si="117"/>
        <v>0</v>
      </c>
      <c r="N1034">
        <f>VLOOKUP(B1034,'SKU Master'!$E$1:$H$9,2,FALSE)</f>
        <v>9</v>
      </c>
      <c r="O1034">
        <f>(F1034/E1034-N1034)*E1034</f>
        <v>123.69000000000001</v>
      </c>
      <c r="P1034" s="10">
        <f>O1034/F1034</f>
        <v>0.30715935334872985</v>
      </c>
      <c r="Q1034">
        <f t="shared" si="118"/>
        <v>6</v>
      </c>
    </row>
    <row r="1035" spans="1:17" x14ac:dyDescent="0.25">
      <c r="A1035">
        <v>89889</v>
      </c>
      <c r="B1035">
        <v>8000451112</v>
      </c>
      <c r="C1035">
        <v>312</v>
      </c>
      <c r="D1035">
        <v>42308</v>
      </c>
      <c r="E1035">
        <v>34</v>
      </c>
      <c r="F1035">
        <v>441.66</v>
      </c>
      <c r="G1035" t="str">
        <f>VLOOKUP(B1035,'SKU Master'!$E$1:$H$9,4,FALSE)</f>
        <v>MA Excellent Products</v>
      </c>
      <c r="H1035">
        <f t="shared" si="112"/>
        <v>2015</v>
      </c>
      <c r="I1035">
        <f t="shared" si="113"/>
        <v>10</v>
      </c>
      <c r="J1035">
        <f t="shared" si="114"/>
        <v>201510</v>
      </c>
      <c r="K1035">
        <f t="shared" si="115"/>
        <v>44</v>
      </c>
      <c r="L1035">
        <f t="shared" si="116"/>
        <v>201544</v>
      </c>
      <c r="M1035" t="b">
        <f t="shared" si="117"/>
        <v>0</v>
      </c>
      <c r="N1035">
        <f>VLOOKUP(B1035,'SKU Master'!$E$1:$H$9,2,FALSE)</f>
        <v>9</v>
      </c>
      <c r="O1035">
        <f>(F1035/E1035-N1035)*E1035</f>
        <v>135.66</v>
      </c>
      <c r="P1035" s="10">
        <f>O1035/F1035</f>
        <v>0.30715935334872979</v>
      </c>
      <c r="Q1035">
        <f t="shared" si="118"/>
        <v>6</v>
      </c>
    </row>
    <row r="1036" spans="1:17" x14ac:dyDescent="0.25">
      <c r="A1036">
        <v>89890</v>
      </c>
      <c r="B1036">
        <v>8000451112</v>
      </c>
      <c r="C1036">
        <v>312</v>
      </c>
      <c r="D1036">
        <v>42310</v>
      </c>
      <c r="E1036">
        <v>2</v>
      </c>
      <c r="F1036">
        <v>25.98</v>
      </c>
      <c r="G1036" t="str">
        <f>VLOOKUP(B1036,'SKU Master'!$E$1:$H$9,4,FALSE)</f>
        <v>MA Excellent Products</v>
      </c>
      <c r="H1036">
        <f t="shared" si="112"/>
        <v>2015</v>
      </c>
      <c r="I1036">
        <f t="shared" si="113"/>
        <v>11</v>
      </c>
      <c r="J1036">
        <f t="shared" si="114"/>
        <v>201511</v>
      </c>
      <c r="K1036">
        <f t="shared" si="115"/>
        <v>45</v>
      </c>
      <c r="L1036">
        <f t="shared" si="116"/>
        <v>201545</v>
      </c>
      <c r="M1036" t="b">
        <f t="shared" si="117"/>
        <v>0</v>
      </c>
      <c r="N1036">
        <f>VLOOKUP(B1036,'SKU Master'!$E$1:$H$9,2,FALSE)</f>
        <v>9</v>
      </c>
      <c r="O1036">
        <f>(F1036/E1036-N1036)*E1036</f>
        <v>7.98</v>
      </c>
      <c r="P1036" s="10">
        <f>O1036/F1036</f>
        <v>0.30715935334872979</v>
      </c>
      <c r="Q1036">
        <f t="shared" si="118"/>
        <v>1</v>
      </c>
    </row>
    <row r="1037" spans="1:17" x14ac:dyDescent="0.25">
      <c r="A1037">
        <v>89891</v>
      </c>
      <c r="B1037">
        <v>8000451112</v>
      </c>
      <c r="C1037">
        <v>312</v>
      </c>
      <c r="D1037">
        <v>42310</v>
      </c>
      <c r="E1037">
        <v>2</v>
      </c>
      <c r="F1037">
        <v>59.98</v>
      </c>
      <c r="G1037" t="str">
        <f>VLOOKUP(B1037,'SKU Master'!$E$1:$H$9,4,FALSE)</f>
        <v>MA Excellent Products</v>
      </c>
      <c r="H1037">
        <f t="shared" si="112"/>
        <v>2015</v>
      </c>
      <c r="I1037">
        <f t="shared" si="113"/>
        <v>11</v>
      </c>
      <c r="J1037">
        <f t="shared" si="114"/>
        <v>201511</v>
      </c>
      <c r="K1037">
        <f t="shared" si="115"/>
        <v>45</v>
      </c>
      <c r="L1037">
        <f t="shared" si="116"/>
        <v>201545</v>
      </c>
      <c r="M1037" t="b">
        <f t="shared" si="117"/>
        <v>0</v>
      </c>
      <c r="N1037">
        <f>VLOOKUP(B1037,'SKU Master'!$E$1:$H$9,2,FALSE)</f>
        <v>9</v>
      </c>
      <c r="O1037">
        <f>(F1037/E1037-N1037)*E1037</f>
        <v>41.98</v>
      </c>
      <c r="P1037" s="10">
        <f>O1037/F1037</f>
        <v>0.69989996665555188</v>
      </c>
      <c r="Q1037">
        <f t="shared" si="118"/>
        <v>1</v>
      </c>
    </row>
    <row r="1038" spans="1:17" x14ac:dyDescent="0.25">
      <c r="A1038">
        <v>89892</v>
      </c>
      <c r="B1038">
        <v>8000451112</v>
      </c>
      <c r="C1038">
        <v>312</v>
      </c>
      <c r="D1038">
        <v>42312</v>
      </c>
      <c r="E1038">
        <v>11</v>
      </c>
      <c r="F1038">
        <v>142.88999999999999</v>
      </c>
      <c r="G1038" t="str">
        <f>VLOOKUP(B1038,'SKU Master'!$E$1:$H$9,4,FALSE)</f>
        <v>MA Excellent Products</v>
      </c>
      <c r="H1038">
        <f t="shared" si="112"/>
        <v>2015</v>
      </c>
      <c r="I1038">
        <f t="shared" si="113"/>
        <v>11</v>
      </c>
      <c r="J1038">
        <f t="shared" si="114"/>
        <v>201511</v>
      </c>
      <c r="K1038">
        <f t="shared" si="115"/>
        <v>45</v>
      </c>
      <c r="L1038">
        <f t="shared" si="116"/>
        <v>201545</v>
      </c>
      <c r="M1038" t="b">
        <f t="shared" si="117"/>
        <v>0</v>
      </c>
      <c r="N1038">
        <f>VLOOKUP(B1038,'SKU Master'!$E$1:$H$9,2,FALSE)</f>
        <v>9</v>
      </c>
      <c r="O1038">
        <f>(F1038/E1038-N1038)*E1038</f>
        <v>43.889999999999986</v>
      </c>
      <c r="P1038" s="10">
        <f>O1038/F1038</f>
        <v>0.30715935334872974</v>
      </c>
      <c r="Q1038">
        <f t="shared" si="118"/>
        <v>3</v>
      </c>
    </row>
    <row r="1039" spans="1:17" x14ac:dyDescent="0.25">
      <c r="A1039">
        <v>89893</v>
      </c>
      <c r="B1039">
        <v>8000451112</v>
      </c>
      <c r="C1039">
        <v>312</v>
      </c>
      <c r="D1039">
        <v>42315</v>
      </c>
      <c r="E1039">
        <v>35</v>
      </c>
      <c r="F1039">
        <v>454.65</v>
      </c>
      <c r="G1039" t="str">
        <f>VLOOKUP(B1039,'SKU Master'!$E$1:$H$9,4,FALSE)</f>
        <v>MA Excellent Products</v>
      </c>
      <c r="H1039">
        <f t="shared" si="112"/>
        <v>2015</v>
      </c>
      <c r="I1039">
        <f t="shared" si="113"/>
        <v>11</v>
      </c>
      <c r="J1039">
        <f t="shared" si="114"/>
        <v>201511</v>
      </c>
      <c r="K1039">
        <f t="shared" si="115"/>
        <v>45</v>
      </c>
      <c r="L1039">
        <f t="shared" si="116"/>
        <v>201545</v>
      </c>
      <c r="M1039" t="b">
        <f t="shared" si="117"/>
        <v>0</v>
      </c>
      <c r="N1039">
        <f>VLOOKUP(B1039,'SKU Master'!$E$1:$H$9,2,FALSE)</f>
        <v>9</v>
      </c>
      <c r="O1039">
        <f>(F1039/E1039-N1039)*E1039</f>
        <v>139.65</v>
      </c>
      <c r="P1039" s="10">
        <f>O1039/F1039</f>
        <v>0.30715935334872985</v>
      </c>
      <c r="Q1039">
        <f t="shared" si="118"/>
        <v>6</v>
      </c>
    </row>
    <row r="1040" spans="1:17" x14ac:dyDescent="0.25">
      <c r="A1040">
        <v>89894</v>
      </c>
      <c r="B1040">
        <v>8000451112</v>
      </c>
      <c r="C1040">
        <v>312</v>
      </c>
      <c r="D1040">
        <v>42315</v>
      </c>
      <c r="E1040">
        <v>38</v>
      </c>
      <c r="F1040">
        <v>493.62</v>
      </c>
      <c r="G1040" t="str">
        <f>VLOOKUP(B1040,'SKU Master'!$E$1:$H$9,4,FALSE)</f>
        <v>MA Excellent Products</v>
      </c>
      <c r="H1040">
        <f t="shared" si="112"/>
        <v>2015</v>
      </c>
      <c r="I1040">
        <f t="shared" si="113"/>
        <v>11</v>
      </c>
      <c r="J1040">
        <f t="shared" si="114"/>
        <v>201511</v>
      </c>
      <c r="K1040">
        <f t="shared" si="115"/>
        <v>45</v>
      </c>
      <c r="L1040">
        <f t="shared" si="116"/>
        <v>201545</v>
      </c>
      <c r="M1040" t="b">
        <f t="shared" si="117"/>
        <v>0</v>
      </c>
      <c r="N1040">
        <f>VLOOKUP(B1040,'SKU Master'!$E$1:$H$9,2,FALSE)</f>
        <v>9</v>
      </c>
      <c r="O1040">
        <f>(F1040/E1040-N1040)*E1040</f>
        <v>151.62</v>
      </c>
      <c r="P1040" s="10">
        <f>O1040/F1040</f>
        <v>0.30715935334872979</v>
      </c>
      <c r="Q1040">
        <f t="shared" si="118"/>
        <v>6</v>
      </c>
    </row>
    <row r="1041" spans="1:17" x14ac:dyDescent="0.25">
      <c r="A1041">
        <v>89895</v>
      </c>
      <c r="B1041">
        <v>8000451112</v>
      </c>
      <c r="C1041">
        <v>312</v>
      </c>
      <c r="D1041">
        <v>42318</v>
      </c>
      <c r="E1041">
        <v>12</v>
      </c>
      <c r="F1041">
        <v>155.88</v>
      </c>
      <c r="G1041" t="str">
        <f>VLOOKUP(B1041,'SKU Master'!$E$1:$H$9,4,FALSE)</f>
        <v>MA Excellent Products</v>
      </c>
      <c r="H1041">
        <f t="shared" si="112"/>
        <v>2015</v>
      </c>
      <c r="I1041">
        <f t="shared" si="113"/>
        <v>11</v>
      </c>
      <c r="J1041">
        <f t="shared" si="114"/>
        <v>201511</v>
      </c>
      <c r="K1041">
        <f t="shared" si="115"/>
        <v>46</v>
      </c>
      <c r="L1041">
        <f t="shared" si="116"/>
        <v>201546</v>
      </c>
      <c r="M1041" t="b">
        <f t="shared" si="117"/>
        <v>0</v>
      </c>
      <c r="N1041">
        <f>VLOOKUP(B1041,'SKU Master'!$E$1:$H$9,2,FALSE)</f>
        <v>9</v>
      </c>
      <c r="O1041">
        <f>(F1041/E1041-N1041)*E1041</f>
        <v>47.88</v>
      </c>
      <c r="P1041" s="10">
        <f>O1041/F1041</f>
        <v>0.30715935334872979</v>
      </c>
      <c r="Q1041">
        <f t="shared" si="118"/>
        <v>2</v>
      </c>
    </row>
    <row r="1042" spans="1:17" x14ac:dyDescent="0.25">
      <c r="A1042">
        <v>89896</v>
      </c>
      <c r="B1042">
        <v>8000451112</v>
      </c>
      <c r="C1042">
        <v>312</v>
      </c>
      <c r="D1042">
        <v>42319</v>
      </c>
      <c r="E1042">
        <v>11</v>
      </c>
      <c r="F1042">
        <v>142.88999999999999</v>
      </c>
      <c r="G1042" t="str">
        <f>VLOOKUP(B1042,'SKU Master'!$E$1:$H$9,4,FALSE)</f>
        <v>MA Excellent Products</v>
      </c>
      <c r="H1042">
        <f t="shared" si="112"/>
        <v>2015</v>
      </c>
      <c r="I1042">
        <f t="shared" si="113"/>
        <v>11</v>
      </c>
      <c r="J1042">
        <f t="shared" si="114"/>
        <v>201511</v>
      </c>
      <c r="K1042">
        <f t="shared" si="115"/>
        <v>46</v>
      </c>
      <c r="L1042">
        <f t="shared" si="116"/>
        <v>201546</v>
      </c>
      <c r="M1042" t="b">
        <f t="shared" si="117"/>
        <v>0</v>
      </c>
      <c r="N1042">
        <f>VLOOKUP(B1042,'SKU Master'!$E$1:$H$9,2,FALSE)</f>
        <v>9</v>
      </c>
      <c r="O1042">
        <f>(F1042/E1042-N1042)*E1042</f>
        <v>43.889999999999986</v>
      </c>
      <c r="P1042" s="10">
        <f>O1042/F1042</f>
        <v>0.30715935334872974</v>
      </c>
      <c r="Q1042">
        <f t="shared" si="118"/>
        <v>3</v>
      </c>
    </row>
    <row r="1043" spans="1:17" x14ac:dyDescent="0.25">
      <c r="A1043">
        <v>89897</v>
      </c>
      <c r="B1043">
        <v>8000451112</v>
      </c>
      <c r="C1043">
        <v>312</v>
      </c>
      <c r="D1043">
        <v>42320</v>
      </c>
      <c r="E1043">
        <v>11</v>
      </c>
      <c r="F1043">
        <v>142.88999999999999</v>
      </c>
      <c r="G1043" t="str">
        <f>VLOOKUP(B1043,'SKU Master'!$E$1:$H$9,4,FALSE)</f>
        <v>MA Excellent Products</v>
      </c>
      <c r="H1043">
        <f t="shared" si="112"/>
        <v>2015</v>
      </c>
      <c r="I1043">
        <f t="shared" si="113"/>
        <v>11</v>
      </c>
      <c r="J1043">
        <f t="shared" si="114"/>
        <v>201511</v>
      </c>
      <c r="K1043">
        <f t="shared" si="115"/>
        <v>46</v>
      </c>
      <c r="L1043">
        <f t="shared" si="116"/>
        <v>201546</v>
      </c>
      <c r="M1043" t="b">
        <f t="shared" si="117"/>
        <v>0</v>
      </c>
      <c r="N1043">
        <f>VLOOKUP(B1043,'SKU Master'!$E$1:$H$9,2,FALSE)</f>
        <v>9</v>
      </c>
      <c r="O1043">
        <f>(F1043/E1043-N1043)*E1043</f>
        <v>43.889999999999986</v>
      </c>
      <c r="P1043" s="10">
        <f>O1043/F1043</f>
        <v>0.30715935334872974</v>
      </c>
      <c r="Q1043">
        <f t="shared" si="118"/>
        <v>4</v>
      </c>
    </row>
    <row r="1044" spans="1:17" x14ac:dyDescent="0.25">
      <c r="A1044">
        <v>89898</v>
      </c>
      <c r="B1044">
        <v>8000451112</v>
      </c>
      <c r="C1044">
        <v>312</v>
      </c>
      <c r="D1044">
        <v>42321</v>
      </c>
      <c r="E1044">
        <v>34</v>
      </c>
      <c r="F1044">
        <v>441.66</v>
      </c>
      <c r="G1044" t="str">
        <f>VLOOKUP(B1044,'SKU Master'!$E$1:$H$9,4,FALSE)</f>
        <v>MA Excellent Products</v>
      </c>
      <c r="H1044">
        <f t="shared" si="112"/>
        <v>2015</v>
      </c>
      <c r="I1044">
        <f t="shared" si="113"/>
        <v>11</v>
      </c>
      <c r="J1044">
        <f t="shared" si="114"/>
        <v>201511</v>
      </c>
      <c r="K1044">
        <f t="shared" si="115"/>
        <v>46</v>
      </c>
      <c r="L1044">
        <f t="shared" si="116"/>
        <v>201546</v>
      </c>
      <c r="M1044" t="b">
        <f t="shared" si="117"/>
        <v>0</v>
      </c>
      <c r="N1044">
        <f>VLOOKUP(B1044,'SKU Master'!$E$1:$H$9,2,FALSE)</f>
        <v>9</v>
      </c>
      <c r="O1044">
        <f>(F1044/E1044-N1044)*E1044</f>
        <v>135.66</v>
      </c>
      <c r="P1044" s="10">
        <f>O1044/F1044</f>
        <v>0.30715935334872979</v>
      </c>
      <c r="Q1044">
        <f t="shared" si="118"/>
        <v>5</v>
      </c>
    </row>
    <row r="1045" spans="1:17" x14ac:dyDescent="0.25">
      <c r="A1045">
        <v>89899</v>
      </c>
      <c r="B1045">
        <v>8000451112</v>
      </c>
      <c r="C1045">
        <v>312</v>
      </c>
      <c r="D1045">
        <v>42322</v>
      </c>
      <c r="E1045">
        <v>42</v>
      </c>
      <c r="F1045">
        <v>545.58000000000004</v>
      </c>
      <c r="G1045" t="str">
        <f>VLOOKUP(B1045,'SKU Master'!$E$1:$H$9,4,FALSE)</f>
        <v>MA Excellent Products</v>
      </c>
      <c r="H1045">
        <f t="shared" si="112"/>
        <v>2015</v>
      </c>
      <c r="I1045">
        <f t="shared" si="113"/>
        <v>11</v>
      </c>
      <c r="J1045">
        <f t="shared" si="114"/>
        <v>201511</v>
      </c>
      <c r="K1045">
        <f t="shared" si="115"/>
        <v>46</v>
      </c>
      <c r="L1045">
        <f t="shared" si="116"/>
        <v>201546</v>
      </c>
      <c r="M1045" t="b">
        <f t="shared" si="117"/>
        <v>0</v>
      </c>
      <c r="N1045">
        <f>VLOOKUP(B1045,'SKU Master'!$E$1:$H$9,2,FALSE)</f>
        <v>9</v>
      </c>
      <c r="O1045">
        <f>(F1045/E1045-N1045)*E1045</f>
        <v>167.58</v>
      </c>
      <c r="P1045" s="10">
        <f>O1045/F1045</f>
        <v>0.30715935334872979</v>
      </c>
      <c r="Q1045">
        <f t="shared" si="118"/>
        <v>6</v>
      </c>
    </row>
    <row r="1046" spans="1:17" x14ac:dyDescent="0.25">
      <c r="A1046">
        <v>89900</v>
      </c>
      <c r="B1046">
        <v>8000451112</v>
      </c>
      <c r="C1046">
        <v>312</v>
      </c>
      <c r="D1046">
        <v>42324</v>
      </c>
      <c r="E1046">
        <v>2</v>
      </c>
      <c r="F1046">
        <v>59.98</v>
      </c>
      <c r="G1046" t="str">
        <f>VLOOKUP(B1046,'SKU Master'!$E$1:$H$9,4,FALSE)</f>
        <v>MA Excellent Products</v>
      </c>
      <c r="H1046">
        <f t="shared" si="112"/>
        <v>2015</v>
      </c>
      <c r="I1046">
        <f t="shared" si="113"/>
        <v>11</v>
      </c>
      <c r="J1046">
        <f t="shared" si="114"/>
        <v>201511</v>
      </c>
      <c r="K1046">
        <f t="shared" si="115"/>
        <v>47</v>
      </c>
      <c r="L1046">
        <f t="shared" si="116"/>
        <v>201547</v>
      </c>
      <c r="M1046" t="b">
        <f t="shared" si="117"/>
        <v>0</v>
      </c>
      <c r="N1046">
        <f>VLOOKUP(B1046,'SKU Master'!$E$1:$H$9,2,FALSE)</f>
        <v>9</v>
      </c>
      <c r="O1046">
        <f>(F1046/E1046-N1046)*E1046</f>
        <v>41.98</v>
      </c>
      <c r="P1046" s="10">
        <f>O1046/F1046</f>
        <v>0.69989996665555188</v>
      </c>
      <c r="Q1046">
        <f t="shared" si="118"/>
        <v>1</v>
      </c>
    </row>
    <row r="1047" spans="1:17" x14ac:dyDescent="0.25">
      <c r="A1047">
        <v>89901</v>
      </c>
      <c r="B1047">
        <v>8000451112</v>
      </c>
      <c r="C1047">
        <v>312</v>
      </c>
      <c r="D1047">
        <v>42325</v>
      </c>
      <c r="E1047">
        <v>12</v>
      </c>
      <c r="F1047">
        <v>155.88</v>
      </c>
      <c r="G1047" t="str">
        <f>VLOOKUP(B1047,'SKU Master'!$E$1:$H$9,4,FALSE)</f>
        <v>MA Excellent Products</v>
      </c>
      <c r="H1047">
        <f t="shared" si="112"/>
        <v>2015</v>
      </c>
      <c r="I1047">
        <f t="shared" si="113"/>
        <v>11</v>
      </c>
      <c r="J1047">
        <f t="shared" si="114"/>
        <v>201511</v>
      </c>
      <c r="K1047">
        <f t="shared" si="115"/>
        <v>47</v>
      </c>
      <c r="L1047">
        <f t="shared" si="116"/>
        <v>201547</v>
      </c>
      <c r="M1047" t="b">
        <f t="shared" si="117"/>
        <v>0</v>
      </c>
      <c r="N1047">
        <f>VLOOKUP(B1047,'SKU Master'!$E$1:$H$9,2,FALSE)</f>
        <v>9</v>
      </c>
      <c r="O1047">
        <f>(F1047/E1047-N1047)*E1047</f>
        <v>47.88</v>
      </c>
      <c r="P1047" s="10">
        <f>O1047/F1047</f>
        <v>0.30715935334872979</v>
      </c>
      <c r="Q1047">
        <f t="shared" si="118"/>
        <v>2</v>
      </c>
    </row>
    <row r="1048" spans="1:17" x14ac:dyDescent="0.25">
      <c r="A1048">
        <v>89902</v>
      </c>
      <c r="B1048">
        <v>8000451112</v>
      </c>
      <c r="C1048">
        <v>312</v>
      </c>
      <c r="D1048">
        <v>42326</v>
      </c>
      <c r="E1048">
        <v>4</v>
      </c>
      <c r="F1048">
        <v>119.96</v>
      </c>
      <c r="G1048" t="str">
        <f>VLOOKUP(B1048,'SKU Master'!$E$1:$H$9,4,FALSE)</f>
        <v>MA Excellent Products</v>
      </c>
      <c r="H1048">
        <f t="shared" si="112"/>
        <v>2015</v>
      </c>
      <c r="I1048">
        <f t="shared" si="113"/>
        <v>11</v>
      </c>
      <c r="J1048">
        <f t="shared" si="114"/>
        <v>201511</v>
      </c>
      <c r="K1048">
        <f t="shared" si="115"/>
        <v>47</v>
      </c>
      <c r="L1048">
        <f t="shared" si="116"/>
        <v>201547</v>
      </c>
      <c r="M1048" t="b">
        <f t="shared" si="117"/>
        <v>0</v>
      </c>
      <c r="N1048">
        <f>VLOOKUP(B1048,'SKU Master'!$E$1:$H$9,2,FALSE)</f>
        <v>9</v>
      </c>
      <c r="O1048">
        <f>(F1048/E1048-N1048)*E1048</f>
        <v>83.96</v>
      </c>
      <c r="P1048" s="10">
        <f>O1048/F1048</f>
        <v>0.69989996665555188</v>
      </c>
      <c r="Q1048">
        <f t="shared" si="118"/>
        <v>3</v>
      </c>
    </row>
    <row r="1049" spans="1:17" x14ac:dyDescent="0.25">
      <c r="A1049">
        <v>89903</v>
      </c>
      <c r="B1049">
        <v>8000451112</v>
      </c>
      <c r="C1049">
        <v>312</v>
      </c>
      <c r="D1049">
        <v>42327</v>
      </c>
      <c r="E1049">
        <v>33</v>
      </c>
      <c r="F1049">
        <v>428.67</v>
      </c>
      <c r="G1049" t="str">
        <f>VLOOKUP(B1049,'SKU Master'!$E$1:$H$9,4,FALSE)</f>
        <v>MA Excellent Products</v>
      </c>
      <c r="H1049">
        <f t="shared" si="112"/>
        <v>2015</v>
      </c>
      <c r="I1049">
        <f t="shared" si="113"/>
        <v>11</v>
      </c>
      <c r="J1049">
        <f t="shared" si="114"/>
        <v>201511</v>
      </c>
      <c r="K1049">
        <f t="shared" si="115"/>
        <v>47</v>
      </c>
      <c r="L1049">
        <f t="shared" si="116"/>
        <v>201547</v>
      </c>
      <c r="M1049" t="b">
        <f t="shared" si="117"/>
        <v>0</v>
      </c>
      <c r="N1049">
        <f>VLOOKUP(B1049,'SKU Master'!$E$1:$H$9,2,FALSE)</f>
        <v>9</v>
      </c>
      <c r="O1049">
        <f>(F1049/E1049-N1049)*E1049</f>
        <v>131.67000000000002</v>
      </c>
      <c r="P1049" s="10">
        <f>O1049/F1049</f>
        <v>0.30715935334872979</v>
      </c>
      <c r="Q1049">
        <f t="shared" si="118"/>
        <v>4</v>
      </c>
    </row>
    <row r="1050" spans="1:17" x14ac:dyDescent="0.25">
      <c r="A1050">
        <v>89904</v>
      </c>
      <c r="B1050">
        <v>8000451112</v>
      </c>
      <c r="C1050">
        <v>312</v>
      </c>
      <c r="D1050">
        <v>42328</v>
      </c>
      <c r="E1050">
        <v>34</v>
      </c>
      <c r="F1050">
        <v>441.66</v>
      </c>
      <c r="G1050" t="str">
        <f>VLOOKUP(B1050,'SKU Master'!$E$1:$H$9,4,FALSE)</f>
        <v>MA Excellent Products</v>
      </c>
      <c r="H1050">
        <f t="shared" si="112"/>
        <v>2015</v>
      </c>
      <c r="I1050">
        <f t="shared" si="113"/>
        <v>11</v>
      </c>
      <c r="J1050">
        <f t="shared" si="114"/>
        <v>201511</v>
      </c>
      <c r="K1050">
        <f t="shared" si="115"/>
        <v>47</v>
      </c>
      <c r="L1050">
        <f t="shared" si="116"/>
        <v>201547</v>
      </c>
      <c r="M1050" t="b">
        <f t="shared" si="117"/>
        <v>0</v>
      </c>
      <c r="N1050">
        <f>VLOOKUP(B1050,'SKU Master'!$E$1:$H$9,2,FALSE)</f>
        <v>9</v>
      </c>
      <c r="O1050">
        <f>(F1050/E1050-N1050)*E1050</f>
        <v>135.66</v>
      </c>
      <c r="P1050" s="10">
        <f>O1050/F1050</f>
        <v>0.30715935334872979</v>
      </c>
      <c r="Q1050">
        <f t="shared" si="118"/>
        <v>5</v>
      </c>
    </row>
    <row r="1051" spans="1:17" x14ac:dyDescent="0.25">
      <c r="A1051">
        <v>89905</v>
      </c>
      <c r="B1051">
        <v>8000451112</v>
      </c>
      <c r="C1051">
        <v>312</v>
      </c>
      <c r="D1051">
        <v>42328</v>
      </c>
      <c r="E1051">
        <v>39</v>
      </c>
      <c r="F1051">
        <v>506.61</v>
      </c>
      <c r="G1051" t="str">
        <f>VLOOKUP(B1051,'SKU Master'!$E$1:$H$9,4,FALSE)</f>
        <v>MA Excellent Products</v>
      </c>
      <c r="H1051">
        <f t="shared" si="112"/>
        <v>2015</v>
      </c>
      <c r="I1051">
        <f t="shared" si="113"/>
        <v>11</v>
      </c>
      <c r="J1051">
        <f t="shared" si="114"/>
        <v>201511</v>
      </c>
      <c r="K1051">
        <f t="shared" si="115"/>
        <v>47</v>
      </c>
      <c r="L1051">
        <f t="shared" si="116"/>
        <v>201547</v>
      </c>
      <c r="M1051" t="b">
        <f t="shared" si="117"/>
        <v>0</v>
      </c>
      <c r="N1051">
        <f>VLOOKUP(B1051,'SKU Master'!$E$1:$H$9,2,FALSE)</f>
        <v>9</v>
      </c>
      <c r="O1051">
        <f>(F1051/E1051-N1051)*E1051</f>
        <v>155.61000000000001</v>
      </c>
      <c r="P1051" s="10">
        <f>O1051/F1051</f>
        <v>0.30715935334872979</v>
      </c>
      <c r="Q1051">
        <f t="shared" si="118"/>
        <v>5</v>
      </c>
    </row>
    <row r="1052" spans="1:17" x14ac:dyDescent="0.25">
      <c r="A1052">
        <v>89906</v>
      </c>
      <c r="B1052">
        <v>8000451112</v>
      </c>
      <c r="C1052">
        <v>312</v>
      </c>
      <c r="D1052">
        <v>42329</v>
      </c>
      <c r="E1052">
        <v>36</v>
      </c>
      <c r="F1052">
        <v>467.64</v>
      </c>
      <c r="G1052" t="str">
        <f>VLOOKUP(B1052,'SKU Master'!$E$1:$H$9,4,FALSE)</f>
        <v>MA Excellent Products</v>
      </c>
      <c r="H1052">
        <f t="shared" si="112"/>
        <v>2015</v>
      </c>
      <c r="I1052">
        <f t="shared" si="113"/>
        <v>11</v>
      </c>
      <c r="J1052">
        <f t="shared" si="114"/>
        <v>201511</v>
      </c>
      <c r="K1052">
        <f t="shared" si="115"/>
        <v>47</v>
      </c>
      <c r="L1052">
        <f t="shared" si="116"/>
        <v>201547</v>
      </c>
      <c r="M1052" t="b">
        <f t="shared" si="117"/>
        <v>0</v>
      </c>
      <c r="N1052">
        <f>VLOOKUP(B1052,'SKU Master'!$E$1:$H$9,2,FALSE)</f>
        <v>9</v>
      </c>
      <c r="O1052">
        <f>(F1052/E1052-N1052)*E1052</f>
        <v>143.64000000000001</v>
      </c>
      <c r="P1052" s="10">
        <f>O1052/F1052</f>
        <v>0.30715935334872985</v>
      </c>
      <c r="Q1052">
        <f t="shared" si="118"/>
        <v>6</v>
      </c>
    </row>
    <row r="1053" spans="1:17" x14ac:dyDescent="0.25">
      <c r="A1053">
        <v>89907</v>
      </c>
      <c r="B1053">
        <v>8000451112</v>
      </c>
      <c r="C1053">
        <v>312</v>
      </c>
      <c r="D1053">
        <v>42329</v>
      </c>
      <c r="E1053">
        <v>39</v>
      </c>
      <c r="F1053">
        <v>506.61</v>
      </c>
      <c r="G1053" t="str">
        <f>VLOOKUP(B1053,'SKU Master'!$E$1:$H$9,4,FALSE)</f>
        <v>MA Excellent Products</v>
      </c>
      <c r="H1053">
        <f t="shared" si="112"/>
        <v>2015</v>
      </c>
      <c r="I1053">
        <f t="shared" si="113"/>
        <v>11</v>
      </c>
      <c r="J1053">
        <f t="shared" si="114"/>
        <v>201511</v>
      </c>
      <c r="K1053">
        <f t="shared" si="115"/>
        <v>47</v>
      </c>
      <c r="L1053">
        <f t="shared" si="116"/>
        <v>201547</v>
      </c>
      <c r="M1053" t="b">
        <f t="shared" si="117"/>
        <v>0</v>
      </c>
      <c r="N1053">
        <f>VLOOKUP(B1053,'SKU Master'!$E$1:$H$9,2,FALSE)</f>
        <v>9</v>
      </c>
      <c r="O1053">
        <f>(F1053/E1053-N1053)*E1053</f>
        <v>155.61000000000001</v>
      </c>
      <c r="P1053" s="10">
        <f>O1053/F1053</f>
        <v>0.30715935334872979</v>
      </c>
      <c r="Q1053">
        <f t="shared" si="118"/>
        <v>6</v>
      </c>
    </row>
    <row r="1054" spans="1:17" x14ac:dyDescent="0.25">
      <c r="A1054">
        <v>89908</v>
      </c>
      <c r="B1054">
        <v>8000451112</v>
      </c>
      <c r="C1054">
        <v>312</v>
      </c>
      <c r="D1054">
        <v>42331</v>
      </c>
      <c r="E1054">
        <v>12</v>
      </c>
      <c r="F1054">
        <v>155.88</v>
      </c>
      <c r="G1054" t="str">
        <f>VLOOKUP(B1054,'SKU Master'!$E$1:$H$9,4,FALSE)</f>
        <v>MA Excellent Products</v>
      </c>
      <c r="H1054">
        <f t="shared" si="112"/>
        <v>2015</v>
      </c>
      <c r="I1054">
        <f t="shared" si="113"/>
        <v>11</v>
      </c>
      <c r="J1054">
        <f t="shared" si="114"/>
        <v>201511</v>
      </c>
      <c r="K1054">
        <f t="shared" si="115"/>
        <v>48</v>
      </c>
      <c r="L1054">
        <f t="shared" si="116"/>
        <v>201548</v>
      </c>
      <c r="M1054" t="b">
        <f t="shared" si="117"/>
        <v>0</v>
      </c>
      <c r="N1054">
        <f>VLOOKUP(B1054,'SKU Master'!$E$1:$H$9,2,FALSE)</f>
        <v>9</v>
      </c>
      <c r="O1054">
        <f>(F1054/E1054-N1054)*E1054</f>
        <v>47.88</v>
      </c>
      <c r="P1054" s="10">
        <f>O1054/F1054</f>
        <v>0.30715935334872979</v>
      </c>
      <c r="Q1054">
        <f t="shared" si="118"/>
        <v>1</v>
      </c>
    </row>
    <row r="1055" spans="1:17" x14ac:dyDescent="0.25">
      <c r="A1055">
        <v>89909</v>
      </c>
      <c r="B1055">
        <v>8000451112</v>
      </c>
      <c r="C1055">
        <v>312</v>
      </c>
      <c r="D1055">
        <v>42331</v>
      </c>
      <c r="E1055">
        <v>32</v>
      </c>
      <c r="F1055">
        <v>415.68</v>
      </c>
      <c r="G1055" t="str">
        <f>VLOOKUP(B1055,'SKU Master'!$E$1:$H$9,4,FALSE)</f>
        <v>MA Excellent Products</v>
      </c>
      <c r="H1055">
        <f t="shared" si="112"/>
        <v>2015</v>
      </c>
      <c r="I1055">
        <f t="shared" si="113"/>
        <v>11</v>
      </c>
      <c r="J1055">
        <f t="shared" si="114"/>
        <v>201511</v>
      </c>
      <c r="K1055">
        <f t="shared" si="115"/>
        <v>48</v>
      </c>
      <c r="L1055">
        <f t="shared" si="116"/>
        <v>201548</v>
      </c>
      <c r="M1055" t="b">
        <f t="shared" si="117"/>
        <v>0</v>
      </c>
      <c r="N1055">
        <f>VLOOKUP(B1055,'SKU Master'!$E$1:$H$9,2,FALSE)</f>
        <v>9</v>
      </c>
      <c r="O1055">
        <f>(F1055/E1055-N1055)*E1055</f>
        <v>127.68</v>
      </c>
      <c r="P1055" s="10">
        <f>O1055/F1055</f>
        <v>0.30715935334872979</v>
      </c>
      <c r="Q1055">
        <f t="shared" si="118"/>
        <v>1</v>
      </c>
    </row>
    <row r="1056" spans="1:17" x14ac:dyDescent="0.25">
      <c r="A1056">
        <v>89910</v>
      </c>
      <c r="B1056">
        <v>8000451112</v>
      </c>
      <c r="C1056">
        <v>312</v>
      </c>
      <c r="D1056">
        <v>42334</v>
      </c>
      <c r="E1056">
        <v>33</v>
      </c>
      <c r="F1056">
        <v>428.67</v>
      </c>
      <c r="G1056" t="str">
        <f>VLOOKUP(B1056,'SKU Master'!$E$1:$H$9,4,FALSE)</f>
        <v>MA Excellent Products</v>
      </c>
      <c r="H1056">
        <f t="shared" si="112"/>
        <v>2015</v>
      </c>
      <c r="I1056">
        <f t="shared" si="113"/>
        <v>11</v>
      </c>
      <c r="J1056">
        <f t="shared" si="114"/>
        <v>201511</v>
      </c>
      <c r="K1056">
        <f t="shared" si="115"/>
        <v>48</v>
      </c>
      <c r="L1056">
        <f t="shared" si="116"/>
        <v>201548</v>
      </c>
      <c r="M1056" t="b">
        <f t="shared" si="117"/>
        <v>0</v>
      </c>
      <c r="N1056">
        <f>VLOOKUP(B1056,'SKU Master'!$E$1:$H$9,2,FALSE)</f>
        <v>9</v>
      </c>
      <c r="O1056">
        <f>(F1056/E1056-N1056)*E1056</f>
        <v>131.67000000000002</v>
      </c>
      <c r="P1056" s="10">
        <f>O1056/F1056</f>
        <v>0.30715935334872979</v>
      </c>
      <c r="Q1056">
        <f t="shared" si="118"/>
        <v>4</v>
      </c>
    </row>
    <row r="1057" spans="1:17" x14ac:dyDescent="0.25">
      <c r="A1057">
        <v>89911</v>
      </c>
      <c r="B1057">
        <v>8000451112</v>
      </c>
      <c r="C1057">
        <v>312</v>
      </c>
      <c r="D1057">
        <v>42334</v>
      </c>
      <c r="E1057">
        <v>39</v>
      </c>
      <c r="F1057">
        <v>506.61</v>
      </c>
      <c r="G1057" t="str">
        <f>VLOOKUP(B1057,'SKU Master'!$E$1:$H$9,4,FALSE)</f>
        <v>MA Excellent Products</v>
      </c>
      <c r="H1057">
        <f t="shared" si="112"/>
        <v>2015</v>
      </c>
      <c r="I1057">
        <f t="shared" si="113"/>
        <v>11</v>
      </c>
      <c r="J1057">
        <f t="shared" si="114"/>
        <v>201511</v>
      </c>
      <c r="K1057">
        <f t="shared" si="115"/>
        <v>48</v>
      </c>
      <c r="L1057">
        <f t="shared" si="116"/>
        <v>201548</v>
      </c>
      <c r="M1057" t="b">
        <f t="shared" si="117"/>
        <v>0</v>
      </c>
      <c r="N1057">
        <f>VLOOKUP(B1057,'SKU Master'!$E$1:$H$9,2,FALSE)</f>
        <v>9</v>
      </c>
      <c r="O1057">
        <f>(F1057/E1057-N1057)*E1057</f>
        <v>155.61000000000001</v>
      </c>
      <c r="P1057" s="10">
        <f>O1057/F1057</f>
        <v>0.30715935334872979</v>
      </c>
      <c r="Q1057">
        <f t="shared" si="118"/>
        <v>4</v>
      </c>
    </row>
    <row r="1058" spans="1:17" x14ac:dyDescent="0.25">
      <c r="A1058">
        <v>89912</v>
      </c>
      <c r="B1058">
        <v>8000451112</v>
      </c>
      <c r="C1058">
        <v>312</v>
      </c>
      <c r="D1058">
        <v>42335</v>
      </c>
      <c r="E1058">
        <v>35</v>
      </c>
      <c r="F1058">
        <v>454.65</v>
      </c>
      <c r="G1058" t="str">
        <f>VLOOKUP(B1058,'SKU Master'!$E$1:$H$9,4,FALSE)</f>
        <v>MA Excellent Products</v>
      </c>
      <c r="H1058">
        <f t="shared" si="112"/>
        <v>2015</v>
      </c>
      <c r="I1058">
        <f t="shared" si="113"/>
        <v>11</v>
      </c>
      <c r="J1058">
        <f t="shared" si="114"/>
        <v>201511</v>
      </c>
      <c r="K1058">
        <f t="shared" si="115"/>
        <v>48</v>
      </c>
      <c r="L1058">
        <f t="shared" si="116"/>
        <v>201548</v>
      </c>
      <c r="M1058" t="b">
        <f t="shared" si="117"/>
        <v>0</v>
      </c>
      <c r="N1058">
        <f>VLOOKUP(B1058,'SKU Master'!$E$1:$H$9,2,FALSE)</f>
        <v>9</v>
      </c>
      <c r="O1058">
        <f>(F1058/E1058-N1058)*E1058</f>
        <v>139.65</v>
      </c>
      <c r="P1058" s="10">
        <f>O1058/F1058</f>
        <v>0.30715935334872985</v>
      </c>
      <c r="Q1058">
        <f t="shared" si="118"/>
        <v>5</v>
      </c>
    </row>
    <row r="1059" spans="1:17" x14ac:dyDescent="0.25">
      <c r="A1059">
        <v>89913</v>
      </c>
      <c r="B1059">
        <v>8000451112</v>
      </c>
      <c r="C1059">
        <v>312</v>
      </c>
      <c r="D1059">
        <v>42336</v>
      </c>
      <c r="E1059">
        <v>38</v>
      </c>
      <c r="F1059">
        <v>493.62</v>
      </c>
      <c r="G1059" t="str">
        <f>VLOOKUP(B1059,'SKU Master'!$E$1:$H$9,4,FALSE)</f>
        <v>MA Excellent Products</v>
      </c>
      <c r="H1059">
        <f t="shared" si="112"/>
        <v>2015</v>
      </c>
      <c r="I1059">
        <f t="shared" si="113"/>
        <v>11</v>
      </c>
      <c r="J1059">
        <f t="shared" si="114"/>
        <v>201511</v>
      </c>
      <c r="K1059">
        <f t="shared" si="115"/>
        <v>48</v>
      </c>
      <c r="L1059">
        <f t="shared" si="116"/>
        <v>201548</v>
      </c>
      <c r="M1059" t="b">
        <f t="shared" si="117"/>
        <v>0</v>
      </c>
      <c r="N1059">
        <f>VLOOKUP(B1059,'SKU Master'!$E$1:$H$9,2,FALSE)</f>
        <v>9</v>
      </c>
      <c r="O1059">
        <f>(F1059/E1059-N1059)*E1059</f>
        <v>151.62</v>
      </c>
      <c r="P1059" s="10">
        <f>O1059/F1059</f>
        <v>0.30715935334872979</v>
      </c>
      <c r="Q1059">
        <f t="shared" si="118"/>
        <v>6</v>
      </c>
    </row>
    <row r="1060" spans="1:17" x14ac:dyDescent="0.25">
      <c r="A1060">
        <v>89914</v>
      </c>
      <c r="B1060">
        <v>8000451112</v>
      </c>
      <c r="C1060">
        <v>312</v>
      </c>
      <c r="D1060">
        <v>42338</v>
      </c>
      <c r="E1060">
        <v>2</v>
      </c>
      <c r="F1060">
        <v>25.98</v>
      </c>
      <c r="G1060" t="str">
        <f>VLOOKUP(B1060,'SKU Master'!$E$1:$H$9,4,FALSE)</f>
        <v>MA Excellent Products</v>
      </c>
      <c r="H1060">
        <f t="shared" si="112"/>
        <v>2015</v>
      </c>
      <c r="I1060">
        <f t="shared" si="113"/>
        <v>11</v>
      </c>
      <c r="J1060">
        <f t="shared" si="114"/>
        <v>201511</v>
      </c>
      <c r="K1060">
        <f t="shared" si="115"/>
        <v>49</v>
      </c>
      <c r="L1060">
        <f t="shared" si="116"/>
        <v>201549</v>
      </c>
      <c r="M1060" t="b">
        <f t="shared" si="117"/>
        <v>0</v>
      </c>
      <c r="N1060">
        <f>VLOOKUP(B1060,'SKU Master'!$E$1:$H$9,2,FALSE)</f>
        <v>9</v>
      </c>
      <c r="O1060">
        <f>(F1060/E1060-N1060)*E1060</f>
        <v>7.98</v>
      </c>
      <c r="P1060" s="10">
        <f>O1060/F1060</f>
        <v>0.30715935334872979</v>
      </c>
      <c r="Q1060">
        <f t="shared" si="118"/>
        <v>1</v>
      </c>
    </row>
    <row r="1061" spans="1:17" x14ac:dyDescent="0.25">
      <c r="A1061">
        <v>89915</v>
      </c>
      <c r="B1061">
        <v>8000451112</v>
      </c>
      <c r="C1061">
        <v>312</v>
      </c>
      <c r="D1061">
        <v>42338</v>
      </c>
      <c r="E1061">
        <v>2</v>
      </c>
      <c r="F1061">
        <v>59.98</v>
      </c>
      <c r="G1061" t="str">
        <f>VLOOKUP(B1061,'SKU Master'!$E$1:$H$9,4,FALSE)</f>
        <v>MA Excellent Products</v>
      </c>
      <c r="H1061">
        <f t="shared" si="112"/>
        <v>2015</v>
      </c>
      <c r="I1061">
        <f t="shared" si="113"/>
        <v>11</v>
      </c>
      <c r="J1061">
        <f t="shared" si="114"/>
        <v>201511</v>
      </c>
      <c r="K1061">
        <f t="shared" si="115"/>
        <v>49</v>
      </c>
      <c r="L1061">
        <f t="shared" si="116"/>
        <v>201549</v>
      </c>
      <c r="M1061" t="b">
        <f t="shared" si="117"/>
        <v>0</v>
      </c>
      <c r="N1061">
        <f>VLOOKUP(B1061,'SKU Master'!$E$1:$H$9,2,FALSE)</f>
        <v>9</v>
      </c>
      <c r="O1061">
        <f>(F1061/E1061-N1061)*E1061</f>
        <v>41.98</v>
      </c>
      <c r="P1061" s="10">
        <f>O1061/F1061</f>
        <v>0.69989996665555188</v>
      </c>
      <c r="Q1061">
        <f t="shared" si="118"/>
        <v>1</v>
      </c>
    </row>
    <row r="1062" spans="1:17" x14ac:dyDescent="0.25">
      <c r="A1062">
        <v>89916</v>
      </c>
      <c r="B1062">
        <v>8000451112</v>
      </c>
      <c r="C1062">
        <v>312</v>
      </c>
      <c r="D1062">
        <v>42338</v>
      </c>
      <c r="E1062">
        <v>12</v>
      </c>
      <c r="F1062">
        <v>155.88</v>
      </c>
      <c r="G1062" t="str">
        <f>VLOOKUP(B1062,'SKU Master'!$E$1:$H$9,4,FALSE)</f>
        <v>MA Excellent Products</v>
      </c>
      <c r="H1062">
        <f t="shared" si="112"/>
        <v>2015</v>
      </c>
      <c r="I1062">
        <f t="shared" si="113"/>
        <v>11</v>
      </c>
      <c r="J1062">
        <f t="shared" si="114"/>
        <v>201511</v>
      </c>
      <c r="K1062">
        <f t="shared" si="115"/>
        <v>49</v>
      </c>
      <c r="L1062">
        <f t="shared" si="116"/>
        <v>201549</v>
      </c>
      <c r="M1062" t="b">
        <f t="shared" si="117"/>
        <v>0</v>
      </c>
      <c r="N1062">
        <f>VLOOKUP(B1062,'SKU Master'!$E$1:$H$9,2,FALSE)</f>
        <v>9</v>
      </c>
      <c r="O1062">
        <f>(F1062/E1062-N1062)*E1062</f>
        <v>47.88</v>
      </c>
      <c r="P1062" s="10">
        <f>O1062/F1062</f>
        <v>0.30715935334872979</v>
      </c>
      <c r="Q1062">
        <f t="shared" si="118"/>
        <v>1</v>
      </c>
    </row>
    <row r="1063" spans="1:17" x14ac:dyDescent="0.25">
      <c r="A1063">
        <v>89917</v>
      </c>
      <c r="B1063">
        <v>8000451112</v>
      </c>
      <c r="C1063">
        <v>312</v>
      </c>
      <c r="D1063">
        <v>42340</v>
      </c>
      <c r="E1063">
        <v>12</v>
      </c>
      <c r="F1063">
        <v>155.88</v>
      </c>
      <c r="G1063" t="str">
        <f>VLOOKUP(B1063,'SKU Master'!$E$1:$H$9,4,FALSE)</f>
        <v>MA Excellent Products</v>
      </c>
      <c r="H1063">
        <f t="shared" si="112"/>
        <v>2015</v>
      </c>
      <c r="I1063">
        <f t="shared" si="113"/>
        <v>12</v>
      </c>
      <c r="J1063">
        <f t="shared" si="114"/>
        <v>201512</v>
      </c>
      <c r="K1063">
        <f t="shared" si="115"/>
        <v>49</v>
      </c>
      <c r="L1063">
        <f t="shared" si="116"/>
        <v>201549</v>
      </c>
      <c r="M1063" t="b">
        <f t="shared" si="117"/>
        <v>0</v>
      </c>
      <c r="N1063">
        <f>VLOOKUP(B1063,'SKU Master'!$E$1:$H$9,2,FALSE)</f>
        <v>9</v>
      </c>
      <c r="O1063">
        <f>(F1063/E1063-N1063)*E1063</f>
        <v>47.88</v>
      </c>
      <c r="P1063" s="10">
        <f>O1063/F1063</f>
        <v>0.30715935334872979</v>
      </c>
      <c r="Q1063">
        <f t="shared" si="118"/>
        <v>3</v>
      </c>
    </row>
    <row r="1064" spans="1:17" x14ac:dyDescent="0.25">
      <c r="A1064">
        <v>89918</v>
      </c>
      <c r="B1064">
        <v>8000451112</v>
      </c>
      <c r="C1064">
        <v>312</v>
      </c>
      <c r="D1064">
        <v>42341</v>
      </c>
      <c r="E1064">
        <v>37</v>
      </c>
      <c r="F1064">
        <v>480.63</v>
      </c>
      <c r="G1064" t="str">
        <f>VLOOKUP(B1064,'SKU Master'!$E$1:$H$9,4,FALSE)</f>
        <v>MA Excellent Products</v>
      </c>
      <c r="H1064">
        <f t="shared" si="112"/>
        <v>2015</v>
      </c>
      <c r="I1064">
        <f t="shared" si="113"/>
        <v>12</v>
      </c>
      <c r="J1064">
        <f t="shared" si="114"/>
        <v>201512</v>
      </c>
      <c r="K1064">
        <f t="shared" si="115"/>
        <v>49</v>
      </c>
      <c r="L1064">
        <f t="shared" si="116"/>
        <v>201549</v>
      </c>
      <c r="M1064" t="b">
        <f t="shared" si="117"/>
        <v>0</v>
      </c>
      <c r="N1064">
        <f>VLOOKUP(B1064,'SKU Master'!$E$1:$H$9,2,FALSE)</f>
        <v>9</v>
      </c>
      <c r="O1064">
        <f>(F1064/E1064-N1064)*E1064</f>
        <v>147.63</v>
      </c>
      <c r="P1064" s="10">
        <f>O1064/F1064</f>
        <v>0.30715935334872979</v>
      </c>
      <c r="Q1064">
        <f t="shared" si="118"/>
        <v>4</v>
      </c>
    </row>
    <row r="1065" spans="1:17" x14ac:dyDescent="0.25">
      <c r="A1065">
        <v>89919</v>
      </c>
      <c r="B1065">
        <v>8000451112</v>
      </c>
      <c r="C1065">
        <v>312</v>
      </c>
      <c r="D1065">
        <v>42343</v>
      </c>
      <c r="E1065">
        <v>32</v>
      </c>
      <c r="F1065">
        <v>415.68</v>
      </c>
      <c r="G1065" t="str">
        <f>VLOOKUP(B1065,'SKU Master'!$E$1:$H$9,4,FALSE)</f>
        <v>MA Excellent Products</v>
      </c>
      <c r="H1065">
        <f t="shared" si="112"/>
        <v>2015</v>
      </c>
      <c r="I1065">
        <f t="shared" si="113"/>
        <v>12</v>
      </c>
      <c r="J1065">
        <f t="shared" si="114"/>
        <v>201512</v>
      </c>
      <c r="K1065">
        <f t="shared" si="115"/>
        <v>49</v>
      </c>
      <c r="L1065">
        <f t="shared" si="116"/>
        <v>201549</v>
      </c>
      <c r="M1065" t="b">
        <f t="shared" si="117"/>
        <v>0</v>
      </c>
      <c r="N1065">
        <f>VLOOKUP(B1065,'SKU Master'!$E$1:$H$9,2,FALSE)</f>
        <v>9</v>
      </c>
      <c r="O1065">
        <f>(F1065/E1065-N1065)*E1065</f>
        <v>127.68</v>
      </c>
      <c r="P1065" s="10">
        <f>O1065/F1065</f>
        <v>0.30715935334872979</v>
      </c>
      <c r="Q1065">
        <f t="shared" si="118"/>
        <v>6</v>
      </c>
    </row>
    <row r="1066" spans="1:17" x14ac:dyDescent="0.25">
      <c r="A1066">
        <v>89920</v>
      </c>
      <c r="B1066">
        <v>8000451112</v>
      </c>
      <c r="C1066">
        <v>312</v>
      </c>
      <c r="D1066">
        <v>42343</v>
      </c>
      <c r="E1066">
        <v>35</v>
      </c>
      <c r="F1066">
        <v>454.65</v>
      </c>
      <c r="G1066" t="str">
        <f>VLOOKUP(B1066,'SKU Master'!$E$1:$H$9,4,FALSE)</f>
        <v>MA Excellent Products</v>
      </c>
      <c r="H1066">
        <f t="shared" si="112"/>
        <v>2015</v>
      </c>
      <c r="I1066">
        <f t="shared" si="113"/>
        <v>12</v>
      </c>
      <c r="J1066">
        <f t="shared" si="114"/>
        <v>201512</v>
      </c>
      <c r="K1066">
        <f t="shared" si="115"/>
        <v>49</v>
      </c>
      <c r="L1066">
        <f t="shared" si="116"/>
        <v>201549</v>
      </c>
      <c r="M1066" t="b">
        <f t="shared" si="117"/>
        <v>0</v>
      </c>
      <c r="N1066">
        <f>VLOOKUP(B1066,'SKU Master'!$E$1:$H$9,2,FALSE)</f>
        <v>9</v>
      </c>
      <c r="O1066">
        <f>(F1066/E1066-N1066)*E1066</f>
        <v>139.65</v>
      </c>
      <c r="P1066" s="10">
        <f>O1066/F1066</f>
        <v>0.30715935334872985</v>
      </c>
      <c r="Q1066">
        <f t="shared" si="118"/>
        <v>6</v>
      </c>
    </row>
    <row r="1067" spans="1:17" x14ac:dyDescent="0.25">
      <c r="A1067">
        <v>89921</v>
      </c>
      <c r="B1067">
        <v>8000451112</v>
      </c>
      <c r="C1067">
        <v>312</v>
      </c>
      <c r="D1067">
        <v>42347</v>
      </c>
      <c r="E1067">
        <v>4</v>
      </c>
      <c r="F1067">
        <v>119.96</v>
      </c>
      <c r="G1067" t="str">
        <f>VLOOKUP(B1067,'SKU Master'!$E$1:$H$9,4,FALSE)</f>
        <v>MA Excellent Products</v>
      </c>
      <c r="H1067">
        <f t="shared" si="112"/>
        <v>2015</v>
      </c>
      <c r="I1067">
        <f t="shared" si="113"/>
        <v>12</v>
      </c>
      <c r="J1067">
        <f t="shared" si="114"/>
        <v>201512</v>
      </c>
      <c r="K1067">
        <f t="shared" si="115"/>
        <v>50</v>
      </c>
      <c r="L1067">
        <f t="shared" si="116"/>
        <v>201550</v>
      </c>
      <c r="M1067" t="b">
        <f t="shared" si="117"/>
        <v>0</v>
      </c>
      <c r="N1067">
        <f>VLOOKUP(B1067,'SKU Master'!$E$1:$H$9,2,FALSE)</f>
        <v>9</v>
      </c>
      <c r="O1067">
        <f>(F1067/E1067-N1067)*E1067</f>
        <v>83.96</v>
      </c>
      <c r="P1067" s="10">
        <f>O1067/F1067</f>
        <v>0.69989996665555188</v>
      </c>
      <c r="Q1067">
        <f t="shared" si="118"/>
        <v>3</v>
      </c>
    </row>
    <row r="1068" spans="1:17" x14ac:dyDescent="0.25">
      <c r="A1068">
        <v>89922</v>
      </c>
      <c r="B1068">
        <v>8000451112</v>
      </c>
      <c r="C1068">
        <v>312</v>
      </c>
      <c r="D1068">
        <v>42350</v>
      </c>
      <c r="E1068">
        <v>34</v>
      </c>
      <c r="F1068">
        <v>441.66</v>
      </c>
      <c r="G1068" t="str">
        <f>VLOOKUP(B1068,'SKU Master'!$E$1:$H$9,4,FALSE)</f>
        <v>MA Excellent Products</v>
      </c>
      <c r="H1068">
        <f t="shared" si="112"/>
        <v>2015</v>
      </c>
      <c r="I1068">
        <f t="shared" si="113"/>
        <v>12</v>
      </c>
      <c r="J1068">
        <f t="shared" si="114"/>
        <v>201512</v>
      </c>
      <c r="K1068">
        <f t="shared" si="115"/>
        <v>50</v>
      </c>
      <c r="L1068">
        <f t="shared" si="116"/>
        <v>201550</v>
      </c>
      <c r="M1068" t="b">
        <f t="shared" si="117"/>
        <v>0</v>
      </c>
      <c r="N1068">
        <f>VLOOKUP(B1068,'SKU Master'!$E$1:$H$9,2,FALSE)</f>
        <v>9</v>
      </c>
      <c r="O1068">
        <f>(F1068/E1068-N1068)*E1068</f>
        <v>135.66</v>
      </c>
      <c r="P1068" s="10">
        <f>O1068/F1068</f>
        <v>0.30715935334872979</v>
      </c>
      <c r="Q1068">
        <f t="shared" si="118"/>
        <v>6</v>
      </c>
    </row>
    <row r="1069" spans="1:17" x14ac:dyDescent="0.25">
      <c r="A1069">
        <v>89923</v>
      </c>
      <c r="B1069">
        <v>8000451112</v>
      </c>
      <c r="C1069">
        <v>312</v>
      </c>
      <c r="D1069">
        <v>42350</v>
      </c>
      <c r="E1069">
        <v>37</v>
      </c>
      <c r="F1069">
        <v>480.63</v>
      </c>
      <c r="G1069" t="str">
        <f>VLOOKUP(B1069,'SKU Master'!$E$1:$H$9,4,FALSE)</f>
        <v>MA Excellent Products</v>
      </c>
      <c r="H1069">
        <f t="shared" si="112"/>
        <v>2015</v>
      </c>
      <c r="I1069">
        <f t="shared" si="113"/>
        <v>12</v>
      </c>
      <c r="J1069">
        <f t="shared" si="114"/>
        <v>201512</v>
      </c>
      <c r="K1069">
        <f t="shared" si="115"/>
        <v>50</v>
      </c>
      <c r="L1069">
        <f t="shared" si="116"/>
        <v>201550</v>
      </c>
      <c r="M1069" t="b">
        <f t="shared" si="117"/>
        <v>0</v>
      </c>
      <c r="N1069">
        <f>VLOOKUP(B1069,'SKU Master'!$E$1:$H$9,2,FALSE)</f>
        <v>9</v>
      </c>
      <c r="O1069">
        <f>(F1069/E1069-N1069)*E1069</f>
        <v>147.63</v>
      </c>
      <c r="P1069" s="10">
        <f>O1069/F1069</f>
        <v>0.30715935334872979</v>
      </c>
      <c r="Q1069">
        <f t="shared" si="118"/>
        <v>6</v>
      </c>
    </row>
    <row r="1070" spans="1:17" x14ac:dyDescent="0.25">
      <c r="A1070">
        <v>89924</v>
      </c>
      <c r="B1070">
        <v>8000451112</v>
      </c>
      <c r="C1070">
        <v>312</v>
      </c>
      <c r="D1070">
        <v>42352</v>
      </c>
      <c r="E1070">
        <v>2</v>
      </c>
      <c r="F1070">
        <v>25.98</v>
      </c>
      <c r="G1070" t="str">
        <f>VLOOKUP(B1070,'SKU Master'!$E$1:$H$9,4,FALSE)</f>
        <v>MA Excellent Products</v>
      </c>
      <c r="H1070">
        <f t="shared" si="112"/>
        <v>2015</v>
      </c>
      <c r="I1070">
        <f t="shared" si="113"/>
        <v>12</v>
      </c>
      <c r="J1070">
        <f t="shared" si="114"/>
        <v>201512</v>
      </c>
      <c r="K1070">
        <f t="shared" si="115"/>
        <v>51</v>
      </c>
      <c r="L1070">
        <f t="shared" si="116"/>
        <v>201551</v>
      </c>
      <c r="M1070" t="b">
        <f t="shared" si="117"/>
        <v>0</v>
      </c>
      <c r="N1070">
        <f>VLOOKUP(B1070,'SKU Master'!$E$1:$H$9,2,FALSE)</f>
        <v>9</v>
      </c>
      <c r="O1070">
        <f>(F1070/E1070-N1070)*E1070</f>
        <v>7.98</v>
      </c>
      <c r="P1070" s="10">
        <f>O1070/F1070</f>
        <v>0.30715935334872979</v>
      </c>
      <c r="Q1070">
        <f t="shared" si="118"/>
        <v>1</v>
      </c>
    </row>
    <row r="1071" spans="1:17" x14ac:dyDescent="0.25">
      <c r="A1071">
        <v>89925</v>
      </c>
      <c r="B1071">
        <v>8000451112</v>
      </c>
      <c r="C1071">
        <v>312</v>
      </c>
      <c r="D1071">
        <v>42352</v>
      </c>
      <c r="E1071">
        <v>8</v>
      </c>
      <c r="F1071">
        <v>103.92</v>
      </c>
      <c r="G1071" t="str">
        <f>VLOOKUP(B1071,'SKU Master'!$E$1:$H$9,4,FALSE)</f>
        <v>MA Excellent Products</v>
      </c>
      <c r="H1071">
        <f t="shared" si="112"/>
        <v>2015</v>
      </c>
      <c r="I1071">
        <f t="shared" si="113"/>
        <v>12</v>
      </c>
      <c r="J1071">
        <f t="shared" si="114"/>
        <v>201512</v>
      </c>
      <c r="K1071">
        <f t="shared" si="115"/>
        <v>51</v>
      </c>
      <c r="L1071">
        <f t="shared" si="116"/>
        <v>201551</v>
      </c>
      <c r="M1071" t="b">
        <f t="shared" si="117"/>
        <v>0</v>
      </c>
      <c r="N1071">
        <f>VLOOKUP(B1071,'SKU Master'!$E$1:$H$9,2,FALSE)</f>
        <v>9</v>
      </c>
      <c r="O1071">
        <f>(F1071/E1071-N1071)*E1071</f>
        <v>31.92</v>
      </c>
      <c r="P1071" s="10">
        <f>O1071/F1071</f>
        <v>0.30715935334872979</v>
      </c>
      <c r="Q1071">
        <f t="shared" si="118"/>
        <v>1</v>
      </c>
    </row>
    <row r="1072" spans="1:17" x14ac:dyDescent="0.25">
      <c r="A1072">
        <v>89926</v>
      </c>
      <c r="B1072">
        <v>8000451112</v>
      </c>
      <c r="C1072">
        <v>312</v>
      </c>
      <c r="D1072">
        <v>42355</v>
      </c>
      <c r="E1072">
        <v>32</v>
      </c>
      <c r="F1072">
        <v>415.68</v>
      </c>
      <c r="G1072" t="str">
        <f>VLOOKUP(B1072,'SKU Master'!$E$1:$H$9,4,FALSE)</f>
        <v>MA Excellent Products</v>
      </c>
      <c r="H1072">
        <f t="shared" si="112"/>
        <v>2015</v>
      </c>
      <c r="I1072">
        <f t="shared" si="113"/>
        <v>12</v>
      </c>
      <c r="J1072">
        <f t="shared" si="114"/>
        <v>201512</v>
      </c>
      <c r="K1072">
        <f t="shared" si="115"/>
        <v>51</v>
      </c>
      <c r="L1072">
        <f t="shared" si="116"/>
        <v>201551</v>
      </c>
      <c r="M1072" t="b">
        <f t="shared" si="117"/>
        <v>0</v>
      </c>
      <c r="N1072">
        <f>VLOOKUP(B1072,'SKU Master'!$E$1:$H$9,2,FALSE)</f>
        <v>9</v>
      </c>
      <c r="O1072">
        <f>(F1072/E1072-N1072)*E1072</f>
        <v>127.68</v>
      </c>
      <c r="P1072" s="10">
        <f>O1072/F1072</f>
        <v>0.30715935334872979</v>
      </c>
      <c r="Q1072">
        <f t="shared" si="118"/>
        <v>4</v>
      </c>
    </row>
    <row r="1073" spans="1:17" x14ac:dyDescent="0.25">
      <c r="A1073">
        <v>89927</v>
      </c>
      <c r="B1073">
        <v>8000451112</v>
      </c>
      <c r="C1073">
        <v>312</v>
      </c>
      <c r="D1073">
        <v>42356</v>
      </c>
      <c r="E1073">
        <v>32</v>
      </c>
      <c r="F1073">
        <v>415.68</v>
      </c>
      <c r="G1073" t="str">
        <f>VLOOKUP(B1073,'SKU Master'!$E$1:$H$9,4,FALSE)</f>
        <v>MA Excellent Products</v>
      </c>
      <c r="H1073">
        <f t="shared" si="112"/>
        <v>2015</v>
      </c>
      <c r="I1073">
        <f t="shared" si="113"/>
        <v>12</v>
      </c>
      <c r="J1073">
        <f t="shared" si="114"/>
        <v>201512</v>
      </c>
      <c r="K1073">
        <f t="shared" si="115"/>
        <v>51</v>
      </c>
      <c r="L1073">
        <f t="shared" si="116"/>
        <v>201551</v>
      </c>
      <c r="M1073" t="b">
        <f t="shared" si="117"/>
        <v>0</v>
      </c>
      <c r="N1073">
        <f>VLOOKUP(B1073,'SKU Master'!$E$1:$H$9,2,FALSE)</f>
        <v>9</v>
      </c>
      <c r="O1073">
        <f>(F1073/E1073-N1073)*E1073</f>
        <v>127.68</v>
      </c>
      <c r="P1073" s="10">
        <f>O1073/F1073</f>
        <v>0.30715935334872979</v>
      </c>
      <c r="Q1073">
        <f t="shared" si="118"/>
        <v>5</v>
      </c>
    </row>
    <row r="1074" spans="1:17" x14ac:dyDescent="0.25">
      <c r="A1074">
        <v>89928</v>
      </c>
      <c r="B1074">
        <v>8000451112</v>
      </c>
      <c r="C1074">
        <v>312</v>
      </c>
      <c r="D1074">
        <v>42362</v>
      </c>
      <c r="E1074">
        <v>32</v>
      </c>
      <c r="F1074">
        <v>415.68</v>
      </c>
      <c r="G1074" t="str">
        <f>VLOOKUP(B1074,'SKU Master'!$E$1:$H$9,4,FALSE)</f>
        <v>MA Excellent Products</v>
      </c>
      <c r="H1074">
        <f t="shared" si="112"/>
        <v>2015</v>
      </c>
      <c r="I1074">
        <f t="shared" si="113"/>
        <v>12</v>
      </c>
      <c r="J1074">
        <f t="shared" si="114"/>
        <v>201512</v>
      </c>
      <c r="K1074">
        <f t="shared" si="115"/>
        <v>52</v>
      </c>
      <c r="L1074">
        <f t="shared" si="116"/>
        <v>201552</v>
      </c>
      <c r="M1074" t="b">
        <f t="shared" si="117"/>
        <v>0</v>
      </c>
      <c r="N1074">
        <f>VLOOKUP(B1074,'SKU Master'!$E$1:$H$9,2,FALSE)</f>
        <v>9</v>
      </c>
      <c r="O1074">
        <f>(F1074/E1074-N1074)*E1074</f>
        <v>127.68</v>
      </c>
      <c r="P1074" s="10">
        <f>O1074/F1074</f>
        <v>0.30715935334872979</v>
      </c>
      <c r="Q1074">
        <f t="shared" si="118"/>
        <v>4</v>
      </c>
    </row>
    <row r="1075" spans="1:17" x14ac:dyDescent="0.25">
      <c r="A1075">
        <v>89929</v>
      </c>
      <c r="B1075">
        <v>8000451112</v>
      </c>
      <c r="C1075">
        <v>312</v>
      </c>
      <c r="D1075">
        <v>42364</v>
      </c>
      <c r="E1075">
        <v>40</v>
      </c>
      <c r="F1075">
        <v>519.6</v>
      </c>
      <c r="G1075" t="str">
        <f>VLOOKUP(B1075,'SKU Master'!$E$1:$H$9,4,FALSE)</f>
        <v>MA Excellent Products</v>
      </c>
      <c r="H1075">
        <f t="shared" si="112"/>
        <v>2015</v>
      </c>
      <c r="I1075">
        <f t="shared" si="113"/>
        <v>12</v>
      </c>
      <c r="J1075">
        <f t="shared" si="114"/>
        <v>201512</v>
      </c>
      <c r="K1075">
        <f t="shared" si="115"/>
        <v>52</v>
      </c>
      <c r="L1075">
        <f t="shared" si="116"/>
        <v>201552</v>
      </c>
      <c r="M1075" t="b">
        <f t="shared" si="117"/>
        <v>0</v>
      </c>
      <c r="N1075">
        <f>VLOOKUP(B1075,'SKU Master'!$E$1:$H$9,2,FALSE)</f>
        <v>9</v>
      </c>
      <c r="O1075">
        <f>(F1075/E1075-N1075)*E1075</f>
        <v>159.60000000000002</v>
      </c>
      <c r="P1075" s="10">
        <f>O1075/F1075</f>
        <v>0.30715935334872985</v>
      </c>
      <c r="Q1075">
        <f t="shared" si="118"/>
        <v>6</v>
      </c>
    </row>
    <row r="1076" spans="1:17" x14ac:dyDescent="0.25">
      <c r="A1076">
        <v>89930</v>
      </c>
      <c r="B1076">
        <v>8000451112</v>
      </c>
      <c r="C1076">
        <v>312</v>
      </c>
      <c r="D1076">
        <v>42366</v>
      </c>
      <c r="E1076">
        <v>33</v>
      </c>
      <c r="F1076">
        <v>428.67</v>
      </c>
      <c r="G1076" t="str">
        <f>VLOOKUP(B1076,'SKU Master'!$E$1:$H$9,4,FALSE)</f>
        <v>MA Excellent Products</v>
      </c>
      <c r="H1076">
        <f t="shared" si="112"/>
        <v>2015</v>
      </c>
      <c r="I1076">
        <f t="shared" si="113"/>
        <v>12</v>
      </c>
      <c r="J1076">
        <f t="shared" si="114"/>
        <v>201512</v>
      </c>
      <c r="K1076">
        <f t="shared" si="115"/>
        <v>53</v>
      </c>
      <c r="L1076">
        <f t="shared" si="116"/>
        <v>201553</v>
      </c>
      <c r="M1076" t="b">
        <f t="shared" si="117"/>
        <v>0</v>
      </c>
      <c r="N1076">
        <f>VLOOKUP(B1076,'SKU Master'!$E$1:$H$9,2,FALSE)</f>
        <v>9</v>
      </c>
      <c r="O1076">
        <f>(F1076/E1076-N1076)*E1076</f>
        <v>131.67000000000002</v>
      </c>
      <c r="P1076" s="10">
        <f>O1076/F1076</f>
        <v>0.30715935334872979</v>
      </c>
      <c r="Q1076">
        <f t="shared" si="118"/>
        <v>1</v>
      </c>
    </row>
    <row r="1077" spans="1:17" x14ac:dyDescent="0.25">
      <c r="A1077">
        <v>89931</v>
      </c>
      <c r="B1077">
        <v>8000451112</v>
      </c>
      <c r="C1077">
        <v>312</v>
      </c>
      <c r="D1077">
        <v>42367</v>
      </c>
      <c r="E1077">
        <v>40</v>
      </c>
      <c r="F1077">
        <v>519.6</v>
      </c>
      <c r="G1077" t="str">
        <f>VLOOKUP(B1077,'SKU Master'!$E$1:$H$9,4,FALSE)</f>
        <v>MA Excellent Products</v>
      </c>
      <c r="H1077">
        <f t="shared" si="112"/>
        <v>2015</v>
      </c>
      <c r="I1077">
        <f t="shared" si="113"/>
        <v>12</v>
      </c>
      <c r="J1077">
        <f t="shared" si="114"/>
        <v>201512</v>
      </c>
      <c r="K1077">
        <f t="shared" si="115"/>
        <v>53</v>
      </c>
      <c r="L1077">
        <f t="shared" si="116"/>
        <v>201553</v>
      </c>
      <c r="M1077" t="b">
        <f t="shared" si="117"/>
        <v>0</v>
      </c>
      <c r="N1077">
        <f>VLOOKUP(B1077,'SKU Master'!$E$1:$H$9,2,FALSE)</f>
        <v>9</v>
      </c>
      <c r="O1077">
        <f>(F1077/E1077-N1077)*E1077</f>
        <v>159.60000000000002</v>
      </c>
      <c r="P1077" s="10">
        <f>O1077/F1077</f>
        <v>0.30715935334872985</v>
      </c>
      <c r="Q1077">
        <f t="shared" si="118"/>
        <v>2</v>
      </c>
    </row>
    <row r="1078" spans="1:17" x14ac:dyDescent="0.25">
      <c r="A1078">
        <v>89932</v>
      </c>
      <c r="B1078">
        <v>8000451112</v>
      </c>
      <c r="C1078">
        <v>312</v>
      </c>
      <c r="D1078">
        <v>42370</v>
      </c>
      <c r="E1078">
        <v>33</v>
      </c>
      <c r="F1078">
        <v>428.67</v>
      </c>
      <c r="G1078" t="str">
        <f>VLOOKUP(B1078,'SKU Master'!$E$1:$H$9,4,FALSE)</f>
        <v>MA Excellent Products</v>
      </c>
      <c r="H1078">
        <f t="shared" si="112"/>
        <v>2016</v>
      </c>
      <c r="I1078">
        <f t="shared" si="113"/>
        <v>1</v>
      </c>
      <c r="J1078">
        <f t="shared" si="114"/>
        <v>201601</v>
      </c>
      <c r="K1078">
        <f t="shared" si="115"/>
        <v>1</v>
      </c>
      <c r="L1078">
        <f t="shared" si="116"/>
        <v>201601</v>
      </c>
      <c r="M1078" t="b">
        <f t="shared" si="117"/>
        <v>1</v>
      </c>
      <c r="N1078">
        <f>VLOOKUP(B1078,'SKU Master'!$E$1:$H$9,2,FALSE)</f>
        <v>9</v>
      </c>
      <c r="O1078">
        <f>(F1078/E1078-N1078)*E1078</f>
        <v>131.67000000000002</v>
      </c>
      <c r="P1078" s="10">
        <f>O1078/F1078</f>
        <v>0.30715935334872979</v>
      </c>
      <c r="Q1078">
        <f t="shared" si="118"/>
        <v>5</v>
      </c>
    </row>
    <row r="1079" spans="1:17" x14ac:dyDescent="0.25">
      <c r="A1079">
        <v>89933</v>
      </c>
      <c r="B1079">
        <v>8000451112</v>
      </c>
      <c r="C1079">
        <v>312</v>
      </c>
      <c r="D1079">
        <v>42370</v>
      </c>
      <c r="E1079">
        <v>33</v>
      </c>
      <c r="F1079">
        <v>428.67</v>
      </c>
      <c r="G1079" t="str">
        <f>VLOOKUP(B1079,'SKU Master'!$E$1:$H$9,4,FALSE)</f>
        <v>MA Excellent Products</v>
      </c>
      <c r="H1079">
        <f t="shared" si="112"/>
        <v>2016</v>
      </c>
      <c r="I1079">
        <f t="shared" si="113"/>
        <v>1</v>
      </c>
      <c r="J1079">
        <f t="shared" si="114"/>
        <v>201601</v>
      </c>
      <c r="K1079">
        <f t="shared" si="115"/>
        <v>1</v>
      </c>
      <c r="L1079">
        <f t="shared" si="116"/>
        <v>201601</v>
      </c>
      <c r="M1079" t="b">
        <f t="shared" si="117"/>
        <v>0</v>
      </c>
      <c r="N1079">
        <f>VLOOKUP(B1079,'SKU Master'!$E$1:$H$9,2,FALSE)</f>
        <v>9</v>
      </c>
      <c r="O1079">
        <f>(F1079/E1079-N1079)*E1079</f>
        <v>131.67000000000002</v>
      </c>
      <c r="P1079" s="10">
        <f>O1079/F1079</f>
        <v>0.30715935334872979</v>
      </c>
      <c r="Q1079">
        <f t="shared" si="118"/>
        <v>5</v>
      </c>
    </row>
    <row r="1080" spans="1:17" x14ac:dyDescent="0.25">
      <c r="A1080">
        <v>89934</v>
      </c>
      <c r="B1080">
        <v>8000451112</v>
      </c>
      <c r="C1080">
        <v>312</v>
      </c>
      <c r="D1080">
        <v>42370</v>
      </c>
      <c r="E1080">
        <v>35</v>
      </c>
      <c r="F1080">
        <v>454.65</v>
      </c>
      <c r="G1080" t="str">
        <f>VLOOKUP(B1080,'SKU Master'!$E$1:$H$9,4,FALSE)</f>
        <v>MA Excellent Products</v>
      </c>
      <c r="H1080">
        <f t="shared" si="112"/>
        <v>2016</v>
      </c>
      <c r="I1080">
        <f t="shared" si="113"/>
        <v>1</v>
      </c>
      <c r="J1080">
        <f t="shared" si="114"/>
        <v>201601</v>
      </c>
      <c r="K1080">
        <f t="shared" si="115"/>
        <v>1</v>
      </c>
      <c r="L1080">
        <f t="shared" si="116"/>
        <v>201601</v>
      </c>
      <c r="M1080" t="b">
        <f t="shared" si="117"/>
        <v>0</v>
      </c>
      <c r="N1080">
        <f>VLOOKUP(B1080,'SKU Master'!$E$1:$H$9,2,FALSE)</f>
        <v>9</v>
      </c>
      <c r="O1080">
        <f>(F1080/E1080-N1080)*E1080</f>
        <v>139.65</v>
      </c>
      <c r="P1080" s="10">
        <f>O1080/F1080</f>
        <v>0.30715935334872985</v>
      </c>
      <c r="Q1080">
        <f t="shared" si="118"/>
        <v>5</v>
      </c>
    </row>
    <row r="1081" spans="1:17" x14ac:dyDescent="0.25">
      <c r="A1081">
        <v>89935</v>
      </c>
      <c r="B1081">
        <v>8000451112</v>
      </c>
      <c r="C1081">
        <v>312</v>
      </c>
      <c r="D1081">
        <v>42371</v>
      </c>
      <c r="E1081">
        <v>31</v>
      </c>
      <c r="F1081">
        <v>402.69</v>
      </c>
      <c r="G1081" t="str">
        <f>VLOOKUP(B1081,'SKU Master'!$E$1:$H$9,4,FALSE)</f>
        <v>MA Excellent Products</v>
      </c>
      <c r="H1081">
        <f t="shared" si="112"/>
        <v>2016</v>
      </c>
      <c r="I1081">
        <f t="shared" si="113"/>
        <v>1</v>
      </c>
      <c r="J1081">
        <f t="shared" si="114"/>
        <v>201601</v>
      </c>
      <c r="K1081">
        <f t="shared" si="115"/>
        <v>1</v>
      </c>
      <c r="L1081">
        <f t="shared" si="116"/>
        <v>201601</v>
      </c>
      <c r="M1081" t="b">
        <f t="shared" si="117"/>
        <v>0</v>
      </c>
      <c r="N1081">
        <f>VLOOKUP(B1081,'SKU Master'!$E$1:$H$9,2,FALSE)</f>
        <v>9</v>
      </c>
      <c r="O1081">
        <f>(F1081/E1081-N1081)*E1081</f>
        <v>123.69000000000001</v>
      </c>
      <c r="P1081" s="10">
        <f>O1081/F1081</f>
        <v>0.30715935334872985</v>
      </c>
      <c r="Q1081">
        <f t="shared" si="118"/>
        <v>6</v>
      </c>
    </row>
    <row r="1082" spans="1:17" x14ac:dyDescent="0.25">
      <c r="A1082">
        <v>89936</v>
      </c>
      <c r="B1082">
        <v>8000451112</v>
      </c>
      <c r="C1082">
        <v>312</v>
      </c>
      <c r="D1082">
        <v>42371</v>
      </c>
      <c r="E1082">
        <v>34</v>
      </c>
      <c r="F1082">
        <v>441.66</v>
      </c>
      <c r="G1082" t="str">
        <f>VLOOKUP(B1082,'SKU Master'!$E$1:$H$9,4,FALSE)</f>
        <v>MA Excellent Products</v>
      </c>
      <c r="H1082">
        <f t="shared" si="112"/>
        <v>2016</v>
      </c>
      <c r="I1082">
        <f t="shared" si="113"/>
        <v>1</v>
      </c>
      <c r="J1082">
        <f t="shared" si="114"/>
        <v>201601</v>
      </c>
      <c r="K1082">
        <f t="shared" si="115"/>
        <v>1</v>
      </c>
      <c r="L1082">
        <f t="shared" si="116"/>
        <v>201601</v>
      </c>
      <c r="M1082" t="b">
        <f t="shared" si="117"/>
        <v>0</v>
      </c>
      <c r="N1082">
        <f>VLOOKUP(B1082,'SKU Master'!$E$1:$H$9,2,FALSE)</f>
        <v>9</v>
      </c>
      <c r="O1082">
        <f>(F1082/E1082-N1082)*E1082</f>
        <v>135.66</v>
      </c>
      <c r="P1082" s="10">
        <f>O1082/F1082</f>
        <v>0.30715935334872979</v>
      </c>
      <c r="Q1082">
        <f t="shared" si="118"/>
        <v>6</v>
      </c>
    </row>
    <row r="1083" spans="1:17" x14ac:dyDescent="0.25">
      <c r="A1083">
        <v>89937</v>
      </c>
      <c r="B1083">
        <v>8000451112</v>
      </c>
      <c r="C1083">
        <v>312</v>
      </c>
      <c r="D1083">
        <v>42371</v>
      </c>
      <c r="E1083">
        <v>41</v>
      </c>
      <c r="F1083">
        <v>532.59</v>
      </c>
      <c r="G1083" t="str">
        <f>VLOOKUP(B1083,'SKU Master'!$E$1:$H$9,4,FALSE)</f>
        <v>MA Excellent Products</v>
      </c>
      <c r="H1083">
        <f t="shared" si="112"/>
        <v>2016</v>
      </c>
      <c r="I1083">
        <f t="shared" si="113"/>
        <v>1</v>
      </c>
      <c r="J1083">
        <f t="shared" si="114"/>
        <v>201601</v>
      </c>
      <c r="K1083">
        <f t="shared" si="115"/>
        <v>1</v>
      </c>
      <c r="L1083">
        <f t="shared" si="116"/>
        <v>201601</v>
      </c>
      <c r="M1083" t="b">
        <f t="shared" si="117"/>
        <v>0</v>
      </c>
      <c r="N1083">
        <f>VLOOKUP(B1083,'SKU Master'!$E$1:$H$9,2,FALSE)</f>
        <v>9</v>
      </c>
      <c r="O1083">
        <f>(F1083/E1083-N1083)*E1083</f>
        <v>163.59</v>
      </c>
      <c r="P1083" s="10">
        <f>O1083/F1083</f>
        <v>0.30715935334872979</v>
      </c>
      <c r="Q1083">
        <f t="shared" si="118"/>
        <v>6</v>
      </c>
    </row>
    <row r="1084" spans="1:17" x14ac:dyDescent="0.25">
      <c r="A1084">
        <v>89938</v>
      </c>
      <c r="B1084">
        <v>8000451112</v>
      </c>
      <c r="C1084">
        <v>312</v>
      </c>
      <c r="D1084">
        <v>42373</v>
      </c>
      <c r="E1084">
        <v>33</v>
      </c>
      <c r="F1084">
        <v>428.67</v>
      </c>
      <c r="G1084" t="str">
        <f>VLOOKUP(B1084,'SKU Master'!$E$1:$H$9,4,FALSE)</f>
        <v>MA Excellent Products</v>
      </c>
      <c r="H1084">
        <f t="shared" si="112"/>
        <v>2016</v>
      </c>
      <c r="I1084">
        <f t="shared" si="113"/>
        <v>1</v>
      </c>
      <c r="J1084">
        <f t="shared" si="114"/>
        <v>201601</v>
      </c>
      <c r="K1084">
        <f t="shared" si="115"/>
        <v>2</v>
      </c>
      <c r="L1084">
        <f t="shared" si="116"/>
        <v>201602</v>
      </c>
      <c r="M1084" t="b">
        <f t="shared" si="117"/>
        <v>0</v>
      </c>
      <c r="N1084">
        <f>VLOOKUP(B1084,'SKU Master'!$E$1:$H$9,2,FALSE)</f>
        <v>9</v>
      </c>
      <c r="O1084">
        <f>(F1084/E1084-N1084)*E1084</f>
        <v>131.67000000000002</v>
      </c>
      <c r="P1084" s="10">
        <f>O1084/F1084</f>
        <v>0.30715935334872979</v>
      </c>
      <c r="Q1084">
        <f t="shared" si="118"/>
        <v>1</v>
      </c>
    </row>
    <row r="1085" spans="1:17" x14ac:dyDescent="0.25">
      <c r="A1085">
        <v>89939</v>
      </c>
      <c r="B1085">
        <v>8000451112</v>
      </c>
      <c r="C1085">
        <v>312</v>
      </c>
      <c r="D1085">
        <v>42374</v>
      </c>
      <c r="E1085">
        <v>12</v>
      </c>
      <c r="F1085">
        <v>155.88</v>
      </c>
      <c r="G1085" t="str">
        <f>VLOOKUP(B1085,'SKU Master'!$E$1:$H$9,4,FALSE)</f>
        <v>MA Excellent Products</v>
      </c>
      <c r="H1085">
        <f t="shared" si="112"/>
        <v>2016</v>
      </c>
      <c r="I1085">
        <f t="shared" si="113"/>
        <v>1</v>
      </c>
      <c r="J1085">
        <f t="shared" si="114"/>
        <v>201601</v>
      </c>
      <c r="K1085">
        <f t="shared" si="115"/>
        <v>2</v>
      </c>
      <c r="L1085">
        <f t="shared" si="116"/>
        <v>201602</v>
      </c>
      <c r="M1085" t="b">
        <f t="shared" si="117"/>
        <v>0</v>
      </c>
      <c r="N1085">
        <f>VLOOKUP(B1085,'SKU Master'!$E$1:$H$9,2,FALSE)</f>
        <v>9</v>
      </c>
      <c r="O1085">
        <f>(F1085/E1085-N1085)*E1085</f>
        <v>47.88</v>
      </c>
      <c r="P1085" s="10">
        <f>O1085/F1085</f>
        <v>0.30715935334872979</v>
      </c>
      <c r="Q1085">
        <f t="shared" si="118"/>
        <v>2</v>
      </c>
    </row>
    <row r="1086" spans="1:17" x14ac:dyDescent="0.25">
      <c r="A1086">
        <v>89940</v>
      </c>
      <c r="B1086">
        <v>8000451112</v>
      </c>
      <c r="C1086">
        <v>312</v>
      </c>
      <c r="D1086">
        <v>42375</v>
      </c>
      <c r="E1086">
        <v>11</v>
      </c>
      <c r="F1086">
        <v>142.88999999999999</v>
      </c>
      <c r="G1086" t="str">
        <f>VLOOKUP(B1086,'SKU Master'!$E$1:$H$9,4,FALSE)</f>
        <v>MA Excellent Products</v>
      </c>
      <c r="H1086">
        <f t="shared" si="112"/>
        <v>2016</v>
      </c>
      <c r="I1086">
        <f t="shared" si="113"/>
        <v>1</v>
      </c>
      <c r="J1086">
        <f t="shared" si="114"/>
        <v>201601</v>
      </c>
      <c r="K1086">
        <f t="shared" si="115"/>
        <v>2</v>
      </c>
      <c r="L1086">
        <f t="shared" si="116"/>
        <v>201602</v>
      </c>
      <c r="M1086" t="b">
        <f t="shared" si="117"/>
        <v>1</v>
      </c>
      <c r="N1086">
        <f>VLOOKUP(B1086,'SKU Master'!$E$1:$H$9,2,FALSE)</f>
        <v>9</v>
      </c>
      <c r="O1086">
        <f>(F1086/E1086-N1086)*E1086</f>
        <v>43.889999999999986</v>
      </c>
      <c r="P1086" s="10">
        <f>O1086/F1086</f>
        <v>0.30715935334872974</v>
      </c>
      <c r="Q1086">
        <f t="shared" si="118"/>
        <v>3</v>
      </c>
    </row>
    <row r="1087" spans="1:17" x14ac:dyDescent="0.25">
      <c r="A1087">
        <v>89941</v>
      </c>
      <c r="B1087">
        <v>8000451112</v>
      </c>
      <c r="C1087">
        <v>312</v>
      </c>
      <c r="D1087">
        <v>42375</v>
      </c>
      <c r="E1087">
        <v>11</v>
      </c>
      <c r="F1087">
        <v>142.88999999999999</v>
      </c>
      <c r="G1087" t="str">
        <f>VLOOKUP(B1087,'SKU Master'!$E$1:$H$9,4,FALSE)</f>
        <v>MA Excellent Products</v>
      </c>
      <c r="H1087">
        <f t="shared" si="112"/>
        <v>2016</v>
      </c>
      <c r="I1087">
        <f t="shared" si="113"/>
        <v>1</v>
      </c>
      <c r="J1087">
        <f t="shared" si="114"/>
        <v>201601</v>
      </c>
      <c r="K1087">
        <f t="shared" si="115"/>
        <v>2</v>
      </c>
      <c r="L1087">
        <f t="shared" si="116"/>
        <v>201602</v>
      </c>
      <c r="M1087" t="b">
        <f t="shared" si="117"/>
        <v>0</v>
      </c>
      <c r="N1087">
        <f>VLOOKUP(B1087,'SKU Master'!$E$1:$H$9,2,FALSE)</f>
        <v>9</v>
      </c>
      <c r="O1087">
        <f>(F1087/E1087-N1087)*E1087</f>
        <v>43.889999999999986</v>
      </c>
      <c r="P1087" s="10">
        <f>O1087/F1087</f>
        <v>0.30715935334872974</v>
      </c>
      <c r="Q1087">
        <f t="shared" si="118"/>
        <v>3</v>
      </c>
    </row>
    <row r="1088" spans="1:17" x14ac:dyDescent="0.25">
      <c r="A1088">
        <v>89942</v>
      </c>
      <c r="B1088">
        <v>8000451112</v>
      </c>
      <c r="C1088">
        <v>312</v>
      </c>
      <c r="D1088">
        <v>42377</v>
      </c>
      <c r="E1088">
        <v>36</v>
      </c>
      <c r="F1088">
        <v>467.64</v>
      </c>
      <c r="G1088" t="str">
        <f>VLOOKUP(B1088,'SKU Master'!$E$1:$H$9,4,FALSE)</f>
        <v>MA Excellent Products</v>
      </c>
      <c r="H1088">
        <f t="shared" si="112"/>
        <v>2016</v>
      </c>
      <c r="I1088">
        <f t="shared" si="113"/>
        <v>1</v>
      </c>
      <c r="J1088">
        <f t="shared" si="114"/>
        <v>201601</v>
      </c>
      <c r="K1088">
        <f t="shared" si="115"/>
        <v>2</v>
      </c>
      <c r="L1088">
        <f t="shared" si="116"/>
        <v>201602</v>
      </c>
      <c r="M1088" t="b">
        <f t="shared" si="117"/>
        <v>0</v>
      </c>
      <c r="N1088">
        <f>VLOOKUP(B1088,'SKU Master'!$E$1:$H$9,2,FALSE)</f>
        <v>9</v>
      </c>
      <c r="O1088">
        <f>(F1088/E1088-N1088)*E1088</f>
        <v>143.64000000000001</v>
      </c>
      <c r="P1088" s="10">
        <f>O1088/F1088</f>
        <v>0.30715935334872985</v>
      </c>
      <c r="Q1088">
        <f t="shared" si="118"/>
        <v>5</v>
      </c>
    </row>
    <row r="1089" spans="1:17" x14ac:dyDescent="0.25">
      <c r="A1089">
        <v>89943</v>
      </c>
      <c r="B1089">
        <v>8000451112</v>
      </c>
      <c r="C1089">
        <v>312</v>
      </c>
      <c r="D1089">
        <v>42378</v>
      </c>
      <c r="E1089">
        <v>33</v>
      </c>
      <c r="F1089">
        <v>428.67</v>
      </c>
      <c r="G1089" t="str">
        <f>VLOOKUP(B1089,'SKU Master'!$E$1:$H$9,4,FALSE)</f>
        <v>MA Excellent Products</v>
      </c>
      <c r="H1089">
        <f t="shared" si="112"/>
        <v>2016</v>
      </c>
      <c r="I1089">
        <f t="shared" si="113"/>
        <v>1</v>
      </c>
      <c r="J1089">
        <f t="shared" si="114"/>
        <v>201601</v>
      </c>
      <c r="K1089">
        <f t="shared" si="115"/>
        <v>2</v>
      </c>
      <c r="L1089">
        <f t="shared" si="116"/>
        <v>201602</v>
      </c>
      <c r="M1089" t="b">
        <f t="shared" si="117"/>
        <v>0</v>
      </c>
      <c r="N1089">
        <f>VLOOKUP(B1089,'SKU Master'!$E$1:$H$9,2,FALSE)</f>
        <v>9</v>
      </c>
      <c r="O1089">
        <f>(F1089/E1089-N1089)*E1089</f>
        <v>131.67000000000002</v>
      </c>
      <c r="P1089" s="10">
        <f>O1089/F1089</f>
        <v>0.30715935334872979</v>
      </c>
      <c r="Q1089">
        <f t="shared" si="118"/>
        <v>6</v>
      </c>
    </row>
    <row r="1090" spans="1:17" x14ac:dyDescent="0.25">
      <c r="A1090">
        <v>89944</v>
      </c>
      <c r="B1090">
        <v>8000451112</v>
      </c>
      <c r="C1090">
        <v>312</v>
      </c>
      <c r="D1090">
        <v>42378</v>
      </c>
      <c r="E1090">
        <v>40</v>
      </c>
      <c r="F1090">
        <v>519.6</v>
      </c>
      <c r="G1090" t="str">
        <f>VLOOKUP(B1090,'SKU Master'!$E$1:$H$9,4,FALSE)</f>
        <v>MA Excellent Products</v>
      </c>
      <c r="H1090">
        <f t="shared" ref="H1090:H1153" si="119">YEAR(D1090)</f>
        <v>2016</v>
      </c>
      <c r="I1090">
        <f t="shared" si="113"/>
        <v>1</v>
      </c>
      <c r="J1090">
        <f t="shared" si="114"/>
        <v>201601</v>
      </c>
      <c r="K1090">
        <f t="shared" si="115"/>
        <v>2</v>
      </c>
      <c r="L1090">
        <f t="shared" si="116"/>
        <v>201602</v>
      </c>
      <c r="M1090" t="b">
        <f t="shared" si="117"/>
        <v>0</v>
      </c>
      <c r="N1090">
        <f>VLOOKUP(B1090,'SKU Master'!$E$1:$H$9,2,FALSE)</f>
        <v>9</v>
      </c>
      <c r="O1090">
        <f>(F1090/E1090-N1090)*E1090</f>
        <v>159.60000000000002</v>
      </c>
      <c r="P1090" s="10">
        <f>O1090/F1090</f>
        <v>0.30715935334872985</v>
      </c>
      <c r="Q1090">
        <f t="shared" si="118"/>
        <v>6</v>
      </c>
    </row>
    <row r="1091" spans="1:17" x14ac:dyDescent="0.25">
      <c r="A1091">
        <v>89945</v>
      </c>
      <c r="B1091">
        <v>8000451112</v>
      </c>
      <c r="C1091">
        <v>312</v>
      </c>
      <c r="D1091">
        <v>42380</v>
      </c>
      <c r="E1091">
        <v>8</v>
      </c>
      <c r="F1091">
        <v>103.92</v>
      </c>
      <c r="G1091" t="str">
        <f>VLOOKUP(B1091,'SKU Master'!$E$1:$H$9,4,FALSE)</f>
        <v>MA Excellent Products</v>
      </c>
      <c r="H1091">
        <f t="shared" si="119"/>
        <v>2016</v>
      </c>
      <c r="I1091">
        <f t="shared" ref="I1091:I1154" si="120">MONTH(D1091)</f>
        <v>1</v>
      </c>
      <c r="J1091">
        <f t="shared" ref="J1091:J1154" si="121">H1091*100+I1091</f>
        <v>201601</v>
      </c>
      <c r="K1091">
        <f t="shared" ref="K1091:K1154" si="122">WEEKNUM(D1091)</f>
        <v>3</v>
      </c>
      <c r="L1091">
        <f t="shared" ref="L1091:L1154" si="123">H1091*100+K1091</f>
        <v>201603</v>
      </c>
      <c r="M1091" t="b">
        <f t="shared" ref="M1091:M1154" si="124">AND(B1091=B1092,C1091=C1092,D1091=D1092,E1091=E1092,F1091=F1092)</f>
        <v>0</v>
      </c>
      <c r="N1091">
        <f>VLOOKUP(B1091,'SKU Master'!$E$1:$H$9,2,FALSE)</f>
        <v>9</v>
      </c>
      <c r="O1091">
        <f>(F1091/E1091-N1091)*E1091</f>
        <v>31.92</v>
      </c>
      <c r="P1091" s="10">
        <f>O1091/F1091</f>
        <v>0.30715935334872979</v>
      </c>
      <c r="Q1091">
        <f t="shared" ref="Q1091:Q1154" si="125">WEEKDAY(D1091,2)</f>
        <v>1</v>
      </c>
    </row>
    <row r="1092" spans="1:17" x14ac:dyDescent="0.25">
      <c r="A1092">
        <v>89946</v>
      </c>
      <c r="B1092">
        <v>8000451112</v>
      </c>
      <c r="C1092">
        <v>312</v>
      </c>
      <c r="D1092">
        <v>42380</v>
      </c>
      <c r="E1092">
        <v>42</v>
      </c>
      <c r="F1092">
        <v>545.58000000000004</v>
      </c>
      <c r="G1092" t="str">
        <f>VLOOKUP(B1092,'SKU Master'!$E$1:$H$9,4,FALSE)</f>
        <v>MA Excellent Products</v>
      </c>
      <c r="H1092">
        <f t="shared" si="119"/>
        <v>2016</v>
      </c>
      <c r="I1092">
        <f t="shared" si="120"/>
        <v>1</v>
      </c>
      <c r="J1092">
        <f t="shared" si="121"/>
        <v>201601</v>
      </c>
      <c r="K1092">
        <f t="shared" si="122"/>
        <v>3</v>
      </c>
      <c r="L1092">
        <f t="shared" si="123"/>
        <v>201603</v>
      </c>
      <c r="M1092" t="b">
        <f t="shared" si="124"/>
        <v>0</v>
      </c>
      <c r="N1092">
        <f>VLOOKUP(B1092,'SKU Master'!$E$1:$H$9,2,FALSE)</f>
        <v>9</v>
      </c>
      <c r="O1092">
        <f>(F1092/E1092-N1092)*E1092</f>
        <v>167.58</v>
      </c>
      <c r="P1092" s="10">
        <f>O1092/F1092</f>
        <v>0.30715935334872979</v>
      </c>
      <c r="Q1092">
        <f t="shared" si="125"/>
        <v>1</v>
      </c>
    </row>
    <row r="1093" spans="1:17" x14ac:dyDescent="0.25">
      <c r="A1093">
        <v>89947</v>
      </c>
      <c r="B1093">
        <v>8000451112</v>
      </c>
      <c r="C1093">
        <v>312</v>
      </c>
      <c r="D1093">
        <v>42381</v>
      </c>
      <c r="E1093">
        <v>12</v>
      </c>
      <c r="F1093">
        <v>155.88</v>
      </c>
      <c r="G1093" t="str">
        <f>VLOOKUP(B1093,'SKU Master'!$E$1:$H$9,4,FALSE)</f>
        <v>MA Excellent Products</v>
      </c>
      <c r="H1093">
        <f t="shared" si="119"/>
        <v>2016</v>
      </c>
      <c r="I1093">
        <f t="shared" si="120"/>
        <v>1</v>
      </c>
      <c r="J1093">
        <f t="shared" si="121"/>
        <v>201601</v>
      </c>
      <c r="K1093">
        <f t="shared" si="122"/>
        <v>3</v>
      </c>
      <c r="L1093">
        <f t="shared" si="123"/>
        <v>201603</v>
      </c>
      <c r="M1093" t="b">
        <f t="shared" si="124"/>
        <v>0</v>
      </c>
      <c r="N1093">
        <f>VLOOKUP(B1093,'SKU Master'!$E$1:$H$9,2,FALSE)</f>
        <v>9</v>
      </c>
      <c r="O1093">
        <f>(F1093/E1093-N1093)*E1093</f>
        <v>47.88</v>
      </c>
      <c r="P1093" s="10">
        <f>O1093/F1093</f>
        <v>0.30715935334872979</v>
      </c>
      <c r="Q1093">
        <f t="shared" si="125"/>
        <v>2</v>
      </c>
    </row>
    <row r="1094" spans="1:17" x14ac:dyDescent="0.25">
      <c r="A1094">
        <v>89948</v>
      </c>
      <c r="B1094">
        <v>8000451112</v>
      </c>
      <c r="C1094">
        <v>312</v>
      </c>
      <c r="D1094">
        <v>42381</v>
      </c>
      <c r="E1094">
        <v>39</v>
      </c>
      <c r="F1094">
        <v>506.61</v>
      </c>
      <c r="G1094" t="str">
        <f>VLOOKUP(B1094,'SKU Master'!$E$1:$H$9,4,FALSE)</f>
        <v>MA Excellent Products</v>
      </c>
      <c r="H1094">
        <f t="shared" si="119"/>
        <v>2016</v>
      </c>
      <c r="I1094">
        <f t="shared" si="120"/>
        <v>1</v>
      </c>
      <c r="J1094">
        <f t="shared" si="121"/>
        <v>201601</v>
      </c>
      <c r="K1094">
        <f t="shared" si="122"/>
        <v>3</v>
      </c>
      <c r="L1094">
        <f t="shared" si="123"/>
        <v>201603</v>
      </c>
      <c r="M1094" t="b">
        <f t="shared" si="124"/>
        <v>0</v>
      </c>
      <c r="N1094">
        <f>VLOOKUP(B1094,'SKU Master'!$E$1:$H$9,2,FALSE)</f>
        <v>9</v>
      </c>
      <c r="O1094">
        <f>(F1094/E1094-N1094)*E1094</f>
        <v>155.61000000000001</v>
      </c>
      <c r="P1094" s="10">
        <f>O1094/F1094</f>
        <v>0.30715935334872979</v>
      </c>
      <c r="Q1094">
        <f t="shared" si="125"/>
        <v>2</v>
      </c>
    </row>
    <row r="1095" spans="1:17" x14ac:dyDescent="0.25">
      <c r="A1095">
        <v>89949</v>
      </c>
      <c r="B1095">
        <v>8000451112</v>
      </c>
      <c r="C1095">
        <v>312</v>
      </c>
      <c r="D1095">
        <v>42382</v>
      </c>
      <c r="E1095">
        <v>4</v>
      </c>
      <c r="F1095">
        <v>51.96</v>
      </c>
      <c r="G1095" t="str">
        <f>VLOOKUP(B1095,'SKU Master'!$E$1:$H$9,4,FALSE)</f>
        <v>MA Excellent Products</v>
      </c>
      <c r="H1095">
        <f t="shared" si="119"/>
        <v>2016</v>
      </c>
      <c r="I1095">
        <f t="shared" si="120"/>
        <v>1</v>
      </c>
      <c r="J1095">
        <f t="shared" si="121"/>
        <v>201601</v>
      </c>
      <c r="K1095">
        <f t="shared" si="122"/>
        <v>3</v>
      </c>
      <c r="L1095">
        <f t="shared" si="123"/>
        <v>201603</v>
      </c>
      <c r="M1095" t="b">
        <f t="shared" si="124"/>
        <v>0</v>
      </c>
      <c r="N1095">
        <f>VLOOKUP(B1095,'SKU Master'!$E$1:$H$9,2,FALSE)</f>
        <v>9</v>
      </c>
      <c r="O1095">
        <f>(F1095/E1095-N1095)*E1095</f>
        <v>15.96</v>
      </c>
      <c r="P1095" s="10">
        <f>O1095/F1095</f>
        <v>0.30715935334872979</v>
      </c>
      <c r="Q1095">
        <f t="shared" si="125"/>
        <v>3</v>
      </c>
    </row>
    <row r="1096" spans="1:17" x14ac:dyDescent="0.25">
      <c r="A1096">
        <v>89950</v>
      </c>
      <c r="B1096">
        <v>8000451112</v>
      </c>
      <c r="C1096">
        <v>312</v>
      </c>
      <c r="D1096">
        <v>42382</v>
      </c>
      <c r="E1096">
        <v>12</v>
      </c>
      <c r="F1096">
        <v>155.88</v>
      </c>
      <c r="G1096" t="str">
        <f>VLOOKUP(B1096,'SKU Master'!$E$1:$H$9,4,FALSE)</f>
        <v>MA Excellent Products</v>
      </c>
      <c r="H1096">
        <f t="shared" si="119"/>
        <v>2016</v>
      </c>
      <c r="I1096">
        <f t="shared" si="120"/>
        <v>1</v>
      </c>
      <c r="J1096">
        <f t="shared" si="121"/>
        <v>201601</v>
      </c>
      <c r="K1096">
        <f t="shared" si="122"/>
        <v>3</v>
      </c>
      <c r="L1096">
        <f t="shared" si="123"/>
        <v>201603</v>
      </c>
      <c r="M1096" t="b">
        <f t="shared" si="124"/>
        <v>0</v>
      </c>
      <c r="N1096">
        <f>VLOOKUP(B1096,'SKU Master'!$E$1:$H$9,2,FALSE)</f>
        <v>9</v>
      </c>
      <c r="O1096">
        <f>(F1096/E1096-N1096)*E1096</f>
        <v>47.88</v>
      </c>
      <c r="P1096" s="10">
        <f>O1096/F1096</f>
        <v>0.30715935334872979</v>
      </c>
      <c r="Q1096">
        <f t="shared" si="125"/>
        <v>3</v>
      </c>
    </row>
    <row r="1097" spans="1:17" x14ac:dyDescent="0.25">
      <c r="A1097">
        <v>89951</v>
      </c>
      <c r="B1097">
        <v>8000451112</v>
      </c>
      <c r="C1097">
        <v>312</v>
      </c>
      <c r="D1097">
        <v>42383</v>
      </c>
      <c r="E1097">
        <v>16</v>
      </c>
      <c r="F1097">
        <v>207.84</v>
      </c>
      <c r="G1097" t="str">
        <f>VLOOKUP(B1097,'SKU Master'!$E$1:$H$9,4,FALSE)</f>
        <v>MA Excellent Products</v>
      </c>
      <c r="H1097">
        <f t="shared" si="119"/>
        <v>2016</v>
      </c>
      <c r="I1097">
        <f t="shared" si="120"/>
        <v>1</v>
      </c>
      <c r="J1097">
        <f t="shared" si="121"/>
        <v>201601</v>
      </c>
      <c r="K1097">
        <f t="shared" si="122"/>
        <v>3</v>
      </c>
      <c r="L1097">
        <f t="shared" si="123"/>
        <v>201603</v>
      </c>
      <c r="M1097" t="b">
        <f t="shared" si="124"/>
        <v>0</v>
      </c>
      <c r="N1097">
        <f>VLOOKUP(B1097,'SKU Master'!$E$1:$H$9,2,FALSE)</f>
        <v>9</v>
      </c>
      <c r="O1097">
        <f>(F1097/E1097-N1097)*E1097</f>
        <v>63.84</v>
      </c>
      <c r="P1097" s="10">
        <f>O1097/F1097</f>
        <v>0.30715935334872979</v>
      </c>
      <c r="Q1097">
        <f t="shared" si="125"/>
        <v>4</v>
      </c>
    </row>
    <row r="1098" spans="1:17" x14ac:dyDescent="0.25">
      <c r="A1098">
        <v>89952</v>
      </c>
      <c r="B1098">
        <v>8000451112</v>
      </c>
      <c r="C1098">
        <v>312</v>
      </c>
      <c r="D1098">
        <v>42383</v>
      </c>
      <c r="E1098">
        <v>32</v>
      </c>
      <c r="F1098">
        <v>415.68</v>
      </c>
      <c r="G1098" t="str">
        <f>VLOOKUP(B1098,'SKU Master'!$E$1:$H$9,4,FALSE)</f>
        <v>MA Excellent Products</v>
      </c>
      <c r="H1098">
        <f t="shared" si="119"/>
        <v>2016</v>
      </c>
      <c r="I1098">
        <f t="shared" si="120"/>
        <v>1</v>
      </c>
      <c r="J1098">
        <f t="shared" si="121"/>
        <v>201601</v>
      </c>
      <c r="K1098">
        <f t="shared" si="122"/>
        <v>3</v>
      </c>
      <c r="L1098">
        <f t="shared" si="123"/>
        <v>201603</v>
      </c>
      <c r="M1098" t="b">
        <f t="shared" si="124"/>
        <v>0</v>
      </c>
      <c r="N1098">
        <f>VLOOKUP(B1098,'SKU Master'!$E$1:$H$9,2,FALSE)</f>
        <v>9</v>
      </c>
      <c r="O1098">
        <f>(F1098/E1098-N1098)*E1098</f>
        <v>127.68</v>
      </c>
      <c r="P1098" s="10">
        <f>O1098/F1098</f>
        <v>0.30715935334872979</v>
      </c>
      <c r="Q1098">
        <f t="shared" si="125"/>
        <v>4</v>
      </c>
    </row>
    <row r="1099" spans="1:17" x14ac:dyDescent="0.25">
      <c r="A1099">
        <v>89953</v>
      </c>
      <c r="B1099">
        <v>8000451112</v>
      </c>
      <c r="C1099">
        <v>312</v>
      </c>
      <c r="D1099">
        <v>42384</v>
      </c>
      <c r="E1099">
        <v>33</v>
      </c>
      <c r="F1099">
        <v>428.67</v>
      </c>
      <c r="G1099" t="str">
        <f>VLOOKUP(B1099,'SKU Master'!$E$1:$H$9,4,FALSE)</f>
        <v>MA Excellent Products</v>
      </c>
      <c r="H1099">
        <f t="shared" si="119"/>
        <v>2016</v>
      </c>
      <c r="I1099">
        <f t="shared" si="120"/>
        <v>1</v>
      </c>
      <c r="J1099">
        <f t="shared" si="121"/>
        <v>201601</v>
      </c>
      <c r="K1099">
        <f t="shared" si="122"/>
        <v>3</v>
      </c>
      <c r="L1099">
        <f t="shared" si="123"/>
        <v>201603</v>
      </c>
      <c r="M1099" t="b">
        <f t="shared" si="124"/>
        <v>0</v>
      </c>
      <c r="N1099">
        <f>VLOOKUP(B1099,'SKU Master'!$E$1:$H$9,2,FALSE)</f>
        <v>9</v>
      </c>
      <c r="O1099">
        <f>(F1099/E1099-N1099)*E1099</f>
        <v>131.67000000000002</v>
      </c>
      <c r="P1099" s="10">
        <f>O1099/F1099</f>
        <v>0.30715935334872979</v>
      </c>
      <c r="Q1099">
        <f t="shared" si="125"/>
        <v>5</v>
      </c>
    </row>
    <row r="1100" spans="1:17" x14ac:dyDescent="0.25">
      <c r="A1100">
        <v>89954</v>
      </c>
      <c r="B1100">
        <v>8000451112</v>
      </c>
      <c r="C1100">
        <v>312</v>
      </c>
      <c r="D1100">
        <v>42384</v>
      </c>
      <c r="E1100">
        <v>37</v>
      </c>
      <c r="F1100">
        <v>480.63</v>
      </c>
      <c r="G1100" t="str">
        <f>VLOOKUP(B1100,'SKU Master'!$E$1:$H$9,4,FALSE)</f>
        <v>MA Excellent Products</v>
      </c>
      <c r="H1100">
        <f t="shared" si="119"/>
        <v>2016</v>
      </c>
      <c r="I1100">
        <f t="shared" si="120"/>
        <v>1</v>
      </c>
      <c r="J1100">
        <f t="shared" si="121"/>
        <v>201601</v>
      </c>
      <c r="K1100">
        <f t="shared" si="122"/>
        <v>3</v>
      </c>
      <c r="L1100">
        <f t="shared" si="123"/>
        <v>201603</v>
      </c>
      <c r="M1100" t="b">
        <f t="shared" si="124"/>
        <v>0</v>
      </c>
      <c r="N1100">
        <f>VLOOKUP(B1100,'SKU Master'!$E$1:$H$9,2,FALSE)</f>
        <v>9</v>
      </c>
      <c r="O1100">
        <f>(F1100/E1100-N1100)*E1100</f>
        <v>147.63</v>
      </c>
      <c r="P1100" s="10">
        <f>O1100/F1100</f>
        <v>0.30715935334872979</v>
      </c>
      <c r="Q1100">
        <f t="shared" si="125"/>
        <v>5</v>
      </c>
    </row>
    <row r="1101" spans="1:17" x14ac:dyDescent="0.25">
      <c r="A1101">
        <v>89955</v>
      </c>
      <c r="B1101">
        <v>8000451112</v>
      </c>
      <c r="C1101">
        <v>312</v>
      </c>
      <c r="D1101">
        <v>42384</v>
      </c>
      <c r="E1101">
        <v>41</v>
      </c>
      <c r="F1101">
        <v>532.59</v>
      </c>
      <c r="G1101" t="str">
        <f>VLOOKUP(B1101,'SKU Master'!$E$1:$H$9,4,FALSE)</f>
        <v>MA Excellent Products</v>
      </c>
      <c r="H1101">
        <f t="shared" si="119"/>
        <v>2016</v>
      </c>
      <c r="I1101">
        <f t="shared" si="120"/>
        <v>1</v>
      </c>
      <c r="J1101">
        <f t="shared" si="121"/>
        <v>201601</v>
      </c>
      <c r="K1101">
        <f t="shared" si="122"/>
        <v>3</v>
      </c>
      <c r="L1101">
        <f t="shared" si="123"/>
        <v>201603</v>
      </c>
      <c r="M1101" t="b">
        <f t="shared" si="124"/>
        <v>0</v>
      </c>
      <c r="N1101">
        <f>VLOOKUP(B1101,'SKU Master'!$E$1:$H$9,2,FALSE)</f>
        <v>9</v>
      </c>
      <c r="O1101">
        <f>(F1101/E1101-N1101)*E1101</f>
        <v>163.59</v>
      </c>
      <c r="P1101" s="10">
        <f>O1101/F1101</f>
        <v>0.30715935334872979</v>
      </c>
      <c r="Q1101">
        <f t="shared" si="125"/>
        <v>5</v>
      </c>
    </row>
    <row r="1102" spans="1:17" x14ac:dyDescent="0.25">
      <c r="A1102">
        <v>89956</v>
      </c>
      <c r="B1102">
        <v>8000451112</v>
      </c>
      <c r="C1102">
        <v>312</v>
      </c>
      <c r="D1102">
        <v>42385</v>
      </c>
      <c r="E1102">
        <v>32</v>
      </c>
      <c r="F1102">
        <v>415.68</v>
      </c>
      <c r="G1102" t="str">
        <f>VLOOKUP(B1102,'SKU Master'!$E$1:$H$9,4,FALSE)</f>
        <v>MA Excellent Products</v>
      </c>
      <c r="H1102">
        <f t="shared" si="119"/>
        <v>2016</v>
      </c>
      <c r="I1102">
        <f t="shared" si="120"/>
        <v>1</v>
      </c>
      <c r="J1102">
        <f t="shared" si="121"/>
        <v>201601</v>
      </c>
      <c r="K1102">
        <f t="shared" si="122"/>
        <v>3</v>
      </c>
      <c r="L1102">
        <f t="shared" si="123"/>
        <v>201603</v>
      </c>
      <c r="M1102" t="b">
        <f t="shared" si="124"/>
        <v>0</v>
      </c>
      <c r="N1102">
        <f>VLOOKUP(B1102,'SKU Master'!$E$1:$H$9,2,FALSE)</f>
        <v>9</v>
      </c>
      <c r="O1102">
        <f>(F1102/E1102-N1102)*E1102</f>
        <v>127.68</v>
      </c>
      <c r="P1102" s="10">
        <f>O1102/F1102</f>
        <v>0.30715935334872979</v>
      </c>
      <c r="Q1102">
        <f t="shared" si="125"/>
        <v>6</v>
      </c>
    </row>
    <row r="1103" spans="1:17" x14ac:dyDescent="0.25">
      <c r="A1103">
        <v>89957</v>
      </c>
      <c r="B1103">
        <v>8000451112</v>
      </c>
      <c r="C1103">
        <v>312</v>
      </c>
      <c r="D1103">
        <v>42385</v>
      </c>
      <c r="E1103">
        <v>40</v>
      </c>
      <c r="F1103">
        <v>519.6</v>
      </c>
      <c r="G1103" t="str">
        <f>VLOOKUP(B1103,'SKU Master'!$E$1:$H$9,4,FALSE)</f>
        <v>MA Excellent Products</v>
      </c>
      <c r="H1103">
        <f t="shared" si="119"/>
        <v>2016</v>
      </c>
      <c r="I1103">
        <f t="shared" si="120"/>
        <v>1</v>
      </c>
      <c r="J1103">
        <f t="shared" si="121"/>
        <v>201601</v>
      </c>
      <c r="K1103">
        <f t="shared" si="122"/>
        <v>3</v>
      </c>
      <c r="L1103">
        <f t="shared" si="123"/>
        <v>201603</v>
      </c>
      <c r="M1103" t="b">
        <f t="shared" si="124"/>
        <v>0</v>
      </c>
      <c r="N1103">
        <f>VLOOKUP(B1103,'SKU Master'!$E$1:$H$9,2,FALSE)</f>
        <v>9</v>
      </c>
      <c r="O1103">
        <f>(F1103/E1103-N1103)*E1103</f>
        <v>159.60000000000002</v>
      </c>
      <c r="P1103" s="10">
        <f>O1103/F1103</f>
        <v>0.30715935334872985</v>
      </c>
      <c r="Q1103">
        <f t="shared" si="125"/>
        <v>6</v>
      </c>
    </row>
    <row r="1104" spans="1:17" x14ac:dyDescent="0.25">
      <c r="A1104">
        <v>89958</v>
      </c>
      <c r="B1104">
        <v>8000451112</v>
      </c>
      <c r="C1104">
        <v>312</v>
      </c>
      <c r="D1104">
        <v>42387</v>
      </c>
      <c r="E1104">
        <v>33</v>
      </c>
      <c r="F1104">
        <v>428.67</v>
      </c>
      <c r="G1104" t="str">
        <f>VLOOKUP(B1104,'SKU Master'!$E$1:$H$9,4,FALSE)</f>
        <v>MA Excellent Products</v>
      </c>
      <c r="H1104">
        <f t="shared" si="119"/>
        <v>2016</v>
      </c>
      <c r="I1104">
        <f t="shared" si="120"/>
        <v>1</v>
      </c>
      <c r="J1104">
        <f t="shared" si="121"/>
        <v>201601</v>
      </c>
      <c r="K1104">
        <f t="shared" si="122"/>
        <v>4</v>
      </c>
      <c r="L1104">
        <f t="shared" si="123"/>
        <v>201604</v>
      </c>
      <c r="M1104" t="b">
        <f t="shared" si="124"/>
        <v>0</v>
      </c>
      <c r="N1104">
        <f>VLOOKUP(B1104,'SKU Master'!$E$1:$H$9,2,FALSE)</f>
        <v>9</v>
      </c>
      <c r="O1104">
        <f>(F1104/E1104-N1104)*E1104</f>
        <v>131.67000000000002</v>
      </c>
      <c r="P1104" s="10">
        <f>O1104/F1104</f>
        <v>0.30715935334872979</v>
      </c>
      <c r="Q1104">
        <f t="shared" si="125"/>
        <v>1</v>
      </c>
    </row>
    <row r="1105" spans="1:17" x14ac:dyDescent="0.25">
      <c r="A1105">
        <v>89959</v>
      </c>
      <c r="B1105">
        <v>8000451112</v>
      </c>
      <c r="C1105">
        <v>312</v>
      </c>
      <c r="D1105">
        <v>42388</v>
      </c>
      <c r="E1105">
        <v>12</v>
      </c>
      <c r="F1105">
        <v>155.88</v>
      </c>
      <c r="G1105" t="str">
        <f>VLOOKUP(B1105,'SKU Master'!$E$1:$H$9,4,FALSE)</f>
        <v>MA Excellent Products</v>
      </c>
      <c r="H1105">
        <f t="shared" si="119"/>
        <v>2016</v>
      </c>
      <c r="I1105">
        <f t="shared" si="120"/>
        <v>1</v>
      </c>
      <c r="J1105">
        <f t="shared" si="121"/>
        <v>201601</v>
      </c>
      <c r="K1105">
        <f t="shared" si="122"/>
        <v>4</v>
      </c>
      <c r="L1105">
        <f t="shared" si="123"/>
        <v>201604</v>
      </c>
      <c r="M1105" t="b">
        <f t="shared" si="124"/>
        <v>0</v>
      </c>
      <c r="N1105">
        <f>VLOOKUP(B1105,'SKU Master'!$E$1:$H$9,2,FALSE)</f>
        <v>9</v>
      </c>
      <c r="O1105">
        <f>(F1105/E1105-N1105)*E1105</f>
        <v>47.88</v>
      </c>
      <c r="P1105" s="10">
        <f>O1105/F1105</f>
        <v>0.30715935334872979</v>
      </c>
      <c r="Q1105">
        <f t="shared" si="125"/>
        <v>2</v>
      </c>
    </row>
    <row r="1106" spans="1:17" x14ac:dyDescent="0.25">
      <c r="A1106">
        <v>89960</v>
      </c>
      <c r="B1106">
        <v>8000451112</v>
      </c>
      <c r="C1106">
        <v>312</v>
      </c>
      <c r="D1106">
        <v>42388</v>
      </c>
      <c r="E1106">
        <v>33</v>
      </c>
      <c r="F1106">
        <v>428.67</v>
      </c>
      <c r="G1106" t="str">
        <f>VLOOKUP(B1106,'SKU Master'!$E$1:$H$9,4,FALSE)</f>
        <v>MA Excellent Products</v>
      </c>
      <c r="H1106">
        <f t="shared" si="119"/>
        <v>2016</v>
      </c>
      <c r="I1106">
        <f t="shared" si="120"/>
        <v>1</v>
      </c>
      <c r="J1106">
        <f t="shared" si="121"/>
        <v>201601</v>
      </c>
      <c r="K1106">
        <f t="shared" si="122"/>
        <v>4</v>
      </c>
      <c r="L1106">
        <f t="shared" si="123"/>
        <v>201604</v>
      </c>
      <c r="M1106" t="b">
        <f t="shared" si="124"/>
        <v>0</v>
      </c>
      <c r="N1106">
        <f>VLOOKUP(B1106,'SKU Master'!$E$1:$H$9,2,FALSE)</f>
        <v>9</v>
      </c>
      <c r="O1106">
        <f>(F1106/E1106-N1106)*E1106</f>
        <v>131.67000000000002</v>
      </c>
      <c r="P1106" s="10">
        <f>O1106/F1106</f>
        <v>0.30715935334872979</v>
      </c>
      <c r="Q1106">
        <f t="shared" si="125"/>
        <v>2</v>
      </c>
    </row>
    <row r="1107" spans="1:17" x14ac:dyDescent="0.25">
      <c r="A1107">
        <v>89961</v>
      </c>
      <c r="B1107">
        <v>8000451112</v>
      </c>
      <c r="C1107">
        <v>312</v>
      </c>
      <c r="D1107">
        <v>42389</v>
      </c>
      <c r="E1107">
        <v>12</v>
      </c>
      <c r="F1107">
        <v>155.88</v>
      </c>
      <c r="G1107" t="str">
        <f>VLOOKUP(B1107,'SKU Master'!$E$1:$H$9,4,FALSE)</f>
        <v>MA Excellent Products</v>
      </c>
      <c r="H1107">
        <f t="shared" si="119"/>
        <v>2016</v>
      </c>
      <c r="I1107">
        <f t="shared" si="120"/>
        <v>1</v>
      </c>
      <c r="J1107">
        <f t="shared" si="121"/>
        <v>201601</v>
      </c>
      <c r="K1107">
        <f t="shared" si="122"/>
        <v>4</v>
      </c>
      <c r="L1107">
        <f t="shared" si="123"/>
        <v>201604</v>
      </c>
      <c r="M1107" t="b">
        <f t="shared" si="124"/>
        <v>0</v>
      </c>
      <c r="N1107">
        <f>VLOOKUP(B1107,'SKU Master'!$E$1:$H$9,2,FALSE)</f>
        <v>9</v>
      </c>
      <c r="O1107">
        <f>(F1107/E1107-N1107)*E1107</f>
        <v>47.88</v>
      </c>
      <c r="P1107" s="10">
        <f>O1107/F1107</f>
        <v>0.30715935334872979</v>
      </c>
      <c r="Q1107">
        <f t="shared" si="125"/>
        <v>3</v>
      </c>
    </row>
    <row r="1108" spans="1:17" x14ac:dyDescent="0.25">
      <c r="A1108">
        <v>89962</v>
      </c>
      <c r="B1108">
        <v>8000451112</v>
      </c>
      <c r="C1108">
        <v>312</v>
      </c>
      <c r="D1108">
        <v>42391</v>
      </c>
      <c r="E1108">
        <v>34</v>
      </c>
      <c r="F1108">
        <v>441.66</v>
      </c>
      <c r="G1108" t="str">
        <f>VLOOKUP(B1108,'SKU Master'!$E$1:$H$9,4,FALSE)</f>
        <v>MA Excellent Products</v>
      </c>
      <c r="H1108">
        <f t="shared" si="119"/>
        <v>2016</v>
      </c>
      <c r="I1108">
        <f t="shared" si="120"/>
        <v>1</v>
      </c>
      <c r="J1108">
        <f t="shared" si="121"/>
        <v>201601</v>
      </c>
      <c r="K1108">
        <f t="shared" si="122"/>
        <v>4</v>
      </c>
      <c r="L1108">
        <f t="shared" si="123"/>
        <v>201604</v>
      </c>
      <c r="M1108" t="b">
        <f t="shared" si="124"/>
        <v>0</v>
      </c>
      <c r="N1108">
        <f>VLOOKUP(B1108,'SKU Master'!$E$1:$H$9,2,FALSE)</f>
        <v>9</v>
      </c>
      <c r="O1108">
        <f>(F1108/E1108-N1108)*E1108</f>
        <v>135.66</v>
      </c>
      <c r="P1108" s="10">
        <f>O1108/F1108</f>
        <v>0.30715935334872979</v>
      </c>
      <c r="Q1108">
        <f t="shared" si="125"/>
        <v>5</v>
      </c>
    </row>
    <row r="1109" spans="1:17" x14ac:dyDescent="0.25">
      <c r="A1109">
        <v>89963</v>
      </c>
      <c r="B1109">
        <v>8000451112</v>
      </c>
      <c r="C1109">
        <v>312</v>
      </c>
      <c r="D1109">
        <v>42391</v>
      </c>
      <c r="E1109">
        <v>40</v>
      </c>
      <c r="F1109">
        <v>519.6</v>
      </c>
      <c r="G1109" t="str">
        <f>VLOOKUP(B1109,'SKU Master'!$E$1:$H$9,4,FALSE)</f>
        <v>MA Excellent Products</v>
      </c>
      <c r="H1109">
        <f t="shared" si="119"/>
        <v>2016</v>
      </c>
      <c r="I1109">
        <f t="shared" si="120"/>
        <v>1</v>
      </c>
      <c r="J1109">
        <f t="shared" si="121"/>
        <v>201601</v>
      </c>
      <c r="K1109">
        <f t="shared" si="122"/>
        <v>4</v>
      </c>
      <c r="L1109">
        <f t="shared" si="123"/>
        <v>201604</v>
      </c>
      <c r="M1109" t="b">
        <f t="shared" si="124"/>
        <v>0</v>
      </c>
      <c r="N1109">
        <f>VLOOKUP(B1109,'SKU Master'!$E$1:$H$9,2,FALSE)</f>
        <v>9</v>
      </c>
      <c r="O1109">
        <f>(F1109/E1109-N1109)*E1109</f>
        <v>159.60000000000002</v>
      </c>
      <c r="P1109" s="10">
        <f>O1109/F1109</f>
        <v>0.30715935334872985</v>
      </c>
      <c r="Q1109">
        <f t="shared" si="125"/>
        <v>5</v>
      </c>
    </row>
    <row r="1110" spans="1:17" x14ac:dyDescent="0.25">
      <c r="A1110">
        <v>89964</v>
      </c>
      <c r="B1110">
        <v>8000451112</v>
      </c>
      <c r="C1110">
        <v>312</v>
      </c>
      <c r="D1110">
        <v>42392</v>
      </c>
      <c r="E1110">
        <v>38</v>
      </c>
      <c r="F1110">
        <v>493.62</v>
      </c>
      <c r="G1110" t="str">
        <f>VLOOKUP(B1110,'SKU Master'!$E$1:$H$9,4,FALSE)</f>
        <v>MA Excellent Products</v>
      </c>
      <c r="H1110">
        <f t="shared" si="119"/>
        <v>2016</v>
      </c>
      <c r="I1110">
        <f t="shared" si="120"/>
        <v>1</v>
      </c>
      <c r="J1110">
        <f t="shared" si="121"/>
        <v>201601</v>
      </c>
      <c r="K1110">
        <f t="shared" si="122"/>
        <v>4</v>
      </c>
      <c r="L1110">
        <f t="shared" si="123"/>
        <v>201604</v>
      </c>
      <c r="M1110" t="b">
        <f t="shared" si="124"/>
        <v>0</v>
      </c>
      <c r="N1110">
        <f>VLOOKUP(B1110,'SKU Master'!$E$1:$H$9,2,FALSE)</f>
        <v>9</v>
      </c>
      <c r="O1110">
        <f>(F1110/E1110-N1110)*E1110</f>
        <v>151.62</v>
      </c>
      <c r="P1110" s="10">
        <f>O1110/F1110</f>
        <v>0.30715935334872979</v>
      </c>
      <c r="Q1110">
        <f t="shared" si="125"/>
        <v>6</v>
      </c>
    </row>
    <row r="1111" spans="1:17" x14ac:dyDescent="0.25">
      <c r="A1111">
        <v>89965</v>
      </c>
      <c r="B1111">
        <v>8000451112</v>
      </c>
      <c r="C1111">
        <v>312</v>
      </c>
      <c r="D1111">
        <v>42394</v>
      </c>
      <c r="E1111">
        <v>8</v>
      </c>
      <c r="F1111">
        <v>103.92</v>
      </c>
      <c r="G1111" t="str">
        <f>VLOOKUP(B1111,'SKU Master'!$E$1:$H$9,4,FALSE)</f>
        <v>MA Excellent Products</v>
      </c>
      <c r="H1111">
        <f t="shared" si="119"/>
        <v>2016</v>
      </c>
      <c r="I1111">
        <f t="shared" si="120"/>
        <v>1</v>
      </c>
      <c r="J1111">
        <f t="shared" si="121"/>
        <v>201601</v>
      </c>
      <c r="K1111">
        <f t="shared" si="122"/>
        <v>5</v>
      </c>
      <c r="L1111">
        <f t="shared" si="123"/>
        <v>201605</v>
      </c>
      <c r="M1111" t="b">
        <f t="shared" si="124"/>
        <v>0</v>
      </c>
      <c r="N1111">
        <f>VLOOKUP(B1111,'SKU Master'!$E$1:$H$9,2,FALSE)</f>
        <v>9</v>
      </c>
      <c r="O1111">
        <f>(F1111/E1111-N1111)*E1111</f>
        <v>31.92</v>
      </c>
      <c r="P1111" s="10">
        <f>O1111/F1111</f>
        <v>0.30715935334872979</v>
      </c>
      <c r="Q1111">
        <f t="shared" si="125"/>
        <v>1</v>
      </c>
    </row>
    <row r="1112" spans="1:17" x14ac:dyDescent="0.25">
      <c r="A1112">
        <v>89966</v>
      </c>
      <c r="B1112">
        <v>8000451112</v>
      </c>
      <c r="C1112">
        <v>312</v>
      </c>
      <c r="D1112">
        <v>42394</v>
      </c>
      <c r="E1112">
        <v>12</v>
      </c>
      <c r="F1112">
        <v>155.88</v>
      </c>
      <c r="G1112" t="str">
        <f>VLOOKUP(B1112,'SKU Master'!$E$1:$H$9,4,FALSE)</f>
        <v>MA Excellent Products</v>
      </c>
      <c r="H1112">
        <f t="shared" si="119"/>
        <v>2016</v>
      </c>
      <c r="I1112">
        <f t="shared" si="120"/>
        <v>1</v>
      </c>
      <c r="J1112">
        <f t="shared" si="121"/>
        <v>201601</v>
      </c>
      <c r="K1112">
        <f t="shared" si="122"/>
        <v>5</v>
      </c>
      <c r="L1112">
        <f t="shared" si="123"/>
        <v>201605</v>
      </c>
      <c r="M1112" t="b">
        <f t="shared" si="124"/>
        <v>0</v>
      </c>
      <c r="N1112">
        <f>VLOOKUP(B1112,'SKU Master'!$E$1:$H$9,2,FALSE)</f>
        <v>9</v>
      </c>
      <c r="O1112">
        <f>(F1112/E1112-N1112)*E1112</f>
        <v>47.88</v>
      </c>
      <c r="P1112" s="10">
        <f>O1112/F1112</f>
        <v>0.30715935334872979</v>
      </c>
      <c r="Q1112">
        <f t="shared" si="125"/>
        <v>1</v>
      </c>
    </row>
    <row r="1113" spans="1:17" x14ac:dyDescent="0.25">
      <c r="A1113">
        <v>89967</v>
      </c>
      <c r="B1113">
        <v>8000451112</v>
      </c>
      <c r="C1113">
        <v>312</v>
      </c>
      <c r="D1113">
        <v>42397</v>
      </c>
      <c r="E1113">
        <v>33</v>
      </c>
      <c r="F1113">
        <v>428.67</v>
      </c>
      <c r="G1113" t="str">
        <f>VLOOKUP(B1113,'SKU Master'!$E$1:$H$9,4,FALSE)</f>
        <v>MA Excellent Products</v>
      </c>
      <c r="H1113">
        <f t="shared" si="119"/>
        <v>2016</v>
      </c>
      <c r="I1113">
        <f t="shared" si="120"/>
        <v>1</v>
      </c>
      <c r="J1113">
        <f t="shared" si="121"/>
        <v>201601</v>
      </c>
      <c r="K1113">
        <f t="shared" si="122"/>
        <v>5</v>
      </c>
      <c r="L1113">
        <f t="shared" si="123"/>
        <v>201605</v>
      </c>
      <c r="M1113" t="b">
        <f t="shared" si="124"/>
        <v>0</v>
      </c>
      <c r="N1113">
        <f>VLOOKUP(B1113,'SKU Master'!$E$1:$H$9,2,FALSE)</f>
        <v>9</v>
      </c>
      <c r="O1113">
        <f>(F1113/E1113-N1113)*E1113</f>
        <v>131.67000000000002</v>
      </c>
      <c r="P1113" s="10">
        <f>O1113/F1113</f>
        <v>0.30715935334872979</v>
      </c>
      <c r="Q1113">
        <f t="shared" si="125"/>
        <v>4</v>
      </c>
    </row>
    <row r="1114" spans="1:17" x14ac:dyDescent="0.25">
      <c r="A1114">
        <v>89968</v>
      </c>
      <c r="B1114">
        <v>8000451112</v>
      </c>
      <c r="C1114">
        <v>312</v>
      </c>
      <c r="D1114">
        <v>42398</v>
      </c>
      <c r="E1114">
        <v>32</v>
      </c>
      <c r="F1114">
        <v>415.68</v>
      </c>
      <c r="G1114" t="str">
        <f>VLOOKUP(B1114,'SKU Master'!$E$1:$H$9,4,FALSE)</f>
        <v>MA Excellent Products</v>
      </c>
      <c r="H1114">
        <f t="shared" si="119"/>
        <v>2016</v>
      </c>
      <c r="I1114">
        <f t="shared" si="120"/>
        <v>1</v>
      </c>
      <c r="J1114">
        <f t="shared" si="121"/>
        <v>201601</v>
      </c>
      <c r="K1114">
        <f t="shared" si="122"/>
        <v>5</v>
      </c>
      <c r="L1114">
        <f t="shared" si="123"/>
        <v>201605</v>
      </c>
      <c r="M1114" t="b">
        <f t="shared" si="124"/>
        <v>0</v>
      </c>
      <c r="N1114">
        <f>VLOOKUP(B1114,'SKU Master'!$E$1:$H$9,2,FALSE)</f>
        <v>9</v>
      </c>
      <c r="O1114">
        <f>(F1114/E1114-N1114)*E1114</f>
        <v>127.68</v>
      </c>
      <c r="P1114" s="10">
        <f>O1114/F1114</f>
        <v>0.30715935334872979</v>
      </c>
      <c r="Q1114">
        <f t="shared" si="125"/>
        <v>5</v>
      </c>
    </row>
    <row r="1115" spans="1:17" x14ac:dyDescent="0.25">
      <c r="A1115">
        <v>89969</v>
      </c>
      <c r="B1115">
        <v>8000451112</v>
      </c>
      <c r="C1115">
        <v>312</v>
      </c>
      <c r="D1115">
        <v>42399</v>
      </c>
      <c r="E1115">
        <v>42</v>
      </c>
      <c r="F1115">
        <v>545.58000000000004</v>
      </c>
      <c r="G1115" t="str">
        <f>VLOOKUP(B1115,'SKU Master'!$E$1:$H$9,4,FALSE)</f>
        <v>MA Excellent Products</v>
      </c>
      <c r="H1115">
        <f t="shared" si="119"/>
        <v>2016</v>
      </c>
      <c r="I1115">
        <f t="shared" si="120"/>
        <v>1</v>
      </c>
      <c r="J1115">
        <f t="shared" si="121"/>
        <v>201601</v>
      </c>
      <c r="K1115">
        <f t="shared" si="122"/>
        <v>5</v>
      </c>
      <c r="L1115">
        <f t="shared" si="123"/>
        <v>201605</v>
      </c>
      <c r="M1115" t="b">
        <f t="shared" si="124"/>
        <v>0</v>
      </c>
      <c r="N1115">
        <f>VLOOKUP(B1115,'SKU Master'!$E$1:$H$9,2,FALSE)</f>
        <v>9</v>
      </c>
      <c r="O1115">
        <f>(F1115/E1115-N1115)*E1115</f>
        <v>167.58</v>
      </c>
      <c r="P1115" s="10">
        <f>O1115/F1115</f>
        <v>0.30715935334872979</v>
      </c>
      <c r="Q1115">
        <f t="shared" si="125"/>
        <v>6</v>
      </c>
    </row>
    <row r="1116" spans="1:17" x14ac:dyDescent="0.25">
      <c r="A1116">
        <v>89970</v>
      </c>
      <c r="B1116">
        <v>8000451112</v>
      </c>
      <c r="C1116">
        <v>312</v>
      </c>
      <c r="D1116">
        <v>42401</v>
      </c>
      <c r="E1116">
        <v>32</v>
      </c>
      <c r="F1116">
        <v>415.68</v>
      </c>
      <c r="G1116" t="str">
        <f>VLOOKUP(B1116,'SKU Master'!$E$1:$H$9,4,FALSE)</f>
        <v>MA Excellent Products</v>
      </c>
      <c r="H1116">
        <f t="shared" si="119"/>
        <v>2016</v>
      </c>
      <c r="I1116">
        <f t="shared" si="120"/>
        <v>2</v>
      </c>
      <c r="J1116">
        <f t="shared" si="121"/>
        <v>201602</v>
      </c>
      <c r="K1116">
        <f t="shared" si="122"/>
        <v>6</v>
      </c>
      <c r="L1116">
        <f t="shared" si="123"/>
        <v>201606</v>
      </c>
      <c r="M1116" t="b">
        <f t="shared" si="124"/>
        <v>0</v>
      </c>
      <c r="N1116">
        <f>VLOOKUP(B1116,'SKU Master'!$E$1:$H$9,2,FALSE)</f>
        <v>9</v>
      </c>
      <c r="O1116">
        <f>(F1116/E1116-N1116)*E1116</f>
        <v>127.68</v>
      </c>
      <c r="P1116" s="10">
        <f>O1116/F1116</f>
        <v>0.30715935334872979</v>
      </c>
      <c r="Q1116">
        <f t="shared" si="125"/>
        <v>1</v>
      </c>
    </row>
    <row r="1117" spans="1:17" x14ac:dyDescent="0.25">
      <c r="A1117">
        <v>89971</v>
      </c>
      <c r="B1117">
        <v>8000451112</v>
      </c>
      <c r="C1117">
        <v>312</v>
      </c>
      <c r="D1117">
        <v>42402</v>
      </c>
      <c r="E1117">
        <v>12</v>
      </c>
      <c r="F1117">
        <v>155.88</v>
      </c>
      <c r="G1117" t="str">
        <f>VLOOKUP(B1117,'SKU Master'!$E$1:$H$9,4,FALSE)</f>
        <v>MA Excellent Products</v>
      </c>
      <c r="H1117">
        <f t="shared" si="119"/>
        <v>2016</v>
      </c>
      <c r="I1117">
        <f t="shared" si="120"/>
        <v>2</v>
      </c>
      <c r="J1117">
        <f t="shared" si="121"/>
        <v>201602</v>
      </c>
      <c r="K1117">
        <f t="shared" si="122"/>
        <v>6</v>
      </c>
      <c r="L1117">
        <f t="shared" si="123"/>
        <v>201606</v>
      </c>
      <c r="M1117" t="b">
        <f t="shared" si="124"/>
        <v>0</v>
      </c>
      <c r="N1117">
        <f>VLOOKUP(B1117,'SKU Master'!$E$1:$H$9,2,FALSE)</f>
        <v>9</v>
      </c>
      <c r="O1117">
        <f>(F1117/E1117-N1117)*E1117</f>
        <v>47.88</v>
      </c>
      <c r="P1117" s="10">
        <f>O1117/F1117</f>
        <v>0.30715935334872979</v>
      </c>
      <c r="Q1117">
        <f t="shared" si="125"/>
        <v>2</v>
      </c>
    </row>
    <row r="1118" spans="1:17" x14ac:dyDescent="0.25">
      <c r="A1118">
        <v>89972</v>
      </c>
      <c r="B1118">
        <v>8000451112</v>
      </c>
      <c r="C1118">
        <v>312</v>
      </c>
      <c r="D1118">
        <v>42404</v>
      </c>
      <c r="E1118">
        <v>32</v>
      </c>
      <c r="F1118">
        <v>415.68</v>
      </c>
      <c r="G1118" t="str">
        <f>VLOOKUP(B1118,'SKU Master'!$E$1:$H$9,4,FALSE)</f>
        <v>MA Excellent Products</v>
      </c>
      <c r="H1118">
        <f t="shared" si="119"/>
        <v>2016</v>
      </c>
      <c r="I1118">
        <f t="shared" si="120"/>
        <v>2</v>
      </c>
      <c r="J1118">
        <f t="shared" si="121"/>
        <v>201602</v>
      </c>
      <c r="K1118">
        <f t="shared" si="122"/>
        <v>6</v>
      </c>
      <c r="L1118">
        <f t="shared" si="123"/>
        <v>201606</v>
      </c>
      <c r="M1118" t="b">
        <f t="shared" si="124"/>
        <v>0</v>
      </c>
      <c r="N1118">
        <f>VLOOKUP(B1118,'SKU Master'!$E$1:$H$9,2,FALSE)</f>
        <v>9</v>
      </c>
      <c r="O1118">
        <f>(F1118/E1118-N1118)*E1118</f>
        <v>127.68</v>
      </c>
      <c r="P1118" s="10">
        <f>O1118/F1118</f>
        <v>0.30715935334872979</v>
      </c>
      <c r="Q1118">
        <f t="shared" si="125"/>
        <v>4</v>
      </c>
    </row>
    <row r="1119" spans="1:17" x14ac:dyDescent="0.25">
      <c r="A1119">
        <v>89973</v>
      </c>
      <c r="B1119">
        <v>8000451112</v>
      </c>
      <c r="C1119">
        <v>312</v>
      </c>
      <c r="D1119">
        <v>42405</v>
      </c>
      <c r="E1119">
        <v>33</v>
      </c>
      <c r="F1119">
        <v>428.67</v>
      </c>
      <c r="G1119" t="str">
        <f>VLOOKUP(B1119,'SKU Master'!$E$1:$H$9,4,FALSE)</f>
        <v>MA Excellent Products</v>
      </c>
      <c r="H1119">
        <f t="shared" si="119"/>
        <v>2016</v>
      </c>
      <c r="I1119">
        <f t="shared" si="120"/>
        <v>2</v>
      </c>
      <c r="J1119">
        <f t="shared" si="121"/>
        <v>201602</v>
      </c>
      <c r="K1119">
        <f t="shared" si="122"/>
        <v>6</v>
      </c>
      <c r="L1119">
        <f t="shared" si="123"/>
        <v>201606</v>
      </c>
      <c r="M1119" t="b">
        <f t="shared" si="124"/>
        <v>0</v>
      </c>
      <c r="N1119">
        <f>VLOOKUP(B1119,'SKU Master'!$E$1:$H$9,2,FALSE)</f>
        <v>9</v>
      </c>
      <c r="O1119">
        <f>(F1119/E1119-N1119)*E1119</f>
        <v>131.67000000000002</v>
      </c>
      <c r="P1119" s="10">
        <f>O1119/F1119</f>
        <v>0.30715935334872979</v>
      </c>
      <c r="Q1119">
        <f t="shared" si="125"/>
        <v>5</v>
      </c>
    </row>
    <row r="1120" spans="1:17" x14ac:dyDescent="0.25">
      <c r="A1120">
        <v>89974</v>
      </c>
      <c r="B1120">
        <v>8000451112</v>
      </c>
      <c r="C1120">
        <v>312</v>
      </c>
      <c r="D1120">
        <v>42405</v>
      </c>
      <c r="E1120">
        <v>38</v>
      </c>
      <c r="F1120">
        <v>493.62</v>
      </c>
      <c r="G1120" t="str">
        <f>VLOOKUP(B1120,'SKU Master'!$E$1:$H$9,4,FALSE)</f>
        <v>MA Excellent Products</v>
      </c>
      <c r="H1120">
        <f t="shared" si="119"/>
        <v>2016</v>
      </c>
      <c r="I1120">
        <f t="shared" si="120"/>
        <v>2</v>
      </c>
      <c r="J1120">
        <f t="shared" si="121"/>
        <v>201602</v>
      </c>
      <c r="K1120">
        <f t="shared" si="122"/>
        <v>6</v>
      </c>
      <c r="L1120">
        <f t="shared" si="123"/>
        <v>201606</v>
      </c>
      <c r="M1120" t="b">
        <f t="shared" si="124"/>
        <v>0</v>
      </c>
      <c r="N1120">
        <f>VLOOKUP(B1120,'SKU Master'!$E$1:$H$9,2,FALSE)</f>
        <v>9</v>
      </c>
      <c r="O1120">
        <f>(F1120/E1120-N1120)*E1120</f>
        <v>151.62</v>
      </c>
      <c r="P1120" s="10">
        <f>O1120/F1120</f>
        <v>0.30715935334872979</v>
      </c>
      <c r="Q1120">
        <f t="shared" si="125"/>
        <v>5</v>
      </c>
    </row>
    <row r="1121" spans="1:17" x14ac:dyDescent="0.25">
      <c r="A1121">
        <v>89975</v>
      </c>
      <c r="B1121">
        <v>8000451112</v>
      </c>
      <c r="C1121">
        <v>312</v>
      </c>
      <c r="D1121">
        <v>42406</v>
      </c>
      <c r="E1121">
        <v>31</v>
      </c>
      <c r="F1121">
        <v>402.69</v>
      </c>
      <c r="G1121" t="str">
        <f>VLOOKUP(B1121,'SKU Master'!$E$1:$H$9,4,FALSE)</f>
        <v>MA Excellent Products</v>
      </c>
      <c r="H1121">
        <f t="shared" si="119"/>
        <v>2016</v>
      </c>
      <c r="I1121">
        <f t="shared" si="120"/>
        <v>2</v>
      </c>
      <c r="J1121">
        <f t="shared" si="121"/>
        <v>201602</v>
      </c>
      <c r="K1121">
        <f t="shared" si="122"/>
        <v>6</v>
      </c>
      <c r="L1121">
        <f t="shared" si="123"/>
        <v>201606</v>
      </c>
      <c r="M1121" t="b">
        <f t="shared" si="124"/>
        <v>0</v>
      </c>
      <c r="N1121">
        <f>VLOOKUP(B1121,'SKU Master'!$E$1:$H$9,2,FALSE)</f>
        <v>9</v>
      </c>
      <c r="O1121">
        <f>(F1121/E1121-N1121)*E1121</f>
        <v>123.69000000000001</v>
      </c>
      <c r="P1121" s="10">
        <f>O1121/F1121</f>
        <v>0.30715935334872985</v>
      </c>
      <c r="Q1121">
        <f t="shared" si="125"/>
        <v>6</v>
      </c>
    </row>
    <row r="1122" spans="1:17" x14ac:dyDescent="0.25">
      <c r="A1122">
        <v>89976</v>
      </c>
      <c r="B1122">
        <v>8000451112</v>
      </c>
      <c r="C1122">
        <v>312</v>
      </c>
      <c r="D1122">
        <v>42409</v>
      </c>
      <c r="E1122">
        <v>3</v>
      </c>
      <c r="F1122">
        <v>38.97</v>
      </c>
      <c r="G1122" t="str">
        <f>VLOOKUP(B1122,'SKU Master'!$E$1:$H$9,4,FALSE)</f>
        <v>MA Excellent Products</v>
      </c>
      <c r="H1122">
        <f t="shared" si="119"/>
        <v>2016</v>
      </c>
      <c r="I1122">
        <f t="shared" si="120"/>
        <v>2</v>
      </c>
      <c r="J1122">
        <f t="shared" si="121"/>
        <v>201602</v>
      </c>
      <c r="K1122">
        <f t="shared" si="122"/>
        <v>7</v>
      </c>
      <c r="L1122">
        <f t="shared" si="123"/>
        <v>201607</v>
      </c>
      <c r="M1122" t="b">
        <f t="shared" si="124"/>
        <v>0</v>
      </c>
      <c r="N1122">
        <f>VLOOKUP(B1122,'SKU Master'!$E$1:$H$9,2,FALSE)</f>
        <v>9</v>
      </c>
      <c r="O1122">
        <f>(F1122/E1122-N1122)*E1122</f>
        <v>11.97</v>
      </c>
      <c r="P1122" s="10">
        <f>O1122/F1122</f>
        <v>0.30715935334872979</v>
      </c>
      <c r="Q1122">
        <f t="shared" si="125"/>
        <v>2</v>
      </c>
    </row>
    <row r="1123" spans="1:17" x14ac:dyDescent="0.25">
      <c r="A1123">
        <v>89977</v>
      </c>
      <c r="B1123">
        <v>8000451112</v>
      </c>
      <c r="C1123">
        <v>312</v>
      </c>
      <c r="D1123">
        <v>42411</v>
      </c>
      <c r="E1123">
        <v>16</v>
      </c>
      <c r="F1123">
        <v>207.84</v>
      </c>
      <c r="G1123" t="str">
        <f>VLOOKUP(B1123,'SKU Master'!$E$1:$H$9,4,FALSE)</f>
        <v>MA Excellent Products</v>
      </c>
      <c r="H1123">
        <f t="shared" si="119"/>
        <v>2016</v>
      </c>
      <c r="I1123">
        <f t="shared" si="120"/>
        <v>2</v>
      </c>
      <c r="J1123">
        <f t="shared" si="121"/>
        <v>201602</v>
      </c>
      <c r="K1123">
        <f t="shared" si="122"/>
        <v>7</v>
      </c>
      <c r="L1123">
        <f t="shared" si="123"/>
        <v>201607</v>
      </c>
      <c r="M1123" t="b">
        <f t="shared" si="124"/>
        <v>0</v>
      </c>
      <c r="N1123">
        <f>VLOOKUP(B1123,'SKU Master'!$E$1:$H$9,2,FALSE)</f>
        <v>9</v>
      </c>
      <c r="O1123">
        <f>(F1123/E1123-N1123)*E1123</f>
        <v>63.84</v>
      </c>
      <c r="P1123" s="10">
        <f>O1123/F1123</f>
        <v>0.30715935334872979</v>
      </c>
      <c r="Q1123">
        <f t="shared" si="125"/>
        <v>4</v>
      </c>
    </row>
    <row r="1124" spans="1:17" x14ac:dyDescent="0.25">
      <c r="A1124">
        <v>89978</v>
      </c>
      <c r="B1124">
        <v>8000451112</v>
      </c>
      <c r="C1124">
        <v>312</v>
      </c>
      <c r="D1124">
        <v>42411</v>
      </c>
      <c r="E1124">
        <v>32</v>
      </c>
      <c r="F1124">
        <v>415.68</v>
      </c>
      <c r="G1124" t="str">
        <f>VLOOKUP(B1124,'SKU Master'!$E$1:$H$9,4,FALSE)</f>
        <v>MA Excellent Products</v>
      </c>
      <c r="H1124">
        <f t="shared" si="119"/>
        <v>2016</v>
      </c>
      <c r="I1124">
        <f t="shared" si="120"/>
        <v>2</v>
      </c>
      <c r="J1124">
        <f t="shared" si="121"/>
        <v>201602</v>
      </c>
      <c r="K1124">
        <f t="shared" si="122"/>
        <v>7</v>
      </c>
      <c r="L1124">
        <f t="shared" si="123"/>
        <v>201607</v>
      </c>
      <c r="M1124" t="b">
        <f t="shared" si="124"/>
        <v>0</v>
      </c>
      <c r="N1124">
        <f>VLOOKUP(B1124,'SKU Master'!$E$1:$H$9,2,FALSE)</f>
        <v>9</v>
      </c>
      <c r="O1124">
        <f>(F1124/E1124-N1124)*E1124</f>
        <v>127.68</v>
      </c>
      <c r="P1124" s="10">
        <f>O1124/F1124</f>
        <v>0.30715935334872979</v>
      </c>
      <c r="Q1124">
        <f t="shared" si="125"/>
        <v>4</v>
      </c>
    </row>
    <row r="1125" spans="1:17" x14ac:dyDescent="0.25">
      <c r="A1125">
        <v>89979</v>
      </c>
      <c r="B1125">
        <v>8000451112</v>
      </c>
      <c r="C1125">
        <v>312</v>
      </c>
      <c r="D1125">
        <v>42412</v>
      </c>
      <c r="E1125">
        <v>33</v>
      </c>
      <c r="F1125">
        <v>428.67</v>
      </c>
      <c r="G1125" t="str">
        <f>VLOOKUP(B1125,'SKU Master'!$E$1:$H$9,4,FALSE)</f>
        <v>MA Excellent Products</v>
      </c>
      <c r="H1125">
        <f t="shared" si="119"/>
        <v>2016</v>
      </c>
      <c r="I1125">
        <f t="shared" si="120"/>
        <v>2</v>
      </c>
      <c r="J1125">
        <f t="shared" si="121"/>
        <v>201602</v>
      </c>
      <c r="K1125">
        <f t="shared" si="122"/>
        <v>7</v>
      </c>
      <c r="L1125">
        <f t="shared" si="123"/>
        <v>201607</v>
      </c>
      <c r="M1125" t="b">
        <f t="shared" si="124"/>
        <v>0</v>
      </c>
      <c r="N1125">
        <f>VLOOKUP(B1125,'SKU Master'!$E$1:$H$9,2,FALSE)</f>
        <v>9</v>
      </c>
      <c r="O1125">
        <f>(F1125/E1125-N1125)*E1125</f>
        <v>131.67000000000002</v>
      </c>
      <c r="P1125" s="10">
        <f>O1125/F1125</f>
        <v>0.30715935334872979</v>
      </c>
      <c r="Q1125">
        <f t="shared" si="125"/>
        <v>5</v>
      </c>
    </row>
    <row r="1126" spans="1:17" x14ac:dyDescent="0.25">
      <c r="A1126">
        <v>89980</v>
      </c>
      <c r="B1126">
        <v>8000451112</v>
      </c>
      <c r="C1126">
        <v>312</v>
      </c>
      <c r="D1126">
        <v>42413</v>
      </c>
      <c r="E1126">
        <v>41</v>
      </c>
      <c r="F1126">
        <v>532.59</v>
      </c>
      <c r="G1126" t="str">
        <f>VLOOKUP(B1126,'SKU Master'!$E$1:$H$9,4,FALSE)</f>
        <v>MA Excellent Products</v>
      </c>
      <c r="H1126">
        <f t="shared" si="119"/>
        <v>2016</v>
      </c>
      <c r="I1126">
        <f t="shared" si="120"/>
        <v>2</v>
      </c>
      <c r="J1126">
        <f t="shared" si="121"/>
        <v>201602</v>
      </c>
      <c r="K1126">
        <f t="shared" si="122"/>
        <v>7</v>
      </c>
      <c r="L1126">
        <f t="shared" si="123"/>
        <v>201607</v>
      </c>
      <c r="M1126" t="b">
        <f t="shared" si="124"/>
        <v>1</v>
      </c>
      <c r="N1126">
        <f>VLOOKUP(B1126,'SKU Master'!$E$1:$H$9,2,FALSE)</f>
        <v>9</v>
      </c>
      <c r="O1126">
        <f>(F1126/E1126-N1126)*E1126</f>
        <v>163.59</v>
      </c>
      <c r="P1126" s="10">
        <f>O1126/F1126</f>
        <v>0.30715935334872979</v>
      </c>
      <c r="Q1126">
        <f t="shared" si="125"/>
        <v>6</v>
      </c>
    </row>
    <row r="1127" spans="1:17" x14ac:dyDescent="0.25">
      <c r="A1127">
        <v>89981</v>
      </c>
      <c r="B1127">
        <v>8000451112</v>
      </c>
      <c r="C1127">
        <v>312</v>
      </c>
      <c r="D1127">
        <v>42413</v>
      </c>
      <c r="E1127">
        <v>41</v>
      </c>
      <c r="F1127">
        <v>532.59</v>
      </c>
      <c r="G1127" t="str">
        <f>VLOOKUP(B1127,'SKU Master'!$E$1:$H$9,4,FALSE)</f>
        <v>MA Excellent Products</v>
      </c>
      <c r="H1127">
        <f t="shared" si="119"/>
        <v>2016</v>
      </c>
      <c r="I1127">
        <f t="shared" si="120"/>
        <v>2</v>
      </c>
      <c r="J1127">
        <f t="shared" si="121"/>
        <v>201602</v>
      </c>
      <c r="K1127">
        <f t="shared" si="122"/>
        <v>7</v>
      </c>
      <c r="L1127">
        <f t="shared" si="123"/>
        <v>201607</v>
      </c>
      <c r="M1127" t="b">
        <f t="shared" si="124"/>
        <v>0</v>
      </c>
      <c r="N1127">
        <f>VLOOKUP(B1127,'SKU Master'!$E$1:$H$9,2,FALSE)</f>
        <v>9</v>
      </c>
      <c r="O1127">
        <f>(F1127/E1127-N1127)*E1127</f>
        <v>163.59</v>
      </c>
      <c r="P1127" s="10">
        <f>O1127/F1127</f>
        <v>0.30715935334872979</v>
      </c>
      <c r="Q1127">
        <f t="shared" si="125"/>
        <v>6</v>
      </c>
    </row>
    <row r="1128" spans="1:17" x14ac:dyDescent="0.25">
      <c r="A1128">
        <v>89982</v>
      </c>
      <c r="B1128">
        <v>8000451112</v>
      </c>
      <c r="C1128">
        <v>312</v>
      </c>
      <c r="D1128">
        <v>42413</v>
      </c>
      <c r="E1128">
        <v>42</v>
      </c>
      <c r="F1128">
        <v>545.58000000000004</v>
      </c>
      <c r="G1128" t="str">
        <f>VLOOKUP(B1128,'SKU Master'!$E$1:$H$9,4,FALSE)</f>
        <v>MA Excellent Products</v>
      </c>
      <c r="H1128">
        <f t="shared" si="119"/>
        <v>2016</v>
      </c>
      <c r="I1128">
        <f t="shared" si="120"/>
        <v>2</v>
      </c>
      <c r="J1128">
        <f t="shared" si="121"/>
        <v>201602</v>
      </c>
      <c r="K1128">
        <f t="shared" si="122"/>
        <v>7</v>
      </c>
      <c r="L1128">
        <f t="shared" si="123"/>
        <v>201607</v>
      </c>
      <c r="M1128" t="b">
        <f t="shared" si="124"/>
        <v>0</v>
      </c>
      <c r="N1128">
        <f>VLOOKUP(B1128,'SKU Master'!$E$1:$H$9,2,FALSE)</f>
        <v>9</v>
      </c>
      <c r="O1128">
        <f>(F1128/E1128-N1128)*E1128</f>
        <v>167.58</v>
      </c>
      <c r="P1128" s="10">
        <f>O1128/F1128</f>
        <v>0.30715935334872979</v>
      </c>
      <c r="Q1128">
        <f t="shared" si="125"/>
        <v>6</v>
      </c>
    </row>
    <row r="1129" spans="1:17" x14ac:dyDescent="0.25">
      <c r="A1129">
        <v>89983</v>
      </c>
      <c r="B1129">
        <v>8000451112</v>
      </c>
      <c r="C1129">
        <v>312</v>
      </c>
      <c r="D1129">
        <v>42415</v>
      </c>
      <c r="E1129">
        <v>33</v>
      </c>
      <c r="F1129">
        <v>428.67</v>
      </c>
      <c r="G1129" t="str">
        <f>VLOOKUP(B1129,'SKU Master'!$E$1:$H$9,4,FALSE)</f>
        <v>MA Excellent Products</v>
      </c>
      <c r="H1129">
        <f t="shared" si="119"/>
        <v>2016</v>
      </c>
      <c r="I1129">
        <f t="shared" si="120"/>
        <v>2</v>
      </c>
      <c r="J1129">
        <f t="shared" si="121"/>
        <v>201602</v>
      </c>
      <c r="K1129">
        <f t="shared" si="122"/>
        <v>8</v>
      </c>
      <c r="L1129">
        <f t="shared" si="123"/>
        <v>201608</v>
      </c>
      <c r="M1129" t="b">
        <f t="shared" si="124"/>
        <v>0</v>
      </c>
      <c r="N1129">
        <f>VLOOKUP(B1129,'SKU Master'!$E$1:$H$9,2,FALSE)</f>
        <v>9</v>
      </c>
      <c r="O1129">
        <f>(F1129/E1129-N1129)*E1129</f>
        <v>131.67000000000002</v>
      </c>
      <c r="P1129" s="10">
        <f>O1129/F1129</f>
        <v>0.30715935334872979</v>
      </c>
      <c r="Q1129">
        <f t="shared" si="125"/>
        <v>1</v>
      </c>
    </row>
    <row r="1130" spans="1:17" x14ac:dyDescent="0.25">
      <c r="A1130">
        <v>89984</v>
      </c>
      <c r="B1130">
        <v>8000451112</v>
      </c>
      <c r="C1130">
        <v>312</v>
      </c>
      <c r="D1130">
        <v>42416</v>
      </c>
      <c r="E1130">
        <v>36</v>
      </c>
      <c r="F1130">
        <v>467.64</v>
      </c>
      <c r="G1130" t="str">
        <f>VLOOKUP(B1130,'SKU Master'!$E$1:$H$9,4,FALSE)</f>
        <v>MA Excellent Products</v>
      </c>
      <c r="H1130">
        <f t="shared" si="119"/>
        <v>2016</v>
      </c>
      <c r="I1130">
        <f t="shared" si="120"/>
        <v>2</v>
      </c>
      <c r="J1130">
        <f t="shared" si="121"/>
        <v>201602</v>
      </c>
      <c r="K1130">
        <f t="shared" si="122"/>
        <v>8</v>
      </c>
      <c r="L1130">
        <f t="shared" si="123"/>
        <v>201608</v>
      </c>
      <c r="M1130" t="b">
        <f t="shared" si="124"/>
        <v>0</v>
      </c>
      <c r="N1130">
        <f>VLOOKUP(B1130,'SKU Master'!$E$1:$H$9,2,FALSE)</f>
        <v>9</v>
      </c>
      <c r="O1130">
        <f>(F1130/E1130-N1130)*E1130</f>
        <v>143.64000000000001</v>
      </c>
      <c r="P1130" s="10">
        <f>O1130/F1130</f>
        <v>0.30715935334872985</v>
      </c>
      <c r="Q1130">
        <f t="shared" si="125"/>
        <v>2</v>
      </c>
    </row>
    <row r="1131" spans="1:17" x14ac:dyDescent="0.25">
      <c r="A1131">
        <v>89985</v>
      </c>
      <c r="B1131">
        <v>8000451112</v>
      </c>
      <c r="C1131">
        <v>312</v>
      </c>
      <c r="D1131">
        <v>42418</v>
      </c>
      <c r="E1131">
        <v>11</v>
      </c>
      <c r="F1131">
        <v>252.89</v>
      </c>
      <c r="G1131" t="str">
        <f>VLOOKUP(B1131,'SKU Master'!$E$1:$H$9,4,FALSE)</f>
        <v>MA Excellent Products</v>
      </c>
      <c r="H1131">
        <f t="shared" si="119"/>
        <v>2016</v>
      </c>
      <c r="I1131">
        <f t="shared" si="120"/>
        <v>2</v>
      </c>
      <c r="J1131">
        <f t="shared" si="121"/>
        <v>201602</v>
      </c>
      <c r="K1131">
        <f t="shared" si="122"/>
        <v>8</v>
      </c>
      <c r="L1131">
        <f t="shared" si="123"/>
        <v>201608</v>
      </c>
      <c r="M1131" t="b">
        <f t="shared" si="124"/>
        <v>0</v>
      </c>
      <c r="N1131">
        <f>VLOOKUP(B1131,'SKU Master'!$E$1:$H$9,2,FALSE)</f>
        <v>9</v>
      </c>
      <c r="O1131">
        <f>(F1131/E1131-N1131)*E1131</f>
        <v>153.88999999999999</v>
      </c>
      <c r="P1131" s="10">
        <f>O1131/F1131</f>
        <v>0.60852544584601997</v>
      </c>
      <c r="Q1131">
        <f t="shared" si="125"/>
        <v>4</v>
      </c>
    </row>
    <row r="1132" spans="1:17" x14ac:dyDescent="0.25">
      <c r="A1132">
        <v>89986</v>
      </c>
      <c r="B1132">
        <v>8000451112</v>
      </c>
      <c r="C1132">
        <v>312</v>
      </c>
      <c r="D1132">
        <v>42418</v>
      </c>
      <c r="E1132">
        <v>36</v>
      </c>
      <c r="F1132">
        <v>467.64</v>
      </c>
      <c r="G1132" t="str">
        <f>VLOOKUP(B1132,'SKU Master'!$E$1:$H$9,4,FALSE)</f>
        <v>MA Excellent Products</v>
      </c>
      <c r="H1132">
        <f t="shared" si="119"/>
        <v>2016</v>
      </c>
      <c r="I1132">
        <f t="shared" si="120"/>
        <v>2</v>
      </c>
      <c r="J1132">
        <f t="shared" si="121"/>
        <v>201602</v>
      </c>
      <c r="K1132">
        <f t="shared" si="122"/>
        <v>8</v>
      </c>
      <c r="L1132">
        <f t="shared" si="123"/>
        <v>201608</v>
      </c>
      <c r="M1132" t="b">
        <f t="shared" si="124"/>
        <v>0</v>
      </c>
      <c r="N1132">
        <f>VLOOKUP(B1132,'SKU Master'!$E$1:$H$9,2,FALSE)</f>
        <v>9</v>
      </c>
      <c r="O1132">
        <f>(F1132/E1132-N1132)*E1132</f>
        <v>143.64000000000001</v>
      </c>
      <c r="P1132" s="10">
        <f>O1132/F1132</f>
        <v>0.30715935334872985</v>
      </c>
      <c r="Q1132">
        <f t="shared" si="125"/>
        <v>4</v>
      </c>
    </row>
    <row r="1133" spans="1:17" x14ac:dyDescent="0.25">
      <c r="A1133">
        <v>89987</v>
      </c>
      <c r="B1133">
        <v>8000451112</v>
      </c>
      <c r="C1133">
        <v>312</v>
      </c>
      <c r="D1133">
        <v>42419</v>
      </c>
      <c r="E1133">
        <v>32</v>
      </c>
      <c r="F1133">
        <v>415.68</v>
      </c>
      <c r="G1133" t="str">
        <f>VLOOKUP(B1133,'SKU Master'!$E$1:$H$9,4,FALSE)</f>
        <v>MA Excellent Products</v>
      </c>
      <c r="H1133">
        <f t="shared" si="119"/>
        <v>2016</v>
      </c>
      <c r="I1133">
        <f t="shared" si="120"/>
        <v>2</v>
      </c>
      <c r="J1133">
        <f t="shared" si="121"/>
        <v>201602</v>
      </c>
      <c r="K1133">
        <f t="shared" si="122"/>
        <v>8</v>
      </c>
      <c r="L1133">
        <f t="shared" si="123"/>
        <v>201608</v>
      </c>
      <c r="M1133" t="b">
        <f t="shared" si="124"/>
        <v>0</v>
      </c>
      <c r="N1133">
        <f>VLOOKUP(B1133,'SKU Master'!$E$1:$H$9,2,FALSE)</f>
        <v>9</v>
      </c>
      <c r="O1133">
        <f>(F1133/E1133-N1133)*E1133</f>
        <v>127.68</v>
      </c>
      <c r="P1133" s="10">
        <f>O1133/F1133</f>
        <v>0.30715935334872979</v>
      </c>
      <c r="Q1133">
        <f t="shared" si="125"/>
        <v>5</v>
      </c>
    </row>
    <row r="1134" spans="1:17" x14ac:dyDescent="0.25">
      <c r="A1134">
        <v>89988</v>
      </c>
      <c r="B1134">
        <v>8000451112</v>
      </c>
      <c r="C1134">
        <v>312</v>
      </c>
      <c r="D1134">
        <v>42419</v>
      </c>
      <c r="E1134">
        <v>39</v>
      </c>
      <c r="F1134">
        <v>506.61</v>
      </c>
      <c r="G1134" t="str">
        <f>VLOOKUP(B1134,'SKU Master'!$E$1:$H$9,4,FALSE)</f>
        <v>MA Excellent Products</v>
      </c>
      <c r="H1134">
        <f t="shared" si="119"/>
        <v>2016</v>
      </c>
      <c r="I1134">
        <f t="shared" si="120"/>
        <v>2</v>
      </c>
      <c r="J1134">
        <f t="shared" si="121"/>
        <v>201602</v>
      </c>
      <c r="K1134">
        <f t="shared" si="122"/>
        <v>8</v>
      </c>
      <c r="L1134">
        <f t="shared" si="123"/>
        <v>201608</v>
      </c>
      <c r="M1134" t="b">
        <f t="shared" si="124"/>
        <v>0</v>
      </c>
      <c r="N1134">
        <f>VLOOKUP(B1134,'SKU Master'!$E$1:$H$9,2,FALSE)</f>
        <v>9</v>
      </c>
      <c r="O1134">
        <f>(F1134/E1134-N1134)*E1134</f>
        <v>155.61000000000001</v>
      </c>
      <c r="P1134" s="10">
        <f>O1134/F1134</f>
        <v>0.30715935334872979</v>
      </c>
      <c r="Q1134">
        <f t="shared" si="125"/>
        <v>5</v>
      </c>
    </row>
    <row r="1135" spans="1:17" x14ac:dyDescent="0.25">
      <c r="A1135">
        <v>89989</v>
      </c>
      <c r="B1135">
        <v>8000451112</v>
      </c>
      <c r="C1135">
        <v>312</v>
      </c>
      <c r="D1135">
        <v>42420</v>
      </c>
      <c r="E1135">
        <v>32</v>
      </c>
      <c r="F1135">
        <v>415.68</v>
      </c>
      <c r="G1135" t="str">
        <f>VLOOKUP(B1135,'SKU Master'!$E$1:$H$9,4,FALSE)</f>
        <v>MA Excellent Products</v>
      </c>
      <c r="H1135">
        <f t="shared" si="119"/>
        <v>2016</v>
      </c>
      <c r="I1135">
        <f t="shared" si="120"/>
        <v>2</v>
      </c>
      <c r="J1135">
        <f t="shared" si="121"/>
        <v>201602</v>
      </c>
      <c r="K1135">
        <f t="shared" si="122"/>
        <v>8</v>
      </c>
      <c r="L1135">
        <f t="shared" si="123"/>
        <v>201608</v>
      </c>
      <c r="M1135" t="b">
        <f t="shared" si="124"/>
        <v>0</v>
      </c>
      <c r="N1135">
        <f>VLOOKUP(B1135,'SKU Master'!$E$1:$H$9,2,FALSE)</f>
        <v>9</v>
      </c>
      <c r="O1135">
        <f>(F1135/E1135-N1135)*E1135</f>
        <v>127.68</v>
      </c>
      <c r="P1135" s="10">
        <f>O1135/F1135</f>
        <v>0.30715935334872979</v>
      </c>
      <c r="Q1135">
        <f t="shared" si="125"/>
        <v>6</v>
      </c>
    </row>
    <row r="1136" spans="1:17" x14ac:dyDescent="0.25">
      <c r="A1136">
        <v>89990</v>
      </c>
      <c r="B1136">
        <v>8000451112</v>
      </c>
      <c r="C1136">
        <v>312</v>
      </c>
      <c r="D1136">
        <v>42420</v>
      </c>
      <c r="E1136">
        <v>41</v>
      </c>
      <c r="F1136">
        <v>532.59</v>
      </c>
      <c r="G1136" t="str">
        <f>VLOOKUP(B1136,'SKU Master'!$E$1:$H$9,4,FALSE)</f>
        <v>MA Excellent Products</v>
      </c>
      <c r="H1136">
        <f t="shared" si="119"/>
        <v>2016</v>
      </c>
      <c r="I1136">
        <f t="shared" si="120"/>
        <v>2</v>
      </c>
      <c r="J1136">
        <f t="shared" si="121"/>
        <v>201602</v>
      </c>
      <c r="K1136">
        <f t="shared" si="122"/>
        <v>8</v>
      </c>
      <c r="L1136">
        <f t="shared" si="123"/>
        <v>201608</v>
      </c>
      <c r="M1136" t="b">
        <f t="shared" si="124"/>
        <v>0</v>
      </c>
      <c r="N1136">
        <f>VLOOKUP(B1136,'SKU Master'!$E$1:$H$9,2,FALSE)</f>
        <v>9</v>
      </c>
      <c r="O1136">
        <f>(F1136/E1136-N1136)*E1136</f>
        <v>163.59</v>
      </c>
      <c r="P1136" s="10">
        <f>O1136/F1136</f>
        <v>0.30715935334872979</v>
      </c>
      <c r="Q1136">
        <f t="shared" si="125"/>
        <v>6</v>
      </c>
    </row>
    <row r="1137" spans="1:17" x14ac:dyDescent="0.25">
      <c r="A1137">
        <v>89991</v>
      </c>
      <c r="B1137">
        <v>8000451112</v>
      </c>
      <c r="C1137">
        <v>312</v>
      </c>
      <c r="D1137">
        <v>42422</v>
      </c>
      <c r="E1137">
        <v>12</v>
      </c>
      <c r="F1137">
        <v>155.88</v>
      </c>
      <c r="G1137" t="str">
        <f>VLOOKUP(B1137,'SKU Master'!$E$1:$H$9,4,FALSE)</f>
        <v>MA Excellent Products</v>
      </c>
      <c r="H1137">
        <f t="shared" si="119"/>
        <v>2016</v>
      </c>
      <c r="I1137">
        <f t="shared" si="120"/>
        <v>2</v>
      </c>
      <c r="J1137">
        <f t="shared" si="121"/>
        <v>201602</v>
      </c>
      <c r="K1137">
        <f t="shared" si="122"/>
        <v>9</v>
      </c>
      <c r="L1137">
        <f t="shared" si="123"/>
        <v>201609</v>
      </c>
      <c r="M1137" t="b">
        <f t="shared" si="124"/>
        <v>0</v>
      </c>
      <c r="N1137">
        <f>VLOOKUP(B1137,'SKU Master'!$E$1:$H$9,2,FALSE)</f>
        <v>9</v>
      </c>
      <c r="O1137">
        <f>(F1137/E1137-N1137)*E1137</f>
        <v>47.88</v>
      </c>
      <c r="P1137" s="10">
        <f>O1137/F1137</f>
        <v>0.30715935334872979</v>
      </c>
      <c r="Q1137">
        <f t="shared" si="125"/>
        <v>1</v>
      </c>
    </row>
    <row r="1138" spans="1:17" x14ac:dyDescent="0.25">
      <c r="A1138">
        <v>89992</v>
      </c>
      <c r="B1138">
        <v>8000451112</v>
      </c>
      <c r="C1138">
        <v>312</v>
      </c>
      <c r="D1138">
        <v>42423</v>
      </c>
      <c r="E1138">
        <v>12</v>
      </c>
      <c r="F1138">
        <v>155.88</v>
      </c>
      <c r="G1138" t="str">
        <f>VLOOKUP(B1138,'SKU Master'!$E$1:$H$9,4,FALSE)</f>
        <v>MA Excellent Products</v>
      </c>
      <c r="H1138">
        <f t="shared" si="119"/>
        <v>2016</v>
      </c>
      <c r="I1138">
        <f t="shared" si="120"/>
        <v>2</v>
      </c>
      <c r="J1138">
        <f t="shared" si="121"/>
        <v>201602</v>
      </c>
      <c r="K1138">
        <f t="shared" si="122"/>
        <v>9</v>
      </c>
      <c r="L1138">
        <f t="shared" si="123"/>
        <v>201609</v>
      </c>
      <c r="M1138" t="b">
        <f t="shared" si="124"/>
        <v>0</v>
      </c>
      <c r="N1138">
        <f>VLOOKUP(B1138,'SKU Master'!$E$1:$H$9,2,FALSE)</f>
        <v>9</v>
      </c>
      <c r="O1138">
        <f>(F1138/E1138-N1138)*E1138</f>
        <v>47.88</v>
      </c>
      <c r="P1138" s="10">
        <f>O1138/F1138</f>
        <v>0.30715935334872979</v>
      </c>
      <c r="Q1138">
        <f t="shared" si="125"/>
        <v>2</v>
      </c>
    </row>
    <row r="1139" spans="1:17" x14ac:dyDescent="0.25">
      <c r="A1139">
        <v>89993</v>
      </c>
      <c r="B1139">
        <v>8000451112</v>
      </c>
      <c r="C1139">
        <v>312</v>
      </c>
      <c r="D1139">
        <v>42423</v>
      </c>
      <c r="E1139">
        <v>33</v>
      </c>
      <c r="F1139">
        <v>428.67</v>
      </c>
      <c r="G1139" t="str">
        <f>VLOOKUP(B1139,'SKU Master'!$E$1:$H$9,4,FALSE)</f>
        <v>MA Excellent Products</v>
      </c>
      <c r="H1139">
        <f t="shared" si="119"/>
        <v>2016</v>
      </c>
      <c r="I1139">
        <f t="shared" si="120"/>
        <v>2</v>
      </c>
      <c r="J1139">
        <f t="shared" si="121"/>
        <v>201602</v>
      </c>
      <c r="K1139">
        <f t="shared" si="122"/>
        <v>9</v>
      </c>
      <c r="L1139">
        <f t="shared" si="123"/>
        <v>201609</v>
      </c>
      <c r="M1139" t="b">
        <f t="shared" si="124"/>
        <v>0</v>
      </c>
      <c r="N1139">
        <f>VLOOKUP(B1139,'SKU Master'!$E$1:$H$9,2,FALSE)</f>
        <v>9</v>
      </c>
      <c r="O1139">
        <f>(F1139/E1139-N1139)*E1139</f>
        <v>131.67000000000002</v>
      </c>
      <c r="P1139" s="10">
        <f>O1139/F1139</f>
        <v>0.30715935334872979</v>
      </c>
      <c r="Q1139">
        <f t="shared" si="125"/>
        <v>2</v>
      </c>
    </row>
    <row r="1140" spans="1:17" x14ac:dyDescent="0.25">
      <c r="A1140">
        <v>89994</v>
      </c>
      <c r="B1140">
        <v>8000451112</v>
      </c>
      <c r="C1140">
        <v>312</v>
      </c>
      <c r="D1140">
        <v>42426</v>
      </c>
      <c r="E1140">
        <v>35</v>
      </c>
      <c r="F1140">
        <v>454.65</v>
      </c>
      <c r="G1140" t="str">
        <f>VLOOKUP(B1140,'SKU Master'!$E$1:$H$9,4,FALSE)</f>
        <v>MA Excellent Products</v>
      </c>
      <c r="H1140">
        <f t="shared" si="119"/>
        <v>2016</v>
      </c>
      <c r="I1140">
        <f t="shared" si="120"/>
        <v>2</v>
      </c>
      <c r="J1140">
        <f t="shared" si="121"/>
        <v>201602</v>
      </c>
      <c r="K1140">
        <f t="shared" si="122"/>
        <v>9</v>
      </c>
      <c r="L1140">
        <f t="shared" si="123"/>
        <v>201609</v>
      </c>
      <c r="M1140" t="b">
        <f t="shared" si="124"/>
        <v>0</v>
      </c>
      <c r="N1140">
        <f>VLOOKUP(B1140,'SKU Master'!$E$1:$H$9,2,FALSE)</f>
        <v>9</v>
      </c>
      <c r="O1140">
        <f>(F1140/E1140-N1140)*E1140</f>
        <v>139.65</v>
      </c>
      <c r="P1140" s="10">
        <f>O1140/F1140</f>
        <v>0.30715935334872985</v>
      </c>
      <c r="Q1140">
        <f t="shared" si="125"/>
        <v>5</v>
      </c>
    </row>
    <row r="1141" spans="1:17" x14ac:dyDescent="0.25">
      <c r="A1141">
        <v>89995</v>
      </c>
      <c r="B1141">
        <v>8000451112</v>
      </c>
      <c r="C1141">
        <v>312</v>
      </c>
      <c r="D1141">
        <v>42427</v>
      </c>
      <c r="E1141">
        <v>36</v>
      </c>
      <c r="F1141">
        <v>467.64</v>
      </c>
      <c r="G1141" t="str">
        <f>VLOOKUP(B1141,'SKU Master'!$E$1:$H$9,4,FALSE)</f>
        <v>MA Excellent Products</v>
      </c>
      <c r="H1141">
        <f t="shared" si="119"/>
        <v>2016</v>
      </c>
      <c r="I1141">
        <f t="shared" si="120"/>
        <v>2</v>
      </c>
      <c r="J1141">
        <f t="shared" si="121"/>
        <v>201602</v>
      </c>
      <c r="K1141">
        <f t="shared" si="122"/>
        <v>9</v>
      </c>
      <c r="L1141">
        <f t="shared" si="123"/>
        <v>201609</v>
      </c>
      <c r="M1141" t="b">
        <f t="shared" si="124"/>
        <v>0</v>
      </c>
      <c r="N1141">
        <f>VLOOKUP(B1141,'SKU Master'!$E$1:$H$9,2,FALSE)</f>
        <v>9</v>
      </c>
      <c r="O1141">
        <f>(F1141/E1141-N1141)*E1141</f>
        <v>143.64000000000001</v>
      </c>
      <c r="P1141" s="10">
        <f>O1141/F1141</f>
        <v>0.30715935334872985</v>
      </c>
      <c r="Q1141">
        <f t="shared" si="125"/>
        <v>6</v>
      </c>
    </row>
    <row r="1142" spans="1:17" x14ac:dyDescent="0.25">
      <c r="A1142">
        <v>89996</v>
      </c>
      <c r="B1142">
        <v>8000451112</v>
      </c>
      <c r="C1142">
        <v>312</v>
      </c>
      <c r="D1142">
        <v>42429</v>
      </c>
      <c r="E1142">
        <v>35</v>
      </c>
      <c r="F1142">
        <v>454.65</v>
      </c>
      <c r="G1142" t="str">
        <f>VLOOKUP(B1142,'SKU Master'!$E$1:$H$9,4,FALSE)</f>
        <v>MA Excellent Products</v>
      </c>
      <c r="H1142">
        <f t="shared" si="119"/>
        <v>2016</v>
      </c>
      <c r="I1142">
        <f t="shared" si="120"/>
        <v>2</v>
      </c>
      <c r="J1142">
        <f t="shared" si="121"/>
        <v>201602</v>
      </c>
      <c r="K1142">
        <f t="shared" si="122"/>
        <v>10</v>
      </c>
      <c r="L1142">
        <f t="shared" si="123"/>
        <v>201610</v>
      </c>
      <c r="M1142" t="b">
        <f t="shared" si="124"/>
        <v>0</v>
      </c>
      <c r="N1142">
        <f>VLOOKUP(B1142,'SKU Master'!$E$1:$H$9,2,FALSE)</f>
        <v>9</v>
      </c>
      <c r="O1142">
        <f>(F1142/E1142-N1142)*E1142</f>
        <v>139.65</v>
      </c>
      <c r="P1142" s="10">
        <f>O1142/F1142</f>
        <v>0.30715935334872985</v>
      </c>
      <c r="Q1142">
        <f t="shared" si="125"/>
        <v>1</v>
      </c>
    </row>
    <row r="1143" spans="1:17" x14ac:dyDescent="0.25">
      <c r="A1143">
        <v>89997</v>
      </c>
      <c r="B1143">
        <v>8000451112</v>
      </c>
      <c r="C1143">
        <v>312</v>
      </c>
      <c r="D1143">
        <v>42430</v>
      </c>
      <c r="E1143">
        <v>3</v>
      </c>
      <c r="F1143">
        <v>38.97</v>
      </c>
      <c r="G1143" t="str">
        <f>VLOOKUP(B1143,'SKU Master'!$E$1:$H$9,4,FALSE)</f>
        <v>MA Excellent Products</v>
      </c>
      <c r="H1143">
        <f t="shared" si="119"/>
        <v>2016</v>
      </c>
      <c r="I1143">
        <f t="shared" si="120"/>
        <v>3</v>
      </c>
      <c r="J1143">
        <f t="shared" si="121"/>
        <v>201603</v>
      </c>
      <c r="K1143">
        <f t="shared" si="122"/>
        <v>10</v>
      </c>
      <c r="L1143">
        <f t="shared" si="123"/>
        <v>201610</v>
      </c>
      <c r="M1143" t="b">
        <f t="shared" si="124"/>
        <v>0</v>
      </c>
      <c r="N1143">
        <f>VLOOKUP(B1143,'SKU Master'!$E$1:$H$9,2,FALSE)</f>
        <v>9</v>
      </c>
      <c r="O1143">
        <f>(F1143/E1143-N1143)*E1143</f>
        <v>11.97</v>
      </c>
      <c r="P1143" s="10">
        <f>O1143/F1143</f>
        <v>0.30715935334872979</v>
      </c>
      <c r="Q1143">
        <f t="shared" si="125"/>
        <v>2</v>
      </c>
    </row>
    <row r="1144" spans="1:17" x14ac:dyDescent="0.25">
      <c r="A1144">
        <v>89998</v>
      </c>
      <c r="B1144">
        <v>8000451112</v>
      </c>
      <c r="C1144">
        <v>312</v>
      </c>
      <c r="D1144">
        <v>42430</v>
      </c>
      <c r="E1144">
        <v>12</v>
      </c>
      <c r="F1144">
        <v>155.88</v>
      </c>
      <c r="G1144" t="str">
        <f>VLOOKUP(B1144,'SKU Master'!$E$1:$H$9,4,FALSE)</f>
        <v>MA Excellent Products</v>
      </c>
      <c r="H1144">
        <f t="shared" si="119"/>
        <v>2016</v>
      </c>
      <c r="I1144">
        <f t="shared" si="120"/>
        <v>3</v>
      </c>
      <c r="J1144">
        <f t="shared" si="121"/>
        <v>201603</v>
      </c>
      <c r="K1144">
        <f t="shared" si="122"/>
        <v>10</v>
      </c>
      <c r="L1144">
        <f t="shared" si="123"/>
        <v>201610</v>
      </c>
      <c r="M1144" t="b">
        <f t="shared" si="124"/>
        <v>0</v>
      </c>
      <c r="N1144">
        <f>VLOOKUP(B1144,'SKU Master'!$E$1:$H$9,2,FALSE)</f>
        <v>9</v>
      </c>
      <c r="O1144">
        <f>(F1144/E1144-N1144)*E1144</f>
        <v>47.88</v>
      </c>
      <c r="P1144" s="10">
        <f>O1144/F1144</f>
        <v>0.30715935334872979</v>
      </c>
      <c r="Q1144">
        <f t="shared" si="125"/>
        <v>2</v>
      </c>
    </row>
    <row r="1145" spans="1:17" x14ac:dyDescent="0.25">
      <c r="A1145">
        <v>89999</v>
      </c>
      <c r="B1145">
        <v>8000451112</v>
      </c>
      <c r="C1145">
        <v>312</v>
      </c>
      <c r="D1145">
        <v>42431</v>
      </c>
      <c r="E1145">
        <v>32</v>
      </c>
      <c r="F1145">
        <v>415.68</v>
      </c>
      <c r="G1145" t="str">
        <f>VLOOKUP(B1145,'SKU Master'!$E$1:$H$9,4,FALSE)</f>
        <v>MA Excellent Products</v>
      </c>
      <c r="H1145">
        <f t="shared" si="119"/>
        <v>2016</v>
      </c>
      <c r="I1145">
        <f t="shared" si="120"/>
        <v>3</v>
      </c>
      <c r="J1145">
        <f t="shared" si="121"/>
        <v>201603</v>
      </c>
      <c r="K1145">
        <f t="shared" si="122"/>
        <v>10</v>
      </c>
      <c r="L1145">
        <f t="shared" si="123"/>
        <v>201610</v>
      </c>
      <c r="M1145" t="b">
        <f t="shared" si="124"/>
        <v>0</v>
      </c>
      <c r="N1145">
        <f>VLOOKUP(B1145,'SKU Master'!$E$1:$H$9,2,FALSE)</f>
        <v>9</v>
      </c>
      <c r="O1145">
        <f>(F1145/E1145-N1145)*E1145</f>
        <v>127.68</v>
      </c>
      <c r="P1145" s="10">
        <f>O1145/F1145</f>
        <v>0.30715935334872979</v>
      </c>
      <c r="Q1145">
        <f t="shared" si="125"/>
        <v>3</v>
      </c>
    </row>
    <row r="1146" spans="1:17" x14ac:dyDescent="0.25">
      <c r="A1146">
        <v>90000</v>
      </c>
      <c r="B1146">
        <v>8000451112</v>
      </c>
      <c r="C1146">
        <v>312</v>
      </c>
      <c r="D1146">
        <v>42432</v>
      </c>
      <c r="E1146">
        <v>38</v>
      </c>
      <c r="F1146">
        <v>493.62</v>
      </c>
      <c r="G1146" t="str">
        <f>VLOOKUP(B1146,'SKU Master'!$E$1:$H$9,4,FALSE)</f>
        <v>MA Excellent Products</v>
      </c>
      <c r="H1146">
        <f t="shared" si="119"/>
        <v>2016</v>
      </c>
      <c r="I1146">
        <f t="shared" si="120"/>
        <v>3</v>
      </c>
      <c r="J1146">
        <f t="shared" si="121"/>
        <v>201603</v>
      </c>
      <c r="K1146">
        <f t="shared" si="122"/>
        <v>10</v>
      </c>
      <c r="L1146">
        <f t="shared" si="123"/>
        <v>201610</v>
      </c>
      <c r="M1146" t="b">
        <f t="shared" si="124"/>
        <v>0</v>
      </c>
      <c r="N1146">
        <f>VLOOKUP(B1146,'SKU Master'!$E$1:$H$9,2,FALSE)</f>
        <v>9</v>
      </c>
      <c r="O1146">
        <f>(F1146/E1146-N1146)*E1146</f>
        <v>151.62</v>
      </c>
      <c r="P1146" s="10">
        <f>O1146/F1146</f>
        <v>0.30715935334872979</v>
      </c>
      <c r="Q1146">
        <f t="shared" si="125"/>
        <v>4</v>
      </c>
    </row>
    <row r="1147" spans="1:17" x14ac:dyDescent="0.25">
      <c r="A1147">
        <v>90001</v>
      </c>
      <c r="B1147">
        <v>8000451112</v>
      </c>
      <c r="C1147">
        <v>312</v>
      </c>
      <c r="D1147">
        <v>42433</v>
      </c>
      <c r="E1147">
        <v>38</v>
      </c>
      <c r="F1147">
        <v>493.62</v>
      </c>
      <c r="G1147" t="str">
        <f>VLOOKUP(B1147,'SKU Master'!$E$1:$H$9,4,FALSE)</f>
        <v>MA Excellent Products</v>
      </c>
      <c r="H1147">
        <f t="shared" si="119"/>
        <v>2016</v>
      </c>
      <c r="I1147">
        <f t="shared" si="120"/>
        <v>3</v>
      </c>
      <c r="J1147">
        <f t="shared" si="121"/>
        <v>201603</v>
      </c>
      <c r="K1147">
        <f t="shared" si="122"/>
        <v>10</v>
      </c>
      <c r="L1147">
        <f t="shared" si="123"/>
        <v>201610</v>
      </c>
      <c r="M1147" t="b">
        <f t="shared" si="124"/>
        <v>0</v>
      </c>
      <c r="N1147">
        <f>VLOOKUP(B1147,'SKU Master'!$E$1:$H$9,2,FALSE)</f>
        <v>9</v>
      </c>
      <c r="O1147">
        <f>(F1147/E1147-N1147)*E1147</f>
        <v>151.62</v>
      </c>
      <c r="P1147" s="10">
        <f>O1147/F1147</f>
        <v>0.30715935334872979</v>
      </c>
      <c r="Q1147">
        <f t="shared" si="125"/>
        <v>5</v>
      </c>
    </row>
    <row r="1148" spans="1:17" x14ac:dyDescent="0.25">
      <c r="A1148">
        <v>90002</v>
      </c>
      <c r="B1148">
        <v>8000451112</v>
      </c>
      <c r="C1148">
        <v>312</v>
      </c>
      <c r="D1148">
        <v>42434</v>
      </c>
      <c r="E1148">
        <v>37</v>
      </c>
      <c r="F1148">
        <v>480.63</v>
      </c>
      <c r="G1148" t="str">
        <f>VLOOKUP(B1148,'SKU Master'!$E$1:$H$9,4,FALSE)</f>
        <v>MA Excellent Products</v>
      </c>
      <c r="H1148">
        <f t="shared" si="119"/>
        <v>2016</v>
      </c>
      <c r="I1148">
        <f t="shared" si="120"/>
        <v>3</v>
      </c>
      <c r="J1148">
        <f t="shared" si="121"/>
        <v>201603</v>
      </c>
      <c r="K1148">
        <f t="shared" si="122"/>
        <v>10</v>
      </c>
      <c r="L1148">
        <f t="shared" si="123"/>
        <v>201610</v>
      </c>
      <c r="M1148" t="b">
        <f t="shared" si="124"/>
        <v>0</v>
      </c>
      <c r="N1148">
        <f>VLOOKUP(B1148,'SKU Master'!$E$1:$H$9,2,FALSE)</f>
        <v>9</v>
      </c>
      <c r="O1148">
        <f>(F1148/E1148-N1148)*E1148</f>
        <v>147.63</v>
      </c>
      <c r="P1148" s="10">
        <f>O1148/F1148</f>
        <v>0.30715935334872979</v>
      </c>
      <c r="Q1148">
        <f t="shared" si="125"/>
        <v>6</v>
      </c>
    </row>
    <row r="1149" spans="1:17" x14ac:dyDescent="0.25">
      <c r="A1149">
        <v>90003</v>
      </c>
      <c r="B1149">
        <v>8000451112</v>
      </c>
      <c r="C1149">
        <v>312</v>
      </c>
      <c r="D1149">
        <v>42436</v>
      </c>
      <c r="E1149">
        <v>12</v>
      </c>
      <c r="F1149">
        <v>275.88</v>
      </c>
      <c r="G1149" t="str">
        <f>VLOOKUP(B1149,'SKU Master'!$E$1:$H$9,4,FALSE)</f>
        <v>MA Excellent Products</v>
      </c>
      <c r="H1149">
        <f t="shared" si="119"/>
        <v>2016</v>
      </c>
      <c r="I1149">
        <f t="shared" si="120"/>
        <v>3</v>
      </c>
      <c r="J1149">
        <f t="shared" si="121"/>
        <v>201603</v>
      </c>
      <c r="K1149">
        <f t="shared" si="122"/>
        <v>11</v>
      </c>
      <c r="L1149">
        <f t="shared" si="123"/>
        <v>201611</v>
      </c>
      <c r="M1149" t="b">
        <f t="shared" si="124"/>
        <v>0</v>
      </c>
      <c r="N1149">
        <f>VLOOKUP(B1149,'SKU Master'!$E$1:$H$9,2,FALSE)</f>
        <v>9</v>
      </c>
      <c r="O1149">
        <f>(F1149/E1149-N1149)*E1149</f>
        <v>167.88</v>
      </c>
      <c r="P1149" s="10">
        <f>O1149/F1149</f>
        <v>0.60852544584601997</v>
      </c>
      <c r="Q1149">
        <f t="shared" si="125"/>
        <v>1</v>
      </c>
    </row>
    <row r="1150" spans="1:17" x14ac:dyDescent="0.25">
      <c r="A1150">
        <v>90004</v>
      </c>
      <c r="B1150">
        <v>8000451112</v>
      </c>
      <c r="C1150">
        <v>312</v>
      </c>
      <c r="D1150">
        <v>42436</v>
      </c>
      <c r="E1150">
        <v>33</v>
      </c>
      <c r="F1150">
        <v>428.67</v>
      </c>
      <c r="G1150" t="str">
        <f>VLOOKUP(B1150,'SKU Master'!$E$1:$H$9,4,FALSE)</f>
        <v>MA Excellent Products</v>
      </c>
      <c r="H1150">
        <f t="shared" si="119"/>
        <v>2016</v>
      </c>
      <c r="I1150">
        <f t="shared" si="120"/>
        <v>3</v>
      </c>
      <c r="J1150">
        <f t="shared" si="121"/>
        <v>201603</v>
      </c>
      <c r="K1150">
        <f t="shared" si="122"/>
        <v>11</v>
      </c>
      <c r="L1150">
        <f t="shared" si="123"/>
        <v>201611</v>
      </c>
      <c r="M1150" t="b">
        <f t="shared" si="124"/>
        <v>0</v>
      </c>
      <c r="N1150">
        <f>VLOOKUP(B1150,'SKU Master'!$E$1:$H$9,2,FALSE)</f>
        <v>9</v>
      </c>
      <c r="O1150">
        <f>(F1150/E1150-N1150)*E1150</f>
        <v>131.67000000000002</v>
      </c>
      <c r="P1150" s="10">
        <f>O1150/F1150</f>
        <v>0.30715935334872979</v>
      </c>
      <c r="Q1150">
        <f t="shared" si="125"/>
        <v>1</v>
      </c>
    </row>
    <row r="1151" spans="1:17" x14ac:dyDescent="0.25">
      <c r="A1151">
        <v>90005</v>
      </c>
      <c r="B1151">
        <v>8000451112</v>
      </c>
      <c r="C1151">
        <v>312</v>
      </c>
      <c r="D1151">
        <v>42438</v>
      </c>
      <c r="E1151">
        <v>11</v>
      </c>
      <c r="F1151">
        <v>252.89</v>
      </c>
      <c r="G1151" t="str">
        <f>VLOOKUP(B1151,'SKU Master'!$E$1:$H$9,4,FALSE)</f>
        <v>MA Excellent Products</v>
      </c>
      <c r="H1151">
        <f t="shared" si="119"/>
        <v>2016</v>
      </c>
      <c r="I1151">
        <f t="shared" si="120"/>
        <v>3</v>
      </c>
      <c r="J1151">
        <f t="shared" si="121"/>
        <v>201603</v>
      </c>
      <c r="K1151">
        <f t="shared" si="122"/>
        <v>11</v>
      </c>
      <c r="L1151">
        <f t="shared" si="123"/>
        <v>201611</v>
      </c>
      <c r="M1151" t="b">
        <f t="shared" si="124"/>
        <v>0</v>
      </c>
      <c r="N1151">
        <f>VLOOKUP(B1151,'SKU Master'!$E$1:$H$9,2,FALSE)</f>
        <v>9</v>
      </c>
      <c r="O1151">
        <f>(F1151/E1151-N1151)*E1151</f>
        <v>153.88999999999999</v>
      </c>
      <c r="P1151" s="10">
        <f>O1151/F1151</f>
        <v>0.60852544584601997</v>
      </c>
      <c r="Q1151">
        <f t="shared" si="125"/>
        <v>3</v>
      </c>
    </row>
    <row r="1152" spans="1:17" x14ac:dyDescent="0.25">
      <c r="A1152">
        <v>90006</v>
      </c>
      <c r="B1152">
        <v>8000451112</v>
      </c>
      <c r="C1152">
        <v>312</v>
      </c>
      <c r="D1152">
        <v>42439</v>
      </c>
      <c r="E1152">
        <v>11</v>
      </c>
      <c r="F1152">
        <v>142.88999999999999</v>
      </c>
      <c r="G1152" t="str">
        <f>VLOOKUP(B1152,'SKU Master'!$E$1:$H$9,4,FALSE)</f>
        <v>MA Excellent Products</v>
      </c>
      <c r="H1152">
        <f t="shared" si="119"/>
        <v>2016</v>
      </c>
      <c r="I1152">
        <f t="shared" si="120"/>
        <v>3</v>
      </c>
      <c r="J1152">
        <f t="shared" si="121"/>
        <v>201603</v>
      </c>
      <c r="K1152">
        <f t="shared" si="122"/>
        <v>11</v>
      </c>
      <c r="L1152">
        <f t="shared" si="123"/>
        <v>201611</v>
      </c>
      <c r="M1152" t="b">
        <f t="shared" si="124"/>
        <v>0</v>
      </c>
      <c r="N1152">
        <f>VLOOKUP(B1152,'SKU Master'!$E$1:$H$9,2,FALSE)</f>
        <v>9</v>
      </c>
      <c r="O1152">
        <f>(F1152/E1152-N1152)*E1152</f>
        <v>43.889999999999986</v>
      </c>
      <c r="P1152" s="10">
        <f>O1152/F1152</f>
        <v>0.30715935334872974</v>
      </c>
      <c r="Q1152">
        <f t="shared" si="125"/>
        <v>4</v>
      </c>
    </row>
    <row r="1153" spans="1:17" x14ac:dyDescent="0.25">
      <c r="A1153">
        <v>90007</v>
      </c>
      <c r="B1153">
        <v>8000451112</v>
      </c>
      <c r="C1153">
        <v>312</v>
      </c>
      <c r="D1153">
        <v>42440</v>
      </c>
      <c r="E1153">
        <v>32</v>
      </c>
      <c r="F1153">
        <v>415.68</v>
      </c>
      <c r="G1153" t="str">
        <f>VLOOKUP(B1153,'SKU Master'!$E$1:$H$9,4,FALSE)</f>
        <v>MA Excellent Products</v>
      </c>
      <c r="H1153">
        <f t="shared" si="119"/>
        <v>2016</v>
      </c>
      <c r="I1153">
        <f t="shared" si="120"/>
        <v>3</v>
      </c>
      <c r="J1153">
        <f t="shared" si="121"/>
        <v>201603</v>
      </c>
      <c r="K1153">
        <f t="shared" si="122"/>
        <v>11</v>
      </c>
      <c r="L1153">
        <f t="shared" si="123"/>
        <v>201611</v>
      </c>
      <c r="M1153" t="b">
        <f t="shared" si="124"/>
        <v>0</v>
      </c>
      <c r="N1153">
        <f>VLOOKUP(B1153,'SKU Master'!$E$1:$H$9,2,FALSE)</f>
        <v>9</v>
      </c>
      <c r="O1153">
        <f>(F1153/E1153-N1153)*E1153</f>
        <v>127.68</v>
      </c>
      <c r="P1153" s="10">
        <f>O1153/F1153</f>
        <v>0.30715935334872979</v>
      </c>
      <c r="Q1153">
        <f t="shared" si="125"/>
        <v>5</v>
      </c>
    </row>
    <row r="1154" spans="1:17" x14ac:dyDescent="0.25">
      <c r="A1154">
        <v>90008</v>
      </c>
      <c r="B1154">
        <v>8000451112</v>
      </c>
      <c r="C1154">
        <v>312</v>
      </c>
      <c r="D1154">
        <v>42440</v>
      </c>
      <c r="E1154">
        <v>33</v>
      </c>
      <c r="F1154">
        <v>428.67</v>
      </c>
      <c r="G1154" t="str">
        <f>VLOOKUP(B1154,'SKU Master'!$E$1:$H$9,4,FALSE)</f>
        <v>MA Excellent Products</v>
      </c>
      <c r="H1154">
        <f t="shared" ref="H1154:H1217" si="126">YEAR(D1154)</f>
        <v>2016</v>
      </c>
      <c r="I1154">
        <f t="shared" si="120"/>
        <v>3</v>
      </c>
      <c r="J1154">
        <f t="shared" si="121"/>
        <v>201603</v>
      </c>
      <c r="K1154">
        <f t="shared" si="122"/>
        <v>11</v>
      </c>
      <c r="L1154">
        <f t="shared" si="123"/>
        <v>201611</v>
      </c>
      <c r="M1154" t="b">
        <f t="shared" si="124"/>
        <v>0</v>
      </c>
      <c r="N1154">
        <f>VLOOKUP(B1154,'SKU Master'!$E$1:$H$9,2,FALSE)</f>
        <v>9</v>
      </c>
      <c r="O1154">
        <f>(F1154/E1154-N1154)*E1154</f>
        <v>131.67000000000002</v>
      </c>
      <c r="P1154" s="10">
        <f>O1154/F1154</f>
        <v>0.30715935334872979</v>
      </c>
      <c r="Q1154">
        <f t="shared" si="125"/>
        <v>5</v>
      </c>
    </row>
    <row r="1155" spans="1:17" x14ac:dyDescent="0.25">
      <c r="A1155">
        <v>90009</v>
      </c>
      <c r="B1155">
        <v>8000451112</v>
      </c>
      <c r="C1155">
        <v>312</v>
      </c>
      <c r="D1155">
        <v>42441</v>
      </c>
      <c r="E1155">
        <v>32</v>
      </c>
      <c r="F1155">
        <v>415.68</v>
      </c>
      <c r="G1155" t="str">
        <f>VLOOKUP(B1155,'SKU Master'!$E$1:$H$9,4,FALSE)</f>
        <v>MA Excellent Products</v>
      </c>
      <c r="H1155">
        <f t="shared" si="126"/>
        <v>2016</v>
      </c>
      <c r="I1155">
        <f t="shared" ref="I1155:I1218" si="127">MONTH(D1155)</f>
        <v>3</v>
      </c>
      <c r="J1155">
        <f t="shared" ref="J1155:J1218" si="128">H1155*100+I1155</f>
        <v>201603</v>
      </c>
      <c r="K1155">
        <f t="shared" ref="K1155:K1218" si="129">WEEKNUM(D1155)</f>
        <v>11</v>
      </c>
      <c r="L1155">
        <f t="shared" ref="L1155:L1218" si="130">H1155*100+K1155</f>
        <v>201611</v>
      </c>
      <c r="M1155" t="b">
        <f t="shared" ref="M1155:M1218" si="131">AND(B1155=B1156,C1155=C1156,D1155=D1156,E1155=E1156,F1155=F1156)</f>
        <v>0</v>
      </c>
      <c r="N1155">
        <f>VLOOKUP(B1155,'SKU Master'!$E$1:$H$9,2,FALSE)</f>
        <v>9</v>
      </c>
      <c r="O1155">
        <f>(F1155/E1155-N1155)*E1155</f>
        <v>127.68</v>
      </c>
      <c r="P1155" s="10">
        <f>O1155/F1155</f>
        <v>0.30715935334872979</v>
      </c>
      <c r="Q1155">
        <f t="shared" ref="Q1155:Q1218" si="132">WEEKDAY(D1155,2)</f>
        <v>6</v>
      </c>
    </row>
    <row r="1156" spans="1:17" x14ac:dyDescent="0.25">
      <c r="A1156">
        <v>90010</v>
      </c>
      <c r="B1156">
        <v>8000451112</v>
      </c>
      <c r="C1156">
        <v>312</v>
      </c>
      <c r="D1156">
        <v>42441</v>
      </c>
      <c r="E1156">
        <v>42</v>
      </c>
      <c r="F1156">
        <v>545.58000000000004</v>
      </c>
      <c r="G1156" t="str">
        <f>VLOOKUP(B1156,'SKU Master'!$E$1:$H$9,4,FALSE)</f>
        <v>MA Excellent Products</v>
      </c>
      <c r="H1156">
        <f t="shared" si="126"/>
        <v>2016</v>
      </c>
      <c r="I1156">
        <f t="shared" si="127"/>
        <v>3</v>
      </c>
      <c r="J1156">
        <f t="shared" si="128"/>
        <v>201603</v>
      </c>
      <c r="K1156">
        <f t="shared" si="129"/>
        <v>11</v>
      </c>
      <c r="L1156">
        <f t="shared" si="130"/>
        <v>201611</v>
      </c>
      <c r="M1156" t="b">
        <f t="shared" si="131"/>
        <v>0</v>
      </c>
      <c r="N1156">
        <f>VLOOKUP(B1156,'SKU Master'!$E$1:$H$9,2,FALSE)</f>
        <v>9</v>
      </c>
      <c r="O1156">
        <f>(F1156/E1156-N1156)*E1156</f>
        <v>167.58</v>
      </c>
      <c r="P1156" s="10">
        <f>O1156/F1156</f>
        <v>0.30715935334872979</v>
      </c>
      <c r="Q1156">
        <f t="shared" si="132"/>
        <v>6</v>
      </c>
    </row>
    <row r="1157" spans="1:17" x14ac:dyDescent="0.25">
      <c r="A1157">
        <v>90011</v>
      </c>
      <c r="B1157">
        <v>8000451112</v>
      </c>
      <c r="C1157">
        <v>312</v>
      </c>
      <c r="D1157">
        <v>42443</v>
      </c>
      <c r="E1157">
        <v>8</v>
      </c>
      <c r="F1157">
        <v>103.92</v>
      </c>
      <c r="G1157" t="str">
        <f>VLOOKUP(B1157,'SKU Master'!$E$1:$H$9,4,FALSE)</f>
        <v>MA Excellent Products</v>
      </c>
      <c r="H1157">
        <f t="shared" si="126"/>
        <v>2016</v>
      </c>
      <c r="I1157">
        <f t="shared" si="127"/>
        <v>3</v>
      </c>
      <c r="J1157">
        <f t="shared" si="128"/>
        <v>201603</v>
      </c>
      <c r="K1157">
        <f t="shared" si="129"/>
        <v>12</v>
      </c>
      <c r="L1157">
        <f t="shared" si="130"/>
        <v>201612</v>
      </c>
      <c r="M1157" t="b">
        <f t="shared" si="131"/>
        <v>0</v>
      </c>
      <c r="N1157">
        <f>VLOOKUP(B1157,'SKU Master'!$E$1:$H$9,2,FALSE)</f>
        <v>9</v>
      </c>
      <c r="O1157">
        <f>(F1157/E1157-N1157)*E1157</f>
        <v>31.92</v>
      </c>
      <c r="P1157" s="10">
        <f>O1157/F1157</f>
        <v>0.30715935334872979</v>
      </c>
      <c r="Q1157">
        <f t="shared" si="132"/>
        <v>1</v>
      </c>
    </row>
    <row r="1158" spans="1:17" x14ac:dyDescent="0.25">
      <c r="A1158">
        <v>90012</v>
      </c>
      <c r="B1158">
        <v>8000451112</v>
      </c>
      <c r="C1158">
        <v>312</v>
      </c>
      <c r="D1158">
        <v>42443</v>
      </c>
      <c r="E1158">
        <v>32</v>
      </c>
      <c r="F1158">
        <v>415.68</v>
      </c>
      <c r="G1158" t="str">
        <f>VLOOKUP(B1158,'SKU Master'!$E$1:$H$9,4,FALSE)</f>
        <v>MA Excellent Products</v>
      </c>
      <c r="H1158">
        <f t="shared" si="126"/>
        <v>2016</v>
      </c>
      <c r="I1158">
        <f t="shared" si="127"/>
        <v>3</v>
      </c>
      <c r="J1158">
        <f t="shared" si="128"/>
        <v>201603</v>
      </c>
      <c r="K1158">
        <f t="shared" si="129"/>
        <v>12</v>
      </c>
      <c r="L1158">
        <f t="shared" si="130"/>
        <v>201612</v>
      </c>
      <c r="M1158" t="b">
        <f t="shared" si="131"/>
        <v>0</v>
      </c>
      <c r="N1158">
        <f>VLOOKUP(B1158,'SKU Master'!$E$1:$H$9,2,FALSE)</f>
        <v>9</v>
      </c>
      <c r="O1158">
        <f>(F1158/E1158-N1158)*E1158</f>
        <v>127.68</v>
      </c>
      <c r="P1158" s="10">
        <f>O1158/F1158</f>
        <v>0.30715935334872979</v>
      </c>
      <c r="Q1158">
        <f t="shared" si="132"/>
        <v>1</v>
      </c>
    </row>
    <row r="1159" spans="1:17" x14ac:dyDescent="0.25">
      <c r="A1159">
        <v>90013</v>
      </c>
      <c r="B1159">
        <v>8000451112</v>
      </c>
      <c r="C1159">
        <v>312</v>
      </c>
      <c r="D1159">
        <v>42445</v>
      </c>
      <c r="E1159">
        <v>11</v>
      </c>
      <c r="F1159">
        <v>252.89</v>
      </c>
      <c r="G1159" t="str">
        <f>VLOOKUP(B1159,'SKU Master'!$E$1:$H$9,4,FALSE)</f>
        <v>MA Excellent Products</v>
      </c>
      <c r="H1159">
        <f t="shared" si="126"/>
        <v>2016</v>
      </c>
      <c r="I1159">
        <f t="shared" si="127"/>
        <v>3</v>
      </c>
      <c r="J1159">
        <f t="shared" si="128"/>
        <v>201603</v>
      </c>
      <c r="K1159">
        <f t="shared" si="129"/>
        <v>12</v>
      </c>
      <c r="L1159">
        <f t="shared" si="130"/>
        <v>201612</v>
      </c>
      <c r="M1159" t="b">
        <f t="shared" si="131"/>
        <v>0</v>
      </c>
      <c r="N1159">
        <f>VLOOKUP(B1159,'SKU Master'!$E$1:$H$9,2,FALSE)</f>
        <v>9</v>
      </c>
      <c r="O1159">
        <f>(F1159/E1159-N1159)*E1159</f>
        <v>153.88999999999999</v>
      </c>
      <c r="P1159" s="10">
        <f>O1159/F1159</f>
        <v>0.60852544584601997</v>
      </c>
      <c r="Q1159">
        <f t="shared" si="132"/>
        <v>3</v>
      </c>
    </row>
    <row r="1160" spans="1:17" x14ac:dyDescent="0.25">
      <c r="A1160">
        <v>90014</v>
      </c>
      <c r="B1160">
        <v>8000451112</v>
      </c>
      <c r="C1160">
        <v>312</v>
      </c>
      <c r="D1160">
        <v>42448</v>
      </c>
      <c r="E1160">
        <v>40</v>
      </c>
      <c r="F1160">
        <v>519.6</v>
      </c>
      <c r="G1160" t="str">
        <f>VLOOKUP(B1160,'SKU Master'!$E$1:$H$9,4,FALSE)</f>
        <v>MA Excellent Products</v>
      </c>
      <c r="H1160">
        <f t="shared" si="126"/>
        <v>2016</v>
      </c>
      <c r="I1160">
        <f t="shared" si="127"/>
        <v>3</v>
      </c>
      <c r="J1160">
        <f t="shared" si="128"/>
        <v>201603</v>
      </c>
      <c r="K1160">
        <f t="shared" si="129"/>
        <v>12</v>
      </c>
      <c r="L1160">
        <f t="shared" si="130"/>
        <v>201612</v>
      </c>
      <c r="M1160" t="b">
        <f t="shared" si="131"/>
        <v>0</v>
      </c>
      <c r="N1160">
        <f>VLOOKUP(B1160,'SKU Master'!$E$1:$H$9,2,FALSE)</f>
        <v>9</v>
      </c>
      <c r="O1160">
        <f>(F1160/E1160-N1160)*E1160</f>
        <v>159.60000000000002</v>
      </c>
      <c r="P1160" s="10">
        <f>O1160/F1160</f>
        <v>0.30715935334872985</v>
      </c>
      <c r="Q1160">
        <f t="shared" si="132"/>
        <v>6</v>
      </c>
    </row>
    <row r="1161" spans="1:17" x14ac:dyDescent="0.25">
      <c r="A1161">
        <v>90015</v>
      </c>
      <c r="B1161">
        <v>8000451112</v>
      </c>
      <c r="C1161">
        <v>312</v>
      </c>
      <c r="D1161">
        <v>42452</v>
      </c>
      <c r="E1161">
        <v>11</v>
      </c>
      <c r="F1161">
        <v>142.88999999999999</v>
      </c>
      <c r="G1161" t="str">
        <f>VLOOKUP(B1161,'SKU Master'!$E$1:$H$9,4,FALSE)</f>
        <v>MA Excellent Products</v>
      </c>
      <c r="H1161">
        <f t="shared" si="126"/>
        <v>2016</v>
      </c>
      <c r="I1161">
        <f t="shared" si="127"/>
        <v>3</v>
      </c>
      <c r="J1161">
        <f t="shared" si="128"/>
        <v>201603</v>
      </c>
      <c r="K1161">
        <f t="shared" si="129"/>
        <v>13</v>
      </c>
      <c r="L1161">
        <f t="shared" si="130"/>
        <v>201613</v>
      </c>
      <c r="M1161" t="b">
        <f t="shared" si="131"/>
        <v>0</v>
      </c>
      <c r="N1161">
        <f>VLOOKUP(B1161,'SKU Master'!$E$1:$H$9,2,FALSE)</f>
        <v>9</v>
      </c>
      <c r="O1161">
        <f>(F1161/E1161-N1161)*E1161</f>
        <v>43.889999999999986</v>
      </c>
      <c r="P1161" s="10">
        <f>O1161/F1161</f>
        <v>0.30715935334872974</v>
      </c>
      <c r="Q1161">
        <f t="shared" si="132"/>
        <v>3</v>
      </c>
    </row>
    <row r="1162" spans="1:17" x14ac:dyDescent="0.25">
      <c r="A1162">
        <v>90016</v>
      </c>
      <c r="B1162">
        <v>8000451112</v>
      </c>
      <c r="C1162">
        <v>312</v>
      </c>
      <c r="D1162">
        <v>42452</v>
      </c>
      <c r="E1162">
        <v>11</v>
      </c>
      <c r="F1162">
        <v>252.89</v>
      </c>
      <c r="G1162" t="str">
        <f>VLOOKUP(B1162,'SKU Master'!$E$1:$H$9,4,FALSE)</f>
        <v>MA Excellent Products</v>
      </c>
      <c r="H1162">
        <f t="shared" si="126"/>
        <v>2016</v>
      </c>
      <c r="I1162">
        <f t="shared" si="127"/>
        <v>3</v>
      </c>
      <c r="J1162">
        <f t="shared" si="128"/>
        <v>201603</v>
      </c>
      <c r="K1162">
        <f t="shared" si="129"/>
        <v>13</v>
      </c>
      <c r="L1162">
        <f t="shared" si="130"/>
        <v>201613</v>
      </c>
      <c r="M1162" t="b">
        <f t="shared" si="131"/>
        <v>0</v>
      </c>
      <c r="N1162">
        <f>VLOOKUP(B1162,'SKU Master'!$E$1:$H$9,2,FALSE)</f>
        <v>9</v>
      </c>
      <c r="O1162">
        <f>(F1162/E1162-N1162)*E1162</f>
        <v>153.88999999999999</v>
      </c>
      <c r="P1162" s="10">
        <f>O1162/F1162</f>
        <v>0.60852544584601997</v>
      </c>
      <c r="Q1162">
        <f t="shared" si="132"/>
        <v>3</v>
      </c>
    </row>
    <row r="1163" spans="1:17" x14ac:dyDescent="0.25">
      <c r="A1163">
        <v>90017</v>
      </c>
      <c r="B1163">
        <v>8000451112</v>
      </c>
      <c r="C1163">
        <v>312</v>
      </c>
      <c r="D1163">
        <v>42453</v>
      </c>
      <c r="E1163">
        <v>39</v>
      </c>
      <c r="F1163">
        <v>506.61</v>
      </c>
      <c r="G1163" t="str">
        <f>VLOOKUP(B1163,'SKU Master'!$E$1:$H$9,4,FALSE)</f>
        <v>MA Excellent Products</v>
      </c>
      <c r="H1163">
        <f t="shared" si="126"/>
        <v>2016</v>
      </c>
      <c r="I1163">
        <f t="shared" si="127"/>
        <v>3</v>
      </c>
      <c r="J1163">
        <f t="shared" si="128"/>
        <v>201603</v>
      </c>
      <c r="K1163">
        <f t="shared" si="129"/>
        <v>13</v>
      </c>
      <c r="L1163">
        <f t="shared" si="130"/>
        <v>201613</v>
      </c>
      <c r="M1163" t="b">
        <f t="shared" si="131"/>
        <v>0</v>
      </c>
      <c r="N1163">
        <f>VLOOKUP(B1163,'SKU Master'!$E$1:$H$9,2,FALSE)</f>
        <v>9</v>
      </c>
      <c r="O1163">
        <f>(F1163/E1163-N1163)*E1163</f>
        <v>155.61000000000001</v>
      </c>
      <c r="P1163" s="10">
        <f>O1163/F1163</f>
        <v>0.30715935334872979</v>
      </c>
      <c r="Q1163">
        <f t="shared" si="132"/>
        <v>4</v>
      </c>
    </row>
    <row r="1164" spans="1:17" x14ac:dyDescent="0.25">
      <c r="A1164">
        <v>90018</v>
      </c>
      <c r="B1164">
        <v>8000451112</v>
      </c>
      <c r="C1164">
        <v>312</v>
      </c>
      <c r="D1164">
        <v>42454</v>
      </c>
      <c r="E1164">
        <v>37</v>
      </c>
      <c r="F1164">
        <v>480.63</v>
      </c>
      <c r="G1164" t="str">
        <f>VLOOKUP(B1164,'SKU Master'!$E$1:$H$9,4,FALSE)</f>
        <v>MA Excellent Products</v>
      </c>
      <c r="H1164">
        <f t="shared" si="126"/>
        <v>2016</v>
      </c>
      <c r="I1164">
        <f t="shared" si="127"/>
        <v>3</v>
      </c>
      <c r="J1164">
        <f t="shared" si="128"/>
        <v>201603</v>
      </c>
      <c r="K1164">
        <f t="shared" si="129"/>
        <v>13</v>
      </c>
      <c r="L1164">
        <f t="shared" si="130"/>
        <v>201613</v>
      </c>
      <c r="M1164" t="b">
        <f t="shared" si="131"/>
        <v>0</v>
      </c>
      <c r="N1164">
        <f>VLOOKUP(B1164,'SKU Master'!$E$1:$H$9,2,FALSE)</f>
        <v>9</v>
      </c>
      <c r="O1164">
        <f>(F1164/E1164-N1164)*E1164</f>
        <v>147.63</v>
      </c>
      <c r="P1164" s="10">
        <f>O1164/F1164</f>
        <v>0.30715935334872979</v>
      </c>
      <c r="Q1164">
        <f t="shared" si="132"/>
        <v>5</v>
      </c>
    </row>
    <row r="1165" spans="1:17" x14ac:dyDescent="0.25">
      <c r="A1165">
        <v>90019</v>
      </c>
      <c r="B1165">
        <v>8000451112</v>
      </c>
      <c r="C1165">
        <v>312</v>
      </c>
      <c r="D1165">
        <v>42455</v>
      </c>
      <c r="E1165">
        <v>32</v>
      </c>
      <c r="F1165">
        <v>415.68</v>
      </c>
      <c r="G1165" t="str">
        <f>VLOOKUP(B1165,'SKU Master'!$E$1:$H$9,4,FALSE)</f>
        <v>MA Excellent Products</v>
      </c>
      <c r="H1165">
        <f t="shared" si="126"/>
        <v>2016</v>
      </c>
      <c r="I1165">
        <f t="shared" si="127"/>
        <v>3</v>
      </c>
      <c r="J1165">
        <f t="shared" si="128"/>
        <v>201603</v>
      </c>
      <c r="K1165">
        <f t="shared" si="129"/>
        <v>13</v>
      </c>
      <c r="L1165">
        <f t="shared" si="130"/>
        <v>201613</v>
      </c>
      <c r="M1165" t="b">
        <f t="shared" si="131"/>
        <v>0</v>
      </c>
      <c r="N1165">
        <f>VLOOKUP(B1165,'SKU Master'!$E$1:$H$9,2,FALSE)</f>
        <v>9</v>
      </c>
      <c r="O1165">
        <f>(F1165/E1165-N1165)*E1165</f>
        <v>127.68</v>
      </c>
      <c r="P1165" s="10">
        <f>O1165/F1165</f>
        <v>0.30715935334872979</v>
      </c>
      <c r="Q1165">
        <f t="shared" si="132"/>
        <v>6</v>
      </c>
    </row>
    <row r="1166" spans="1:17" x14ac:dyDescent="0.25">
      <c r="A1166">
        <v>90020</v>
      </c>
      <c r="B1166">
        <v>8000451112</v>
      </c>
      <c r="C1166">
        <v>312</v>
      </c>
      <c r="D1166">
        <v>42455</v>
      </c>
      <c r="E1166">
        <v>37</v>
      </c>
      <c r="F1166">
        <v>480.63</v>
      </c>
      <c r="G1166" t="str">
        <f>VLOOKUP(B1166,'SKU Master'!$E$1:$H$9,4,FALSE)</f>
        <v>MA Excellent Products</v>
      </c>
      <c r="H1166">
        <f t="shared" si="126"/>
        <v>2016</v>
      </c>
      <c r="I1166">
        <f t="shared" si="127"/>
        <v>3</v>
      </c>
      <c r="J1166">
        <f t="shared" si="128"/>
        <v>201603</v>
      </c>
      <c r="K1166">
        <f t="shared" si="129"/>
        <v>13</v>
      </c>
      <c r="L1166">
        <f t="shared" si="130"/>
        <v>201613</v>
      </c>
      <c r="M1166" t="b">
        <f t="shared" si="131"/>
        <v>0</v>
      </c>
      <c r="N1166">
        <f>VLOOKUP(B1166,'SKU Master'!$E$1:$H$9,2,FALSE)</f>
        <v>9</v>
      </c>
      <c r="O1166">
        <f>(F1166/E1166-N1166)*E1166</f>
        <v>147.63</v>
      </c>
      <c r="P1166" s="10">
        <f>O1166/F1166</f>
        <v>0.30715935334872979</v>
      </c>
      <c r="Q1166">
        <f t="shared" si="132"/>
        <v>6</v>
      </c>
    </row>
    <row r="1167" spans="1:17" x14ac:dyDescent="0.25">
      <c r="A1167">
        <v>90021</v>
      </c>
      <c r="B1167">
        <v>8000451112</v>
      </c>
      <c r="C1167">
        <v>312</v>
      </c>
      <c r="D1167">
        <v>42455</v>
      </c>
      <c r="E1167">
        <v>38</v>
      </c>
      <c r="F1167">
        <v>493.62</v>
      </c>
      <c r="G1167" t="str">
        <f>VLOOKUP(B1167,'SKU Master'!$E$1:$H$9,4,FALSE)</f>
        <v>MA Excellent Products</v>
      </c>
      <c r="H1167">
        <f t="shared" si="126"/>
        <v>2016</v>
      </c>
      <c r="I1167">
        <f t="shared" si="127"/>
        <v>3</v>
      </c>
      <c r="J1167">
        <f t="shared" si="128"/>
        <v>201603</v>
      </c>
      <c r="K1167">
        <f t="shared" si="129"/>
        <v>13</v>
      </c>
      <c r="L1167">
        <f t="shared" si="130"/>
        <v>201613</v>
      </c>
      <c r="M1167" t="b">
        <f t="shared" si="131"/>
        <v>0</v>
      </c>
      <c r="N1167">
        <f>VLOOKUP(B1167,'SKU Master'!$E$1:$H$9,2,FALSE)</f>
        <v>9</v>
      </c>
      <c r="O1167">
        <f>(F1167/E1167-N1167)*E1167</f>
        <v>151.62</v>
      </c>
      <c r="P1167" s="10">
        <f>O1167/F1167</f>
        <v>0.30715935334872979</v>
      </c>
      <c r="Q1167">
        <f t="shared" si="132"/>
        <v>6</v>
      </c>
    </row>
    <row r="1168" spans="1:17" x14ac:dyDescent="0.25">
      <c r="A1168">
        <v>90022</v>
      </c>
      <c r="B1168">
        <v>8000451112</v>
      </c>
      <c r="C1168">
        <v>312</v>
      </c>
      <c r="D1168">
        <v>42458</v>
      </c>
      <c r="E1168">
        <v>36</v>
      </c>
      <c r="F1168">
        <v>467.64</v>
      </c>
      <c r="G1168" t="str">
        <f>VLOOKUP(B1168,'SKU Master'!$E$1:$H$9,4,FALSE)</f>
        <v>MA Excellent Products</v>
      </c>
      <c r="H1168">
        <f t="shared" si="126"/>
        <v>2016</v>
      </c>
      <c r="I1168">
        <f t="shared" si="127"/>
        <v>3</v>
      </c>
      <c r="J1168">
        <f t="shared" si="128"/>
        <v>201603</v>
      </c>
      <c r="K1168">
        <f t="shared" si="129"/>
        <v>14</v>
      </c>
      <c r="L1168">
        <f t="shared" si="130"/>
        <v>201614</v>
      </c>
      <c r="M1168" t="b">
        <f t="shared" si="131"/>
        <v>0</v>
      </c>
      <c r="N1168">
        <f>VLOOKUP(B1168,'SKU Master'!$E$1:$H$9,2,FALSE)</f>
        <v>9</v>
      </c>
      <c r="O1168">
        <f>(F1168/E1168-N1168)*E1168</f>
        <v>143.64000000000001</v>
      </c>
      <c r="P1168" s="10">
        <f>O1168/F1168</f>
        <v>0.30715935334872985</v>
      </c>
      <c r="Q1168">
        <f t="shared" si="132"/>
        <v>2</v>
      </c>
    </row>
    <row r="1169" spans="1:17" x14ac:dyDescent="0.25">
      <c r="A1169">
        <v>90023</v>
      </c>
      <c r="B1169">
        <v>8000451112</v>
      </c>
      <c r="C1169">
        <v>312</v>
      </c>
      <c r="D1169">
        <v>42459</v>
      </c>
      <c r="E1169">
        <v>32</v>
      </c>
      <c r="F1169">
        <v>415.68</v>
      </c>
      <c r="G1169" t="str">
        <f>VLOOKUP(B1169,'SKU Master'!$E$1:$H$9,4,FALSE)</f>
        <v>MA Excellent Products</v>
      </c>
      <c r="H1169">
        <f t="shared" si="126"/>
        <v>2016</v>
      </c>
      <c r="I1169">
        <f t="shared" si="127"/>
        <v>3</v>
      </c>
      <c r="J1169">
        <f t="shared" si="128"/>
        <v>201603</v>
      </c>
      <c r="K1169">
        <f t="shared" si="129"/>
        <v>14</v>
      </c>
      <c r="L1169">
        <f t="shared" si="130"/>
        <v>201614</v>
      </c>
      <c r="M1169" t="b">
        <f t="shared" si="131"/>
        <v>0</v>
      </c>
      <c r="N1169">
        <f>VLOOKUP(B1169,'SKU Master'!$E$1:$H$9,2,FALSE)</f>
        <v>9</v>
      </c>
      <c r="O1169">
        <f>(F1169/E1169-N1169)*E1169</f>
        <v>127.68</v>
      </c>
      <c r="P1169" s="10">
        <f>O1169/F1169</f>
        <v>0.30715935334872979</v>
      </c>
      <c r="Q1169">
        <f t="shared" si="132"/>
        <v>3</v>
      </c>
    </row>
    <row r="1170" spans="1:17" x14ac:dyDescent="0.25">
      <c r="A1170">
        <v>90024</v>
      </c>
      <c r="B1170">
        <v>8000451112</v>
      </c>
      <c r="C1170">
        <v>312</v>
      </c>
      <c r="D1170">
        <v>42460</v>
      </c>
      <c r="E1170">
        <v>32</v>
      </c>
      <c r="F1170">
        <v>415.68</v>
      </c>
      <c r="G1170" t="str">
        <f>VLOOKUP(B1170,'SKU Master'!$E$1:$H$9,4,FALSE)</f>
        <v>MA Excellent Products</v>
      </c>
      <c r="H1170">
        <f t="shared" si="126"/>
        <v>2016</v>
      </c>
      <c r="I1170">
        <f t="shared" si="127"/>
        <v>3</v>
      </c>
      <c r="J1170">
        <f t="shared" si="128"/>
        <v>201603</v>
      </c>
      <c r="K1170">
        <f t="shared" si="129"/>
        <v>14</v>
      </c>
      <c r="L1170">
        <f t="shared" si="130"/>
        <v>201614</v>
      </c>
      <c r="M1170" t="b">
        <f t="shared" si="131"/>
        <v>0</v>
      </c>
      <c r="N1170">
        <f>VLOOKUP(B1170,'SKU Master'!$E$1:$H$9,2,FALSE)</f>
        <v>9</v>
      </c>
      <c r="O1170">
        <f>(F1170/E1170-N1170)*E1170</f>
        <v>127.68</v>
      </c>
      <c r="P1170" s="10">
        <f>O1170/F1170</f>
        <v>0.30715935334872979</v>
      </c>
      <c r="Q1170">
        <f t="shared" si="132"/>
        <v>4</v>
      </c>
    </row>
    <row r="1171" spans="1:17" x14ac:dyDescent="0.25">
      <c r="A1171">
        <v>90025</v>
      </c>
      <c r="B1171">
        <v>8000451112</v>
      </c>
      <c r="C1171">
        <v>312</v>
      </c>
      <c r="D1171">
        <v>42461</v>
      </c>
      <c r="E1171">
        <v>32</v>
      </c>
      <c r="F1171">
        <v>415.68</v>
      </c>
      <c r="G1171" t="str">
        <f>VLOOKUP(B1171,'SKU Master'!$E$1:$H$9,4,FALSE)</f>
        <v>MA Excellent Products</v>
      </c>
      <c r="H1171">
        <f t="shared" si="126"/>
        <v>2016</v>
      </c>
      <c r="I1171">
        <f t="shared" si="127"/>
        <v>4</v>
      </c>
      <c r="J1171">
        <f t="shared" si="128"/>
        <v>201604</v>
      </c>
      <c r="K1171">
        <f t="shared" si="129"/>
        <v>14</v>
      </c>
      <c r="L1171">
        <f t="shared" si="130"/>
        <v>201614</v>
      </c>
      <c r="M1171" t="b">
        <f t="shared" si="131"/>
        <v>0</v>
      </c>
      <c r="N1171">
        <f>VLOOKUP(B1171,'SKU Master'!$E$1:$H$9,2,FALSE)</f>
        <v>9</v>
      </c>
      <c r="O1171">
        <f>(F1171/E1171-N1171)*E1171</f>
        <v>127.68</v>
      </c>
      <c r="P1171" s="10">
        <f>O1171/F1171</f>
        <v>0.30715935334872979</v>
      </c>
      <c r="Q1171">
        <f t="shared" si="132"/>
        <v>5</v>
      </c>
    </row>
    <row r="1172" spans="1:17" x14ac:dyDescent="0.25">
      <c r="A1172">
        <v>90026</v>
      </c>
      <c r="B1172">
        <v>8000451112</v>
      </c>
      <c r="C1172">
        <v>312</v>
      </c>
      <c r="D1172">
        <v>42461</v>
      </c>
      <c r="E1172">
        <v>35</v>
      </c>
      <c r="F1172">
        <v>454.65</v>
      </c>
      <c r="G1172" t="str">
        <f>VLOOKUP(B1172,'SKU Master'!$E$1:$H$9,4,FALSE)</f>
        <v>MA Excellent Products</v>
      </c>
      <c r="H1172">
        <f t="shared" si="126"/>
        <v>2016</v>
      </c>
      <c r="I1172">
        <f t="shared" si="127"/>
        <v>4</v>
      </c>
      <c r="J1172">
        <f t="shared" si="128"/>
        <v>201604</v>
      </c>
      <c r="K1172">
        <f t="shared" si="129"/>
        <v>14</v>
      </c>
      <c r="L1172">
        <f t="shared" si="130"/>
        <v>201614</v>
      </c>
      <c r="M1172" t="b">
        <f t="shared" si="131"/>
        <v>0</v>
      </c>
      <c r="N1172">
        <f>VLOOKUP(B1172,'SKU Master'!$E$1:$H$9,2,FALSE)</f>
        <v>9</v>
      </c>
      <c r="O1172">
        <f>(F1172/E1172-N1172)*E1172</f>
        <v>139.65</v>
      </c>
      <c r="P1172" s="10">
        <f>O1172/F1172</f>
        <v>0.30715935334872985</v>
      </c>
      <c r="Q1172">
        <f t="shared" si="132"/>
        <v>5</v>
      </c>
    </row>
    <row r="1173" spans="1:17" x14ac:dyDescent="0.25">
      <c r="A1173">
        <v>90027</v>
      </c>
      <c r="B1173">
        <v>8000451112</v>
      </c>
      <c r="C1173">
        <v>312</v>
      </c>
      <c r="D1173">
        <v>42461</v>
      </c>
      <c r="E1173">
        <v>41</v>
      </c>
      <c r="F1173">
        <v>532.59</v>
      </c>
      <c r="G1173" t="str">
        <f>VLOOKUP(B1173,'SKU Master'!$E$1:$H$9,4,FALSE)</f>
        <v>MA Excellent Products</v>
      </c>
      <c r="H1173">
        <f t="shared" si="126"/>
        <v>2016</v>
      </c>
      <c r="I1173">
        <f t="shared" si="127"/>
        <v>4</v>
      </c>
      <c r="J1173">
        <f t="shared" si="128"/>
        <v>201604</v>
      </c>
      <c r="K1173">
        <f t="shared" si="129"/>
        <v>14</v>
      </c>
      <c r="L1173">
        <f t="shared" si="130"/>
        <v>201614</v>
      </c>
      <c r="M1173" t="b">
        <f t="shared" si="131"/>
        <v>0</v>
      </c>
      <c r="N1173">
        <f>VLOOKUP(B1173,'SKU Master'!$E$1:$H$9,2,FALSE)</f>
        <v>9</v>
      </c>
      <c r="O1173">
        <f>(F1173/E1173-N1173)*E1173</f>
        <v>163.59</v>
      </c>
      <c r="P1173" s="10">
        <f>O1173/F1173</f>
        <v>0.30715935334872979</v>
      </c>
      <c r="Q1173">
        <f t="shared" si="132"/>
        <v>5</v>
      </c>
    </row>
    <row r="1174" spans="1:17" x14ac:dyDescent="0.25">
      <c r="A1174">
        <v>90028</v>
      </c>
      <c r="B1174">
        <v>8000451112</v>
      </c>
      <c r="C1174">
        <v>312</v>
      </c>
      <c r="D1174">
        <v>42461</v>
      </c>
      <c r="E1174">
        <v>42</v>
      </c>
      <c r="F1174">
        <v>545.58000000000004</v>
      </c>
      <c r="G1174" t="str">
        <f>VLOOKUP(B1174,'SKU Master'!$E$1:$H$9,4,FALSE)</f>
        <v>MA Excellent Products</v>
      </c>
      <c r="H1174">
        <f t="shared" si="126"/>
        <v>2016</v>
      </c>
      <c r="I1174">
        <f t="shared" si="127"/>
        <v>4</v>
      </c>
      <c r="J1174">
        <f t="shared" si="128"/>
        <v>201604</v>
      </c>
      <c r="K1174">
        <f t="shared" si="129"/>
        <v>14</v>
      </c>
      <c r="L1174">
        <f t="shared" si="130"/>
        <v>201614</v>
      </c>
      <c r="M1174" t="b">
        <f t="shared" si="131"/>
        <v>0</v>
      </c>
      <c r="N1174">
        <f>VLOOKUP(B1174,'SKU Master'!$E$1:$H$9,2,FALSE)</f>
        <v>9</v>
      </c>
      <c r="O1174">
        <f>(F1174/E1174-N1174)*E1174</f>
        <v>167.58</v>
      </c>
      <c r="P1174" s="10">
        <f>O1174/F1174</f>
        <v>0.30715935334872979</v>
      </c>
      <c r="Q1174">
        <f t="shared" si="132"/>
        <v>5</v>
      </c>
    </row>
    <row r="1175" spans="1:17" x14ac:dyDescent="0.25">
      <c r="A1175">
        <v>90029</v>
      </c>
      <c r="B1175">
        <v>8000451112</v>
      </c>
      <c r="C1175">
        <v>312</v>
      </c>
      <c r="D1175">
        <v>42462</v>
      </c>
      <c r="E1175">
        <v>34</v>
      </c>
      <c r="F1175">
        <v>441.66</v>
      </c>
      <c r="G1175" t="str">
        <f>VLOOKUP(B1175,'SKU Master'!$E$1:$H$9,4,FALSE)</f>
        <v>MA Excellent Products</v>
      </c>
      <c r="H1175">
        <f t="shared" si="126"/>
        <v>2016</v>
      </c>
      <c r="I1175">
        <f t="shared" si="127"/>
        <v>4</v>
      </c>
      <c r="J1175">
        <f t="shared" si="128"/>
        <v>201604</v>
      </c>
      <c r="K1175">
        <f t="shared" si="129"/>
        <v>14</v>
      </c>
      <c r="L1175">
        <f t="shared" si="130"/>
        <v>201614</v>
      </c>
      <c r="M1175" t="b">
        <f t="shared" si="131"/>
        <v>0</v>
      </c>
      <c r="N1175">
        <f>VLOOKUP(B1175,'SKU Master'!$E$1:$H$9,2,FALSE)</f>
        <v>9</v>
      </c>
      <c r="O1175">
        <f>(F1175/E1175-N1175)*E1175</f>
        <v>135.66</v>
      </c>
      <c r="P1175" s="10">
        <f>O1175/F1175</f>
        <v>0.30715935334872979</v>
      </c>
      <c r="Q1175">
        <f t="shared" si="132"/>
        <v>6</v>
      </c>
    </row>
    <row r="1176" spans="1:17" x14ac:dyDescent="0.25">
      <c r="A1176">
        <v>90030</v>
      </c>
      <c r="B1176">
        <v>8000451112</v>
      </c>
      <c r="C1176">
        <v>312</v>
      </c>
      <c r="D1176">
        <v>42462</v>
      </c>
      <c r="E1176">
        <v>37</v>
      </c>
      <c r="F1176">
        <v>480.63</v>
      </c>
      <c r="G1176" t="str">
        <f>VLOOKUP(B1176,'SKU Master'!$E$1:$H$9,4,FALSE)</f>
        <v>MA Excellent Products</v>
      </c>
      <c r="H1176">
        <f t="shared" si="126"/>
        <v>2016</v>
      </c>
      <c r="I1176">
        <f t="shared" si="127"/>
        <v>4</v>
      </c>
      <c r="J1176">
        <f t="shared" si="128"/>
        <v>201604</v>
      </c>
      <c r="K1176">
        <f t="shared" si="129"/>
        <v>14</v>
      </c>
      <c r="L1176">
        <f t="shared" si="130"/>
        <v>201614</v>
      </c>
      <c r="M1176" t="b">
        <f t="shared" si="131"/>
        <v>0</v>
      </c>
      <c r="N1176">
        <f>VLOOKUP(B1176,'SKU Master'!$E$1:$H$9,2,FALSE)</f>
        <v>9</v>
      </c>
      <c r="O1176">
        <f>(F1176/E1176-N1176)*E1176</f>
        <v>147.63</v>
      </c>
      <c r="P1176" s="10">
        <f>O1176/F1176</f>
        <v>0.30715935334872979</v>
      </c>
      <c r="Q1176">
        <f t="shared" si="132"/>
        <v>6</v>
      </c>
    </row>
    <row r="1177" spans="1:17" x14ac:dyDescent="0.25">
      <c r="A1177">
        <v>90031</v>
      </c>
      <c r="B1177">
        <v>8000451112</v>
      </c>
      <c r="C1177">
        <v>312</v>
      </c>
      <c r="D1177">
        <v>42464</v>
      </c>
      <c r="E1177">
        <v>33</v>
      </c>
      <c r="F1177">
        <v>428.67</v>
      </c>
      <c r="G1177" t="str">
        <f>VLOOKUP(B1177,'SKU Master'!$E$1:$H$9,4,FALSE)</f>
        <v>MA Excellent Products</v>
      </c>
      <c r="H1177">
        <f t="shared" si="126"/>
        <v>2016</v>
      </c>
      <c r="I1177">
        <f t="shared" si="127"/>
        <v>4</v>
      </c>
      <c r="J1177">
        <f t="shared" si="128"/>
        <v>201604</v>
      </c>
      <c r="K1177">
        <f t="shared" si="129"/>
        <v>15</v>
      </c>
      <c r="L1177">
        <f t="shared" si="130"/>
        <v>201615</v>
      </c>
      <c r="M1177" t="b">
        <f t="shared" si="131"/>
        <v>0</v>
      </c>
      <c r="N1177">
        <f>VLOOKUP(B1177,'SKU Master'!$E$1:$H$9,2,FALSE)</f>
        <v>9</v>
      </c>
      <c r="O1177">
        <f>(F1177/E1177-N1177)*E1177</f>
        <v>131.67000000000002</v>
      </c>
      <c r="P1177" s="10">
        <f>O1177/F1177</f>
        <v>0.30715935334872979</v>
      </c>
      <c r="Q1177">
        <f t="shared" si="132"/>
        <v>1</v>
      </c>
    </row>
    <row r="1178" spans="1:17" x14ac:dyDescent="0.25">
      <c r="A1178">
        <v>90032</v>
      </c>
      <c r="B1178">
        <v>8000451112</v>
      </c>
      <c r="C1178">
        <v>312</v>
      </c>
      <c r="D1178">
        <v>42465</v>
      </c>
      <c r="E1178">
        <v>12</v>
      </c>
      <c r="F1178">
        <v>155.88</v>
      </c>
      <c r="G1178" t="str">
        <f>VLOOKUP(B1178,'SKU Master'!$E$1:$H$9,4,FALSE)</f>
        <v>MA Excellent Products</v>
      </c>
      <c r="H1178">
        <f t="shared" si="126"/>
        <v>2016</v>
      </c>
      <c r="I1178">
        <f t="shared" si="127"/>
        <v>4</v>
      </c>
      <c r="J1178">
        <f t="shared" si="128"/>
        <v>201604</v>
      </c>
      <c r="K1178">
        <f t="shared" si="129"/>
        <v>15</v>
      </c>
      <c r="L1178">
        <f t="shared" si="130"/>
        <v>201615</v>
      </c>
      <c r="M1178" t="b">
        <f t="shared" si="131"/>
        <v>0</v>
      </c>
      <c r="N1178">
        <f>VLOOKUP(B1178,'SKU Master'!$E$1:$H$9,2,FALSE)</f>
        <v>9</v>
      </c>
      <c r="O1178">
        <f>(F1178/E1178-N1178)*E1178</f>
        <v>47.88</v>
      </c>
      <c r="P1178" s="10">
        <f>O1178/F1178</f>
        <v>0.30715935334872979</v>
      </c>
      <c r="Q1178">
        <f t="shared" si="132"/>
        <v>2</v>
      </c>
    </row>
    <row r="1179" spans="1:17" x14ac:dyDescent="0.25">
      <c r="A1179">
        <v>90033</v>
      </c>
      <c r="B1179">
        <v>8000451112</v>
      </c>
      <c r="C1179">
        <v>312</v>
      </c>
      <c r="D1179">
        <v>42465</v>
      </c>
      <c r="E1179">
        <v>32</v>
      </c>
      <c r="F1179">
        <v>415.68</v>
      </c>
      <c r="G1179" t="str">
        <f>VLOOKUP(B1179,'SKU Master'!$E$1:$H$9,4,FALSE)</f>
        <v>MA Excellent Products</v>
      </c>
      <c r="H1179">
        <f t="shared" si="126"/>
        <v>2016</v>
      </c>
      <c r="I1179">
        <f t="shared" si="127"/>
        <v>4</v>
      </c>
      <c r="J1179">
        <f t="shared" si="128"/>
        <v>201604</v>
      </c>
      <c r="K1179">
        <f t="shared" si="129"/>
        <v>15</v>
      </c>
      <c r="L1179">
        <f t="shared" si="130"/>
        <v>201615</v>
      </c>
      <c r="M1179" t="b">
        <f t="shared" si="131"/>
        <v>0</v>
      </c>
      <c r="N1179">
        <f>VLOOKUP(B1179,'SKU Master'!$E$1:$H$9,2,FALSE)</f>
        <v>9</v>
      </c>
      <c r="O1179">
        <f>(F1179/E1179-N1179)*E1179</f>
        <v>127.68</v>
      </c>
      <c r="P1179" s="10">
        <f>O1179/F1179</f>
        <v>0.30715935334872979</v>
      </c>
      <c r="Q1179">
        <f t="shared" si="132"/>
        <v>2</v>
      </c>
    </row>
    <row r="1180" spans="1:17" x14ac:dyDescent="0.25">
      <c r="A1180">
        <v>90034</v>
      </c>
      <c r="B1180">
        <v>8000451112</v>
      </c>
      <c r="C1180">
        <v>312</v>
      </c>
      <c r="D1180">
        <v>42466</v>
      </c>
      <c r="E1180">
        <v>11</v>
      </c>
      <c r="F1180">
        <v>142.88999999999999</v>
      </c>
      <c r="G1180" t="str">
        <f>VLOOKUP(B1180,'SKU Master'!$E$1:$H$9,4,FALSE)</f>
        <v>MA Excellent Products</v>
      </c>
      <c r="H1180">
        <f t="shared" si="126"/>
        <v>2016</v>
      </c>
      <c r="I1180">
        <f t="shared" si="127"/>
        <v>4</v>
      </c>
      <c r="J1180">
        <f t="shared" si="128"/>
        <v>201604</v>
      </c>
      <c r="K1180">
        <f t="shared" si="129"/>
        <v>15</v>
      </c>
      <c r="L1180">
        <f t="shared" si="130"/>
        <v>201615</v>
      </c>
      <c r="M1180" t="b">
        <f t="shared" si="131"/>
        <v>0</v>
      </c>
      <c r="N1180">
        <f>VLOOKUP(B1180,'SKU Master'!$E$1:$H$9,2,FALSE)</f>
        <v>9</v>
      </c>
      <c r="O1180">
        <f>(F1180/E1180-N1180)*E1180</f>
        <v>43.889999999999986</v>
      </c>
      <c r="P1180" s="10">
        <f>O1180/F1180</f>
        <v>0.30715935334872974</v>
      </c>
      <c r="Q1180">
        <f t="shared" si="132"/>
        <v>3</v>
      </c>
    </row>
    <row r="1181" spans="1:17" x14ac:dyDescent="0.25">
      <c r="A1181">
        <v>90035</v>
      </c>
      <c r="B1181">
        <v>8000451112</v>
      </c>
      <c r="C1181">
        <v>312</v>
      </c>
      <c r="D1181">
        <v>42468</v>
      </c>
      <c r="E1181">
        <v>38</v>
      </c>
      <c r="F1181">
        <v>493.62</v>
      </c>
      <c r="G1181" t="str">
        <f>VLOOKUP(B1181,'SKU Master'!$E$1:$H$9,4,FALSE)</f>
        <v>MA Excellent Products</v>
      </c>
      <c r="H1181">
        <f t="shared" si="126"/>
        <v>2016</v>
      </c>
      <c r="I1181">
        <f t="shared" si="127"/>
        <v>4</v>
      </c>
      <c r="J1181">
        <f t="shared" si="128"/>
        <v>201604</v>
      </c>
      <c r="K1181">
        <f t="shared" si="129"/>
        <v>15</v>
      </c>
      <c r="L1181">
        <f t="shared" si="130"/>
        <v>201615</v>
      </c>
      <c r="M1181" t="b">
        <f t="shared" si="131"/>
        <v>0</v>
      </c>
      <c r="N1181">
        <f>VLOOKUP(B1181,'SKU Master'!$E$1:$H$9,2,FALSE)</f>
        <v>9</v>
      </c>
      <c r="O1181">
        <f>(F1181/E1181-N1181)*E1181</f>
        <v>151.62</v>
      </c>
      <c r="P1181" s="10">
        <f>O1181/F1181</f>
        <v>0.30715935334872979</v>
      </c>
      <c r="Q1181">
        <f t="shared" si="132"/>
        <v>5</v>
      </c>
    </row>
    <row r="1182" spans="1:17" x14ac:dyDescent="0.25">
      <c r="A1182">
        <v>90036</v>
      </c>
      <c r="B1182">
        <v>8000451112</v>
      </c>
      <c r="C1182">
        <v>312</v>
      </c>
      <c r="D1182">
        <v>42468</v>
      </c>
      <c r="E1182">
        <v>40</v>
      </c>
      <c r="F1182">
        <v>519.6</v>
      </c>
      <c r="G1182" t="str">
        <f>VLOOKUP(B1182,'SKU Master'!$E$1:$H$9,4,FALSE)</f>
        <v>MA Excellent Products</v>
      </c>
      <c r="H1182">
        <f t="shared" si="126"/>
        <v>2016</v>
      </c>
      <c r="I1182">
        <f t="shared" si="127"/>
        <v>4</v>
      </c>
      <c r="J1182">
        <f t="shared" si="128"/>
        <v>201604</v>
      </c>
      <c r="K1182">
        <f t="shared" si="129"/>
        <v>15</v>
      </c>
      <c r="L1182">
        <f t="shared" si="130"/>
        <v>201615</v>
      </c>
      <c r="M1182" t="b">
        <f t="shared" si="131"/>
        <v>0</v>
      </c>
      <c r="N1182">
        <f>VLOOKUP(B1182,'SKU Master'!$E$1:$H$9,2,FALSE)</f>
        <v>9</v>
      </c>
      <c r="O1182">
        <f>(F1182/E1182-N1182)*E1182</f>
        <v>159.60000000000002</v>
      </c>
      <c r="P1182" s="10">
        <f>O1182/F1182</f>
        <v>0.30715935334872985</v>
      </c>
      <c r="Q1182">
        <f t="shared" si="132"/>
        <v>5</v>
      </c>
    </row>
    <row r="1183" spans="1:17" x14ac:dyDescent="0.25">
      <c r="A1183">
        <v>90037</v>
      </c>
      <c r="B1183">
        <v>8000451112</v>
      </c>
      <c r="C1183">
        <v>312</v>
      </c>
      <c r="D1183">
        <v>42469</v>
      </c>
      <c r="E1183">
        <v>33</v>
      </c>
      <c r="F1183">
        <v>428.67</v>
      </c>
      <c r="G1183" t="str">
        <f>VLOOKUP(B1183,'SKU Master'!$E$1:$H$9,4,FALSE)</f>
        <v>MA Excellent Products</v>
      </c>
      <c r="H1183">
        <f t="shared" si="126"/>
        <v>2016</v>
      </c>
      <c r="I1183">
        <f t="shared" si="127"/>
        <v>4</v>
      </c>
      <c r="J1183">
        <f t="shared" si="128"/>
        <v>201604</v>
      </c>
      <c r="K1183">
        <f t="shared" si="129"/>
        <v>15</v>
      </c>
      <c r="L1183">
        <f t="shared" si="130"/>
        <v>201615</v>
      </c>
      <c r="M1183" t="b">
        <f t="shared" si="131"/>
        <v>0</v>
      </c>
      <c r="N1183">
        <f>VLOOKUP(B1183,'SKU Master'!$E$1:$H$9,2,FALSE)</f>
        <v>9</v>
      </c>
      <c r="O1183">
        <f>(F1183/E1183-N1183)*E1183</f>
        <v>131.67000000000002</v>
      </c>
      <c r="P1183" s="10">
        <f>O1183/F1183</f>
        <v>0.30715935334872979</v>
      </c>
      <c r="Q1183">
        <f t="shared" si="132"/>
        <v>6</v>
      </c>
    </row>
    <row r="1184" spans="1:17" x14ac:dyDescent="0.25">
      <c r="A1184">
        <v>90038</v>
      </c>
      <c r="B1184">
        <v>8000451112</v>
      </c>
      <c r="C1184">
        <v>312</v>
      </c>
      <c r="D1184">
        <v>42471</v>
      </c>
      <c r="E1184">
        <v>8</v>
      </c>
      <c r="F1184">
        <v>103.92</v>
      </c>
      <c r="G1184" t="str">
        <f>VLOOKUP(B1184,'SKU Master'!$E$1:$H$9,4,FALSE)</f>
        <v>MA Excellent Products</v>
      </c>
      <c r="H1184">
        <f t="shared" si="126"/>
        <v>2016</v>
      </c>
      <c r="I1184">
        <f t="shared" si="127"/>
        <v>4</v>
      </c>
      <c r="J1184">
        <f t="shared" si="128"/>
        <v>201604</v>
      </c>
      <c r="K1184">
        <f t="shared" si="129"/>
        <v>16</v>
      </c>
      <c r="L1184">
        <f t="shared" si="130"/>
        <v>201616</v>
      </c>
      <c r="M1184" t="b">
        <f t="shared" si="131"/>
        <v>0</v>
      </c>
      <c r="N1184">
        <f>VLOOKUP(B1184,'SKU Master'!$E$1:$H$9,2,FALSE)</f>
        <v>9</v>
      </c>
      <c r="O1184">
        <f>(F1184/E1184-N1184)*E1184</f>
        <v>31.92</v>
      </c>
      <c r="P1184" s="10">
        <f>O1184/F1184</f>
        <v>0.30715935334872979</v>
      </c>
      <c r="Q1184">
        <f t="shared" si="132"/>
        <v>1</v>
      </c>
    </row>
    <row r="1185" spans="1:17" x14ac:dyDescent="0.25">
      <c r="A1185">
        <v>90039</v>
      </c>
      <c r="B1185">
        <v>8000451112</v>
      </c>
      <c r="C1185">
        <v>312</v>
      </c>
      <c r="D1185">
        <v>42472</v>
      </c>
      <c r="E1185">
        <v>12</v>
      </c>
      <c r="F1185">
        <v>275.88</v>
      </c>
      <c r="G1185" t="str">
        <f>VLOOKUP(B1185,'SKU Master'!$E$1:$H$9,4,FALSE)</f>
        <v>MA Excellent Products</v>
      </c>
      <c r="H1185">
        <f t="shared" si="126"/>
        <v>2016</v>
      </c>
      <c r="I1185">
        <f t="shared" si="127"/>
        <v>4</v>
      </c>
      <c r="J1185">
        <f t="shared" si="128"/>
        <v>201604</v>
      </c>
      <c r="K1185">
        <f t="shared" si="129"/>
        <v>16</v>
      </c>
      <c r="L1185">
        <f t="shared" si="130"/>
        <v>201616</v>
      </c>
      <c r="M1185" t="b">
        <f t="shared" si="131"/>
        <v>0</v>
      </c>
      <c r="N1185">
        <f>VLOOKUP(B1185,'SKU Master'!$E$1:$H$9,2,FALSE)</f>
        <v>9</v>
      </c>
      <c r="O1185">
        <f>(F1185/E1185-N1185)*E1185</f>
        <v>167.88</v>
      </c>
      <c r="P1185" s="10">
        <f>O1185/F1185</f>
        <v>0.60852544584601997</v>
      </c>
      <c r="Q1185">
        <f t="shared" si="132"/>
        <v>2</v>
      </c>
    </row>
    <row r="1186" spans="1:17" x14ac:dyDescent="0.25">
      <c r="A1186">
        <v>90040</v>
      </c>
      <c r="B1186">
        <v>8000451112</v>
      </c>
      <c r="C1186">
        <v>312</v>
      </c>
      <c r="D1186">
        <v>42472</v>
      </c>
      <c r="E1186">
        <v>32</v>
      </c>
      <c r="F1186">
        <v>415.68</v>
      </c>
      <c r="G1186" t="str">
        <f>VLOOKUP(B1186,'SKU Master'!$E$1:$H$9,4,FALSE)</f>
        <v>MA Excellent Products</v>
      </c>
      <c r="H1186">
        <f t="shared" si="126"/>
        <v>2016</v>
      </c>
      <c r="I1186">
        <f t="shared" si="127"/>
        <v>4</v>
      </c>
      <c r="J1186">
        <f t="shared" si="128"/>
        <v>201604</v>
      </c>
      <c r="K1186">
        <f t="shared" si="129"/>
        <v>16</v>
      </c>
      <c r="L1186">
        <f t="shared" si="130"/>
        <v>201616</v>
      </c>
      <c r="M1186" t="b">
        <f t="shared" si="131"/>
        <v>0</v>
      </c>
      <c r="N1186">
        <f>VLOOKUP(B1186,'SKU Master'!$E$1:$H$9,2,FALSE)</f>
        <v>9</v>
      </c>
      <c r="O1186">
        <f>(F1186/E1186-N1186)*E1186</f>
        <v>127.68</v>
      </c>
      <c r="P1186" s="10">
        <f>O1186/F1186</f>
        <v>0.30715935334872979</v>
      </c>
      <c r="Q1186">
        <f t="shared" si="132"/>
        <v>2</v>
      </c>
    </row>
    <row r="1187" spans="1:17" x14ac:dyDescent="0.25">
      <c r="A1187">
        <v>90041</v>
      </c>
      <c r="B1187">
        <v>8000451112</v>
      </c>
      <c r="C1187">
        <v>312</v>
      </c>
      <c r="D1187">
        <v>42475</v>
      </c>
      <c r="E1187">
        <v>32</v>
      </c>
      <c r="F1187">
        <v>415.68</v>
      </c>
      <c r="G1187" t="str">
        <f>VLOOKUP(B1187,'SKU Master'!$E$1:$H$9,4,FALSE)</f>
        <v>MA Excellent Products</v>
      </c>
      <c r="H1187">
        <f t="shared" si="126"/>
        <v>2016</v>
      </c>
      <c r="I1187">
        <f t="shared" si="127"/>
        <v>4</v>
      </c>
      <c r="J1187">
        <f t="shared" si="128"/>
        <v>201604</v>
      </c>
      <c r="K1187">
        <f t="shared" si="129"/>
        <v>16</v>
      </c>
      <c r="L1187">
        <f t="shared" si="130"/>
        <v>201616</v>
      </c>
      <c r="M1187" t="b">
        <f t="shared" si="131"/>
        <v>0</v>
      </c>
      <c r="N1187">
        <f>VLOOKUP(B1187,'SKU Master'!$E$1:$H$9,2,FALSE)</f>
        <v>9</v>
      </c>
      <c r="O1187">
        <f>(F1187/E1187-N1187)*E1187</f>
        <v>127.68</v>
      </c>
      <c r="P1187" s="10">
        <f>O1187/F1187</f>
        <v>0.30715935334872979</v>
      </c>
      <c r="Q1187">
        <f t="shared" si="132"/>
        <v>5</v>
      </c>
    </row>
    <row r="1188" spans="1:17" x14ac:dyDescent="0.25">
      <c r="A1188">
        <v>90042</v>
      </c>
      <c r="B1188">
        <v>8000451112</v>
      </c>
      <c r="C1188">
        <v>312</v>
      </c>
      <c r="D1188">
        <v>42475</v>
      </c>
      <c r="E1188">
        <v>34</v>
      </c>
      <c r="F1188">
        <v>441.66</v>
      </c>
      <c r="G1188" t="str">
        <f>VLOOKUP(B1188,'SKU Master'!$E$1:$H$9,4,FALSE)</f>
        <v>MA Excellent Products</v>
      </c>
      <c r="H1188">
        <f t="shared" si="126"/>
        <v>2016</v>
      </c>
      <c r="I1188">
        <f t="shared" si="127"/>
        <v>4</v>
      </c>
      <c r="J1188">
        <f t="shared" si="128"/>
        <v>201604</v>
      </c>
      <c r="K1188">
        <f t="shared" si="129"/>
        <v>16</v>
      </c>
      <c r="L1188">
        <f t="shared" si="130"/>
        <v>201616</v>
      </c>
      <c r="M1188" t="b">
        <f t="shared" si="131"/>
        <v>0</v>
      </c>
      <c r="N1188">
        <f>VLOOKUP(B1188,'SKU Master'!$E$1:$H$9,2,FALSE)</f>
        <v>9</v>
      </c>
      <c r="O1188">
        <f>(F1188/E1188-N1188)*E1188</f>
        <v>135.66</v>
      </c>
      <c r="P1188" s="10">
        <f>O1188/F1188</f>
        <v>0.30715935334872979</v>
      </c>
      <c r="Q1188">
        <f t="shared" si="132"/>
        <v>5</v>
      </c>
    </row>
    <row r="1189" spans="1:17" x14ac:dyDescent="0.25">
      <c r="A1189">
        <v>90043</v>
      </c>
      <c r="B1189">
        <v>8000451112</v>
      </c>
      <c r="C1189">
        <v>312</v>
      </c>
      <c r="D1189">
        <v>42476</v>
      </c>
      <c r="E1189">
        <v>35</v>
      </c>
      <c r="F1189">
        <v>454.65</v>
      </c>
      <c r="G1189" t="str">
        <f>VLOOKUP(B1189,'SKU Master'!$E$1:$H$9,4,FALSE)</f>
        <v>MA Excellent Products</v>
      </c>
      <c r="H1189">
        <f t="shared" si="126"/>
        <v>2016</v>
      </c>
      <c r="I1189">
        <f t="shared" si="127"/>
        <v>4</v>
      </c>
      <c r="J1189">
        <f t="shared" si="128"/>
        <v>201604</v>
      </c>
      <c r="K1189">
        <f t="shared" si="129"/>
        <v>16</v>
      </c>
      <c r="L1189">
        <f t="shared" si="130"/>
        <v>201616</v>
      </c>
      <c r="M1189" t="b">
        <f t="shared" si="131"/>
        <v>0</v>
      </c>
      <c r="N1189">
        <f>VLOOKUP(B1189,'SKU Master'!$E$1:$H$9,2,FALSE)</f>
        <v>9</v>
      </c>
      <c r="O1189">
        <f>(F1189/E1189-N1189)*E1189</f>
        <v>139.65</v>
      </c>
      <c r="P1189" s="10">
        <f>O1189/F1189</f>
        <v>0.30715935334872985</v>
      </c>
      <c r="Q1189">
        <f t="shared" si="132"/>
        <v>6</v>
      </c>
    </row>
    <row r="1190" spans="1:17" x14ac:dyDescent="0.25">
      <c r="A1190">
        <v>90044</v>
      </c>
      <c r="B1190">
        <v>8000451112</v>
      </c>
      <c r="C1190">
        <v>312</v>
      </c>
      <c r="D1190">
        <v>42478</v>
      </c>
      <c r="E1190">
        <v>2</v>
      </c>
      <c r="F1190">
        <v>63.98</v>
      </c>
      <c r="G1190" t="str">
        <f>VLOOKUP(B1190,'SKU Master'!$E$1:$H$9,4,FALSE)</f>
        <v>MA Excellent Products</v>
      </c>
      <c r="H1190">
        <f t="shared" si="126"/>
        <v>2016</v>
      </c>
      <c r="I1190">
        <f t="shared" si="127"/>
        <v>4</v>
      </c>
      <c r="J1190">
        <f t="shared" si="128"/>
        <v>201604</v>
      </c>
      <c r="K1190">
        <f t="shared" si="129"/>
        <v>17</v>
      </c>
      <c r="L1190">
        <f t="shared" si="130"/>
        <v>201617</v>
      </c>
      <c r="M1190" t="b">
        <f t="shared" si="131"/>
        <v>0</v>
      </c>
      <c r="N1190">
        <f>VLOOKUP(B1190,'SKU Master'!$E$1:$H$9,2,FALSE)</f>
        <v>9</v>
      </c>
      <c r="O1190">
        <f>(F1190/E1190-N1190)*E1190</f>
        <v>45.98</v>
      </c>
      <c r="P1190" s="10">
        <f>O1190/F1190</f>
        <v>0.71866208190059389</v>
      </c>
      <c r="Q1190">
        <f t="shared" si="132"/>
        <v>1</v>
      </c>
    </row>
    <row r="1191" spans="1:17" x14ac:dyDescent="0.25">
      <c r="A1191">
        <v>90045</v>
      </c>
      <c r="B1191">
        <v>8000451112</v>
      </c>
      <c r="C1191">
        <v>312</v>
      </c>
      <c r="D1191">
        <v>42478</v>
      </c>
      <c r="E1191">
        <v>12</v>
      </c>
      <c r="F1191">
        <v>275.88</v>
      </c>
      <c r="G1191" t="str">
        <f>VLOOKUP(B1191,'SKU Master'!$E$1:$H$9,4,FALSE)</f>
        <v>MA Excellent Products</v>
      </c>
      <c r="H1191">
        <f t="shared" si="126"/>
        <v>2016</v>
      </c>
      <c r="I1191">
        <f t="shared" si="127"/>
        <v>4</v>
      </c>
      <c r="J1191">
        <f t="shared" si="128"/>
        <v>201604</v>
      </c>
      <c r="K1191">
        <f t="shared" si="129"/>
        <v>17</v>
      </c>
      <c r="L1191">
        <f t="shared" si="130"/>
        <v>201617</v>
      </c>
      <c r="M1191" t="b">
        <f t="shared" si="131"/>
        <v>0</v>
      </c>
      <c r="N1191">
        <f>VLOOKUP(B1191,'SKU Master'!$E$1:$H$9,2,FALSE)</f>
        <v>9</v>
      </c>
      <c r="O1191">
        <f>(F1191/E1191-N1191)*E1191</f>
        <v>167.88</v>
      </c>
      <c r="P1191" s="10">
        <f>O1191/F1191</f>
        <v>0.60852544584601997</v>
      </c>
      <c r="Q1191">
        <f t="shared" si="132"/>
        <v>1</v>
      </c>
    </row>
    <row r="1192" spans="1:17" x14ac:dyDescent="0.25">
      <c r="A1192">
        <v>90046</v>
      </c>
      <c r="B1192">
        <v>8000451112</v>
      </c>
      <c r="C1192">
        <v>312</v>
      </c>
      <c r="D1192">
        <v>42478</v>
      </c>
      <c r="E1192">
        <v>35</v>
      </c>
      <c r="F1192">
        <v>454.65</v>
      </c>
      <c r="G1192" t="str">
        <f>VLOOKUP(B1192,'SKU Master'!$E$1:$H$9,4,FALSE)</f>
        <v>MA Excellent Products</v>
      </c>
      <c r="H1192">
        <f t="shared" si="126"/>
        <v>2016</v>
      </c>
      <c r="I1192">
        <f t="shared" si="127"/>
        <v>4</v>
      </c>
      <c r="J1192">
        <f t="shared" si="128"/>
        <v>201604</v>
      </c>
      <c r="K1192">
        <f t="shared" si="129"/>
        <v>17</v>
      </c>
      <c r="L1192">
        <f t="shared" si="130"/>
        <v>201617</v>
      </c>
      <c r="M1192" t="b">
        <f t="shared" si="131"/>
        <v>0</v>
      </c>
      <c r="N1192">
        <f>VLOOKUP(B1192,'SKU Master'!$E$1:$H$9,2,FALSE)</f>
        <v>9</v>
      </c>
      <c r="O1192">
        <f>(F1192/E1192-N1192)*E1192</f>
        <v>139.65</v>
      </c>
      <c r="P1192" s="10">
        <f>O1192/F1192</f>
        <v>0.30715935334872985</v>
      </c>
      <c r="Q1192">
        <f t="shared" si="132"/>
        <v>1</v>
      </c>
    </row>
    <row r="1193" spans="1:17" x14ac:dyDescent="0.25">
      <c r="A1193">
        <v>90047</v>
      </c>
      <c r="B1193">
        <v>8000451112</v>
      </c>
      <c r="C1193">
        <v>312</v>
      </c>
      <c r="D1193">
        <v>42479</v>
      </c>
      <c r="E1193">
        <v>38</v>
      </c>
      <c r="F1193">
        <v>493.62</v>
      </c>
      <c r="G1193" t="str">
        <f>VLOOKUP(B1193,'SKU Master'!$E$1:$H$9,4,FALSE)</f>
        <v>MA Excellent Products</v>
      </c>
      <c r="H1193">
        <f t="shared" si="126"/>
        <v>2016</v>
      </c>
      <c r="I1193">
        <f t="shared" si="127"/>
        <v>4</v>
      </c>
      <c r="J1193">
        <f t="shared" si="128"/>
        <v>201604</v>
      </c>
      <c r="K1193">
        <f t="shared" si="129"/>
        <v>17</v>
      </c>
      <c r="L1193">
        <f t="shared" si="130"/>
        <v>201617</v>
      </c>
      <c r="M1193" t="b">
        <f t="shared" si="131"/>
        <v>0</v>
      </c>
      <c r="N1193">
        <f>VLOOKUP(B1193,'SKU Master'!$E$1:$H$9,2,FALSE)</f>
        <v>9</v>
      </c>
      <c r="O1193">
        <f>(F1193/E1193-N1193)*E1193</f>
        <v>151.62</v>
      </c>
      <c r="P1193" s="10">
        <f>O1193/F1193</f>
        <v>0.30715935334872979</v>
      </c>
      <c r="Q1193">
        <f t="shared" si="132"/>
        <v>2</v>
      </c>
    </row>
    <row r="1194" spans="1:17" x14ac:dyDescent="0.25">
      <c r="A1194">
        <v>90048</v>
      </c>
      <c r="B1194">
        <v>8000451112</v>
      </c>
      <c r="C1194">
        <v>312</v>
      </c>
      <c r="D1194">
        <v>42481</v>
      </c>
      <c r="E1194">
        <v>38</v>
      </c>
      <c r="F1194">
        <v>493.62</v>
      </c>
      <c r="G1194" t="str">
        <f>VLOOKUP(B1194,'SKU Master'!$E$1:$H$9,4,FALSE)</f>
        <v>MA Excellent Products</v>
      </c>
      <c r="H1194">
        <f t="shared" si="126"/>
        <v>2016</v>
      </c>
      <c r="I1194">
        <f t="shared" si="127"/>
        <v>4</v>
      </c>
      <c r="J1194">
        <f t="shared" si="128"/>
        <v>201604</v>
      </c>
      <c r="K1194">
        <f t="shared" si="129"/>
        <v>17</v>
      </c>
      <c r="L1194">
        <f t="shared" si="130"/>
        <v>201617</v>
      </c>
      <c r="M1194" t="b">
        <f t="shared" si="131"/>
        <v>0</v>
      </c>
      <c r="N1194">
        <f>VLOOKUP(B1194,'SKU Master'!$E$1:$H$9,2,FALSE)</f>
        <v>9</v>
      </c>
      <c r="O1194">
        <f>(F1194/E1194-N1194)*E1194</f>
        <v>151.62</v>
      </c>
      <c r="P1194" s="10">
        <f>O1194/F1194</f>
        <v>0.30715935334872979</v>
      </c>
      <c r="Q1194">
        <f t="shared" si="132"/>
        <v>4</v>
      </c>
    </row>
    <row r="1195" spans="1:17" x14ac:dyDescent="0.25">
      <c r="A1195">
        <v>90049</v>
      </c>
      <c r="B1195">
        <v>8000451112</v>
      </c>
      <c r="C1195">
        <v>312</v>
      </c>
      <c r="D1195">
        <v>42482</v>
      </c>
      <c r="E1195">
        <v>33</v>
      </c>
      <c r="F1195">
        <v>428.67</v>
      </c>
      <c r="G1195" t="str">
        <f>VLOOKUP(B1195,'SKU Master'!$E$1:$H$9,4,FALSE)</f>
        <v>MA Excellent Products</v>
      </c>
      <c r="H1195">
        <f t="shared" si="126"/>
        <v>2016</v>
      </c>
      <c r="I1195">
        <f t="shared" si="127"/>
        <v>4</v>
      </c>
      <c r="J1195">
        <f t="shared" si="128"/>
        <v>201604</v>
      </c>
      <c r="K1195">
        <f t="shared" si="129"/>
        <v>17</v>
      </c>
      <c r="L1195">
        <f t="shared" si="130"/>
        <v>201617</v>
      </c>
      <c r="M1195" t="b">
        <f t="shared" si="131"/>
        <v>0</v>
      </c>
      <c r="N1195">
        <f>VLOOKUP(B1195,'SKU Master'!$E$1:$H$9,2,FALSE)</f>
        <v>9</v>
      </c>
      <c r="O1195">
        <f>(F1195/E1195-N1195)*E1195</f>
        <v>131.67000000000002</v>
      </c>
      <c r="P1195" s="10">
        <f>O1195/F1195</f>
        <v>0.30715935334872979</v>
      </c>
      <c r="Q1195">
        <f t="shared" si="132"/>
        <v>5</v>
      </c>
    </row>
    <row r="1196" spans="1:17" x14ac:dyDescent="0.25">
      <c r="A1196">
        <v>90050</v>
      </c>
      <c r="B1196">
        <v>8000451112</v>
      </c>
      <c r="C1196">
        <v>312</v>
      </c>
      <c r="D1196">
        <v>42483</v>
      </c>
      <c r="E1196">
        <v>38</v>
      </c>
      <c r="F1196">
        <v>493.62</v>
      </c>
      <c r="G1196" t="str">
        <f>VLOOKUP(B1196,'SKU Master'!$E$1:$H$9,4,FALSE)</f>
        <v>MA Excellent Products</v>
      </c>
      <c r="H1196">
        <f t="shared" si="126"/>
        <v>2016</v>
      </c>
      <c r="I1196">
        <f t="shared" si="127"/>
        <v>4</v>
      </c>
      <c r="J1196">
        <f t="shared" si="128"/>
        <v>201604</v>
      </c>
      <c r="K1196">
        <f t="shared" si="129"/>
        <v>17</v>
      </c>
      <c r="L1196">
        <f t="shared" si="130"/>
        <v>201617</v>
      </c>
      <c r="M1196" t="b">
        <f t="shared" si="131"/>
        <v>0</v>
      </c>
      <c r="N1196">
        <f>VLOOKUP(B1196,'SKU Master'!$E$1:$H$9,2,FALSE)</f>
        <v>9</v>
      </c>
      <c r="O1196">
        <f>(F1196/E1196-N1196)*E1196</f>
        <v>151.62</v>
      </c>
      <c r="P1196" s="10">
        <f>O1196/F1196</f>
        <v>0.30715935334872979</v>
      </c>
      <c r="Q1196">
        <f t="shared" si="132"/>
        <v>6</v>
      </c>
    </row>
    <row r="1197" spans="1:17" x14ac:dyDescent="0.25">
      <c r="A1197">
        <v>90051</v>
      </c>
      <c r="B1197">
        <v>8000451112</v>
      </c>
      <c r="C1197">
        <v>312</v>
      </c>
      <c r="D1197">
        <v>42485</v>
      </c>
      <c r="E1197">
        <v>8</v>
      </c>
      <c r="F1197">
        <v>103.92</v>
      </c>
      <c r="G1197" t="str">
        <f>VLOOKUP(B1197,'SKU Master'!$E$1:$H$9,4,FALSE)</f>
        <v>MA Excellent Products</v>
      </c>
      <c r="H1197">
        <f t="shared" si="126"/>
        <v>2016</v>
      </c>
      <c r="I1197">
        <f t="shared" si="127"/>
        <v>4</v>
      </c>
      <c r="J1197">
        <f t="shared" si="128"/>
        <v>201604</v>
      </c>
      <c r="K1197">
        <f t="shared" si="129"/>
        <v>18</v>
      </c>
      <c r="L1197">
        <f t="shared" si="130"/>
        <v>201618</v>
      </c>
      <c r="M1197" t="b">
        <f t="shared" si="131"/>
        <v>0</v>
      </c>
      <c r="N1197">
        <f>VLOOKUP(B1197,'SKU Master'!$E$1:$H$9,2,FALSE)</f>
        <v>9</v>
      </c>
      <c r="O1197">
        <f>(F1197/E1197-N1197)*E1197</f>
        <v>31.92</v>
      </c>
      <c r="P1197" s="10">
        <f>O1197/F1197</f>
        <v>0.30715935334872979</v>
      </c>
      <c r="Q1197">
        <f t="shared" si="132"/>
        <v>1</v>
      </c>
    </row>
    <row r="1198" spans="1:17" x14ac:dyDescent="0.25">
      <c r="A1198">
        <v>90052</v>
      </c>
      <c r="B1198">
        <v>8000451112</v>
      </c>
      <c r="C1198">
        <v>312</v>
      </c>
      <c r="D1198">
        <v>42485</v>
      </c>
      <c r="E1198">
        <v>33</v>
      </c>
      <c r="F1198">
        <v>428.67</v>
      </c>
      <c r="G1198" t="str">
        <f>VLOOKUP(B1198,'SKU Master'!$E$1:$H$9,4,FALSE)</f>
        <v>MA Excellent Products</v>
      </c>
      <c r="H1198">
        <f t="shared" si="126"/>
        <v>2016</v>
      </c>
      <c r="I1198">
        <f t="shared" si="127"/>
        <v>4</v>
      </c>
      <c r="J1198">
        <f t="shared" si="128"/>
        <v>201604</v>
      </c>
      <c r="K1198">
        <f t="shared" si="129"/>
        <v>18</v>
      </c>
      <c r="L1198">
        <f t="shared" si="130"/>
        <v>201618</v>
      </c>
      <c r="M1198" t="b">
        <f t="shared" si="131"/>
        <v>0</v>
      </c>
      <c r="N1198">
        <f>VLOOKUP(B1198,'SKU Master'!$E$1:$H$9,2,FALSE)</f>
        <v>9</v>
      </c>
      <c r="O1198">
        <f>(F1198/E1198-N1198)*E1198</f>
        <v>131.67000000000002</v>
      </c>
      <c r="P1198" s="10">
        <f>O1198/F1198</f>
        <v>0.30715935334872979</v>
      </c>
      <c r="Q1198">
        <f t="shared" si="132"/>
        <v>1</v>
      </c>
    </row>
    <row r="1199" spans="1:17" x14ac:dyDescent="0.25">
      <c r="A1199">
        <v>90053</v>
      </c>
      <c r="B1199">
        <v>8000451112</v>
      </c>
      <c r="C1199">
        <v>312</v>
      </c>
      <c r="D1199">
        <v>42486</v>
      </c>
      <c r="E1199">
        <v>35</v>
      </c>
      <c r="F1199">
        <v>454.65</v>
      </c>
      <c r="G1199" t="str">
        <f>VLOOKUP(B1199,'SKU Master'!$E$1:$H$9,4,FALSE)</f>
        <v>MA Excellent Products</v>
      </c>
      <c r="H1199">
        <f t="shared" si="126"/>
        <v>2016</v>
      </c>
      <c r="I1199">
        <f t="shared" si="127"/>
        <v>4</v>
      </c>
      <c r="J1199">
        <f t="shared" si="128"/>
        <v>201604</v>
      </c>
      <c r="K1199">
        <f t="shared" si="129"/>
        <v>18</v>
      </c>
      <c r="L1199">
        <f t="shared" si="130"/>
        <v>201618</v>
      </c>
      <c r="M1199" t="b">
        <f t="shared" si="131"/>
        <v>0</v>
      </c>
      <c r="N1199">
        <f>VLOOKUP(B1199,'SKU Master'!$E$1:$H$9,2,FALSE)</f>
        <v>9</v>
      </c>
      <c r="O1199">
        <f>(F1199/E1199-N1199)*E1199</f>
        <v>139.65</v>
      </c>
      <c r="P1199" s="10">
        <f>O1199/F1199</f>
        <v>0.30715935334872985</v>
      </c>
      <c r="Q1199">
        <f t="shared" si="132"/>
        <v>2</v>
      </c>
    </row>
    <row r="1200" spans="1:17" x14ac:dyDescent="0.25">
      <c r="A1200">
        <v>90054</v>
      </c>
      <c r="B1200">
        <v>8000451112</v>
      </c>
      <c r="C1200">
        <v>312</v>
      </c>
      <c r="D1200">
        <v>42490</v>
      </c>
      <c r="E1200">
        <v>31</v>
      </c>
      <c r="F1200">
        <v>402.69</v>
      </c>
      <c r="G1200" t="str">
        <f>VLOOKUP(B1200,'SKU Master'!$E$1:$H$9,4,FALSE)</f>
        <v>MA Excellent Products</v>
      </c>
      <c r="H1200">
        <f t="shared" si="126"/>
        <v>2016</v>
      </c>
      <c r="I1200">
        <f t="shared" si="127"/>
        <v>4</v>
      </c>
      <c r="J1200">
        <f t="shared" si="128"/>
        <v>201604</v>
      </c>
      <c r="K1200">
        <f t="shared" si="129"/>
        <v>18</v>
      </c>
      <c r="L1200">
        <f t="shared" si="130"/>
        <v>201618</v>
      </c>
      <c r="M1200" t="b">
        <f t="shared" si="131"/>
        <v>0</v>
      </c>
      <c r="N1200">
        <f>VLOOKUP(B1200,'SKU Master'!$E$1:$H$9,2,FALSE)</f>
        <v>9</v>
      </c>
      <c r="O1200">
        <f>(F1200/E1200-N1200)*E1200</f>
        <v>123.69000000000001</v>
      </c>
      <c r="P1200" s="10">
        <f>O1200/F1200</f>
        <v>0.30715935334872985</v>
      </c>
      <c r="Q1200">
        <f t="shared" si="132"/>
        <v>6</v>
      </c>
    </row>
    <row r="1201" spans="1:17" x14ac:dyDescent="0.25">
      <c r="A1201">
        <v>90055</v>
      </c>
      <c r="B1201">
        <v>8000451112</v>
      </c>
      <c r="C1201">
        <v>312</v>
      </c>
      <c r="D1201">
        <v>42492</v>
      </c>
      <c r="E1201">
        <v>36</v>
      </c>
      <c r="F1201">
        <v>467.64</v>
      </c>
      <c r="G1201" t="str">
        <f>VLOOKUP(B1201,'SKU Master'!$E$1:$H$9,4,FALSE)</f>
        <v>MA Excellent Products</v>
      </c>
      <c r="H1201">
        <f t="shared" si="126"/>
        <v>2016</v>
      </c>
      <c r="I1201">
        <f t="shared" si="127"/>
        <v>5</v>
      </c>
      <c r="J1201">
        <f t="shared" si="128"/>
        <v>201605</v>
      </c>
      <c r="K1201">
        <f t="shared" si="129"/>
        <v>19</v>
      </c>
      <c r="L1201">
        <f t="shared" si="130"/>
        <v>201619</v>
      </c>
      <c r="M1201" t="b">
        <f t="shared" si="131"/>
        <v>0</v>
      </c>
      <c r="N1201">
        <f>VLOOKUP(B1201,'SKU Master'!$E$1:$H$9,2,FALSE)</f>
        <v>9</v>
      </c>
      <c r="O1201">
        <f>(F1201/E1201-N1201)*E1201</f>
        <v>143.64000000000001</v>
      </c>
      <c r="P1201" s="10">
        <f>O1201/F1201</f>
        <v>0.30715935334872985</v>
      </c>
      <c r="Q1201">
        <f t="shared" si="132"/>
        <v>1</v>
      </c>
    </row>
    <row r="1202" spans="1:17" x14ac:dyDescent="0.25">
      <c r="A1202">
        <v>90056</v>
      </c>
      <c r="B1202">
        <v>8000451112</v>
      </c>
      <c r="C1202">
        <v>312</v>
      </c>
      <c r="D1202">
        <v>42493</v>
      </c>
      <c r="E1202">
        <v>12</v>
      </c>
      <c r="F1202">
        <v>275.88</v>
      </c>
      <c r="G1202" t="str">
        <f>VLOOKUP(B1202,'SKU Master'!$E$1:$H$9,4,FALSE)</f>
        <v>MA Excellent Products</v>
      </c>
      <c r="H1202">
        <f t="shared" si="126"/>
        <v>2016</v>
      </c>
      <c r="I1202">
        <f t="shared" si="127"/>
        <v>5</v>
      </c>
      <c r="J1202">
        <f t="shared" si="128"/>
        <v>201605</v>
      </c>
      <c r="K1202">
        <f t="shared" si="129"/>
        <v>19</v>
      </c>
      <c r="L1202">
        <f t="shared" si="130"/>
        <v>201619</v>
      </c>
      <c r="M1202" t="b">
        <f t="shared" si="131"/>
        <v>0</v>
      </c>
      <c r="N1202">
        <f>VLOOKUP(B1202,'SKU Master'!$E$1:$H$9,2,FALSE)</f>
        <v>9</v>
      </c>
      <c r="O1202">
        <f>(F1202/E1202-N1202)*E1202</f>
        <v>167.88</v>
      </c>
      <c r="P1202" s="10">
        <f>O1202/F1202</f>
        <v>0.60852544584601997</v>
      </c>
      <c r="Q1202">
        <f t="shared" si="132"/>
        <v>2</v>
      </c>
    </row>
    <row r="1203" spans="1:17" x14ac:dyDescent="0.25">
      <c r="A1203">
        <v>90057</v>
      </c>
      <c r="B1203">
        <v>8000451112</v>
      </c>
      <c r="C1203">
        <v>312</v>
      </c>
      <c r="D1203">
        <v>42495</v>
      </c>
      <c r="E1203">
        <v>38</v>
      </c>
      <c r="F1203">
        <v>493.62</v>
      </c>
      <c r="G1203" t="str">
        <f>VLOOKUP(B1203,'SKU Master'!$E$1:$H$9,4,FALSE)</f>
        <v>MA Excellent Products</v>
      </c>
      <c r="H1203">
        <f t="shared" si="126"/>
        <v>2016</v>
      </c>
      <c r="I1203">
        <f t="shared" si="127"/>
        <v>5</v>
      </c>
      <c r="J1203">
        <f t="shared" si="128"/>
        <v>201605</v>
      </c>
      <c r="K1203">
        <f t="shared" si="129"/>
        <v>19</v>
      </c>
      <c r="L1203">
        <f t="shared" si="130"/>
        <v>201619</v>
      </c>
      <c r="M1203" t="b">
        <f t="shared" si="131"/>
        <v>0</v>
      </c>
      <c r="N1203">
        <f>VLOOKUP(B1203,'SKU Master'!$E$1:$H$9,2,FALSE)</f>
        <v>9</v>
      </c>
      <c r="O1203">
        <f>(F1203/E1203-N1203)*E1203</f>
        <v>151.62</v>
      </c>
      <c r="P1203" s="10">
        <f>O1203/F1203</f>
        <v>0.30715935334872979</v>
      </c>
      <c r="Q1203">
        <f t="shared" si="132"/>
        <v>4</v>
      </c>
    </row>
    <row r="1204" spans="1:17" x14ac:dyDescent="0.25">
      <c r="A1204">
        <v>90058</v>
      </c>
      <c r="B1204">
        <v>8000451112</v>
      </c>
      <c r="C1204">
        <v>312</v>
      </c>
      <c r="D1204">
        <v>42496</v>
      </c>
      <c r="E1204">
        <v>40</v>
      </c>
      <c r="F1204">
        <v>519.6</v>
      </c>
      <c r="G1204" t="str">
        <f>VLOOKUP(B1204,'SKU Master'!$E$1:$H$9,4,FALSE)</f>
        <v>MA Excellent Products</v>
      </c>
      <c r="H1204">
        <f t="shared" si="126"/>
        <v>2016</v>
      </c>
      <c r="I1204">
        <f t="shared" si="127"/>
        <v>5</v>
      </c>
      <c r="J1204">
        <f t="shared" si="128"/>
        <v>201605</v>
      </c>
      <c r="K1204">
        <f t="shared" si="129"/>
        <v>19</v>
      </c>
      <c r="L1204">
        <f t="shared" si="130"/>
        <v>201619</v>
      </c>
      <c r="M1204" t="b">
        <f t="shared" si="131"/>
        <v>0</v>
      </c>
      <c r="N1204">
        <f>VLOOKUP(B1204,'SKU Master'!$E$1:$H$9,2,FALSE)</f>
        <v>9</v>
      </c>
      <c r="O1204">
        <f>(F1204/E1204-N1204)*E1204</f>
        <v>159.60000000000002</v>
      </c>
      <c r="P1204" s="10">
        <f>O1204/F1204</f>
        <v>0.30715935334872985</v>
      </c>
      <c r="Q1204">
        <f t="shared" si="132"/>
        <v>5</v>
      </c>
    </row>
    <row r="1205" spans="1:17" x14ac:dyDescent="0.25">
      <c r="A1205">
        <v>90059</v>
      </c>
      <c r="B1205">
        <v>8000451112</v>
      </c>
      <c r="C1205">
        <v>312</v>
      </c>
      <c r="D1205">
        <v>42501</v>
      </c>
      <c r="E1205">
        <v>11</v>
      </c>
      <c r="F1205">
        <v>252.89</v>
      </c>
      <c r="G1205" t="str">
        <f>VLOOKUP(B1205,'SKU Master'!$E$1:$H$9,4,FALSE)</f>
        <v>MA Excellent Products</v>
      </c>
      <c r="H1205">
        <f t="shared" si="126"/>
        <v>2016</v>
      </c>
      <c r="I1205">
        <f t="shared" si="127"/>
        <v>5</v>
      </c>
      <c r="J1205">
        <f t="shared" si="128"/>
        <v>201605</v>
      </c>
      <c r="K1205">
        <f t="shared" si="129"/>
        <v>20</v>
      </c>
      <c r="L1205">
        <f t="shared" si="130"/>
        <v>201620</v>
      </c>
      <c r="M1205" t="b">
        <f t="shared" si="131"/>
        <v>0</v>
      </c>
      <c r="N1205">
        <f>VLOOKUP(B1205,'SKU Master'!$E$1:$H$9,2,FALSE)</f>
        <v>9</v>
      </c>
      <c r="O1205">
        <f>(F1205/E1205-N1205)*E1205</f>
        <v>153.88999999999999</v>
      </c>
      <c r="P1205" s="10">
        <f>O1205/F1205</f>
        <v>0.60852544584601997</v>
      </c>
      <c r="Q1205">
        <f t="shared" si="132"/>
        <v>3</v>
      </c>
    </row>
    <row r="1206" spans="1:17" x14ac:dyDescent="0.25">
      <c r="A1206">
        <v>90060</v>
      </c>
      <c r="B1206">
        <v>8000451112</v>
      </c>
      <c r="C1206">
        <v>312</v>
      </c>
      <c r="D1206">
        <v>42501</v>
      </c>
      <c r="E1206">
        <v>12</v>
      </c>
      <c r="F1206">
        <v>155.88</v>
      </c>
      <c r="G1206" t="str">
        <f>VLOOKUP(B1206,'SKU Master'!$E$1:$H$9,4,FALSE)</f>
        <v>MA Excellent Products</v>
      </c>
      <c r="H1206">
        <f t="shared" si="126"/>
        <v>2016</v>
      </c>
      <c r="I1206">
        <f t="shared" si="127"/>
        <v>5</v>
      </c>
      <c r="J1206">
        <f t="shared" si="128"/>
        <v>201605</v>
      </c>
      <c r="K1206">
        <f t="shared" si="129"/>
        <v>20</v>
      </c>
      <c r="L1206">
        <f t="shared" si="130"/>
        <v>201620</v>
      </c>
      <c r="M1206" t="b">
        <f t="shared" si="131"/>
        <v>0</v>
      </c>
      <c r="N1206">
        <f>VLOOKUP(B1206,'SKU Master'!$E$1:$H$9,2,FALSE)</f>
        <v>9</v>
      </c>
      <c r="O1206">
        <f>(F1206/E1206-N1206)*E1206</f>
        <v>47.88</v>
      </c>
      <c r="P1206" s="10">
        <f>O1206/F1206</f>
        <v>0.30715935334872979</v>
      </c>
      <c r="Q1206">
        <f t="shared" si="132"/>
        <v>3</v>
      </c>
    </row>
    <row r="1207" spans="1:17" x14ac:dyDescent="0.25">
      <c r="A1207">
        <v>90061</v>
      </c>
      <c r="B1207">
        <v>8000451112</v>
      </c>
      <c r="C1207">
        <v>312</v>
      </c>
      <c r="D1207">
        <v>42503</v>
      </c>
      <c r="E1207">
        <v>40</v>
      </c>
      <c r="F1207">
        <v>519.6</v>
      </c>
      <c r="G1207" t="str">
        <f>VLOOKUP(B1207,'SKU Master'!$E$1:$H$9,4,FALSE)</f>
        <v>MA Excellent Products</v>
      </c>
      <c r="H1207">
        <f t="shared" si="126"/>
        <v>2016</v>
      </c>
      <c r="I1207">
        <f t="shared" si="127"/>
        <v>5</v>
      </c>
      <c r="J1207">
        <f t="shared" si="128"/>
        <v>201605</v>
      </c>
      <c r="K1207">
        <f t="shared" si="129"/>
        <v>20</v>
      </c>
      <c r="L1207">
        <f t="shared" si="130"/>
        <v>201620</v>
      </c>
      <c r="M1207" t="b">
        <f t="shared" si="131"/>
        <v>0</v>
      </c>
      <c r="N1207">
        <f>VLOOKUP(B1207,'SKU Master'!$E$1:$H$9,2,FALSE)</f>
        <v>9</v>
      </c>
      <c r="O1207">
        <f>(F1207/E1207-N1207)*E1207</f>
        <v>159.60000000000002</v>
      </c>
      <c r="P1207" s="10">
        <f>O1207/F1207</f>
        <v>0.30715935334872985</v>
      </c>
      <c r="Q1207">
        <f t="shared" si="132"/>
        <v>5</v>
      </c>
    </row>
    <row r="1208" spans="1:17" x14ac:dyDescent="0.25">
      <c r="A1208">
        <v>90062</v>
      </c>
      <c r="B1208">
        <v>8000451112</v>
      </c>
      <c r="C1208">
        <v>312</v>
      </c>
      <c r="D1208">
        <v>42504</v>
      </c>
      <c r="E1208">
        <v>36</v>
      </c>
      <c r="F1208">
        <v>467.64</v>
      </c>
      <c r="G1208" t="str">
        <f>VLOOKUP(B1208,'SKU Master'!$E$1:$H$9,4,FALSE)</f>
        <v>MA Excellent Products</v>
      </c>
      <c r="H1208">
        <f t="shared" si="126"/>
        <v>2016</v>
      </c>
      <c r="I1208">
        <f t="shared" si="127"/>
        <v>5</v>
      </c>
      <c r="J1208">
        <f t="shared" si="128"/>
        <v>201605</v>
      </c>
      <c r="K1208">
        <f t="shared" si="129"/>
        <v>20</v>
      </c>
      <c r="L1208">
        <f t="shared" si="130"/>
        <v>201620</v>
      </c>
      <c r="M1208" t="b">
        <f t="shared" si="131"/>
        <v>0</v>
      </c>
      <c r="N1208">
        <f>VLOOKUP(B1208,'SKU Master'!$E$1:$H$9,2,FALSE)</f>
        <v>9</v>
      </c>
      <c r="O1208">
        <f>(F1208/E1208-N1208)*E1208</f>
        <v>143.64000000000001</v>
      </c>
      <c r="P1208" s="10">
        <f>O1208/F1208</f>
        <v>0.30715935334872985</v>
      </c>
      <c r="Q1208">
        <f t="shared" si="132"/>
        <v>6</v>
      </c>
    </row>
    <row r="1209" spans="1:17" x14ac:dyDescent="0.25">
      <c r="A1209">
        <v>90063</v>
      </c>
      <c r="B1209">
        <v>8000451112</v>
      </c>
      <c r="C1209">
        <v>312</v>
      </c>
      <c r="D1209">
        <v>42508</v>
      </c>
      <c r="E1209">
        <v>11</v>
      </c>
      <c r="F1209">
        <v>142.88999999999999</v>
      </c>
      <c r="G1209" t="str">
        <f>VLOOKUP(B1209,'SKU Master'!$E$1:$H$9,4,FALSE)</f>
        <v>MA Excellent Products</v>
      </c>
      <c r="H1209">
        <f t="shared" si="126"/>
        <v>2016</v>
      </c>
      <c r="I1209">
        <f t="shared" si="127"/>
        <v>5</v>
      </c>
      <c r="J1209">
        <f t="shared" si="128"/>
        <v>201605</v>
      </c>
      <c r="K1209">
        <f t="shared" si="129"/>
        <v>21</v>
      </c>
      <c r="L1209">
        <f t="shared" si="130"/>
        <v>201621</v>
      </c>
      <c r="M1209" t="b">
        <f t="shared" si="131"/>
        <v>0</v>
      </c>
      <c r="N1209">
        <f>VLOOKUP(B1209,'SKU Master'!$E$1:$H$9,2,FALSE)</f>
        <v>9</v>
      </c>
      <c r="O1209">
        <f>(F1209/E1209-N1209)*E1209</f>
        <v>43.889999999999986</v>
      </c>
      <c r="P1209" s="10">
        <f>O1209/F1209</f>
        <v>0.30715935334872974</v>
      </c>
      <c r="Q1209">
        <f t="shared" si="132"/>
        <v>3</v>
      </c>
    </row>
    <row r="1210" spans="1:17" x14ac:dyDescent="0.25">
      <c r="A1210">
        <v>90064</v>
      </c>
      <c r="B1210">
        <v>8000451112</v>
      </c>
      <c r="C1210">
        <v>312</v>
      </c>
      <c r="D1210">
        <v>42508</v>
      </c>
      <c r="E1210">
        <v>36</v>
      </c>
      <c r="F1210">
        <v>467.64</v>
      </c>
      <c r="G1210" t="str">
        <f>VLOOKUP(B1210,'SKU Master'!$E$1:$H$9,4,FALSE)</f>
        <v>MA Excellent Products</v>
      </c>
      <c r="H1210">
        <f t="shared" si="126"/>
        <v>2016</v>
      </c>
      <c r="I1210">
        <f t="shared" si="127"/>
        <v>5</v>
      </c>
      <c r="J1210">
        <f t="shared" si="128"/>
        <v>201605</v>
      </c>
      <c r="K1210">
        <f t="shared" si="129"/>
        <v>21</v>
      </c>
      <c r="L1210">
        <f t="shared" si="130"/>
        <v>201621</v>
      </c>
      <c r="M1210" t="b">
        <f t="shared" si="131"/>
        <v>0</v>
      </c>
      <c r="N1210">
        <f>VLOOKUP(B1210,'SKU Master'!$E$1:$H$9,2,FALSE)</f>
        <v>9</v>
      </c>
      <c r="O1210">
        <f>(F1210/E1210-N1210)*E1210</f>
        <v>143.64000000000001</v>
      </c>
      <c r="P1210" s="10">
        <f>O1210/F1210</f>
        <v>0.30715935334872985</v>
      </c>
      <c r="Q1210">
        <f t="shared" si="132"/>
        <v>3</v>
      </c>
    </row>
    <row r="1211" spans="1:17" x14ac:dyDescent="0.25">
      <c r="A1211">
        <v>90065</v>
      </c>
      <c r="B1211">
        <v>8000451112</v>
      </c>
      <c r="C1211">
        <v>312</v>
      </c>
      <c r="D1211">
        <v>42510</v>
      </c>
      <c r="E1211">
        <v>33</v>
      </c>
      <c r="F1211">
        <v>428.67</v>
      </c>
      <c r="G1211" t="str">
        <f>VLOOKUP(B1211,'SKU Master'!$E$1:$H$9,4,FALSE)</f>
        <v>MA Excellent Products</v>
      </c>
      <c r="H1211">
        <f t="shared" si="126"/>
        <v>2016</v>
      </c>
      <c r="I1211">
        <f t="shared" si="127"/>
        <v>5</v>
      </c>
      <c r="J1211">
        <f t="shared" si="128"/>
        <v>201605</v>
      </c>
      <c r="K1211">
        <f t="shared" si="129"/>
        <v>21</v>
      </c>
      <c r="L1211">
        <f t="shared" si="130"/>
        <v>201621</v>
      </c>
      <c r="M1211" t="b">
        <f t="shared" si="131"/>
        <v>0</v>
      </c>
      <c r="N1211">
        <f>VLOOKUP(B1211,'SKU Master'!$E$1:$H$9,2,FALSE)</f>
        <v>9</v>
      </c>
      <c r="O1211">
        <f>(F1211/E1211-N1211)*E1211</f>
        <v>131.67000000000002</v>
      </c>
      <c r="P1211" s="10">
        <f>O1211/F1211</f>
        <v>0.30715935334872979</v>
      </c>
      <c r="Q1211">
        <f t="shared" si="132"/>
        <v>5</v>
      </c>
    </row>
    <row r="1212" spans="1:17" x14ac:dyDescent="0.25">
      <c r="A1212">
        <v>90066</v>
      </c>
      <c r="B1212">
        <v>8000451112</v>
      </c>
      <c r="C1212">
        <v>312</v>
      </c>
      <c r="D1212">
        <v>42510</v>
      </c>
      <c r="E1212">
        <v>41</v>
      </c>
      <c r="F1212">
        <v>532.59</v>
      </c>
      <c r="G1212" t="str">
        <f>VLOOKUP(B1212,'SKU Master'!$E$1:$H$9,4,FALSE)</f>
        <v>MA Excellent Products</v>
      </c>
      <c r="H1212">
        <f t="shared" si="126"/>
        <v>2016</v>
      </c>
      <c r="I1212">
        <f t="shared" si="127"/>
        <v>5</v>
      </c>
      <c r="J1212">
        <f t="shared" si="128"/>
        <v>201605</v>
      </c>
      <c r="K1212">
        <f t="shared" si="129"/>
        <v>21</v>
      </c>
      <c r="L1212">
        <f t="shared" si="130"/>
        <v>201621</v>
      </c>
      <c r="M1212" t="b">
        <f t="shared" si="131"/>
        <v>0</v>
      </c>
      <c r="N1212">
        <f>VLOOKUP(B1212,'SKU Master'!$E$1:$H$9,2,FALSE)</f>
        <v>9</v>
      </c>
      <c r="O1212">
        <f>(F1212/E1212-N1212)*E1212</f>
        <v>163.59</v>
      </c>
      <c r="P1212" s="10">
        <f>O1212/F1212</f>
        <v>0.30715935334872979</v>
      </c>
      <c r="Q1212">
        <f t="shared" si="132"/>
        <v>5</v>
      </c>
    </row>
    <row r="1213" spans="1:17" x14ac:dyDescent="0.25">
      <c r="A1213">
        <v>90067</v>
      </c>
      <c r="B1213">
        <v>8000451112</v>
      </c>
      <c r="C1213">
        <v>312</v>
      </c>
      <c r="D1213">
        <v>42511</v>
      </c>
      <c r="E1213">
        <v>31</v>
      </c>
      <c r="F1213">
        <v>402.69</v>
      </c>
      <c r="G1213" t="str">
        <f>VLOOKUP(B1213,'SKU Master'!$E$1:$H$9,4,FALSE)</f>
        <v>MA Excellent Products</v>
      </c>
      <c r="H1213">
        <f t="shared" si="126"/>
        <v>2016</v>
      </c>
      <c r="I1213">
        <f t="shared" si="127"/>
        <v>5</v>
      </c>
      <c r="J1213">
        <f t="shared" si="128"/>
        <v>201605</v>
      </c>
      <c r="K1213">
        <f t="shared" si="129"/>
        <v>21</v>
      </c>
      <c r="L1213">
        <f t="shared" si="130"/>
        <v>201621</v>
      </c>
      <c r="M1213" t="b">
        <f t="shared" si="131"/>
        <v>0</v>
      </c>
      <c r="N1213">
        <f>VLOOKUP(B1213,'SKU Master'!$E$1:$H$9,2,FALSE)</f>
        <v>9</v>
      </c>
      <c r="O1213">
        <f>(F1213/E1213-N1213)*E1213</f>
        <v>123.69000000000001</v>
      </c>
      <c r="P1213" s="10">
        <f>O1213/F1213</f>
        <v>0.30715935334872985</v>
      </c>
      <c r="Q1213">
        <f t="shared" si="132"/>
        <v>6</v>
      </c>
    </row>
    <row r="1214" spans="1:17" x14ac:dyDescent="0.25">
      <c r="A1214">
        <v>90068</v>
      </c>
      <c r="B1214">
        <v>8000451112</v>
      </c>
      <c r="C1214">
        <v>312</v>
      </c>
      <c r="D1214">
        <v>42511</v>
      </c>
      <c r="E1214">
        <v>36</v>
      </c>
      <c r="F1214">
        <v>467.64</v>
      </c>
      <c r="G1214" t="str">
        <f>VLOOKUP(B1214,'SKU Master'!$E$1:$H$9,4,FALSE)</f>
        <v>MA Excellent Products</v>
      </c>
      <c r="H1214">
        <f t="shared" si="126"/>
        <v>2016</v>
      </c>
      <c r="I1214">
        <f t="shared" si="127"/>
        <v>5</v>
      </c>
      <c r="J1214">
        <f t="shared" si="128"/>
        <v>201605</v>
      </c>
      <c r="K1214">
        <f t="shared" si="129"/>
        <v>21</v>
      </c>
      <c r="L1214">
        <f t="shared" si="130"/>
        <v>201621</v>
      </c>
      <c r="M1214" t="b">
        <f t="shared" si="131"/>
        <v>0</v>
      </c>
      <c r="N1214">
        <f>VLOOKUP(B1214,'SKU Master'!$E$1:$H$9,2,FALSE)</f>
        <v>9</v>
      </c>
      <c r="O1214">
        <f>(F1214/E1214-N1214)*E1214</f>
        <v>143.64000000000001</v>
      </c>
      <c r="P1214" s="10">
        <f>O1214/F1214</f>
        <v>0.30715935334872985</v>
      </c>
      <c r="Q1214">
        <f t="shared" si="132"/>
        <v>6</v>
      </c>
    </row>
    <row r="1215" spans="1:17" x14ac:dyDescent="0.25">
      <c r="A1215">
        <v>90069</v>
      </c>
      <c r="B1215">
        <v>8000451112</v>
      </c>
      <c r="C1215">
        <v>312</v>
      </c>
      <c r="D1215">
        <v>42513</v>
      </c>
      <c r="E1215">
        <v>40</v>
      </c>
      <c r="F1215">
        <v>519.6</v>
      </c>
      <c r="G1215" t="str">
        <f>VLOOKUP(B1215,'SKU Master'!$E$1:$H$9,4,FALSE)</f>
        <v>MA Excellent Products</v>
      </c>
      <c r="H1215">
        <f t="shared" si="126"/>
        <v>2016</v>
      </c>
      <c r="I1215">
        <f t="shared" si="127"/>
        <v>5</v>
      </c>
      <c r="J1215">
        <f t="shared" si="128"/>
        <v>201605</v>
      </c>
      <c r="K1215">
        <f t="shared" si="129"/>
        <v>22</v>
      </c>
      <c r="L1215">
        <f t="shared" si="130"/>
        <v>201622</v>
      </c>
      <c r="M1215" t="b">
        <f t="shared" si="131"/>
        <v>0</v>
      </c>
      <c r="N1215">
        <f>VLOOKUP(B1215,'SKU Master'!$E$1:$H$9,2,FALSE)</f>
        <v>9</v>
      </c>
      <c r="O1215">
        <f>(F1215/E1215-N1215)*E1215</f>
        <v>159.60000000000002</v>
      </c>
      <c r="P1215" s="10">
        <f>O1215/F1215</f>
        <v>0.30715935334872985</v>
      </c>
      <c r="Q1215">
        <f t="shared" si="132"/>
        <v>1</v>
      </c>
    </row>
    <row r="1216" spans="1:17" x14ac:dyDescent="0.25">
      <c r="A1216">
        <v>90070</v>
      </c>
      <c r="B1216">
        <v>8000451112</v>
      </c>
      <c r="C1216">
        <v>312</v>
      </c>
      <c r="D1216">
        <v>42514</v>
      </c>
      <c r="E1216">
        <v>32</v>
      </c>
      <c r="F1216">
        <v>415.68</v>
      </c>
      <c r="G1216" t="str">
        <f>VLOOKUP(B1216,'SKU Master'!$E$1:$H$9,4,FALSE)</f>
        <v>MA Excellent Products</v>
      </c>
      <c r="H1216">
        <f t="shared" si="126"/>
        <v>2016</v>
      </c>
      <c r="I1216">
        <f t="shared" si="127"/>
        <v>5</v>
      </c>
      <c r="J1216">
        <f t="shared" si="128"/>
        <v>201605</v>
      </c>
      <c r="K1216">
        <f t="shared" si="129"/>
        <v>22</v>
      </c>
      <c r="L1216">
        <f t="shared" si="130"/>
        <v>201622</v>
      </c>
      <c r="M1216" t="b">
        <f t="shared" si="131"/>
        <v>0</v>
      </c>
      <c r="N1216">
        <f>VLOOKUP(B1216,'SKU Master'!$E$1:$H$9,2,FALSE)</f>
        <v>9</v>
      </c>
      <c r="O1216">
        <f>(F1216/E1216-N1216)*E1216</f>
        <v>127.68</v>
      </c>
      <c r="P1216" s="10">
        <f>O1216/F1216</f>
        <v>0.30715935334872979</v>
      </c>
      <c r="Q1216">
        <f t="shared" si="132"/>
        <v>2</v>
      </c>
    </row>
    <row r="1217" spans="1:17" x14ac:dyDescent="0.25">
      <c r="A1217">
        <v>90071</v>
      </c>
      <c r="B1217">
        <v>8000451112</v>
      </c>
      <c r="C1217">
        <v>312</v>
      </c>
      <c r="D1217">
        <v>42514</v>
      </c>
      <c r="E1217">
        <v>42</v>
      </c>
      <c r="F1217">
        <v>545.58000000000004</v>
      </c>
      <c r="G1217" t="str">
        <f>VLOOKUP(B1217,'SKU Master'!$E$1:$H$9,4,FALSE)</f>
        <v>MA Excellent Products</v>
      </c>
      <c r="H1217">
        <f t="shared" si="126"/>
        <v>2016</v>
      </c>
      <c r="I1217">
        <f t="shared" si="127"/>
        <v>5</v>
      </c>
      <c r="J1217">
        <f t="shared" si="128"/>
        <v>201605</v>
      </c>
      <c r="K1217">
        <f t="shared" si="129"/>
        <v>22</v>
      </c>
      <c r="L1217">
        <f t="shared" si="130"/>
        <v>201622</v>
      </c>
      <c r="M1217" t="b">
        <f t="shared" si="131"/>
        <v>0</v>
      </c>
      <c r="N1217">
        <f>VLOOKUP(B1217,'SKU Master'!$E$1:$H$9,2,FALSE)</f>
        <v>9</v>
      </c>
      <c r="O1217">
        <f>(F1217/E1217-N1217)*E1217</f>
        <v>167.58</v>
      </c>
      <c r="P1217" s="10">
        <f>O1217/F1217</f>
        <v>0.30715935334872979</v>
      </c>
      <c r="Q1217">
        <f t="shared" si="132"/>
        <v>2</v>
      </c>
    </row>
    <row r="1218" spans="1:17" x14ac:dyDescent="0.25">
      <c r="A1218">
        <v>90072</v>
      </c>
      <c r="B1218">
        <v>8000451112</v>
      </c>
      <c r="C1218">
        <v>312</v>
      </c>
      <c r="D1218">
        <v>42515</v>
      </c>
      <c r="E1218">
        <v>36</v>
      </c>
      <c r="F1218">
        <v>467.64</v>
      </c>
      <c r="G1218" t="str">
        <f>VLOOKUP(B1218,'SKU Master'!$E$1:$H$9,4,FALSE)</f>
        <v>MA Excellent Products</v>
      </c>
      <c r="H1218">
        <f t="shared" ref="H1218:H1281" si="133">YEAR(D1218)</f>
        <v>2016</v>
      </c>
      <c r="I1218">
        <f t="shared" si="127"/>
        <v>5</v>
      </c>
      <c r="J1218">
        <f t="shared" si="128"/>
        <v>201605</v>
      </c>
      <c r="K1218">
        <f t="shared" si="129"/>
        <v>22</v>
      </c>
      <c r="L1218">
        <f t="shared" si="130"/>
        <v>201622</v>
      </c>
      <c r="M1218" t="b">
        <f t="shared" si="131"/>
        <v>0</v>
      </c>
      <c r="N1218">
        <f>VLOOKUP(B1218,'SKU Master'!$E$1:$H$9,2,FALSE)</f>
        <v>9</v>
      </c>
      <c r="O1218">
        <f>(F1218/E1218-N1218)*E1218</f>
        <v>143.64000000000001</v>
      </c>
      <c r="P1218" s="10">
        <f>O1218/F1218</f>
        <v>0.30715935334872985</v>
      </c>
      <c r="Q1218">
        <f t="shared" si="132"/>
        <v>3</v>
      </c>
    </row>
    <row r="1219" spans="1:17" x14ac:dyDescent="0.25">
      <c r="A1219">
        <v>90073</v>
      </c>
      <c r="B1219">
        <v>8000451112</v>
      </c>
      <c r="C1219">
        <v>312</v>
      </c>
      <c r="D1219">
        <v>42516</v>
      </c>
      <c r="E1219">
        <v>41</v>
      </c>
      <c r="F1219">
        <v>532.59</v>
      </c>
      <c r="G1219" t="str">
        <f>VLOOKUP(B1219,'SKU Master'!$E$1:$H$9,4,FALSE)</f>
        <v>MA Excellent Products</v>
      </c>
      <c r="H1219">
        <f t="shared" si="133"/>
        <v>2016</v>
      </c>
      <c r="I1219">
        <f t="shared" ref="I1219:I1282" si="134">MONTH(D1219)</f>
        <v>5</v>
      </c>
      <c r="J1219">
        <f t="shared" ref="J1219:J1282" si="135">H1219*100+I1219</f>
        <v>201605</v>
      </c>
      <c r="K1219">
        <f t="shared" ref="K1219:K1282" si="136">WEEKNUM(D1219)</f>
        <v>22</v>
      </c>
      <c r="L1219">
        <f t="shared" ref="L1219:L1282" si="137">H1219*100+K1219</f>
        <v>201622</v>
      </c>
      <c r="M1219" t="b">
        <f t="shared" ref="M1219:M1282" si="138">AND(B1219=B1220,C1219=C1220,D1219=D1220,E1219=E1220,F1219=F1220)</f>
        <v>0</v>
      </c>
      <c r="N1219">
        <f>VLOOKUP(B1219,'SKU Master'!$E$1:$H$9,2,FALSE)</f>
        <v>9</v>
      </c>
      <c r="O1219">
        <f>(F1219/E1219-N1219)*E1219</f>
        <v>163.59</v>
      </c>
      <c r="P1219" s="10">
        <f>O1219/F1219</f>
        <v>0.30715935334872979</v>
      </c>
      <c r="Q1219">
        <f t="shared" ref="Q1219:Q1282" si="139">WEEKDAY(D1219,2)</f>
        <v>4</v>
      </c>
    </row>
    <row r="1220" spans="1:17" x14ac:dyDescent="0.25">
      <c r="A1220">
        <v>90074</v>
      </c>
      <c r="B1220">
        <v>8000451112</v>
      </c>
      <c r="C1220">
        <v>312</v>
      </c>
      <c r="D1220">
        <v>42517</v>
      </c>
      <c r="E1220">
        <v>38</v>
      </c>
      <c r="F1220">
        <v>493.62</v>
      </c>
      <c r="G1220" t="str">
        <f>VLOOKUP(B1220,'SKU Master'!$E$1:$H$9,4,FALSE)</f>
        <v>MA Excellent Products</v>
      </c>
      <c r="H1220">
        <f t="shared" si="133"/>
        <v>2016</v>
      </c>
      <c r="I1220">
        <f t="shared" si="134"/>
        <v>5</v>
      </c>
      <c r="J1220">
        <f t="shared" si="135"/>
        <v>201605</v>
      </c>
      <c r="K1220">
        <f t="shared" si="136"/>
        <v>22</v>
      </c>
      <c r="L1220">
        <f t="shared" si="137"/>
        <v>201622</v>
      </c>
      <c r="M1220" t="b">
        <f t="shared" si="138"/>
        <v>0</v>
      </c>
      <c r="N1220">
        <f>VLOOKUP(B1220,'SKU Master'!$E$1:$H$9,2,FALSE)</f>
        <v>9</v>
      </c>
      <c r="O1220">
        <f>(F1220/E1220-N1220)*E1220</f>
        <v>151.62</v>
      </c>
      <c r="P1220" s="10">
        <f>O1220/F1220</f>
        <v>0.30715935334872979</v>
      </c>
      <c r="Q1220">
        <f t="shared" si="139"/>
        <v>5</v>
      </c>
    </row>
    <row r="1221" spans="1:17" x14ac:dyDescent="0.25">
      <c r="A1221">
        <v>90075</v>
      </c>
      <c r="B1221">
        <v>8000451112</v>
      </c>
      <c r="C1221">
        <v>312</v>
      </c>
      <c r="D1221">
        <v>42517</v>
      </c>
      <c r="E1221">
        <v>39</v>
      </c>
      <c r="F1221">
        <v>506.61</v>
      </c>
      <c r="G1221" t="str">
        <f>VLOOKUP(B1221,'SKU Master'!$E$1:$H$9,4,FALSE)</f>
        <v>MA Excellent Products</v>
      </c>
      <c r="H1221">
        <f t="shared" si="133"/>
        <v>2016</v>
      </c>
      <c r="I1221">
        <f t="shared" si="134"/>
        <v>5</v>
      </c>
      <c r="J1221">
        <f t="shared" si="135"/>
        <v>201605</v>
      </c>
      <c r="K1221">
        <f t="shared" si="136"/>
        <v>22</v>
      </c>
      <c r="L1221">
        <f t="shared" si="137"/>
        <v>201622</v>
      </c>
      <c r="M1221" t="b">
        <f t="shared" si="138"/>
        <v>0</v>
      </c>
      <c r="N1221">
        <f>VLOOKUP(B1221,'SKU Master'!$E$1:$H$9,2,FALSE)</f>
        <v>9</v>
      </c>
      <c r="O1221">
        <f>(F1221/E1221-N1221)*E1221</f>
        <v>155.61000000000001</v>
      </c>
      <c r="P1221" s="10">
        <f>O1221/F1221</f>
        <v>0.30715935334872979</v>
      </c>
      <c r="Q1221">
        <f t="shared" si="139"/>
        <v>5</v>
      </c>
    </row>
    <row r="1222" spans="1:17" x14ac:dyDescent="0.25">
      <c r="A1222">
        <v>90076</v>
      </c>
      <c r="B1222">
        <v>8000451112</v>
      </c>
      <c r="C1222">
        <v>312</v>
      </c>
      <c r="D1222">
        <v>42520</v>
      </c>
      <c r="E1222">
        <v>35</v>
      </c>
      <c r="F1222">
        <v>454.65</v>
      </c>
      <c r="G1222" t="str">
        <f>VLOOKUP(B1222,'SKU Master'!$E$1:$H$9,4,FALSE)</f>
        <v>MA Excellent Products</v>
      </c>
      <c r="H1222">
        <f t="shared" si="133"/>
        <v>2016</v>
      </c>
      <c r="I1222">
        <f t="shared" si="134"/>
        <v>5</v>
      </c>
      <c r="J1222">
        <f t="shared" si="135"/>
        <v>201605</v>
      </c>
      <c r="K1222">
        <f t="shared" si="136"/>
        <v>23</v>
      </c>
      <c r="L1222">
        <f t="shared" si="137"/>
        <v>201623</v>
      </c>
      <c r="M1222" t="b">
        <f t="shared" si="138"/>
        <v>0</v>
      </c>
      <c r="N1222">
        <f>VLOOKUP(B1222,'SKU Master'!$E$1:$H$9,2,FALSE)</f>
        <v>9</v>
      </c>
      <c r="O1222">
        <f>(F1222/E1222-N1222)*E1222</f>
        <v>139.65</v>
      </c>
      <c r="P1222" s="10">
        <f>O1222/F1222</f>
        <v>0.30715935334872985</v>
      </c>
      <c r="Q1222">
        <f t="shared" si="139"/>
        <v>1</v>
      </c>
    </row>
    <row r="1223" spans="1:17" x14ac:dyDescent="0.25">
      <c r="A1223">
        <v>90077</v>
      </c>
      <c r="B1223">
        <v>8000451112</v>
      </c>
      <c r="C1223">
        <v>312</v>
      </c>
      <c r="D1223">
        <v>42522</v>
      </c>
      <c r="E1223">
        <v>4</v>
      </c>
      <c r="F1223">
        <v>51.96</v>
      </c>
      <c r="G1223" t="str">
        <f>VLOOKUP(B1223,'SKU Master'!$E$1:$H$9,4,FALSE)</f>
        <v>MA Excellent Products</v>
      </c>
      <c r="H1223">
        <f t="shared" si="133"/>
        <v>2016</v>
      </c>
      <c r="I1223">
        <f t="shared" si="134"/>
        <v>6</v>
      </c>
      <c r="J1223">
        <f t="shared" si="135"/>
        <v>201606</v>
      </c>
      <c r="K1223">
        <f t="shared" si="136"/>
        <v>23</v>
      </c>
      <c r="L1223">
        <f t="shared" si="137"/>
        <v>201623</v>
      </c>
      <c r="M1223" t="b">
        <f t="shared" si="138"/>
        <v>0</v>
      </c>
      <c r="N1223">
        <f>VLOOKUP(B1223,'SKU Master'!$E$1:$H$9,2,FALSE)</f>
        <v>9</v>
      </c>
      <c r="O1223">
        <f>(F1223/E1223-N1223)*E1223</f>
        <v>15.96</v>
      </c>
      <c r="P1223" s="10">
        <f>O1223/F1223</f>
        <v>0.30715935334872979</v>
      </c>
      <c r="Q1223">
        <f t="shared" si="139"/>
        <v>3</v>
      </c>
    </row>
    <row r="1224" spans="1:17" x14ac:dyDescent="0.25">
      <c r="A1224">
        <v>90078</v>
      </c>
      <c r="B1224">
        <v>8000451112</v>
      </c>
      <c r="C1224">
        <v>312</v>
      </c>
      <c r="D1224">
        <v>42522</v>
      </c>
      <c r="E1224">
        <v>32</v>
      </c>
      <c r="F1224">
        <v>415.68</v>
      </c>
      <c r="G1224" t="str">
        <f>VLOOKUP(B1224,'SKU Master'!$E$1:$H$9,4,FALSE)</f>
        <v>MA Excellent Products</v>
      </c>
      <c r="H1224">
        <f t="shared" si="133"/>
        <v>2016</v>
      </c>
      <c r="I1224">
        <f t="shared" si="134"/>
        <v>6</v>
      </c>
      <c r="J1224">
        <f t="shared" si="135"/>
        <v>201606</v>
      </c>
      <c r="K1224">
        <f t="shared" si="136"/>
        <v>23</v>
      </c>
      <c r="L1224">
        <f t="shared" si="137"/>
        <v>201623</v>
      </c>
      <c r="M1224" t="b">
        <f t="shared" si="138"/>
        <v>0</v>
      </c>
      <c r="N1224">
        <f>VLOOKUP(B1224,'SKU Master'!$E$1:$H$9,2,FALSE)</f>
        <v>9</v>
      </c>
      <c r="O1224">
        <f>(F1224/E1224-N1224)*E1224</f>
        <v>127.68</v>
      </c>
      <c r="P1224" s="10">
        <f>O1224/F1224</f>
        <v>0.30715935334872979</v>
      </c>
      <c r="Q1224">
        <f t="shared" si="139"/>
        <v>3</v>
      </c>
    </row>
    <row r="1225" spans="1:17" x14ac:dyDescent="0.25">
      <c r="A1225">
        <v>90079</v>
      </c>
      <c r="B1225">
        <v>8000451112</v>
      </c>
      <c r="C1225">
        <v>312</v>
      </c>
      <c r="D1225">
        <v>42525</v>
      </c>
      <c r="E1225">
        <v>38</v>
      </c>
      <c r="F1225">
        <v>493.62</v>
      </c>
      <c r="G1225" t="str">
        <f>VLOOKUP(B1225,'SKU Master'!$E$1:$H$9,4,FALSE)</f>
        <v>MA Excellent Products</v>
      </c>
      <c r="H1225">
        <f t="shared" si="133"/>
        <v>2016</v>
      </c>
      <c r="I1225">
        <f t="shared" si="134"/>
        <v>6</v>
      </c>
      <c r="J1225">
        <f t="shared" si="135"/>
        <v>201606</v>
      </c>
      <c r="K1225">
        <f t="shared" si="136"/>
        <v>23</v>
      </c>
      <c r="L1225">
        <f t="shared" si="137"/>
        <v>201623</v>
      </c>
      <c r="M1225" t="b">
        <f t="shared" si="138"/>
        <v>0</v>
      </c>
      <c r="N1225">
        <f>VLOOKUP(B1225,'SKU Master'!$E$1:$H$9,2,FALSE)</f>
        <v>9</v>
      </c>
      <c r="O1225">
        <f>(F1225/E1225-N1225)*E1225</f>
        <v>151.62</v>
      </c>
      <c r="P1225" s="10">
        <f>O1225/F1225</f>
        <v>0.30715935334872979</v>
      </c>
      <c r="Q1225">
        <f t="shared" si="139"/>
        <v>6</v>
      </c>
    </row>
    <row r="1226" spans="1:17" x14ac:dyDescent="0.25">
      <c r="A1226">
        <v>90080</v>
      </c>
      <c r="B1226">
        <v>8000451112</v>
      </c>
      <c r="C1226">
        <v>312</v>
      </c>
      <c r="D1226">
        <v>42527</v>
      </c>
      <c r="E1226">
        <v>2</v>
      </c>
      <c r="F1226">
        <v>25.98</v>
      </c>
      <c r="G1226" t="str">
        <f>VLOOKUP(B1226,'SKU Master'!$E$1:$H$9,4,FALSE)</f>
        <v>MA Excellent Products</v>
      </c>
      <c r="H1226">
        <f t="shared" si="133"/>
        <v>2016</v>
      </c>
      <c r="I1226">
        <f t="shared" si="134"/>
        <v>6</v>
      </c>
      <c r="J1226">
        <f t="shared" si="135"/>
        <v>201606</v>
      </c>
      <c r="K1226">
        <f t="shared" si="136"/>
        <v>24</v>
      </c>
      <c r="L1226">
        <f t="shared" si="137"/>
        <v>201624</v>
      </c>
      <c r="M1226" t="b">
        <f t="shared" si="138"/>
        <v>0</v>
      </c>
      <c r="N1226">
        <f>VLOOKUP(B1226,'SKU Master'!$E$1:$H$9,2,FALSE)</f>
        <v>9</v>
      </c>
      <c r="O1226">
        <f>(F1226/E1226-N1226)*E1226</f>
        <v>7.98</v>
      </c>
      <c r="P1226" s="10">
        <f>O1226/F1226</f>
        <v>0.30715935334872979</v>
      </c>
      <c r="Q1226">
        <f t="shared" si="139"/>
        <v>1</v>
      </c>
    </row>
    <row r="1227" spans="1:17" x14ac:dyDescent="0.25">
      <c r="A1227">
        <v>90081</v>
      </c>
      <c r="B1227">
        <v>8000451112</v>
      </c>
      <c r="C1227">
        <v>312</v>
      </c>
      <c r="D1227">
        <v>42529</v>
      </c>
      <c r="E1227">
        <v>12</v>
      </c>
      <c r="F1227">
        <v>155.88</v>
      </c>
      <c r="G1227" t="str">
        <f>VLOOKUP(B1227,'SKU Master'!$E$1:$H$9,4,FALSE)</f>
        <v>MA Excellent Products</v>
      </c>
      <c r="H1227">
        <f t="shared" si="133"/>
        <v>2016</v>
      </c>
      <c r="I1227">
        <f t="shared" si="134"/>
        <v>6</v>
      </c>
      <c r="J1227">
        <f t="shared" si="135"/>
        <v>201606</v>
      </c>
      <c r="K1227">
        <f t="shared" si="136"/>
        <v>24</v>
      </c>
      <c r="L1227">
        <f t="shared" si="137"/>
        <v>201624</v>
      </c>
      <c r="M1227" t="b">
        <f t="shared" si="138"/>
        <v>0</v>
      </c>
      <c r="N1227">
        <f>VLOOKUP(B1227,'SKU Master'!$E$1:$H$9,2,FALSE)</f>
        <v>9</v>
      </c>
      <c r="O1227">
        <f>(F1227/E1227-N1227)*E1227</f>
        <v>47.88</v>
      </c>
      <c r="P1227" s="10">
        <f>O1227/F1227</f>
        <v>0.30715935334872979</v>
      </c>
      <c r="Q1227">
        <f t="shared" si="139"/>
        <v>3</v>
      </c>
    </row>
    <row r="1228" spans="1:17" x14ac:dyDescent="0.25">
      <c r="A1228">
        <v>90082</v>
      </c>
      <c r="B1228">
        <v>8000451112</v>
      </c>
      <c r="C1228">
        <v>312</v>
      </c>
      <c r="D1228">
        <v>42531</v>
      </c>
      <c r="E1228">
        <v>34</v>
      </c>
      <c r="F1228">
        <v>441.66</v>
      </c>
      <c r="G1228" t="str">
        <f>VLOOKUP(B1228,'SKU Master'!$E$1:$H$9,4,FALSE)</f>
        <v>MA Excellent Products</v>
      </c>
      <c r="H1228">
        <f t="shared" si="133"/>
        <v>2016</v>
      </c>
      <c r="I1228">
        <f t="shared" si="134"/>
        <v>6</v>
      </c>
      <c r="J1228">
        <f t="shared" si="135"/>
        <v>201606</v>
      </c>
      <c r="K1228">
        <f t="shared" si="136"/>
        <v>24</v>
      </c>
      <c r="L1228">
        <f t="shared" si="137"/>
        <v>201624</v>
      </c>
      <c r="M1228" t="b">
        <f t="shared" si="138"/>
        <v>0</v>
      </c>
      <c r="N1228">
        <f>VLOOKUP(B1228,'SKU Master'!$E$1:$H$9,2,FALSE)</f>
        <v>9</v>
      </c>
      <c r="O1228">
        <f>(F1228/E1228-N1228)*E1228</f>
        <v>135.66</v>
      </c>
      <c r="P1228" s="10">
        <f>O1228/F1228</f>
        <v>0.30715935334872979</v>
      </c>
      <c r="Q1228">
        <f t="shared" si="139"/>
        <v>5</v>
      </c>
    </row>
    <row r="1229" spans="1:17" x14ac:dyDescent="0.25">
      <c r="A1229">
        <v>90083</v>
      </c>
      <c r="B1229">
        <v>8000451112</v>
      </c>
      <c r="C1229">
        <v>312</v>
      </c>
      <c r="D1229">
        <v>42531</v>
      </c>
      <c r="E1229">
        <v>35</v>
      </c>
      <c r="F1229">
        <v>454.65</v>
      </c>
      <c r="G1229" t="str">
        <f>VLOOKUP(B1229,'SKU Master'!$E$1:$H$9,4,FALSE)</f>
        <v>MA Excellent Products</v>
      </c>
      <c r="H1229">
        <f t="shared" si="133"/>
        <v>2016</v>
      </c>
      <c r="I1229">
        <f t="shared" si="134"/>
        <v>6</v>
      </c>
      <c r="J1229">
        <f t="shared" si="135"/>
        <v>201606</v>
      </c>
      <c r="K1229">
        <f t="shared" si="136"/>
        <v>24</v>
      </c>
      <c r="L1229">
        <f t="shared" si="137"/>
        <v>201624</v>
      </c>
      <c r="M1229" t="b">
        <f t="shared" si="138"/>
        <v>0</v>
      </c>
      <c r="N1229">
        <f>VLOOKUP(B1229,'SKU Master'!$E$1:$H$9,2,FALSE)</f>
        <v>9</v>
      </c>
      <c r="O1229">
        <f>(F1229/E1229-N1229)*E1229</f>
        <v>139.65</v>
      </c>
      <c r="P1229" s="10">
        <f>O1229/F1229</f>
        <v>0.30715935334872985</v>
      </c>
      <c r="Q1229">
        <f t="shared" si="139"/>
        <v>5</v>
      </c>
    </row>
    <row r="1230" spans="1:17" x14ac:dyDescent="0.25">
      <c r="A1230">
        <v>90084</v>
      </c>
      <c r="B1230">
        <v>8000451112</v>
      </c>
      <c r="C1230">
        <v>312</v>
      </c>
      <c r="D1230">
        <v>42531</v>
      </c>
      <c r="E1230">
        <v>39</v>
      </c>
      <c r="F1230">
        <v>506.61</v>
      </c>
      <c r="G1230" t="str">
        <f>VLOOKUP(B1230,'SKU Master'!$E$1:$H$9,4,FALSE)</f>
        <v>MA Excellent Products</v>
      </c>
      <c r="H1230">
        <f t="shared" si="133"/>
        <v>2016</v>
      </c>
      <c r="I1230">
        <f t="shared" si="134"/>
        <v>6</v>
      </c>
      <c r="J1230">
        <f t="shared" si="135"/>
        <v>201606</v>
      </c>
      <c r="K1230">
        <f t="shared" si="136"/>
        <v>24</v>
      </c>
      <c r="L1230">
        <f t="shared" si="137"/>
        <v>201624</v>
      </c>
      <c r="M1230" t="b">
        <f t="shared" si="138"/>
        <v>0</v>
      </c>
      <c r="N1230">
        <f>VLOOKUP(B1230,'SKU Master'!$E$1:$H$9,2,FALSE)</f>
        <v>9</v>
      </c>
      <c r="O1230">
        <f>(F1230/E1230-N1230)*E1230</f>
        <v>155.61000000000001</v>
      </c>
      <c r="P1230" s="10">
        <f>O1230/F1230</f>
        <v>0.30715935334872979</v>
      </c>
      <c r="Q1230">
        <f t="shared" si="139"/>
        <v>5</v>
      </c>
    </row>
    <row r="1231" spans="1:17" x14ac:dyDescent="0.25">
      <c r="A1231">
        <v>90085</v>
      </c>
      <c r="B1231">
        <v>8000451112</v>
      </c>
      <c r="C1231">
        <v>312</v>
      </c>
      <c r="D1231">
        <v>42532</v>
      </c>
      <c r="E1231">
        <v>37</v>
      </c>
      <c r="F1231">
        <v>480.63</v>
      </c>
      <c r="G1231" t="str">
        <f>VLOOKUP(B1231,'SKU Master'!$E$1:$H$9,4,FALSE)</f>
        <v>MA Excellent Products</v>
      </c>
      <c r="H1231">
        <f t="shared" si="133"/>
        <v>2016</v>
      </c>
      <c r="I1231">
        <f t="shared" si="134"/>
        <v>6</v>
      </c>
      <c r="J1231">
        <f t="shared" si="135"/>
        <v>201606</v>
      </c>
      <c r="K1231">
        <f t="shared" si="136"/>
        <v>24</v>
      </c>
      <c r="L1231">
        <f t="shared" si="137"/>
        <v>201624</v>
      </c>
      <c r="M1231" t="b">
        <f t="shared" si="138"/>
        <v>0</v>
      </c>
      <c r="N1231">
        <f>VLOOKUP(B1231,'SKU Master'!$E$1:$H$9,2,FALSE)</f>
        <v>9</v>
      </c>
      <c r="O1231">
        <f>(F1231/E1231-N1231)*E1231</f>
        <v>147.63</v>
      </c>
      <c r="P1231" s="10">
        <f>O1231/F1231</f>
        <v>0.30715935334872979</v>
      </c>
      <c r="Q1231">
        <f t="shared" si="139"/>
        <v>6</v>
      </c>
    </row>
    <row r="1232" spans="1:17" x14ac:dyDescent="0.25">
      <c r="A1232">
        <v>90086</v>
      </c>
      <c r="B1232">
        <v>8000451112</v>
      </c>
      <c r="C1232">
        <v>312</v>
      </c>
      <c r="D1232">
        <v>42532</v>
      </c>
      <c r="E1232">
        <v>38</v>
      </c>
      <c r="F1232">
        <v>493.62</v>
      </c>
      <c r="G1232" t="str">
        <f>VLOOKUP(B1232,'SKU Master'!$E$1:$H$9,4,FALSE)</f>
        <v>MA Excellent Products</v>
      </c>
      <c r="H1232">
        <f t="shared" si="133"/>
        <v>2016</v>
      </c>
      <c r="I1232">
        <f t="shared" si="134"/>
        <v>6</v>
      </c>
      <c r="J1232">
        <f t="shared" si="135"/>
        <v>201606</v>
      </c>
      <c r="K1232">
        <f t="shared" si="136"/>
        <v>24</v>
      </c>
      <c r="L1232">
        <f t="shared" si="137"/>
        <v>201624</v>
      </c>
      <c r="M1232" t="b">
        <f t="shared" si="138"/>
        <v>0</v>
      </c>
      <c r="N1232">
        <f>VLOOKUP(B1232,'SKU Master'!$E$1:$H$9,2,FALSE)</f>
        <v>9</v>
      </c>
      <c r="O1232">
        <f>(F1232/E1232-N1232)*E1232</f>
        <v>151.62</v>
      </c>
      <c r="P1232" s="10">
        <f>O1232/F1232</f>
        <v>0.30715935334872979</v>
      </c>
      <c r="Q1232">
        <f t="shared" si="139"/>
        <v>6</v>
      </c>
    </row>
    <row r="1233" spans="1:17" x14ac:dyDescent="0.25">
      <c r="A1233">
        <v>90087</v>
      </c>
      <c r="B1233">
        <v>8000451112</v>
      </c>
      <c r="C1233">
        <v>312</v>
      </c>
      <c r="D1233">
        <v>42534</v>
      </c>
      <c r="E1233">
        <v>2</v>
      </c>
      <c r="F1233">
        <v>63.98</v>
      </c>
      <c r="G1233" t="str">
        <f>VLOOKUP(B1233,'SKU Master'!$E$1:$H$9,4,FALSE)</f>
        <v>MA Excellent Products</v>
      </c>
      <c r="H1233">
        <f t="shared" si="133"/>
        <v>2016</v>
      </c>
      <c r="I1233">
        <f t="shared" si="134"/>
        <v>6</v>
      </c>
      <c r="J1233">
        <f t="shared" si="135"/>
        <v>201606</v>
      </c>
      <c r="K1233">
        <f t="shared" si="136"/>
        <v>25</v>
      </c>
      <c r="L1233">
        <f t="shared" si="137"/>
        <v>201625</v>
      </c>
      <c r="M1233" t="b">
        <f t="shared" si="138"/>
        <v>0</v>
      </c>
      <c r="N1233">
        <f>VLOOKUP(B1233,'SKU Master'!$E$1:$H$9,2,FALSE)</f>
        <v>9</v>
      </c>
      <c r="O1233">
        <f>(F1233/E1233-N1233)*E1233</f>
        <v>45.98</v>
      </c>
      <c r="P1233" s="10">
        <f>O1233/F1233</f>
        <v>0.71866208190059389</v>
      </c>
      <c r="Q1233">
        <f t="shared" si="139"/>
        <v>1</v>
      </c>
    </row>
    <row r="1234" spans="1:17" x14ac:dyDescent="0.25">
      <c r="A1234">
        <v>90088</v>
      </c>
      <c r="B1234">
        <v>8000451112</v>
      </c>
      <c r="C1234">
        <v>312</v>
      </c>
      <c r="D1234">
        <v>42535</v>
      </c>
      <c r="E1234">
        <v>36</v>
      </c>
      <c r="F1234">
        <v>467.64</v>
      </c>
      <c r="G1234" t="str">
        <f>VLOOKUP(B1234,'SKU Master'!$E$1:$H$9,4,FALSE)</f>
        <v>MA Excellent Products</v>
      </c>
      <c r="H1234">
        <f t="shared" si="133"/>
        <v>2016</v>
      </c>
      <c r="I1234">
        <f t="shared" si="134"/>
        <v>6</v>
      </c>
      <c r="J1234">
        <f t="shared" si="135"/>
        <v>201606</v>
      </c>
      <c r="K1234">
        <f t="shared" si="136"/>
        <v>25</v>
      </c>
      <c r="L1234">
        <f t="shared" si="137"/>
        <v>201625</v>
      </c>
      <c r="M1234" t="b">
        <f t="shared" si="138"/>
        <v>0</v>
      </c>
      <c r="N1234">
        <f>VLOOKUP(B1234,'SKU Master'!$E$1:$H$9,2,FALSE)</f>
        <v>9</v>
      </c>
      <c r="O1234">
        <f>(F1234/E1234-N1234)*E1234</f>
        <v>143.64000000000001</v>
      </c>
      <c r="P1234" s="10">
        <f>O1234/F1234</f>
        <v>0.30715935334872985</v>
      </c>
      <c r="Q1234">
        <f t="shared" si="139"/>
        <v>2</v>
      </c>
    </row>
    <row r="1235" spans="1:17" x14ac:dyDescent="0.25">
      <c r="A1235">
        <v>90089</v>
      </c>
      <c r="B1235">
        <v>8000451112</v>
      </c>
      <c r="C1235">
        <v>312</v>
      </c>
      <c r="D1235">
        <v>42536</v>
      </c>
      <c r="E1235">
        <v>32</v>
      </c>
      <c r="F1235">
        <v>415.68</v>
      </c>
      <c r="G1235" t="str">
        <f>VLOOKUP(B1235,'SKU Master'!$E$1:$H$9,4,FALSE)</f>
        <v>MA Excellent Products</v>
      </c>
      <c r="H1235">
        <f t="shared" si="133"/>
        <v>2016</v>
      </c>
      <c r="I1235">
        <f t="shared" si="134"/>
        <v>6</v>
      </c>
      <c r="J1235">
        <f t="shared" si="135"/>
        <v>201606</v>
      </c>
      <c r="K1235">
        <f t="shared" si="136"/>
        <v>25</v>
      </c>
      <c r="L1235">
        <f t="shared" si="137"/>
        <v>201625</v>
      </c>
      <c r="M1235" t="b">
        <f t="shared" si="138"/>
        <v>0</v>
      </c>
      <c r="N1235">
        <f>VLOOKUP(B1235,'SKU Master'!$E$1:$H$9,2,FALSE)</f>
        <v>9</v>
      </c>
      <c r="O1235">
        <f>(F1235/E1235-N1235)*E1235</f>
        <v>127.68</v>
      </c>
      <c r="P1235" s="10">
        <f>O1235/F1235</f>
        <v>0.30715935334872979</v>
      </c>
      <c r="Q1235">
        <f t="shared" si="139"/>
        <v>3</v>
      </c>
    </row>
    <row r="1236" spans="1:17" x14ac:dyDescent="0.25">
      <c r="A1236">
        <v>90090</v>
      </c>
      <c r="B1236">
        <v>8000451112</v>
      </c>
      <c r="C1236">
        <v>312</v>
      </c>
      <c r="D1236">
        <v>42538</v>
      </c>
      <c r="E1236">
        <v>38</v>
      </c>
      <c r="F1236">
        <v>493.62</v>
      </c>
      <c r="G1236" t="str">
        <f>VLOOKUP(B1236,'SKU Master'!$E$1:$H$9,4,FALSE)</f>
        <v>MA Excellent Products</v>
      </c>
      <c r="H1236">
        <f t="shared" si="133"/>
        <v>2016</v>
      </c>
      <c r="I1236">
        <f t="shared" si="134"/>
        <v>6</v>
      </c>
      <c r="J1236">
        <f t="shared" si="135"/>
        <v>201606</v>
      </c>
      <c r="K1236">
        <f t="shared" si="136"/>
        <v>25</v>
      </c>
      <c r="L1236">
        <f t="shared" si="137"/>
        <v>201625</v>
      </c>
      <c r="M1236" t="b">
        <f t="shared" si="138"/>
        <v>0</v>
      </c>
      <c r="N1236">
        <f>VLOOKUP(B1236,'SKU Master'!$E$1:$H$9,2,FALSE)</f>
        <v>9</v>
      </c>
      <c r="O1236">
        <f>(F1236/E1236-N1236)*E1236</f>
        <v>151.62</v>
      </c>
      <c r="P1236" s="10">
        <f>O1236/F1236</f>
        <v>0.30715935334872979</v>
      </c>
      <c r="Q1236">
        <f t="shared" si="139"/>
        <v>5</v>
      </c>
    </row>
    <row r="1237" spans="1:17" x14ac:dyDescent="0.25">
      <c r="A1237">
        <v>90091</v>
      </c>
      <c r="B1237">
        <v>8000451112</v>
      </c>
      <c r="C1237">
        <v>312</v>
      </c>
      <c r="D1237">
        <v>42539</v>
      </c>
      <c r="E1237">
        <v>34</v>
      </c>
      <c r="F1237">
        <v>441.66</v>
      </c>
      <c r="G1237" t="str">
        <f>VLOOKUP(B1237,'SKU Master'!$E$1:$H$9,4,FALSE)</f>
        <v>MA Excellent Products</v>
      </c>
      <c r="H1237">
        <f t="shared" si="133"/>
        <v>2016</v>
      </c>
      <c r="I1237">
        <f t="shared" si="134"/>
        <v>6</v>
      </c>
      <c r="J1237">
        <f t="shared" si="135"/>
        <v>201606</v>
      </c>
      <c r="K1237">
        <f t="shared" si="136"/>
        <v>25</v>
      </c>
      <c r="L1237">
        <f t="shared" si="137"/>
        <v>201625</v>
      </c>
      <c r="M1237" t="b">
        <f t="shared" si="138"/>
        <v>0</v>
      </c>
      <c r="N1237">
        <f>VLOOKUP(B1237,'SKU Master'!$E$1:$H$9,2,FALSE)</f>
        <v>9</v>
      </c>
      <c r="O1237">
        <f>(F1237/E1237-N1237)*E1237</f>
        <v>135.66</v>
      </c>
      <c r="P1237" s="10">
        <f>O1237/F1237</f>
        <v>0.30715935334872979</v>
      </c>
      <c r="Q1237">
        <f t="shared" si="139"/>
        <v>6</v>
      </c>
    </row>
    <row r="1238" spans="1:17" x14ac:dyDescent="0.25">
      <c r="A1238">
        <v>90092</v>
      </c>
      <c r="B1238">
        <v>8000451112</v>
      </c>
      <c r="C1238">
        <v>312</v>
      </c>
      <c r="D1238">
        <v>42539</v>
      </c>
      <c r="E1238">
        <v>40</v>
      </c>
      <c r="F1238">
        <v>519.6</v>
      </c>
      <c r="G1238" t="str">
        <f>VLOOKUP(B1238,'SKU Master'!$E$1:$H$9,4,FALSE)</f>
        <v>MA Excellent Products</v>
      </c>
      <c r="H1238">
        <f t="shared" si="133"/>
        <v>2016</v>
      </c>
      <c r="I1238">
        <f t="shared" si="134"/>
        <v>6</v>
      </c>
      <c r="J1238">
        <f t="shared" si="135"/>
        <v>201606</v>
      </c>
      <c r="K1238">
        <f t="shared" si="136"/>
        <v>25</v>
      </c>
      <c r="L1238">
        <f t="shared" si="137"/>
        <v>201625</v>
      </c>
      <c r="M1238" t="b">
        <f t="shared" si="138"/>
        <v>0</v>
      </c>
      <c r="N1238">
        <f>VLOOKUP(B1238,'SKU Master'!$E$1:$H$9,2,FALSE)</f>
        <v>9</v>
      </c>
      <c r="O1238">
        <f>(F1238/E1238-N1238)*E1238</f>
        <v>159.60000000000002</v>
      </c>
      <c r="P1238" s="10">
        <f>O1238/F1238</f>
        <v>0.30715935334872985</v>
      </c>
      <c r="Q1238">
        <f t="shared" si="139"/>
        <v>6</v>
      </c>
    </row>
    <row r="1239" spans="1:17" x14ac:dyDescent="0.25">
      <c r="A1239">
        <v>90093</v>
      </c>
      <c r="B1239">
        <v>8000451112</v>
      </c>
      <c r="C1239">
        <v>312</v>
      </c>
      <c r="D1239">
        <v>42542</v>
      </c>
      <c r="E1239">
        <v>42</v>
      </c>
      <c r="F1239">
        <v>545.58000000000004</v>
      </c>
      <c r="G1239" t="str">
        <f>VLOOKUP(B1239,'SKU Master'!$E$1:$H$9,4,FALSE)</f>
        <v>MA Excellent Products</v>
      </c>
      <c r="H1239">
        <f t="shared" si="133"/>
        <v>2016</v>
      </c>
      <c r="I1239">
        <f t="shared" si="134"/>
        <v>6</v>
      </c>
      <c r="J1239">
        <f t="shared" si="135"/>
        <v>201606</v>
      </c>
      <c r="K1239">
        <f t="shared" si="136"/>
        <v>26</v>
      </c>
      <c r="L1239">
        <f t="shared" si="137"/>
        <v>201626</v>
      </c>
      <c r="M1239" t="b">
        <f t="shared" si="138"/>
        <v>0</v>
      </c>
      <c r="N1239">
        <f>VLOOKUP(B1239,'SKU Master'!$E$1:$H$9,2,FALSE)</f>
        <v>9</v>
      </c>
      <c r="O1239">
        <f>(F1239/E1239-N1239)*E1239</f>
        <v>167.58</v>
      </c>
      <c r="P1239" s="10">
        <f>O1239/F1239</f>
        <v>0.30715935334872979</v>
      </c>
      <c r="Q1239">
        <f t="shared" si="139"/>
        <v>2</v>
      </c>
    </row>
    <row r="1240" spans="1:17" x14ac:dyDescent="0.25">
      <c r="A1240">
        <v>90094</v>
      </c>
      <c r="B1240">
        <v>8000451112</v>
      </c>
      <c r="C1240">
        <v>312</v>
      </c>
      <c r="D1240">
        <v>42543</v>
      </c>
      <c r="E1240">
        <v>33</v>
      </c>
      <c r="F1240">
        <v>428.67</v>
      </c>
      <c r="G1240" t="str">
        <f>VLOOKUP(B1240,'SKU Master'!$E$1:$H$9,4,FALSE)</f>
        <v>MA Excellent Products</v>
      </c>
      <c r="H1240">
        <f t="shared" si="133"/>
        <v>2016</v>
      </c>
      <c r="I1240">
        <f t="shared" si="134"/>
        <v>6</v>
      </c>
      <c r="J1240">
        <f t="shared" si="135"/>
        <v>201606</v>
      </c>
      <c r="K1240">
        <f t="shared" si="136"/>
        <v>26</v>
      </c>
      <c r="L1240">
        <f t="shared" si="137"/>
        <v>201626</v>
      </c>
      <c r="M1240" t="b">
        <f t="shared" si="138"/>
        <v>0</v>
      </c>
      <c r="N1240">
        <f>VLOOKUP(B1240,'SKU Master'!$E$1:$H$9,2,FALSE)</f>
        <v>9</v>
      </c>
      <c r="O1240">
        <f>(F1240/E1240-N1240)*E1240</f>
        <v>131.67000000000002</v>
      </c>
      <c r="P1240" s="10">
        <f>O1240/F1240</f>
        <v>0.30715935334872979</v>
      </c>
      <c r="Q1240">
        <f t="shared" si="139"/>
        <v>3</v>
      </c>
    </row>
    <row r="1241" spans="1:17" x14ac:dyDescent="0.25">
      <c r="A1241">
        <v>90095</v>
      </c>
      <c r="B1241">
        <v>8000451112</v>
      </c>
      <c r="C1241">
        <v>312</v>
      </c>
      <c r="D1241">
        <v>42544</v>
      </c>
      <c r="E1241">
        <v>16</v>
      </c>
      <c r="F1241">
        <v>207.84</v>
      </c>
      <c r="G1241" t="str">
        <f>VLOOKUP(B1241,'SKU Master'!$E$1:$H$9,4,FALSE)</f>
        <v>MA Excellent Products</v>
      </c>
      <c r="H1241">
        <f t="shared" si="133"/>
        <v>2016</v>
      </c>
      <c r="I1241">
        <f t="shared" si="134"/>
        <v>6</v>
      </c>
      <c r="J1241">
        <f t="shared" si="135"/>
        <v>201606</v>
      </c>
      <c r="K1241">
        <f t="shared" si="136"/>
        <v>26</v>
      </c>
      <c r="L1241">
        <f t="shared" si="137"/>
        <v>201626</v>
      </c>
      <c r="M1241" t="b">
        <f t="shared" si="138"/>
        <v>0</v>
      </c>
      <c r="N1241">
        <f>VLOOKUP(B1241,'SKU Master'!$E$1:$H$9,2,FALSE)</f>
        <v>9</v>
      </c>
      <c r="O1241">
        <f>(F1241/E1241-N1241)*E1241</f>
        <v>63.84</v>
      </c>
      <c r="P1241" s="10">
        <f>O1241/F1241</f>
        <v>0.30715935334872979</v>
      </c>
      <c r="Q1241">
        <f t="shared" si="139"/>
        <v>4</v>
      </c>
    </row>
    <row r="1242" spans="1:17" x14ac:dyDescent="0.25">
      <c r="A1242">
        <v>90096</v>
      </c>
      <c r="B1242">
        <v>8000451112</v>
      </c>
      <c r="C1242">
        <v>312</v>
      </c>
      <c r="D1242">
        <v>42545</v>
      </c>
      <c r="E1242">
        <v>39</v>
      </c>
      <c r="F1242">
        <v>506.61</v>
      </c>
      <c r="G1242" t="str">
        <f>VLOOKUP(B1242,'SKU Master'!$E$1:$H$9,4,FALSE)</f>
        <v>MA Excellent Products</v>
      </c>
      <c r="H1242">
        <f t="shared" si="133"/>
        <v>2016</v>
      </c>
      <c r="I1242">
        <f t="shared" si="134"/>
        <v>6</v>
      </c>
      <c r="J1242">
        <f t="shared" si="135"/>
        <v>201606</v>
      </c>
      <c r="K1242">
        <f t="shared" si="136"/>
        <v>26</v>
      </c>
      <c r="L1242">
        <f t="shared" si="137"/>
        <v>201626</v>
      </c>
      <c r="M1242" t="b">
        <f t="shared" si="138"/>
        <v>1</v>
      </c>
      <c r="N1242">
        <f>VLOOKUP(B1242,'SKU Master'!$E$1:$H$9,2,FALSE)</f>
        <v>9</v>
      </c>
      <c r="O1242">
        <f>(F1242/E1242-N1242)*E1242</f>
        <v>155.61000000000001</v>
      </c>
      <c r="P1242" s="10">
        <f>O1242/F1242</f>
        <v>0.30715935334872979</v>
      </c>
      <c r="Q1242">
        <f t="shared" si="139"/>
        <v>5</v>
      </c>
    </row>
    <row r="1243" spans="1:17" x14ac:dyDescent="0.25">
      <c r="A1243">
        <v>90097</v>
      </c>
      <c r="B1243">
        <v>8000451112</v>
      </c>
      <c r="C1243">
        <v>312</v>
      </c>
      <c r="D1243">
        <v>42545</v>
      </c>
      <c r="E1243">
        <v>39</v>
      </c>
      <c r="F1243">
        <v>506.61</v>
      </c>
      <c r="G1243" t="str">
        <f>VLOOKUP(B1243,'SKU Master'!$E$1:$H$9,4,FALSE)</f>
        <v>MA Excellent Products</v>
      </c>
      <c r="H1243">
        <f t="shared" si="133"/>
        <v>2016</v>
      </c>
      <c r="I1243">
        <f t="shared" si="134"/>
        <v>6</v>
      </c>
      <c r="J1243">
        <f t="shared" si="135"/>
        <v>201606</v>
      </c>
      <c r="K1243">
        <f t="shared" si="136"/>
        <v>26</v>
      </c>
      <c r="L1243">
        <f t="shared" si="137"/>
        <v>201626</v>
      </c>
      <c r="M1243" t="b">
        <f t="shared" si="138"/>
        <v>0</v>
      </c>
      <c r="N1243">
        <f>VLOOKUP(B1243,'SKU Master'!$E$1:$H$9,2,FALSE)</f>
        <v>9</v>
      </c>
      <c r="O1243">
        <f>(F1243/E1243-N1243)*E1243</f>
        <v>155.61000000000001</v>
      </c>
      <c r="P1243" s="10">
        <f>O1243/F1243</f>
        <v>0.30715935334872979</v>
      </c>
      <c r="Q1243">
        <f t="shared" si="139"/>
        <v>5</v>
      </c>
    </row>
    <row r="1244" spans="1:17" x14ac:dyDescent="0.25">
      <c r="A1244">
        <v>90098</v>
      </c>
      <c r="B1244">
        <v>8000451112</v>
      </c>
      <c r="C1244">
        <v>312</v>
      </c>
      <c r="D1244">
        <v>42546</v>
      </c>
      <c r="E1244">
        <v>34</v>
      </c>
      <c r="F1244">
        <v>441.66</v>
      </c>
      <c r="G1244" t="str">
        <f>VLOOKUP(B1244,'SKU Master'!$E$1:$H$9,4,FALSE)</f>
        <v>MA Excellent Products</v>
      </c>
      <c r="H1244">
        <f t="shared" si="133"/>
        <v>2016</v>
      </c>
      <c r="I1244">
        <f t="shared" si="134"/>
        <v>6</v>
      </c>
      <c r="J1244">
        <f t="shared" si="135"/>
        <v>201606</v>
      </c>
      <c r="K1244">
        <f t="shared" si="136"/>
        <v>26</v>
      </c>
      <c r="L1244">
        <f t="shared" si="137"/>
        <v>201626</v>
      </c>
      <c r="M1244" t="b">
        <f t="shared" si="138"/>
        <v>0</v>
      </c>
      <c r="N1244">
        <f>VLOOKUP(B1244,'SKU Master'!$E$1:$H$9,2,FALSE)</f>
        <v>9</v>
      </c>
      <c r="O1244">
        <f>(F1244/E1244-N1244)*E1244</f>
        <v>135.66</v>
      </c>
      <c r="P1244" s="10">
        <f>O1244/F1244</f>
        <v>0.30715935334872979</v>
      </c>
      <c r="Q1244">
        <f t="shared" si="139"/>
        <v>6</v>
      </c>
    </row>
    <row r="1245" spans="1:17" x14ac:dyDescent="0.25">
      <c r="A1245">
        <v>90099</v>
      </c>
      <c r="B1245">
        <v>8000451112</v>
      </c>
      <c r="C1245">
        <v>312</v>
      </c>
      <c r="D1245">
        <v>42548</v>
      </c>
      <c r="E1245">
        <v>12</v>
      </c>
      <c r="F1245">
        <v>155.88</v>
      </c>
      <c r="G1245" t="str">
        <f>VLOOKUP(B1245,'SKU Master'!$E$1:$H$9,4,FALSE)</f>
        <v>MA Excellent Products</v>
      </c>
      <c r="H1245">
        <f t="shared" si="133"/>
        <v>2016</v>
      </c>
      <c r="I1245">
        <f t="shared" si="134"/>
        <v>6</v>
      </c>
      <c r="J1245">
        <f t="shared" si="135"/>
        <v>201606</v>
      </c>
      <c r="K1245">
        <f t="shared" si="136"/>
        <v>27</v>
      </c>
      <c r="L1245">
        <f t="shared" si="137"/>
        <v>201627</v>
      </c>
      <c r="M1245" t="b">
        <f t="shared" si="138"/>
        <v>1</v>
      </c>
      <c r="N1245">
        <f>VLOOKUP(B1245,'SKU Master'!$E$1:$H$9,2,FALSE)</f>
        <v>9</v>
      </c>
      <c r="O1245">
        <f>(F1245/E1245-N1245)*E1245</f>
        <v>47.88</v>
      </c>
      <c r="P1245" s="10">
        <f>O1245/F1245</f>
        <v>0.30715935334872979</v>
      </c>
      <c r="Q1245">
        <f t="shared" si="139"/>
        <v>1</v>
      </c>
    </row>
    <row r="1246" spans="1:17" x14ac:dyDescent="0.25">
      <c r="A1246">
        <v>90100</v>
      </c>
      <c r="B1246">
        <v>8000451112</v>
      </c>
      <c r="C1246">
        <v>312</v>
      </c>
      <c r="D1246">
        <v>42548</v>
      </c>
      <c r="E1246">
        <v>12</v>
      </c>
      <c r="F1246">
        <v>155.88</v>
      </c>
      <c r="G1246" t="str">
        <f>VLOOKUP(B1246,'SKU Master'!$E$1:$H$9,4,FALSE)</f>
        <v>MA Excellent Products</v>
      </c>
      <c r="H1246">
        <f t="shared" si="133"/>
        <v>2016</v>
      </c>
      <c r="I1246">
        <f t="shared" si="134"/>
        <v>6</v>
      </c>
      <c r="J1246">
        <f t="shared" si="135"/>
        <v>201606</v>
      </c>
      <c r="K1246">
        <f t="shared" si="136"/>
        <v>27</v>
      </c>
      <c r="L1246">
        <f t="shared" si="137"/>
        <v>201627</v>
      </c>
      <c r="M1246" t="b">
        <f t="shared" si="138"/>
        <v>0</v>
      </c>
      <c r="N1246">
        <f>VLOOKUP(B1246,'SKU Master'!$E$1:$H$9,2,FALSE)</f>
        <v>9</v>
      </c>
      <c r="O1246">
        <f>(F1246/E1246-N1246)*E1246</f>
        <v>47.88</v>
      </c>
      <c r="P1246" s="10">
        <f>O1246/F1246</f>
        <v>0.30715935334872979</v>
      </c>
      <c r="Q1246">
        <f t="shared" si="139"/>
        <v>1</v>
      </c>
    </row>
    <row r="1247" spans="1:17" x14ac:dyDescent="0.25">
      <c r="A1247">
        <v>90101</v>
      </c>
      <c r="B1247">
        <v>8000451112</v>
      </c>
      <c r="C1247">
        <v>312</v>
      </c>
      <c r="D1247">
        <v>42548</v>
      </c>
      <c r="E1247">
        <v>33</v>
      </c>
      <c r="F1247">
        <v>428.67</v>
      </c>
      <c r="G1247" t="str">
        <f>VLOOKUP(B1247,'SKU Master'!$E$1:$H$9,4,FALSE)</f>
        <v>MA Excellent Products</v>
      </c>
      <c r="H1247">
        <f t="shared" si="133"/>
        <v>2016</v>
      </c>
      <c r="I1247">
        <f t="shared" si="134"/>
        <v>6</v>
      </c>
      <c r="J1247">
        <f t="shared" si="135"/>
        <v>201606</v>
      </c>
      <c r="K1247">
        <f t="shared" si="136"/>
        <v>27</v>
      </c>
      <c r="L1247">
        <f t="shared" si="137"/>
        <v>201627</v>
      </c>
      <c r="M1247" t="b">
        <f t="shared" si="138"/>
        <v>0</v>
      </c>
      <c r="N1247">
        <f>VLOOKUP(B1247,'SKU Master'!$E$1:$H$9,2,FALSE)</f>
        <v>9</v>
      </c>
      <c r="O1247">
        <f>(F1247/E1247-N1247)*E1247</f>
        <v>131.67000000000002</v>
      </c>
      <c r="P1247" s="10">
        <f>O1247/F1247</f>
        <v>0.30715935334872979</v>
      </c>
      <c r="Q1247">
        <f t="shared" si="139"/>
        <v>1</v>
      </c>
    </row>
    <row r="1248" spans="1:17" x14ac:dyDescent="0.25">
      <c r="A1248">
        <v>90102</v>
      </c>
      <c r="B1248">
        <v>8000451112</v>
      </c>
      <c r="C1248">
        <v>312</v>
      </c>
      <c r="D1248">
        <v>42551</v>
      </c>
      <c r="E1248">
        <v>32</v>
      </c>
      <c r="F1248">
        <v>415.68</v>
      </c>
      <c r="G1248" t="str">
        <f>VLOOKUP(B1248,'SKU Master'!$E$1:$H$9,4,FALSE)</f>
        <v>MA Excellent Products</v>
      </c>
      <c r="H1248">
        <f t="shared" si="133"/>
        <v>2016</v>
      </c>
      <c r="I1248">
        <f t="shared" si="134"/>
        <v>6</v>
      </c>
      <c r="J1248">
        <f t="shared" si="135"/>
        <v>201606</v>
      </c>
      <c r="K1248">
        <f t="shared" si="136"/>
        <v>27</v>
      </c>
      <c r="L1248">
        <f t="shared" si="137"/>
        <v>201627</v>
      </c>
      <c r="M1248" t="b">
        <f t="shared" si="138"/>
        <v>0</v>
      </c>
      <c r="N1248">
        <f>VLOOKUP(B1248,'SKU Master'!$E$1:$H$9,2,FALSE)</f>
        <v>9</v>
      </c>
      <c r="O1248">
        <f>(F1248/E1248-N1248)*E1248</f>
        <v>127.68</v>
      </c>
      <c r="P1248" s="10">
        <f>O1248/F1248</f>
        <v>0.30715935334872979</v>
      </c>
      <c r="Q1248">
        <f t="shared" si="139"/>
        <v>4</v>
      </c>
    </row>
    <row r="1249" spans="1:17" x14ac:dyDescent="0.25">
      <c r="A1249">
        <v>90103</v>
      </c>
      <c r="B1249">
        <v>8000451112</v>
      </c>
      <c r="C1249">
        <v>312</v>
      </c>
      <c r="D1249">
        <v>42552</v>
      </c>
      <c r="E1249">
        <v>39</v>
      </c>
      <c r="F1249">
        <v>506.61</v>
      </c>
      <c r="G1249" t="str">
        <f>VLOOKUP(B1249,'SKU Master'!$E$1:$H$9,4,FALSE)</f>
        <v>MA Excellent Products</v>
      </c>
      <c r="H1249">
        <f t="shared" si="133"/>
        <v>2016</v>
      </c>
      <c r="I1249">
        <f t="shared" si="134"/>
        <v>7</v>
      </c>
      <c r="J1249">
        <f t="shared" si="135"/>
        <v>201607</v>
      </c>
      <c r="K1249">
        <f t="shared" si="136"/>
        <v>27</v>
      </c>
      <c r="L1249">
        <f t="shared" si="137"/>
        <v>201627</v>
      </c>
      <c r="M1249" t="b">
        <f t="shared" si="138"/>
        <v>1</v>
      </c>
      <c r="N1249">
        <f>VLOOKUP(B1249,'SKU Master'!$E$1:$H$9,2,FALSE)</f>
        <v>9</v>
      </c>
      <c r="O1249">
        <f>(F1249/E1249-N1249)*E1249</f>
        <v>155.61000000000001</v>
      </c>
      <c r="P1249" s="10">
        <f>O1249/F1249</f>
        <v>0.30715935334872979</v>
      </c>
      <c r="Q1249">
        <f t="shared" si="139"/>
        <v>5</v>
      </c>
    </row>
    <row r="1250" spans="1:17" x14ac:dyDescent="0.25">
      <c r="A1250">
        <v>90104</v>
      </c>
      <c r="B1250">
        <v>8000451112</v>
      </c>
      <c r="C1250">
        <v>312</v>
      </c>
      <c r="D1250">
        <v>42552</v>
      </c>
      <c r="E1250">
        <v>39</v>
      </c>
      <c r="F1250">
        <v>506.61</v>
      </c>
      <c r="G1250" t="str">
        <f>VLOOKUP(B1250,'SKU Master'!$E$1:$H$9,4,FALSE)</f>
        <v>MA Excellent Products</v>
      </c>
      <c r="H1250">
        <f t="shared" si="133"/>
        <v>2016</v>
      </c>
      <c r="I1250">
        <f t="shared" si="134"/>
        <v>7</v>
      </c>
      <c r="J1250">
        <f t="shared" si="135"/>
        <v>201607</v>
      </c>
      <c r="K1250">
        <f t="shared" si="136"/>
        <v>27</v>
      </c>
      <c r="L1250">
        <f t="shared" si="137"/>
        <v>201627</v>
      </c>
      <c r="M1250" t="b">
        <f t="shared" si="138"/>
        <v>0</v>
      </c>
      <c r="N1250">
        <f>VLOOKUP(B1250,'SKU Master'!$E$1:$H$9,2,FALSE)</f>
        <v>9</v>
      </c>
      <c r="O1250">
        <f>(F1250/E1250-N1250)*E1250</f>
        <v>155.61000000000001</v>
      </c>
      <c r="P1250" s="10">
        <f>O1250/F1250</f>
        <v>0.30715935334872979</v>
      </c>
      <c r="Q1250">
        <f t="shared" si="139"/>
        <v>5</v>
      </c>
    </row>
    <row r="1251" spans="1:17" x14ac:dyDescent="0.25">
      <c r="A1251">
        <v>90105</v>
      </c>
      <c r="B1251">
        <v>8000451112</v>
      </c>
      <c r="C1251">
        <v>312</v>
      </c>
      <c r="D1251">
        <v>42552</v>
      </c>
      <c r="E1251">
        <v>42</v>
      </c>
      <c r="F1251">
        <v>545.58000000000004</v>
      </c>
      <c r="G1251" t="str">
        <f>VLOOKUP(B1251,'SKU Master'!$E$1:$H$9,4,FALSE)</f>
        <v>MA Excellent Products</v>
      </c>
      <c r="H1251">
        <f t="shared" si="133"/>
        <v>2016</v>
      </c>
      <c r="I1251">
        <f t="shared" si="134"/>
        <v>7</v>
      </c>
      <c r="J1251">
        <f t="shared" si="135"/>
        <v>201607</v>
      </c>
      <c r="K1251">
        <f t="shared" si="136"/>
        <v>27</v>
      </c>
      <c r="L1251">
        <f t="shared" si="137"/>
        <v>201627</v>
      </c>
      <c r="M1251" t="b">
        <f t="shared" si="138"/>
        <v>0</v>
      </c>
      <c r="N1251">
        <f>VLOOKUP(B1251,'SKU Master'!$E$1:$H$9,2,FALSE)</f>
        <v>9</v>
      </c>
      <c r="O1251">
        <f>(F1251/E1251-N1251)*E1251</f>
        <v>167.58</v>
      </c>
      <c r="P1251" s="10">
        <f>O1251/F1251</f>
        <v>0.30715935334872979</v>
      </c>
      <c r="Q1251">
        <f t="shared" si="139"/>
        <v>5</v>
      </c>
    </row>
    <row r="1252" spans="1:17" x14ac:dyDescent="0.25">
      <c r="A1252">
        <v>90106</v>
      </c>
      <c r="B1252">
        <v>8000451112</v>
      </c>
      <c r="C1252">
        <v>312</v>
      </c>
      <c r="D1252">
        <v>42553</v>
      </c>
      <c r="E1252">
        <v>38</v>
      </c>
      <c r="F1252">
        <v>493.62</v>
      </c>
      <c r="G1252" t="str">
        <f>VLOOKUP(B1252,'SKU Master'!$E$1:$H$9,4,FALSE)</f>
        <v>MA Excellent Products</v>
      </c>
      <c r="H1252">
        <f t="shared" si="133"/>
        <v>2016</v>
      </c>
      <c r="I1252">
        <f t="shared" si="134"/>
        <v>7</v>
      </c>
      <c r="J1252">
        <f t="shared" si="135"/>
        <v>201607</v>
      </c>
      <c r="K1252">
        <f t="shared" si="136"/>
        <v>27</v>
      </c>
      <c r="L1252">
        <f t="shared" si="137"/>
        <v>201627</v>
      </c>
      <c r="M1252" t="b">
        <f t="shared" si="138"/>
        <v>0</v>
      </c>
      <c r="N1252">
        <f>VLOOKUP(B1252,'SKU Master'!$E$1:$H$9,2,FALSE)</f>
        <v>9</v>
      </c>
      <c r="O1252">
        <f>(F1252/E1252-N1252)*E1252</f>
        <v>151.62</v>
      </c>
      <c r="P1252" s="10">
        <f>O1252/F1252</f>
        <v>0.30715935334872979</v>
      </c>
      <c r="Q1252">
        <f t="shared" si="139"/>
        <v>6</v>
      </c>
    </row>
    <row r="1253" spans="1:17" x14ac:dyDescent="0.25">
      <c r="A1253">
        <v>90107</v>
      </c>
      <c r="B1253">
        <v>8000451112</v>
      </c>
      <c r="C1253">
        <v>312</v>
      </c>
      <c r="D1253">
        <v>42555</v>
      </c>
      <c r="E1253">
        <v>2</v>
      </c>
      <c r="F1253">
        <v>63.98</v>
      </c>
      <c r="G1253" t="str">
        <f>VLOOKUP(B1253,'SKU Master'!$E$1:$H$9,4,FALSE)</f>
        <v>MA Excellent Products</v>
      </c>
      <c r="H1253">
        <f t="shared" si="133"/>
        <v>2016</v>
      </c>
      <c r="I1253">
        <f t="shared" si="134"/>
        <v>7</v>
      </c>
      <c r="J1253">
        <f t="shared" si="135"/>
        <v>201607</v>
      </c>
      <c r="K1253">
        <f t="shared" si="136"/>
        <v>28</v>
      </c>
      <c r="L1253">
        <f t="shared" si="137"/>
        <v>201628</v>
      </c>
      <c r="M1253" t="b">
        <f t="shared" si="138"/>
        <v>0</v>
      </c>
      <c r="N1253">
        <f>VLOOKUP(B1253,'SKU Master'!$E$1:$H$9,2,FALSE)</f>
        <v>9</v>
      </c>
      <c r="O1253">
        <f>(F1253/E1253-N1253)*E1253</f>
        <v>45.98</v>
      </c>
      <c r="P1253" s="10">
        <f>O1253/F1253</f>
        <v>0.71866208190059389</v>
      </c>
      <c r="Q1253">
        <f t="shared" si="139"/>
        <v>1</v>
      </c>
    </row>
    <row r="1254" spans="1:17" x14ac:dyDescent="0.25">
      <c r="A1254">
        <v>90108</v>
      </c>
      <c r="B1254">
        <v>8000451112</v>
      </c>
      <c r="C1254">
        <v>312</v>
      </c>
      <c r="D1254">
        <v>42555</v>
      </c>
      <c r="E1254">
        <v>12</v>
      </c>
      <c r="F1254">
        <v>155.88</v>
      </c>
      <c r="G1254" t="str">
        <f>VLOOKUP(B1254,'SKU Master'!$E$1:$H$9,4,FALSE)</f>
        <v>MA Excellent Products</v>
      </c>
      <c r="H1254">
        <f t="shared" si="133"/>
        <v>2016</v>
      </c>
      <c r="I1254">
        <f t="shared" si="134"/>
        <v>7</v>
      </c>
      <c r="J1254">
        <f t="shared" si="135"/>
        <v>201607</v>
      </c>
      <c r="K1254">
        <f t="shared" si="136"/>
        <v>28</v>
      </c>
      <c r="L1254">
        <f t="shared" si="137"/>
        <v>201628</v>
      </c>
      <c r="M1254" t="b">
        <f t="shared" si="138"/>
        <v>0</v>
      </c>
      <c r="N1254">
        <f>VLOOKUP(B1254,'SKU Master'!$E$1:$H$9,2,FALSE)</f>
        <v>9</v>
      </c>
      <c r="O1254">
        <f>(F1254/E1254-N1254)*E1254</f>
        <v>47.88</v>
      </c>
      <c r="P1254" s="10">
        <f>O1254/F1254</f>
        <v>0.30715935334872979</v>
      </c>
      <c r="Q1254">
        <f t="shared" si="139"/>
        <v>1</v>
      </c>
    </row>
    <row r="1255" spans="1:17" x14ac:dyDescent="0.25">
      <c r="A1255">
        <v>90109</v>
      </c>
      <c r="B1255">
        <v>8000451112</v>
      </c>
      <c r="C1255">
        <v>312</v>
      </c>
      <c r="D1255">
        <v>42555</v>
      </c>
      <c r="E1255">
        <v>37</v>
      </c>
      <c r="F1255">
        <v>480.63</v>
      </c>
      <c r="G1255" t="str">
        <f>VLOOKUP(B1255,'SKU Master'!$E$1:$H$9,4,FALSE)</f>
        <v>MA Excellent Products</v>
      </c>
      <c r="H1255">
        <f t="shared" si="133"/>
        <v>2016</v>
      </c>
      <c r="I1255">
        <f t="shared" si="134"/>
        <v>7</v>
      </c>
      <c r="J1255">
        <f t="shared" si="135"/>
        <v>201607</v>
      </c>
      <c r="K1255">
        <f t="shared" si="136"/>
        <v>28</v>
      </c>
      <c r="L1255">
        <f t="shared" si="137"/>
        <v>201628</v>
      </c>
      <c r="M1255" t="b">
        <f t="shared" si="138"/>
        <v>0</v>
      </c>
      <c r="N1255">
        <f>VLOOKUP(B1255,'SKU Master'!$E$1:$H$9,2,FALSE)</f>
        <v>9</v>
      </c>
      <c r="O1255">
        <f>(F1255/E1255-N1255)*E1255</f>
        <v>147.63</v>
      </c>
      <c r="P1255" s="10">
        <f>O1255/F1255</f>
        <v>0.30715935334872979</v>
      </c>
      <c r="Q1255">
        <f t="shared" si="139"/>
        <v>1</v>
      </c>
    </row>
    <row r="1256" spans="1:17" x14ac:dyDescent="0.25">
      <c r="A1256">
        <v>90110</v>
      </c>
      <c r="B1256">
        <v>8000451112</v>
      </c>
      <c r="C1256">
        <v>312</v>
      </c>
      <c r="D1256">
        <v>42556</v>
      </c>
      <c r="E1256">
        <v>41</v>
      </c>
      <c r="F1256">
        <v>532.59</v>
      </c>
      <c r="G1256" t="str">
        <f>VLOOKUP(B1256,'SKU Master'!$E$1:$H$9,4,FALSE)</f>
        <v>MA Excellent Products</v>
      </c>
      <c r="H1256">
        <f t="shared" si="133"/>
        <v>2016</v>
      </c>
      <c r="I1256">
        <f t="shared" si="134"/>
        <v>7</v>
      </c>
      <c r="J1256">
        <f t="shared" si="135"/>
        <v>201607</v>
      </c>
      <c r="K1256">
        <f t="shared" si="136"/>
        <v>28</v>
      </c>
      <c r="L1256">
        <f t="shared" si="137"/>
        <v>201628</v>
      </c>
      <c r="M1256" t="b">
        <f t="shared" si="138"/>
        <v>0</v>
      </c>
      <c r="N1256">
        <f>VLOOKUP(B1256,'SKU Master'!$E$1:$H$9,2,FALSE)</f>
        <v>9</v>
      </c>
      <c r="O1256">
        <f>(F1256/E1256-N1256)*E1256</f>
        <v>163.59</v>
      </c>
      <c r="P1256" s="10">
        <f>O1256/F1256</f>
        <v>0.30715935334872979</v>
      </c>
      <c r="Q1256">
        <f t="shared" si="139"/>
        <v>2</v>
      </c>
    </row>
    <row r="1257" spans="1:17" x14ac:dyDescent="0.25">
      <c r="A1257">
        <v>90111</v>
      </c>
      <c r="B1257">
        <v>8000451112</v>
      </c>
      <c r="C1257">
        <v>312</v>
      </c>
      <c r="D1257">
        <v>42558</v>
      </c>
      <c r="E1257">
        <v>36</v>
      </c>
      <c r="F1257">
        <v>467.64</v>
      </c>
      <c r="G1257" t="str">
        <f>VLOOKUP(B1257,'SKU Master'!$E$1:$H$9,4,FALSE)</f>
        <v>MA Excellent Products</v>
      </c>
      <c r="H1257">
        <f t="shared" si="133"/>
        <v>2016</v>
      </c>
      <c r="I1257">
        <f t="shared" si="134"/>
        <v>7</v>
      </c>
      <c r="J1257">
        <f t="shared" si="135"/>
        <v>201607</v>
      </c>
      <c r="K1257">
        <f t="shared" si="136"/>
        <v>28</v>
      </c>
      <c r="L1257">
        <f t="shared" si="137"/>
        <v>201628</v>
      </c>
      <c r="M1257" t="b">
        <f t="shared" si="138"/>
        <v>0</v>
      </c>
      <c r="N1257">
        <f>VLOOKUP(B1257,'SKU Master'!$E$1:$H$9,2,FALSE)</f>
        <v>9</v>
      </c>
      <c r="O1257">
        <f>(F1257/E1257-N1257)*E1257</f>
        <v>143.64000000000001</v>
      </c>
      <c r="P1257" s="10">
        <f>O1257/F1257</f>
        <v>0.30715935334872985</v>
      </c>
      <c r="Q1257">
        <f t="shared" si="139"/>
        <v>4</v>
      </c>
    </row>
    <row r="1258" spans="1:17" x14ac:dyDescent="0.25">
      <c r="A1258">
        <v>90112</v>
      </c>
      <c r="B1258">
        <v>8000451112</v>
      </c>
      <c r="C1258">
        <v>312</v>
      </c>
      <c r="D1258">
        <v>42559</v>
      </c>
      <c r="E1258">
        <v>33</v>
      </c>
      <c r="F1258">
        <v>428.67</v>
      </c>
      <c r="G1258" t="str">
        <f>VLOOKUP(B1258,'SKU Master'!$E$1:$H$9,4,FALSE)</f>
        <v>MA Excellent Products</v>
      </c>
      <c r="H1258">
        <f t="shared" si="133"/>
        <v>2016</v>
      </c>
      <c r="I1258">
        <f t="shared" si="134"/>
        <v>7</v>
      </c>
      <c r="J1258">
        <f t="shared" si="135"/>
        <v>201607</v>
      </c>
      <c r="K1258">
        <f t="shared" si="136"/>
        <v>28</v>
      </c>
      <c r="L1258">
        <f t="shared" si="137"/>
        <v>201628</v>
      </c>
      <c r="M1258" t="b">
        <f t="shared" si="138"/>
        <v>0</v>
      </c>
      <c r="N1258">
        <f>VLOOKUP(B1258,'SKU Master'!$E$1:$H$9,2,FALSE)</f>
        <v>9</v>
      </c>
      <c r="O1258">
        <f>(F1258/E1258-N1258)*E1258</f>
        <v>131.67000000000002</v>
      </c>
      <c r="P1258" s="10">
        <f>O1258/F1258</f>
        <v>0.30715935334872979</v>
      </c>
      <c r="Q1258">
        <f t="shared" si="139"/>
        <v>5</v>
      </c>
    </row>
    <row r="1259" spans="1:17" x14ac:dyDescent="0.25">
      <c r="A1259">
        <v>90113</v>
      </c>
      <c r="B1259">
        <v>8000451112</v>
      </c>
      <c r="C1259">
        <v>312</v>
      </c>
      <c r="D1259">
        <v>42559</v>
      </c>
      <c r="E1259">
        <v>41</v>
      </c>
      <c r="F1259">
        <v>532.59</v>
      </c>
      <c r="G1259" t="str">
        <f>VLOOKUP(B1259,'SKU Master'!$E$1:$H$9,4,FALSE)</f>
        <v>MA Excellent Products</v>
      </c>
      <c r="H1259">
        <f t="shared" si="133"/>
        <v>2016</v>
      </c>
      <c r="I1259">
        <f t="shared" si="134"/>
        <v>7</v>
      </c>
      <c r="J1259">
        <f t="shared" si="135"/>
        <v>201607</v>
      </c>
      <c r="K1259">
        <f t="shared" si="136"/>
        <v>28</v>
      </c>
      <c r="L1259">
        <f t="shared" si="137"/>
        <v>201628</v>
      </c>
      <c r="M1259" t="b">
        <f t="shared" si="138"/>
        <v>0</v>
      </c>
      <c r="N1259">
        <f>VLOOKUP(B1259,'SKU Master'!$E$1:$H$9,2,FALSE)</f>
        <v>9</v>
      </c>
      <c r="O1259">
        <f>(F1259/E1259-N1259)*E1259</f>
        <v>163.59</v>
      </c>
      <c r="P1259" s="10">
        <f>O1259/F1259</f>
        <v>0.30715935334872979</v>
      </c>
      <c r="Q1259">
        <f t="shared" si="139"/>
        <v>5</v>
      </c>
    </row>
    <row r="1260" spans="1:17" x14ac:dyDescent="0.25">
      <c r="A1260">
        <v>90114</v>
      </c>
      <c r="B1260">
        <v>8000451112</v>
      </c>
      <c r="C1260">
        <v>312</v>
      </c>
      <c r="D1260">
        <v>42560</v>
      </c>
      <c r="E1260">
        <v>32</v>
      </c>
      <c r="F1260">
        <v>415.68</v>
      </c>
      <c r="G1260" t="str">
        <f>VLOOKUP(B1260,'SKU Master'!$E$1:$H$9,4,FALSE)</f>
        <v>MA Excellent Products</v>
      </c>
      <c r="H1260">
        <f t="shared" si="133"/>
        <v>2016</v>
      </c>
      <c r="I1260">
        <f t="shared" si="134"/>
        <v>7</v>
      </c>
      <c r="J1260">
        <f t="shared" si="135"/>
        <v>201607</v>
      </c>
      <c r="K1260">
        <f t="shared" si="136"/>
        <v>28</v>
      </c>
      <c r="L1260">
        <f t="shared" si="137"/>
        <v>201628</v>
      </c>
      <c r="M1260" t="b">
        <f t="shared" si="138"/>
        <v>0</v>
      </c>
      <c r="N1260">
        <f>VLOOKUP(B1260,'SKU Master'!$E$1:$H$9,2,FALSE)</f>
        <v>9</v>
      </c>
      <c r="O1260">
        <f>(F1260/E1260-N1260)*E1260</f>
        <v>127.68</v>
      </c>
      <c r="P1260" s="10">
        <f>O1260/F1260</f>
        <v>0.30715935334872979</v>
      </c>
      <c r="Q1260">
        <f t="shared" si="139"/>
        <v>6</v>
      </c>
    </row>
    <row r="1261" spans="1:17" x14ac:dyDescent="0.25">
      <c r="A1261">
        <v>90115</v>
      </c>
      <c r="B1261">
        <v>8000451112</v>
      </c>
      <c r="C1261">
        <v>312</v>
      </c>
      <c r="D1261">
        <v>42560</v>
      </c>
      <c r="E1261">
        <v>42</v>
      </c>
      <c r="F1261">
        <v>545.58000000000004</v>
      </c>
      <c r="G1261" t="str">
        <f>VLOOKUP(B1261,'SKU Master'!$E$1:$H$9,4,FALSE)</f>
        <v>MA Excellent Products</v>
      </c>
      <c r="H1261">
        <f t="shared" si="133"/>
        <v>2016</v>
      </c>
      <c r="I1261">
        <f t="shared" si="134"/>
        <v>7</v>
      </c>
      <c r="J1261">
        <f t="shared" si="135"/>
        <v>201607</v>
      </c>
      <c r="K1261">
        <f t="shared" si="136"/>
        <v>28</v>
      </c>
      <c r="L1261">
        <f t="shared" si="137"/>
        <v>201628</v>
      </c>
      <c r="M1261" t="b">
        <f t="shared" si="138"/>
        <v>0</v>
      </c>
      <c r="N1261">
        <f>VLOOKUP(B1261,'SKU Master'!$E$1:$H$9,2,FALSE)</f>
        <v>9</v>
      </c>
      <c r="O1261">
        <f>(F1261/E1261-N1261)*E1261</f>
        <v>167.58</v>
      </c>
      <c r="P1261" s="10">
        <f>O1261/F1261</f>
        <v>0.30715935334872979</v>
      </c>
      <c r="Q1261">
        <f t="shared" si="139"/>
        <v>6</v>
      </c>
    </row>
    <row r="1262" spans="1:17" x14ac:dyDescent="0.25">
      <c r="A1262">
        <v>90116</v>
      </c>
      <c r="B1262">
        <v>8000451112</v>
      </c>
      <c r="C1262">
        <v>312</v>
      </c>
      <c r="D1262">
        <v>42562</v>
      </c>
      <c r="E1262">
        <v>8</v>
      </c>
      <c r="F1262">
        <v>103.92</v>
      </c>
      <c r="G1262" t="str">
        <f>VLOOKUP(B1262,'SKU Master'!$E$1:$H$9,4,FALSE)</f>
        <v>MA Excellent Products</v>
      </c>
      <c r="H1262">
        <f t="shared" si="133"/>
        <v>2016</v>
      </c>
      <c r="I1262">
        <f t="shared" si="134"/>
        <v>7</v>
      </c>
      <c r="J1262">
        <f t="shared" si="135"/>
        <v>201607</v>
      </c>
      <c r="K1262">
        <f t="shared" si="136"/>
        <v>29</v>
      </c>
      <c r="L1262">
        <f t="shared" si="137"/>
        <v>201629</v>
      </c>
      <c r="M1262" t="b">
        <f t="shared" si="138"/>
        <v>0</v>
      </c>
      <c r="N1262">
        <f>VLOOKUP(B1262,'SKU Master'!$E$1:$H$9,2,FALSE)</f>
        <v>9</v>
      </c>
      <c r="O1262">
        <f>(F1262/E1262-N1262)*E1262</f>
        <v>31.92</v>
      </c>
      <c r="P1262" s="10">
        <f>O1262/F1262</f>
        <v>0.30715935334872979</v>
      </c>
      <c r="Q1262">
        <f t="shared" si="139"/>
        <v>1</v>
      </c>
    </row>
    <row r="1263" spans="1:17" x14ac:dyDescent="0.25">
      <c r="A1263">
        <v>90117</v>
      </c>
      <c r="B1263">
        <v>8000451112</v>
      </c>
      <c r="C1263">
        <v>312</v>
      </c>
      <c r="D1263">
        <v>42562</v>
      </c>
      <c r="E1263">
        <v>12</v>
      </c>
      <c r="F1263">
        <v>155.88</v>
      </c>
      <c r="G1263" t="str">
        <f>VLOOKUP(B1263,'SKU Master'!$E$1:$H$9,4,FALSE)</f>
        <v>MA Excellent Products</v>
      </c>
      <c r="H1263">
        <f t="shared" si="133"/>
        <v>2016</v>
      </c>
      <c r="I1263">
        <f t="shared" si="134"/>
        <v>7</v>
      </c>
      <c r="J1263">
        <f t="shared" si="135"/>
        <v>201607</v>
      </c>
      <c r="K1263">
        <f t="shared" si="136"/>
        <v>29</v>
      </c>
      <c r="L1263">
        <f t="shared" si="137"/>
        <v>201629</v>
      </c>
      <c r="M1263" t="b">
        <f t="shared" si="138"/>
        <v>0</v>
      </c>
      <c r="N1263">
        <f>VLOOKUP(B1263,'SKU Master'!$E$1:$H$9,2,FALSE)</f>
        <v>9</v>
      </c>
      <c r="O1263">
        <f>(F1263/E1263-N1263)*E1263</f>
        <v>47.88</v>
      </c>
      <c r="P1263" s="10">
        <f>O1263/F1263</f>
        <v>0.30715935334872979</v>
      </c>
      <c r="Q1263">
        <f t="shared" si="139"/>
        <v>1</v>
      </c>
    </row>
    <row r="1264" spans="1:17" x14ac:dyDescent="0.25">
      <c r="A1264">
        <v>90118</v>
      </c>
      <c r="B1264">
        <v>8000451112</v>
      </c>
      <c r="C1264">
        <v>312</v>
      </c>
      <c r="D1264">
        <v>42562</v>
      </c>
      <c r="E1264">
        <v>40</v>
      </c>
      <c r="F1264">
        <v>519.6</v>
      </c>
      <c r="G1264" t="str">
        <f>VLOOKUP(B1264,'SKU Master'!$E$1:$H$9,4,FALSE)</f>
        <v>MA Excellent Products</v>
      </c>
      <c r="H1264">
        <f t="shared" si="133"/>
        <v>2016</v>
      </c>
      <c r="I1264">
        <f t="shared" si="134"/>
        <v>7</v>
      </c>
      <c r="J1264">
        <f t="shared" si="135"/>
        <v>201607</v>
      </c>
      <c r="K1264">
        <f t="shared" si="136"/>
        <v>29</v>
      </c>
      <c r="L1264">
        <f t="shared" si="137"/>
        <v>201629</v>
      </c>
      <c r="M1264" t="b">
        <f t="shared" si="138"/>
        <v>0</v>
      </c>
      <c r="N1264">
        <f>VLOOKUP(B1264,'SKU Master'!$E$1:$H$9,2,FALSE)</f>
        <v>9</v>
      </c>
      <c r="O1264">
        <f>(F1264/E1264-N1264)*E1264</f>
        <v>159.60000000000002</v>
      </c>
      <c r="P1264" s="10">
        <f>O1264/F1264</f>
        <v>0.30715935334872985</v>
      </c>
      <c r="Q1264">
        <f t="shared" si="139"/>
        <v>1</v>
      </c>
    </row>
    <row r="1265" spans="1:17" x14ac:dyDescent="0.25">
      <c r="A1265">
        <v>90119</v>
      </c>
      <c r="B1265">
        <v>8000451112</v>
      </c>
      <c r="C1265">
        <v>312</v>
      </c>
      <c r="D1265">
        <v>42563</v>
      </c>
      <c r="E1265">
        <v>36</v>
      </c>
      <c r="F1265">
        <v>467.64</v>
      </c>
      <c r="G1265" t="str">
        <f>VLOOKUP(B1265,'SKU Master'!$E$1:$H$9,4,FALSE)</f>
        <v>MA Excellent Products</v>
      </c>
      <c r="H1265">
        <f t="shared" si="133"/>
        <v>2016</v>
      </c>
      <c r="I1265">
        <f t="shared" si="134"/>
        <v>7</v>
      </c>
      <c r="J1265">
        <f t="shared" si="135"/>
        <v>201607</v>
      </c>
      <c r="K1265">
        <f t="shared" si="136"/>
        <v>29</v>
      </c>
      <c r="L1265">
        <f t="shared" si="137"/>
        <v>201629</v>
      </c>
      <c r="M1265" t="b">
        <f t="shared" si="138"/>
        <v>0</v>
      </c>
      <c r="N1265">
        <f>VLOOKUP(B1265,'SKU Master'!$E$1:$H$9,2,FALSE)</f>
        <v>9</v>
      </c>
      <c r="O1265">
        <f>(F1265/E1265-N1265)*E1265</f>
        <v>143.64000000000001</v>
      </c>
      <c r="P1265" s="10">
        <f>O1265/F1265</f>
        <v>0.30715935334872985</v>
      </c>
      <c r="Q1265">
        <f t="shared" si="139"/>
        <v>2</v>
      </c>
    </row>
    <row r="1266" spans="1:17" x14ac:dyDescent="0.25">
      <c r="A1266">
        <v>90120</v>
      </c>
      <c r="B1266">
        <v>8000451112</v>
      </c>
      <c r="C1266">
        <v>312</v>
      </c>
      <c r="D1266">
        <v>42564</v>
      </c>
      <c r="E1266">
        <v>4</v>
      </c>
      <c r="F1266">
        <v>51.96</v>
      </c>
      <c r="G1266" t="str">
        <f>VLOOKUP(B1266,'SKU Master'!$E$1:$H$9,4,FALSE)</f>
        <v>MA Excellent Products</v>
      </c>
      <c r="H1266">
        <f t="shared" si="133"/>
        <v>2016</v>
      </c>
      <c r="I1266">
        <f t="shared" si="134"/>
        <v>7</v>
      </c>
      <c r="J1266">
        <f t="shared" si="135"/>
        <v>201607</v>
      </c>
      <c r="K1266">
        <f t="shared" si="136"/>
        <v>29</v>
      </c>
      <c r="L1266">
        <f t="shared" si="137"/>
        <v>201629</v>
      </c>
      <c r="M1266" t="b">
        <f t="shared" si="138"/>
        <v>0</v>
      </c>
      <c r="N1266">
        <f>VLOOKUP(B1266,'SKU Master'!$E$1:$H$9,2,FALSE)</f>
        <v>9</v>
      </c>
      <c r="O1266">
        <f>(F1266/E1266-N1266)*E1266</f>
        <v>15.96</v>
      </c>
      <c r="P1266" s="10">
        <f>O1266/F1266</f>
        <v>0.30715935334872979</v>
      </c>
      <c r="Q1266">
        <f t="shared" si="139"/>
        <v>3</v>
      </c>
    </row>
    <row r="1267" spans="1:17" x14ac:dyDescent="0.25">
      <c r="A1267">
        <v>90121</v>
      </c>
      <c r="B1267">
        <v>8000451112</v>
      </c>
      <c r="C1267">
        <v>312</v>
      </c>
      <c r="D1267">
        <v>42564</v>
      </c>
      <c r="E1267">
        <v>11</v>
      </c>
      <c r="F1267">
        <v>142.88999999999999</v>
      </c>
      <c r="G1267" t="str">
        <f>VLOOKUP(B1267,'SKU Master'!$E$1:$H$9,4,FALSE)</f>
        <v>MA Excellent Products</v>
      </c>
      <c r="H1267">
        <f t="shared" si="133"/>
        <v>2016</v>
      </c>
      <c r="I1267">
        <f t="shared" si="134"/>
        <v>7</v>
      </c>
      <c r="J1267">
        <f t="shared" si="135"/>
        <v>201607</v>
      </c>
      <c r="K1267">
        <f t="shared" si="136"/>
        <v>29</v>
      </c>
      <c r="L1267">
        <f t="shared" si="137"/>
        <v>201629</v>
      </c>
      <c r="M1267" t="b">
        <f t="shared" si="138"/>
        <v>0</v>
      </c>
      <c r="N1267">
        <f>VLOOKUP(B1267,'SKU Master'!$E$1:$H$9,2,FALSE)</f>
        <v>9</v>
      </c>
      <c r="O1267">
        <f>(F1267/E1267-N1267)*E1267</f>
        <v>43.889999999999986</v>
      </c>
      <c r="P1267" s="10">
        <f>O1267/F1267</f>
        <v>0.30715935334872974</v>
      </c>
      <c r="Q1267">
        <f t="shared" si="139"/>
        <v>3</v>
      </c>
    </row>
    <row r="1268" spans="1:17" x14ac:dyDescent="0.25">
      <c r="A1268">
        <v>90122</v>
      </c>
      <c r="B1268">
        <v>8000451112</v>
      </c>
      <c r="C1268">
        <v>312</v>
      </c>
      <c r="D1268">
        <v>42565</v>
      </c>
      <c r="E1268">
        <v>41</v>
      </c>
      <c r="F1268">
        <v>532.59</v>
      </c>
      <c r="G1268" t="str">
        <f>VLOOKUP(B1268,'SKU Master'!$E$1:$H$9,4,FALSE)</f>
        <v>MA Excellent Products</v>
      </c>
      <c r="H1268">
        <f t="shared" si="133"/>
        <v>2016</v>
      </c>
      <c r="I1268">
        <f t="shared" si="134"/>
        <v>7</v>
      </c>
      <c r="J1268">
        <f t="shared" si="135"/>
        <v>201607</v>
      </c>
      <c r="K1268">
        <f t="shared" si="136"/>
        <v>29</v>
      </c>
      <c r="L1268">
        <f t="shared" si="137"/>
        <v>201629</v>
      </c>
      <c r="M1268" t="b">
        <f t="shared" si="138"/>
        <v>0</v>
      </c>
      <c r="N1268">
        <f>VLOOKUP(B1268,'SKU Master'!$E$1:$H$9,2,FALSE)</f>
        <v>9</v>
      </c>
      <c r="O1268">
        <f>(F1268/E1268-N1268)*E1268</f>
        <v>163.59</v>
      </c>
      <c r="P1268" s="10">
        <f>O1268/F1268</f>
        <v>0.30715935334872979</v>
      </c>
      <c r="Q1268">
        <f t="shared" si="139"/>
        <v>4</v>
      </c>
    </row>
    <row r="1269" spans="1:17" x14ac:dyDescent="0.25">
      <c r="A1269">
        <v>90123</v>
      </c>
      <c r="B1269">
        <v>8000451112</v>
      </c>
      <c r="C1269">
        <v>312</v>
      </c>
      <c r="D1269">
        <v>42566</v>
      </c>
      <c r="E1269">
        <v>37</v>
      </c>
      <c r="F1269">
        <v>480.63</v>
      </c>
      <c r="G1269" t="str">
        <f>VLOOKUP(B1269,'SKU Master'!$E$1:$H$9,4,FALSE)</f>
        <v>MA Excellent Products</v>
      </c>
      <c r="H1269">
        <f t="shared" si="133"/>
        <v>2016</v>
      </c>
      <c r="I1269">
        <f t="shared" si="134"/>
        <v>7</v>
      </c>
      <c r="J1269">
        <f t="shared" si="135"/>
        <v>201607</v>
      </c>
      <c r="K1269">
        <f t="shared" si="136"/>
        <v>29</v>
      </c>
      <c r="L1269">
        <f t="shared" si="137"/>
        <v>201629</v>
      </c>
      <c r="M1269" t="b">
        <f t="shared" si="138"/>
        <v>0</v>
      </c>
      <c r="N1269">
        <f>VLOOKUP(B1269,'SKU Master'!$E$1:$H$9,2,FALSE)</f>
        <v>9</v>
      </c>
      <c r="O1269">
        <f>(F1269/E1269-N1269)*E1269</f>
        <v>147.63</v>
      </c>
      <c r="P1269" s="10">
        <f>O1269/F1269</f>
        <v>0.30715935334872979</v>
      </c>
      <c r="Q1269">
        <f t="shared" si="139"/>
        <v>5</v>
      </c>
    </row>
    <row r="1270" spans="1:17" x14ac:dyDescent="0.25">
      <c r="A1270">
        <v>90124</v>
      </c>
      <c r="B1270">
        <v>8000451112</v>
      </c>
      <c r="C1270">
        <v>312</v>
      </c>
      <c r="D1270">
        <v>42566</v>
      </c>
      <c r="E1270">
        <v>39</v>
      </c>
      <c r="F1270">
        <v>506.61</v>
      </c>
      <c r="G1270" t="str">
        <f>VLOOKUP(B1270,'SKU Master'!$E$1:$H$9,4,FALSE)</f>
        <v>MA Excellent Products</v>
      </c>
      <c r="H1270">
        <f t="shared" si="133"/>
        <v>2016</v>
      </c>
      <c r="I1270">
        <f t="shared" si="134"/>
        <v>7</v>
      </c>
      <c r="J1270">
        <f t="shared" si="135"/>
        <v>201607</v>
      </c>
      <c r="K1270">
        <f t="shared" si="136"/>
        <v>29</v>
      </c>
      <c r="L1270">
        <f t="shared" si="137"/>
        <v>201629</v>
      </c>
      <c r="M1270" t="b">
        <f t="shared" si="138"/>
        <v>0</v>
      </c>
      <c r="N1270">
        <f>VLOOKUP(B1270,'SKU Master'!$E$1:$H$9,2,FALSE)</f>
        <v>9</v>
      </c>
      <c r="O1270">
        <f>(F1270/E1270-N1270)*E1270</f>
        <v>155.61000000000001</v>
      </c>
      <c r="P1270" s="10">
        <f>O1270/F1270</f>
        <v>0.30715935334872979</v>
      </c>
      <c r="Q1270">
        <f t="shared" si="139"/>
        <v>5</v>
      </c>
    </row>
    <row r="1271" spans="1:17" x14ac:dyDescent="0.25">
      <c r="A1271">
        <v>90125</v>
      </c>
      <c r="B1271">
        <v>8000451112</v>
      </c>
      <c r="C1271">
        <v>312</v>
      </c>
      <c r="D1271">
        <v>42567</v>
      </c>
      <c r="E1271">
        <v>33</v>
      </c>
      <c r="F1271">
        <v>428.67</v>
      </c>
      <c r="G1271" t="str">
        <f>VLOOKUP(B1271,'SKU Master'!$E$1:$H$9,4,FALSE)</f>
        <v>MA Excellent Products</v>
      </c>
      <c r="H1271">
        <f t="shared" si="133"/>
        <v>2016</v>
      </c>
      <c r="I1271">
        <f t="shared" si="134"/>
        <v>7</v>
      </c>
      <c r="J1271">
        <f t="shared" si="135"/>
        <v>201607</v>
      </c>
      <c r="K1271">
        <f t="shared" si="136"/>
        <v>29</v>
      </c>
      <c r="L1271">
        <f t="shared" si="137"/>
        <v>201629</v>
      </c>
      <c r="M1271" t="b">
        <f t="shared" si="138"/>
        <v>0</v>
      </c>
      <c r="N1271">
        <f>VLOOKUP(B1271,'SKU Master'!$E$1:$H$9,2,FALSE)</f>
        <v>9</v>
      </c>
      <c r="O1271">
        <f>(F1271/E1271-N1271)*E1271</f>
        <v>131.67000000000002</v>
      </c>
      <c r="P1271" s="10">
        <f>O1271/F1271</f>
        <v>0.30715935334872979</v>
      </c>
      <c r="Q1271">
        <f t="shared" si="139"/>
        <v>6</v>
      </c>
    </row>
    <row r="1272" spans="1:17" x14ac:dyDescent="0.25">
      <c r="A1272">
        <v>90126</v>
      </c>
      <c r="B1272">
        <v>8000451112</v>
      </c>
      <c r="C1272">
        <v>312</v>
      </c>
      <c r="D1272">
        <v>42570</v>
      </c>
      <c r="E1272">
        <v>12</v>
      </c>
      <c r="F1272">
        <v>155.88</v>
      </c>
      <c r="G1272" t="str">
        <f>VLOOKUP(B1272,'SKU Master'!$E$1:$H$9,4,FALSE)</f>
        <v>MA Excellent Products</v>
      </c>
      <c r="H1272">
        <f t="shared" si="133"/>
        <v>2016</v>
      </c>
      <c r="I1272">
        <f t="shared" si="134"/>
        <v>7</v>
      </c>
      <c r="J1272">
        <f t="shared" si="135"/>
        <v>201607</v>
      </c>
      <c r="K1272">
        <f t="shared" si="136"/>
        <v>30</v>
      </c>
      <c r="L1272">
        <f t="shared" si="137"/>
        <v>201630</v>
      </c>
      <c r="M1272" t="b">
        <f t="shared" si="138"/>
        <v>0</v>
      </c>
      <c r="N1272">
        <f>VLOOKUP(B1272,'SKU Master'!$E$1:$H$9,2,FALSE)</f>
        <v>9</v>
      </c>
      <c r="O1272">
        <f>(F1272/E1272-N1272)*E1272</f>
        <v>47.88</v>
      </c>
      <c r="P1272" s="10">
        <f>O1272/F1272</f>
        <v>0.30715935334872979</v>
      </c>
      <c r="Q1272">
        <f t="shared" si="139"/>
        <v>2</v>
      </c>
    </row>
    <row r="1273" spans="1:17" x14ac:dyDescent="0.25">
      <c r="A1273">
        <v>90127</v>
      </c>
      <c r="B1273">
        <v>8000451112</v>
      </c>
      <c r="C1273">
        <v>312</v>
      </c>
      <c r="D1273">
        <v>42570</v>
      </c>
      <c r="E1273">
        <v>35</v>
      </c>
      <c r="F1273">
        <v>454.65</v>
      </c>
      <c r="G1273" t="str">
        <f>VLOOKUP(B1273,'SKU Master'!$E$1:$H$9,4,FALSE)</f>
        <v>MA Excellent Products</v>
      </c>
      <c r="H1273">
        <f t="shared" si="133"/>
        <v>2016</v>
      </c>
      <c r="I1273">
        <f t="shared" si="134"/>
        <v>7</v>
      </c>
      <c r="J1273">
        <f t="shared" si="135"/>
        <v>201607</v>
      </c>
      <c r="K1273">
        <f t="shared" si="136"/>
        <v>30</v>
      </c>
      <c r="L1273">
        <f t="shared" si="137"/>
        <v>201630</v>
      </c>
      <c r="M1273" t="b">
        <f t="shared" si="138"/>
        <v>0</v>
      </c>
      <c r="N1273">
        <f>VLOOKUP(B1273,'SKU Master'!$E$1:$H$9,2,FALSE)</f>
        <v>9</v>
      </c>
      <c r="O1273">
        <f>(F1273/E1273-N1273)*E1273</f>
        <v>139.65</v>
      </c>
      <c r="P1273" s="10">
        <f>O1273/F1273</f>
        <v>0.30715935334872985</v>
      </c>
      <c r="Q1273">
        <f t="shared" si="139"/>
        <v>2</v>
      </c>
    </row>
    <row r="1274" spans="1:17" x14ac:dyDescent="0.25">
      <c r="A1274">
        <v>90128</v>
      </c>
      <c r="B1274">
        <v>8000451112</v>
      </c>
      <c r="C1274">
        <v>312</v>
      </c>
      <c r="D1274">
        <v>42573</v>
      </c>
      <c r="E1274">
        <v>38</v>
      </c>
      <c r="F1274">
        <v>493.62</v>
      </c>
      <c r="G1274" t="str">
        <f>VLOOKUP(B1274,'SKU Master'!$E$1:$H$9,4,FALSE)</f>
        <v>MA Excellent Products</v>
      </c>
      <c r="H1274">
        <f t="shared" si="133"/>
        <v>2016</v>
      </c>
      <c r="I1274">
        <f t="shared" si="134"/>
        <v>7</v>
      </c>
      <c r="J1274">
        <f t="shared" si="135"/>
        <v>201607</v>
      </c>
      <c r="K1274">
        <f t="shared" si="136"/>
        <v>30</v>
      </c>
      <c r="L1274">
        <f t="shared" si="137"/>
        <v>201630</v>
      </c>
      <c r="M1274" t="b">
        <f t="shared" si="138"/>
        <v>0</v>
      </c>
      <c r="N1274">
        <f>VLOOKUP(B1274,'SKU Master'!$E$1:$H$9,2,FALSE)</f>
        <v>9</v>
      </c>
      <c r="O1274">
        <f>(F1274/E1274-N1274)*E1274</f>
        <v>151.62</v>
      </c>
      <c r="P1274" s="10">
        <f>O1274/F1274</f>
        <v>0.30715935334872979</v>
      </c>
      <c r="Q1274">
        <f t="shared" si="139"/>
        <v>5</v>
      </c>
    </row>
    <row r="1275" spans="1:17" x14ac:dyDescent="0.25">
      <c r="A1275">
        <v>90129</v>
      </c>
      <c r="B1275">
        <v>8000451112</v>
      </c>
      <c r="C1275">
        <v>312</v>
      </c>
      <c r="D1275">
        <v>42576</v>
      </c>
      <c r="E1275">
        <v>37</v>
      </c>
      <c r="F1275">
        <v>480.63</v>
      </c>
      <c r="G1275" t="str">
        <f>VLOOKUP(B1275,'SKU Master'!$E$1:$H$9,4,FALSE)</f>
        <v>MA Excellent Products</v>
      </c>
      <c r="H1275">
        <f t="shared" si="133"/>
        <v>2016</v>
      </c>
      <c r="I1275">
        <f t="shared" si="134"/>
        <v>7</v>
      </c>
      <c r="J1275">
        <f t="shared" si="135"/>
        <v>201607</v>
      </c>
      <c r="K1275">
        <f t="shared" si="136"/>
        <v>31</v>
      </c>
      <c r="L1275">
        <f t="shared" si="137"/>
        <v>201631</v>
      </c>
      <c r="M1275" t="b">
        <f t="shared" si="138"/>
        <v>0</v>
      </c>
      <c r="N1275">
        <f>VLOOKUP(B1275,'SKU Master'!$E$1:$H$9,2,FALSE)</f>
        <v>9</v>
      </c>
      <c r="O1275">
        <f>(F1275/E1275-N1275)*E1275</f>
        <v>147.63</v>
      </c>
      <c r="P1275" s="10">
        <f>O1275/F1275</f>
        <v>0.30715935334872979</v>
      </c>
      <c r="Q1275">
        <f t="shared" si="139"/>
        <v>1</v>
      </c>
    </row>
    <row r="1276" spans="1:17" x14ac:dyDescent="0.25">
      <c r="A1276">
        <v>90130</v>
      </c>
      <c r="B1276">
        <v>8000451112</v>
      </c>
      <c r="C1276">
        <v>312</v>
      </c>
      <c r="D1276">
        <v>42577</v>
      </c>
      <c r="E1276">
        <v>37</v>
      </c>
      <c r="F1276">
        <v>480.63</v>
      </c>
      <c r="G1276" t="str">
        <f>VLOOKUP(B1276,'SKU Master'!$E$1:$H$9,4,FALSE)</f>
        <v>MA Excellent Products</v>
      </c>
      <c r="H1276">
        <f t="shared" si="133"/>
        <v>2016</v>
      </c>
      <c r="I1276">
        <f t="shared" si="134"/>
        <v>7</v>
      </c>
      <c r="J1276">
        <f t="shared" si="135"/>
        <v>201607</v>
      </c>
      <c r="K1276">
        <f t="shared" si="136"/>
        <v>31</v>
      </c>
      <c r="L1276">
        <f t="shared" si="137"/>
        <v>201631</v>
      </c>
      <c r="M1276" t="b">
        <f t="shared" si="138"/>
        <v>0</v>
      </c>
      <c r="N1276">
        <f>VLOOKUP(B1276,'SKU Master'!$E$1:$H$9,2,FALSE)</f>
        <v>9</v>
      </c>
      <c r="O1276">
        <f>(F1276/E1276-N1276)*E1276</f>
        <v>147.63</v>
      </c>
      <c r="P1276" s="10">
        <f>O1276/F1276</f>
        <v>0.30715935334872979</v>
      </c>
      <c r="Q1276">
        <f t="shared" si="139"/>
        <v>2</v>
      </c>
    </row>
    <row r="1277" spans="1:17" x14ac:dyDescent="0.25">
      <c r="A1277">
        <v>90131</v>
      </c>
      <c r="B1277">
        <v>8000451112</v>
      </c>
      <c r="C1277">
        <v>312</v>
      </c>
      <c r="D1277">
        <v>42578</v>
      </c>
      <c r="E1277">
        <v>32</v>
      </c>
      <c r="F1277">
        <v>415.68</v>
      </c>
      <c r="G1277" t="str">
        <f>VLOOKUP(B1277,'SKU Master'!$E$1:$H$9,4,FALSE)</f>
        <v>MA Excellent Products</v>
      </c>
      <c r="H1277">
        <f t="shared" si="133"/>
        <v>2016</v>
      </c>
      <c r="I1277">
        <f t="shared" si="134"/>
        <v>7</v>
      </c>
      <c r="J1277">
        <f t="shared" si="135"/>
        <v>201607</v>
      </c>
      <c r="K1277">
        <f t="shared" si="136"/>
        <v>31</v>
      </c>
      <c r="L1277">
        <f t="shared" si="137"/>
        <v>201631</v>
      </c>
      <c r="M1277" t="b">
        <f t="shared" si="138"/>
        <v>0</v>
      </c>
      <c r="N1277">
        <f>VLOOKUP(B1277,'SKU Master'!$E$1:$H$9,2,FALSE)</f>
        <v>9</v>
      </c>
      <c r="O1277">
        <f>(F1277/E1277-N1277)*E1277</f>
        <v>127.68</v>
      </c>
      <c r="P1277" s="10">
        <f>O1277/F1277</f>
        <v>0.30715935334872979</v>
      </c>
      <c r="Q1277">
        <f t="shared" si="139"/>
        <v>3</v>
      </c>
    </row>
    <row r="1278" spans="1:17" x14ac:dyDescent="0.25">
      <c r="A1278">
        <v>90132</v>
      </c>
      <c r="B1278">
        <v>8000451112</v>
      </c>
      <c r="C1278">
        <v>312</v>
      </c>
      <c r="D1278">
        <v>42579</v>
      </c>
      <c r="E1278">
        <v>33</v>
      </c>
      <c r="F1278">
        <v>428.67</v>
      </c>
      <c r="G1278" t="str">
        <f>VLOOKUP(B1278,'SKU Master'!$E$1:$H$9,4,FALSE)</f>
        <v>MA Excellent Products</v>
      </c>
      <c r="H1278">
        <f t="shared" si="133"/>
        <v>2016</v>
      </c>
      <c r="I1278">
        <f t="shared" si="134"/>
        <v>7</v>
      </c>
      <c r="J1278">
        <f t="shared" si="135"/>
        <v>201607</v>
      </c>
      <c r="K1278">
        <f t="shared" si="136"/>
        <v>31</v>
      </c>
      <c r="L1278">
        <f t="shared" si="137"/>
        <v>201631</v>
      </c>
      <c r="M1278" t="b">
        <f t="shared" si="138"/>
        <v>0</v>
      </c>
      <c r="N1278">
        <f>VLOOKUP(B1278,'SKU Master'!$E$1:$H$9,2,FALSE)</f>
        <v>9</v>
      </c>
      <c r="O1278">
        <f>(F1278/E1278-N1278)*E1278</f>
        <v>131.67000000000002</v>
      </c>
      <c r="P1278" s="10">
        <f>O1278/F1278</f>
        <v>0.30715935334872979</v>
      </c>
      <c r="Q1278">
        <f t="shared" si="139"/>
        <v>4</v>
      </c>
    </row>
    <row r="1279" spans="1:17" x14ac:dyDescent="0.25">
      <c r="A1279">
        <v>90133</v>
      </c>
      <c r="B1279">
        <v>8000451112</v>
      </c>
      <c r="C1279">
        <v>312</v>
      </c>
      <c r="D1279">
        <v>42579</v>
      </c>
      <c r="E1279">
        <v>35</v>
      </c>
      <c r="F1279">
        <v>454.65</v>
      </c>
      <c r="G1279" t="str">
        <f>VLOOKUP(B1279,'SKU Master'!$E$1:$H$9,4,FALSE)</f>
        <v>MA Excellent Products</v>
      </c>
      <c r="H1279">
        <f t="shared" si="133"/>
        <v>2016</v>
      </c>
      <c r="I1279">
        <f t="shared" si="134"/>
        <v>7</v>
      </c>
      <c r="J1279">
        <f t="shared" si="135"/>
        <v>201607</v>
      </c>
      <c r="K1279">
        <f t="shared" si="136"/>
        <v>31</v>
      </c>
      <c r="L1279">
        <f t="shared" si="137"/>
        <v>201631</v>
      </c>
      <c r="M1279" t="b">
        <f t="shared" si="138"/>
        <v>0</v>
      </c>
      <c r="N1279">
        <f>VLOOKUP(B1279,'SKU Master'!$E$1:$H$9,2,FALSE)</f>
        <v>9</v>
      </c>
      <c r="O1279">
        <f>(F1279/E1279-N1279)*E1279</f>
        <v>139.65</v>
      </c>
      <c r="P1279" s="10">
        <f>O1279/F1279</f>
        <v>0.30715935334872985</v>
      </c>
      <c r="Q1279">
        <f t="shared" si="139"/>
        <v>4</v>
      </c>
    </row>
    <row r="1280" spans="1:17" x14ac:dyDescent="0.25">
      <c r="A1280">
        <v>90134</v>
      </c>
      <c r="B1280">
        <v>8000451112</v>
      </c>
      <c r="C1280">
        <v>312</v>
      </c>
      <c r="D1280">
        <v>42580</v>
      </c>
      <c r="E1280">
        <v>36</v>
      </c>
      <c r="F1280">
        <v>467.64</v>
      </c>
      <c r="G1280" t="str">
        <f>VLOOKUP(B1280,'SKU Master'!$E$1:$H$9,4,FALSE)</f>
        <v>MA Excellent Products</v>
      </c>
      <c r="H1280">
        <f t="shared" si="133"/>
        <v>2016</v>
      </c>
      <c r="I1280">
        <f t="shared" si="134"/>
        <v>7</v>
      </c>
      <c r="J1280">
        <f t="shared" si="135"/>
        <v>201607</v>
      </c>
      <c r="K1280">
        <f t="shared" si="136"/>
        <v>31</v>
      </c>
      <c r="L1280">
        <f t="shared" si="137"/>
        <v>201631</v>
      </c>
      <c r="M1280" t="b">
        <f t="shared" si="138"/>
        <v>0</v>
      </c>
      <c r="N1280">
        <f>VLOOKUP(B1280,'SKU Master'!$E$1:$H$9,2,FALSE)</f>
        <v>9</v>
      </c>
      <c r="O1280">
        <f>(F1280/E1280-N1280)*E1280</f>
        <v>143.64000000000001</v>
      </c>
      <c r="P1280" s="10">
        <f>O1280/F1280</f>
        <v>0.30715935334872985</v>
      </c>
      <c r="Q1280">
        <f t="shared" si="139"/>
        <v>5</v>
      </c>
    </row>
    <row r="1281" spans="1:17" x14ac:dyDescent="0.25">
      <c r="A1281">
        <v>90135</v>
      </c>
      <c r="B1281">
        <v>8000451112</v>
      </c>
      <c r="C1281">
        <v>312</v>
      </c>
      <c r="D1281">
        <v>42580</v>
      </c>
      <c r="E1281">
        <v>38</v>
      </c>
      <c r="F1281">
        <v>493.62</v>
      </c>
      <c r="G1281" t="str">
        <f>VLOOKUP(B1281,'SKU Master'!$E$1:$H$9,4,FALSE)</f>
        <v>MA Excellent Products</v>
      </c>
      <c r="H1281">
        <f t="shared" si="133"/>
        <v>2016</v>
      </c>
      <c r="I1281">
        <f t="shared" si="134"/>
        <v>7</v>
      </c>
      <c r="J1281">
        <f t="shared" si="135"/>
        <v>201607</v>
      </c>
      <c r="K1281">
        <f t="shared" si="136"/>
        <v>31</v>
      </c>
      <c r="L1281">
        <f t="shared" si="137"/>
        <v>201631</v>
      </c>
      <c r="M1281" t="b">
        <f t="shared" si="138"/>
        <v>1</v>
      </c>
      <c r="N1281">
        <f>VLOOKUP(B1281,'SKU Master'!$E$1:$H$9,2,FALSE)</f>
        <v>9</v>
      </c>
      <c r="O1281">
        <f>(F1281/E1281-N1281)*E1281</f>
        <v>151.62</v>
      </c>
      <c r="P1281" s="10">
        <f>O1281/F1281</f>
        <v>0.30715935334872979</v>
      </c>
      <c r="Q1281">
        <f t="shared" si="139"/>
        <v>5</v>
      </c>
    </row>
    <row r="1282" spans="1:17" x14ac:dyDescent="0.25">
      <c r="A1282">
        <v>90136</v>
      </c>
      <c r="B1282">
        <v>8000451112</v>
      </c>
      <c r="C1282">
        <v>312</v>
      </c>
      <c r="D1282">
        <v>42580</v>
      </c>
      <c r="E1282">
        <v>38</v>
      </c>
      <c r="F1282">
        <v>493.62</v>
      </c>
      <c r="G1282" t="str">
        <f>VLOOKUP(B1282,'SKU Master'!$E$1:$H$9,4,FALSE)</f>
        <v>MA Excellent Products</v>
      </c>
      <c r="H1282">
        <f t="shared" ref="H1282:H1345" si="140">YEAR(D1282)</f>
        <v>2016</v>
      </c>
      <c r="I1282">
        <f t="shared" si="134"/>
        <v>7</v>
      </c>
      <c r="J1282">
        <f t="shared" si="135"/>
        <v>201607</v>
      </c>
      <c r="K1282">
        <f t="shared" si="136"/>
        <v>31</v>
      </c>
      <c r="L1282">
        <f t="shared" si="137"/>
        <v>201631</v>
      </c>
      <c r="M1282" t="b">
        <f t="shared" si="138"/>
        <v>0</v>
      </c>
      <c r="N1282">
        <f>VLOOKUP(B1282,'SKU Master'!$E$1:$H$9,2,FALSE)</f>
        <v>9</v>
      </c>
      <c r="O1282">
        <f>(F1282/E1282-N1282)*E1282</f>
        <v>151.62</v>
      </c>
      <c r="P1282" s="10">
        <f>O1282/F1282</f>
        <v>0.30715935334872979</v>
      </c>
      <c r="Q1282">
        <f t="shared" si="139"/>
        <v>5</v>
      </c>
    </row>
    <row r="1283" spans="1:17" x14ac:dyDescent="0.25">
      <c r="A1283">
        <v>90137</v>
      </c>
      <c r="B1283">
        <v>8000451112</v>
      </c>
      <c r="C1283">
        <v>312</v>
      </c>
      <c r="D1283">
        <v>42586</v>
      </c>
      <c r="E1283">
        <v>11</v>
      </c>
      <c r="F1283">
        <v>142.88999999999999</v>
      </c>
      <c r="G1283" t="str">
        <f>VLOOKUP(B1283,'SKU Master'!$E$1:$H$9,4,FALSE)</f>
        <v>MA Excellent Products</v>
      </c>
      <c r="H1283">
        <f t="shared" si="140"/>
        <v>2016</v>
      </c>
      <c r="I1283">
        <f t="shared" ref="I1283:I1346" si="141">MONTH(D1283)</f>
        <v>8</v>
      </c>
      <c r="J1283">
        <f t="shared" ref="J1283:J1346" si="142">H1283*100+I1283</f>
        <v>201608</v>
      </c>
      <c r="K1283">
        <f t="shared" ref="K1283:K1346" si="143">WEEKNUM(D1283)</f>
        <v>32</v>
      </c>
      <c r="L1283">
        <f t="shared" ref="L1283:L1346" si="144">H1283*100+K1283</f>
        <v>201632</v>
      </c>
      <c r="M1283" t="b">
        <f t="shared" ref="M1283:M1346" si="145">AND(B1283=B1284,C1283=C1284,D1283=D1284,E1283=E1284,F1283=F1284)</f>
        <v>0</v>
      </c>
      <c r="N1283">
        <f>VLOOKUP(B1283,'SKU Master'!$E$1:$H$9,2,FALSE)</f>
        <v>9</v>
      </c>
      <c r="O1283">
        <f>(F1283/E1283-N1283)*E1283</f>
        <v>43.889999999999986</v>
      </c>
      <c r="P1283" s="10">
        <f>O1283/F1283</f>
        <v>0.30715935334872974</v>
      </c>
      <c r="Q1283">
        <f t="shared" ref="Q1283:Q1346" si="146">WEEKDAY(D1283,2)</f>
        <v>4</v>
      </c>
    </row>
    <row r="1284" spans="1:17" x14ac:dyDescent="0.25">
      <c r="A1284">
        <v>90138</v>
      </c>
      <c r="B1284">
        <v>8000451112</v>
      </c>
      <c r="C1284">
        <v>312</v>
      </c>
      <c r="D1284">
        <v>42586</v>
      </c>
      <c r="E1284">
        <v>32</v>
      </c>
      <c r="F1284">
        <v>415.68</v>
      </c>
      <c r="G1284" t="str">
        <f>VLOOKUP(B1284,'SKU Master'!$E$1:$H$9,4,FALSE)</f>
        <v>MA Excellent Products</v>
      </c>
      <c r="H1284">
        <f t="shared" si="140"/>
        <v>2016</v>
      </c>
      <c r="I1284">
        <f t="shared" si="141"/>
        <v>8</v>
      </c>
      <c r="J1284">
        <f t="shared" si="142"/>
        <v>201608</v>
      </c>
      <c r="K1284">
        <f t="shared" si="143"/>
        <v>32</v>
      </c>
      <c r="L1284">
        <f t="shared" si="144"/>
        <v>201632</v>
      </c>
      <c r="M1284" t="b">
        <f t="shared" si="145"/>
        <v>0</v>
      </c>
      <c r="N1284">
        <f>VLOOKUP(B1284,'SKU Master'!$E$1:$H$9,2,FALSE)</f>
        <v>9</v>
      </c>
      <c r="O1284">
        <f>(F1284/E1284-N1284)*E1284</f>
        <v>127.68</v>
      </c>
      <c r="P1284" s="10">
        <f>O1284/F1284</f>
        <v>0.30715935334872979</v>
      </c>
      <c r="Q1284">
        <f t="shared" si="146"/>
        <v>4</v>
      </c>
    </row>
    <row r="1285" spans="1:17" x14ac:dyDescent="0.25">
      <c r="A1285">
        <v>90139</v>
      </c>
      <c r="B1285">
        <v>8000451112</v>
      </c>
      <c r="C1285">
        <v>312</v>
      </c>
      <c r="D1285">
        <v>42586</v>
      </c>
      <c r="E1285">
        <v>33</v>
      </c>
      <c r="F1285">
        <v>428.67</v>
      </c>
      <c r="G1285" t="str">
        <f>VLOOKUP(B1285,'SKU Master'!$E$1:$H$9,4,FALSE)</f>
        <v>MA Excellent Products</v>
      </c>
      <c r="H1285">
        <f t="shared" si="140"/>
        <v>2016</v>
      </c>
      <c r="I1285">
        <f t="shared" si="141"/>
        <v>8</v>
      </c>
      <c r="J1285">
        <f t="shared" si="142"/>
        <v>201608</v>
      </c>
      <c r="K1285">
        <f t="shared" si="143"/>
        <v>32</v>
      </c>
      <c r="L1285">
        <f t="shared" si="144"/>
        <v>201632</v>
      </c>
      <c r="M1285" t="b">
        <f t="shared" si="145"/>
        <v>0</v>
      </c>
      <c r="N1285">
        <f>VLOOKUP(B1285,'SKU Master'!$E$1:$H$9,2,FALSE)</f>
        <v>9</v>
      </c>
      <c r="O1285">
        <f>(F1285/E1285-N1285)*E1285</f>
        <v>131.67000000000002</v>
      </c>
      <c r="P1285" s="10">
        <f>O1285/F1285</f>
        <v>0.30715935334872979</v>
      </c>
      <c r="Q1285">
        <f t="shared" si="146"/>
        <v>4</v>
      </c>
    </row>
    <row r="1286" spans="1:17" x14ac:dyDescent="0.25">
      <c r="A1286">
        <v>90140</v>
      </c>
      <c r="B1286">
        <v>8000451112</v>
      </c>
      <c r="C1286">
        <v>312</v>
      </c>
      <c r="D1286">
        <v>42587</v>
      </c>
      <c r="E1286">
        <v>34</v>
      </c>
      <c r="F1286">
        <v>441.66</v>
      </c>
      <c r="G1286" t="str">
        <f>VLOOKUP(B1286,'SKU Master'!$E$1:$H$9,4,FALSE)</f>
        <v>MA Excellent Products</v>
      </c>
      <c r="H1286">
        <f t="shared" si="140"/>
        <v>2016</v>
      </c>
      <c r="I1286">
        <f t="shared" si="141"/>
        <v>8</v>
      </c>
      <c r="J1286">
        <f t="shared" si="142"/>
        <v>201608</v>
      </c>
      <c r="K1286">
        <f t="shared" si="143"/>
        <v>32</v>
      </c>
      <c r="L1286">
        <f t="shared" si="144"/>
        <v>201632</v>
      </c>
      <c r="M1286" t="b">
        <f t="shared" si="145"/>
        <v>0</v>
      </c>
      <c r="N1286">
        <f>VLOOKUP(B1286,'SKU Master'!$E$1:$H$9,2,FALSE)</f>
        <v>9</v>
      </c>
      <c r="O1286">
        <f>(F1286/E1286-N1286)*E1286</f>
        <v>135.66</v>
      </c>
      <c r="P1286" s="10">
        <f>O1286/F1286</f>
        <v>0.30715935334872979</v>
      </c>
      <c r="Q1286">
        <f t="shared" si="146"/>
        <v>5</v>
      </c>
    </row>
    <row r="1287" spans="1:17" x14ac:dyDescent="0.25">
      <c r="A1287">
        <v>90141</v>
      </c>
      <c r="B1287">
        <v>8000451112</v>
      </c>
      <c r="C1287">
        <v>312</v>
      </c>
      <c r="D1287">
        <v>42587</v>
      </c>
      <c r="E1287">
        <v>36</v>
      </c>
      <c r="F1287">
        <v>467.64</v>
      </c>
      <c r="G1287" t="str">
        <f>VLOOKUP(B1287,'SKU Master'!$E$1:$H$9,4,FALSE)</f>
        <v>MA Excellent Products</v>
      </c>
      <c r="H1287">
        <f t="shared" si="140"/>
        <v>2016</v>
      </c>
      <c r="I1287">
        <f t="shared" si="141"/>
        <v>8</v>
      </c>
      <c r="J1287">
        <f t="shared" si="142"/>
        <v>201608</v>
      </c>
      <c r="K1287">
        <f t="shared" si="143"/>
        <v>32</v>
      </c>
      <c r="L1287">
        <f t="shared" si="144"/>
        <v>201632</v>
      </c>
      <c r="M1287" t="b">
        <f t="shared" si="145"/>
        <v>0</v>
      </c>
      <c r="N1287">
        <f>VLOOKUP(B1287,'SKU Master'!$E$1:$H$9,2,FALSE)</f>
        <v>9</v>
      </c>
      <c r="O1287">
        <f>(F1287/E1287-N1287)*E1287</f>
        <v>143.64000000000001</v>
      </c>
      <c r="P1287" s="10">
        <f>O1287/F1287</f>
        <v>0.30715935334872985</v>
      </c>
      <c r="Q1287">
        <f t="shared" si="146"/>
        <v>5</v>
      </c>
    </row>
    <row r="1288" spans="1:17" x14ac:dyDescent="0.25">
      <c r="A1288">
        <v>90142</v>
      </c>
      <c r="B1288">
        <v>8000451112</v>
      </c>
      <c r="C1288">
        <v>312</v>
      </c>
      <c r="D1288">
        <v>42590</v>
      </c>
      <c r="E1288">
        <v>37</v>
      </c>
      <c r="F1288">
        <v>480.63</v>
      </c>
      <c r="G1288" t="str">
        <f>VLOOKUP(B1288,'SKU Master'!$E$1:$H$9,4,FALSE)</f>
        <v>MA Excellent Products</v>
      </c>
      <c r="H1288">
        <f t="shared" si="140"/>
        <v>2016</v>
      </c>
      <c r="I1288">
        <f t="shared" si="141"/>
        <v>8</v>
      </c>
      <c r="J1288">
        <f t="shared" si="142"/>
        <v>201608</v>
      </c>
      <c r="K1288">
        <f t="shared" si="143"/>
        <v>33</v>
      </c>
      <c r="L1288">
        <f t="shared" si="144"/>
        <v>201633</v>
      </c>
      <c r="M1288" t="b">
        <f t="shared" si="145"/>
        <v>0</v>
      </c>
      <c r="N1288">
        <f>VLOOKUP(B1288,'SKU Master'!$E$1:$H$9,2,FALSE)</f>
        <v>9</v>
      </c>
      <c r="O1288">
        <f>(F1288/E1288-N1288)*E1288</f>
        <v>147.63</v>
      </c>
      <c r="P1288" s="10">
        <f>O1288/F1288</f>
        <v>0.30715935334872979</v>
      </c>
      <c r="Q1288">
        <f t="shared" si="146"/>
        <v>1</v>
      </c>
    </row>
    <row r="1289" spans="1:17" x14ac:dyDescent="0.25">
      <c r="A1289">
        <v>90143</v>
      </c>
      <c r="B1289">
        <v>8000451112</v>
      </c>
      <c r="C1289">
        <v>312</v>
      </c>
      <c r="D1289">
        <v>42590</v>
      </c>
      <c r="E1289">
        <v>38</v>
      </c>
      <c r="F1289">
        <v>493.62</v>
      </c>
      <c r="G1289" t="str">
        <f>VLOOKUP(B1289,'SKU Master'!$E$1:$H$9,4,FALSE)</f>
        <v>MA Excellent Products</v>
      </c>
      <c r="H1289">
        <f t="shared" si="140"/>
        <v>2016</v>
      </c>
      <c r="I1289">
        <f t="shared" si="141"/>
        <v>8</v>
      </c>
      <c r="J1289">
        <f t="shared" si="142"/>
        <v>201608</v>
      </c>
      <c r="K1289">
        <f t="shared" si="143"/>
        <v>33</v>
      </c>
      <c r="L1289">
        <f t="shared" si="144"/>
        <v>201633</v>
      </c>
      <c r="M1289" t="b">
        <f t="shared" si="145"/>
        <v>0</v>
      </c>
      <c r="N1289">
        <f>VLOOKUP(B1289,'SKU Master'!$E$1:$H$9,2,FALSE)</f>
        <v>9</v>
      </c>
      <c r="O1289">
        <f>(F1289/E1289-N1289)*E1289</f>
        <v>151.62</v>
      </c>
      <c r="P1289" s="10">
        <f>O1289/F1289</f>
        <v>0.30715935334872979</v>
      </c>
      <c r="Q1289">
        <f t="shared" si="146"/>
        <v>1</v>
      </c>
    </row>
    <row r="1290" spans="1:17" x14ac:dyDescent="0.25">
      <c r="A1290">
        <v>90144</v>
      </c>
      <c r="B1290">
        <v>8000451112</v>
      </c>
      <c r="C1290">
        <v>312</v>
      </c>
      <c r="D1290">
        <v>42591</v>
      </c>
      <c r="E1290">
        <v>32</v>
      </c>
      <c r="F1290">
        <v>415.68</v>
      </c>
      <c r="G1290" t="str">
        <f>VLOOKUP(B1290,'SKU Master'!$E$1:$H$9,4,FALSE)</f>
        <v>MA Excellent Products</v>
      </c>
      <c r="H1290">
        <f t="shared" si="140"/>
        <v>2016</v>
      </c>
      <c r="I1290">
        <f t="shared" si="141"/>
        <v>8</v>
      </c>
      <c r="J1290">
        <f t="shared" si="142"/>
        <v>201608</v>
      </c>
      <c r="K1290">
        <f t="shared" si="143"/>
        <v>33</v>
      </c>
      <c r="L1290">
        <f t="shared" si="144"/>
        <v>201633</v>
      </c>
      <c r="M1290" t="b">
        <f t="shared" si="145"/>
        <v>0</v>
      </c>
      <c r="N1290">
        <f>VLOOKUP(B1290,'SKU Master'!$E$1:$H$9,2,FALSE)</f>
        <v>9</v>
      </c>
      <c r="O1290">
        <f>(F1290/E1290-N1290)*E1290</f>
        <v>127.68</v>
      </c>
      <c r="P1290" s="10">
        <f>O1290/F1290</f>
        <v>0.30715935334872979</v>
      </c>
      <c r="Q1290">
        <f t="shared" si="146"/>
        <v>2</v>
      </c>
    </row>
    <row r="1291" spans="1:17" x14ac:dyDescent="0.25">
      <c r="A1291">
        <v>90145</v>
      </c>
      <c r="B1291">
        <v>8000451112</v>
      </c>
      <c r="C1291">
        <v>312</v>
      </c>
      <c r="D1291">
        <v>42593</v>
      </c>
      <c r="E1291">
        <v>40</v>
      </c>
      <c r="F1291">
        <v>519.6</v>
      </c>
      <c r="G1291" t="str">
        <f>VLOOKUP(B1291,'SKU Master'!$E$1:$H$9,4,FALSE)</f>
        <v>MA Excellent Products</v>
      </c>
      <c r="H1291">
        <f t="shared" si="140"/>
        <v>2016</v>
      </c>
      <c r="I1291">
        <f t="shared" si="141"/>
        <v>8</v>
      </c>
      <c r="J1291">
        <f t="shared" si="142"/>
        <v>201608</v>
      </c>
      <c r="K1291">
        <f t="shared" si="143"/>
        <v>33</v>
      </c>
      <c r="L1291">
        <f t="shared" si="144"/>
        <v>201633</v>
      </c>
      <c r="M1291" t="b">
        <f t="shared" si="145"/>
        <v>0</v>
      </c>
      <c r="N1291">
        <f>VLOOKUP(B1291,'SKU Master'!$E$1:$H$9,2,FALSE)</f>
        <v>9</v>
      </c>
      <c r="O1291">
        <f>(F1291/E1291-N1291)*E1291</f>
        <v>159.60000000000002</v>
      </c>
      <c r="P1291" s="10">
        <f>O1291/F1291</f>
        <v>0.30715935334872985</v>
      </c>
      <c r="Q1291">
        <f t="shared" si="146"/>
        <v>4</v>
      </c>
    </row>
    <row r="1292" spans="1:17" x14ac:dyDescent="0.25">
      <c r="A1292">
        <v>90146</v>
      </c>
      <c r="B1292">
        <v>8000451112</v>
      </c>
      <c r="C1292">
        <v>312</v>
      </c>
      <c r="D1292">
        <v>42594</v>
      </c>
      <c r="E1292">
        <v>32</v>
      </c>
      <c r="F1292">
        <v>415.68</v>
      </c>
      <c r="G1292" t="str">
        <f>VLOOKUP(B1292,'SKU Master'!$E$1:$H$9,4,FALSE)</f>
        <v>MA Excellent Products</v>
      </c>
      <c r="H1292">
        <f t="shared" si="140"/>
        <v>2016</v>
      </c>
      <c r="I1292">
        <f t="shared" si="141"/>
        <v>8</v>
      </c>
      <c r="J1292">
        <f t="shared" si="142"/>
        <v>201608</v>
      </c>
      <c r="K1292">
        <f t="shared" si="143"/>
        <v>33</v>
      </c>
      <c r="L1292">
        <f t="shared" si="144"/>
        <v>201633</v>
      </c>
      <c r="M1292" t="b">
        <f t="shared" si="145"/>
        <v>0</v>
      </c>
      <c r="N1292">
        <f>VLOOKUP(B1292,'SKU Master'!$E$1:$H$9,2,FALSE)</f>
        <v>9</v>
      </c>
      <c r="O1292">
        <f>(F1292/E1292-N1292)*E1292</f>
        <v>127.68</v>
      </c>
      <c r="P1292" s="10">
        <f>O1292/F1292</f>
        <v>0.30715935334872979</v>
      </c>
      <c r="Q1292">
        <f t="shared" si="146"/>
        <v>5</v>
      </c>
    </row>
    <row r="1293" spans="1:17" x14ac:dyDescent="0.25">
      <c r="A1293">
        <v>90147</v>
      </c>
      <c r="B1293">
        <v>8000451112</v>
      </c>
      <c r="C1293">
        <v>312</v>
      </c>
      <c r="D1293">
        <v>42594</v>
      </c>
      <c r="E1293">
        <v>35</v>
      </c>
      <c r="F1293">
        <v>454.65</v>
      </c>
      <c r="G1293" t="str">
        <f>VLOOKUP(B1293,'SKU Master'!$E$1:$H$9,4,FALSE)</f>
        <v>MA Excellent Products</v>
      </c>
      <c r="H1293">
        <f t="shared" si="140"/>
        <v>2016</v>
      </c>
      <c r="I1293">
        <f t="shared" si="141"/>
        <v>8</v>
      </c>
      <c r="J1293">
        <f t="shared" si="142"/>
        <v>201608</v>
      </c>
      <c r="K1293">
        <f t="shared" si="143"/>
        <v>33</v>
      </c>
      <c r="L1293">
        <f t="shared" si="144"/>
        <v>201633</v>
      </c>
      <c r="M1293" t="b">
        <f t="shared" si="145"/>
        <v>0</v>
      </c>
      <c r="N1293">
        <f>VLOOKUP(B1293,'SKU Master'!$E$1:$H$9,2,FALSE)</f>
        <v>9</v>
      </c>
      <c r="O1293">
        <f>(F1293/E1293-N1293)*E1293</f>
        <v>139.65</v>
      </c>
      <c r="P1293" s="10">
        <f>O1293/F1293</f>
        <v>0.30715935334872985</v>
      </c>
      <c r="Q1293">
        <f t="shared" si="146"/>
        <v>5</v>
      </c>
    </row>
    <row r="1294" spans="1:17" x14ac:dyDescent="0.25">
      <c r="A1294">
        <v>90148</v>
      </c>
      <c r="B1294">
        <v>8000451112</v>
      </c>
      <c r="C1294">
        <v>312</v>
      </c>
      <c r="D1294">
        <v>42594</v>
      </c>
      <c r="E1294">
        <v>41</v>
      </c>
      <c r="F1294">
        <v>532.59</v>
      </c>
      <c r="G1294" t="str">
        <f>VLOOKUP(B1294,'SKU Master'!$E$1:$H$9,4,FALSE)</f>
        <v>MA Excellent Products</v>
      </c>
      <c r="H1294">
        <f t="shared" si="140"/>
        <v>2016</v>
      </c>
      <c r="I1294">
        <f t="shared" si="141"/>
        <v>8</v>
      </c>
      <c r="J1294">
        <f t="shared" si="142"/>
        <v>201608</v>
      </c>
      <c r="K1294">
        <f t="shared" si="143"/>
        <v>33</v>
      </c>
      <c r="L1294">
        <f t="shared" si="144"/>
        <v>201633</v>
      </c>
      <c r="M1294" t="b">
        <f t="shared" si="145"/>
        <v>0</v>
      </c>
      <c r="N1294">
        <f>VLOOKUP(B1294,'SKU Master'!$E$1:$H$9,2,FALSE)</f>
        <v>9</v>
      </c>
      <c r="O1294">
        <f>(F1294/E1294-N1294)*E1294</f>
        <v>163.59</v>
      </c>
      <c r="P1294" s="10">
        <f>O1294/F1294</f>
        <v>0.30715935334872979</v>
      </c>
      <c r="Q1294">
        <f t="shared" si="146"/>
        <v>5</v>
      </c>
    </row>
    <row r="1295" spans="1:17" x14ac:dyDescent="0.25">
      <c r="A1295">
        <v>90149</v>
      </c>
      <c r="B1295">
        <v>8000451112</v>
      </c>
      <c r="C1295">
        <v>312</v>
      </c>
      <c r="D1295">
        <v>42597</v>
      </c>
      <c r="E1295">
        <v>8</v>
      </c>
      <c r="F1295">
        <v>103.92</v>
      </c>
      <c r="G1295" t="str">
        <f>VLOOKUP(B1295,'SKU Master'!$E$1:$H$9,4,FALSE)</f>
        <v>MA Excellent Products</v>
      </c>
      <c r="H1295">
        <f t="shared" si="140"/>
        <v>2016</v>
      </c>
      <c r="I1295">
        <f t="shared" si="141"/>
        <v>8</v>
      </c>
      <c r="J1295">
        <f t="shared" si="142"/>
        <v>201608</v>
      </c>
      <c r="K1295">
        <f t="shared" si="143"/>
        <v>34</v>
      </c>
      <c r="L1295">
        <f t="shared" si="144"/>
        <v>201634</v>
      </c>
      <c r="M1295" t="b">
        <f t="shared" si="145"/>
        <v>0</v>
      </c>
      <c r="N1295">
        <f>VLOOKUP(B1295,'SKU Master'!$E$1:$H$9,2,FALSE)</f>
        <v>9</v>
      </c>
      <c r="O1295">
        <f>(F1295/E1295-N1295)*E1295</f>
        <v>31.92</v>
      </c>
      <c r="P1295" s="10">
        <f>O1295/F1295</f>
        <v>0.30715935334872979</v>
      </c>
      <c r="Q1295">
        <f t="shared" si="146"/>
        <v>1</v>
      </c>
    </row>
    <row r="1296" spans="1:17" x14ac:dyDescent="0.25">
      <c r="A1296">
        <v>90150</v>
      </c>
      <c r="B1296">
        <v>8000451112</v>
      </c>
      <c r="C1296">
        <v>312</v>
      </c>
      <c r="D1296">
        <v>42598</v>
      </c>
      <c r="E1296">
        <v>32</v>
      </c>
      <c r="F1296">
        <v>415.68</v>
      </c>
      <c r="G1296" t="str">
        <f>VLOOKUP(B1296,'SKU Master'!$E$1:$H$9,4,FALSE)</f>
        <v>MA Excellent Products</v>
      </c>
      <c r="H1296">
        <f t="shared" si="140"/>
        <v>2016</v>
      </c>
      <c r="I1296">
        <f t="shared" si="141"/>
        <v>8</v>
      </c>
      <c r="J1296">
        <f t="shared" si="142"/>
        <v>201608</v>
      </c>
      <c r="K1296">
        <f t="shared" si="143"/>
        <v>34</v>
      </c>
      <c r="L1296">
        <f t="shared" si="144"/>
        <v>201634</v>
      </c>
      <c r="M1296" t="b">
        <f t="shared" si="145"/>
        <v>0</v>
      </c>
      <c r="N1296">
        <f>VLOOKUP(B1296,'SKU Master'!$E$1:$H$9,2,FALSE)</f>
        <v>9</v>
      </c>
      <c r="O1296">
        <f>(F1296/E1296-N1296)*E1296</f>
        <v>127.68</v>
      </c>
      <c r="P1296" s="10">
        <f>O1296/F1296</f>
        <v>0.30715935334872979</v>
      </c>
      <c r="Q1296">
        <f t="shared" si="146"/>
        <v>2</v>
      </c>
    </row>
    <row r="1297" spans="1:17" x14ac:dyDescent="0.25">
      <c r="A1297">
        <v>90151</v>
      </c>
      <c r="B1297">
        <v>8000451112</v>
      </c>
      <c r="C1297">
        <v>312</v>
      </c>
      <c r="D1297">
        <v>42599</v>
      </c>
      <c r="E1297">
        <v>32</v>
      </c>
      <c r="F1297">
        <v>415.68</v>
      </c>
      <c r="G1297" t="str">
        <f>VLOOKUP(B1297,'SKU Master'!$E$1:$H$9,4,FALSE)</f>
        <v>MA Excellent Products</v>
      </c>
      <c r="H1297">
        <f t="shared" si="140"/>
        <v>2016</v>
      </c>
      <c r="I1297">
        <f t="shared" si="141"/>
        <v>8</v>
      </c>
      <c r="J1297">
        <f t="shared" si="142"/>
        <v>201608</v>
      </c>
      <c r="K1297">
        <f t="shared" si="143"/>
        <v>34</v>
      </c>
      <c r="L1297">
        <f t="shared" si="144"/>
        <v>201634</v>
      </c>
      <c r="M1297" t="b">
        <f t="shared" si="145"/>
        <v>0</v>
      </c>
      <c r="N1297">
        <f>VLOOKUP(B1297,'SKU Master'!$E$1:$H$9,2,FALSE)</f>
        <v>9</v>
      </c>
      <c r="O1297">
        <f>(F1297/E1297-N1297)*E1297</f>
        <v>127.68</v>
      </c>
      <c r="P1297" s="10">
        <f>O1297/F1297</f>
        <v>0.30715935334872979</v>
      </c>
      <c r="Q1297">
        <f t="shared" si="146"/>
        <v>3</v>
      </c>
    </row>
    <row r="1298" spans="1:17" x14ac:dyDescent="0.25">
      <c r="A1298">
        <v>90152</v>
      </c>
      <c r="B1298">
        <v>8000451112</v>
      </c>
      <c r="C1298">
        <v>312</v>
      </c>
      <c r="D1298">
        <v>42599</v>
      </c>
      <c r="E1298">
        <v>33</v>
      </c>
      <c r="F1298">
        <v>428.67</v>
      </c>
      <c r="G1298" t="str">
        <f>VLOOKUP(B1298,'SKU Master'!$E$1:$H$9,4,FALSE)</f>
        <v>MA Excellent Products</v>
      </c>
      <c r="H1298">
        <f t="shared" si="140"/>
        <v>2016</v>
      </c>
      <c r="I1298">
        <f t="shared" si="141"/>
        <v>8</v>
      </c>
      <c r="J1298">
        <f t="shared" si="142"/>
        <v>201608</v>
      </c>
      <c r="K1298">
        <f t="shared" si="143"/>
        <v>34</v>
      </c>
      <c r="L1298">
        <f t="shared" si="144"/>
        <v>201634</v>
      </c>
      <c r="M1298" t="b">
        <f t="shared" si="145"/>
        <v>0</v>
      </c>
      <c r="N1298">
        <f>VLOOKUP(B1298,'SKU Master'!$E$1:$H$9,2,FALSE)</f>
        <v>9</v>
      </c>
      <c r="O1298">
        <f>(F1298/E1298-N1298)*E1298</f>
        <v>131.67000000000002</v>
      </c>
      <c r="P1298" s="10">
        <f>O1298/F1298</f>
        <v>0.30715935334872979</v>
      </c>
      <c r="Q1298">
        <f t="shared" si="146"/>
        <v>3</v>
      </c>
    </row>
    <row r="1299" spans="1:17" x14ac:dyDescent="0.25">
      <c r="A1299">
        <v>90153</v>
      </c>
      <c r="B1299">
        <v>8000451112</v>
      </c>
      <c r="C1299">
        <v>312</v>
      </c>
      <c r="D1299">
        <v>42600</v>
      </c>
      <c r="E1299">
        <v>33</v>
      </c>
      <c r="F1299">
        <v>428.67</v>
      </c>
      <c r="G1299" t="str">
        <f>VLOOKUP(B1299,'SKU Master'!$E$1:$H$9,4,FALSE)</f>
        <v>MA Excellent Products</v>
      </c>
      <c r="H1299">
        <f t="shared" si="140"/>
        <v>2016</v>
      </c>
      <c r="I1299">
        <f t="shared" si="141"/>
        <v>8</v>
      </c>
      <c r="J1299">
        <f t="shared" si="142"/>
        <v>201608</v>
      </c>
      <c r="K1299">
        <f t="shared" si="143"/>
        <v>34</v>
      </c>
      <c r="L1299">
        <f t="shared" si="144"/>
        <v>201634</v>
      </c>
      <c r="M1299" t="b">
        <f t="shared" si="145"/>
        <v>0</v>
      </c>
      <c r="N1299">
        <f>VLOOKUP(B1299,'SKU Master'!$E$1:$H$9,2,FALSE)</f>
        <v>9</v>
      </c>
      <c r="O1299">
        <f>(F1299/E1299-N1299)*E1299</f>
        <v>131.67000000000002</v>
      </c>
      <c r="P1299" s="10">
        <f>O1299/F1299</f>
        <v>0.30715935334872979</v>
      </c>
      <c r="Q1299">
        <f t="shared" si="146"/>
        <v>4</v>
      </c>
    </row>
    <row r="1300" spans="1:17" x14ac:dyDescent="0.25">
      <c r="A1300">
        <v>90154</v>
      </c>
      <c r="B1300">
        <v>8000451112</v>
      </c>
      <c r="C1300">
        <v>312</v>
      </c>
      <c r="D1300">
        <v>42600</v>
      </c>
      <c r="E1300">
        <v>39</v>
      </c>
      <c r="F1300">
        <v>506.61</v>
      </c>
      <c r="G1300" t="str">
        <f>VLOOKUP(B1300,'SKU Master'!$E$1:$H$9,4,FALSE)</f>
        <v>MA Excellent Products</v>
      </c>
      <c r="H1300">
        <f t="shared" si="140"/>
        <v>2016</v>
      </c>
      <c r="I1300">
        <f t="shared" si="141"/>
        <v>8</v>
      </c>
      <c r="J1300">
        <f t="shared" si="142"/>
        <v>201608</v>
      </c>
      <c r="K1300">
        <f t="shared" si="143"/>
        <v>34</v>
      </c>
      <c r="L1300">
        <f t="shared" si="144"/>
        <v>201634</v>
      </c>
      <c r="M1300" t="b">
        <f t="shared" si="145"/>
        <v>0</v>
      </c>
      <c r="N1300">
        <f>VLOOKUP(B1300,'SKU Master'!$E$1:$H$9,2,FALSE)</f>
        <v>9</v>
      </c>
      <c r="O1300">
        <f>(F1300/E1300-N1300)*E1300</f>
        <v>155.61000000000001</v>
      </c>
      <c r="P1300" s="10">
        <f>O1300/F1300</f>
        <v>0.30715935334872979</v>
      </c>
      <c r="Q1300">
        <f t="shared" si="146"/>
        <v>4</v>
      </c>
    </row>
    <row r="1301" spans="1:17" x14ac:dyDescent="0.25">
      <c r="A1301">
        <v>90155</v>
      </c>
      <c r="B1301">
        <v>8000451112</v>
      </c>
      <c r="C1301">
        <v>312</v>
      </c>
      <c r="D1301">
        <v>42601</v>
      </c>
      <c r="E1301">
        <v>35</v>
      </c>
      <c r="F1301">
        <v>454.65</v>
      </c>
      <c r="G1301" t="str">
        <f>VLOOKUP(B1301,'SKU Master'!$E$1:$H$9,4,FALSE)</f>
        <v>MA Excellent Products</v>
      </c>
      <c r="H1301">
        <f t="shared" si="140"/>
        <v>2016</v>
      </c>
      <c r="I1301">
        <f t="shared" si="141"/>
        <v>8</v>
      </c>
      <c r="J1301">
        <f t="shared" si="142"/>
        <v>201608</v>
      </c>
      <c r="K1301">
        <f t="shared" si="143"/>
        <v>34</v>
      </c>
      <c r="L1301">
        <f t="shared" si="144"/>
        <v>201634</v>
      </c>
      <c r="M1301" t="b">
        <f t="shared" si="145"/>
        <v>0</v>
      </c>
      <c r="N1301">
        <f>VLOOKUP(B1301,'SKU Master'!$E$1:$H$9,2,FALSE)</f>
        <v>9</v>
      </c>
      <c r="O1301">
        <f>(F1301/E1301-N1301)*E1301</f>
        <v>139.65</v>
      </c>
      <c r="P1301" s="10">
        <f>O1301/F1301</f>
        <v>0.30715935334872985</v>
      </c>
      <c r="Q1301">
        <f t="shared" si="146"/>
        <v>5</v>
      </c>
    </row>
    <row r="1302" spans="1:17" x14ac:dyDescent="0.25">
      <c r="A1302">
        <v>90156</v>
      </c>
      <c r="B1302">
        <v>8000451112</v>
      </c>
      <c r="C1302">
        <v>312</v>
      </c>
      <c r="D1302">
        <v>42601</v>
      </c>
      <c r="E1302">
        <v>38</v>
      </c>
      <c r="F1302">
        <v>493.62</v>
      </c>
      <c r="G1302" t="str">
        <f>VLOOKUP(B1302,'SKU Master'!$E$1:$H$9,4,FALSE)</f>
        <v>MA Excellent Products</v>
      </c>
      <c r="H1302">
        <f t="shared" si="140"/>
        <v>2016</v>
      </c>
      <c r="I1302">
        <f t="shared" si="141"/>
        <v>8</v>
      </c>
      <c r="J1302">
        <f t="shared" si="142"/>
        <v>201608</v>
      </c>
      <c r="K1302">
        <f t="shared" si="143"/>
        <v>34</v>
      </c>
      <c r="L1302">
        <f t="shared" si="144"/>
        <v>201634</v>
      </c>
      <c r="M1302" t="b">
        <f t="shared" si="145"/>
        <v>0</v>
      </c>
      <c r="N1302">
        <f>VLOOKUP(B1302,'SKU Master'!$E$1:$H$9,2,FALSE)</f>
        <v>9</v>
      </c>
      <c r="O1302">
        <f>(F1302/E1302-N1302)*E1302</f>
        <v>151.62</v>
      </c>
      <c r="P1302" s="10">
        <f>O1302/F1302</f>
        <v>0.30715935334872979</v>
      </c>
      <c r="Q1302">
        <f t="shared" si="146"/>
        <v>5</v>
      </c>
    </row>
    <row r="1303" spans="1:17" x14ac:dyDescent="0.25">
      <c r="A1303">
        <v>90157</v>
      </c>
      <c r="B1303">
        <v>8000451112</v>
      </c>
      <c r="C1303">
        <v>312</v>
      </c>
      <c r="D1303">
        <v>42602</v>
      </c>
      <c r="E1303">
        <v>40</v>
      </c>
      <c r="F1303">
        <v>519.6</v>
      </c>
      <c r="G1303" t="str">
        <f>VLOOKUP(B1303,'SKU Master'!$E$1:$H$9,4,FALSE)</f>
        <v>MA Excellent Products</v>
      </c>
      <c r="H1303">
        <f t="shared" si="140"/>
        <v>2016</v>
      </c>
      <c r="I1303">
        <f t="shared" si="141"/>
        <v>8</v>
      </c>
      <c r="J1303">
        <f t="shared" si="142"/>
        <v>201608</v>
      </c>
      <c r="K1303">
        <f t="shared" si="143"/>
        <v>34</v>
      </c>
      <c r="L1303">
        <f t="shared" si="144"/>
        <v>201634</v>
      </c>
      <c r="M1303" t="b">
        <f t="shared" si="145"/>
        <v>0</v>
      </c>
      <c r="N1303">
        <f>VLOOKUP(B1303,'SKU Master'!$E$1:$H$9,2,FALSE)</f>
        <v>9</v>
      </c>
      <c r="O1303">
        <f>(F1303/E1303-N1303)*E1303</f>
        <v>159.60000000000002</v>
      </c>
      <c r="P1303" s="10">
        <f>O1303/F1303</f>
        <v>0.30715935334872985</v>
      </c>
      <c r="Q1303">
        <f t="shared" si="146"/>
        <v>6</v>
      </c>
    </row>
    <row r="1304" spans="1:17" x14ac:dyDescent="0.25">
      <c r="A1304">
        <v>90158</v>
      </c>
      <c r="B1304">
        <v>8000451112</v>
      </c>
      <c r="C1304">
        <v>312</v>
      </c>
      <c r="D1304">
        <v>42602</v>
      </c>
      <c r="E1304">
        <v>42</v>
      </c>
      <c r="F1304">
        <v>545.58000000000004</v>
      </c>
      <c r="G1304" t="str">
        <f>VLOOKUP(B1304,'SKU Master'!$E$1:$H$9,4,FALSE)</f>
        <v>MA Excellent Products</v>
      </c>
      <c r="H1304">
        <f t="shared" si="140"/>
        <v>2016</v>
      </c>
      <c r="I1304">
        <f t="shared" si="141"/>
        <v>8</v>
      </c>
      <c r="J1304">
        <f t="shared" si="142"/>
        <v>201608</v>
      </c>
      <c r="K1304">
        <f t="shared" si="143"/>
        <v>34</v>
      </c>
      <c r="L1304">
        <f t="shared" si="144"/>
        <v>201634</v>
      </c>
      <c r="M1304" t="b">
        <f t="shared" si="145"/>
        <v>0</v>
      </c>
      <c r="N1304">
        <f>VLOOKUP(B1304,'SKU Master'!$E$1:$H$9,2,FALSE)</f>
        <v>9</v>
      </c>
      <c r="O1304">
        <f>(F1304/E1304-N1304)*E1304</f>
        <v>167.58</v>
      </c>
      <c r="P1304" s="10">
        <f>O1304/F1304</f>
        <v>0.30715935334872979</v>
      </c>
      <c r="Q1304">
        <f t="shared" si="146"/>
        <v>6</v>
      </c>
    </row>
    <row r="1305" spans="1:17" x14ac:dyDescent="0.25">
      <c r="A1305">
        <v>93668</v>
      </c>
      <c r="B1305">
        <v>7312455530</v>
      </c>
      <c r="C1305">
        <v>312</v>
      </c>
      <c r="D1305">
        <v>41872</v>
      </c>
      <c r="E1305">
        <v>2</v>
      </c>
      <c r="F1305">
        <v>45.98</v>
      </c>
      <c r="G1305" t="str">
        <f>VLOOKUP(B1305,'SKU Master'!$E$1:$H$9,4,FALSE)</f>
        <v>GA General Wholesales</v>
      </c>
      <c r="H1305">
        <f t="shared" si="140"/>
        <v>2014</v>
      </c>
      <c r="I1305">
        <f t="shared" si="141"/>
        <v>8</v>
      </c>
      <c r="J1305">
        <f t="shared" si="142"/>
        <v>201408</v>
      </c>
      <c r="K1305">
        <f t="shared" si="143"/>
        <v>34</v>
      </c>
      <c r="L1305">
        <f t="shared" si="144"/>
        <v>201434</v>
      </c>
      <c r="M1305" t="b">
        <f t="shared" si="145"/>
        <v>0</v>
      </c>
      <c r="N1305">
        <f>VLOOKUP(B1305,'SKU Master'!$E$1:$H$9,2,FALSE)</f>
        <v>14.5</v>
      </c>
      <c r="O1305">
        <f>(F1305/E1305-N1305)*E1305</f>
        <v>16.979999999999997</v>
      </c>
      <c r="P1305" s="10">
        <f>O1305/F1305</f>
        <v>0.3692909960852544</v>
      </c>
      <c r="Q1305">
        <f t="shared" si="146"/>
        <v>4</v>
      </c>
    </row>
    <row r="1306" spans="1:17" x14ac:dyDescent="0.25">
      <c r="A1306">
        <v>93669</v>
      </c>
      <c r="B1306">
        <v>7312455530</v>
      </c>
      <c r="C1306">
        <v>312</v>
      </c>
      <c r="D1306">
        <v>41873</v>
      </c>
      <c r="E1306">
        <v>1</v>
      </c>
      <c r="F1306">
        <v>22.99</v>
      </c>
      <c r="G1306" t="str">
        <f>VLOOKUP(B1306,'SKU Master'!$E$1:$H$9,4,FALSE)</f>
        <v>GA General Wholesales</v>
      </c>
      <c r="H1306">
        <f t="shared" si="140"/>
        <v>2014</v>
      </c>
      <c r="I1306">
        <f t="shared" si="141"/>
        <v>8</v>
      </c>
      <c r="J1306">
        <f t="shared" si="142"/>
        <v>201408</v>
      </c>
      <c r="K1306">
        <f t="shared" si="143"/>
        <v>34</v>
      </c>
      <c r="L1306">
        <f t="shared" si="144"/>
        <v>201434</v>
      </c>
      <c r="M1306" t="b">
        <f t="shared" si="145"/>
        <v>0</v>
      </c>
      <c r="N1306">
        <f>VLOOKUP(B1306,'SKU Master'!$E$1:$H$9,2,FALSE)</f>
        <v>14.5</v>
      </c>
      <c r="O1306">
        <f>(F1306/E1306-N1306)*E1306</f>
        <v>8.4899999999999984</v>
      </c>
      <c r="P1306" s="10">
        <f>O1306/F1306</f>
        <v>0.3692909960852544</v>
      </c>
      <c r="Q1306">
        <f t="shared" si="146"/>
        <v>5</v>
      </c>
    </row>
    <row r="1307" spans="1:17" x14ac:dyDescent="0.25">
      <c r="A1307">
        <v>93670</v>
      </c>
      <c r="B1307">
        <v>7312455530</v>
      </c>
      <c r="C1307">
        <v>312</v>
      </c>
      <c r="D1307">
        <v>41877</v>
      </c>
      <c r="E1307">
        <v>2</v>
      </c>
      <c r="F1307">
        <v>45.98</v>
      </c>
      <c r="G1307" t="str">
        <f>VLOOKUP(B1307,'SKU Master'!$E$1:$H$9,4,FALSE)</f>
        <v>GA General Wholesales</v>
      </c>
      <c r="H1307">
        <f t="shared" si="140"/>
        <v>2014</v>
      </c>
      <c r="I1307">
        <f t="shared" si="141"/>
        <v>8</v>
      </c>
      <c r="J1307">
        <f t="shared" si="142"/>
        <v>201408</v>
      </c>
      <c r="K1307">
        <f t="shared" si="143"/>
        <v>35</v>
      </c>
      <c r="L1307">
        <f t="shared" si="144"/>
        <v>201435</v>
      </c>
      <c r="M1307" t="b">
        <f t="shared" si="145"/>
        <v>0</v>
      </c>
      <c r="N1307">
        <f>VLOOKUP(B1307,'SKU Master'!$E$1:$H$9,2,FALSE)</f>
        <v>14.5</v>
      </c>
      <c r="O1307">
        <f>(F1307/E1307-N1307)*E1307</f>
        <v>16.979999999999997</v>
      </c>
      <c r="P1307" s="10">
        <f>O1307/F1307</f>
        <v>0.3692909960852544</v>
      </c>
      <c r="Q1307">
        <f t="shared" si="146"/>
        <v>2</v>
      </c>
    </row>
    <row r="1308" spans="1:17" x14ac:dyDescent="0.25">
      <c r="A1308">
        <v>93671</v>
      </c>
      <c r="B1308">
        <v>7312455530</v>
      </c>
      <c r="C1308">
        <v>312</v>
      </c>
      <c r="D1308">
        <v>41879</v>
      </c>
      <c r="E1308">
        <v>3</v>
      </c>
      <c r="F1308">
        <v>68.97</v>
      </c>
      <c r="G1308" t="str">
        <f>VLOOKUP(B1308,'SKU Master'!$E$1:$H$9,4,FALSE)</f>
        <v>GA General Wholesales</v>
      </c>
      <c r="H1308">
        <f t="shared" si="140"/>
        <v>2014</v>
      </c>
      <c r="I1308">
        <f t="shared" si="141"/>
        <v>8</v>
      </c>
      <c r="J1308">
        <f t="shared" si="142"/>
        <v>201408</v>
      </c>
      <c r="K1308">
        <f t="shared" si="143"/>
        <v>35</v>
      </c>
      <c r="L1308">
        <f t="shared" si="144"/>
        <v>201435</v>
      </c>
      <c r="M1308" t="b">
        <f t="shared" si="145"/>
        <v>1</v>
      </c>
      <c r="N1308">
        <f>VLOOKUP(B1308,'SKU Master'!$E$1:$H$9,2,FALSE)</f>
        <v>14.5</v>
      </c>
      <c r="O1308">
        <f>(F1308/E1308-N1308)*E1308</f>
        <v>25.469999999999995</v>
      </c>
      <c r="P1308" s="10">
        <f>O1308/F1308</f>
        <v>0.3692909960852544</v>
      </c>
      <c r="Q1308">
        <f t="shared" si="146"/>
        <v>4</v>
      </c>
    </row>
    <row r="1309" spans="1:17" x14ac:dyDescent="0.25">
      <c r="A1309">
        <v>93672</v>
      </c>
      <c r="B1309">
        <v>7312455530</v>
      </c>
      <c r="C1309">
        <v>312</v>
      </c>
      <c r="D1309">
        <v>41879</v>
      </c>
      <c r="E1309">
        <v>3</v>
      </c>
      <c r="F1309">
        <v>68.97</v>
      </c>
      <c r="G1309" t="str">
        <f>VLOOKUP(B1309,'SKU Master'!$E$1:$H$9,4,FALSE)</f>
        <v>GA General Wholesales</v>
      </c>
      <c r="H1309">
        <f t="shared" si="140"/>
        <v>2014</v>
      </c>
      <c r="I1309">
        <f t="shared" si="141"/>
        <v>8</v>
      </c>
      <c r="J1309">
        <f t="shared" si="142"/>
        <v>201408</v>
      </c>
      <c r="K1309">
        <f t="shared" si="143"/>
        <v>35</v>
      </c>
      <c r="L1309">
        <f t="shared" si="144"/>
        <v>201435</v>
      </c>
      <c r="M1309" t="b">
        <f t="shared" si="145"/>
        <v>0</v>
      </c>
      <c r="N1309">
        <f>VLOOKUP(B1309,'SKU Master'!$E$1:$H$9,2,FALSE)</f>
        <v>14.5</v>
      </c>
      <c r="O1309">
        <f>(F1309/E1309-N1309)*E1309</f>
        <v>25.469999999999995</v>
      </c>
      <c r="P1309" s="10">
        <f>O1309/F1309</f>
        <v>0.3692909960852544</v>
      </c>
      <c r="Q1309">
        <f t="shared" si="146"/>
        <v>4</v>
      </c>
    </row>
    <row r="1310" spans="1:17" x14ac:dyDescent="0.25">
      <c r="A1310">
        <v>93673</v>
      </c>
      <c r="B1310">
        <v>7312455530</v>
      </c>
      <c r="C1310">
        <v>312</v>
      </c>
      <c r="D1310">
        <v>41884</v>
      </c>
      <c r="E1310">
        <v>2</v>
      </c>
      <c r="F1310">
        <v>45.98</v>
      </c>
      <c r="G1310" t="str">
        <f>VLOOKUP(B1310,'SKU Master'!$E$1:$H$9,4,FALSE)</f>
        <v>GA General Wholesales</v>
      </c>
      <c r="H1310">
        <f t="shared" si="140"/>
        <v>2014</v>
      </c>
      <c r="I1310">
        <f t="shared" si="141"/>
        <v>9</v>
      </c>
      <c r="J1310">
        <f t="shared" si="142"/>
        <v>201409</v>
      </c>
      <c r="K1310">
        <f t="shared" si="143"/>
        <v>36</v>
      </c>
      <c r="L1310">
        <f t="shared" si="144"/>
        <v>201436</v>
      </c>
      <c r="M1310" t="b">
        <f t="shared" si="145"/>
        <v>0</v>
      </c>
      <c r="N1310">
        <f>VLOOKUP(B1310,'SKU Master'!$E$1:$H$9,2,FALSE)</f>
        <v>14.5</v>
      </c>
      <c r="O1310">
        <f>(F1310/E1310-N1310)*E1310</f>
        <v>16.979999999999997</v>
      </c>
      <c r="P1310" s="10">
        <f>O1310/F1310</f>
        <v>0.3692909960852544</v>
      </c>
      <c r="Q1310">
        <f t="shared" si="146"/>
        <v>2</v>
      </c>
    </row>
    <row r="1311" spans="1:17" x14ac:dyDescent="0.25">
      <c r="A1311">
        <v>93674</v>
      </c>
      <c r="B1311">
        <v>7312455530</v>
      </c>
      <c r="C1311">
        <v>312</v>
      </c>
      <c r="D1311">
        <v>41886</v>
      </c>
      <c r="E1311">
        <v>2</v>
      </c>
      <c r="F1311">
        <v>45.98</v>
      </c>
      <c r="G1311" t="str">
        <f>VLOOKUP(B1311,'SKU Master'!$E$1:$H$9,4,FALSE)</f>
        <v>GA General Wholesales</v>
      </c>
      <c r="H1311">
        <f t="shared" si="140"/>
        <v>2014</v>
      </c>
      <c r="I1311">
        <f t="shared" si="141"/>
        <v>9</v>
      </c>
      <c r="J1311">
        <f t="shared" si="142"/>
        <v>201409</v>
      </c>
      <c r="K1311">
        <f t="shared" si="143"/>
        <v>36</v>
      </c>
      <c r="L1311">
        <f t="shared" si="144"/>
        <v>201436</v>
      </c>
      <c r="M1311" t="b">
        <f t="shared" si="145"/>
        <v>1</v>
      </c>
      <c r="N1311">
        <f>VLOOKUP(B1311,'SKU Master'!$E$1:$H$9,2,FALSE)</f>
        <v>14.5</v>
      </c>
      <c r="O1311">
        <f>(F1311/E1311-N1311)*E1311</f>
        <v>16.979999999999997</v>
      </c>
      <c r="P1311" s="10">
        <f>O1311/F1311</f>
        <v>0.3692909960852544</v>
      </c>
      <c r="Q1311">
        <f t="shared" si="146"/>
        <v>4</v>
      </c>
    </row>
    <row r="1312" spans="1:17" x14ac:dyDescent="0.25">
      <c r="A1312">
        <v>93675</v>
      </c>
      <c r="B1312">
        <v>7312455530</v>
      </c>
      <c r="C1312">
        <v>312</v>
      </c>
      <c r="D1312">
        <v>41886</v>
      </c>
      <c r="E1312">
        <v>2</v>
      </c>
      <c r="F1312">
        <v>45.98</v>
      </c>
      <c r="G1312" t="str">
        <f>VLOOKUP(B1312,'SKU Master'!$E$1:$H$9,4,FALSE)</f>
        <v>GA General Wholesales</v>
      </c>
      <c r="H1312">
        <f t="shared" si="140"/>
        <v>2014</v>
      </c>
      <c r="I1312">
        <f t="shared" si="141"/>
        <v>9</v>
      </c>
      <c r="J1312">
        <f t="shared" si="142"/>
        <v>201409</v>
      </c>
      <c r="K1312">
        <f t="shared" si="143"/>
        <v>36</v>
      </c>
      <c r="L1312">
        <f t="shared" si="144"/>
        <v>201436</v>
      </c>
      <c r="M1312" t="b">
        <f t="shared" si="145"/>
        <v>0</v>
      </c>
      <c r="N1312">
        <f>VLOOKUP(B1312,'SKU Master'!$E$1:$H$9,2,FALSE)</f>
        <v>14.5</v>
      </c>
      <c r="O1312">
        <f>(F1312/E1312-N1312)*E1312</f>
        <v>16.979999999999997</v>
      </c>
      <c r="P1312" s="10">
        <f>O1312/F1312</f>
        <v>0.3692909960852544</v>
      </c>
      <c r="Q1312">
        <f t="shared" si="146"/>
        <v>4</v>
      </c>
    </row>
    <row r="1313" spans="1:17" x14ac:dyDescent="0.25">
      <c r="A1313">
        <v>93676</v>
      </c>
      <c r="B1313">
        <v>7312455530</v>
      </c>
      <c r="C1313">
        <v>312</v>
      </c>
      <c r="D1313">
        <v>41886</v>
      </c>
      <c r="E1313">
        <v>3</v>
      </c>
      <c r="F1313">
        <v>68.97</v>
      </c>
      <c r="G1313" t="str">
        <f>VLOOKUP(B1313,'SKU Master'!$E$1:$H$9,4,FALSE)</f>
        <v>GA General Wholesales</v>
      </c>
      <c r="H1313">
        <f t="shared" si="140"/>
        <v>2014</v>
      </c>
      <c r="I1313">
        <f t="shared" si="141"/>
        <v>9</v>
      </c>
      <c r="J1313">
        <f t="shared" si="142"/>
        <v>201409</v>
      </c>
      <c r="K1313">
        <f t="shared" si="143"/>
        <v>36</v>
      </c>
      <c r="L1313">
        <f t="shared" si="144"/>
        <v>201436</v>
      </c>
      <c r="M1313" t="b">
        <f t="shared" si="145"/>
        <v>0</v>
      </c>
      <c r="N1313">
        <f>VLOOKUP(B1313,'SKU Master'!$E$1:$H$9,2,FALSE)</f>
        <v>14.5</v>
      </c>
      <c r="O1313">
        <f>(F1313/E1313-N1313)*E1313</f>
        <v>25.469999999999995</v>
      </c>
      <c r="P1313" s="10">
        <f>O1313/F1313</f>
        <v>0.3692909960852544</v>
      </c>
      <c r="Q1313">
        <f t="shared" si="146"/>
        <v>4</v>
      </c>
    </row>
    <row r="1314" spans="1:17" x14ac:dyDescent="0.25">
      <c r="A1314">
        <v>93677</v>
      </c>
      <c r="B1314">
        <v>7312455530</v>
      </c>
      <c r="C1314">
        <v>312</v>
      </c>
      <c r="D1314">
        <v>41888</v>
      </c>
      <c r="E1314">
        <v>2</v>
      </c>
      <c r="F1314">
        <v>45.98</v>
      </c>
      <c r="G1314" t="str">
        <f>VLOOKUP(B1314,'SKU Master'!$E$1:$H$9,4,FALSE)</f>
        <v>GA General Wholesales</v>
      </c>
      <c r="H1314">
        <f t="shared" si="140"/>
        <v>2014</v>
      </c>
      <c r="I1314">
        <f t="shared" si="141"/>
        <v>9</v>
      </c>
      <c r="J1314">
        <f t="shared" si="142"/>
        <v>201409</v>
      </c>
      <c r="K1314">
        <f t="shared" si="143"/>
        <v>36</v>
      </c>
      <c r="L1314">
        <f t="shared" si="144"/>
        <v>201436</v>
      </c>
      <c r="M1314" t="b">
        <f t="shared" si="145"/>
        <v>0</v>
      </c>
      <c r="N1314">
        <f>VLOOKUP(B1314,'SKU Master'!$E$1:$H$9,2,FALSE)</f>
        <v>14.5</v>
      </c>
      <c r="O1314">
        <f>(F1314/E1314-N1314)*E1314</f>
        <v>16.979999999999997</v>
      </c>
      <c r="P1314" s="10">
        <f>O1314/F1314</f>
        <v>0.3692909960852544</v>
      </c>
      <c r="Q1314">
        <f t="shared" si="146"/>
        <v>6</v>
      </c>
    </row>
    <row r="1315" spans="1:17" x14ac:dyDescent="0.25">
      <c r="A1315">
        <v>93678</v>
      </c>
      <c r="B1315">
        <v>7312455530</v>
      </c>
      <c r="C1315">
        <v>312</v>
      </c>
      <c r="D1315">
        <v>41890</v>
      </c>
      <c r="E1315">
        <v>2</v>
      </c>
      <c r="F1315">
        <v>45.98</v>
      </c>
      <c r="G1315" t="str">
        <f>VLOOKUP(B1315,'SKU Master'!$E$1:$H$9,4,FALSE)</f>
        <v>GA General Wholesales</v>
      </c>
      <c r="H1315">
        <f t="shared" si="140"/>
        <v>2014</v>
      </c>
      <c r="I1315">
        <f t="shared" si="141"/>
        <v>9</v>
      </c>
      <c r="J1315">
        <f t="shared" si="142"/>
        <v>201409</v>
      </c>
      <c r="K1315">
        <f t="shared" si="143"/>
        <v>37</v>
      </c>
      <c r="L1315">
        <f t="shared" si="144"/>
        <v>201437</v>
      </c>
      <c r="M1315" t="b">
        <f t="shared" si="145"/>
        <v>0</v>
      </c>
      <c r="N1315">
        <f>VLOOKUP(B1315,'SKU Master'!$E$1:$H$9,2,FALSE)</f>
        <v>14.5</v>
      </c>
      <c r="O1315">
        <f>(F1315/E1315-N1315)*E1315</f>
        <v>16.979999999999997</v>
      </c>
      <c r="P1315" s="10">
        <f>O1315/F1315</f>
        <v>0.3692909960852544</v>
      </c>
      <c r="Q1315">
        <f t="shared" si="146"/>
        <v>1</v>
      </c>
    </row>
    <row r="1316" spans="1:17" x14ac:dyDescent="0.25">
      <c r="A1316">
        <v>93679</v>
      </c>
      <c r="B1316">
        <v>7312455530</v>
      </c>
      <c r="C1316">
        <v>312</v>
      </c>
      <c r="D1316">
        <v>41891</v>
      </c>
      <c r="E1316">
        <v>2</v>
      </c>
      <c r="F1316">
        <v>45.98</v>
      </c>
      <c r="G1316" t="str">
        <f>VLOOKUP(B1316,'SKU Master'!$E$1:$H$9,4,FALSE)</f>
        <v>GA General Wholesales</v>
      </c>
      <c r="H1316">
        <f t="shared" si="140"/>
        <v>2014</v>
      </c>
      <c r="I1316">
        <f t="shared" si="141"/>
        <v>9</v>
      </c>
      <c r="J1316">
        <f t="shared" si="142"/>
        <v>201409</v>
      </c>
      <c r="K1316">
        <f t="shared" si="143"/>
        <v>37</v>
      </c>
      <c r="L1316">
        <f t="shared" si="144"/>
        <v>201437</v>
      </c>
      <c r="M1316" t="b">
        <f t="shared" si="145"/>
        <v>0</v>
      </c>
      <c r="N1316">
        <f>VLOOKUP(B1316,'SKU Master'!$E$1:$H$9,2,FALSE)</f>
        <v>14.5</v>
      </c>
      <c r="O1316">
        <f>(F1316/E1316-N1316)*E1316</f>
        <v>16.979999999999997</v>
      </c>
      <c r="P1316" s="10">
        <f>O1316/F1316</f>
        <v>0.3692909960852544</v>
      </c>
      <c r="Q1316">
        <f t="shared" si="146"/>
        <v>2</v>
      </c>
    </row>
    <row r="1317" spans="1:17" x14ac:dyDescent="0.25">
      <c r="A1317">
        <v>93680</v>
      </c>
      <c r="B1317">
        <v>7312455530</v>
      </c>
      <c r="C1317">
        <v>312</v>
      </c>
      <c r="D1317">
        <v>41891</v>
      </c>
      <c r="E1317">
        <v>4</v>
      </c>
      <c r="F1317">
        <v>91.96</v>
      </c>
      <c r="G1317" t="str">
        <f>VLOOKUP(B1317,'SKU Master'!$E$1:$H$9,4,FALSE)</f>
        <v>GA General Wholesales</v>
      </c>
      <c r="H1317">
        <f t="shared" si="140"/>
        <v>2014</v>
      </c>
      <c r="I1317">
        <f t="shared" si="141"/>
        <v>9</v>
      </c>
      <c r="J1317">
        <f t="shared" si="142"/>
        <v>201409</v>
      </c>
      <c r="K1317">
        <f t="shared" si="143"/>
        <v>37</v>
      </c>
      <c r="L1317">
        <f t="shared" si="144"/>
        <v>201437</v>
      </c>
      <c r="M1317" t="b">
        <f t="shared" si="145"/>
        <v>0</v>
      </c>
      <c r="N1317">
        <f>VLOOKUP(B1317,'SKU Master'!$E$1:$H$9,2,FALSE)</f>
        <v>14.5</v>
      </c>
      <c r="O1317">
        <f>(F1317/E1317-N1317)*E1317</f>
        <v>33.959999999999994</v>
      </c>
      <c r="P1317" s="10">
        <f>O1317/F1317</f>
        <v>0.3692909960852544</v>
      </c>
      <c r="Q1317">
        <f t="shared" si="146"/>
        <v>2</v>
      </c>
    </row>
    <row r="1318" spans="1:17" x14ac:dyDescent="0.25">
      <c r="A1318">
        <v>93681</v>
      </c>
      <c r="B1318">
        <v>7312455530</v>
      </c>
      <c r="C1318">
        <v>312</v>
      </c>
      <c r="D1318">
        <v>41895</v>
      </c>
      <c r="E1318">
        <v>2</v>
      </c>
      <c r="F1318">
        <v>45.98</v>
      </c>
      <c r="G1318" t="str">
        <f>VLOOKUP(B1318,'SKU Master'!$E$1:$H$9,4,FALSE)</f>
        <v>GA General Wholesales</v>
      </c>
      <c r="H1318">
        <f t="shared" si="140"/>
        <v>2014</v>
      </c>
      <c r="I1318">
        <f t="shared" si="141"/>
        <v>9</v>
      </c>
      <c r="J1318">
        <f t="shared" si="142"/>
        <v>201409</v>
      </c>
      <c r="K1318">
        <f t="shared" si="143"/>
        <v>37</v>
      </c>
      <c r="L1318">
        <f t="shared" si="144"/>
        <v>201437</v>
      </c>
      <c r="M1318" t="b">
        <f t="shared" si="145"/>
        <v>0</v>
      </c>
      <c r="N1318">
        <f>VLOOKUP(B1318,'SKU Master'!$E$1:$H$9,2,FALSE)</f>
        <v>14.5</v>
      </c>
      <c r="O1318">
        <f>(F1318/E1318-N1318)*E1318</f>
        <v>16.979999999999997</v>
      </c>
      <c r="P1318" s="10">
        <f>O1318/F1318</f>
        <v>0.3692909960852544</v>
      </c>
      <c r="Q1318">
        <f t="shared" si="146"/>
        <v>6</v>
      </c>
    </row>
    <row r="1319" spans="1:17" x14ac:dyDescent="0.25">
      <c r="A1319">
        <v>93682</v>
      </c>
      <c r="B1319">
        <v>7312455530</v>
      </c>
      <c r="C1319">
        <v>312</v>
      </c>
      <c r="D1319">
        <v>41897</v>
      </c>
      <c r="E1319">
        <v>2</v>
      </c>
      <c r="F1319">
        <v>45.98</v>
      </c>
      <c r="G1319" t="str">
        <f>VLOOKUP(B1319,'SKU Master'!$E$1:$H$9,4,FALSE)</f>
        <v>GA General Wholesales</v>
      </c>
      <c r="H1319">
        <f t="shared" si="140"/>
        <v>2014</v>
      </c>
      <c r="I1319">
        <f t="shared" si="141"/>
        <v>9</v>
      </c>
      <c r="J1319">
        <f t="shared" si="142"/>
        <v>201409</v>
      </c>
      <c r="K1319">
        <f t="shared" si="143"/>
        <v>38</v>
      </c>
      <c r="L1319">
        <f t="shared" si="144"/>
        <v>201438</v>
      </c>
      <c r="M1319" t="b">
        <f t="shared" si="145"/>
        <v>0</v>
      </c>
      <c r="N1319">
        <f>VLOOKUP(B1319,'SKU Master'!$E$1:$H$9,2,FALSE)</f>
        <v>14.5</v>
      </c>
      <c r="O1319">
        <f>(F1319/E1319-N1319)*E1319</f>
        <v>16.979999999999997</v>
      </c>
      <c r="P1319" s="10">
        <f>O1319/F1319</f>
        <v>0.3692909960852544</v>
      </c>
      <c r="Q1319">
        <f t="shared" si="146"/>
        <v>1</v>
      </c>
    </row>
    <row r="1320" spans="1:17" x14ac:dyDescent="0.25">
      <c r="A1320">
        <v>93683</v>
      </c>
      <c r="B1320">
        <v>7312455530</v>
      </c>
      <c r="C1320">
        <v>312</v>
      </c>
      <c r="D1320">
        <v>41899</v>
      </c>
      <c r="E1320">
        <v>5</v>
      </c>
      <c r="F1320">
        <v>114.95</v>
      </c>
      <c r="G1320" t="str">
        <f>VLOOKUP(B1320,'SKU Master'!$E$1:$H$9,4,FALSE)</f>
        <v>GA General Wholesales</v>
      </c>
      <c r="H1320">
        <f t="shared" si="140"/>
        <v>2014</v>
      </c>
      <c r="I1320">
        <f t="shared" si="141"/>
        <v>9</v>
      </c>
      <c r="J1320">
        <f t="shared" si="142"/>
        <v>201409</v>
      </c>
      <c r="K1320">
        <f t="shared" si="143"/>
        <v>38</v>
      </c>
      <c r="L1320">
        <f t="shared" si="144"/>
        <v>201438</v>
      </c>
      <c r="M1320" t="b">
        <f t="shared" si="145"/>
        <v>1</v>
      </c>
      <c r="N1320">
        <f>VLOOKUP(B1320,'SKU Master'!$E$1:$H$9,2,FALSE)</f>
        <v>14.5</v>
      </c>
      <c r="O1320">
        <f>(F1320/E1320-N1320)*E1320</f>
        <v>42.45000000000001</v>
      </c>
      <c r="P1320" s="10">
        <f>O1320/F1320</f>
        <v>0.36929099608525451</v>
      </c>
      <c r="Q1320">
        <f t="shared" si="146"/>
        <v>3</v>
      </c>
    </row>
    <row r="1321" spans="1:17" x14ac:dyDescent="0.25">
      <c r="A1321">
        <v>93684</v>
      </c>
      <c r="B1321">
        <v>7312455530</v>
      </c>
      <c r="C1321">
        <v>312</v>
      </c>
      <c r="D1321">
        <v>41899</v>
      </c>
      <c r="E1321">
        <v>5</v>
      </c>
      <c r="F1321">
        <v>114.95</v>
      </c>
      <c r="G1321" t="str">
        <f>VLOOKUP(B1321,'SKU Master'!$E$1:$H$9,4,FALSE)</f>
        <v>GA General Wholesales</v>
      </c>
      <c r="H1321">
        <f t="shared" si="140"/>
        <v>2014</v>
      </c>
      <c r="I1321">
        <f t="shared" si="141"/>
        <v>9</v>
      </c>
      <c r="J1321">
        <f t="shared" si="142"/>
        <v>201409</v>
      </c>
      <c r="K1321">
        <f t="shared" si="143"/>
        <v>38</v>
      </c>
      <c r="L1321">
        <f t="shared" si="144"/>
        <v>201438</v>
      </c>
      <c r="M1321" t="b">
        <f t="shared" si="145"/>
        <v>0</v>
      </c>
      <c r="N1321">
        <f>VLOOKUP(B1321,'SKU Master'!$E$1:$H$9,2,FALSE)</f>
        <v>14.5</v>
      </c>
      <c r="O1321">
        <f>(F1321/E1321-N1321)*E1321</f>
        <v>42.45000000000001</v>
      </c>
      <c r="P1321" s="10">
        <f>O1321/F1321</f>
        <v>0.36929099608525451</v>
      </c>
      <c r="Q1321">
        <f t="shared" si="146"/>
        <v>3</v>
      </c>
    </row>
    <row r="1322" spans="1:17" x14ac:dyDescent="0.25">
      <c r="A1322">
        <v>93685</v>
      </c>
      <c r="B1322">
        <v>7312455530</v>
      </c>
      <c r="C1322">
        <v>312</v>
      </c>
      <c r="D1322">
        <v>41900</v>
      </c>
      <c r="E1322">
        <v>2</v>
      </c>
      <c r="F1322">
        <v>45.98</v>
      </c>
      <c r="G1322" t="str">
        <f>VLOOKUP(B1322,'SKU Master'!$E$1:$H$9,4,FALSE)</f>
        <v>GA General Wholesales</v>
      </c>
      <c r="H1322">
        <f t="shared" si="140"/>
        <v>2014</v>
      </c>
      <c r="I1322">
        <f t="shared" si="141"/>
        <v>9</v>
      </c>
      <c r="J1322">
        <f t="shared" si="142"/>
        <v>201409</v>
      </c>
      <c r="K1322">
        <f t="shared" si="143"/>
        <v>38</v>
      </c>
      <c r="L1322">
        <f t="shared" si="144"/>
        <v>201438</v>
      </c>
      <c r="M1322" t="b">
        <f t="shared" si="145"/>
        <v>0</v>
      </c>
      <c r="N1322">
        <f>VLOOKUP(B1322,'SKU Master'!$E$1:$H$9,2,FALSE)</f>
        <v>14.5</v>
      </c>
      <c r="O1322">
        <f>(F1322/E1322-N1322)*E1322</f>
        <v>16.979999999999997</v>
      </c>
      <c r="P1322" s="10">
        <f>O1322/F1322</f>
        <v>0.3692909960852544</v>
      </c>
      <c r="Q1322">
        <f t="shared" si="146"/>
        <v>4</v>
      </c>
    </row>
    <row r="1323" spans="1:17" x14ac:dyDescent="0.25">
      <c r="A1323">
        <v>93686</v>
      </c>
      <c r="B1323">
        <v>7312455530</v>
      </c>
      <c r="C1323">
        <v>312</v>
      </c>
      <c r="D1323">
        <v>41900</v>
      </c>
      <c r="E1323">
        <v>3</v>
      </c>
      <c r="F1323">
        <v>68.97</v>
      </c>
      <c r="G1323" t="str">
        <f>VLOOKUP(B1323,'SKU Master'!$E$1:$H$9,4,FALSE)</f>
        <v>GA General Wholesales</v>
      </c>
      <c r="H1323">
        <f t="shared" si="140"/>
        <v>2014</v>
      </c>
      <c r="I1323">
        <f t="shared" si="141"/>
        <v>9</v>
      </c>
      <c r="J1323">
        <f t="shared" si="142"/>
        <v>201409</v>
      </c>
      <c r="K1323">
        <f t="shared" si="143"/>
        <v>38</v>
      </c>
      <c r="L1323">
        <f t="shared" si="144"/>
        <v>201438</v>
      </c>
      <c r="M1323" t="b">
        <f t="shared" si="145"/>
        <v>0</v>
      </c>
      <c r="N1323">
        <f>VLOOKUP(B1323,'SKU Master'!$E$1:$H$9,2,FALSE)</f>
        <v>14.5</v>
      </c>
      <c r="O1323">
        <f>(F1323/E1323-N1323)*E1323</f>
        <v>25.469999999999995</v>
      </c>
      <c r="P1323" s="10">
        <f>O1323/F1323</f>
        <v>0.3692909960852544</v>
      </c>
      <c r="Q1323">
        <f t="shared" si="146"/>
        <v>4</v>
      </c>
    </row>
    <row r="1324" spans="1:17" x14ac:dyDescent="0.25">
      <c r="A1324">
        <v>93687</v>
      </c>
      <c r="B1324">
        <v>7312455530</v>
      </c>
      <c r="C1324">
        <v>312</v>
      </c>
      <c r="D1324">
        <v>41905</v>
      </c>
      <c r="E1324">
        <v>4</v>
      </c>
      <c r="F1324">
        <v>91.96</v>
      </c>
      <c r="G1324" t="str">
        <f>VLOOKUP(B1324,'SKU Master'!$E$1:$H$9,4,FALSE)</f>
        <v>GA General Wholesales</v>
      </c>
      <c r="H1324">
        <f t="shared" si="140"/>
        <v>2014</v>
      </c>
      <c r="I1324">
        <f t="shared" si="141"/>
        <v>9</v>
      </c>
      <c r="J1324">
        <f t="shared" si="142"/>
        <v>201409</v>
      </c>
      <c r="K1324">
        <f t="shared" si="143"/>
        <v>39</v>
      </c>
      <c r="L1324">
        <f t="shared" si="144"/>
        <v>201439</v>
      </c>
      <c r="M1324" t="b">
        <f t="shared" si="145"/>
        <v>0</v>
      </c>
      <c r="N1324">
        <f>VLOOKUP(B1324,'SKU Master'!$E$1:$H$9,2,FALSE)</f>
        <v>14.5</v>
      </c>
      <c r="O1324">
        <f>(F1324/E1324-N1324)*E1324</f>
        <v>33.959999999999994</v>
      </c>
      <c r="P1324" s="10">
        <f>O1324/F1324</f>
        <v>0.3692909960852544</v>
      </c>
      <c r="Q1324">
        <f t="shared" si="146"/>
        <v>2</v>
      </c>
    </row>
    <row r="1325" spans="1:17" x14ac:dyDescent="0.25">
      <c r="A1325">
        <v>93688</v>
      </c>
      <c r="B1325">
        <v>7312455530</v>
      </c>
      <c r="C1325">
        <v>312</v>
      </c>
      <c r="D1325">
        <v>41907</v>
      </c>
      <c r="E1325">
        <v>2</v>
      </c>
      <c r="F1325">
        <v>45.98</v>
      </c>
      <c r="G1325" t="str">
        <f>VLOOKUP(B1325,'SKU Master'!$E$1:$H$9,4,FALSE)</f>
        <v>GA General Wholesales</v>
      </c>
      <c r="H1325">
        <f t="shared" si="140"/>
        <v>2014</v>
      </c>
      <c r="I1325">
        <f t="shared" si="141"/>
        <v>9</v>
      </c>
      <c r="J1325">
        <f t="shared" si="142"/>
        <v>201409</v>
      </c>
      <c r="K1325">
        <f t="shared" si="143"/>
        <v>39</v>
      </c>
      <c r="L1325">
        <f t="shared" si="144"/>
        <v>201439</v>
      </c>
      <c r="M1325" t="b">
        <f t="shared" si="145"/>
        <v>0</v>
      </c>
      <c r="N1325">
        <f>VLOOKUP(B1325,'SKU Master'!$E$1:$H$9,2,FALSE)</f>
        <v>14.5</v>
      </c>
      <c r="O1325">
        <f>(F1325/E1325-N1325)*E1325</f>
        <v>16.979999999999997</v>
      </c>
      <c r="P1325" s="10">
        <f>O1325/F1325</f>
        <v>0.3692909960852544</v>
      </c>
      <c r="Q1325">
        <f t="shared" si="146"/>
        <v>4</v>
      </c>
    </row>
    <row r="1326" spans="1:17" x14ac:dyDescent="0.25">
      <c r="A1326">
        <v>93689</v>
      </c>
      <c r="B1326">
        <v>7312455530</v>
      </c>
      <c r="C1326">
        <v>312</v>
      </c>
      <c r="D1326">
        <v>41909</v>
      </c>
      <c r="E1326">
        <v>2</v>
      </c>
      <c r="F1326">
        <v>45.98</v>
      </c>
      <c r="G1326" t="str">
        <f>VLOOKUP(B1326,'SKU Master'!$E$1:$H$9,4,FALSE)</f>
        <v>GA General Wholesales</v>
      </c>
      <c r="H1326">
        <f t="shared" si="140"/>
        <v>2014</v>
      </c>
      <c r="I1326">
        <f t="shared" si="141"/>
        <v>9</v>
      </c>
      <c r="J1326">
        <f t="shared" si="142"/>
        <v>201409</v>
      </c>
      <c r="K1326">
        <f t="shared" si="143"/>
        <v>39</v>
      </c>
      <c r="L1326">
        <f t="shared" si="144"/>
        <v>201439</v>
      </c>
      <c r="M1326" t="b">
        <f t="shared" si="145"/>
        <v>0</v>
      </c>
      <c r="N1326">
        <f>VLOOKUP(B1326,'SKU Master'!$E$1:$H$9,2,FALSE)</f>
        <v>14.5</v>
      </c>
      <c r="O1326">
        <f>(F1326/E1326-N1326)*E1326</f>
        <v>16.979999999999997</v>
      </c>
      <c r="P1326" s="10">
        <f>O1326/F1326</f>
        <v>0.3692909960852544</v>
      </c>
      <c r="Q1326">
        <f t="shared" si="146"/>
        <v>6</v>
      </c>
    </row>
    <row r="1327" spans="1:17" x14ac:dyDescent="0.25">
      <c r="A1327">
        <v>93690</v>
      </c>
      <c r="B1327">
        <v>7312455530</v>
      </c>
      <c r="C1327">
        <v>312</v>
      </c>
      <c r="D1327">
        <v>41912</v>
      </c>
      <c r="E1327">
        <v>2</v>
      </c>
      <c r="F1327">
        <v>45.98</v>
      </c>
      <c r="G1327" t="str">
        <f>VLOOKUP(B1327,'SKU Master'!$E$1:$H$9,4,FALSE)</f>
        <v>GA General Wholesales</v>
      </c>
      <c r="H1327">
        <f t="shared" si="140"/>
        <v>2014</v>
      </c>
      <c r="I1327">
        <f t="shared" si="141"/>
        <v>9</v>
      </c>
      <c r="J1327">
        <f t="shared" si="142"/>
        <v>201409</v>
      </c>
      <c r="K1327">
        <f t="shared" si="143"/>
        <v>40</v>
      </c>
      <c r="L1327">
        <f t="shared" si="144"/>
        <v>201440</v>
      </c>
      <c r="M1327" t="b">
        <f t="shared" si="145"/>
        <v>1</v>
      </c>
      <c r="N1327">
        <f>VLOOKUP(B1327,'SKU Master'!$E$1:$H$9,2,FALSE)</f>
        <v>14.5</v>
      </c>
      <c r="O1327">
        <f>(F1327/E1327-N1327)*E1327</f>
        <v>16.979999999999997</v>
      </c>
      <c r="P1327" s="10">
        <f>O1327/F1327</f>
        <v>0.3692909960852544</v>
      </c>
      <c r="Q1327">
        <f t="shared" si="146"/>
        <v>2</v>
      </c>
    </row>
    <row r="1328" spans="1:17" x14ac:dyDescent="0.25">
      <c r="A1328">
        <v>93691</v>
      </c>
      <c r="B1328">
        <v>7312455530</v>
      </c>
      <c r="C1328">
        <v>312</v>
      </c>
      <c r="D1328">
        <v>41912</v>
      </c>
      <c r="E1328">
        <v>2</v>
      </c>
      <c r="F1328">
        <v>45.98</v>
      </c>
      <c r="G1328" t="str">
        <f>VLOOKUP(B1328,'SKU Master'!$E$1:$H$9,4,FALSE)</f>
        <v>GA General Wholesales</v>
      </c>
      <c r="H1328">
        <f t="shared" si="140"/>
        <v>2014</v>
      </c>
      <c r="I1328">
        <f t="shared" si="141"/>
        <v>9</v>
      </c>
      <c r="J1328">
        <f t="shared" si="142"/>
        <v>201409</v>
      </c>
      <c r="K1328">
        <f t="shared" si="143"/>
        <v>40</v>
      </c>
      <c r="L1328">
        <f t="shared" si="144"/>
        <v>201440</v>
      </c>
      <c r="M1328" t="b">
        <f t="shared" si="145"/>
        <v>1</v>
      </c>
      <c r="N1328">
        <f>VLOOKUP(B1328,'SKU Master'!$E$1:$H$9,2,FALSE)</f>
        <v>14.5</v>
      </c>
      <c r="O1328">
        <f>(F1328/E1328-N1328)*E1328</f>
        <v>16.979999999999997</v>
      </c>
      <c r="P1328" s="10">
        <f>O1328/F1328</f>
        <v>0.3692909960852544</v>
      </c>
      <c r="Q1328">
        <f t="shared" si="146"/>
        <v>2</v>
      </c>
    </row>
    <row r="1329" spans="1:17" x14ac:dyDescent="0.25">
      <c r="A1329">
        <v>93692</v>
      </c>
      <c r="B1329">
        <v>7312455530</v>
      </c>
      <c r="C1329">
        <v>312</v>
      </c>
      <c r="D1329">
        <v>41912</v>
      </c>
      <c r="E1329">
        <v>2</v>
      </c>
      <c r="F1329">
        <v>45.98</v>
      </c>
      <c r="G1329" t="str">
        <f>VLOOKUP(B1329,'SKU Master'!$E$1:$H$9,4,FALSE)</f>
        <v>GA General Wholesales</v>
      </c>
      <c r="H1329">
        <f t="shared" si="140"/>
        <v>2014</v>
      </c>
      <c r="I1329">
        <f t="shared" si="141"/>
        <v>9</v>
      </c>
      <c r="J1329">
        <f t="shared" si="142"/>
        <v>201409</v>
      </c>
      <c r="K1329">
        <f t="shared" si="143"/>
        <v>40</v>
      </c>
      <c r="L1329">
        <f t="shared" si="144"/>
        <v>201440</v>
      </c>
      <c r="M1329" t="b">
        <f t="shared" si="145"/>
        <v>0</v>
      </c>
      <c r="N1329">
        <f>VLOOKUP(B1329,'SKU Master'!$E$1:$H$9,2,FALSE)</f>
        <v>14.5</v>
      </c>
      <c r="O1329">
        <f>(F1329/E1329-N1329)*E1329</f>
        <v>16.979999999999997</v>
      </c>
      <c r="P1329" s="10">
        <f>O1329/F1329</f>
        <v>0.3692909960852544</v>
      </c>
      <c r="Q1329">
        <f t="shared" si="146"/>
        <v>2</v>
      </c>
    </row>
    <row r="1330" spans="1:17" x14ac:dyDescent="0.25">
      <c r="A1330">
        <v>93693</v>
      </c>
      <c r="B1330">
        <v>7312455530</v>
      </c>
      <c r="C1330">
        <v>312</v>
      </c>
      <c r="D1330">
        <v>41912</v>
      </c>
      <c r="E1330">
        <v>4</v>
      </c>
      <c r="F1330">
        <v>91.96</v>
      </c>
      <c r="G1330" t="str">
        <f>VLOOKUP(B1330,'SKU Master'!$E$1:$H$9,4,FALSE)</f>
        <v>GA General Wholesales</v>
      </c>
      <c r="H1330">
        <f t="shared" si="140"/>
        <v>2014</v>
      </c>
      <c r="I1330">
        <f t="shared" si="141"/>
        <v>9</v>
      </c>
      <c r="J1330">
        <f t="shared" si="142"/>
        <v>201409</v>
      </c>
      <c r="K1330">
        <f t="shared" si="143"/>
        <v>40</v>
      </c>
      <c r="L1330">
        <f t="shared" si="144"/>
        <v>201440</v>
      </c>
      <c r="M1330" t="b">
        <f t="shared" si="145"/>
        <v>0</v>
      </c>
      <c r="N1330">
        <f>VLOOKUP(B1330,'SKU Master'!$E$1:$H$9,2,FALSE)</f>
        <v>14.5</v>
      </c>
      <c r="O1330">
        <f>(F1330/E1330-N1330)*E1330</f>
        <v>33.959999999999994</v>
      </c>
      <c r="P1330" s="10">
        <f>O1330/F1330</f>
        <v>0.3692909960852544</v>
      </c>
      <c r="Q1330">
        <f t="shared" si="146"/>
        <v>2</v>
      </c>
    </row>
    <row r="1331" spans="1:17" x14ac:dyDescent="0.25">
      <c r="A1331">
        <v>93694</v>
      </c>
      <c r="B1331">
        <v>7312455530</v>
      </c>
      <c r="C1331">
        <v>312</v>
      </c>
      <c r="D1331">
        <v>41914</v>
      </c>
      <c r="E1331">
        <v>2</v>
      </c>
      <c r="F1331">
        <v>45.98</v>
      </c>
      <c r="G1331" t="str">
        <f>VLOOKUP(B1331,'SKU Master'!$E$1:$H$9,4,FALSE)</f>
        <v>GA General Wholesales</v>
      </c>
      <c r="H1331">
        <f t="shared" si="140"/>
        <v>2014</v>
      </c>
      <c r="I1331">
        <f t="shared" si="141"/>
        <v>10</v>
      </c>
      <c r="J1331">
        <f t="shared" si="142"/>
        <v>201410</v>
      </c>
      <c r="K1331">
        <f t="shared" si="143"/>
        <v>40</v>
      </c>
      <c r="L1331">
        <f t="shared" si="144"/>
        <v>201440</v>
      </c>
      <c r="M1331" t="b">
        <f t="shared" si="145"/>
        <v>0</v>
      </c>
      <c r="N1331">
        <f>VLOOKUP(B1331,'SKU Master'!$E$1:$H$9,2,FALSE)</f>
        <v>14.5</v>
      </c>
      <c r="O1331">
        <f>(F1331/E1331-N1331)*E1331</f>
        <v>16.979999999999997</v>
      </c>
      <c r="P1331" s="10">
        <f>O1331/F1331</f>
        <v>0.3692909960852544</v>
      </c>
      <c r="Q1331">
        <f t="shared" si="146"/>
        <v>4</v>
      </c>
    </row>
    <row r="1332" spans="1:17" x14ac:dyDescent="0.25">
      <c r="A1332">
        <v>93695</v>
      </c>
      <c r="B1332">
        <v>7312455530</v>
      </c>
      <c r="C1332">
        <v>312</v>
      </c>
      <c r="D1332">
        <v>41914</v>
      </c>
      <c r="E1332">
        <v>3</v>
      </c>
      <c r="F1332">
        <v>68.97</v>
      </c>
      <c r="G1332" t="str">
        <f>VLOOKUP(B1332,'SKU Master'!$E$1:$H$9,4,FALSE)</f>
        <v>GA General Wholesales</v>
      </c>
      <c r="H1332">
        <f t="shared" si="140"/>
        <v>2014</v>
      </c>
      <c r="I1332">
        <f t="shared" si="141"/>
        <v>10</v>
      </c>
      <c r="J1332">
        <f t="shared" si="142"/>
        <v>201410</v>
      </c>
      <c r="K1332">
        <f t="shared" si="143"/>
        <v>40</v>
      </c>
      <c r="L1332">
        <f t="shared" si="144"/>
        <v>201440</v>
      </c>
      <c r="M1332" t="b">
        <f t="shared" si="145"/>
        <v>0</v>
      </c>
      <c r="N1332">
        <f>VLOOKUP(B1332,'SKU Master'!$E$1:$H$9,2,FALSE)</f>
        <v>14.5</v>
      </c>
      <c r="O1332">
        <f>(F1332/E1332-N1332)*E1332</f>
        <v>25.469999999999995</v>
      </c>
      <c r="P1332" s="10">
        <f>O1332/F1332</f>
        <v>0.3692909960852544</v>
      </c>
      <c r="Q1332">
        <f t="shared" si="146"/>
        <v>4</v>
      </c>
    </row>
    <row r="1333" spans="1:17" x14ac:dyDescent="0.25">
      <c r="A1333">
        <v>93696</v>
      </c>
      <c r="B1333">
        <v>7312455530</v>
      </c>
      <c r="C1333">
        <v>312</v>
      </c>
      <c r="D1333">
        <v>41918</v>
      </c>
      <c r="E1333">
        <v>2</v>
      </c>
      <c r="F1333">
        <v>45.98</v>
      </c>
      <c r="G1333" t="str">
        <f>VLOOKUP(B1333,'SKU Master'!$E$1:$H$9,4,FALSE)</f>
        <v>GA General Wholesales</v>
      </c>
      <c r="H1333">
        <f t="shared" si="140"/>
        <v>2014</v>
      </c>
      <c r="I1333">
        <f t="shared" si="141"/>
        <v>10</v>
      </c>
      <c r="J1333">
        <f t="shared" si="142"/>
        <v>201410</v>
      </c>
      <c r="K1333">
        <f t="shared" si="143"/>
        <v>41</v>
      </c>
      <c r="L1333">
        <f t="shared" si="144"/>
        <v>201441</v>
      </c>
      <c r="M1333" t="b">
        <f t="shared" si="145"/>
        <v>0</v>
      </c>
      <c r="N1333">
        <f>VLOOKUP(B1333,'SKU Master'!$E$1:$H$9,2,FALSE)</f>
        <v>14.5</v>
      </c>
      <c r="O1333">
        <f>(F1333/E1333-N1333)*E1333</f>
        <v>16.979999999999997</v>
      </c>
      <c r="P1333" s="10">
        <f>O1333/F1333</f>
        <v>0.3692909960852544</v>
      </c>
      <c r="Q1333">
        <f t="shared" si="146"/>
        <v>1</v>
      </c>
    </row>
    <row r="1334" spans="1:17" x14ac:dyDescent="0.25">
      <c r="A1334">
        <v>93697</v>
      </c>
      <c r="B1334">
        <v>7312455530</v>
      </c>
      <c r="C1334">
        <v>312</v>
      </c>
      <c r="D1334">
        <v>41923</v>
      </c>
      <c r="E1334">
        <v>2</v>
      </c>
      <c r="F1334">
        <v>45.98</v>
      </c>
      <c r="G1334" t="str">
        <f>VLOOKUP(B1334,'SKU Master'!$E$1:$H$9,4,FALSE)</f>
        <v>GA General Wholesales</v>
      </c>
      <c r="H1334">
        <f t="shared" si="140"/>
        <v>2014</v>
      </c>
      <c r="I1334">
        <f t="shared" si="141"/>
        <v>10</v>
      </c>
      <c r="J1334">
        <f t="shared" si="142"/>
        <v>201410</v>
      </c>
      <c r="K1334">
        <f t="shared" si="143"/>
        <v>41</v>
      </c>
      <c r="L1334">
        <f t="shared" si="144"/>
        <v>201441</v>
      </c>
      <c r="M1334" t="b">
        <f t="shared" si="145"/>
        <v>0</v>
      </c>
      <c r="N1334">
        <f>VLOOKUP(B1334,'SKU Master'!$E$1:$H$9,2,FALSE)</f>
        <v>14.5</v>
      </c>
      <c r="O1334">
        <f>(F1334/E1334-N1334)*E1334</f>
        <v>16.979999999999997</v>
      </c>
      <c r="P1334" s="10">
        <f>O1334/F1334</f>
        <v>0.3692909960852544</v>
      </c>
      <c r="Q1334">
        <f t="shared" si="146"/>
        <v>6</v>
      </c>
    </row>
    <row r="1335" spans="1:17" x14ac:dyDescent="0.25">
      <c r="A1335">
        <v>93698</v>
      </c>
      <c r="B1335">
        <v>7312455530</v>
      </c>
      <c r="C1335">
        <v>312</v>
      </c>
      <c r="D1335">
        <v>41926</v>
      </c>
      <c r="E1335">
        <v>2</v>
      </c>
      <c r="F1335">
        <v>45.98</v>
      </c>
      <c r="G1335" t="str">
        <f>VLOOKUP(B1335,'SKU Master'!$E$1:$H$9,4,FALSE)</f>
        <v>GA General Wholesales</v>
      </c>
      <c r="H1335">
        <f t="shared" si="140"/>
        <v>2014</v>
      </c>
      <c r="I1335">
        <f t="shared" si="141"/>
        <v>10</v>
      </c>
      <c r="J1335">
        <f t="shared" si="142"/>
        <v>201410</v>
      </c>
      <c r="K1335">
        <f t="shared" si="143"/>
        <v>42</v>
      </c>
      <c r="L1335">
        <f t="shared" si="144"/>
        <v>201442</v>
      </c>
      <c r="M1335" t="b">
        <f t="shared" si="145"/>
        <v>0</v>
      </c>
      <c r="N1335">
        <f>VLOOKUP(B1335,'SKU Master'!$E$1:$H$9,2,FALSE)</f>
        <v>14.5</v>
      </c>
      <c r="O1335">
        <f>(F1335/E1335-N1335)*E1335</f>
        <v>16.979999999999997</v>
      </c>
      <c r="P1335" s="10">
        <f>O1335/F1335</f>
        <v>0.3692909960852544</v>
      </c>
      <c r="Q1335">
        <f t="shared" si="146"/>
        <v>2</v>
      </c>
    </row>
    <row r="1336" spans="1:17" x14ac:dyDescent="0.25">
      <c r="A1336">
        <v>93699</v>
      </c>
      <c r="B1336">
        <v>7312455530</v>
      </c>
      <c r="C1336">
        <v>312</v>
      </c>
      <c r="D1336">
        <v>41926</v>
      </c>
      <c r="E1336">
        <v>4</v>
      </c>
      <c r="F1336">
        <v>91.96</v>
      </c>
      <c r="G1336" t="str">
        <f>VLOOKUP(B1336,'SKU Master'!$E$1:$H$9,4,FALSE)</f>
        <v>GA General Wholesales</v>
      </c>
      <c r="H1336">
        <f t="shared" si="140"/>
        <v>2014</v>
      </c>
      <c r="I1336">
        <f t="shared" si="141"/>
        <v>10</v>
      </c>
      <c r="J1336">
        <f t="shared" si="142"/>
        <v>201410</v>
      </c>
      <c r="K1336">
        <f t="shared" si="143"/>
        <v>42</v>
      </c>
      <c r="L1336">
        <f t="shared" si="144"/>
        <v>201442</v>
      </c>
      <c r="M1336" t="b">
        <f t="shared" si="145"/>
        <v>0</v>
      </c>
      <c r="N1336">
        <f>VLOOKUP(B1336,'SKU Master'!$E$1:$H$9,2,FALSE)</f>
        <v>14.5</v>
      </c>
      <c r="O1336">
        <f>(F1336/E1336-N1336)*E1336</f>
        <v>33.959999999999994</v>
      </c>
      <c r="P1336" s="10">
        <f>O1336/F1336</f>
        <v>0.3692909960852544</v>
      </c>
      <c r="Q1336">
        <f t="shared" si="146"/>
        <v>2</v>
      </c>
    </row>
    <row r="1337" spans="1:17" x14ac:dyDescent="0.25">
      <c r="A1337">
        <v>93700</v>
      </c>
      <c r="B1337">
        <v>7312455530</v>
      </c>
      <c r="C1337">
        <v>312</v>
      </c>
      <c r="D1337">
        <v>41927</v>
      </c>
      <c r="E1337">
        <v>5</v>
      </c>
      <c r="F1337">
        <v>114.95</v>
      </c>
      <c r="G1337" t="str">
        <f>VLOOKUP(B1337,'SKU Master'!$E$1:$H$9,4,FALSE)</f>
        <v>GA General Wholesales</v>
      </c>
      <c r="H1337">
        <f t="shared" si="140"/>
        <v>2014</v>
      </c>
      <c r="I1337">
        <f t="shared" si="141"/>
        <v>10</v>
      </c>
      <c r="J1337">
        <f t="shared" si="142"/>
        <v>201410</v>
      </c>
      <c r="K1337">
        <f t="shared" si="143"/>
        <v>42</v>
      </c>
      <c r="L1337">
        <f t="shared" si="144"/>
        <v>201442</v>
      </c>
      <c r="M1337" t="b">
        <f t="shared" si="145"/>
        <v>0</v>
      </c>
      <c r="N1337">
        <f>VLOOKUP(B1337,'SKU Master'!$E$1:$H$9,2,FALSE)</f>
        <v>14.5</v>
      </c>
      <c r="O1337">
        <f>(F1337/E1337-N1337)*E1337</f>
        <v>42.45000000000001</v>
      </c>
      <c r="P1337" s="10">
        <f>O1337/F1337</f>
        <v>0.36929099608525451</v>
      </c>
      <c r="Q1337">
        <f t="shared" si="146"/>
        <v>3</v>
      </c>
    </row>
    <row r="1338" spans="1:17" x14ac:dyDescent="0.25">
      <c r="A1338">
        <v>93701</v>
      </c>
      <c r="B1338">
        <v>7312455530</v>
      </c>
      <c r="C1338">
        <v>312</v>
      </c>
      <c r="D1338">
        <v>41928</v>
      </c>
      <c r="E1338">
        <v>2</v>
      </c>
      <c r="F1338">
        <v>45.98</v>
      </c>
      <c r="G1338" t="str">
        <f>VLOOKUP(B1338,'SKU Master'!$E$1:$H$9,4,FALSE)</f>
        <v>GA General Wholesales</v>
      </c>
      <c r="H1338">
        <f t="shared" si="140"/>
        <v>2014</v>
      </c>
      <c r="I1338">
        <f t="shared" si="141"/>
        <v>10</v>
      </c>
      <c r="J1338">
        <f t="shared" si="142"/>
        <v>201410</v>
      </c>
      <c r="K1338">
        <f t="shared" si="143"/>
        <v>42</v>
      </c>
      <c r="L1338">
        <f t="shared" si="144"/>
        <v>201442</v>
      </c>
      <c r="M1338" t="b">
        <f t="shared" si="145"/>
        <v>0</v>
      </c>
      <c r="N1338">
        <f>VLOOKUP(B1338,'SKU Master'!$E$1:$H$9,2,FALSE)</f>
        <v>14.5</v>
      </c>
      <c r="O1338">
        <f>(F1338/E1338-N1338)*E1338</f>
        <v>16.979999999999997</v>
      </c>
      <c r="P1338" s="10">
        <f>O1338/F1338</f>
        <v>0.3692909960852544</v>
      </c>
      <c r="Q1338">
        <f t="shared" si="146"/>
        <v>4</v>
      </c>
    </row>
    <row r="1339" spans="1:17" x14ac:dyDescent="0.25">
      <c r="A1339">
        <v>93702</v>
      </c>
      <c r="B1339">
        <v>7312455530</v>
      </c>
      <c r="C1339">
        <v>312</v>
      </c>
      <c r="D1339">
        <v>41929</v>
      </c>
      <c r="E1339">
        <v>1</v>
      </c>
      <c r="F1339">
        <v>22.99</v>
      </c>
      <c r="G1339" t="str">
        <f>VLOOKUP(B1339,'SKU Master'!$E$1:$H$9,4,FALSE)</f>
        <v>GA General Wholesales</v>
      </c>
      <c r="H1339">
        <f t="shared" si="140"/>
        <v>2014</v>
      </c>
      <c r="I1339">
        <f t="shared" si="141"/>
        <v>10</v>
      </c>
      <c r="J1339">
        <f t="shared" si="142"/>
        <v>201410</v>
      </c>
      <c r="K1339">
        <f t="shared" si="143"/>
        <v>42</v>
      </c>
      <c r="L1339">
        <f t="shared" si="144"/>
        <v>201442</v>
      </c>
      <c r="M1339" t="b">
        <f t="shared" si="145"/>
        <v>0</v>
      </c>
      <c r="N1339">
        <f>VLOOKUP(B1339,'SKU Master'!$E$1:$H$9,2,FALSE)</f>
        <v>14.5</v>
      </c>
      <c r="O1339">
        <f>(F1339/E1339-N1339)*E1339</f>
        <v>8.4899999999999984</v>
      </c>
      <c r="P1339" s="10">
        <f>O1339/F1339</f>
        <v>0.3692909960852544</v>
      </c>
      <c r="Q1339">
        <f t="shared" si="146"/>
        <v>5</v>
      </c>
    </row>
    <row r="1340" spans="1:17" x14ac:dyDescent="0.25">
      <c r="A1340">
        <v>93703</v>
      </c>
      <c r="B1340">
        <v>7312455530</v>
      </c>
      <c r="C1340">
        <v>312</v>
      </c>
      <c r="D1340">
        <v>41932</v>
      </c>
      <c r="E1340">
        <v>2</v>
      </c>
      <c r="F1340">
        <v>45.98</v>
      </c>
      <c r="G1340" t="str">
        <f>VLOOKUP(B1340,'SKU Master'!$E$1:$H$9,4,FALSE)</f>
        <v>GA General Wholesales</v>
      </c>
      <c r="H1340">
        <f t="shared" si="140"/>
        <v>2014</v>
      </c>
      <c r="I1340">
        <f t="shared" si="141"/>
        <v>10</v>
      </c>
      <c r="J1340">
        <f t="shared" si="142"/>
        <v>201410</v>
      </c>
      <c r="K1340">
        <f t="shared" si="143"/>
        <v>43</v>
      </c>
      <c r="L1340">
        <f t="shared" si="144"/>
        <v>201443</v>
      </c>
      <c r="M1340" t="b">
        <f t="shared" si="145"/>
        <v>0</v>
      </c>
      <c r="N1340">
        <f>VLOOKUP(B1340,'SKU Master'!$E$1:$H$9,2,FALSE)</f>
        <v>14.5</v>
      </c>
      <c r="O1340">
        <f>(F1340/E1340-N1340)*E1340</f>
        <v>16.979999999999997</v>
      </c>
      <c r="P1340" s="10">
        <f>O1340/F1340</f>
        <v>0.3692909960852544</v>
      </c>
      <c r="Q1340">
        <f t="shared" si="146"/>
        <v>1</v>
      </c>
    </row>
    <row r="1341" spans="1:17" x14ac:dyDescent="0.25">
      <c r="A1341">
        <v>93704</v>
      </c>
      <c r="B1341">
        <v>7312455530</v>
      </c>
      <c r="C1341">
        <v>312</v>
      </c>
      <c r="D1341">
        <v>41935</v>
      </c>
      <c r="E1341">
        <v>2</v>
      </c>
      <c r="F1341">
        <v>45.98</v>
      </c>
      <c r="G1341" t="str">
        <f>VLOOKUP(B1341,'SKU Master'!$E$1:$H$9,4,FALSE)</f>
        <v>GA General Wholesales</v>
      </c>
      <c r="H1341">
        <f t="shared" si="140"/>
        <v>2014</v>
      </c>
      <c r="I1341">
        <f t="shared" si="141"/>
        <v>10</v>
      </c>
      <c r="J1341">
        <f t="shared" si="142"/>
        <v>201410</v>
      </c>
      <c r="K1341">
        <f t="shared" si="143"/>
        <v>43</v>
      </c>
      <c r="L1341">
        <f t="shared" si="144"/>
        <v>201443</v>
      </c>
      <c r="M1341" t="b">
        <f t="shared" si="145"/>
        <v>0</v>
      </c>
      <c r="N1341">
        <f>VLOOKUP(B1341,'SKU Master'!$E$1:$H$9,2,FALSE)</f>
        <v>14.5</v>
      </c>
      <c r="O1341">
        <f>(F1341/E1341-N1341)*E1341</f>
        <v>16.979999999999997</v>
      </c>
      <c r="P1341" s="10">
        <f>O1341/F1341</f>
        <v>0.3692909960852544</v>
      </c>
      <c r="Q1341">
        <f t="shared" si="146"/>
        <v>4</v>
      </c>
    </row>
    <row r="1342" spans="1:17" x14ac:dyDescent="0.25">
      <c r="A1342">
        <v>93705</v>
      </c>
      <c r="B1342">
        <v>7312455530</v>
      </c>
      <c r="C1342">
        <v>312</v>
      </c>
      <c r="D1342">
        <v>41935</v>
      </c>
      <c r="E1342">
        <v>3</v>
      </c>
      <c r="F1342">
        <v>68.97</v>
      </c>
      <c r="G1342" t="str">
        <f>VLOOKUP(B1342,'SKU Master'!$E$1:$H$9,4,FALSE)</f>
        <v>GA General Wholesales</v>
      </c>
      <c r="H1342">
        <f t="shared" si="140"/>
        <v>2014</v>
      </c>
      <c r="I1342">
        <f t="shared" si="141"/>
        <v>10</v>
      </c>
      <c r="J1342">
        <f t="shared" si="142"/>
        <v>201410</v>
      </c>
      <c r="K1342">
        <f t="shared" si="143"/>
        <v>43</v>
      </c>
      <c r="L1342">
        <f t="shared" si="144"/>
        <v>201443</v>
      </c>
      <c r="M1342" t="b">
        <f t="shared" si="145"/>
        <v>0</v>
      </c>
      <c r="N1342">
        <f>VLOOKUP(B1342,'SKU Master'!$E$1:$H$9,2,FALSE)</f>
        <v>14.5</v>
      </c>
      <c r="O1342">
        <f>(F1342/E1342-N1342)*E1342</f>
        <v>25.469999999999995</v>
      </c>
      <c r="P1342" s="10">
        <f>O1342/F1342</f>
        <v>0.3692909960852544</v>
      </c>
      <c r="Q1342">
        <f t="shared" si="146"/>
        <v>4</v>
      </c>
    </row>
    <row r="1343" spans="1:17" x14ac:dyDescent="0.25">
      <c r="A1343">
        <v>93706</v>
      </c>
      <c r="B1343">
        <v>7312455530</v>
      </c>
      <c r="C1343">
        <v>312</v>
      </c>
      <c r="D1343">
        <v>41936</v>
      </c>
      <c r="E1343">
        <v>1</v>
      </c>
      <c r="F1343">
        <v>22.99</v>
      </c>
      <c r="G1343" t="str">
        <f>VLOOKUP(B1343,'SKU Master'!$E$1:$H$9,4,FALSE)</f>
        <v>GA General Wholesales</v>
      </c>
      <c r="H1343">
        <f t="shared" si="140"/>
        <v>2014</v>
      </c>
      <c r="I1343">
        <f t="shared" si="141"/>
        <v>10</v>
      </c>
      <c r="J1343">
        <f t="shared" si="142"/>
        <v>201410</v>
      </c>
      <c r="K1343">
        <f t="shared" si="143"/>
        <v>43</v>
      </c>
      <c r="L1343">
        <f t="shared" si="144"/>
        <v>201443</v>
      </c>
      <c r="M1343" t="b">
        <f t="shared" si="145"/>
        <v>0</v>
      </c>
      <c r="N1343">
        <f>VLOOKUP(B1343,'SKU Master'!$E$1:$H$9,2,FALSE)</f>
        <v>14.5</v>
      </c>
      <c r="O1343">
        <f>(F1343/E1343-N1343)*E1343</f>
        <v>8.4899999999999984</v>
      </c>
      <c r="P1343" s="10">
        <f>O1343/F1343</f>
        <v>0.3692909960852544</v>
      </c>
      <c r="Q1343">
        <f t="shared" si="146"/>
        <v>5</v>
      </c>
    </row>
    <row r="1344" spans="1:17" x14ac:dyDescent="0.25">
      <c r="A1344">
        <v>93707</v>
      </c>
      <c r="B1344">
        <v>7312455530</v>
      </c>
      <c r="C1344">
        <v>312</v>
      </c>
      <c r="D1344">
        <v>41939</v>
      </c>
      <c r="E1344">
        <v>2</v>
      </c>
      <c r="F1344">
        <v>45.98</v>
      </c>
      <c r="G1344" t="str">
        <f>VLOOKUP(B1344,'SKU Master'!$E$1:$H$9,4,FALSE)</f>
        <v>GA General Wholesales</v>
      </c>
      <c r="H1344">
        <f t="shared" si="140"/>
        <v>2014</v>
      </c>
      <c r="I1344">
        <f t="shared" si="141"/>
        <v>10</v>
      </c>
      <c r="J1344">
        <f t="shared" si="142"/>
        <v>201410</v>
      </c>
      <c r="K1344">
        <f t="shared" si="143"/>
        <v>44</v>
      </c>
      <c r="L1344">
        <f t="shared" si="144"/>
        <v>201444</v>
      </c>
      <c r="M1344" t="b">
        <f t="shared" si="145"/>
        <v>1</v>
      </c>
      <c r="N1344">
        <f>VLOOKUP(B1344,'SKU Master'!$E$1:$H$9,2,FALSE)</f>
        <v>14.5</v>
      </c>
      <c r="O1344">
        <f>(F1344/E1344-N1344)*E1344</f>
        <v>16.979999999999997</v>
      </c>
      <c r="P1344" s="10">
        <f>O1344/F1344</f>
        <v>0.3692909960852544</v>
      </c>
      <c r="Q1344">
        <f t="shared" si="146"/>
        <v>1</v>
      </c>
    </row>
    <row r="1345" spans="1:17" x14ac:dyDescent="0.25">
      <c r="A1345">
        <v>93708</v>
      </c>
      <c r="B1345">
        <v>7312455530</v>
      </c>
      <c r="C1345">
        <v>312</v>
      </c>
      <c r="D1345">
        <v>41939</v>
      </c>
      <c r="E1345">
        <v>2</v>
      </c>
      <c r="F1345">
        <v>45.98</v>
      </c>
      <c r="G1345" t="str">
        <f>VLOOKUP(B1345,'SKU Master'!$E$1:$H$9,4,FALSE)</f>
        <v>GA General Wholesales</v>
      </c>
      <c r="H1345">
        <f t="shared" si="140"/>
        <v>2014</v>
      </c>
      <c r="I1345">
        <f t="shared" si="141"/>
        <v>10</v>
      </c>
      <c r="J1345">
        <f t="shared" si="142"/>
        <v>201410</v>
      </c>
      <c r="K1345">
        <f t="shared" si="143"/>
        <v>44</v>
      </c>
      <c r="L1345">
        <f t="shared" si="144"/>
        <v>201444</v>
      </c>
      <c r="M1345" t="b">
        <f t="shared" si="145"/>
        <v>0</v>
      </c>
      <c r="N1345">
        <f>VLOOKUP(B1345,'SKU Master'!$E$1:$H$9,2,FALSE)</f>
        <v>14.5</v>
      </c>
      <c r="O1345">
        <f>(F1345/E1345-N1345)*E1345</f>
        <v>16.979999999999997</v>
      </c>
      <c r="P1345" s="10">
        <f>O1345/F1345</f>
        <v>0.3692909960852544</v>
      </c>
      <c r="Q1345">
        <f t="shared" si="146"/>
        <v>1</v>
      </c>
    </row>
    <row r="1346" spans="1:17" x14ac:dyDescent="0.25">
      <c r="A1346">
        <v>93709</v>
      </c>
      <c r="B1346">
        <v>7312455530</v>
      </c>
      <c r="C1346">
        <v>312</v>
      </c>
      <c r="D1346">
        <v>41940</v>
      </c>
      <c r="E1346">
        <v>2</v>
      </c>
      <c r="F1346">
        <v>45.98</v>
      </c>
      <c r="G1346" t="str">
        <f>VLOOKUP(B1346,'SKU Master'!$E$1:$H$9,4,FALSE)</f>
        <v>GA General Wholesales</v>
      </c>
      <c r="H1346">
        <f t="shared" ref="H1346:H1409" si="147">YEAR(D1346)</f>
        <v>2014</v>
      </c>
      <c r="I1346">
        <f t="shared" si="141"/>
        <v>10</v>
      </c>
      <c r="J1346">
        <f t="shared" si="142"/>
        <v>201410</v>
      </c>
      <c r="K1346">
        <f t="shared" si="143"/>
        <v>44</v>
      </c>
      <c r="L1346">
        <f t="shared" si="144"/>
        <v>201444</v>
      </c>
      <c r="M1346" t="b">
        <f t="shared" si="145"/>
        <v>0</v>
      </c>
      <c r="N1346">
        <f>VLOOKUP(B1346,'SKU Master'!$E$1:$H$9,2,FALSE)</f>
        <v>14.5</v>
      </c>
      <c r="O1346">
        <f>(F1346/E1346-N1346)*E1346</f>
        <v>16.979999999999997</v>
      </c>
      <c r="P1346" s="10">
        <f>O1346/F1346</f>
        <v>0.3692909960852544</v>
      </c>
      <c r="Q1346">
        <f t="shared" si="146"/>
        <v>2</v>
      </c>
    </row>
    <row r="1347" spans="1:17" x14ac:dyDescent="0.25">
      <c r="A1347">
        <v>93710</v>
      </c>
      <c r="B1347">
        <v>7312455530</v>
      </c>
      <c r="C1347">
        <v>312</v>
      </c>
      <c r="D1347">
        <v>41941</v>
      </c>
      <c r="E1347">
        <v>5</v>
      </c>
      <c r="F1347">
        <v>114.95</v>
      </c>
      <c r="G1347" t="str">
        <f>VLOOKUP(B1347,'SKU Master'!$E$1:$H$9,4,FALSE)</f>
        <v>GA General Wholesales</v>
      </c>
      <c r="H1347">
        <f t="shared" si="147"/>
        <v>2014</v>
      </c>
      <c r="I1347">
        <f t="shared" ref="I1347:I1410" si="148">MONTH(D1347)</f>
        <v>10</v>
      </c>
      <c r="J1347">
        <f t="shared" ref="J1347:J1410" si="149">H1347*100+I1347</f>
        <v>201410</v>
      </c>
      <c r="K1347">
        <f t="shared" ref="K1347:K1410" si="150">WEEKNUM(D1347)</f>
        <v>44</v>
      </c>
      <c r="L1347">
        <f t="shared" ref="L1347:L1410" si="151">H1347*100+K1347</f>
        <v>201444</v>
      </c>
      <c r="M1347" t="b">
        <f t="shared" ref="M1347:M1410" si="152">AND(B1347=B1348,C1347=C1348,D1347=D1348,E1347=E1348,F1347=F1348)</f>
        <v>0</v>
      </c>
      <c r="N1347">
        <f>VLOOKUP(B1347,'SKU Master'!$E$1:$H$9,2,FALSE)</f>
        <v>14.5</v>
      </c>
      <c r="O1347">
        <f>(F1347/E1347-N1347)*E1347</f>
        <v>42.45000000000001</v>
      </c>
      <c r="P1347" s="10">
        <f>O1347/F1347</f>
        <v>0.36929099608525451</v>
      </c>
      <c r="Q1347">
        <f t="shared" ref="Q1347:Q1410" si="153">WEEKDAY(D1347,2)</f>
        <v>3</v>
      </c>
    </row>
    <row r="1348" spans="1:17" x14ac:dyDescent="0.25">
      <c r="A1348">
        <v>93711</v>
      </c>
      <c r="B1348">
        <v>7312455530</v>
      </c>
      <c r="C1348">
        <v>312</v>
      </c>
      <c r="D1348">
        <v>41942</v>
      </c>
      <c r="E1348">
        <v>2</v>
      </c>
      <c r="F1348">
        <v>45.98</v>
      </c>
      <c r="G1348" t="str">
        <f>VLOOKUP(B1348,'SKU Master'!$E$1:$H$9,4,FALSE)</f>
        <v>GA General Wholesales</v>
      </c>
      <c r="H1348">
        <f t="shared" si="147"/>
        <v>2014</v>
      </c>
      <c r="I1348">
        <f t="shared" si="148"/>
        <v>10</v>
      </c>
      <c r="J1348">
        <f t="shared" si="149"/>
        <v>201410</v>
      </c>
      <c r="K1348">
        <f t="shared" si="150"/>
        <v>44</v>
      </c>
      <c r="L1348">
        <f t="shared" si="151"/>
        <v>201444</v>
      </c>
      <c r="M1348" t="b">
        <f t="shared" si="152"/>
        <v>0</v>
      </c>
      <c r="N1348">
        <f>VLOOKUP(B1348,'SKU Master'!$E$1:$H$9,2,FALSE)</f>
        <v>14.5</v>
      </c>
      <c r="O1348">
        <f>(F1348/E1348-N1348)*E1348</f>
        <v>16.979999999999997</v>
      </c>
      <c r="P1348" s="10">
        <f>O1348/F1348</f>
        <v>0.3692909960852544</v>
      </c>
      <c r="Q1348">
        <f t="shared" si="153"/>
        <v>4</v>
      </c>
    </row>
    <row r="1349" spans="1:17" x14ac:dyDescent="0.25">
      <c r="A1349">
        <v>93712</v>
      </c>
      <c r="B1349">
        <v>7312455530</v>
      </c>
      <c r="C1349">
        <v>312</v>
      </c>
      <c r="D1349">
        <v>41942</v>
      </c>
      <c r="E1349">
        <v>3</v>
      </c>
      <c r="F1349">
        <v>68.97</v>
      </c>
      <c r="G1349" t="str">
        <f>VLOOKUP(B1349,'SKU Master'!$E$1:$H$9,4,FALSE)</f>
        <v>GA General Wholesales</v>
      </c>
      <c r="H1349">
        <f t="shared" si="147"/>
        <v>2014</v>
      </c>
      <c r="I1349">
        <f t="shared" si="148"/>
        <v>10</v>
      </c>
      <c r="J1349">
        <f t="shared" si="149"/>
        <v>201410</v>
      </c>
      <c r="K1349">
        <f t="shared" si="150"/>
        <v>44</v>
      </c>
      <c r="L1349">
        <f t="shared" si="151"/>
        <v>201444</v>
      </c>
      <c r="M1349" t="b">
        <f t="shared" si="152"/>
        <v>0</v>
      </c>
      <c r="N1349">
        <f>VLOOKUP(B1349,'SKU Master'!$E$1:$H$9,2,FALSE)</f>
        <v>14.5</v>
      </c>
      <c r="O1349">
        <f>(F1349/E1349-N1349)*E1349</f>
        <v>25.469999999999995</v>
      </c>
      <c r="P1349" s="10">
        <f>O1349/F1349</f>
        <v>0.3692909960852544</v>
      </c>
      <c r="Q1349">
        <f t="shared" si="153"/>
        <v>4</v>
      </c>
    </row>
    <row r="1350" spans="1:17" x14ac:dyDescent="0.25">
      <c r="A1350">
        <v>93713</v>
      </c>
      <c r="B1350">
        <v>7312455530</v>
      </c>
      <c r="C1350">
        <v>312</v>
      </c>
      <c r="D1350">
        <v>41947</v>
      </c>
      <c r="E1350">
        <v>2</v>
      </c>
      <c r="F1350">
        <v>45.98</v>
      </c>
      <c r="G1350" t="str">
        <f>VLOOKUP(B1350,'SKU Master'!$E$1:$H$9,4,FALSE)</f>
        <v>GA General Wholesales</v>
      </c>
      <c r="H1350">
        <f t="shared" si="147"/>
        <v>2014</v>
      </c>
      <c r="I1350">
        <f t="shared" si="148"/>
        <v>11</v>
      </c>
      <c r="J1350">
        <f t="shared" si="149"/>
        <v>201411</v>
      </c>
      <c r="K1350">
        <f t="shared" si="150"/>
        <v>45</v>
      </c>
      <c r="L1350">
        <f t="shared" si="151"/>
        <v>201445</v>
      </c>
      <c r="M1350" t="b">
        <f t="shared" si="152"/>
        <v>1</v>
      </c>
      <c r="N1350">
        <f>VLOOKUP(B1350,'SKU Master'!$E$1:$H$9,2,FALSE)</f>
        <v>14.5</v>
      </c>
      <c r="O1350">
        <f>(F1350/E1350-N1350)*E1350</f>
        <v>16.979999999999997</v>
      </c>
      <c r="P1350" s="10">
        <f>O1350/F1350</f>
        <v>0.3692909960852544</v>
      </c>
      <c r="Q1350">
        <f t="shared" si="153"/>
        <v>2</v>
      </c>
    </row>
    <row r="1351" spans="1:17" x14ac:dyDescent="0.25">
      <c r="A1351">
        <v>93714</v>
      </c>
      <c r="B1351">
        <v>7312455530</v>
      </c>
      <c r="C1351">
        <v>312</v>
      </c>
      <c r="D1351">
        <v>41947</v>
      </c>
      <c r="E1351">
        <v>2</v>
      </c>
      <c r="F1351">
        <v>45.98</v>
      </c>
      <c r="G1351" t="str">
        <f>VLOOKUP(B1351,'SKU Master'!$E$1:$H$9,4,FALSE)</f>
        <v>GA General Wholesales</v>
      </c>
      <c r="H1351">
        <f t="shared" si="147"/>
        <v>2014</v>
      </c>
      <c r="I1351">
        <f t="shared" si="148"/>
        <v>11</v>
      </c>
      <c r="J1351">
        <f t="shared" si="149"/>
        <v>201411</v>
      </c>
      <c r="K1351">
        <f t="shared" si="150"/>
        <v>45</v>
      </c>
      <c r="L1351">
        <f t="shared" si="151"/>
        <v>201445</v>
      </c>
      <c r="M1351" t="b">
        <f t="shared" si="152"/>
        <v>0</v>
      </c>
      <c r="N1351">
        <f>VLOOKUP(B1351,'SKU Master'!$E$1:$H$9,2,FALSE)</f>
        <v>14.5</v>
      </c>
      <c r="O1351">
        <f>(F1351/E1351-N1351)*E1351</f>
        <v>16.979999999999997</v>
      </c>
      <c r="P1351" s="10">
        <f>O1351/F1351</f>
        <v>0.3692909960852544</v>
      </c>
      <c r="Q1351">
        <f t="shared" si="153"/>
        <v>2</v>
      </c>
    </row>
    <row r="1352" spans="1:17" x14ac:dyDescent="0.25">
      <c r="A1352">
        <v>93715</v>
      </c>
      <c r="B1352">
        <v>7312455530</v>
      </c>
      <c r="C1352">
        <v>312</v>
      </c>
      <c r="D1352">
        <v>41947</v>
      </c>
      <c r="E1352">
        <v>4</v>
      </c>
      <c r="F1352">
        <v>91.96</v>
      </c>
      <c r="G1352" t="str">
        <f>VLOOKUP(B1352,'SKU Master'!$E$1:$H$9,4,FALSE)</f>
        <v>GA General Wholesales</v>
      </c>
      <c r="H1352">
        <f t="shared" si="147"/>
        <v>2014</v>
      </c>
      <c r="I1352">
        <f t="shared" si="148"/>
        <v>11</v>
      </c>
      <c r="J1352">
        <f t="shared" si="149"/>
        <v>201411</v>
      </c>
      <c r="K1352">
        <f t="shared" si="150"/>
        <v>45</v>
      </c>
      <c r="L1352">
        <f t="shared" si="151"/>
        <v>201445</v>
      </c>
      <c r="M1352" t="b">
        <f t="shared" si="152"/>
        <v>0</v>
      </c>
      <c r="N1352">
        <f>VLOOKUP(B1352,'SKU Master'!$E$1:$H$9,2,FALSE)</f>
        <v>14.5</v>
      </c>
      <c r="O1352">
        <f>(F1352/E1352-N1352)*E1352</f>
        <v>33.959999999999994</v>
      </c>
      <c r="P1352" s="10">
        <f>O1352/F1352</f>
        <v>0.3692909960852544</v>
      </c>
      <c r="Q1352">
        <f t="shared" si="153"/>
        <v>2</v>
      </c>
    </row>
    <row r="1353" spans="1:17" x14ac:dyDescent="0.25">
      <c r="A1353">
        <v>93716</v>
      </c>
      <c r="B1353">
        <v>7312455530</v>
      </c>
      <c r="C1353">
        <v>312</v>
      </c>
      <c r="D1353">
        <v>41951</v>
      </c>
      <c r="E1353">
        <v>2</v>
      </c>
      <c r="F1353">
        <v>45.98</v>
      </c>
      <c r="G1353" t="str">
        <f>VLOOKUP(B1353,'SKU Master'!$E$1:$H$9,4,FALSE)</f>
        <v>GA General Wholesales</v>
      </c>
      <c r="H1353">
        <f t="shared" si="147"/>
        <v>2014</v>
      </c>
      <c r="I1353">
        <f t="shared" si="148"/>
        <v>11</v>
      </c>
      <c r="J1353">
        <f t="shared" si="149"/>
        <v>201411</v>
      </c>
      <c r="K1353">
        <f t="shared" si="150"/>
        <v>45</v>
      </c>
      <c r="L1353">
        <f t="shared" si="151"/>
        <v>201445</v>
      </c>
      <c r="M1353" t="b">
        <f t="shared" si="152"/>
        <v>0</v>
      </c>
      <c r="N1353">
        <f>VLOOKUP(B1353,'SKU Master'!$E$1:$H$9,2,FALSE)</f>
        <v>14.5</v>
      </c>
      <c r="O1353">
        <f>(F1353/E1353-N1353)*E1353</f>
        <v>16.979999999999997</v>
      </c>
      <c r="P1353" s="10">
        <f>O1353/F1353</f>
        <v>0.3692909960852544</v>
      </c>
      <c r="Q1353">
        <f t="shared" si="153"/>
        <v>6</v>
      </c>
    </row>
    <row r="1354" spans="1:17" x14ac:dyDescent="0.25">
      <c r="A1354">
        <v>93717</v>
      </c>
      <c r="B1354">
        <v>7312455530</v>
      </c>
      <c r="C1354">
        <v>312</v>
      </c>
      <c r="D1354">
        <v>41953</v>
      </c>
      <c r="E1354">
        <v>2</v>
      </c>
      <c r="F1354">
        <v>45.98</v>
      </c>
      <c r="G1354" t="str">
        <f>VLOOKUP(B1354,'SKU Master'!$E$1:$H$9,4,FALSE)</f>
        <v>GA General Wholesales</v>
      </c>
      <c r="H1354">
        <f t="shared" si="147"/>
        <v>2014</v>
      </c>
      <c r="I1354">
        <f t="shared" si="148"/>
        <v>11</v>
      </c>
      <c r="J1354">
        <f t="shared" si="149"/>
        <v>201411</v>
      </c>
      <c r="K1354">
        <f t="shared" si="150"/>
        <v>46</v>
      </c>
      <c r="L1354">
        <f t="shared" si="151"/>
        <v>201446</v>
      </c>
      <c r="M1354" t="b">
        <f t="shared" si="152"/>
        <v>1</v>
      </c>
      <c r="N1354">
        <f>VLOOKUP(B1354,'SKU Master'!$E$1:$H$9,2,FALSE)</f>
        <v>14.5</v>
      </c>
      <c r="O1354">
        <f>(F1354/E1354-N1354)*E1354</f>
        <v>16.979999999999997</v>
      </c>
      <c r="P1354" s="10">
        <f>O1354/F1354</f>
        <v>0.3692909960852544</v>
      </c>
      <c r="Q1354">
        <f t="shared" si="153"/>
        <v>1</v>
      </c>
    </row>
    <row r="1355" spans="1:17" x14ac:dyDescent="0.25">
      <c r="A1355">
        <v>93718</v>
      </c>
      <c r="B1355">
        <v>7312455530</v>
      </c>
      <c r="C1355">
        <v>312</v>
      </c>
      <c r="D1355">
        <v>41953</v>
      </c>
      <c r="E1355">
        <v>2</v>
      </c>
      <c r="F1355">
        <v>45.98</v>
      </c>
      <c r="G1355" t="str">
        <f>VLOOKUP(B1355,'SKU Master'!$E$1:$H$9,4,FALSE)</f>
        <v>GA General Wholesales</v>
      </c>
      <c r="H1355">
        <f t="shared" si="147"/>
        <v>2014</v>
      </c>
      <c r="I1355">
        <f t="shared" si="148"/>
        <v>11</v>
      </c>
      <c r="J1355">
        <f t="shared" si="149"/>
        <v>201411</v>
      </c>
      <c r="K1355">
        <f t="shared" si="150"/>
        <v>46</v>
      </c>
      <c r="L1355">
        <f t="shared" si="151"/>
        <v>201446</v>
      </c>
      <c r="M1355" t="b">
        <f t="shared" si="152"/>
        <v>0</v>
      </c>
      <c r="N1355">
        <f>VLOOKUP(B1355,'SKU Master'!$E$1:$H$9,2,FALSE)</f>
        <v>14.5</v>
      </c>
      <c r="O1355">
        <f>(F1355/E1355-N1355)*E1355</f>
        <v>16.979999999999997</v>
      </c>
      <c r="P1355" s="10">
        <f>O1355/F1355</f>
        <v>0.3692909960852544</v>
      </c>
      <c r="Q1355">
        <f t="shared" si="153"/>
        <v>1</v>
      </c>
    </row>
    <row r="1356" spans="1:17" x14ac:dyDescent="0.25">
      <c r="A1356">
        <v>93719</v>
      </c>
      <c r="B1356">
        <v>7312455530</v>
      </c>
      <c r="C1356">
        <v>312</v>
      </c>
      <c r="D1356">
        <v>41954</v>
      </c>
      <c r="E1356">
        <v>2</v>
      </c>
      <c r="F1356">
        <v>45.98</v>
      </c>
      <c r="G1356" t="str">
        <f>VLOOKUP(B1356,'SKU Master'!$E$1:$H$9,4,FALSE)</f>
        <v>GA General Wholesales</v>
      </c>
      <c r="H1356">
        <f t="shared" si="147"/>
        <v>2014</v>
      </c>
      <c r="I1356">
        <f t="shared" si="148"/>
        <v>11</v>
      </c>
      <c r="J1356">
        <f t="shared" si="149"/>
        <v>201411</v>
      </c>
      <c r="K1356">
        <f t="shared" si="150"/>
        <v>46</v>
      </c>
      <c r="L1356">
        <f t="shared" si="151"/>
        <v>201446</v>
      </c>
      <c r="M1356" t="b">
        <f t="shared" si="152"/>
        <v>0</v>
      </c>
      <c r="N1356">
        <f>VLOOKUP(B1356,'SKU Master'!$E$1:$H$9,2,FALSE)</f>
        <v>14.5</v>
      </c>
      <c r="O1356">
        <f>(F1356/E1356-N1356)*E1356</f>
        <v>16.979999999999997</v>
      </c>
      <c r="P1356" s="10">
        <f>O1356/F1356</f>
        <v>0.3692909960852544</v>
      </c>
      <c r="Q1356">
        <f t="shared" si="153"/>
        <v>2</v>
      </c>
    </row>
    <row r="1357" spans="1:17" x14ac:dyDescent="0.25">
      <c r="A1357">
        <v>93720</v>
      </c>
      <c r="B1357">
        <v>7312455530</v>
      </c>
      <c r="C1357">
        <v>312</v>
      </c>
      <c r="D1357">
        <v>41956</v>
      </c>
      <c r="E1357">
        <v>2</v>
      </c>
      <c r="F1357">
        <v>45.98</v>
      </c>
      <c r="G1357" t="str">
        <f>VLOOKUP(B1357,'SKU Master'!$E$1:$H$9,4,FALSE)</f>
        <v>GA General Wholesales</v>
      </c>
      <c r="H1357">
        <f t="shared" si="147"/>
        <v>2014</v>
      </c>
      <c r="I1357">
        <f t="shared" si="148"/>
        <v>11</v>
      </c>
      <c r="J1357">
        <f t="shared" si="149"/>
        <v>201411</v>
      </c>
      <c r="K1357">
        <f t="shared" si="150"/>
        <v>46</v>
      </c>
      <c r="L1357">
        <f t="shared" si="151"/>
        <v>201446</v>
      </c>
      <c r="M1357" t="b">
        <f t="shared" si="152"/>
        <v>0</v>
      </c>
      <c r="N1357">
        <f>VLOOKUP(B1357,'SKU Master'!$E$1:$H$9,2,FALSE)</f>
        <v>14.5</v>
      </c>
      <c r="O1357">
        <f>(F1357/E1357-N1357)*E1357</f>
        <v>16.979999999999997</v>
      </c>
      <c r="P1357" s="10">
        <f>O1357/F1357</f>
        <v>0.3692909960852544</v>
      </c>
      <c r="Q1357">
        <f t="shared" si="153"/>
        <v>4</v>
      </c>
    </row>
    <row r="1358" spans="1:17" x14ac:dyDescent="0.25">
      <c r="A1358">
        <v>93721</v>
      </c>
      <c r="B1358">
        <v>7312455530</v>
      </c>
      <c r="C1358">
        <v>312</v>
      </c>
      <c r="D1358">
        <v>41961</v>
      </c>
      <c r="E1358">
        <v>2</v>
      </c>
      <c r="F1358">
        <v>45.98</v>
      </c>
      <c r="G1358" t="str">
        <f>VLOOKUP(B1358,'SKU Master'!$E$1:$H$9,4,FALSE)</f>
        <v>GA General Wholesales</v>
      </c>
      <c r="H1358">
        <f t="shared" si="147"/>
        <v>2014</v>
      </c>
      <c r="I1358">
        <f t="shared" si="148"/>
        <v>11</v>
      </c>
      <c r="J1358">
        <f t="shared" si="149"/>
        <v>201411</v>
      </c>
      <c r="K1358">
        <f t="shared" si="150"/>
        <v>47</v>
      </c>
      <c r="L1358">
        <f t="shared" si="151"/>
        <v>201447</v>
      </c>
      <c r="M1358" t="b">
        <f t="shared" si="152"/>
        <v>1</v>
      </c>
      <c r="N1358">
        <f>VLOOKUP(B1358,'SKU Master'!$E$1:$H$9,2,FALSE)</f>
        <v>14.5</v>
      </c>
      <c r="O1358">
        <f>(F1358/E1358-N1358)*E1358</f>
        <v>16.979999999999997</v>
      </c>
      <c r="P1358" s="10">
        <f>O1358/F1358</f>
        <v>0.3692909960852544</v>
      </c>
      <c r="Q1358">
        <f t="shared" si="153"/>
        <v>2</v>
      </c>
    </row>
    <row r="1359" spans="1:17" x14ac:dyDescent="0.25">
      <c r="A1359">
        <v>93722</v>
      </c>
      <c r="B1359">
        <v>7312455530</v>
      </c>
      <c r="C1359">
        <v>312</v>
      </c>
      <c r="D1359">
        <v>41961</v>
      </c>
      <c r="E1359">
        <v>2</v>
      </c>
      <c r="F1359">
        <v>45.98</v>
      </c>
      <c r="G1359" t="str">
        <f>VLOOKUP(B1359,'SKU Master'!$E$1:$H$9,4,FALSE)</f>
        <v>GA General Wholesales</v>
      </c>
      <c r="H1359">
        <f t="shared" si="147"/>
        <v>2014</v>
      </c>
      <c r="I1359">
        <f t="shared" si="148"/>
        <v>11</v>
      </c>
      <c r="J1359">
        <f t="shared" si="149"/>
        <v>201411</v>
      </c>
      <c r="K1359">
        <f t="shared" si="150"/>
        <v>47</v>
      </c>
      <c r="L1359">
        <f t="shared" si="151"/>
        <v>201447</v>
      </c>
      <c r="M1359" t="b">
        <f t="shared" si="152"/>
        <v>0</v>
      </c>
      <c r="N1359">
        <f>VLOOKUP(B1359,'SKU Master'!$E$1:$H$9,2,FALSE)</f>
        <v>14.5</v>
      </c>
      <c r="O1359">
        <f>(F1359/E1359-N1359)*E1359</f>
        <v>16.979999999999997</v>
      </c>
      <c r="P1359" s="10">
        <f>O1359/F1359</f>
        <v>0.3692909960852544</v>
      </c>
      <c r="Q1359">
        <f t="shared" si="153"/>
        <v>2</v>
      </c>
    </row>
    <row r="1360" spans="1:17" x14ac:dyDescent="0.25">
      <c r="A1360">
        <v>93723</v>
      </c>
      <c r="B1360">
        <v>7312455530</v>
      </c>
      <c r="C1360">
        <v>312</v>
      </c>
      <c r="D1360">
        <v>41963</v>
      </c>
      <c r="E1360">
        <v>2</v>
      </c>
      <c r="F1360">
        <v>45.98</v>
      </c>
      <c r="G1360" t="str">
        <f>VLOOKUP(B1360,'SKU Master'!$E$1:$H$9,4,FALSE)</f>
        <v>GA General Wholesales</v>
      </c>
      <c r="H1360">
        <f t="shared" si="147"/>
        <v>2014</v>
      </c>
      <c r="I1360">
        <f t="shared" si="148"/>
        <v>11</v>
      </c>
      <c r="J1360">
        <f t="shared" si="149"/>
        <v>201411</v>
      </c>
      <c r="K1360">
        <f t="shared" si="150"/>
        <v>47</v>
      </c>
      <c r="L1360">
        <f t="shared" si="151"/>
        <v>201447</v>
      </c>
      <c r="M1360" t="b">
        <f t="shared" si="152"/>
        <v>0</v>
      </c>
      <c r="N1360">
        <f>VLOOKUP(B1360,'SKU Master'!$E$1:$H$9,2,FALSE)</f>
        <v>14.5</v>
      </c>
      <c r="O1360">
        <f>(F1360/E1360-N1360)*E1360</f>
        <v>16.979999999999997</v>
      </c>
      <c r="P1360" s="10">
        <f>O1360/F1360</f>
        <v>0.3692909960852544</v>
      </c>
      <c r="Q1360">
        <f t="shared" si="153"/>
        <v>4</v>
      </c>
    </row>
    <row r="1361" spans="1:17" x14ac:dyDescent="0.25">
      <c r="A1361">
        <v>93724</v>
      </c>
      <c r="B1361">
        <v>7312455530</v>
      </c>
      <c r="C1361">
        <v>312</v>
      </c>
      <c r="D1361">
        <v>41974</v>
      </c>
      <c r="E1361">
        <v>2</v>
      </c>
      <c r="F1361">
        <v>45.98</v>
      </c>
      <c r="G1361" t="str">
        <f>VLOOKUP(B1361,'SKU Master'!$E$1:$H$9,4,FALSE)</f>
        <v>GA General Wholesales</v>
      </c>
      <c r="H1361">
        <f t="shared" si="147"/>
        <v>2014</v>
      </c>
      <c r="I1361">
        <f t="shared" si="148"/>
        <v>12</v>
      </c>
      <c r="J1361">
        <f t="shared" si="149"/>
        <v>201412</v>
      </c>
      <c r="K1361">
        <f t="shared" si="150"/>
        <v>49</v>
      </c>
      <c r="L1361">
        <f t="shared" si="151"/>
        <v>201449</v>
      </c>
      <c r="M1361" t="b">
        <f t="shared" si="152"/>
        <v>0</v>
      </c>
      <c r="N1361">
        <f>VLOOKUP(B1361,'SKU Master'!$E$1:$H$9,2,FALSE)</f>
        <v>14.5</v>
      </c>
      <c r="O1361">
        <f>(F1361/E1361-N1361)*E1361</f>
        <v>16.979999999999997</v>
      </c>
      <c r="P1361" s="10">
        <f>O1361/F1361</f>
        <v>0.3692909960852544</v>
      </c>
      <c r="Q1361">
        <f t="shared" si="153"/>
        <v>1</v>
      </c>
    </row>
    <row r="1362" spans="1:17" x14ac:dyDescent="0.25">
      <c r="A1362">
        <v>93725</v>
      </c>
      <c r="B1362">
        <v>7312455530</v>
      </c>
      <c r="C1362">
        <v>312</v>
      </c>
      <c r="D1362">
        <v>41975</v>
      </c>
      <c r="E1362">
        <v>4</v>
      </c>
      <c r="F1362">
        <v>91.96</v>
      </c>
      <c r="G1362" t="str">
        <f>VLOOKUP(B1362,'SKU Master'!$E$1:$H$9,4,FALSE)</f>
        <v>GA General Wholesales</v>
      </c>
      <c r="H1362">
        <f t="shared" si="147"/>
        <v>2014</v>
      </c>
      <c r="I1362">
        <f t="shared" si="148"/>
        <v>12</v>
      </c>
      <c r="J1362">
        <f t="shared" si="149"/>
        <v>201412</v>
      </c>
      <c r="K1362">
        <f t="shared" si="150"/>
        <v>49</v>
      </c>
      <c r="L1362">
        <f t="shared" si="151"/>
        <v>201449</v>
      </c>
      <c r="M1362" t="b">
        <f t="shared" si="152"/>
        <v>0</v>
      </c>
      <c r="N1362">
        <f>VLOOKUP(B1362,'SKU Master'!$E$1:$H$9,2,FALSE)</f>
        <v>14.5</v>
      </c>
      <c r="O1362">
        <f>(F1362/E1362-N1362)*E1362</f>
        <v>33.959999999999994</v>
      </c>
      <c r="P1362" s="10">
        <f>O1362/F1362</f>
        <v>0.3692909960852544</v>
      </c>
      <c r="Q1362">
        <f t="shared" si="153"/>
        <v>2</v>
      </c>
    </row>
    <row r="1363" spans="1:17" x14ac:dyDescent="0.25">
      <c r="A1363">
        <v>93726</v>
      </c>
      <c r="B1363">
        <v>7312455530</v>
      </c>
      <c r="C1363">
        <v>312</v>
      </c>
      <c r="D1363">
        <v>41977</v>
      </c>
      <c r="E1363">
        <v>2</v>
      </c>
      <c r="F1363">
        <v>45.98</v>
      </c>
      <c r="G1363" t="str">
        <f>VLOOKUP(B1363,'SKU Master'!$E$1:$H$9,4,FALSE)</f>
        <v>GA General Wholesales</v>
      </c>
      <c r="H1363">
        <f t="shared" si="147"/>
        <v>2014</v>
      </c>
      <c r="I1363">
        <f t="shared" si="148"/>
        <v>12</v>
      </c>
      <c r="J1363">
        <f t="shared" si="149"/>
        <v>201412</v>
      </c>
      <c r="K1363">
        <f t="shared" si="150"/>
        <v>49</v>
      </c>
      <c r="L1363">
        <f t="shared" si="151"/>
        <v>201449</v>
      </c>
      <c r="M1363" t="b">
        <f t="shared" si="152"/>
        <v>0</v>
      </c>
      <c r="N1363">
        <f>VLOOKUP(B1363,'SKU Master'!$E$1:$H$9,2,FALSE)</f>
        <v>14.5</v>
      </c>
      <c r="O1363">
        <f>(F1363/E1363-N1363)*E1363</f>
        <v>16.979999999999997</v>
      </c>
      <c r="P1363" s="10">
        <f>O1363/F1363</f>
        <v>0.3692909960852544</v>
      </c>
      <c r="Q1363">
        <f t="shared" si="153"/>
        <v>4</v>
      </c>
    </row>
    <row r="1364" spans="1:17" x14ac:dyDescent="0.25">
      <c r="A1364">
        <v>93727</v>
      </c>
      <c r="B1364">
        <v>7312455530</v>
      </c>
      <c r="C1364">
        <v>312</v>
      </c>
      <c r="D1364">
        <v>41977</v>
      </c>
      <c r="E1364">
        <v>3</v>
      </c>
      <c r="F1364">
        <v>68.97</v>
      </c>
      <c r="G1364" t="str">
        <f>VLOOKUP(B1364,'SKU Master'!$E$1:$H$9,4,FALSE)</f>
        <v>GA General Wholesales</v>
      </c>
      <c r="H1364">
        <f t="shared" si="147"/>
        <v>2014</v>
      </c>
      <c r="I1364">
        <f t="shared" si="148"/>
        <v>12</v>
      </c>
      <c r="J1364">
        <f t="shared" si="149"/>
        <v>201412</v>
      </c>
      <c r="K1364">
        <f t="shared" si="150"/>
        <v>49</v>
      </c>
      <c r="L1364">
        <f t="shared" si="151"/>
        <v>201449</v>
      </c>
      <c r="M1364" t="b">
        <f t="shared" si="152"/>
        <v>1</v>
      </c>
      <c r="N1364">
        <f>VLOOKUP(B1364,'SKU Master'!$E$1:$H$9,2,FALSE)</f>
        <v>14.5</v>
      </c>
      <c r="O1364">
        <f>(F1364/E1364-N1364)*E1364</f>
        <v>25.469999999999995</v>
      </c>
      <c r="P1364" s="10">
        <f>O1364/F1364</f>
        <v>0.3692909960852544</v>
      </c>
      <c r="Q1364">
        <f t="shared" si="153"/>
        <v>4</v>
      </c>
    </row>
    <row r="1365" spans="1:17" x14ac:dyDescent="0.25">
      <c r="A1365">
        <v>93728</v>
      </c>
      <c r="B1365">
        <v>7312455530</v>
      </c>
      <c r="C1365">
        <v>312</v>
      </c>
      <c r="D1365">
        <v>41977</v>
      </c>
      <c r="E1365">
        <v>3</v>
      </c>
      <c r="F1365">
        <v>68.97</v>
      </c>
      <c r="G1365" t="str">
        <f>VLOOKUP(B1365,'SKU Master'!$E$1:$H$9,4,FALSE)</f>
        <v>GA General Wholesales</v>
      </c>
      <c r="H1365">
        <f t="shared" si="147"/>
        <v>2014</v>
      </c>
      <c r="I1365">
        <f t="shared" si="148"/>
        <v>12</v>
      </c>
      <c r="J1365">
        <f t="shared" si="149"/>
        <v>201412</v>
      </c>
      <c r="K1365">
        <f t="shared" si="150"/>
        <v>49</v>
      </c>
      <c r="L1365">
        <f t="shared" si="151"/>
        <v>201449</v>
      </c>
      <c r="M1365" t="b">
        <f t="shared" si="152"/>
        <v>0</v>
      </c>
      <c r="N1365">
        <f>VLOOKUP(B1365,'SKU Master'!$E$1:$H$9,2,FALSE)</f>
        <v>14.5</v>
      </c>
      <c r="O1365">
        <f>(F1365/E1365-N1365)*E1365</f>
        <v>25.469999999999995</v>
      </c>
      <c r="P1365" s="10">
        <f>O1365/F1365</f>
        <v>0.3692909960852544</v>
      </c>
      <c r="Q1365">
        <f t="shared" si="153"/>
        <v>4</v>
      </c>
    </row>
    <row r="1366" spans="1:17" x14ac:dyDescent="0.25">
      <c r="A1366">
        <v>93729</v>
      </c>
      <c r="B1366">
        <v>7312455530</v>
      </c>
      <c r="C1366">
        <v>312</v>
      </c>
      <c r="D1366">
        <v>41982</v>
      </c>
      <c r="E1366">
        <v>2</v>
      </c>
      <c r="F1366">
        <v>45.98</v>
      </c>
      <c r="G1366" t="str">
        <f>VLOOKUP(B1366,'SKU Master'!$E$1:$H$9,4,FALSE)</f>
        <v>GA General Wholesales</v>
      </c>
      <c r="H1366">
        <f t="shared" si="147"/>
        <v>2014</v>
      </c>
      <c r="I1366">
        <f t="shared" si="148"/>
        <v>12</v>
      </c>
      <c r="J1366">
        <f t="shared" si="149"/>
        <v>201412</v>
      </c>
      <c r="K1366">
        <f t="shared" si="150"/>
        <v>50</v>
      </c>
      <c r="L1366">
        <f t="shared" si="151"/>
        <v>201450</v>
      </c>
      <c r="M1366" t="b">
        <f t="shared" si="152"/>
        <v>0</v>
      </c>
      <c r="N1366">
        <f>VLOOKUP(B1366,'SKU Master'!$E$1:$H$9,2,FALSE)</f>
        <v>14.5</v>
      </c>
      <c r="O1366">
        <f>(F1366/E1366-N1366)*E1366</f>
        <v>16.979999999999997</v>
      </c>
      <c r="P1366" s="10">
        <f>O1366/F1366</f>
        <v>0.3692909960852544</v>
      </c>
      <c r="Q1366">
        <f t="shared" si="153"/>
        <v>2</v>
      </c>
    </row>
    <row r="1367" spans="1:17" x14ac:dyDescent="0.25">
      <c r="A1367">
        <v>93730</v>
      </c>
      <c r="B1367">
        <v>7312455530</v>
      </c>
      <c r="C1367">
        <v>312</v>
      </c>
      <c r="D1367">
        <v>41983</v>
      </c>
      <c r="E1367">
        <v>5</v>
      </c>
      <c r="F1367">
        <v>114.95</v>
      </c>
      <c r="G1367" t="str">
        <f>VLOOKUP(B1367,'SKU Master'!$E$1:$H$9,4,FALSE)</f>
        <v>GA General Wholesales</v>
      </c>
      <c r="H1367">
        <f t="shared" si="147"/>
        <v>2014</v>
      </c>
      <c r="I1367">
        <f t="shared" si="148"/>
        <v>12</v>
      </c>
      <c r="J1367">
        <f t="shared" si="149"/>
        <v>201412</v>
      </c>
      <c r="K1367">
        <f t="shared" si="150"/>
        <v>50</v>
      </c>
      <c r="L1367">
        <f t="shared" si="151"/>
        <v>201450</v>
      </c>
      <c r="M1367" t="b">
        <f t="shared" si="152"/>
        <v>0</v>
      </c>
      <c r="N1367">
        <f>VLOOKUP(B1367,'SKU Master'!$E$1:$H$9,2,FALSE)</f>
        <v>14.5</v>
      </c>
      <c r="O1367">
        <f>(F1367/E1367-N1367)*E1367</f>
        <v>42.45000000000001</v>
      </c>
      <c r="P1367" s="10">
        <f>O1367/F1367</f>
        <v>0.36929099608525451</v>
      </c>
      <c r="Q1367">
        <f t="shared" si="153"/>
        <v>3</v>
      </c>
    </row>
    <row r="1368" spans="1:17" x14ac:dyDescent="0.25">
      <c r="A1368">
        <v>93731</v>
      </c>
      <c r="B1368">
        <v>7312455530</v>
      </c>
      <c r="C1368">
        <v>312</v>
      </c>
      <c r="D1368">
        <v>41989</v>
      </c>
      <c r="E1368">
        <v>2</v>
      </c>
      <c r="F1368">
        <v>45.98</v>
      </c>
      <c r="G1368" t="str">
        <f>VLOOKUP(B1368,'SKU Master'!$E$1:$H$9,4,FALSE)</f>
        <v>GA General Wholesales</v>
      </c>
      <c r="H1368">
        <f t="shared" si="147"/>
        <v>2014</v>
      </c>
      <c r="I1368">
        <f t="shared" si="148"/>
        <v>12</v>
      </c>
      <c r="J1368">
        <f t="shared" si="149"/>
        <v>201412</v>
      </c>
      <c r="K1368">
        <f t="shared" si="150"/>
        <v>51</v>
      </c>
      <c r="L1368">
        <f t="shared" si="151"/>
        <v>201451</v>
      </c>
      <c r="M1368" t="b">
        <f t="shared" si="152"/>
        <v>0</v>
      </c>
      <c r="N1368">
        <f>VLOOKUP(B1368,'SKU Master'!$E$1:$H$9,2,FALSE)</f>
        <v>14.5</v>
      </c>
      <c r="O1368">
        <f>(F1368/E1368-N1368)*E1368</f>
        <v>16.979999999999997</v>
      </c>
      <c r="P1368" s="10">
        <f>O1368/F1368</f>
        <v>0.3692909960852544</v>
      </c>
      <c r="Q1368">
        <f t="shared" si="153"/>
        <v>2</v>
      </c>
    </row>
    <row r="1369" spans="1:17" x14ac:dyDescent="0.25">
      <c r="A1369">
        <v>93732</v>
      </c>
      <c r="B1369">
        <v>7312455530</v>
      </c>
      <c r="C1369">
        <v>312</v>
      </c>
      <c r="D1369">
        <v>41991</v>
      </c>
      <c r="E1369">
        <v>2</v>
      </c>
      <c r="F1369">
        <v>45.98</v>
      </c>
      <c r="G1369" t="str">
        <f>VLOOKUP(B1369,'SKU Master'!$E$1:$H$9,4,FALSE)</f>
        <v>GA General Wholesales</v>
      </c>
      <c r="H1369">
        <f t="shared" si="147"/>
        <v>2014</v>
      </c>
      <c r="I1369">
        <f t="shared" si="148"/>
        <v>12</v>
      </c>
      <c r="J1369">
        <f t="shared" si="149"/>
        <v>201412</v>
      </c>
      <c r="K1369">
        <f t="shared" si="150"/>
        <v>51</v>
      </c>
      <c r="L1369">
        <f t="shared" si="151"/>
        <v>201451</v>
      </c>
      <c r="M1369" t="b">
        <f t="shared" si="152"/>
        <v>0</v>
      </c>
      <c r="N1369">
        <f>VLOOKUP(B1369,'SKU Master'!$E$1:$H$9,2,FALSE)</f>
        <v>14.5</v>
      </c>
      <c r="O1369">
        <f>(F1369/E1369-N1369)*E1369</f>
        <v>16.979999999999997</v>
      </c>
      <c r="P1369" s="10">
        <f>O1369/F1369</f>
        <v>0.3692909960852544</v>
      </c>
      <c r="Q1369">
        <f t="shared" si="153"/>
        <v>4</v>
      </c>
    </row>
    <row r="1370" spans="1:17" x14ac:dyDescent="0.25">
      <c r="A1370">
        <v>93733</v>
      </c>
      <c r="B1370">
        <v>7312455530</v>
      </c>
      <c r="C1370">
        <v>312</v>
      </c>
      <c r="D1370">
        <v>41993</v>
      </c>
      <c r="E1370">
        <v>2</v>
      </c>
      <c r="F1370">
        <v>45.98</v>
      </c>
      <c r="G1370" t="str">
        <f>VLOOKUP(B1370,'SKU Master'!$E$1:$H$9,4,FALSE)</f>
        <v>GA General Wholesales</v>
      </c>
      <c r="H1370">
        <f t="shared" si="147"/>
        <v>2014</v>
      </c>
      <c r="I1370">
        <f t="shared" si="148"/>
        <v>12</v>
      </c>
      <c r="J1370">
        <f t="shared" si="149"/>
        <v>201412</v>
      </c>
      <c r="K1370">
        <f t="shared" si="150"/>
        <v>51</v>
      </c>
      <c r="L1370">
        <f t="shared" si="151"/>
        <v>201451</v>
      </c>
      <c r="M1370" t="b">
        <f t="shared" si="152"/>
        <v>0</v>
      </c>
      <c r="N1370">
        <f>VLOOKUP(B1370,'SKU Master'!$E$1:$H$9,2,FALSE)</f>
        <v>14.5</v>
      </c>
      <c r="O1370">
        <f>(F1370/E1370-N1370)*E1370</f>
        <v>16.979999999999997</v>
      </c>
      <c r="P1370" s="10">
        <f>O1370/F1370</f>
        <v>0.3692909960852544</v>
      </c>
      <c r="Q1370">
        <f t="shared" si="153"/>
        <v>6</v>
      </c>
    </row>
    <row r="1371" spans="1:17" x14ac:dyDescent="0.25">
      <c r="A1371">
        <v>93734</v>
      </c>
      <c r="B1371">
        <v>7312455530</v>
      </c>
      <c r="C1371">
        <v>312</v>
      </c>
      <c r="D1371">
        <v>41997</v>
      </c>
      <c r="E1371">
        <v>3</v>
      </c>
      <c r="F1371">
        <v>68.97</v>
      </c>
      <c r="G1371" t="str">
        <f>VLOOKUP(B1371,'SKU Master'!$E$1:$H$9,4,FALSE)</f>
        <v>GA General Wholesales</v>
      </c>
      <c r="H1371">
        <f t="shared" si="147"/>
        <v>2014</v>
      </c>
      <c r="I1371">
        <f t="shared" si="148"/>
        <v>12</v>
      </c>
      <c r="J1371">
        <f t="shared" si="149"/>
        <v>201412</v>
      </c>
      <c r="K1371">
        <f t="shared" si="150"/>
        <v>52</v>
      </c>
      <c r="L1371">
        <f t="shared" si="151"/>
        <v>201452</v>
      </c>
      <c r="M1371" t="b">
        <f t="shared" si="152"/>
        <v>0</v>
      </c>
      <c r="N1371">
        <f>VLOOKUP(B1371,'SKU Master'!$E$1:$H$9,2,FALSE)</f>
        <v>14.5</v>
      </c>
      <c r="O1371">
        <f>(F1371/E1371-N1371)*E1371</f>
        <v>25.469999999999995</v>
      </c>
      <c r="P1371" s="10">
        <f>O1371/F1371</f>
        <v>0.3692909960852544</v>
      </c>
      <c r="Q1371">
        <f t="shared" si="153"/>
        <v>3</v>
      </c>
    </row>
    <row r="1372" spans="1:17" x14ac:dyDescent="0.25">
      <c r="A1372">
        <v>93735</v>
      </c>
      <c r="B1372">
        <v>7312455530</v>
      </c>
      <c r="C1372">
        <v>312</v>
      </c>
      <c r="D1372">
        <v>42000</v>
      </c>
      <c r="E1372">
        <v>2</v>
      </c>
      <c r="F1372">
        <v>45.98</v>
      </c>
      <c r="G1372" t="str">
        <f>VLOOKUP(B1372,'SKU Master'!$E$1:$H$9,4,FALSE)</f>
        <v>GA General Wholesales</v>
      </c>
      <c r="H1372">
        <f t="shared" si="147"/>
        <v>2014</v>
      </c>
      <c r="I1372">
        <f t="shared" si="148"/>
        <v>12</v>
      </c>
      <c r="J1372">
        <f t="shared" si="149"/>
        <v>201412</v>
      </c>
      <c r="K1372">
        <f t="shared" si="150"/>
        <v>52</v>
      </c>
      <c r="L1372">
        <f t="shared" si="151"/>
        <v>201452</v>
      </c>
      <c r="M1372" t="b">
        <f t="shared" si="152"/>
        <v>0</v>
      </c>
      <c r="N1372">
        <f>VLOOKUP(B1372,'SKU Master'!$E$1:$H$9,2,FALSE)</f>
        <v>14.5</v>
      </c>
      <c r="O1372">
        <f>(F1372/E1372-N1372)*E1372</f>
        <v>16.979999999999997</v>
      </c>
      <c r="P1372" s="10">
        <f>O1372/F1372</f>
        <v>0.3692909960852544</v>
      </c>
      <c r="Q1372">
        <f t="shared" si="153"/>
        <v>6</v>
      </c>
    </row>
    <row r="1373" spans="1:17" x14ac:dyDescent="0.25">
      <c r="A1373">
        <v>93736</v>
      </c>
      <c r="B1373">
        <v>7312455530</v>
      </c>
      <c r="C1373">
        <v>312</v>
      </c>
      <c r="D1373">
        <v>42002</v>
      </c>
      <c r="E1373">
        <v>2</v>
      </c>
      <c r="F1373">
        <v>45.98</v>
      </c>
      <c r="G1373" t="str">
        <f>VLOOKUP(B1373,'SKU Master'!$E$1:$H$9,4,FALSE)</f>
        <v>GA General Wholesales</v>
      </c>
      <c r="H1373">
        <f t="shared" si="147"/>
        <v>2014</v>
      </c>
      <c r="I1373">
        <f t="shared" si="148"/>
        <v>12</v>
      </c>
      <c r="J1373">
        <f t="shared" si="149"/>
        <v>201412</v>
      </c>
      <c r="K1373">
        <f t="shared" si="150"/>
        <v>53</v>
      </c>
      <c r="L1373">
        <f t="shared" si="151"/>
        <v>201453</v>
      </c>
      <c r="M1373" t="b">
        <f t="shared" si="152"/>
        <v>0</v>
      </c>
      <c r="N1373">
        <f>VLOOKUP(B1373,'SKU Master'!$E$1:$H$9,2,FALSE)</f>
        <v>14.5</v>
      </c>
      <c r="O1373">
        <f>(F1373/E1373-N1373)*E1373</f>
        <v>16.979999999999997</v>
      </c>
      <c r="P1373" s="10">
        <f>O1373/F1373</f>
        <v>0.3692909960852544</v>
      </c>
      <c r="Q1373">
        <f t="shared" si="153"/>
        <v>1</v>
      </c>
    </row>
    <row r="1374" spans="1:17" x14ac:dyDescent="0.25">
      <c r="A1374">
        <v>93737</v>
      </c>
      <c r="B1374">
        <v>7312455530</v>
      </c>
      <c r="C1374">
        <v>312</v>
      </c>
      <c r="D1374">
        <v>42003</v>
      </c>
      <c r="E1374">
        <v>2</v>
      </c>
      <c r="F1374">
        <v>45.98</v>
      </c>
      <c r="G1374" t="str">
        <f>VLOOKUP(B1374,'SKU Master'!$E$1:$H$9,4,FALSE)</f>
        <v>GA General Wholesales</v>
      </c>
      <c r="H1374">
        <f t="shared" si="147"/>
        <v>2014</v>
      </c>
      <c r="I1374">
        <f t="shared" si="148"/>
        <v>12</v>
      </c>
      <c r="J1374">
        <f t="shared" si="149"/>
        <v>201412</v>
      </c>
      <c r="K1374">
        <f t="shared" si="150"/>
        <v>53</v>
      </c>
      <c r="L1374">
        <f t="shared" si="151"/>
        <v>201453</v>
      </c>
      <c r="M1374" t="b">
        <f t="shared" si="152"/>
        <v>0</v>
      </c>
      <c r="N1374">
        <f>VLOOKUP(B1374,'SKU Master'!$E$1:$H$9,2,FALSE)</f>
        <v>14.5</v>
      </c>
      <c r="O1374">
        <f>(F1374/E1374-N1374)*E1374</f>
        <v>16.979999999999997</v>
      </c>
      <c r="P1374" s="10">
        <f>O1374/F1374</f>
        <v>0.3692909960852544</v>
      </c>
      <c r="Q1374">
        <f t="shared" si="153"/>
        <v>2</v>
      </c>
    </row>
    <row r="1375" spans="1:17" x14ac:dyDescent="0.25">
      <c r="A1375">
        <v>93738</v>
      </c>
      <c r="B1375">
        <v>7312455530</v>
      </c>
      <c r="C1375">
        <v>312</v>
      </c>
      <c r="D1375">
        <v>42006</v>
      </c>
      <c r="E1375">
        <v>1</v>
      </c>
      <c r="F1375">
        <v>22.99</v>
      </c>
      <c r="G1375" t="str">
        <f>VLOOKUP(B1375,'SKU Master'!$E$1:$H$9,4,FALSE)</f>
        <v>GA General Wholesales</v>
      </c>
      <c r="H1375">
        <f t="shared" si="147"/>
        <v>2015</v>
      </c>
      <c r="I1375">
        <f t="shared" si="148"/>
        <v>1</v>
      </c>
      <c r="J1375">
        <f t="shared" si="149"/>
        <v>201501</v>
      </c>
      <c r="K1375">
        <f t="shared" si="150"/>
        <v>1</v>
      </c>
      <c r="L1375">
        <f t="shared" si="151"/>
        <v>201501</v>
      </c>
      <c r="M1375" t="b">
        <f t="shared" si="152"/>
        <v>0</v>
      </c>
      <c r="N1375">
        <f>VLOOKUP(B1375,'SKU Master'!$E$1:$H$9,2,FALSE)</f>
        <v>14.5</v>
      </c>
      <c r="O1375">
        <f>(F1375/E1375-N1375)*E1375</f>
        <v>8.4899999999999984</v>
      </c>
      <c r="P1375" s="10">
        <f>O1375/F1375</f>
        <v>0.3692909960852544</v>
      </c>
      <c r="Q1375">
        <f t="shared" si="153"/>
        <v>5</v>
      </c>
    </row>
    <row r="1376" spans="1:17" x14ac:dyDescent="0.25">
      <c r="A1376">
        <v>93739</v>
      </c>
      <c r="B1376">
        <v>7312455530</v>
      </c>
      <c r="C1376">
        <v>312</v>
      </c>
      <c r="D1376">
        <v>42007</v>
      </c>
      <c r="E1376">
        <v>2</v>
      </c>
      <c r="F1376">
        <v>45.98</v>
      </c>
      <c r="G1376" t="str">
        <f>VLOOKUP(B1376,'SKU Master'!$E$1:$H$9,4,FALSE)</f>
        <v>GA General Wholesales</v>
      </c>
      <c r="H1376">
        <f t="shared" si="147"/>
        <v>2015</v>
      </c>
      <c r="I1376">
        <f t="shared" si="148"/>
        <v>1</v>
      </c>
      <c r="J1376">
        <f t="shared" si="149"/>
        <v>201501</v>
      </c>
      <c r="K1376">
        <f t="shared" si="150"/>
        <v>1</v>
      </c>
      <c r="L1376">
        <f t="shared" si="151"/>
        <v>201501</v>
      </c>
      <c r="M1376" t="b">
        <f t="shared" si="152"/>
        <v>0</v>
      </c>
      <c r="N1376">
        <f>VLOOKUP(B1376,'SKU Master'!$E$1:$H$9,2,FALSE)</f>
        <v>14.5</v>
      </c>
      <c r="O1376">
        <f>(F1376/E1376-N1376)*E1376</f>
        <v>16.979999999999997</v>
      </c>
      <c r="P1376" s="10">
        <f>O1376/F1376</f>
        <v>0.3692909960852544</v>
      </c>
      <c r="Q1376">
        <f t="shared" si="153"/>
        <v>6</v>
      </c>
    </row>
    <row r="1377" spans="1:17" x14ac:dyDescent="0.25">
      <c r="A1377">
        <v>93740</v>
      </c>
      <c r="B1377">
        <v>7312455530</v>
      </c>
      <c r="C1377">
        <v>312</v>
      </c>
      <c r="D1377">
        <v>42009</v>
      </c>
      <c r="E1377">
        <v>2</v>
      </c>
      <c r="F1377">
        <v>45.98</v>
      </c>
      <c r="G1377" t="str">
        <f>VLOOKUP(B1377,'SKU Master'!$E$1:$H$9,4,FALSE)</f>
        <v>GA General Wholesales</v>
      </c>
      <c r="H1377">
        <f t="shared" si="147"/>
        <v>2015</v>
      </c>
      <c r="I1377">
        <f t="shared" si="148"/>
        <v>1</v>
      </c>
      <c r="J1377">
        <f t="shared" si="149"/>
        <v>201501</v>
      </c>
      <c r="K1377">
        <f t="shared" si="150"/>
        <v>2</v>
      </c>
      <c r="L1377">
        <f t="shared" si="151"/>
        <v>201502</v>
      </c>
      <c r="M1377" t="b">
        <f t="shared" si="152"/>
        <v>0</v>
      </c>
      <c r="N1377">
        <f>VLOOKUP(B1377,'SKU Master'!$E$1:$H$9,2,FALSE)</f>
        <v>14.5</v>
      </c>
      <c r="O1377">
        <f>(F1377/E1377-N1377)*E1377</f>
        <v>16.979999999999997</v>
      </c>
      <c r="P1377" s="10">
        <f>O1377/F1377</f>
        <v>0.3692909960852544</v>
      </c>
      <c r="Q1377">
        <f t="shared" si="153"/>
        <v>1</v>
      </c>
    </row>
    <row r="1378" spans="1:17" x14ac:dyDescent="0.25">
      <c r="A1378">
        <v>93741</v>
      </c>
      <c r="B1378">
        <v>7312455530</v>
      </c>
      <c r="C1378">
        <v>312</v>
      </c>
      <c r="D1378">
        <v>42010</v>
      </c>
      <c r="E1378">
        <v>2</v>
      </c>
      <c r="F1378">
        <v>45.98</v>
      </c>
      <c r="G1378" t="str">
        <f>VLOOKUP(B1378,'SKU Master'!$E$1:$H$9,4,FALSE)</f>
        <v>GA General Wholesales</v>
      </c>
      <c r="H1378">
        <f t="shared" si="147"/>
        <v>2015</v>
      </c>
      <c r="I1378">
        <f t="shared" si="148"/>
        <v>1</v>
      </c>
      <c r="J1378">
        <f t="shared" si="149"/>
        <v>201501</v>
      </c>
      <c r="K1378">
        <f t="shared" si="150"/>
        <v>2</v>
      </c>
      <c r="L1378">
        <f t="shared" si="151"/>
        <v>201502</v>
      </c>
      <c r="M1378" t="b">
        <f t="shared" si="152"/>
        <v>1</v>
      </c>
      <c r="N1378">
        <f>VLOOKUP(B1378,'SKU Master'!$E$1:$H$9,2,FALSE)</f>
        <v>14.5</v>
      </c>
      <c r="O1378">
        <f>(F1378/E1378-N1378)*E1378</f>
        <v>16.979999999999997</v>
      </c>
      <c r="P1378" s="10">
        <f>O1378/F1378</f>
        <v>0.3692909960852544</v>
      </c>
      <c r="Q1378">
        <f t="shared" si="153"/>
        <v>2</v>
      </c>
    </row>
    <row r="1379" spans="1:17" x14ac:dyDescent="0.25">
      <c r="A1379">
        <v>93742</v>
      </c>
      <c r="B1379">
        <v>7312455530</v>
      </c>
      <c r="C1379">
        <v>312</v>
      </c>
      <c r="D1379">
        <v>42010</v>
      </c>
      <c r="E1379">
        <v>2</v>
      </c>
      <c r="F1379">
        <v>45.98</v>
      </c>
      <c r="G1379" t="str">
        <f>VLOOKUP(B1379,'SKU Master'!$E$1:$H$9,4,FALSE)</f>
        <v>GA General Wholesales</v>
      </c>
      <c r="H1379">
        <f t="shared" si="147"/>
        <v>2015</v>
      </c>
      <c r="I1379">
        <f t="shared" si="148"/>
        <v>1</v>
      </c>
      <c r="J1379">
        <f t="shared" si="149"/>
        <v>201501</v>
      </c>
      <c r="K1379">
        <f t="shared" si="150"/>
        <v>2</v>
      </c>
      <c r="L1379">
        <f t="shared" si="151"/>
        <v>201502</v>
      </c>
      <c r="M1379" t="b">
        <f t="shared" si="152"/>
        <v>0</v>
      </c>
      <c r="N1379">
        <f>VLOOKUP(B1379,'SKU Master'!$E$1:$H$9,2,FALSE)</f>
        <v>14.5</v>
      </c>
      <c r="O1379">
        <f>(F1379/E1379-N1379)*E1379</f>
        <v>16.979999999999997</v>
      </c>
      <c r="P1379" s="10">
        <f>O1379/F1379</f>
        <v>0.3692909960852544</v>
      </c>
      <c r="Q1379">
        <f t="shared" si="153"/>
        <v>2</v>
      </c>
    </row>
    <row r="1380" spans="1:17" x14ac:dyDescent="0.25">
      <c r="A1380">
        <v>93743</v>
      </c>
      <c r="B1380">
        <v>7312455530</v>
      </c>
      <c r="C1380">
        <v>312</v>
      </c>
      <c r="D1380">
        <v>42011</v>
      </c>
      <c r="E1380">
        <v>3</v>
      </c>
      <c r="F1380">
        <v>68.97</v>
      </c>
      <c r="G1380" t="str">
        <f>VLOOKUP(B1380,'SKU Master'!$E$1:$H$9,4,FALSE)</f>
        <v>GA General Wholesales</v>
      </c>
      <c r="H1380">
        <f t="shared" si="147"/>
        <v>2015</v>
      </c>
      <c r="I1380">
        <f t="shared" si="148"/>
        <v>1</v>
      </c>
      <c r="J1380">
        <f t="shared" si="149"/>
        <v>201501</v>
      </c>
      <c r="K1380">
        <f t="shared" si="150"/>
        <v>2</v>
      </c>
      <c r="L1380">
        <f t="shared" si="151"/>
        <v>201502</v>
      </c>
      <c r="M1380" t="b">
        <f t="shared" si="152"/>
        <v>0</v>
      </c>
      <c r="N1380">
        <f>VLOOKUP(B1380,'SKU Master'!$E$1:$H$9,2,FALSE)</f>
        <v>14.5</v>
      </c>
      <c r="O1380">
        <f>(F1380/E1380-N1380)*E1380</f>
        <v>25.469999999999995</v>
      </c>
      <c r="P1380" s="10">
        <f>O1380/F1380</f>
        <v>0.3692909960852544</v>
      </c>
      <c r="Q1380">
        <f t="shared" si="153"/>
        <v>3</v>
      </c>
    </row>
    <row r="1381" spans="1:17" x14ac:dyDescent="0.25">
      <c r="A1381">
        <v>93744</v>
      </c>
      <c r="B1381">
        <v>7312455530</v>
      </c>
      <c r="C1381">
        <v>312</v>
      </c>
      <c r="D1381">
        <v>42012</v>
      </c>
      <c r="E1381">
        <v>3</v>
      </c>
      <c r="F1381">
        <v>68.97</v>
      </c>
      <c r="G1381" t="str">
        <f>VLOOKUP(B1381,'SKU Master'!$E$1:$H$9,4,FALSE)</f>
        <v>GA General Wholesales</v>
      </c>
      <c r="H1381">
        <f t="shared" si="147"/>
        <v>2015</v>
      </c>
      <c r="I1381">
        <f t="shared" si="148"/>
        <v>1</v>
      </c>
      <c r="J1381">
        <f t="shared" si="149"/>
        <v>201501</v>
      </c>
      <c r="K1381">
        <f t="shared" si="150"/>
        <v>2</v>
      </c>
      <c r="L1381">
        <f t="shared" si="151"/>
        <v>201502</v>
      </c>
      <c r="M1381" t="b">
        <f t="shared" si="152"/>
        <v>0</v>
      </c>
      <c r="N1381">
        <f>VLOOKUP(B1381,'SKU Master'!$E$1:$H$9,2,FALSE)</f>
        <v>14.5</v>
      </c>
      <c r="O1381">
        <f>(F1381/E1381-N1381)*E1381</f>
        <v>25.469999999999995</v>
      </c>
      <c r="P1381" s="10">
        <f>O1381/F1381</f>
        <v>0.3692909960852544</v>
      </c>
      <c r="Q1381">
        <f t="shared" si="153"/>
        <v>4</v>
      </c>
    </row>
    <row r="1382" spans="1:17" x14ac:dyDescent="0.25">
      <c r="A1382">
        <v>93745</v>
      </c>
      <c r="B1382">
        <v>7312455530</v>
      </c>
      <c r="C1382">
        <v>312</v>
      </c>
      <c r="D1382">
        <v>42016</v>
      </c>
      <c r="E1382">
        <v>2</v>
      </c>
      <c r="F1382">
        <v>45.98</v>
      </c>
      <c r="G1382" t="str">
        <f>VLOOKUP(B1382,'SKU Master'!$E$1:$H$9,4,FALSE)</f>
        <v>GA General Wholesales</v>
      </c>
      <c r="H1382">
        <f t="shared" si="147"/>
        <v>2015</v>
      </c>
      <c r="I1382">
        <f t="shared" si="148"/>
        <v>1</v>
      </c>
      <c r="J1382">
        <f t="shared" si="149"/>
        <v>201501</v>
      </c>
      <c r="K1382">
        <f t="shared" si="150"/>
        <v>3</v>
      </c>
      <c r="L1382">
        <f t="shared" si="151"/>
        <v>201503</v>
      </c>
      <c r="M1382" t="b">
        <f t="shared" si="152"/>
        <v>0</v>
      </c>
      <c r="N1382">
        <f>VLOOKUP(B1382,'SKU Master'!$E$1:$H$9,2,FALSE)</f>
        <v>14.5</v>
      </c>
      <c r="O1382">
        <f>(F1382/E1382-N1382)*E1382</f>
        <v>16.979999999999997</v>
      </c>
      <c r="P1382" s="10">
        <f>O1382/F1382</f>
        <v>0.3692909960852544</v>
      </c>
      <c r="Q1382">
        <f t="shared" si="153"/>
        <v>1</v>
      </c>
    </row>
    <row r="1383" spans="1:17" x14ac:dyDescent="0.25">
      <c r="A1383">
        <v>93746</v>
      </c>
      <c r="B1383">
        <v>7312455530</v>
      </c>
      <c r="C1383">
        <v>312</v>
      </c>
      <c r="D1383">
        <v>42017</v>
      </c>
      <c r="E1383">
        <v>2</v>
      </c>
      <c r="F1383">
        <v>45.98</v>
      </c>
      <c r="G1383" t="str">
        <f>VLOOKUP(B1383,'SKU Master'!$E$1:$H$9,4,FALSE)</f>
        <v>GA General Wholesales</v>
      </c>
      <c r="H1383">
        <f t="shared" si="147"/>
        <v>2015</v>
      </c>
      <c r="I1383">
        <f t="shared" si="148"/>
        <v>1</v>
      </c>
      <c r="J1383">
        <f t="shared" si="149"/>
        <v>201501</v>
      </c>
      <c r="K1383">
        <f t="shared" si="150"/>
        <v>3</v>
      </c>
      <c r="L1383">
        <f t="shared" si="151"/>
        <v>201503</v>
      </c>
      <c r="M1383" t="b">
        <f t="shared" si="152"/>
        <v>0</v>
      </c>
      <c r="N1383">
        <f>VLOOKUP(B1383,'SKU Master'!$E$1:$H$9,2,FALSE)</f>
        <v>14.5</v>
      </c>
      <c r="O1383">
        <f>(F1383/E1383-N1383)*E1383</f>
        <v>16.979999999999997</v>
      </c>
      <c r="P1383" s="10">
        <f>O1383/F1383</f>
        <v>0.3692909960852544</v>
      </c>
      <c r="Q1383">
        <f t="shared" si="153"/>
        <v>2</v>
      </c>
    </row>
    <row r="1384" spans="1:17" x14ac:dyDescent="0.25">
      <c r="A1384">
        <v>93747</v>
      </c>
      <c r="B1384">
        <v>7312455530</v>
      </c>
      <c r="C1384">
        <v>312</v>
      </c>
      <c r="D1384">
        <v>42018</v>
      </c>
      <c r="E1384">
        <v>3</v>
      </c>
      <c r="F1384">
        <v>68.97</v>
      </c>
      <c r="G1384" t="str">
        <f>VLOOKUP(B1384,'SKU Master'!$E$1:$H$9,4,FALSE)</f>
        <v>GA General Wholesales</v>
      </c>
      <c r="H1384">
        <f t="shared" si="147"/>
        <v>2015</v>
      </c>
      <c r="I1384">
        <f t="shared" si="148"/>
        <v>1</v>
      </c>
      <c r="J1384">
        <f t="shared" si="149"/>
        <v>201501</v>
      </c>
      <c r="K1384">
        <f t="shared" si="150"/>
        <v>3</v>
      </c>
      <c r="L1384">
        <f t="shared" si="151"/>
        <v>201503</v>
      </c>
      <c r="M1384" t="b">
        <f t="shared" si="152"/>
        <v>0</v>
      </c>
      <c r="N1384">
        <f>VLOOKUP(B1384,'SKU Master'!$E$1:$H$9,2,FALSE)</f>
        <v>14.5</v>
      </c>
      <c r="O1384">
        <f>(F1384/E1384-N1384)*E1384</f>
        <v>25.469999999999995</v>
      </c>
      <c r="P1384" s="10">
        <f>O1384/F1384</f>
        <v>0.3692909960852544</v>
      </c>
      <c r="Q1384">
        <f t="shared" si="153"/>
        <v>3</v>
      </c>
    </row>
    <row r="1385" spans="1:17" x14ac:dyDescent="0.25">
      <c r="A1385">
        <v>93748</v>
      </c>
      <c r="B1385">
        <v>7312455530</v>
      </c>
      <c r="C1385">
        <v>312</v>
      </c>
      <c r="D1385">
        <v>42019</v>
      </c>
      <c r="E1385">
        <v>2</v>
      </c>
      <c r="F1385">
        <v>45.98</v>
      </c>
      <c r="G1385" t="str">
        <f>VLOOKUP(B1385,'SKU Master'!$E$1:$H$9,4,FALSE)</f>
        <v>GA General Wholesales</v>
      </c>
      <c r="H1385">
        <f t="shared" si="147"/>
        <v>2015</v>
      </c>
      <c r="I1385">
        <f t="shared" si="148"/>
        <v>1</v>
      </c>
      <c r="J1385">
        <f t="shared" si="149"/>
        <v>201501</v>
      </c>
      <c r="K1385">
        <f t="shared" si="150"/>
        <v>3</v>
      </c>
      <c r="L1385">
        <f t="shared" si="151"/>
        <v>201503</v>
      </c>
      <c r="M1385" t="b">
        <f t="shared" si="152"/>
        <v>0</v>
      </c>
      <c r="N1385">
        <f>VLOOKUP(B1385,'SKU Master'!$E$1:$H$9,2,FALSE)</f>
        <v>14.5</v>
      </c>
      <c r="O1385">
        <f>(F1385/E1385-N1385)*E1385</f>
        <v>16.979999999999997</v>
      </c>
      <c r="P1385" s="10">
        <f>O1385/F1385</f>
        <v>0.3692909960852544</v>
      </c>
      <c r="Q1385">
        <f t="shared" si="153"/>
        <v>4</v>
      </c>
    </row>
    <row r="1386" spans="1:17" x14ac:dyDescent="0.25">
      <c r="A1386">
        <v>93749</v>
      </c>
      <c r="B1386">
        <v>7312455530</v>
      </c>
      <c r="C1386">
        <v>312</v>
      </c>
      <c r="D1386">
        <v>42019</v>
      </c>
      <c r="E1386">
        <v>3</v>
      </c>
      <c r="F1386">
        <v>68.97</v>
      </c>
      <c r="G1386" t="str">
        <f>VLOOKUP(B1386,'SKU Master'!$E$1:$H$9,4,FALSE)</f>
        <v>GA General Wholesales</v>
      </c>
      <c r="H1386">
        <f t="shared" si="147"/>
        <v>2015</v>
      </c>
      <c r="I1386">
        <f t="shared" si="148"/>
        <v>1</v>
      </c>
      <c r="J1386">
        <f t="shared" si="149"/>
        <v>201501</v>
      </c>
      <c r="K1386">
        <f t="shared" si="150"/>
        <v>3</v>
      </c>
      <c r="L1386">
        <f t="shared" si="151"/>
        <v>201503</v>
      </c>
      <c r="M1386" t="b">
        <f t="shared" si="152"/>
        <v>1</v>
      </c>
      <c r="N1386">
        <f>VLOOKUP(B1386,'SKU Master'!$E$1:$H$9,2,FALSE)</f>
        <v>14.5</v>
      </c>
      <c r="O1386">
        <f>(F1386/E1386-N1386)*E1386</f>
        <v>25.469999999999995</v>
      </c>
      <c r="P1386" s="10">
        <f>O1386/F1386</f>
        <v>0.3692909960852544</v>
      </c>
      <c r="Q1386">
        <f t="shared" si="153"/>
        <v>4</v>
      </c>
    </row>
    <row r="1387" spans="1:17" x14ac:dyDescent="0.25">
      <c r="A1387">
        <v>93750</v>
      </c>
      <c r="B1387">
        <v>7312455530</v>
      </c>
      <c r="C1387">
        <v>312</v>
      </c>
      <c r="D1387">
        <v>42019</v>
      </c>
      <c r="E1387">
        <v>3</v>
      </c>
      <c r="F1387">
        <v>68.97</v>
      </c>
      <c r="G1387" t="str">
        <f>VLOOKUP(B1387,'SKU Master'!$E$1:$H$9,4,FALSE)</f>
        <v>GA General Wholesales</v>
      </c>
      <c r="H1387">
        <f t="shared" si="147"/>
        <v>2015</v>
      </c>
      <c r="I1387">
        <f t="shared" si="148"/>
        <v>1</v>
      </c>
      <c r="J1387">
        <f t="shared" si="149"/>
        <v>201501</v>
      </c>
      <c r="K1387">
        <f t="shared" si="150"/>
        <v>3</v>
      </c>
      <c r="L1387">
        <f t="shared" si="151"/>
        <v>201503</v>
      </c>
      <c r="M1387" t="b">
        <f t="shared" si="152"/>
        <v>0</v>
      </c>
      <c r="N1387">
        <f>VLOOKUP(B1387,'SKU Master'!$E$1:$H$9,2,FALSE)</f>
        <v>14.5</v>
      </c>
      <c r="O1387">
        <f>(F1387/E1387-N1387)*E1387</f>
        <v>25.469999999999995</v>
      </c>
      <c r="P1387" s="10">
        <f>O1387/F1387</f>
        <v>0.3692909960852544</v>
      </c>
      <c r="Q1387">
        <f t="shared" si="153"/>
        <v>4</v>
      </c>
    </row>
    <row r="1388" spans="1:17" x14ac:dyDescent="0.25">
      <c r="A1388">
        <v>93751</v>
      </c>
      <c r="B1388">
        <v>7312455530</v>
      </c>
      <c r="C1388">
        <v>312</v>
      </c>
      <c r="D1388">
        <v>42023</v>
      </c>
      <c r="E1388">
        <v>2</v>
      </c>
      <c r="F1388">
        <v>45.98</v>
      </c>
      <c r="G1388" t="str">
        <f>VLOOKUP(B1388,'SKU Master'!$E$1:$H$9,4,FALSE)</f>
        <v>GA General Wholesales</v>
      </c>
      <c r="H1388">
        <f t="shared" si="147"/>
        <v>2015</v>
      </c>
      <c r="I1388">
        <f t="shared" si="148"/>
        <v>1</v>
      </c>
      <c r="J1388">
        <f t="shared" si="149"/>
        <v>201501</v>
      </c>
      <c r="K1388">
        <f t="shared" si="150"/>
        <v>4</v>
      </c>
      <c r="L1388">
        <f t="shared" si="151"/>
        <v>201504</v>
      </c>
      <c r="M1388" t="b">
        <f t="shared" si="152"/>
        <v>0</v>
      </c>
      <c r="N1388">
        <f>VLOOKUP(B1388,'SKU Master'!$E$1:$H$9,2,FALSE)</f>
        <v>14.5</v>
      </c>
      <c r="O1388">
        <f>(F1388/E1388-N1388)*E1388</f>
        <v>16.979999999999997</v>
      </c>
      <c r="P1388" s="10">
        <f>O1388/F1388</f>
        <v>0.3692909960852544</v>
      </c>
      <c r="Q1388">
        <f t="shared" si="153"/>
        <v>1</v>
      </c>
    </row>
    <row r="1389" spans="1:17" x14ac:dyDescent="0.25">
      <c r="A1389">
        <v>93752</v>
      </c>
      <c r="B1389">
        <v>7312455530</v>
      </c>
      <c r="C1389">
        <v>312</v>
      </c>
      <c r="D1389">
        <v>42026</v>
      </c>
      <c r="E1389">
        <v>2</v>
      </c>
      <c r="F1389">
        <v>45.98</v>
      </c>
      <c r="G1389" t="str">
        <f>VLOOKUP(B1389,'SKU Master'!$E$1:$H$9,4,FALSE)</f>
        <v>GA General Wholesales</v>
      </c>
      <c r="H1389">
        <f t="shared" si="147"/>
        <v>2015</v>
      </c>
      <c r="I1389">
        <f t="shared" si="148"/>
        <v>1</v>
      </c>
      <c r="J1389">
        <f t="shared" si="149"/>
        <v>201501</v>
      </c>
      <c r="K1389">
        <f t="shared" si="150"/>
        <v>4</v>
      </c>
      <c r="L1389">
        <f t="shared" si="151"/>
        <v>201504</v>
      </c>
      <c r="M1389" t="b">
        <f t="shared" si="152"/>
        <v>1</v>
      </c>
      <c r="N1389">
        <f>VLOOKUP(B1389,'SKU Master'!$E$1:$H$9,2,FALSE)</f>
        <v>14.5</v>
      </c>
      <c r="O1389">
        <f>(F1389/E1389-N1389)*E1389</f>
        <v>16.979999999999997</v>
      </c>
      <c r="P1389" s="10">
        <f>O1389/F1389</f>
        <v>0.3692909960852544</v>
      </c>
      <c r="Q1389">
        <f t="shared" si="153"/>
        <v>4</v>
      </c>
    </row>
    <row r="1390" spans="1:17" x14ac:dyDescent="0.25">
      <c r="A1390">
        <v>93753</v>
      </c>
      <c r="B1390">
        <v>7312455530</v>
      </c>
      <c r="C1390">
        <v>312</v>
      </c>
      <c r="D1390">
        <v>42026</v>
      </c>
      <c r="E1390">
        <v>2</v>
      </c>
      <c r="F1390">
        <v>45.98</v>
      </c>
      <c r="G1390" t="str">
        <f>VLOOKUP(B1390,'SKU Master'!$E$1:$H$9,4,FALSE)</f>
        <v>GA General Wholesales</v>
      </c>
      <c r="H1390">
        <f t="shared" si="147"/>
        <v>2015</v>
      </c>
      <c r="I1390">
        <f t="shared" si="148"/>
        <v>1</v>
      </c>
      <c r="J1390">
        <f t="shared" si="149"/>
        <v>201501</v>
      </c>
      <c r="K1390">
        <f t="shared" si="150"/>
        <v>4</v>
      </c>
      <c r="L1390">
        <f t="shared" si="151"/>
        <v>201504</v>
      </c>
      <c r="M1390" t="b">
        <f t="shared" si="152"/>
        <v>0</v>
      </c>
      <c r="N1390">
        <f>VLOOKUP(B1390,'SKU Master'!$E$1:$H$9,2,FALSE)</f>
        <v>14.5</v>
      </c>
      <c r="O1390">
        <f>(F1390/E1390-N1390)*E1390</f>
        <v>16.979999999999997</v>
      </c>
      <c r="P1390" s="10">
        <f>O1390/F1390</f>
        <v>0.3692909960852544</v>
      </c>
      <c r="Q1390">
        <f t="shared" si="153"/>
        <v>4</v>
      </c>
    </row>
    <row r="1391" spans="1:17" x14ac:dyDescent="0.25">
      <c r="A1391">
        <v>93754</v>
      </c>
      <c r="B1391">
        <v>7312455530</v>
      </c>
      <c r="C1391">
        <v>312</v>
      </c>
      <c r="D1391">
        <v>42026</v>
      </c>
      <c r="E1391">
        <v>3</v>
      </c>
      <c r="F1391">
        <v>68.97</v>
      </c>
      <c r="G1391" t="str">
        <f>VLOOKUP(B1391,'SKU Master'!$E$1:$H$9,4,FALSE)</f>
        <v>GA General Wholesales</v>
      </c>
      <c r="H1391">
        <f t="shared" si="147"/>
        <v>2015</v>
      </c>
      <c r="I1391">
        <f t="shared" si="148"/>
        <v>1</v>
      </c>
      <c r="J1391">
        <f t="shared" si="149"/>
        <v>201501</v>
      </c>
      <c r="K1391">
        <f t="shared" si="150"/>
        <v>4</v>
      </c>
      <c r="L1391">
        <f t="shared" si="151"/>
        <v>201504</v>
      </c>
      <c r="M1391" t="b">
        <f t="shared" si="152"/>
        <v>0</v>
      </c>
      <c r="N1391">
        <f>VLOOKUP(B1391,'SKU Master'!$E$1:$H$9,2,FALSE)</f>
        <v>14.5</v>
      </c>
      <c r="O1391">
        <f>(F1391/E1391-N1391)*E1391</f>
        <v>25.469999999999995</v>
      </c>
      <c r="P1391" s="10">
        <f>O1391/F1391</f>
        <v>0.3692909960852544</v>
      </c>
      <c r="Q1391">
        <f t="shared" si="153"/>
        <v>4</v>
      </c>
    </row>
    <row r="1392" spans="1:17" x14ac:dyDescent="0.25">
      <c r="A1392">
        <v>93755</v>
      </c>
      <c r="B1392">
        <v>7312455530</v>
      </c>
      <c r="C1392">
        <v>312</v>
      </c>
      <c r="D1392">
        <v>42031</v>
      </c>
      <c r="E1392">
        <v>2</v>
      </c>
      <c r="F1392">
        <v>45.98</v>
      </c>
      <c r="G1392" t="str">
        <f>VLOOKUP(B1392,'SKU Master'!$E$1:$H$9,4,FALSE)</f>
        <v>GA General Wholesales</v>
      </c>
      <c r="H1392">
        <f t="shared" si="147"/>
        <v>2015</v>
      </c>
      <c r="I1392">
        <f t="shared" si="148"/>
        <v>1</v>
      </c>
      <c r="J1392">
        <f t="shared" si="149"/>
        <v>201501</v>
      </c>
      <c r="K1392">
        <f t="shared" si="150"/>
        <v>5</v>
      </c>
      <c r="L1392">
        <f t="shared" si="151"/>
        <v>201505</v>
      </c>
      <c r="M1392" t="b">
        <f t="shared" si="152"/>
        <v>0</v>
      </c>
      <c r="N1392">
        <f>VLOOKUP(B1392,'SKU Master'!$E$1:$H$9,2,FALSE)</f>
        <v>14.5</v>
      </c>
      <c r="O1392">
        <f>(F1392/E1392-N1392)*E1392</f>
        <v>16.979999999999997</v>
      </c>
      <c r="P1392" s="10">
        <f>O1392/F1392</f>
        <v>0.3692909960852544</v>
      </c>
      <c r="Q1392">
        <f t="shared" si="153"/>
        <v>2</v>
      </c>
    </row>
    <row r="1393" spans="1:17" x14ac:dyDescent="0.25">
      <c r="A1393">
        <v>93756</v>
      </c>
      <c r="B1393">
        <v>7312455530</v>
      </c>
      <c r="C1393">
        <v>312</v>
      </c>
      <c r="D1393">
        <v>42033</v>
      </c>
      <c r="E1393">
        <v>2</v>
      </c>
      <c r="F1393">
        <v>45.98</v>
      </c>
      <c r="G1393" t="str">
        <f>VLOOKUP(B1393,'SKU Master'!$E$1:$H$9,4,FALSE)</f>
        <v>GA General Wholesales</v>
      </c>
      <c r="H1393">
        <f t="shared" si="147"/>
        <v>2015</v>
      </c>
      <c r="I1393">
        <f t="shared" si="148"/>
        <v>1</v>
      </c>
      <c r="J1393">
        <f t="shared" si="149"/>
        <v>201501</v>
      </c>
      <c r="K1393">
        <f t="shared" si="150"/>
        <v>5</v>
      </c>
      <c r="L1393">
        <f t="shared" si="151"/>
        <v>201505</v>
      </c>
      <c r="M1393" t="b">
        <f t="shared" si="152"/>
        <v>0</v>
      </c>
      <c r="N1393">
        <f>VLOOKUP(B1393,'SKU Master'!$E$1:$H$9,2,FALSE)</f>
        <v>14.5</v>
      </c>
      <c r="O1393">
        <f>(F1393/E1393-N1393)*E1393</f>
        <v>16.979999999999997</v>
      </c>
      <c r="P1393" s="10">
        <f>O1393/F1393</f>
        <v>0.3692909960852544</v>
      </c>
      <c r="Q1393">
        <f t="shared" si="153"/>
        <v>4</v>
      </c>
    </row>
    <row r="1394" spans="1:17" x14ac:dyDescent="0.25">
      <c r="A1394">
        <v>93757</v>
      </c>
      <c r="B1394">
        <v>7312455530</v>
      </c>
      <c r="C1394">
        <v>312</v>
      </c>
      <c r="D1394">
        <v>42039</v>
      </c>
      <c r="E1394">
        <v>5</v>
      </c>
      <c r="F1394">
        <v>114.95</v>
      </c>
      <c r="G1394" t="str">
        <f>VLOOKUP(B1394,'SKU Master'!$E$1:$H$9,4,FALSE)</f>
        <v>GA General Wholesales</v>
      </c>
      <c r="H1394">
        <f t="shared" si="147"/>
        <v>2015</v>
      </c>
      <c r="I1394">
        <f t="shared" si="148"/>
        <v>2</v>
      </c>
      <c r="J1394">
        <f t="shared" si="149"/>
        <v>201502</v>
      </c>
      <c r="K1394">
        <f t="shared" si="150"/>
        <v>6</v>
      </c>
      <c r="L1394">
        <f t="shared" si="151"/>
        <v>201506</v>
      </c>
      <c r="M1394" t="b">
        <f t="shared" si="152"/>
        <v>0</v>
      </c>
      <c r="N1394">
        <f>VLOOKUP(B1394,'SKU Master'!$E$1:$H$9,2,FALSE)</f>
        <v>14.5</v>
      </c>
      <c r="O1394">
        <f>(F1394/E1394-N1394)*E1394</f>
        <v>42.45000000000001</v>
      </c>
      <c r="P1394" s="10">
        <f>O1394/F1394</f>
        <v>0.36929099608525451</v>
      </c>
      <c r="Q1394">
        <f t="shared" si="153"/>
        <v>3</v>
      </c>
    </row>
    <row r="1395" spans="1:17" x14ac:dyDescent="0.25">
      <c r="A1395">
        <v>93758</v>
      </c>
      <c r="B1395">
        <v>7312455530</v>
      </c>
      <c r="C1395">
        <v>312</v>
      </c>
      <c r="D1395">
        <v>42040</v>
      </c>
      <c r="E1395">
        <v>3</v>
      </c>
      <c r="F1395">
        <v>68.97</v>
      </c>
      <c r="G1395" t="str">
        <f>VLOOKUP(B1395,'SKU Master'!$E$1:$H$9,4,FALSE)</f>
        <v>GA General Wholesales</v>
      </c>
      <c r="H1395">
        <f t="shared" si="147"/>
        <v>2015</v>
      </c>
      <c r="I1395">
        <f t="shared" si="148"/>
        <v>2</v>
      </c>
      <c r="J1395">
        <f t="shared" si="149"/>
        <v>201502</v>
      </c>
      <c r="K1395">
        <f t="shared" si="150"/>
        <v>6</v>
      </c>
      <c r="L1395">
        <f t="shared" si="151"/>
        <v>201506</v>
      </c>
      <c r="M1395" t="b">
        <f t="shared" si="152"/>
        <v>0</v>
      </c>
      <c r="N1395">
        <f>VLOOKUP(B1395,'SKU Master'!$E$1:$H$9,2,FALSE)</f>
        <v>14.5</v>
      </c>
      <c r="O1395">
        <f>(F1395/E1395-N1395)*E1395</f>
        <v>25.469999999999995</v>
      </c>
      <c r="P1395" s="10">
        <f>O1395/F1395</f>
        <v>0.3692909960852544</v>
      </c>
      <c r="Q1395">
        <f t="shared" si="153"/>
        <v>4</v>
      </c>
    </row>
    <row r="1396" spans="1:17" x14ac:dyDescent="0.25">
      <c r="A1396">
        <v>93759</v>
      </c>
      <c r="B1396">
        <v>7312455530</v>
      </c>
      <c r="C1396">
        <v>312</v>
      </c>
      <c r="D1396">
        <v>42042</v>
      </c>
      <c r="E1396">
        <v>2</v>
      </c>
      <c r="F1396">
        <v>45.98</v>
      </c>
      <c r="G1396" t="str">
        <f>VLOOKUP(B1396,'SKU Master'!$E$1:$H$9,4,FALSE)</f>
        <v>GA General Wholesales</v>
      </c>
      <c r="H1396">
        <f t="shared" si="147"/>
        <v>2015</v>
      </c>
      <c r="I1396">
        <f t="shared" si="148"/>
        <v>2</v>
      </c>
      <c r="J1396">
        <f t="shared" si="149"/>
        <v>201502</v>
      </c>
      <c r="K1396">
        <f t="shared" si="150"/>
        <v>6</v>
      </c>
      <c r="L1396">
        <f t="shared" si="151"/>
        <v>201506</v>
      </c>
      <c r="M1396" t="b">
        <f t="shared" si="152"/>
        <v>0</v>
      </c>
      <c r="N1396">
        <f>VLOOKUP(B1396,'SKU Master'!$E$1:$H$9,2,FALSE)</f>
        <v>14.5</v>
      </c>
      <c r="O1396">
        <f>(F1396/E1396-N1396)*E1396</f>
        <v>16.979999999999997</v>
      </c>
      <c r="P1396" s="10">
        <f>O1396/F1396</f>
        <v>0.3692909960852544</v>
      </c>
      <c r="Q1396">
        <f t="shared" si="153"/>
        <v>6</v>
      </c>
    </row>
    <row r="1397" spans="1:17" x14ac:dyDescent="0.25">
      <c r="A1397">
        <v>93760</v>
      </c>
      <c r="B1397">
        <v>7312455530</v>
      </c>
      <c r="C1397">
        <v>312</v>
      </c>
      <c r="D1397">
        <v>42045</v>
      </c>
      <c r="E1397">
        <v>2</v>
      </c>
      <c r="F1397">
        <v>45.98</v>
      </c>
      <c r="G1397" t="str">
        <f>VLOOKUP(B1397,'SKU Master'!$E$1:$H$9,4,FALSE)</f>
        <v>GA General Wholesales</v>
      </c>
      <c r="H1397">
        <f t="shared" si="147"/>
        <v>2015</v>
      </c>
      <c r="I1397">
        <f t="shared" si="148"/>
        <v>2</v>
      </c>
      <c r="J1397">
        <f t="shared" si="149"/>
        <v>201502</v>
      </c>
      <c r="K1397">
        <f t="shared" si="150"/>
        <v>7</v>
      </c>
      <c r="L1397">
        <f t="shared" si="151"/>
        <v>201507</v>
      </c>
      <c r="M1397" t="b">
        <f t="shared" si="152"/>
        <v>1</v>
      </c>
      <c r="N1397">
        <f>VLOOKUP(B1397,'SKU Master'!$E$1:$H$9,2,FALSE)</f>
        <v>14.5</v>
      </c>
      <c r="O1397">
        <f>(F1397/E1397-N1397)*E1397</f>
        <v>16.979999999999997</v>
      </c>
      <c r="P1397" s="10">
        <f>O1397/F1397</f>
        <v>0.3692909960852544</v>
      </c>
      <c r="Q1397">
        <f t="shared" si="153"/>
        <v>2</v>
      </c>
    </row>
    <row r="1398" spans="1:17" x14ac:dyDescent="0.25">
      <c r="A1398">
        <v>93761</v>
      </c>
      <c r="B1398">
        <v>7312455530</v>
      </c>
      <c r="C1398">
        <v>312</v>
      </c>
      <c r="D1398">
        <v>42045</v>
      </c>
      <c r="E1398">
        <v>2</v>
      </c>
      <c r="F1398">
        <v>45.98</v>
      </c>
      <c r="G1398" t="str">
        <f>VLOOKUP(B1398,'SKU Master'!$E$1:$H$9,4,FALSE)</f>
        <v>GA General Wholesales</v>
      </c>
      <c r="H1398">
        <f t="shared" si="147"/>
        <v>2015</v>
      </c>
      <c r="I1398">
        <f t="shared" si="148"/>
        <v>2</v>
      </c>
      <c r="J1398">
        <f t="shared" si="149"/>
        <v>201502</v>
      </c>
      <c r="K1398">
        <f t="shared" si="150"/>
        <v>7</v>
      </c>
      <c r="L1398">
        <f t="shared" si="151"/>
        <v>201507</v>
      </c>
      <c r="M1398" t="b">
        <f t="shared" si="152"/>
        <v>0</v>
      </c>
      <c r="N1398">
        <f>VLOOKUP(B1398,'SKU Master'!$E$1:$H$9,2,FALSE)</f>
        <v>14.5</v>
      </c>
      <c r="O1398">
        <f>(F1398/E1398-N1398)*E1398</f>
        <v>16.979999999999997</v>
      </c>
      <c r="P1398" s="10">
        <f>O1398/F1398</f>
        <v>0.3692909960852544</v>
      </c>
      <c r="Q1398">
        <f t="shared" si="153"/>
        <v>2</v>
      </c>
    </row>
    <row r="1399" spans="1:17" x14ac:dyDescent="0.25">
      <c r="A1399">
        <v>93762</v>
      </c>
      <c r="B1399">
        <v>7312455530</v>
      </c>
      <c r="C1399">
        <v>312</v>
      </c>
      <c r="D1399">
        <v>42046</v>
      </c>
      <c r="E1399">
        <v>3</v>
      </c>
      <c r="F1399">
        <v>68.97</v>
      </c>
      <c r="G1399" t="str">
        <f>VLOOKUP(B1399,'SKU Master'!$E$1:$H$9,4,FALSE)</f>
        <v>GA General Wholesales</v>
      </c>
      <c r="H1399">
        <f t="shared" si="147"/>
        <v>2015</v>
      </c>
      <c r="I1399">
        <f t="shared" si="148"/>
        <v>2</v>
      </c>
      <c r="J1399">
        <f t="shared" si="149"/>
        <v>201502</v>
      </c>
      <c r="K1399">
        <f t="shared" si="150"/>
        <v>7</v>
      </c>
      <c r="L1399">
        <f t="shared" si="151"/>
        <v>201507</v>
      </c>
      <c r="M1399" t="b">
        <f t="shared" si="152"/>
        <v>0</v>
      </c>
      <c r="N1399">
        <f>VLOOKUP(B1399,'SKU Master'!$E$1:$H$9,2,FALSE)</f>
        <v>14.5</v>
      </c>
      <c r="O1399">
        <f>(F1399/E1399-N1399)*E1399</f>
        <v>25.469999999999995</v>
      </c>
      <c r="P1399" s="10">
        <f>O1399/F1399</f>
        <v>0.3692909960852544</v>
      </c>
      <c r="Q1399">
        <f t="shared" si="153"/>
        <v>3</v>
      </c>
    </row>
    <row r="1400" spans="1:17" x14ac:dyDescent="0.25">
      <c r="A1400">
        <v>93763</v>
      </c>
      <c r="B1400">
        <v>7312455530</v>
      </c>
      <c r="C1400">
        <v>312</v>
      </c>
      <c r="D1400">
        <v>42047</v>
      </c>
      <c r="E1400">
        <v>2</v>
      </c>
      <c r="F1400">
        <v>45.98</v>
      </c>
      <c r="G1400" t="str">
        <f>VLOOKUP(B1400,'SKU Master'!$E$1:$H$9,4,FALSE)</f>
        <v>GA General Wholesales</v>
      </c>
      <c r="H1400">
        <f t="shared" si="147"/>
        <v>2015</v>
      </c>
      <c r="I1400">
        <f t="shared" si="148"/>
        <v>2</v>
      </c>
      <c r="J1400">
        <f t="shared" si="149"/>
        <v>201502</v>
      </c>
      <c r="K1400">
        <f t="shared" si="150"/>
        <v>7</v>
      </c>
      <c r="L1400">
        <f t="shared" si="151"/>
        <v>201507</v>
      </c>
      <c r="M1400" t="b">
        <f t="shared" si="152"/>
        <v>0</v>
      </c>
      <c r="N1400">
        <f>VLOOKUP(B1400,'SKU Master'!$E$1:$H$9,2,FALSE)</f>
        <v>14.5</v>
      </c>
      <c r="O1400">
        <f>(F1400/E1400-N1400)*E1400</f>
        <v>16.979999999999997</v>
      </c>
      <c r="P1400" s="10">
        <f>O1400/F1400</f>
        <v>0.3692909960852544</v>
      </c>
      <c r="Q1400">
        <f t="shared" si="153"/>
        <v>4</v>
      </c>
    </row>
    <row r="1401" spans="1:17" x14ac:dyDescent="0.25">
      <c r="A1401">
        <v>93764</v>
      </c>
      <c r="B1401">
        <v>7312455530</v>
      </c>
      <c r="C1401">
        <v>312</v>
      </c>
      <c r="D1401">
        <v>42051</v>
      </c>
      <c r="E1401">
        <v>2</v>
      </c>
      <c r="F1401">
        <v>45.98</v>
      </c>
      <c r="G1401" t="str">
        <f>VLOOKUP(B1401,'SKU Master'!$E$1:$H$9,4,FALSE)</f>
        <v>GA General Wholesales</v>
      </c>
      <c r="H1401">
        <f t="shared" si="147"/>
        <v>2015</v>
      </c>
      <c r="I1401">
        <f t="shared" si="148"/>
        <v>2</v>
      </c>
      <c r="J1401">
        <f t="shared" si="149"/>
        <v>201502</v>
      </c>
      <c r="K1401">
        <f t="shared" si="150"/>
        <v>8</v>
      </c>
      <c r="L1401">
        <f t="shared" si="151"/>
        <v>201508</v>
      </c>
      <c r="M1401" t="b">
        <f t="shared" si="152"/>
        <v>0</v>
      </c>
      <c r="N1401">
        <f>VLOOKUP(B1401,'SKU Master'!$E$1:$H$9,2,FALSE)</f>
        <v>14.5</v>
      </c>
      <c r="O1401">
        <f>(F1401/E1401-N1401)*E1401</f>
        <v>16.979999999999997</v>
      </c>
      <c r="P1401" s="10">
        <f>O1401/F1401</f>
        <v>0.3692909960852544</v>
      </c>
      <c r="Q1401">
        <f t="shared" si="153"/>
        <v>1</v>
      </c>
    </row>
    <row r="1402" spans="1:17" x14ac:dyDescent="0.25">
      <c r="A1402">
        <v>93765</v>
      </c>
      <c r="B1402">
        <v>7312455530</v>
      </c>
      <c r="C1402">
        <v>312</v>
      </c>
      <c r="D1402">
        <v>42053</v>
      </c>
      <c r="E1402">
        <v>5</v>
      </c>
      <c r="F1402">
        <v>114.95</v>
      </c>
      <c r="G1402" t="str">
        <f>VLOOKUP(B1402,'SKU Master'!$E$1:$H$9,4,FALSE)</f>
        <v>GA General Wholesales</v>
      </c>
      <c r="H1402">
        <f t="shared" si="147"/>
        <v>2015</v>
      </c>
      <c r="I1402">
        <f t="shared" si="148"/>
        <v>2</v>
      </c>
      <c r="J1402">
        <f t="shared" si="149"/>
        <v>201502</v>
      </c>
      <c r="K1402">
        <f t="shared" si="150"/>
        <v>8</v>
      </c>
      <c r="L1402">
        <f t="shared" si="151"/>
        <v>201508</v>
      </c>
      <c r="M1402" t="b">
        <f t="shared" si="152"/>
        <v>1</v>
      </c>
      <c r="N1402">
        <f>VLOOKUP(B1402,'SKU Master'!$E$1:$H$9,2,FALSE)</f>
        <v>14.5</v>
      </c>
      <c r="O1402">
        <f>(F1402/E1402-N1402)*E1402</f>
        <v>42.45000000000001</v>
      </c>
      <c r="P1402" s="10">
        <f>O1402/F1402</f>
        <v>0.36929099608525451</v>
      </c>
      <c r="Q1402">
        <f t="shared" si="153"/>
        <v>3</v>
      </c>
    </row>
    <row r="1403" spans="1:17" x14ac:dyDescent="0.25">
      <c r="A1403">
        <v>93766</v>
      </c>
      <c r="B1403">
        <v>7312455530</v>
      </c>
      <c r="C1403">
        <v>312</v>
      </c>
      <c r="D1403">
        <v>42053</v>
      </c>
      <c r="E1403">
        <v>5</v>
      </c>
      <c r="F1403">
        <v>114.95</v>
      </c>
      <c r="G1403" t="str">
        <f>VLOOKUP(B1403,'SKU Master'!$E$1:$H$9,4,FALSE)</f>
        <v>GA General Wholesales</v>
      </c>
      <c r="H1403">
        <f t="shared" si="147"/>
        <v>2015</v>
      </c>
      <c r="I1403">
        <f t="shared" si="148"/>
        <v>2</v>
      </c>
      <c r="J1403">
        <f t="shared" si="149"/>
        <v>201502</v>
      </c>
      <c r="K1403">
        <f t="shared" si="150"/>
        <v>8</v>
      </c>
      <c r="L1403">
        <f t="shared" si="151"/>
        <v>201508</v>
      </c>
      <c r="M1403" t="b">
        <f t="shared" si="152"/>
        <v>0</v>
      </c>
      <c r="N1403">
        <f>VLOOKUP(B1403,'SKU Master'!$E$1:$H$9,2,FALSE)</f>
        <v>14.5</v>
      </c>
      <c r="O1403">
        <f>(F1403/E1403-N1403)*E1403</f>
        <v>42.45000000000001</v>
      </c>
      <c r="P1403" s="10">
        <f>O1403/F1403</f>
        <v>0.36929099608525451</v>
      </c>
      <c r="Q1403">
        <f t="shared" si="153"/>
        <v>3</v>
      </c>
    </row>
    <row r="1404" spans="1:17" x14ac:dyDescent="0.25">
      <c r="A1404">
        <v>93767</v>
      </c>
      <c r="B1404">
        <v>7312455530</v>
      </c>
      <c r="C1404">
        <v>312</v>
      </c>
      <c r="D1404">
        <v>42054</v>
      </c>
      <c r="E1404">
        <v>3</v>
      </c>
      <c r="F1404">
        <v>68.97</v>
      </c>
      <c r="G1404" t="str">
        <f>VLOOKUP(B1404,'SKU Master'!$E$1:$H$9,4,FALSE)</f>
        <v>GA General Wholesales</v>
      </c>
      <c r="H1404">
        <f t="shared" si="147"/>
        <v>2015</v>
      </c>
      <c r="I1404">
        <f t="shared" si="148"/>
        <v>2</v>
      </c>
      <c r="J1404">
        <f t="shared" si="149"/>
        <v>201502</v>
      </c>
      <c r="K1404">
        <f t="shared" si="150"/>
        <v>8</v>
      </c>
      <c r="L1404">
        <f t="shared" si="151"/>
        <v>201508</v>
      </c>
      <c r="M1404" t="b">
        <f t="shared" si="152"/>
        <v>0</v>
      </c>
      <c r="N1404">
        <f>VLOOKUP(B1404,'SKU Master'!$E$1:$H$9,2,FALSE)</f>
        <v>14.5</v>
      </c>
      <c r="O1404">
        <f>(F1404/E1404-N1404)*E1404</f>
        <v>25.469999999999995</v>
      </c>
      <c r="P1404" s="10">
        <f>O1404/F1404</f>
        <v>0.3692909960852544</v>
      </c>
      <c r="Q1404">
        <f t="shared" si="153"/>
        <v>4</v>
      </c>
    </row>
    <row r="1405" spans="1:17" x14ac:dyDescent="0.25">
      <c r="A1405">
        <v>93768</v>
      </c>
      <c r="B1405">
        <v>7312455530</v>
      </c>
      <c r="C1405">
        <v>312</v>
      </c>
      <c r="D1405">
        <v>42059</v>
      </c>
      <c r="E1405">
        <v>2</v>
      </c>
      <c r="F1405">
        <v>45.98</v>
      </c>
      <c r="G1405" t="str">
        <f>VLOOKUP(B1405,'SKU Master'!$E$1:$H$9,4,FALSE)</f>
        <v>GA General Wholesales</v>
      </c>
      <c r="H1405">
        <f t="shared" si="147"/>
        <v>2015</v>
      </c>
      <c r="I1405">
        <f t="shared" si="148"/>
        <v>2</v>
      </c>
      <c r="J1405">
        <f t="shared" si="149"/>
        <v>201502</v>
      </c>
      <c r="K1405">
        <f t="shared" si="150"/>
        <v>9</v>
      </c>
      <c r="L1405">
        <f t="shared" si="151"/>
        <v>201509</v>
      </c>
      <c r="M1405" t="b">
        <f t="shared" si="152"/>
        <v>1</v>
      </c>
      <c r="N1405">
        <f>VLOOKUP(B1405,'SKU Master'!$E$1:$H$9,2,FALSE)</f>
        <v>14.5</v>
      </c>
      <c r="O1405">
        <f>(F1405/E1405-N1405)*E1405</f>
        <v>16.979999999999997</v>
      </c>
      <c r="P1405" s="10">
        <f>O1405/F1405</f>
        <v>0.3692909960852544</v>
      </c>
      <c r="Q1405">
        <f t="shared" si="153"/>
        <v>2</v>
      </c>
    </row>
    <row r="1406" spans="1:17" x14ac:dyDescent="0.25">
      <c r="A1406">
        <v>93769</v>
      </c>
      <c r="B1406">
        <v>7312455530</v>
      </c>
      <c r="C1406">
        <v>312</v>
      </c>
      <c r="D1406">
        <v>42059</v>
      </c>
      <c r="E1406">
        <v>2</v>
      </c>
      <c r="F1406">
        <v>45.98</v>
      </c>
      <c r="G1406" t="str">
        <f>VLOOKUP(B1406,'SKU Master'!$E$1:$H$9,4,FALSE)</f>
        <v>GA General Wholesales</v>
      </c>
      <c r="H1406">
        <f t="shared" si="147"/>
        <v>2015</v>
      </c>
      <c r="I1406">
        <f t="shared" si="148"/>
        <v>2</v>
      </c>
      <c r="J1406">
        <f t="shared" si="149"/>
        <v>201502</v>
      </c>
      <c r="K1406">
        <f t="shared" si="150"/>
        <v>9</v>
      </c>
      <c r="L1406">
        <f t="shared" si="151"/>
        <v>201509</v>
      </c>
      <c r="M1406" t="b">
        <f t="shared" si="152"/>
        <v>1</v>
      </c>
      <c r="N1406">
        <f>VLOOKUP(B1406,'SKU Master'!$E$1:$H$9,2,FALSE)</f>
        <v>14.5</v>
      </c>
      <c r="O1406">
        <f>(F1406/E1406-N1406)*E1406</f>
        <v>16.979999999999997</v>
      </c>
      <c r="P1406" s="10">
        <f>O1406/F1406</f>
        <v>0.3692909960852544</v>
      </c>
      <c r="Q1406">
        <f t="shared" si="153"/>
        <v>2</v>
      </c>
    </row>
    <row r="1407" spans="1:17" x14ac:dyDescent="0.25">
      <c r="A1407">
        <v>93770</v>
      </c>
      <c r="B1407">
        <v>7312455530</v>
      </c>
      <c r="C1407">
        <v>312</v>
      </c>
      <c r="D1407">
        <v>42059</v>
      </c>
      <c r="E1407">
        <v>2</v>
      </c>
      <c r="F1407">
        <v>45.98</v>
      </c>
      <c r="G1407" t="str">
        <f>VLOOKUP(B1407,'SKU Master'!$E$1:$H$9,4,FALSE)</f>
        <v>GA General Wholesales</v>
      </c>
      <c r="H1407">
        <f t="shared" si="147"/>
        <v>2015</v>
      </c>
      <c r="I1407">
        <f t="shared" si="148"/>
        <v>2</v>
      </c>
      <c r="J1407">
        <f t="shared" si="149"/>
        <v>201502</v>
      </c>
      <c r="K1407">
        <f t="shared" si="150"/>
        <v>9</v>
      </c>
      <c r="L1407">
        <f t="shared" si="151"/>
        <v>201509</v>
      </c>
      <c r="M1407" t="b">
        <f t="shared" si="152"/>
        <v>0</v>
      </c>
      <c r="N1407">
        <f>VLOOKUP(B1407,'SKU Master'!$E$1:$H$9,2,FALSE)</f>
        <v>14.5</v>
      </c>
      <c r="O1407">
        <f>(F1407/E1407-N1407)*E1407</f>
        <v>16.979999999999997</v>
      </c>
      <c r="P1407" s="10">
        <f>O1407/F1407</f>
        <v>0.3692909960852544</v>
      </c>
      <c r="Q1407">
        <f t="shared" si="153"/>
        <v>2</v>
      </c>
    </row>
    <row r="1408" spans="1:17" x14ac:dyDescent="0.25">
      <c r="A1408">
        <v>93771</v>
      </c>
      <c r="B1408">
        <v>7312455530</v>
      </c>
      <c r="C1408">
        <v>312</v>
      </c>
      <c r="D1408">
        <v>42060</v>
      </c>
      <c r="E1408">
        <v>3</v>
      </c>
      <c r="F1408">
        <v>68.97</v>
      </c>
      <c r="G1408" t="str">
        <f>VLOOKUP(B1408,'SKU Master'!$E$1:$H$9,4,FALSE)</f>
        <v>GA General Wholesales</v>
      </c>
      <c r="H1408">
        <f t="shared" si="147"/>
        <v>2015</v>
      </c>
      <c r="I1408">
        <f t="shared" si="148"/>
        <v>2</v>
      </c>
      <c r="J1408">
        <f t="shared" si="149"/>
        <v>201502</v>
      </c>
      <c r="K1408">
        <f t="shared" si="150"/>
        <v>9</v>
      </c>
      <c r="L1408">
        <f t="shared" si="151"/>
        <v>201509</v>
      </c>
      <c r="M1408" t="b">
        <f t="shared" si="152"/>
        <v>0</v>
      </c>
      <c r="N1408">
        <f>VLOOKUP(B1408,'SKU Master'!$E$1:$H$9,2,FALSE)</f>
        <v>14.5</v>
      </c>
      <c r="O1408">
        <f>(F1408/E1408-N1408)*E1408</f>
        <v>25.469999999999995</v>
      </c>
      <c r="P1408" s="10">
        <f>O1408/F1408</f>
        <v>0.3692909960852544</v>
      </c>
      <c r="Q1408">
        <f t="shared" si="153"/>
        <v>3</v>
      </c>
    </row>
    <row r="1409" spans="1:17" x14ac:dyDescent="0.25">
      <c r="A1409">
        <v>93772</v>
      </c>
      <c r="B1409">
        <v>7312455530</v>
      </c>
      <c r="C1409">
        <v>312</v>
      </c>
      <c r="D1409">
        <v>42060</v>
      </c>
      <c r="E1409">
        <v>5</v>
      </c>
      <c r="F1409">
        <v>114.95</v>
      </c>
      <c r="G1409" t="str">
        <f>VLOOKUP(B1409,'SKU Master'!$E$1:$H$9,4,FALSE)</f>
        <v>GA General Wholesales</v>
      </c>
      <c r="H1409">
        <f t="shared" si="147"/>
        <v>2015</v>
      </c>
      <c r="I1409">
        <f t="shared" si="148"/>
        <v>2</v>
      </c>
      <c r="J1409">
        <f t="shared" si="149"/>
        <v>201502</v>
      </c>
      <c r="K1409">
        <f t="shared" si="150"/>
        <v>9</v>
      </c>
      <c r="L1409">
        <f t="shared" si="151"/>
        <v>201509</v>
      </c>
      <c r="M1409" t="b">
        <f t="shared" si="152"/>
        <v>0</v>
      </c>
      <c r="N1409">
        <f>VLOOKUP(B1409,'SKU Master'!$E$1:$H$9,2,FALSE)</f>
        <v>14.5</v>
      </c>
      <c r="O1409">
        <f>(F1409/E1409-N1409)*E1409</f>
        <v>42.45000000000001</v>
      </c>
      <c r="P1409" s="10">
        <f>O1409/F1409</f>
        <v>0.36929099608525451</v>
      </c>
      <c r="Q1409">
        <f t="shared" si="153"/>
        <v>3</v>
      </c>
    </row>
    <row r="1410" spans="1:17" x14ac:dyDescent="0.25">
      <c r="A1410">
        <v>93773</v>
      </c>
      <c r="B1410">
        <v>7312455530</v>
      </c>
      <c r="C1410">
        <v>312</v>
      </c>
      <c r="D1410">
        <v>42066</v>
      </c>
      <c r="E1410">
        <v>4</v>
      </c>
      <c r="F1410">
        <v>91.96</v>
      </c>
      <c r="G1410" t="str">
        <f>VLOOKUP(B1410,'SKU Master'!$E$1:$H$9,4,FALSE)</f>
        <v>GA General Wholesales</v>
      </c>
      <c r="H1410">
        <f t="shared" ref="H1410:H1473" si="154">YEAR(D1410)</f>
        <v>2015</v>
      </c>
      <c r="I1410">
        <f t="shared" si="148"/>
        <v>3</v>
      </c>
      <c r="J1410">
        <f t="shared" si="149"/>
        <v>201503</v>
      </c>
      <c r="K1410">
        <f t="shared" si="150"/>
        <v>10</v>
      </c>
      <c r="L1410">
        <f t="shared" si="151"/>
        <v>201510</v>
      </c>
      <c r="M1410" t="b">
        <f t="shared" si="152"/>
        <v>0</v>
      </c>
      <c r="N1410">
        <f>VLOOKUP(B1410,'SKU Master'!$E$1:$H$9,2,FALSE)</f>
        <v>14.5</v>
      </c>
      <c r="O1410">
        <f>(F1410/E1410-N1410)*E1410</f>
        <v>33.959999999999994</v>
      </c>
      <c r="P1410" s="10">
        <f>O1410/F1410</f>
        <v>0.3692909960852544</v>
      </c>
      <c r="Q1410">
        <f t="shared" si="153"/>
        <v>2</v>
      </c>
    </row>
    <row r="1411" spans="1:17" x14ac:dyDescent="0.25">
      <c r="A1411">
        <v>93774</v>
      </c>
      <c r="B1411">
        <v>7312455530</v>
      </c>
      <c r="C1411">
        <v>312</v>
      </c>
      <c r="D1411">
        <v>42069</v>
      </c>
      <c r="E1411">
        <v>3</v>
      </c>
      <c r="F1411">
        <v>68.97</v>
      </c>
      <c r="G1411" t="str">
        <f>VLOOKUP(B1411,'SKU Master'!$E$1:$H$9,4,FALSE)</f>
        <v>GA General Wholesales</v>
      </c>
      <c r="H1411">
        <f t="shared" si="154"/>
        <v>2015</v>
      </c>
      <c r="I1411">
        <f t="shared" ref="I1411:I1474" si="155">MONTH(D1411)</f>
        <v>3</v>
      </c>
      <c r="J1411">
        <f t="shared" ref="J1411:J1474" si="156">H1411*100+I1411</f>
        <v>201503</v>
      </c>
      <c r="K1411">
        <f t="shared" ref="K1411:K1474" si="157">WEEKNUM(D1411)</f>
        <v>10</v>
      </c>
      <c r="L1411">
        <f t="shared" ref="L1411:L1474" si="158">H1411*100+K1411</f>
        <v>201510</v>
      </c>
      <c r="M1411" t="b">
        <f t="shared" ref="M1411:M1474" si="159">AND(B1411=B1412,C1411=C1412,D1411=D1412,E1411=E1412,F1411=F1412)</f>
        <v>0</v>
      </c>
      <c r="N1411">
        <f>VLOOKUP(B1411,'SKU Master'!$E$1:$H$9,2,FALSE)</f>
        <v>14.5</v>
      </c>
      <c r="O1411">
        <f>(F1411/E1411-N1411)*E1411</f>
        <v>25.469999999999995</v>
      </c>
      <c r="P1411" s="10">
        <f>O1411/F1411</f>
        <v>0.3692909960852544</v>
      </c>
      <c r="Q1411">
        <f t="shared" ref="Q1411:Q1474" si="160">WEEKDAY(D1411,2)</f>
        <v>5</v>
      </c>
    </row>
    <row r="1412" spans="1:17" x14ac:dyDescent="0.25">
      <c r="A1412">
        <v>93775</v>
      </c>
      <c r="B1412">
        <v>7312455530</v>
      </c>
      <c r="C1412">
        <v>312</v>
      </c>
      <c r="D1412">
        <v>42070</v>
      </c>
      <c r="E1412">
        <v>2</v>
      </c>
      <c r="F1412">
        <v>45.98</v>
      </c>
      <c r="G1412" t="str">
        <f>VLOOKUP(B1412,'SKU Master'!$E$1:$H$9,4,FALSE)</f>
        <v>GA General Wholesales</v>
      </c>
      <c r="H1412">
        <f t="shared" si="154"/>
        <v>2015</v>
      </c>
      <c r="I1412">
        <f t="shared" si="155"/>
        <v>3</v>
      </c>
      <c r="J1412">
        <f t="shared" si="156"/>
        <v>201503</v>
      </c>
      <c r="K1412">
        <f t="shared" si="157"/>
        <v>10</v>
      </c>
      <c r="L1412">
        <f t="shared" si="158"/>
        <v>201510</v>
      </c>
      <c r="M1412" t="b">
        <f t="shared" si="159"/>
        <v>0</v>
      </c>
      <c r="N1412">
        <f>VLOOKUP(B1412,'SKU Master'!$E$1:$H$9,2,FALSE)</f>
        <v>14.5</v>
      </c>
      <c r="O1412">
        <f>(F1412/E1412-N1412)*E1412</f>
        <v>16.979999999999997</v>
      </c>
      <c r="P1412" s="10">
        <f>O1412/F1412</f>
        <v>0.3692909960852544</v>
      </c>
      <c r="Q1412">
        <f t="shared" si="160"/>
        <v>6</v>
      </c>
    </row>
    <row r="1413" spans="1:17" x14ac:dyDescent="0.25">
      <c r="A1413">
        <v>93776</v>
      </c>
      <c r="B1413">
        <v>7312455530</v>
      </c>
      <c r="C1413">
        <v>312</v>
      </c>
      <c r="D1413">
        <v>42074</v>
      </c>
      <c r="E1413">
        <v>3</v>
      </c>
      <c r="F1413">
        <v>68.97</v>
      </c>
      <c r="G1413" t="str">
        <f>VLOOKUP(B1413,'SKU Master'!$E$1:$H$9,4,FALSE)</f>
        <v>GA General Wholesales</v>
      </c>
      <c r="H1413">
        <f t="shared" si="154"/>
        <v>2015</v>
      </c>
      <c r="I1413">
        <f t="shared" si="155"/>
        <v>3</v>
      </c>
      <c r="J1413">
        <f t="shared" si="156"/>
        <v>201503</v>
      </c>
      <c r="K1413">
        <f t="shared" si="157"/>
        <v>11</v>
      </c>
      <c r="L1413">
        <f t="shared" si="158"/>
        <v>201511</v>
      </c>
      <c r="M1413" t="b">
        <f t="shared" si="159"/>
        <v>0</v>
      </c>
      <c r="N1413">
        <f>VLOOKUP(B1413,'SKU Master'!$E$1:$H$9,2,FALSE)</f>
        <v>14.5</v>
      </c>
      <c r="O1413">
        <f>(F1413/E1413-N1413)*E1413</f>
        <v>25.469999999999995</v>
      </c>
      <c r="P1413" s="10">
        <f>O1413/F1413</f>
        <v>0.3692909960852544</v>
      </c>
      <c r="Q1413">
        <f t="shared" si="160"/>
        <v>3</v>
      </c>
    </row>
    <row r="1414" spans="1:17" x14ac:dyDescent="0.25">
      <c r="A1414">
        <v>93777</v>
      </c>
      <c r="B1414">
        <v>7312455530</v>
      </c>
      <c r="C1414">
        <v>312</v>
      </c>
      <c r="D1414">
        <v>42074</v>
      </c>
      <c r="E1414">
        <v>5</v>
      </c>
      <c r="F1414">
        <v>114.95</v>
      </c>
      <c r="G1414" t="str">
        <f>VLOOKUP(B1414,'SKU Master'!$E$1:$H$9,4,FALSE)</f>
        <v>GA General Wholesales</v>
      </c>
      <c r="H1414">
        <f t="shared" si="154"/>
        <v>2015</v>
      </c>
      <c r="I1414">
        <f t="shared" si="155"/>
        <v>3</v>
      </c>
      <c r="J1414">
        <f t="shared" si="156"/>
        <v>201503</v>
      </c>
      <c r="K1414">
        <f t="shared" si="157"/>
        <v>11</v>
      </c>
      <c r="L1414">
        <f t="shared" si="158"/>
        <v>201511</v>
      </c>
      <c r="M1414" t="b">
        <f t="shared" si="159"/>
        <v>0</v>
      </c>
      <c r="N1414">
        <f>VLOOKUP(B1414,'SKU Master'!$E$1:$H$9,2,FALSE)</f>
        <v>14.5</v>
      </c>
      <c r="O1414">
        <f>(F1414/E1414-N1414)*E1414</f>
        <v>42.45000000000001</v>
      </c>
      <c r="P1414" s="10">
        <f>O1414/F1414</f>
        <v>0.36929099608525451</v>
      </c>
      <c r="Q1414">
        <f t="shared" si="160"/>
        <v>3</v>
      </c>
    </row>
    <row r="1415" spans="1:17" x14ac:dyDescent="0.25">
      <c r="A1415">
        <v>93778</v>
      </c>
      <c r="B1415">
        <v>7312455530</v>
      </c>
      <c r="C1415">
        <v>312</v>
      </c>
      <c r="D1415">
        <v>42075</v>
      </c>
      <c r="E1415">
        <v>2</v>
      </c>
      <c r="F1415">
        <v>45.98</v>
      </c>
      <c r="G1415" t="str">
        <f>VLOOKUP(B1415,'SKU Master'!$E$1:$H$9,4,FALSE)</f>
        <v>GA General Wholesales</v>
      </c>
      <c r="H1415">
        <f t="shared" si="154"/>
        <v>2015</v>
      </c>
      <c r="I1415">
        <f t="shared" si="155"/>
        <v>3</v>
      </c>
      <c r="J1415">
        <f t="shared" si="156"/>
        <v>201503</v>
      </c>
      <c r="K1415">
        <f t="shared" si="157"/>
        <v>11</v>
      </c>
      <c r="L1415">
        <f t="shared" si="158"/>
        <v>201511</v>
      </c>
      <c r="M1415" t="b">
        <f t="shared" si="159"/>
        <v>0</v>
      </c>
      <c r="N1415">
        <f>VLOOKUP(B1415,'SKU Master'!$E$1:$H$9,2,FALSE)</f>
        <v>14.5</v>
      </c>
      <c r="O1415">
        <f>(F1415/E1415-N1415)*E1415</f>
        <v>16.979999999999997</v>
      </c>
      <c r="P1415" s="10">
        <f>O1415/F1415</f>
        <v>0.3692909960852544</v>
      </c>
      <c r="Q1415">
        <f t="shared" si="160"/>
        <v>4</v>
      </c>
    </row>
    <row r="1416" spans="1:17" x14ac:dyDescent="0.25">
      <c r="A1416">
        <v>93779</v>
      </c>
      <c r="B1416">
        <v>7312455530</v>
      </c>
      <c r="C1416">
        <v>312</v>
      </c>
      <c r="D1416">
        <v>42077</v>
      </c>
      <c r="E1416">
        <v>2</v>
      </c>
      <c r="F1416">
        <v>45.98</v>
      </c>
      <c r="G1416" t="str">
        <f>VLOOKUP(B1416,'SKU Master'!$E$1:$H$9,4,FALSE)</f>
        <v>GA General Wholesales</v>
      </c>
      <c r="H1416">
        <f t="shared" si="154"/>
        <v>2015</v>
      </c>
      <c r="I1416">
        <f t="shared" si="155"/>
        <v>3</v>
      </c>
      <c r="J1416">
        <f t="shared" si="156"/>
        <v>201503</v>
      </c>
      <c r="K1416">
        <f t="shared" si="157"/>
        <v>11</v>
      </c>
      <c r="L1416">
        <f t="shared" si="158"/>
        <v>201511</v>
      </c>
      <c r="M1416" t="b">
        <f t="shared" si="159"/>
        <v>0</v>
      </c>
      <c r="N1416">
        <f>VLOOKUP(B1416,'SKU Master'!$E$1:$H$9,2,FALSE)</f>
        <v>14.5</v>
      </c>
      <c r="O1416">
        <f>(F1416/E1416-N1416)*E1416</f>
        <v>16.979999999999997</v>
      </c>
      <c r="P1416" s="10">
        <f>O1416/F1416</f>
        <v>0.3692909960852544</v>
      </c>
      <c r="Q1416">
        <f t="shared" si="160"/>
        <v>6</v>
      </c>
    </row>
    <row r="1417" spans="1:17" x14ac:dyDescent="0.25">
      <c r="A1417">
        <v>93780</v>
      </c>
      <c r="B1417">
        <v>7312455530</v>
      </c>
      <c r="C1417">
        <v>312</v>
      </c>
      <c r="D1417">
        <v>42080</v>
      </c>
      <c r="E1417">
        <v>2</v>
      </c>
      <c r="F1417">
        <v>45.98</v>
      </c>
      <c r="G1417" t="str">
        <f>VLOOKUP(B1417,'SKU Master'!$E$1:$H$9,4,FALSE)</f>
        <v>GA General Wholesales</v>
      </c>
      <c r="H1417">
        <f t="shared" si="154"/>
        <v>2015</v>
      </c>
      <c r="I1417">
        <f t="shared" si="155"/>
        <v>3</v>
      </c>
      <c r="J1417">
        <f t="shared" si="156"/>
        <v>201503</v>
      </c>
      <c r="K1417">
        <f t="shared" si="157"/>
        <v>12</v>
      </c>
      <c r="L1417">
        <f t="shared" si="158"/>
        <v>201512</v>
      </c>
      <c r="M1417" t="b">
        <f t="shared" si="159"/>
        <v>0</v>
      </c>
      <c r="N1417">
        <f>VLOOKUP(B1417,'SKU Master'!$E$1:$H$9,2,FALSE)</f>
        <v>14.5</v>
      </c>
      <c r="O1417">
        <f>(F1417/E1417-N1417)*E1417</f>
        <v>16.979999999999997</v>
      </c>
      <c r="P1417" s="10">
        <f>O1417/F1417</f>
        <v>0.3692909960852544</v>
      </c>
      <c r="Q1417">
        <f t="shared" si="160"/>
        <v>2</v>
      </c>
    </row>
    <row r="1418" spans="1:17" x14ac:dyDescent="0.25">
      <c r="A1418">
        <v>93781</v>
      </c>
      <c r="B1418">
        <v>7312455530</v>
      </c>
      <c r="C1418">
        <v>312</v>
      </c>
      <c r="D1418">
        <v>42081</v>
      </c>
      <c r="E1418">
        <v>5</v>
      </c>
      <c r="F1418">
        <v>114.95</v>
      </c>
      <c r="G1418" t="str">
        <f>VLOOKUP(B1418,'SKU Master'!$E$1:$H$9,4,FALSE)</f>
        <v>GA General Wholesales</v>
      </c>
      <c r="H1418">
        <f t="shared" si="154"/>
        <v>2015</v>
      </c>
      <c r="I1418">
        <f t="shared" si="155"/>
        <v>3</v>
      </c>
      <c r="J1418">
        <f t="shared" si="156"/>
        <v>201503</v>
      </c>
      <c r="K1418">
        <f t="shared" si="157"/>
        <v>12</v>
      </c>
      <c r="L1418">
        <f t="shared" si="158"/>
        <v>201512</v>
      </c>
      <c r="M1418" t="b">
        <f t="shared" si="159"/>
        <v>0</v>
      </c>
      <c r="N1418">
        <f>VLOOKUP(B1418,'SKU Master'!$E$1:$H$9,2,FALSE)</f>
        <v>14.5</v>
      </c>
      <c r="O1418">
        <f>(F1418/E1418-N1418)*E1418</f>
        <v>42.45000000000001</v>
      </c>
      <c r="P1418" s="10">
        <f>O1418/F1418</f>
        <v>0.36929099608525451</v>
      </c>
      <c r="Q1418">
        <f t="shared" si="160"/>
        <v>3</v>
      </c>
    </row>
    <row r="1419" spans="1:17" x14ac:dyDescent="0.25">
      <c r="A1419">
        <v>93782</v>
      </c>
      <c r="B1419">
        <v>7312455530</v>
      </c>
      <c r="C1419">
        <v>312</v>
      </c>
      <c r="D1419">
        <v>42086</v>
      </c>
      <c r="E1419">
        <v>2</v>
      </c>
      <c r="F1419">
        <v>45.98</v>
      </c>
      <c r="G1419" t="str">
        <f>VLOOKUP(B1419,'SKU Master'!$E$1:$H$9,4,FALSE)</f>
        <v>GA General Wholesales</v>
      </c>
      <c r="H1419">
        <f t="shared" si="154"/>
        <v>2015</v>
      </c>
      <c r="I1419">
        <f t="shared" si="155"/>
        <v>3</v>
      </c>
      <c r="J1419">
        <f t="shared" si="156"/>
        <v>201503</v>
      </c>
      <c r="K1419">
        <f t="shared" si="157"/>
        <v>13</v>
      </c>
      <c r="L1419">
        <f t="shared" si="158"/>
        <v>201513</v>
      </c>
      <c r="M1419" t="b">
        <f t="shared" si="159"/>
        <v>0</v>
      </c>
      <c r="N1419">
        <f>VLOOKUP(B1419,'SKU Master'!$E$1:$H$9,2,FALSE)</f>
        <v>14.5</v>
      </c>
      <c r="O1419">
        <f>(F1419/E1419-N1419)*E1419</f>
        <v>16.979999999999997</v>
      </c>
      <c r="P1419" s="10">
        <f>O1419/F1419</f>
        <v>0.3692909960852544</v>
      </c>
      <c r="Q1419">
        <f t="shared" si="160"/>
        <v>1</v>
      </c>
    </row>
    <row r="1420" spans="1:17" x14ac:dyDescent="0.25">
      <c r="A1420">
        <v>93783</v>
      </c>
      <c r="B1420">
        <v>7312455530</v>
      </c>
      <c r="C1420">
        <v>312</v>
      </c>
      <c r="D1420">
        <v>42089</v>
      </c>
      <c r="E1420">
        <v>2</v>
      </c>
      <c r="F1420">
        <v>45.98</v>
      </c>
      <c r="G1420" t="str">
        <f>VLOOKUP(B1420,'SKU Master'!$E$1:$H$9,4,FALSE)</f>
        <v>GA General Wholesales</v>
      </c>
      <c r="H1420">
        <f t="shared" si="154"/>
        <v>2015</v>
      </c>
      <c r="I1420">
        <f t="shared" si="155"/>
        <v>3</v>
      </c>
      <c r="J1420">
        <f t="shared" si="156"/>
        <v>201503</v>
      </c>
      <c r="K1420">
        <f t="shared" si="157"/>
        <v>13</v>
      </c>
      <c r="L1420">
        <f t="shared" si="158"/>
        <v>201513</v>
      </c>
      <c r="M1420" t="b">
        <f t="shared" si="159"/>
        <v>1</v>
      </c>
      <c r="N1420">
        <f>VLOOKUP(B1420,'SKU Master'!$E$1:$H$9,2,FALSE)</f>
        <v>14.5</v>
      </c>
      <c r="O1420">
        <f>(F1420/E1420-N1420)*E1420</f>
        <v>16.979999999999997</v>
      </c>
      <c r="P1420" s="10">
        <f>O1420/F1420</f>
        <v>0.3692909960852544</v>
      </c>
      <c r="Q1420">
        <f t="shared" si="160"/>
        <v>4</v>
      </c>
    </row>
    <row r="1421" spans="1:17" x14ac:dyDescent="0.25">
      <c r="A1421">
        <v>93784</v>
      </c>
      <c r="B1421">
        <v>7312455530</v>
      </c>
      <c r="C1421">
        <v>312</v>
      </c>
      <c r="D1421">
        <v>42089</v>
      </c>
      <c r="E1421">
        <v>2</v>
      </c>
      <c r="F1421">
        <v>45.98</v>
      </c>
      <c r="G1421" t="str">
        <f>VLOOKUP(B1421,'SKU Master'!$E$1:$H$9,4,FALSE)</f>
        <v>GA General Wholesales</v>
      </c>
      <c r="H1421">
        <f t="shared" si="154"/>
        <v>2015</v>
      </c>
      <c r="I1421">
        <f t="shared" si="155"/>
        <v>3</v>
      </c>
      <c r="J1421">
        <f t="shared" si="156"/>
        <v>201503</v>
      </c>
      <c r="K1421">
        <f t="shared" si="157"/>
        <v>13</v>
      </c>
      <c r="L1421">
        <f t="shared" si="158"/>
        <v>201513</v>
      </c>
      <c r="M1421" t="b">
        <f t="shared" si="159"/>
        <v>0</v>
      </c>
      <c r="N1421">
        <f>VLOOKUP(B1421,'SKU Master'!$E$1:$H$9,2,FALSE)</f>
        <v>14.5</v>
      </c>
      <c r="O1421">
        <f>(F1421/E1421-N1421)*E1421</f>
        <v>16.979999999999997</v>
      </c>
      <c r="P1421" s="10">
        <f>O1421/F1421</f>
        <v>0.3692909960852544</v>
      </c>
      <c r="Q1421">
        <f t="shared" si="160"/>
        <v>4</v>
      </c>
    </row>
    <row r="1422" spans="1:17" x14ac:dyDescent="0.25">
      <c r="A1422">
        <v>93785</v>
      </c>
      <c r="B1422">
        <v>7312455530</v>
      </c>
      <c r="C1422">
        <v>312</v>
      </c>
      <c r="D1422">
        <v>42089</v>
      </c>
      <c r="E1422">
        <v>3</v>
      </c>
      <c r="F1422">
        <v>68.97</v>
      </c>
      <c r="G1422" t="str">
        <f>VLOOKUP(B1422,'SKU Master'!$E$1:$H$9,4,FALSE)</f>
        <v>GA General Wholesales</v>
      </c>
      <c r="H1422">
        <f t="shared" si="154"/>
        <v>2015</v>
      </c>
      <c r="I1422">
        <f t="shared" si="155"/>
        <v>3</v>
      </c>
      <c r="J1422">
        <f t="shared" si="156"/>
        <v>201503</v>
      </c>
      <c r="K1422">
        <f t="shared" si="157"/>
        <v>13</v>
      </c>
      <c r="L1422">
        <f t="shared" si="158"/>
        <v>201513</v>
      </c>
      <c r="M1422" t="b">
        <f t="shared" si="159"/>
        <v>0</v>
      </c>
      <c r="N1422">
        <f>VLOOKUP(B1422,'SKU Master'!$E$1:$H$9,2,FALSE)</f>
        <v>14.5</v>
      </c>
      <c r="O1422">
        <f>(F1422/E1422-N1422)*E1422</f>
        <v>25.469999999999995</v>
      </c>
      <c r="P1422" s="10">
        <f>O1422/F1422</f>
        <v>0.3692909960852544</v>
      </c>
      <c r="Q1422">
        <f t="shared" si="160"/>
        <v>4</v>
      </c>
    </row>
    <row r="1423" spans="1:17" x14ac:dyDescent="0.25">
      <c r="A1423">
        <v>93786</v>
      </c>
      <c r="B1423">
        <v>7312455530</v>
      </c>
      <c r="C1423">
        <v>312</v>
      </c>
      <c r="D1423">
        <v>42095</v>
      </c>
      <c r="E1423">
        <v>3</v>
      </c>
      <c r="F1423">
        <v>68.97</v>
      </c>
      <c r="G1423" t="str">
        <f>VLOOKUP(B1423,'SKU Master'!$E$1:$H$9,4,FALSE)</f>
        <v>GA General Wholesales</v>
      </c>
      <c r="H1423">
        <f t="shared" si="154"/>
        <v>2015</v>
      </c>
      <c r="I1423">
        <f t="shared" si="155"/>
        <v>4</v>
      </c>
      <c r="J1423">
        <f t="shared" si="156"/>
        <v>201504</v>
      </c>
      <c r="K1423">
        <f t="shared" si="157"/>
        <v>14</v>
      </c>
      <c r="L1423">
        <f t="shared" si="158"/>
        <v>201514</v>
      </c>
      <c r="M1423" t="b">
        <f t="shared" si="159"/>
        <v>0</v>
      </c>
      <c r="N1423">
        <f>VLOOKUP(B1423,'SKU Master'!$E$1:$H$9,2,FALSE)</f>
        <v>14.5</v>
      </c>
      <c r="O1423">
        <f>(F1423/E1423-N1423)*E1423</f>
        <v>25.469999999999995</v>
      </c>
      <c r="P1423" s="10">
        <f>O1423/F1423</f>
        <v>0.3692909960852544</v>
      </c>
      <c r="Q1423">
        <f t="shared" si="160"/>
        <v>3</v>
      </c>
    </row>
    <row r="1424" spans="1:17" x14ac:dyDescent="0.25">
      <c r="A1424">
        <v>93787</v>
      </c>
      <c r="B1424">
        <v>7312455530</v>
      </c>
      <c r="C1424">
        <v>312</v>
      </c>
      <c r="D1424">
        <v>42098</v>
      </c>
      <c r="E1424">
        <v>2</v>
      </c>
      <c r="F1424">
        <v>45.98</v>
      </c>
      <c r="G1424" t="str">
        <f>VLOOKUP(B1424,'SKU Master'!$E$1:$H$9,4,FALSE)</f>
        <v>GA General Wholesales</v>
      </c>
      <c r="H1424">
        <f t="shared" si="154"/>
        <v>2015</v>
      </c>
      <c r="I1424">
        <f t="shared" si="155"/>
        <v>4</v>
      </c>
      <c r="J1424">
        <f t="shared" si="156"/>
        <v>201504</v>
      </c>
      <c r="K1424">
        <f t="shared" si="157"/>
        <v>14</v>
      </c>
      <c r="L1424">
        <f t="shared" si="158"/>
        <v>201514</v>
      </c>
      <c r="M1424" t="b">
        <f t="shared" si="159"/>
        <v>0</v>
      </c>
      <c r="N1424">
        <f>VLOOKUP(B1424,'SKU Master'!$E$1:$H$9,2,FALSE)</f>
        <v>14.5</v>
      </c>
      <c r="O1424">
        <f>(F1424/E1424-N1424)*E1424</f>
        <v>16.979999999999997</v>
      </c>
      <c r="P1424" s="10">
        <f>O1424/F1424</f>
        <v>0.3692909960852544</v>
      </c>
      <c r="Q1424">
        <f t="shared" si="160"/>
        <v>6</v>
      </c>
    </row>
    <row r="1425" spans="1:17" x14ac:dyDescent="0.25">
      <c r="A1425">
        <v>93788</v>
      </c>
      <c r="B1425">
        <v>7312455530</v>
      </c>
      <c r="C1425">
        <v>312</v>
      </c>
      <c r="D1425">
        <v>42100</v>
      </c>
      <c r="E1425">
        <v>2</v>
      </c>
      <c r="F1425">
        <v>45.98</v>
      </c>
      <c r="G1425" t="str">
        <f>VLOOKUP(B1425,'SKU Master'!$E$1:$H$9,4,FALSE)</f>
        <v>GA General Wholesales</v>
      </c>
      <c r="H1425">
        <f t="shared" si="154"/>
        <v>2015</v>
      </c>
      <c r="I1425">
        <f t="shared" si="155"/>
        <v>4</v>
      </c>
      <c r="J1425">
        <f t="shared" si="156"/>
        <v>201504</v>
      </c>
      <c r="K1425">
        <f t="shared" si="157"/>
        <v>15</v>
      </c>
      <c r="L1425">
        <f t="shared" si="158"/>
        <v>201515</v>
      </c>
      <c r="M1425" t="b">
        <f t="shared" si="159"/>
        <v>0</v>
      </c>
      <c r="N1425">
        <f>VLOOKUP(B1425,'SKU Master'!$E$1:$H$9,2,FALSE)</f>
        <v>14.5</v>
      </c>
      <c r="O1425">
        <f>(F1425/E1425-N1425)*E1425</f>
        <v>16.979999999999997</v>
      </c>
      <c r="P1425" s="10">
        <f>O1425/F1425</f>
        <v>0.3692909960852544</v>
      </c>
      <c r="Q1425">
        <f t="shared" si="160"/>
        <v>1</v>
      </c>
    </row>
    <row r="1426" spans="1:17" x14ac:dyDescent="0.25">
      <c r="A1426">
        <v>93789</v>
      </c>
      <c r="B1426">
        <v>7312455530</v>
      </c>
      <c r="C1426">
        <v>312</v>
      </c>
      <c r="D1426">
        <v>42101</v>
      </c>
      <c r="E1426">
        <v>2</v>
      </c>
      <c r="F1426">
        <v>45.98</v>
      </c>
      <c r="G1426" t="str">
        <f>VLOOKUP(B1426,'SKU Master'!$E$1:$H$9,4,FALSE)</f>
        <v>GA General Wholesales</v>
      </c>
      <c r="H1426">
        <f t="shared" si="154"/>
        <v>2015</v>
      </c>
      <c r="I1426">
        <f t="shared" si="155"/>
        <v>4</v>
      </c>
      <c r="J1426">
        <f t="shared" si="156"/>
        <v>201504</v>
      </c>
      <c r="K1426">
        <f t="shared" si="157"/>
        <v>15</v>
      </c>
      <c r="L1426">
        <f t="shared" si="158"/>
        <v>201515</v>
      </c>
      <c r="M1426" t="b">
        <f t="shared" si="159"/>
        <v>0</v>
      </c>
      <c r="N1426">
        <f>VLOOKUP(B1426,'SKU Master'!$E$1:$H$9,2,FALSE)</f>
        <v>14.5</v>
      </c>
      <c r="O1426">
        <f>(F1426/E1426-N1426)*E1426</f>
        <v>16.979999999999997</v>
      </c>
      <c r="P1426" s="10">
        <f>O1426/F1426</f>
        <v>0.3692909960852544</v>
      </c>
      <c r="Q1426">
        <f t="shared" si="160"/>
        <v>2</v>
      </c>
    </row>
    <row r="1427" spans="1:17" x14ac:dyDescent="0.25">
      <c r="A1427">
        <v>93790</v>
      </c>
      <c r="B1427">
        <v>7312455530</v>
      </c>
      <c r="C1427">
        <v>312</v>
      </c>
      <c r="D1427">
        <v>42103</v>
      </c>
      <c r="E1427">
        <v>3</v>
      </c>
      <c r="F1427">
        <v>68.97</v>
      </c>
      <c r="G1427" t="str">
        <f>VLOOKUP(B1427,'SKU Master'!$E$1:$H$9,4,FALSE)</f>
        <v>GA General Wholesales</v>
      </c>
      <c r="H1427">
        <f t="shared" si="154"/>
        <v>2015</v>
      </c>
      <c r="I1427">
        <f t="shared" si="155"/>
        <v>4</v>
      </c>
      <c r="J1427">
        <f t="shared" si="156"/>
        <v>201504</v>
      </c>
      <c r="K1427">
        <f t="shared" si="157"/>
        <v>15</v>
      </c>
      <c r="L1427">
        <f t="shared" si="158"/>
        <v>201515</v>
      </c>
      <c r="M1427" t="b">
        <f t="shared" si="159"/>
        <v>0</v>
      </c>
      <c r="N1427">
        <f>VLOOKUP(B1427,'SKU Master'!$E$1:$H$9,2,FALSE)</f>
        <v>14.5</v>
      </c>
      <c r="O1427">
        <f>(F1427/E1427-N1427)*E1427</f>
        <v>25.469999999999995</v>
      </c>
      <c r="P1427" s="10">
        <f>O1427/F1427</f>
        <v>0.3692909960852544</v>
      </c>
      <c r="Q1427">
        <f t="shared" si="160"/>
        <v>4</v>
      </c>
    </row>
    <row r="1428" spans="1:17" x14ac:dyDescent="0.25">
      <c r="A1428">
        <v>93791</v>
      </c>
      <c r="B1428">
        <v>7312455530</v>
      </c>
      <c r="C1428">
        <v>312</v>
      </c>
      <c r="D1428">
        <v>42105</v>
      </c>
      <c r="E1428">
        <v>2</v>
      </c>
      <c r="F1428">
        <v>45.98</v>
      </c>
      <c r="G1428" t="str">
        <f>VLOOKUP(B1428,'SKU Master'!$E$1:$H$9,4,FALSE)</f>
        <v>GA General Wholesales</v>
      </c>
      <c r="H1428">
        <f t="shared" si="154"/>
        <v>2015</v>
      </c>
      <c r="I1428">
        <f t="shared" si="155"/>
        <v>4</v>
      </c>
      <c r="J1428">
        <f t="shared" si="156"/>
        <v>201504</v>
      </c>
      <c r="K1428">
        <f t="shared" si="157"/>
        <v>15</v>
      </c>
      <c r="L1428">
        <f t="shared" si="158"/>
        <v>201515</v>
      </c>
      <c r="M1428" t="b">
        <f t="shared" si="159"/>
        <v>0</v>
      </c>
      <c r="N1428">
        <f>VLOOKUP(B1428,'SKU Master'!$E$1:$H$9,2,FALSE)</f>
        <v>14.5</v>
      </c>
      <c r="O1428">
        <f>(F1428/E1428-N1428)*E1428</f>
        <v>16.979999999999997</v>
      </c>
      <c r="P1428" s="10">
        <f>O1428/F1428</f>
        <v>0.3692909960852544</v>
      </c>
      <c r="Q1428">
        <f t="shared" si="160"/>
        <v>6</v>
      </c>
    </row>
    <row r="1429" spans="1:17" x14ac:dyDescent="0.25">
      <c r="A1429">
        <v>93792</v>
      </c>
      <c r="B1429">
        <v>7312455530</v>
      </c>
      <c r="C1429">
        <v>312</v>
      </c>
      <c r="D1429">
        <v>42109</v>
      </c>
      <c r="E1429">
        <v>3</v>
      </c>
      <c r="F1429">
        <v>68.97</v>
      </c>
      <c r="G1429" t="str">
        <f>VLOOKUP(B1429,'SKU Master'!$E$1:$H$9,4,FALSE)</f>
        <v>GA General Wholesales</v>
      </c>
      <c r="H1429">
        <f t="shared" si="154"/>
        <v>2015</v>
      </c>
      <c r="I1429">
        <f t="shared" si="155"/>
        <v>4</v>
      </c>
      <c r="J1429">
        <f t="shared" si="156"/>
        <v>201504</v>
      </c>
      <c r="K1429">
        <f t="shared" si="157"/>
        <v>16</v>
      </c>
      <c r="L1429">
        <f t="shared" si="158"/>
        <v>201516</v>
      </c>
      <c r="M1429" t="b">
        <f t="shared" si="159"/>
        <v>0</v>
      </c>
      <c r="N1429">
        <f>VLOOKUP(B1429,'SKU Master'!$E$1:$H$9,2,FALSE)</f>
        <v>14.5</v>
      </c>
      <c r="O1429">
        <f>(F1429/E1429-N1429)*E1429</f>
        <v>25.469999999999995</v>
      </c>
      <c r="P1429" s="10">
        <f>O1429/F1429</f>
        <v>0.3692909960852544</v>
      </c>
      <c r="Q1429">
        <f t="shared" si="160"/>
        <v>3</v>
      </c>
    </row>
    <row r="1430" spans="1:17" x14ac:dyDescent="0.25">
      <c r="A1430">
        <v>93793</v>
      </c>
      <c r="B1430">
        <v>7312455530</v>
      </c>
      <c r="C1430">
        <v>312</v>
      </c>
      <c r="D1430">
        <v>42110</v>
      </c>
      <c r="E1430">
        <v>3</v>
      </c>
      <c r="F1430">
        <v>68.97</v>
      </c>
      <c r="G1430" t="str">
        <f>VLOOKUP(B1430,'SKU Master'!$E$1:$H$9,4,FALSE)</f>
        <v>GA General Wholesales</v>
      </c>
      <c r="H1430">
        <f t="shared" si="154"/>
        <v>2015</v>
      </c>
      <c r="I1430">
        <f t="shared" si="155"/>
        <v>4</v>
      </c>
      <c r="J1430">
        <f t="shared" si="156"/>
        <v>201504</v>
      </c>
      <c r="K1430">
        <f t="shared" si="157"/>
        <v>16</v>
      </c>
      <c r="L1430">
        <f t="shared" si="158"/>
        <v>201516</v>
      </c>
      <c r="M1430" t="b">
        <f t="shared" si="159"/>
        <v>0</v>
      </c>
      <c r="N1430">
        <f>VLOOKUP(B1430,'SKU Master'!$E$1:$H$9,2,FALSE)</f>
        <v>14.5</v>
      </c>
      <c r="O1430">
        <f>(F1430/E1430-N1430)*E1430</f>
        <v>25.469999999999995</v>
      </c>
      <c r="P1430" s="10">
        <f>O1430/F1430</f>
        <v>0.3692909960852544</v>
      </c>
      <c r="Q1430">
        <f t="shared" si="160"/>
        <v>4</v>
      </c>
    </row>
    <row r="1431" spans="1:17" x14ac:dyDescent="0.25">
      <c r="A1431">
        <v>93794</v>
      </c>
      <c r="B1431">
        <v>7312455530</v>
      </c>
      <c r="C1431">
        <v>312</v>
      </c>
      <c r="D1431">
        <v>42111</v>
      </c>
      <c r="E1431">
        <v>1</v>
      </c>
      <c r="F1431">
        <v>22.99</v>
      </c>
      <c r="G1431" t="str">
        <f>VLOOKUP(B1431,'SKU Master'!$E$1:$H$9,4,FALSE)</f>
        <v>GA General Wholesales</v>
      </c>
      <c r="H1431">
        <f t="shared" si="154"/>
        <v>2015</v>
      </c>
      <c r="I1431">
        <f t="shared" si="155"/>
        <v>4</v>
      </c>
      <c r="J1431">
        <f t="shared" si="156"/>
        <v>201504</v>
      </c>
      <c r="K1431">
        <f t="shared" si="157"/>
        <v>16</v>
      </c>
      <c r="L1431">
        <f t="shared" si="158"/>
        <v>201516</v>
      </c>
      <c r="M1431" t="b">
        <f t="shared" si="159"/>
        <v>0</v>
      </c>
      <c r="N1431">
        <f>VLOOKUP(B1431,'SKU Master'!$E$1:$H$9,2,FALSE)</f>
        <v>14.5</v>
      </c>
      <c r="O1431">
        <f>(F1431/E1431-N1431)*E1431</f>
        <v>8.4899999999999984</v>
      </c>
      <c r="P1431" s="10">
        <f>O1431/F1431</f>
        <v>0.3692909960852544</v>
      </c>
      <c r="Q1431">
        <f t="shared" si="160"/>
        <v>5</v>
      </c>
    </row>
    <row r="1432" spans="1:17" x14ac:dyDescent="0.25">
      <c r="A1432">
        <v>93795</v>
      </c>
      <c r="B1432">
        <v>7312455530</v>
      </c>
      <c r="C1432">
        <v>312</v>
      </c>
      <c r="D1432">
        <v>42112</v>
      </c>
      <c r="E1432">
        <v>2</v>
      </c>
      <c r="F1432">
        <v>45.98</v>
      </c>
      <c r="G1432" t="str">
        <f>VLOOKUP(B1432,'SKU Master'!$E$1:$H$9,4,FALSE)</f>
        <v>GA General Wholesales</v>
      </c>
      <c r="H1432">
        <f t="shared" si="154"/>
        <v>2015</v>
      </c>
      <c r="I1432">
        <f t="shared" si="155"/>
        <v>4</v>
      </c>
      <c r="J1432">
        <f t="shared" si="156"/>
        <v>201504</v>
      </c>
      <c r="K1432">
        <f t="shared" si="157"/>
        <v>16</v>
      </c>
      <c r="L1432">
        <f t="shared" si="158"/>
        <v>201516</v>
      </c>
      <c r="M1432" t="b">
        <f t="shared" si="159"/>
        <v>0</v>
      </c>
      <c r="N1432">
        <f>VLOOKUP(B1432,'SKU Master'!$E$1:$H$9,2,FALSE)</f>
        <v>14.5</v>
      </c>
      <c r="O1432">
        <f>(F1432/E1432-N1432)*E1432</f>
        <v>16.979999999999997</v>
      </c>
      <c r="P1432" s="10">
        <f>O1432/F1432</f>
        <v>0.3692909960852544</v>
      </c>
      <c r="Q1432">
        <f t="shared" si="160"/>
        <v>6</v>
      </c>
    </row>
    <row r="1433" spans="1:17" x14ac:dyDescent="0.25">
      <c r="A1433">
        <v>93796</v>
      </c>
      <c r="B1433">
        <v>7312455530</v>
      </c>
      <c r="C1433">
        <v>312</v>
      </c>
      <c r="D1433">
        <v>42116</v>
      </c>
      <c r="E1433">
        <v>3</v>
      </c>
      <c r="F1433">
        <v>68.97</v>
      </c>
      <c r="G1433" t="str">
        <f>VLOOKUP(B1433,'SKU Master'!$E$1:$H$9,4,FALSE)</f>
        <v>GA General Wholesales</v>
      </c>
      <c r="H1433">
        <f t="shared" si="154"/>
        <v>2015</v>
      </c>
      <c r="I1433">
        <f t="shared" si="155"/>
        <v>4</v>
      </c>
      <c r="J1433">
        <f t="shared" si="156"/>
        <v>201504</v>
      </c>
      <c r="K1433">
        <f t="shared" si="157"/>
        <v>17</v>
      </c>
      <c r="L1433">
        <f t="shared" si="158"/>
        <v>201517</v>
      </c>
      <c r="M1433" t="b">
        <f t="shared" si="159"/>
        <v>0</v>
      </c>
      <c r="N1433">
        <f>VLOOKUP(B1433,'SKU Master'!$E$1:$H$9,2,FALSE)</f>
        <v>14.5</v>
      </c>
      <c r="O1433">
        <f>(F1433/E1433-N1433)*E1433</f>
        <v>25.469999999999995</v>
      </c>
      <c r="P1433" s="10">
        <f>O1433/F1433</f>
        <v>0.3692909960852544</v>
      </c>
      <c r="Q1433">
        <f t="shared" si="160"/>
        <v>3</v>
      </c>
    </row>
    <row r="1434" spans="1:17" x14ac:dyDescent="0.25">
      <c r="A1434">
        <v>93797</v>
      </c>
      <c r="B1434">
        <v>7312455530</v>
      </c>
      <c r="C1434">
        <v>312</v>
      </c>
      <c r="D1434">
        <v>42118</v>
      </c>
      <c r="E1434">
        <v>3</v>
      </c>
      <c r="F1434">
        <v>68.97</v>
      </c>
      <c r="G1434" t="str">
        <f>VLOOKUP(B1434,'SKU Master'!$E$1:$H$9,4,FALSE)</f>
        <v>GA General Wholesales</v>
      </c>
      <c r="H1434">
        <f t="shared" si="154"/>
        <v>2015</v>
      </c>
      <c r="I1434">
        <f t="shared" si="155"/>
        <v>4</v>
      </c>
      <c r="J1434">
        <f t="shared" si="156"/>
        <v>201504</v>
      </c>
      <c r="K1434">
        <f t="shared" si="157"/>
        <v>17</v>
      </c>
      <c r="L1434">
        <f t="shared" si="158"/>
        <v>201517</v>
      </c>
      <c r="M1434" t="b">
        <f t="shared" si="159"/>
        <v>0</v>
      </c>
      <c r="N1434">
        <f>VLOOKUP(B1434,'SKU Master'!$E$1:$H$9,2,FALSE)</f>
        <v>14.5</v>
      </c>
      <c r="O1434">
        <f>(F1434/E1434-N1434)*E1434</f>
        <v>25.469999999999995</v>
      </c>
      <c r="P1434" s="10">
        <f>O1434/F1434</f>
        <v>0.3692909960852544</v>
      </c>
      <c r="Q1434">
        <f t="shared" si="160"/>
        <v>5</v>
      </c>
    </row>
    <row r="1435" spans="1:17" x14ac:dyDescent="0.25">
      <c r="A1435">
        <v>93798</v>
      </c>
      <c r="B1435">
        <v>7312455530</v>
      </c>
      <c r="C1435">
        <v>312</v>
      </c>
      <c r="D1435">
        <v>42122</v>
      </c>
      <c r="E1435">
        <v>2</v>
      </c>
      <c r="F1435">
        <v>45.98</v>
      </c>
      <c r="G1435" t="str">
        <f>VLOOKUP(B1435,'SKU Master'!$E$1:$H$9,4,FALSE)</f>
        <v>GA General Wholesales</v>
      </c>
      <c r="H1435">
        <f t="shared" si="154"/>
        <v>2015</v>
      </c>
      <c r="I1435">
        <f t="shared" si="155"/>
        <v>4</v>
      </c>
      <c r="J1435">
        <f t="shared" si="156"/>
        <v>201504</v>
      </c>
      <c r="K1435">
        <f t="shared" si="157"/>
        <v>18</v>
      </c>
      <c r="L1435">
        <f t="shared" si="158"/>
        <v>201518</v>
      </c>
      <c r="M1435" t="b">
        <f t="shared" si="159"/>
        <v>1</v>
      </c>
      <c r="N1435">
        <f>VLOOKUP(B1435,'SKU Master'!$E$1:$H$9,2,FALSE)</f>
        <v>14.5</v>
      </c>
      <c r="O1435">
        <f>(F1435/E1435-N1435)*E1435</f>
        <v>16.979999999999997</v>
      </c>
      <c r="P1435" s="10">
        <f>O1435/F1435</f>
        <v>0.3692909960852544</v>
      </c>
      <c r="Q1435">
        <f t="shared" si="160"/>
        <v>2</v>
      </c>
    </row>
    <row r="1436" spans="1:17" x14ac:dyDescent="0.25">
      <c r="A1436">
        <v>93799</v>
      </c>
      <c r="B1436">
        <v>7312455530</v>
      </c>
      <c r="C1436">
        <v>312</v>
      </c>
      <c r="D1436">
        <v>42122</v>
      </c>
      <c r="E1436">
        <v>2</v>
      </c>
      <c r="F1436">
        <v>45.98</v>
      </c>
      <c r="G1436" t="str">
        <f>VLOOKUP(B1436,'SKU Master'!$E$1:$H$9,4,FALSE)</f>
        <v>GA General Wholesales</v>
      </c>
      <c r="H1436">
        <f t="shared" si="154"/>
        <v>2015</v>
      </c>
      <c r="I1436">
        <f t="shared" si="155"/>
        <v>4</v>
      </c>
      <c r="J1436">
        <f t="shared" si="156"/>
        <v>201504</v>
      </c>
      <c r="K1436">
        <f t="shared" si="157"/>
        <v>18</v>
      </c>
      <c r="L1436">
        <f t="shared" si="158"/>
        <v>201518</v>
      </c>
      <c r="M1436" t="b">
        <f t="shared" si="159"/>
        <v>0</v>
      </c>
      <c r="N1436">
        <f>VLOOKUP(B1436,'SKU Master'!$E$1:$H$9,2,FALSE)</f>
        <v>14.5</v>
      </c>
      <c r="O1436">
        <f>(F1436/E1436-N1436)*E1436</f>
        <v>16.979999999999997</v>
      </c>
      <c r="P1436" s="10">
        <f>O1436/F1436</f>
        <v>0.3692909960852544</v>
      </c>
      <c r="Q1436">
        <f t="shared" si="160"/>
        <v>2</v>
      </c>
    </row>
    <row r="1437" spans="1:17" x14ac:dyDescent="0.25">
      <c r="A1437">
        <v>93800</v>
      </c>
      <c r="B1437">
        <v>7312455530</v>
      </c>
      <c r="C1437">
        <v>312</v>
      </c>
      <c r="D1437">
        <v>42123</v>
      </c>
      <c r="E1437">
        <v>3</v>
      </c>
      <c r="F1437">
        <v>68.97</v>
      </c>
      <c r="G1437" t="str">
        <f>VLOOKUP(B1437,'SKU Master'!$E$1:$H$9,4,FALSE)</f>
        <v>GA General Wholesales</v>
      </c>
      <c r="H1437">
        <f t="shared" si="154"/>
        <v>2015</v>
      </c>
      <c r="I1437">
        <f t="shared" si="155"/>
        <v>4</v>
      </c>
      <c r="J1437">
        <f t="shared" si="156"/>
        <v>201504</v>
      </c>
      <c r="K1437">
        <f t="shared" si="157"/>
        <v>18</v>
      </c>
      <c r="L1437">
        <f t="shared" si="158"/>
        <v>201518</v>
      </c>
      <c r="M1437" t="b">
        <f t="shared" si="159"/>
        <v>0</v>
      </c>
      <c r="N1437">
        <f>VLOOKUP(B1437,'SKU Master'!$E$1:$H$9,2,FALSE)</f>
        <v>14.5</v>
      </c>
      <c r="O1437">
        <f>(F1437/E1437-N1437)*E1437</f>
        <v>25.469999999999995</v>
      </c>
      <c r="P1437" s="10">
        <f>O1437/F1437</f>
        <v>0.3692909960852544</v>
      </c>
      <c r="Q1437">
        <f t="shared" si="160"/>
        <v>3</v>
      </c>
    </row>
    <row r="1438" spans="1:17" x14ac:dyDescent="0.25">
      <c r="A1438">
        <v>93801</v>
      </c>
      <c r="B1438">
        <v>7312455530</v>
      </c>
      <c r="C1438">
        <v>312</v>
      </c>
      <c r="D1438">
        <v>42124</v>
      </c>
      <c r="E1438">
        <v>3</v>
      </c>
      <c r="F1438">
        <v>68.97</v>
      </c>
      <c r="G1438" t="str">
        <f>VLOOKUP(B1438,'SKU Master'!$E$1:$H$9,4,FALSE)</f>
        <v>GA General Wholesales</v>
      </c>
      <c r="H1438">
        <f t="shared" si="154"/>
        <v>2015</v>
      </c>
      <c r="I1438">
        <f t="shared" si="155"/>
        <v>4</v>
      </c>
      <c r="J1438">
        <f t="shared" si="156"/>
        <v>201504</v>
      </c>
      <c r="K1438">
        <f t="shared" si="157"/>
        <v>18</v>
      </c>
      <c r="L1438">
        <f t="shared" si="158"/>
        <v>201518</v>
      </c>
      <c r="M1438" t="b">
        <f t="shared" si="159"/>
        <v>0</v>
      </c>
      <c r="N1438">
        <f>VLOOKUP(B1438,'SKU Master'!$E$1:$H$9,2,FALSE)</f>
        <v>14.5</v>
      </c>
      <c r="O1438">
        <f>(F1438/E1438-N1438)*E1438</f>
        <v>25.469999999999995</v>
      </c>
      <c r="P1438" s="10">
        <f>O1438/F1438</f>
        <v>0.3692909960852544</v>
      </c>
      <c r="Q1438">
        <f t="shared" si="160"/>
        <v>4</v>
      </c>
    </row>
    <row r="1439" spans="1:17" x14ac:dyDescent="0.25">
      <c r="A1439">
        <v>93802</v>
      </c>
      <c r="B1439">
        <v>7312455530</v>
      </c>
      <c r="C1439">
        <v>312</v>
      </c>
      <c r="D1439">
        <v>42126</v>
      </c>
      <c r="E1439">
        <v>2</v>
      </c>
      <c r="F1439">
        <v>45.98</v>
      </c>
      <c r="G1439" t="str">
        <f>VLOOKUP(B1439,'SKU Master'!$E$1:$H$9,4,FALSE)</f>
        <v>GA General Wholesales</v>
      </c>
      <c r="H1439">
        <f t="shared" si="154"/>
        <v>2015</v>
      </c>
      <c r="I1439">
        <f t="shared" si="155"/>
        <v>5</v>
      </c>
      <c r="J1439">
        <f t="shared" si="156"/>
        <v>201505</v>
      </c>
      <c r="K1439">
        <f t="shared" si="157"/>
        <v>18</v>
      </c>
      <c r="L1439">
        <f t="shared" si="158"/>
        <v>201518</v>
      </c>
      <c r="M1439" t="b">
        <f t="shared" si="159"/>
        <v>0</v>
      </c>
      <c r="N1439">
        <f>VLOOKUP(B1439,'SKU Master'!$E$1:$H$9,2,FALSE)</f>
        <v>14.5</v>
      </c>
      <c r="O1439">
        <f>(F1439/E1439-N1439)*E1439</f>
        <v>16.979999999999997</v>
      </c>
      <c r="P1439" s="10">
        <f>O1439/F1439</f>
        <v>0.3692909960852544</v>
      </c>
      <c r="Q1439">
        <f t="shared" si="160"/>
        <v>6</v>
      </c>
    </row>
    <row r="1440" spans="1:17" x14ac:dyDescent="0.25">
      <c r="A1440">
        <v>93803</v>
      </c>
      <c r="B1440">
        <v>7312455530</v>
      </c>
      <c r="C1440">
        <v>312</v>
      </c>
      <c r="D1440">
        <v>42128</v>
      </c>
      <c r="E1440">
        <v>2</v>
      </c>
      <c r="F1440">
        <v>45.98</v>
      </c>
      <c r="G1440" t="str">
        <f>VLOOKUP(B1440,'SKU Master'!$E$1:$H$9,4,FALSE)</f>
        <v>GA General Wholesales</v>
      </c>
      <c r="H1440">
        <f t="shared" si="154"/>
        <v>2015</v>
      </c>
      <c r="I1440">
        <f t="shared" si="155"/>
        <v>5</v>
      </c>
      <c r="J1440">
        <f t="shared" si="156"/>
        <v>201505</v>
      </c>
      <c r="K1440">
        <f t="shared" si="157"/>
        <v>19</v>
      </c>
      <c r="L1440">
        <f t="shared" si="158"/>
        <v>201519</v>
      </c>
      <c r="M1440" t="b">
        <f t="shared" si="159"/>
        <v>0</v>
      </c>
      <c r="N1440">
        <f>VLOOKUP(B1440,'SKU Master'!$E$1:$H$9,2,FALSE)</f>
        <v>14.5</v>
      </c>
      <c r="O1440">
        <f>(F1440/E1440-N1440)*E1440</f>
        <v>16.979999999999997</v>
      </c>
      <c r="P1440" s="10">
        <f>O1440/F1440</f>
        <v>0.3692909960852544</v>
      </c>
      <c r="Q1440">
        <f t="shared" si="160"/>
        <v>1</v>
      </c>
    </row>
    <row r="1441" spans="1:17" x14ac:dyDescent="0.25">
      <c r="A1441">
        <v>93804</v>
      </c>
      <c r="B1441">
        <v>7312455530</v>
      </c>
      <c r="C1441">
        <v>312</v>
      </c>
      <c r="D1441">
        <v>42129</v>
      </c>
      <c r="E1441">
        <v>2</v>
      </c>
      <c r="F1441">
        <v>45.98</v>
      </c>
      <c r="G1441" t="str">
        <f>VLOOKUP(B1441,'SKU Master'!$E$1:$H$9,4,FALSE)</f>
        <v>GA General Wholesales</v>
      </c>
      <c r="H1441">
        <f t="shared" si="154"/>
        <v>2015</v>
      </c>
      <c r="I1441">
        <f t="shared" si="155"/>
        <v>5</v>
      </c>
      <c r="J1441">
        <f t="shared" si="156"/>
        <v>201505</v>
      </c>
      <c r="K1441">
        <f t="shared" si="157"/>
        <v>19</v>
      </c>
      <c r="L1441">
        <f t="shared" si="158"/>
        <v>201519</v>
      </c>
      <c r="M1441" t="b">
        <f t="shared" si="159"/>
        <v>0</v>
      </c>
      <c r="N1441">
        <f>VLOOKUP(B1441,'SKU Master'!$E$1:$H$9,2,FALSE)</f>
        <v>14.5</v>
      </c>
      <c r="O1441">
        <f>(F1441/E1441-N1441)*E1441</f>
        <v>16.979999999999997</v>
      </c>
      <c r="P1441" s="10">
        <f>O1441/F1441</f>
        <v>0.3692909960852544</v>
      </c>
      <c r="Q1441">
        <f t="shared" si="160"/>
        <v>2</v>
      </c>
    </row>
    <row r="1442" spans="1:17" x14ac:dyDescent="0.25">
      <c r="A1442">
        <v>93805</v>
      </c>
      <c r="B1442">
        <v>7312455530</v>
      </c>
      <c r="C1442">
        <v>312</v>
      </c>
      <c r="D1442">
        <v>42129</v>
      </c>
      <c r="E1442">
        <v>4</v>
      </c>
      <c r="F1442">
        <v>91.96</v>
      </c>
      <c r="G1442" t="str">
        <f>VLOOKUP(B1442,'SKU Master'!$E$1:$H$9,4,FALSE)</f>
        <v>GA General Wholesales</v>
      </c>
      <c r="H1442">
        <f t="shared" si="154"/>
        <v>2015</v>
      </c>
      <c r="I1442">
        <f t="shared" si="155"/>
        <v>5</v>
      </c>
      <c r="J1442">
        <f t="shared" si="156"/>
        <v>201505</v>
      </c>
      <c r="K1442">
        <f t="shared" si="157"/>
        <v>19</v>
      </c>
      <c r="L1442">
        <f t="shared" si="158"/>
        <v>201519</v>
      </c>
      <c r="M1442" t="b">
        <f t="shared" si="159"/>
        <v>0</v>
      </c>
      <c r="N1442">
        <f>VLOOKUP(B1442,'SKU Master'!$E$1:$H$9,2,FALSE)</f>
        <v>14.5</v>
      </c>
      <c r="O1442">
        <f>(F1442/E1442-N1442)*E1442</f>
        <v>33.959999999999994</v>
      </c>
      <c r="P1442" s="10">
        <f>O1442/F1442</f>
        <v>0.3692909960852544</v>
      </c>
      <c r="Q1442">
        <f t="shared" si="160"/>
        <v>2</v>
      </c>
    </row>
    <row r="1443" spans="1:17" x14ac:dyDescent="0.25">
      <c r="A1443">
        <v>93806</v>
      </c>
      <c r="B1443">
        <v>7312455530</v>
      </c>
      <c r="C1443">
        <v>312</v>
      </c>
      <c r="D1443">
        <v>42131</v>
      </c>
      <c r="E1443">
        <v>2</v>
      </c>
      <c r="F1443">
        <v>45.98</v>
      </c>
      <c r="G1443" t="str">
        <f>VLOOKUP(B1443,'SKU Master'!$E$1:$H$9,4,FALSE)</f>
        <v>GA General Wholesales</v>
      </c>
      <c r="H1443">
        <f t="shared" si="154"/>
        <v>2015</v>
      </c>
      <c r="I1443">
        <f t="shared" si="155"/>
        <v>5</v>
      </c>
      <c r="J1443">
        <f t="shared" si="156"/>
        <v>201505</v>
      </c>
      <c r="K1443">
        <f t="shared" si="157"/>
        <v>19</v>
      </c>
      <c r="L1443">
        <f t="shared" si="158"/>
        <v>201519</v>
      </c>
      <c r="M1443" t="b">
        <f t="shared" si="159"/>
        <v>0</v>
      </c>
      <c r="N1443">
        <f>VLOOKUP(B1443,'SKU Master'!$E$1:$H$9,2,FALSE)</f>
        <v>14.5</v>
      </c>
      <c r="O1443">
        <f>(F1443/E1443-N1443)*E1443</f>
        <v>16.979999999999997</v>
      </c>
      <c r="P1443" s="10">
        <f>O1443/F1443</f>
        <v>0.3692909960852544</v>
      </c>
      <c r="Q1443">
        <f t="shared" si="160"/>
        <v>4</v>
      </c>
    </row>
    <row r="1444" spans="1:17" x14ac:dyDescent="0.25">
      <c r="A1444">
        <v>93807</v>
      </c>
      <c r="B1444">
        <v>7312455530</v>
      </c>
      <c r="C1444">
        <v>312</v>
      </c>
      <c r="D1444">
        <v>42131</v>
      </c>
      <c r="E1444">
        <v>3</v>
      </c>
      <c r="F1444">
        <v>68.97</v>
      </c>
      <c r="G1444" t="str">
        <f>VLOOKUP(B1444,'SKU Master'!$E$1:$H$9,4,FALSE)</f>
        <v>GA General Wholesales</v>
      </c>
      <c r="H1444">
        <f t="shared" si="154"/>
        <v>2015</v>
      </c>
      <c r="I1444">
        <f t="shared" si="155"/>
        <v>5</v>
      </c>
      <c r="J1444">
        <f t="shared" si="156"/>
        <v>201505</v>
      </c>
      <c r="K1444">
        <f t="shared" si="157"/>
        <v>19</v>
      </c>
      <c r="L1444">
        <f t="shared" si="158"/>
        <v>201519</v>
      </c>
      <c r="M1444" t="b">
        <f t="shared" si="159"/>
        <v>0</v>
      </c>
      <c r="N1444">
        <f>VLOOKUP(B1444,'SKU Master'!$E$1:$H$9,2,FALSE)</f>
        <v>14.5</v>
      </c>
      <c r="O1444">
        <f>(F1444/E1444-N1444)*E1444</f>
        <v>25.469999999999995</v>
      </c>
      <c r="P1444" s="10">
        <f>O1444/F1444</f>
        <v>0.3692909960852544</v>
      </c>
      <c r="Q1444">
        <f t="shared" si="160"/>
        <v>4</v>
      </c>
    </row>
    <row r="1445" spans="1:17" x14ac:dyDescent="0.25">
      <c r="A1445">
        <v>93808</v>
      </c>
      <c r="B1445">
        <v>7312455530</v>
      </c>
      <c r="C1445">
        <v>312</v>
      </c>
      <c r="D1445">
        <v>42133</v>
      </c>
      <c r="E1445">
        <v>2</v>
      </c>
      <c r="F1445">
        <v>45.98</v>
      </c>
      <c r="G1445" t="str">
        <f>VLOOKUP(B1445,'SKU Master'!$E$1:$H$9,4,FALSE)</f>
        <v>GA General Wholesales</v>
      </c>
      <c r="H1445">
        <f t="shared" si="154"/>
        <v>2015</v>
      </c>
      <c r="I1445">
        <f t="shared" si="155"/>
        <v>5</v>
      </c>
      <c r="J1445">
        <f t="shared" si="156"/>
        <v>201505</v>
      </c>
      <c r="K1445">
        <f t="shared" si="157"/>
        <v>19</v>
      </c>
      <c r="L1445">
        <f t="shared" si="158"/>
        <v>201519</v>
      </c>
      <c r="M1445" t="b">
        <f t="shared" si="159"/>
        <v>0</v>
      </c>
      <c r="N1445">
        <f>VLOOKUP(B1445,'SKU Master'!$E$1:$H$9,2,FALSE)</f>
        <v>14.5</v>
      </c>
      <c r="O1445">
        <f>(F1445/E1445-N1445)*E1445</f>
        <v>16.979999999999997</v>
      </c>
      <c r="P1445" s="10">
        <f>O1445/F1445</f>
        <v>0.3692909960852544</v>
      </c>
      <c r="Q1445">
        <f t="shared" si="160"/>
        <v>6</v>
      </c>
    </row>
    <row r="1446" spans="1:17" x14ac:dyDescent="0.25">
      <c r="A1446">
        <v>93809</v>
      </c>
      <c r="B1446">
        <v>7312455530</v>
      </c>
      <c r="C1446">
        <v>312</v>
      </c>
      <c r="D1446">
        <v>42137</v>
      </c>
      <c r="E1446">
        <v>3</v>
      </c>
      <c r="F1446">
        <v>68.97</v>
      </c>
      <c r="G1446" t="str">
        <f>VLOOKUP(B1446,'SKU Master'!$E$1:$H$9,4,FALSE)</f>
        <v>GA General Wholesales</v>
      </c>
      <c r="H1446">
        <f t="shared" si="154"/>
        <v>2015</v>
      </c>
      <c r="I1446">
        <f t="shared" si="155"/>
        <v>5</v>
      </c>
      <c r="J1446">
        <f t="shared" si="156"/>
        <v>201505</v>
      </c>
      <c r="K1446">
        <f t="shared" si="157"/>
        <v>20</v>
      </c>
      <c r="L1446">
        <f t="shared" si="158"/>
        <v>201520</v>
      </c>
      <c r="M1446" t="b">
        <f t="shared" si="159"/>
        <v>0</v>
      </c>
      <c r="N1446">
        <f>VLOOKUP(B1446,'SKU Master'!$E$1:$H$9,2,FALSE)</f>
        <v>14.5</v>
      </c>
      <c r="O1446">
        <f>(F1446/E1446-N1446)*E1446</f>
        <v>25.469999999999995</v>
      </c>
      <c r="P1446" s="10">
        <f>O1446/F1446</f>
        <v>0.3692909960852544</v>
      </c>
      <c r="Q1446">
        <f t="shared" si="160"/>
        <v>3</v>
      </c>
    </row>
    <row r="1447" spans="1:17" x14ac:dyDescent="0.25">
      <c r="A1447">
        <v>93810</v>
      </c>
      <c r="B1447">
        <v>7312455530</v>
      </c>
      <c r="C1447">
        <v>312</v>
      </c>
      <c r="D1447">
        <v>42138</v>
      </c>
      <c r="E1447">
        <v>2</v>
      </c>
      <c r="F1447">
        <v>45.98</v>
      </c>
      <c r="G1447" t="str">
        <f>VLOOKUP(B1447,'SKU Master'!$E$1:$H$9,4,FALSE)</f>
        <v>GA General Wholesales</v>
      </c>
      <c r="H1447">
        <f t="shared" si="154"/>
        <v>2015</v>
      </c>
      <c r="I1447">
        <f t="shared" si="155"/>
        <v>5</v>
      </c>
      <c r="J1447">
        <f t="shared" si="156"/>
        <v>201505</v>
      </c>
      <c r="K1447">
        <f t="shared" si="157"/>
        <v>20</v>
      </c>
      <c r="L1447">
        <f t="shared" si="158"/>
        <v>201520</v>
      </c>
      <c r="M1447" t="b">
        <f t="shared" si="159"/>
        <v>0</v>
      </c>
      <c r="N1447">
        <f>VLOOKUP(B1447,'SKU Master'!$E$1:$H$9,2,FALSE)</f>
        <v>14.5</v>
      </c>
      <c r="O1447">
        <f>(F1447/E1447-N1447)*E1447</f>
        <v>16.979999999999997</v>
      </c>
      <c r="P1447" s="10">
        <f>O1447/F1447</f>
        <v>0.3692909960852544</v>
      </c>
      <c r="Q1447">
        <f t="shared" si="160"/>
        <v>4</v>
      </c>
    </row>
    <row r="1448" spans="1:17" x14ac:dyDescent="0.25">
      <c r="A1448">
        <v>93811</v>
      </c>
      <c r="B1448">
        <v>7312455530</v>
      </c>
      <c r="C1448">
        <v>312</v>
      </c>
      <c r="D1448">
        <v>42139</v>
      </c>
      <c r="E1448">
        <v>3</v>
      </c>
      <c r="F1448">
        <v>68.97</v>
      </c>
      <c r="G1448" t="str">
        <f>VLOOKUP(B1448,'SKU Master'!$E$1:$H$9,4,FALSE)</f>
        <v>GA General Wholesales</v>
      </c>
      <c r="H1448">
        <f t="shared" si="154"/>
        <v>2015</v>
      </c>
      <c r="I1448">
        <f t="shared" si="155"/>
        <v>5</v>
      </c>
      <c r="J1448">
        <f t="shared" si="156"/>
        <v>201505</v>
      </c>
      <c r="K1448">
        <f t="shared" si="157"/>
        <v>20</v>
      </c>
      <c r="L1448">
        <f t="shared" si="158"/>
        <v>201520</v>
      </c>
      <c r="M1448" t="b">
        <f t="shared" si="159"/>
        <v>0</v>
      </c>
      <c r="N1448">
        <f>VLOOKUP(B1448,'SKU Master'!$E$1:$H$9,2,FALSE)</f>
        <v>14.5</v>
      </c>
      <c r="O1448">
        <f>(F1448/E1448-N1448)*E1448</f>
        <v>25.469999999999995</v>
      </c>
      <c r="P1448" s="10">
        <f>O1448/F1448</f>
        <v>0.3692909960852544</v>
      </c>
      <c r="Q1448">
        <f t="shared" si="160"/>
        <v>5</v>
      </c>
    </row>
    <row r="1449" spans="1:17" x14ac:dyDescent="0.25">
      <c r="A1449">
        <v>93812</v>
      </c>
      <c r="B1449">
        <v>7312455530</v>
      </c>
      <c r="C1449">
        <v>312</v>
      </c>
      <c r="D1449">
        <v>42142</v>
      </c>
      <c r="E1449">
        <v>2</v>
      </c>
      <c r="F1449">
        <v>45.98</v>
      </c>
      <c r="G1449" t="str">
        <f>VLOOKUP(B1449,'SKU Master'!$E$1:$H$9,4,FALSE)</f>
        <v>GA General Wholesales</v>
      </c>
      <c r="H1449">
        <f t="shared" si="154"/>
        <v>2015</v>
      </c>
      <c r="I1449">
        <f t="shared" si="155"/>
        <v>5</v>
      </c>
      <c r="J1449">
        <f t="shared" si="156"/>
        <v>201505</v>
      </c>
      <c r="K1449">
        <f t="shared" si="157"/>
        <v>21</v>
      </c>
      <c r="L1449">
        <f t="shared" si="158"/>
        <v>201521</v>
      </c>
      <c r="M1449" t="b">
        <f t="shared" si="159"/>
        <v>0</v>
      </c>
      <c r="N1449">
        <f>VLOOKUP(B1449,'SKU Master'!$E$1:$H$9,2,FALSE)</f>
        <v>14.5</v>
      </c>
      <c r="O1449">
        <f>(F1449/E1449-N1449)*E1449</f>
        <v>16.979999999999997</v>
      </c>
      <c r="P1449" s="10">
        <f>O1449/F1449</f>
        <v>0.3692909960852544</v>
      </c>
      <c r="Q1449">
        <f t="shared" si="160"/>
        <v>1</v>
      </c>
    </row>
    <row r="1450" spans="1:17" x14ac:dyDescent="0.25">
      <c r="A1450">
        <v>93813</v>
      </c>
      <c r="B1450">
        <v>7312455530</v>
      </c>
      <c r="C1450">
        <v>312</v>
      </c>
      <c r="D1450">
        <v>42143</v>
      </c>
      <c r="E1450">
        <v>2</v>
      </c>
      <c r="F1450">
        <v>45.98</v>
      </c>
      <c r="G1450" t="str">
        <f>VLOOKUP(B1450,'SKU Master'!$E$1:$H$9,4,FALSE)</f>
        <v>GA General Wholesales</v>
      </c>
      <c r="H1450">
        <f t="shared" si="154"/>
        <v>2015</v>
      </c>
      <c r="I1450">
        <f t="shared" si="155"/>
        <v>5</v>
      </c>
      <c r="J1450">
        <f t="shared" si="156"/>
        <v>201505</v>
      </c>
      <c r="K1450">
        <f t="shared" si="157"/>
        <v>21</v>
      </c>
      <c r="L1450">
        <f t="shared" si="158"/>
        <v>201521</v>
      </c>
      <c r="M1450" t="b">
        <f t="shared" si="159"/>
        <v>0</v>
      </c>
      <c r="N1450">
        <f>VLOOKUP(B1450,'SKU Master'!$E$1:$H$9,2,FALSE)</f>
        <v>14.5</v>
      </c>
      <c r="O1450">
        <f>(F1450/E1450-N1450)*E1450</f>
        <v>16.979999999999997</v>
      </c>
      <c r="P1450" s="10">
        <f>O1450/F1450</f>
        <v>0.3692909960852544</v>
      </c>
      <c r="Q1450">
        <f t="shared" si="160"/>
        <v>2</v>
      </c>
    </row>
    <row r="1451" spans="1:17" x14ac:dyDescent="0.25">
      <c r="A1451">
        <v>93814</v>
      </c>
      <c r="B1451">
        <v>7312455530</v>
      </c>
      <c r="C1451">
        <v>312</v>
      </c>
      <c r="D1451">
        <v>42144</v>
      </c>
      <c r="E1451">
        <v>5</v>
      </c>
      <c r="F1451">
        <v>114.95</v>
      </c>
      <c r="G1451" t="str">
        <f>VLOOKUP(B1451,'SKU Master'!$E$1:$H$9,4,FALSE)</f>
        <v>GA General Wholesales</v>
      </c>
      <c r="H1451">
        <f t="shared" si="154"/>
        <v>2015</v>
      </c>
      <c r="I1451">
        <f t="shared" si="155"/>
        <v>5</v>
      </c>
      <c r="J1451">
        <f t="shared" si="156"/>
        <v>201505</v>
      </c>
      <c r="K1451">
        <f t="shared" si="157"/>
        <v>21</v>
      </c>
      <c r="L1451">
        <f t="shared" si="158"/>
        <v>201521</v>
      </c>
      <c r="M1451" t="b">
        <f t="shared" si="159"/>
        <v>0</v>
      </c>
      <c r="N1451">
        <f>VLOOKUP(B1451,'SKU Master'!$E$1:$H$9,2,FALSE)</f>
        <v>14.5</v>
      </c>
      <c r="O1451">
        <f>(F1451/E1451-N1451)*E1451</f>
        <v>42.45000000000001</v>
      </c>
      <c r="P1451" s="10">
        <f>O1451/F1451</f>
        <v>0.36929099608525451</v>
      </c>
      <c r="Q1451">
        <f t="shared" si="160"/>
        <v>3</v>
      </c>
    </row>
    <row r="1452" spans="1:17" x14ac:dyDescent="0.25">
      <c r="A1452">
        <v>93815</v>
      </c>
      <c r="B1452">
        <v>7312455530</v>
      </c>
      <c r="C1452">
        <v>312</v>
      </c>
      <c r="D1452">
        <v>42150</v>
      </c>
      <c r="E1452">
        <v>4</v>
      </c>
      <c r="F1452">
        <v>91.96</v>
      </c>
      <c r="G1452" t="str">
        <f>VLOOKUP(B1452,'SKU Master'!$E$1:$H$9,4,FALSE)</f>
        <v>GA General Wholesales</v>
      </c>
      <c r="H1452">
        <f t="shared" si="154"/>
        <v>2015</v>
      </c>
      <c r="I1452">
        <f t="shared" si="155"/>
        <v>5</v>
      </c>
      <c r="J1452">
        <f t="shared" si="156"/>
        <v>201505</v>
      </c>
      <c r="K1452">
        <f t="shared" si="157"/>
        <v>22</v>
      </c>
      <c r="L1452">
        <f t="shared" si="158"/>
        <v>201522</v>
      </c>
      <c r="M1452" t="b">
        <f t="shared" si="159"/>
        <v>0</v>
      </c>
      <c r="N1452">
        <f>VLOOKUP(B1452,'SKU Master'!$E$1:$H$9,2,FALSE)</f>
        <v>14.5</v>
      </c>
      <c r="O1452">
        <f>(F1452/E1452-N1452)*E1452</f>
        <v>33.959999999999994</v>
      </c>
      <c r="P1452" s="10">
        <f>O1452/F1452</f>
        <v>0.3692909960852544</v>
      </c>
      <c r="Q1452">
        <f t="shared" si="160"/>
        <v>2</v>
      </c>
    </row>
    <row r="1453" spans="1:17" x14ac:dyDescent="0.25">
      <c r="A1453">
        <v>93816</v>
      </c>
      <c r="B1453">
        <v>7312455530</v>
      </c>
      <c r="C1453">
        <v>312</v>
      </c>
      <c r="D1453">
        <v>42151</v>
      </c>
      <c r="E1453">
        <v>3</v>
      </c>
      <c r="F1453">
        <v>68.97</v>
      </c>
      <c r="G1453" t="str">
        <f>VLOOKUP(B1453,'SKU Master'!$E$1:$H$9,4,FALSE)</f>
        <v>GA General Wholesales</v>
      </c>
      <c r="H1453">
        <f t="shared" si="154"/>
        <v>2015</v>
      </c>
      <c r="I1453">
        <f t="shared" si="155"/>
        <v>5</v>
      </c>
      <c r="J1453">
        <f t="shared" si="156"/>
        <v>201505</v>
      </c>
      <c r="K1453">
        <f t="shared" si="157"/>
        <v>22</v>
      </c>
      <c r="L1453">
        <f t="shared" si="158"/>
        <v>201522</v>
      </c>
      <c r="M1453" t="b">
        <f t="shared" si="159"/>
        <v>0</v>
      </c>
      <c r="N1453">
        <f>VLOOKUP(B1453,'SKU Master'!$E$1:$H$9,2,FALSE)</f>
        <v>14.5</v>
      </c>
      <c r="O1453">
        <f>(F1453/E1453-N1453)*E1453</f>
        <v>25.469999999999995</v>
      </c>
      <c r="P1453" s="10">
        <f>O1453/F1453</f>
        <v>0.3692909960852544</v>
      </c>
      <c r="Q1453">
        <f t="shared" si="160"/>
        <v>3</v>
      </c>
    </row>
    <row r="1454" spans="1:17" x14ac:dyDescent="0.25">
      <c r="A1454">
        <v>93817</v>
      </c>
      <c r="B1454">
        <v>7312455530</v>
      </c>
      <c r="C1454">
        <v>312</v>
      </c>
      <c r="D1454">
        <v>42158</v>
      </c>
      <c r="E1454">
        <v>3</v>
      </c>
      <c r="F1454">
        <v>68.97</v>
      </c>
      <c r="G1454" t="str">
        <f>VLOOKUP(B1454,'SKU Master'!$E$1:$H$9,4,FALSE)</f>
        <v>GA General Wholesales</v>
      </c>
      <c r="H1454">
        <f t="shared" si="154"/>
        <v>2015</v>
      </c>
      <c r="I1454">
        <f t="shared" si="155"/>
        <v>6</v>
      </c>
      <c r="J1454">
        <f t="shared" si="156"/>
        <v>201506</v>
      </c>
      <c r="K1454">
        <f t="shared" si="157"/>
        <v>23</v>
      </c>
      <c r="L1454">
        <f t="shared" si="158"/>
        <v>201523</v>
      </c>
      <c r="M1454" t="b">
        <f t="shared" si="159"/>
        <v>0</v>
      </c>
      <c r="N1454">
        <f>VLOOKUP(B1454,'SKU Master'!$E$1:$H$9,2,FALSE)</f>
        <v>14.5</v>
      </c>
      <c r="O1454">
        <f>(F1454/E1454-N1454)*E1454</f>
        <v>25.469999999999995</v>
      </c>
      <c r="P1454" s="10">
        <f>O1454/F1454</f>
        <v>0.3692909960852544</v>
      </c>
      <c r="Q1454">
        <f t="shared" si="160"/>
        <v>3</v>
      </c>
    </row>
    <row r="1455" spans="1:17" x14ac:dyDescent="0.25">
      <c r="A1455">
        <v>93818</v>
      </c>
      <c r="B1455">
        <v>7312455530</v>
      </c>
      <c r="C1455">
        <v>312</v>
      </c>
      <c r="D1455">
        <v>42158</v>
      </c>
      <c r="E1455">
        <v>5</v>
      </c>
      <c r="F1455">
        <v>114.95</v>
      </c>
      <c r="G1455" t="str">
        <f>VLOOKUP(B1455,'SKU Master'!$E$1:$H$9,4,FALSE)</f>
        <v>GA General Wholesales</v>
      </c>
      <c r="H1455">
        <f t="shared" si="154"/>
        <v>2015</v>
      </c>
      <c r="I1455">
        <f t="shared" si="155"/>
        <v>6</v>
      </c>
      <c r="J1455">
        <f t="shared" si="156"/>
        <v>201506</v>
      </c>
      <c r="K1455">
        <f t="shared" si="157"/>
        <v>23</v>
      </c>
      <c r="L1455">
        <f t="shared" si="158"/>
        <v>201523</v>
      </c>
      <c r="M1455" t="b">
        <f t="shared" si="159"/>
        <v>0</v>
      </c>
      <c r="N1455">
        <f>VLOOKUP(B1455,'SKU Master'!$E$1:$H$9,2,FALSE)</f>
        <v>14.5</v>
      </c>
      <c r="O1455">
        <f>(F1455/E1455-N1455)*E1455</f>
        <v>42.45000000000001</v>
      </c>
      <c r="P1455" s="10">
        <f>O1455/F1455</f>
        <v>0.36929099608525451</v>
      </c>
      <c r="Q1455">
        <f t="shared" si="160"/>
        <v>3</v>
      </c>
    </row>
    <row r="1456" spans="1:17" x14ac:dyDescent="0.25">
      <c r="A1456">
        <v>93819</v>
      </c>
      <c r="B1456">
        <v>7312455530</v>
      </c>
      <c r="C1456">
        <v>312</v>
      </c>
      <c r="D1456">
        <v>42159</v>
      </c>
      <c r="E1456">
        <v>3</v>
      </c>
      <c r="F1456">
        <v>68.97</v>
      </c>
      <c r="G1456" t="str">
        <f>VLOOKUP(B1456,'SKU Master'!$E$1:$H$9,4,FALSE)</f>
        <v>GA General Wholesales</v>
      </c>
      <c r="H1456">
        <f t="shared" si="154"/>
        <v>2015</v>
      </c>
      <c r="I1456">
        <f t="shared" si="155"/>
        <v>6</v>
      </c>
      <c r="J1456">
        <f t="shared" si="156"/>
        <v>201506</v>
      </c>
      <c r="K1456">
        <f t="shared" si="157"/>
        <v>23</v>
      </c>
      <c r="L1456">
        <f t="shared" si="158"/>
        <v>201523</v>
      </c>
      <c r="M1456" t="b">
        <f t="shared" si="159"/>
        <v>0</v>
      </c>
      <c r="N1456">
        <f>VLOOKUP(B1456,'SKU Master'!$E$1:$H$9,2,FALSE)</f>
        <v>14.5</v>
      </c>
      <c r="O1456">
        <f>(F1456/E1456-N1456)*E1456</f>
        <v>25.469999999999995</v>
      </c>
      <c r="P1456" s="10">
        <f>O1456/F1456</f>
        <v>0.3692909960852544</v>
      </c>
      <c r="Q1456">
        <f t="shared" si="160"/>
        <v>4</v>
      </c>
    </row>
    <row r="1457" spans="1:17" x14ac:dyDescent="0.25">
      <c r="A1457">
        <v>93820</v>
      </c>
      <c r="B1457">
        <v>7312455530</v>
      </c>
      <c r="C1457">
        <v>312</v>
      </c>
      <c r="D1457">
        <v>42160</v>
      </c>
      <c r="E1457">
        <v>3</v>
      </c>
      <c r="F1457">
        <v>68.97</v>
      </c>
      <c r="G1457" t="str">
        <f>VLOOKUP(B1457,'SKU Master'!$E$1:$H$9,4,FALSE)</f>
        <v>GA General Wholesales</v>
      </c>
      <c r="H1457">
        <f t="shared" si="154"/>
        <v>2015</v>
      </c>
      <c r="I1457">
        <f t="shared" si="155"/>
        <v>6</v>
      </c>
      <c r="J1457">
        <f t="shared" si="156"/>
        <v>201506</v>
      </c>
      <c r="K1457">
        <f t="shared" si="157"/>
        <v>23</v>
      </c>
      <c r="L1457">
        <f t="shared" si="158"/>
        <v>201523</v>
      </c>
      <c r="M1457" t="b">
        <f t="shared" si="159"/>
        <v>0</v>
      </c>
      <c r="N1457">
        <f>VLOOKUP(B1457,'SKU Master'!$E$1:$H$9,2,FALSE)</f>
        <v>14.5</v>
      </c>
      <c r="O1457">
        <f>(F1457/E1457-N1457)*E1457</f>
        <v>25.469999999999995</v>
      </c>
      <c r="P1457" s="10">
        <f>O1457/F1457</f>
        <v>0.3692909960852544</v>
      </c>
      <c r="Q1457">
        <f t="shared" si="160"/>
        <v>5</v>
      </c>
    </row>
    <row r="1458" spans="1:17" x14ac:dyDescent="0.25">
      <c r="A1458">
        <v>93821</v>
      </c>
      <c r="B1458">
        <v>7312455530</v>
      </c>
      <c r="C1458">
        <v>312</v>
      </c>
      <c r="D1458">
        <v>42161</v>
      </c>
      <c r="E1458">
        <v>2</v>
      </c>
      <c r="F1458">
        <v>45.98</v>
      </c>
      <c r="G1458" t="str">
        <f>VLOOKUP(B1458,'SKU Master'!$E$1:$H$9,4,FALSE)</f>
        <v>GA General Wholesales</v>
      </c>
      <c r="H1458">
        <f t="shared" si="154"/>
        <v>2015</v>
      </c>
      <c r="I1458">
        <f t="shared" si="155"/>
        <v>6</v>
      </c>
      <c r="J1458">
        <f t="shared" si="156"/>
        <v>201506</v>
      </c>
      <c r="K1458">
        <f t="shared" si="157"/>
        <v>23</v>
      </c>
      <c r="L1458">
        <f t="shared" si="158"/>
        <v>201523</v>
      </c>
      <c r="M1458" t="b">
        <f t="shared" si="159"/>
        <v>0</v>
      </c>
      <c r="N1458">
        <f>VLOOKUP(B1458,'SKU Master'!$E$1:$H$9,2,FALSE)</f>
        <v>14.5</v>
      </c>
      <c r="O1458">
        <f>(F1458/E1458-N1458)*E1458</f>
        <v>16.979999999999997</v>
      </c>
      <c r="P1458" s="10">
        <f>O1458/F1458</f>
        <v>0.3692909960852544</v>
      </c>
      <c r="Q1458">
        <f t="shared" si="160"/>
        <v>6</v>
      </c>
    </row>
    <row r="1459" spans="1:17" x14ac:dyDescent="0.25">
      <c r="A1459">
        <v>93822</v>
      </c>
      <c r="B1459">
        <v>7312455530</v>
      </c>
      <c r="C1459">
        <v>312</v>
      </c>
      <c r="D1459">
        <v>42164</v>
      </c>
      <c r="E1459">
        <v>2</v>
      </c>
      <c r="F1459">
        <v>45.98</v>
      </c>
      <c r="G1459" t="str">
        <f>VLOOKUP(B1459,'SKU Master'!$E$1:$H$9,4,FALSE)</f>
        <v>GA General Wholesales</v>
      </c>
      <c r="H1459">
        <f t="shared" si="154"/>
        <v>2015</v>
      </c>
      <c r="I1459">
        <f t="shared" si="155"/>
        <v>6</v>
      </c>
      <c r="J1459">
        <f t="shared" si="156"/>
        <v>201506</v>
      </c>
      <c r="K1459">
        <f t="shared" si="157"/>
        <v>24</v>
      </c>
      <c r="L1459">
        <f t="shared" si="158"/>
        <v>201524</v>
      </c>
      <c r="M1459" t="b">
        <f t="shared" si="159"/>
        <v>0</v>
      </c>
      <c r="N1459">
        <f>VLOOKUP(B1459,'SKU Master'!$E$1:$H$9,2,FALSE)</f>
        <v>14.5</v>
      </c>
      <c r="O1459">
        <f>(F1459/E1459-N1459)*E1459</f>
        <v>16.979999999999997</v>
      </c>
      <c r="P1459" s="10">
        <f>O1459/F1459</f>
        <v>0.3692909960852544</v>
      </c>
      <c r="Q1459">
        <f t="shared" si="160"/>
        <v>2</v>
      </c>
    </row>
    <row r="1460" spans="1:17" x14ac:dyDescent="0.25">
      <c r="A1460">
        <v>93823</v>
      </c>
      <c r="B1460">
        <v>7312455530</v>
      </c>
      <c r="C1460">
        <v>312</v>
      </c>
      <c r="D1460">
        <v>42165</v>
      </c>
      <c r="E1460">
        <v>5</v>
      </c>
      <c r="F1460">
        <v>114.95</v>
      </c>
      <c r="G1460" t="str">
        <f>VLOOKUP(B1460,'SKU Master'!$E$1:$H$9,4,FALSE)</f>
        <v>GA General Wholesales</v>
      </c>
      <c r="H1460">
        <f t="shared" si="154"/>
        <v>2015</v>
      </c>
      <c r="I1460">
        <f t="shared" si="155"/>
        <v>6</v>
      </c>
      <c r="J1460">
        <f t="shared" si="156"/>
        <v>201506</v>
      </c>
      <c r="K1460">
        <f t="shared" si="157"/>
        <v>24</v>
      </c>
      <c r="L1460">
        <f t="shared" si="158"/>
        <v>201524</v>
      </c>
      <c r="M1460" t="b">
        <f t="shared" si="159"/>
        <v>0</v>
      </c>
      <c r="N1460">
        <f>VLOOKUP(B1460,'SKU Master'!$E$1:$H$9,2,FALSE)</f>
        <v>14.5</v>
      </c>
      <c r="O1460">
        <f>(F1460/E1460-N1460)*E1460</f>
        <v>42.45000000000001</v>
      </c>
      <c r="P1460" s="10">
        <f>O1460/F1460</f>
        <v>0.36929099608525451</v>
      </c>
      <c r="Q1460">
        <f t="shared" si="160"/>
        <v>3</v>
      </c>
    </row>
    <row r="1461" spans="1:17" x14ac:dyDescent="0.25">
      <c r="A1461">
        <v>93824</v>
      </c>
      <c r="B1461">
        <v>7312455530</v>
      </c>
      <c r="C1461">
        <v>312</v>
      </c>
      <c r="D1461">
        <v>42170</v>
      </c>
      <c r="E1461">
        <v>2</v>
      </c>
      <c r="F1461">
        <v>45.98</v>
      </c>
      <c r="G1461" t="str">
        <f>VLOOKUP(B1461,'SKU Master'!$E$1:$H$9,4,FALSE)</f>
        <v>GA General Wholesales</v>
      </c>
      <c r="H1461">
        <f t="shared" si="154"/>
        <v>2015</v>
      </c>
      <c r="I1461">
        <f t="shared" si="155"/>
        <v>6</v>
      </c>
      <c r="J1461">
        <f t="shared" si="156"/>
        <v>201506</v>
      </c>
      <c r="K1461">
        <f t="shared" si="157"/>
        <v>25</v>
      </c>
      <c r="L1461">
        <f t="shared" si="158"/>
        <v>201525</v>
      </c>
      <c r="M1461" t="b">
        <f t="shared" si="159"/>
        <v>0</v>
      </c>
      <c r="N1461">
        <f>VLOOKUP(B1461,'SKU Master'!$E$1:$H$9,2,FALSE)</f>
        <v>14.5</v>
      </c>
      <c r="O1461">
        <f>(F1461/E1461-N1461)*E1461</f>
        <v>16.979999999999997</v>
      </c>
      <c r="P1461" s="10">
        <f>O1461/F1461</f>
        <v>0.3692909960852544</v>
      </c>
      <c r="Q1461">
        <f t="shared" si="160"/>
        <v>1</v>
      </c>
    </row>
    <row r="1462" spans="1:17" x14ac:dyDescent="0.25">
      <c r="A1462">
        <v>93825</v>
      </c>
      <c r="B1462">
        <v>7312455530</v>
      </c>
      <c r="C1462">
        <v>312</v>
      </c>
      <c r="D1462">
        <v>42174</v>
      </c>
      <c r="E1462">
        <v>3</v>
      </c>
      <c r="F1462">
        <v>68.97</v>
      </c>
      <c r="G1462" t="str">
        <f>VLOOKUP(B1462,'SKU Master'!$E$1:$H$9,4,FALSE)</f>
        <v>GA General Wholesales</v>
      </c>
      <c r="H1462">
        <f t="shared" si="154"/>
        <v>2015</v>
      </c>
      <c r="I1462">
        <f t="shared" si="155"/>
        <v>6</v>
      </c>
      <c r="J1462">
        <f t="shared" si="156"/>
        <v>201506</v>
      </c>
      <c r="K1462">
        <f t="shared" si="157"/>
        <v>25</v>
      </c>
      <c r="L1462">
        <f t="shared" si="158"/>
        <v>201525</v>
      </c>
      <c r="M1462" t="b">
        <f t="shared" si="159"/>
        <v>0</v>
      </c>
      <c r="N1462">
        <f>VLOOKUP(B1462,'SKU Master'!$E$1:$H$9,2,FALSE)</f>
        <v>14.5</v>
      </c>
      <c r="O1462">
        <f>(F1462/E1462-N1462)*E1462</f>
        <v>25.469999999999995</v>
      </c>
      <c r="P1462" s="10">
        <f>O1462/F1462</f>
        <v>0.3692909960852544</v>
      </c>
      <c r="Q1462">
        <f t="shared" si="160"/>
        <v>5</v>
      </c>
    </row>
    <row r="1463" spans="1:17" x14ac:dyDescent="0.25">
      <c r="A1463">
        <v>93826</v>
      </c>
      <c r="B1463">
        <v>7312455530</v>
      </c>
      <c r="C1463">
        <v>312</v>
      </c>
      <c r="D1463">
        <v>42177</v>
      </c>
      <c r="E1463">
        <v>2</v>
      </c>
      <c r="F1463">
        <v>45.98</v>
      </c>
      <c r="G1463" t="str">
        <f>VLOOKUP(B1463,'SKU Master'!$E$1:$H$9,4,FALSE)</f>
        <v>GA General Wholesales</v>
      </c>
      <c r="H1463">
        <f t="shared" si="154"/>
        <v>2015</v>
      </c>
      <c r="I1463">
        <f t="shared" si="155"/>
        <v>6</v>
      </c>
      <c r="J1463">
        <f t="shared" si="156"/>
        <v>201506</v>
      </c>
      <c r="K1463">
        <f t="shared" si="157"/>
        <v>26</v>
      </c>
      <c r="L1463">
        <f t="shared" si="158"/>
        <v>201526</v>
      </c>
      <c r="M1463" t="b">
        <f t="shared" si="159"/>
        <v>0</v>
      </c>
      <c r="N1463">
        <f>VLOOKUP(B1463,'SKU Master'!$E$1:$H$9,2,FALSE)</f>
        <v>14.5</v>
      </c>
      <c r="O1463">
        <f>(F1463/E1463-N1463)*E1463</f>
        <v>16.979999999999997</v>
      </c>
      <c r="P1463" s="10">
        <f>O1463/F1463</f>
        <v>0.3692909960852544</v>
      </c>
      <c r="Q1463">
        <f t="shared" si="160"/>
        <v>1</v>
      </c>
    </row>
    <row r="1464" spans="1:17" x14ac:dyDescent="0.25">
      <c r="A1464">
        <v>93827</v>
      </c>
      <c r="B1464">
        <v>7312455530</v>
      </c>
      <c r="C1464">
        <v>312</v>
      </c>
      <c r="D1464">
        <v>42179</v>
      </c>
      <c r="E1464">
        <v>5</v>
      </c>
      <c r="F1464">
        <v>114.95</v>
      </c>
      <c r="G1464" t="str">
        <f>VLOOKUP(B1464,'SKU Master'!$E$1:$H$9,4,FALSE)</f>
        <v>GA General Wholesales</v>
      </c>
      <c r="H1464">
        <f t="shared" si="154"/>
        <v>2015</v>
      </c>
      <c r="I1464">
        <f t="shared" si="155"/>
        <v>6</v>
      </c>
      <c r="J1464">
        <f t="shared" si="156"/>
        <v>201506</v>
      </c>
      <c r="K1464">
        <f t="shared" si="157"/>
        <v>26</v>
      </c>
      <c r="L1464">
        <f t="shared" si="158"/>
        <v>201526</v>
      </c>
      <c r="M1464" t="b">
        <f t="shared" si="159"/>
        <v>0</v>
      </c>
      <c r="N1464">
        <f>VLOOKUP(B1464,'SKU Master'!$E$1:$H$9,2,FALSE)</f>
        <v>14.5</v>
      </c>
      <c r="O1464">
        <f>(F1464/E1464-N1464)*E1464</f>
        <v>42.45000000000001</v>
      </c>
      <c r="P1464" s="10">
        <f>O1464/F1464</f>
        <v>0.36929099608525451</v>
      </c>
      <c r="Q1464">
        <f t="shared" si="160"/>
        <v>3</v>
      </c>
    </row>
    <row r="1465" spans="1:17" x14ac:dyDescent="0.25">
      <c r="A1465">
        <v>93828</v>
      </c>
      <c r="B1465">
        <v>7312455530</v>
      </c>
      <c r="C1465">
        <v>312</v>
      </c>
      <c r="D1465">
        <v>42180</v>
      </c>
      <c r="E1465">
        <v>2</v>
      </c>
      <c r="F1465">
        <v>45.98</v>
      </c>
      <c r="G1465" t="str">
        <f>VLOOKUP(B1465,'SKU Master'!$E$1:$H$9,4,FALSE)</f>
        <v>GA General Wholesales</v>
      </c>
      <c r="H1465">
        <f t="shared" si="154"/>
        <v>2015</v>
      </c>
      <c r="I1465">
        <f t="shared" si="155"/>
        <v>6</v>
      </c>
      <c r="J1465">
        <f t="shared" si="156"/>
        <v>201506</v>
      </c>
      <c r="K1465">
        <f t="shared" si="157"/>
        <v>26</v>
      </c>
      <c r="L1465">
        <f t="shared" si="158"/>
        <v>201526</v>
      </c>
      <c r="M1465" t="b">
        <f t="shared" si="159"/>
        <v>0</v>
      </c>
      <c r="N1465">
        <f>VLOOKUP(B1465,'SKU Master'!$E$1:$H$9,2,FALSE)</f>
        <v>14.5</v>
      </c>
      <c r="O1465">
        <f>(F1465/E1465-N1465)*E1465</f>
        <v>16.979999999999997</v>
      </c>
      <c r="P1465" s="10">
        <f>O1465/F1465</f>
        <v>0.3692909960852544</v>
      </c>
      <c r="Q1465">
        <f t="shared" si="160"/>
        <v>4</v>
      </c>
    </row>
    <row r="1466" spans="1:17" x14ac:dyDescent="0.25">
      <c r="A1466">
        <v>93829</v>
      </c>
      <c r="B1466">
        <v>7312455530</v>
      </c>
      <c r="C1466">
        <v>312</v>
      </c>
      <c r="D1466">
        <v>42185</v>
      </c>
      <c r="E1466">
        <v>2</v>
      </c>
      <c r="F1466">
        <v>45.98</v>
      </c>
      <c r="G1466" t="str">
        <f>VLOOKUP(B1466,'SKU Master'!$E$1:$H$9,4,FALSE)</f>
        <v>GA General Wholesales</v>
      </c>
      <c r="H1466">
        <f t="shared" si="154"/>
        <v>2015</v>
      </c>
      <c r="I1466">
        <f t="shared" si="155"/>
        <v>6</v>
      </c>
      <c r="J1466">
        <f t="shared" si="156"/>
        <v>201506</v>
      </c>
      <c r="K1466">
        <f t="shared" si="157"/>
        <v>27</v>
      </c>
      <c r="L1466">
        <f t="shared" si="158"/>
        <v>201527</v>
      </c>
      <c r="M1466" t="b">
        <f t="shared" si="159"/>
        <v>0</v>
      </c>
      <c r="N1466">
        <f>VLOOKUP(B1466,'SKU Master'!$E$1:$H$9,2,FALSE)</f>
        <v>14.5</v>
      </c>
      <c r="O1466">
        <f>(F1466/E1466-N1466)*E1466</f>
        <v>16.979999999999997</v>
      </c>
      <c r="P1466" s="10">
        <f>O1466/F1466</f>
        <v>0.3692909960852544</v>
      </c>
      <c r="Q1466">
        <f t="shared" si="160"/>
        <v>2</v>
      </c>
    </row>
    <row r="1467" spans="1:17" x14ac:dyDescent="0.25">
      <c r="A1467">
        <v>93830</v>
      </c>
      <c r="B1467">
        <v>7312455530</v>
      </c>
      <c r="C1467">
        <v>312</v>
      </c>
      <c r="D1467">
        <v>42186</v>
      </c>
      <c r="E1467">
        <v>5</v>
      </c>
      <c r="F1467">
        <v>114.95</v>
      </c>
      <c r="G1467" t="str">
        <f>VLOOKUP(B1467,'SKU Master'!$E$1:$H$9,4,FALSE)</f>
        <v>GA General Wholesales</v>
      </c>
      <c r="H1467">
        <f t="shared" si="154"/>
        <v>2015</v>
      </c>
      <c r="I1467">
        <f t="shared" si="155"/>
        <v>7</v>
      </c>
      <c r="J1467">
        <f t="shared" si="156"/>
        <v>201507</v>
      </c>
      <c r="K1467">
        <f t="shared" si="157"/>
        <v>27</v>
      </c>
      <c r="L1467">
        <f t="shared" si="158"/>
        <v>201527</v>
      </c>
      <c r="M1467" t="b">
        <f t="shared" si="159"/>
        <v>0</v>
      </c>
      <c r="N1467">
        <f>VLOOKUP(B1467,'SKU Master'!$E$1:$H$9,2,FALSE)</f>
        <v>14.5</v>
      </c>
      <c r="O1467">
        <f>(F1467/E1467-N1467)*E1467</f>
        <v>42.45000000000001</v>
      </c>
      <c r="P1467" s="10">
        <f>O1467/F1467</f>
        <v>0.36929099608525451</v>
      </c>
      <c r="Q1467">
        <f t="shared" si="160"/>
        <v>3</v>
      </c>
    </row>
    <row r="1468" spans="1:17" x14ac:dyDescent="0.25">
      <c r="A1468">
        <v>93831</v>
      </c>
      <c r="B1468">
        <v>7312455530</v>
      </c>
      <c r="C1468">
        <v>312</v>
      </c>
      <c r="D1468">
        <v>42187</v>
      </c>
      <c r="E1468">
        <v>2</v>
      </c>
      <c r="F1468">
        <v>45.98</v>
      </c>
      <c r="G1468" t="str">
        <f>VLOOKUP(B1468,'SKU Master'!$E$1:$H$9,4,FALSE)</f>
        <v>GA General Wholesales</v>
      </c>
      <c r="H1468">
        <f t="shared" si="154"/>
        <v>2015</v>
      </c>
      <c r="I1468">
        <f t="shared" si="155"/>
        <v>7</v>
      </c>
      <c r="J1468">
        <f t="shared" si="156"/>
        <v>201507</v>
      </c>
      <c r="K1468">
        <f t="shared" si="157"/>
        <v>27</v>
      </c>
      <c r="L1468">
        <f t="shared" si="158"/>
        <v>201527</v>
      </c>
      <c r="M1468" t="b">
        <f t="shared" si="159"/>
        <v>0</v>
      </c>
      <c r="N1468">
        <f>VLOOKUP(B1468,'SKU Master'!$E$1:$H$9,2,FALSE)</f>
        <v>14.5</v>
      </c>
      <c r="O1468">
        <f>(F1468/E1468-N1468)*E1468</f>
        <v>16.979999999999997</v>
      </c>
      <c r="P1468" s="10">
        <f>O1468/F1468</f>
        <v>0.3692909960852544</v>
      </c>
      <c r="Q1468">
        <f t="shared" si="160"/>
        <v>4</v>
      </c>
    </row>
    <row r="1469" spans="1:17" x14ac:dyDescent="0.25">
      <c r="A1469">
        <v>93832</v>
      </c>
      <c r="B1469">
        <v>7312455530</v>
      </c>
      <c r="C1469">
        <v>312</v>
      </c>
      <c r="D1469">
        <v>42189</v>
      </c>
      <c r="E1469">
        <v>2</v>
      </c>
      <c r="F1469">
        <v>45.98</v>
      </c>
      <c r="G1469" t="str">
        <f>VLOOKUP(B1469,'SKU Master'!$E$1:$H$9,4,FALSE)</f>
        <v>GA General Wholesales</v>
      </c>
      <c r="H1469">
        <f t="shared" si="154"/>
        <v>2015</v>
      </c>
      <c r="I1469">
        <f t="shared" si="155"/>
        <v>7</v>
      </c>
      <c r="J1469">
        <f t="shared" si="156"/>
        <v>201507</v>
      </c>
      <c r="K1469">
        <f t="shared" si="157"/>
        <v>27</v>
      </c>
      <c r="L1469">
        <f t="shared" si="158"/>
        <v>201527</v>
      </c>
      <c r="M1469" t="b">
        <f t="shared" si="159"/>
        <v>0</v>
      </c>
      <c r="N1469">
        <f>VLOOKUP(B1469,'SKU Master'!$E$1:$H$9,2,FALSE)</f>
        <v>14.5</v>
      </c>
      <c r="O1469">
        <f>(F1469/E1469-N1469)*E1469</f>
        <v>16.979999999999997</v>
      </c>
      <c r="P1469" s="10">
        <f>O1469/F1469</f>
        <v>0.3692909960852544</v>
      </c>
      <c r="Q1469">
        <f t="shared" si="160"/>
        <v>6</v>
      </c>
    </row>
    <row r="1470" spans="1:17" x14ac:dyDescent="0.25">
      <c r="A1470">
        <v>93833</v>
      </c>
      <c r="B1470">
        <v>7312455530</v>
      </c>
      <c r="C1470">
        <v>312</v>
      </c>
      <c r="D1470">
        <v>42191</v>
      </c>
      <c r="E1470">
        <v>2</v>
      </c>
      <c r="F1470">
        <v>45.98</v>
      </c>
      <c r="G1470" t="str">
        <f>VLOOKUP(B1470,'SKU Master'!$E$1:$H$9,4,FALSE)</f>
        <v>GA General Wholesales</v>
      </c>
      <c r="H1470">
        <f t="shared" si="154"/>
        <v>2015</v>
      </c>
      <c r="I1470">
        <f t="shared" si="155"/>
        <v>7</v>
      </c>
      <c r="J1470">
        <f t="shared" si="156"/>
        <v>201507</v>
      </c>
      <c r="K1470">
        <f t="shared" si="157"/>
        <v>28</v>
      </c>
      <c r="L1470">
        <f t="shared" si="158"/>
        <v>201528</v>
      </c>
      <c r="M1470" t="b">
        <f t="shared" si="159"/>
        <v>0</v>
      </c>
      <c r="N1470">
        <f>VLOOKUP(B1470,'SKU Master'!$E$1:$H$9,2,FALSE)</f>
        <v>14.5</v>
      </c>
      <c r="O1470">
        <f>(F1470/E1470-N1470)*E1470</f>
        <v>16.979999999999997</v>
      </c>
      <c r="P1470" s="10">
        <f>O1470/F1470</f>
        <v>0.3692909960852544</v>
      </c>
      <c r="Q1470">
        <f t="shared" si="160"/>
        <v>1</v>
      </c>
    </row>
    <row r="1471" spans="1:17" x14ac:dyDescent="0.25">
      <c r="A1471">
        <v>93834</v>
      </c>
      <c r="B1471">
        <v>7312455530</v>
      </c>
      <c r="C1471">
        <v>312</v>
      </c>
      <c r="D1471">
        <v>42192</v>
      </c>
      <c r="E1471">
        <v>2</v>
      </c>
      <c r="F1471">
        <v>45.98</v>
      </c>
      <c r="G1471" t="str">
        <f>VLOOKUP(B1471,'SKU Master'!$E$1:$H$9,4,FALSE)</f>
        <v>GA General Wholesales</v>
      </c>
      <c r="H1471">
        <f t="shared" si="154"/>
        <v>2015</v>
      </c>
      <c r="I1471">
        <f t="shared" si="155"/>
        <v>7</v>
      </c>
      <c r="J1471">
        <f t="shared" si="156"/>
        <v>201507</v>
      </c>
      <c r="K1471">
        <f t="shared" si="157"/>
        <v>28</v>
      </c>
      <c r="L1471">
        <f t="shared" si="158"/>
        <v>201528</v>
      </c>
      <c r="M1471" t="b">
        <f t="shared" si="159"/>
        <v>1</v>
      </c>
      <c r="N1471">
        <f>VLOOKUP(B1471,'SKU Master'!$E$1:$H$9,2,FALSE)</f>
        <v>14.5</v>
      </c>
      <c r="O1471">
        <f>(F1471/E1471-N1471)*E1471</f>
        <v>16.979999999999997</v>
      </c>
      <c r="P1471" s="10">
        <f>O1471/F1471</f>
        <v>0.3692909960852544</v>
      </c>
      <c r="Q1471">
        <f t="shared" si="160"/>
        <v>2</v>
      </c>
    </row>
    <row r="1472" spans="1:17" x14ac:dyDescent="0.25">
      <c r="A1472">
        <v>93835</v>
      </c>
      <c r="B1472">
        <v>7312455530</v>
      </c>
      <c r="C1472">
        <v>312</v>
      </c>
      <c r="D1472">
        <v>42192</v>
      </c>
      <c r="E1472">
        <v>2</v>
      </c>
      <c r="F1472">
        <v>45.98</v>
      </c>
      <c r="G1472" t="str">
        <f>VLOOKUP(B1472,'SKU Master'!$E$1:$H$9,4,FALSE)</f>
        <v>GA General Wholesales</v>
      </c>
      <c r="H1472">
        <f t="shared" si="154"/>
        <v>2015</v>
      </c>
      <c r="I1472">
        <f t="shared" si="155"/>
        <v>7</v>
      </c>
      <c r="J1472">
        <f t="shared" si="156"/>
        <v>201507</v>
      </c>
      <c r="K1472">
        <f t="shared" si="157"/>
        <v>28</v>
      </c>
      <c r="L1472">
        <f t="shared" si="158"/>
        <v>201528</v>
      </c>
      <c r="M1472" t="b">
        <f t="shared" si="159"/>
        <v>0</v>
      </c>
      <c r="N1472">
        <f>VLOOKUP(B1472,'SKU Master'!$E$1:$H$9,2,FALSE)</f>
        <v>14.5</v>
      </c>
      <c r="O1472">
        <f>(F1472/E1472-N1472)*E1472</f>
        <v>16.979999999999997</v>
      </c>
      <c r="P1472" s="10">
        <f>O1472/F1472</f>
        <v>0.3692909960852544</v>
      </c>
      <c r="Q1472">
        <f t="shared" si="160"/>
        <v>2</v>
      </c>
    </row>
    <row r="1473" spans="1:17" x14ac:dyDescent="0.25">
      <c r="A1473">
        <v>93836</v>
      </c>
      <c r="B1473">
        <v>7312455530</v>
      </c>
      <c r="C1473">
        <v>312</v>
      </c>
      <c r="D1473">
        <v>42194</v>
      </c>
      <c r="E1473">
        <v>2</v>
      </c>
      <c r="F1473">
        <v>45.98</v>
      </c>
      <c r="G1473" t="str">
        <f>VLOOKUP(B1473,'SKU Master'!$E$1:$H$9,4,FALSE)</f>
        <v>GA General Wholesales</v>
      </c>
      <c r="H1473">
        <f t="shared" si="154"/>
        <v>2015</v>
      </c>
      <c r="I1473">
        <f t="shared" si="155"/>
        <v>7</v>
      </c>
      <c r="J1473">
        <f t="shared" si="156"/>
        <v>201507</v>
      </c>
      <c r="K1473">
        <f t="shared" si="157"/>
        <v>28</v>
      </c>
      <c r="L1473">
        <f t="shared" si="158"/>
        <v>201528</v>
      </c>
      <c r="M1473" t="b">
        <f t="shared" si="159"/>
        <v>1</v>
      </c>
      <c r="N1473">
        <f>VLOOKUP(B1473,'SKU Master'!$E$1:$H$9,2,FALSE)</f>
        <v>14.5</v>
      </c>
      <c r="O1473">
        <f>(F1473/E1473-N1473)*E1473</f>
        <v>16.979999999999997</v>
      </c>
      <c r="P1473" s="10">
        <f>O1473/F1473</f>
        <v>0.3692909960852544</v>
      </c>
      <c r="Q1473">
        <f t="shared" si="160"/>
        <v>4</v>
      </c>
    </row>
    <row r="1474" spans="1:17" x14ac:dyDescent="0.25">
      <c r="A1474">
        <v>93837</v>
      </c>
      <c r="B1474">
        <v>7312455530</v>
      </c>
      <c r="C1474">
        <v>312</v>
      </c>
      <c r="D1474">
        <v>42194</v>
      </c>
      <c r="E1474">
        <v>2</v>
      </c>
      <c r="F1474">
        <v>45.98</v>
      </c>
      <c r="G1474" t="str">
        <f>VLOOKUP(B1474,'SKU Master'!$E$1:$H$9,4,FALSE)</f>
        <v>GA General Wholesales</v>
      </c>
      <c r="H1474">
        <f t="shared" ref="H1474:H1537" si="161">YEAR(D1474)</f>
        <v>2015</v>
      </c>
      <c r="I1474">
        <f t="shared" si="155"/>
        <v>7</v>
      </c>
      <c r="J1474">
        <f t="shared" si="156"/>
        <v>201507</v>
      </c>
      <c r="K1474">
        <f t="shared" si="157"/>
        <v>28</v>
      </c>
      <c r="L1474">
        <f t="shared" si="158"/>
        <v>201528</v>
      </c>
      <c r="M1474" t="b">
        <f t="shared" si="159"/>
        <v>1</v>
      </c>
      <c r="N1474">
        <f>VLOOKUP(B1474,'SKU Master'!$E$1:$H$9,2,FALSE)</f>
        <v>14.5</v>
      </c>
      <c r="O1474">
        <f>(F1474/E1474-N1474)*E1474</f>
        <v>16.979999999999997</v>
      </c>
      <c r="P1474" s="10">
        <f>O1474/F1474</f>
        <v>0.3692909960852544</v>
      </c>
      <c r="Q1474">
        <f t="shared" si="160"/>
        <v>4</v>
      </c>
    </row>
    <row r="1475" spans="1:17" x14ac:dyDescent="0.25">
      <c r="A1475">
        <v>93838</v>
      </c>
      <c r="B1475">
        <v>7312455530</v>
      </c>
      <c r="C1475">
        <v>312</v>
      </c>
      <c r="D1475">
        <v>42194</v>
      </c>
      <c r="E1475">
        <v>2</v>
      </c>
      <c r="F1475">
        <v>45.98</v>
      </c>
      <c r="G1475" t="str">
        <f>VLOOKUP(B1475,'SKU Master'!$E$1:$H$9,4,FALSE)</f>
        <v>GA General Wholesales</v>
      </c>
      <c r="H1475">
        <f t="shared" si="161"/>
        <v>2015</v>
      </c>
      <c r="I1475">
        <f t="shared" ref="I1475:I1538" si="162">MONTH(D1475)</f>
        <v>7</v>
      </c>
      <c r="J1475">
        <f t="shared" ref="J1475:J1538" si="163">H1475*100+I1475</f>
        <v>201507</v>
      </c>
      <c r="K1475">
        <f t="shared" ref="K1475:K1538" si="164">WEEKNUM(D1475)</f>
        <v>28</v>
      </c>
      <c r="L1475">
        <f t="shared" ref="L1475:L1538" si="165">H1475*100+K1475</f>
        <v>201528</v>
      </c>
      <c r="M1475" t="b">
        <f t="shared" ref="M1475:M1538" si="166">AND(B1475=B1476,C1475=C1476,D1475=D1476,E1475=E1476,F1475=F1476)</f>
        <v>0</v>
      </c>
      <c r="N1475">
        <f>VLOOKUP(B1475,'SKU Master'!$E$1:$H$9,2,FALSE)</f>
        <v>14.5</v>
      </c>
      <c r="O1475">
        <f>(F1475/E1475-N1475)*E1475</f>
        <v>16.979999999999997</v>
      </c>
      <c r="P1475" s="10">
        <f>O1475/F1475</f>
        <v>0.3692909960852544</v>
      </c>
      <c r="Q1475">
        <f t="shared" ref="Q1475:Q1538" si="167">WEEKDAY(D1475,2)</f>
        <v>4</v>
      </c>
    </row>
    <row r="1476" spans="1:17" x14ac:dyDescent="0.25">
      <c r="A1476">
        <v>93839</v>
      </c>
      <c r="B1476">
        <v>7312455530</v>
      </c>
      <c r="C1476">
        <v>312</v>
      </c>
      <c r="D1476">
        <v>42196</v>
      </c>
      <c r="E1476">
        <v>2</v>
      </c>
      <c r="F1476">
        <v>45.98</v>
      </c>
      <c r="G1476" t="str">
        <f>VLOOKUP(B1476,'SKU Master'!$E$1:$H$9,4,FALSE)</f>
        <v>GA General Wholesales</v>
      </c>
      <c r="H1476">
        <f t="shared" si="161"/>
        <v>2015</v>
      </c>
      <c r="I1476">
        <f t="shared" si="162"/>
        <v>7</v>
      </c>
      <c r="J1476">
        <f t="shared" si="163"/>
        <v>201507</v>
      </c>
      <c r="K1476">
        <f t="shared" si="164"/>
        <v>28</v>
      </c>
      <c r="L1476">
        <f t="shared" si="165"/>
        <v>201528</v>
      </c>
      <c r="M1476" t="b">
        <f t="shared" si="166"/>
        <v>0</v>
      </c>
      <c r="N1476">
        <f>VLOOKUP(B1476,'SKU Master'!$E$1:$H$9,2,FALSE)</f>
        <v>14.5</v>
      </c>
      <c r="O1476">
        <f>(F1476/E1476-N1476)*E1476</f>
        <v>16.979999999999997</v>
      </c>
      <c r="P1476" s="10">
        <f>O1476/F1476</f>
        <v>0.3692909960852544</v>
      </c>
      <c r="Q1476">
        <f t="shared" si="167"/>
        <v>6</v>
      </c>
    </row>
    <row r="1477" spans="1:17" x14ac:dyDescent="0.25">
      <c r="A1477">
        <v>93840</v>
      </c>
      <c r="B1477">
        <v>7312455530</v>
      </c>
      <c r="C1477">
        <v>312</v>
      </c>
      <c r="D1477">
        <v>42203</v>
      </c>
      <c r="E1477">
        <v>2</v>
      </c>
      <c r="F1477">
        <v>45.98</v>
      </c>
      <c r="G1477" t="str">
        <f>VLOOKUP(B1477,'SKU Master'!$E$1:$H$9,4,FALSE)</f>
        <v>GA General Wholesales</v>
      </c>
      <c r="H1477">
        <f t="shared" si="161"/>
        <v>2015</v>
      </c>
      <c r="I1477">
        <f t="shared" si="162"/>
        <v>7</v>
      </c>
      <c r="J1477">
        <f t="shared" si="163"/>
        <v>201507</v>
      </c>
      <c r="K1477">
        <f t="shared" si="164"/>
        <v>29</v>
      </c>
      <c r="L1477">
        <f t="shared" si="165"/>
        <v>201529</v>
      </c>
      <c r="M1477" t="b">
        <f t="shared" si="166"/>
        <v>0</v>
      </c>
      <c r="N1477">
        <f>VLOOKUP(B1477,'SKU Master'!$E$1:$H$9,2,FALSE)</f>
        <v>14.5</v>
      </c>
      <c r="O1477">
        <f>(F1477/E1477-N1477)*E1477</f>
        <v>16.979999999999997</v>
      </c>
      <c r="P1477" s="10">
        <f>O1477/F1477</f>
        <v>0.3692909960852544</v>
      </c>
      <c r="Q1477">
        <f t="shared" si="167"/>
        <v>6</v>
      </c>
    </row>
    <row r="1478" spans="1:17" x14ac:dyDescent="0.25">
      <c r="A1478">
        <v>93841</v>
      </c>
      <c r="B1478">
        <v>7312455530</v>
      </c>
      <c r="C1478">
        <v>312</v>
      </c>
      <c r="D1478">
        <v>42207</v>
      </c>
      <c r="E1478">
        <v>3</v>
      </c>
      <c r="F1478">
        <v>68.97</v>
      </c>
      <c r="G1478" t="str">
        <f>VLOOKUP(B1478,'SKU Master'!$E$1:$H$9,4,FALSE)</f>
        <v>GA General Wholesales</v>
      </c>
      <c r="H1478">
        <f t="shared" si="161"/>
        <v>2015</v>
      </c>
      <c r="I1478">
        <f t="shared" si="162"/>
        <v>7</v>
      </c>
      <c r="J1478">
        <f t="shared" si="163"/>
        <v>201507</v>
      </c>
      <c r="K1478">
        <f t="shared" si="164"/>
        <v>30</v>
      </c>
      <c r="L1478">
        <f t="shared" si="165"/>
        <v>201530</v>
      </c>
      <c r="M1478" t="b">
        <f t="shared" si="166"/>
        <v>0</v>
      </c>
      <c r="N1478">
        <f>VLOOKUP(B1478,'SKU Master'!$E$1:$H$9,2,FALSE)</f>
        <v>14.5</v>
      </c>
      <c r="O1478">
        <f>(F1478/E1478-N1478)*E1478</f>
        <v>25.469999999999995</v>
      </c>
      <c r="P1478" s="10">
        <f>O1478/F1478</f>
        <v>0.3692909960852544</v>
      </c>
      <c r="Q1478">
        <f t="shared" si="167"/>
        <v>3</v>
      </c>
    </row>
    <row r="1479" spans="1:17" x14ac:dyDescent="0.25">
      <c r="A1479">
        <v>93842</v>
      </c>
      <c r="B1479">
        <v>7312455530</v>
      </c>
      <c r="C1479">
        <v>312</v>
      </c>
      <c r="D1479">
        <v>42208</v>
      </c>
      <c r="E1479">
        <v>2</v>
      </c>
      <c r="F1479">
        <v>45.98</v>
      </c>
      <c r="G1479" t="str">
        <f>VLOOKUP(B1479,'SKU Master'!$E$1:$H$9,4,FALSE)</f>
        <v>GA General Wholesales</v>
      </c>
      <c r="H1479">
        <f t="shared" si="161"/>
        <v>2015</v>
      </c>
      <c r="I1479">
        <f t="shared" si="162"/>
        <v>7</v>
      </c>
      <c r="J1479">
        <f t="shared" si="163"/>
        <v>201507</v>
      </c>
      <c r="K1479">
        <f t="shared" si="164"/>
        <v>30</v>
      </c>
      <c r="L1479">
        <f t="shared" si="165"/>
        <v>201530</v>
      </c>
      <c r="M1479" t="b">
        <f t="shared" si="166"/>
        <v>1</v>
      </c>
      <c r="N1479">
        <f>VLOOKUP(B1479,'SKU Master'!$E$1:$H$9,2,FALSE)</f>
        <v>14.5</v>
      </c>
      <c r="O1479">
        <f>(F1479/E1479-N1479)*E1479</f>
        <v>16.979999999999997</v>
      </c>
      <c r="P1479" s="10">
        <f>O1479/F1479</f>
        <v>0.3692909960852544</v>
      </c>
      <c r="Q1479">
        <f t="shared" si="167"/>
        <v>4</v>
      </c>
    </row>
    <row r="1480" spans="1:17" x14ac:dyDescent="0.25">
      <c r="A1480">
        <v>93843</v>
      </c>
      <c r="B1480">
        <v>7312455530</v>
      </c>
      <c r="C1480">
        <v>312</v>
      </c>
      <c r="D1480">
        <v>42208</v>
      </c>
      <c r="E1480">
        <v>2</v>
      </c>
      <c r="F1480">
        <v>45.98</v>
      </c>
      <c r="G1480" t="str">
        <f>VLOOKUP(B1480,'SKU Master'!$E$1:$H$9,4,FALSE)</f>
        <v>GA General Wholesales</v>
      </c>
      <c r="H1480">
        <f t="shared" si="161"/>
        <v>2015</v>
      </c>
      <c r="I1480">
        <f t="shared" si="162"/>
        <v>7</v>
      </c>
      <c r="J1480">
        <f t="shared" si="163"/>
        <v>201507</v>
      </c>
      <c r="K1480">
        <f t="shared" si="164"/>
        <v>30</v>
      </c>
      <c r="L1480">
        <f t="shared" si="165"/>
        <v>201530</v>
      </c>
      <c r="M1480" t="b">
        <f t="shared" si="166"/>
        <v>0</v>
      </c>
      <c r="N1480">
        <f>VLOOKUP(B1480,'SKU Master'!$E$1:$H$9,2,FALSE)</f>
        <v>14.5</v>
      </c>
      <c r="O1480">
        <f>(F1480/E1480-N1480)*E1480</f>
        <v>16.979999999999997</v>
      </c>
      <c r="P1480" s="10">
        <f>O1480/F1480</f>
        <v>0.3692909960852544</v>
      </c>
      <c r="Q1480">
        <f t="shared" si="167"/>
        <v>4</v>
      </c>
    </row>
    <row r="1481" spans="1:17" x14ac:dyDescent="0.25">
      <c r="A1481">
        <v>93844</v>
      </c>
      <c r="B1481">
        <v>7312455530</v>
      </c>
      <c r="C1481">
        <v>312</v>
      </c>
      <c r="D1481">
        <v>42208</v>
      </c>
      <c r="E1481">
        <v>3</v>
      </c>
      <c r="F1481">
        <v>68.97</v>
      </c>
      <c r="G1481" t="str">
        <f>VLOOKUP(B1481,'SKU Master'!$E$1:$H$9,4,FALSE)</f>
        <v>GA General Wholesales</v>
      </c>
      <c r="H1481">
        <f t="shared" si="161"/>
        <v>2015</v>
      </c>
      <c r="I1481">
        <f t="shared" si="162"/>
        <v>7</v>
      </c>
      <c r="J1481">
        <f t="shared" si="163"/>
        <v>201507</v>
      </c>
      <c r="K1481">
        <f t="shared" si="164"/>
        <v>30</v>
      </c>
      <c r="L1481">
        <f t="shared" si="165"/>
        <v>201530</v>
      </c>
      <c r="M1481" t="b">
        <f t="shared" si="166"/>
        <v>0</v>
      </c>
      <c r="N1481">
        <f>VLOOKUP(B1481,'SKU Master'!$E$1:$H$9,2,FALSE)</f>
        <v>14.5</v>
      </c>
      <c r="O1481">
        <f>(F1481/E1481-N1481)*E1481</f>
        <v>25.469999999999995</v>
      </c>
      <c r="P1481" s="10">
        <f>O1481/F1481</f>
        <v>0.3692909960852544</v>
      </c>
      <c r="Q1481">
        <f t="shared" si="167"/>
        <v>4</v>
      </c>
    </row>
    <row r="1482" spans="1:17" x14ac:dyDescent="0.25">
      <c r="A1482">
        <v>93845</v>
      </c>
      <c r="B1482">
        <v>7312455530</v>
      </c>
      <c r="C1482">
        <v>312</v>
      </c>
      <c r="D1482">
        <v>42210</v>
      </c>
      <c r="E1482">
        <v>2</v>
      </c>
      <c r="F1482">
        <v>45.98</v>
      </c>
      <c r="G1482" t="str">
        <f>VLOOKUP(B1482,'SKU Master'!$E$1:$H$9,4,FALSE)</f>
        <v>GA General Wholesales</v>
      </c>
      <c r="H1482">
        <f t="shared" si="161"/>
        <v>2015</v>
      </c>
      <c r="I1482">
        <f t="shared" si="162"/>
        <v>7</v>
      </c>
      <c r="J1482">
        <f t="shared" si="163"/>
        <v>201507</v>
      </c>
      <c r="K1482">
        <f t="shared" si="164"/>
        <v>30</v>
      </c>
      <c r="L1482">
        <f t="shared" si="165"/>
        <v>201530</v>
      </c>
      <c r="M1482" t="b">
        <f t="shared" si="166"/>
        <v>0</v>
      </c>
      <c r="N1482">
        <f>VLOOKUP(B1482,'SKU Master'!$E$1:$H$9,2,FALSE)</f>
        <v>14.5</v>
      </c>
      <c r="O1482">
        <f>(F1482/E1482-N1482)*E1482</f>
        <v>16.979999999999997</v>
      </c>
      <c r="P1482" s="10">
        <f>O1482/F1482</f>
        <v>0.3692909960852544</v>
      </c>
      <c r="Q1482">
        <f t="shared" si="167"/>
        <v>6</v>
      </c>
    </row>
    <row r="1483" spans="1:17" x14ac:dyDescent="0.25">
      <c r="A1483">
        <v>93846</v>
      </c>
      <c r="B1483">
        <v>7312455530</v>
      </c>
      <c r="C1483">
        <v>312</v>
      </c>
      <c r="D1483">
        <v>42212</v>
      </c>
      <c r="E1483">
        <v>2</v>
      </c>
      <c r="F1483">
        <v>45.98</v>
      </c>
      <c r="G1483" t="str">
        <f>VLOOKUP(B1483,'SKU Master'!$E$1:$H$9,4,FALSE)</f>
        <v>GA General Wholesales</v>
      </c>
      <c r="H1483">
        <f t="shared" si="161"/>
        <v>2015</v>
      </c>
      <c r="I1483">
        <f t="shared" si="162"/>
        <v>7</v>
      </c>
      <c r="J1483">
        <f t="shared" si="163"/>
        <v>201507</v>
      </c>
      <c r="K1483">
        <f t="shared" si="164"/>
        <v>31</v>
      </c>
      <c r="L1483">
        <f t="shared" si="165"/>
        <v>201531</v>
      </c>
      <c r="M1483" t="b">
        <f t="shared" si="166"/>
        <v>1</v>
      </c>
      <c r="N1483">
        <f>VLOOKUP(B1483,'SKU Master'!$E$1:$H$9,2,FALSE)</f>
        <v>14.5</v>
      </c>
      <c r="O1483">
        <f>(F1483/E1483-N1483)*E1483</f>
        <v>16.979999999999997</v>
      </c>
      <c r="P1483" s="10">
        <f>O1483/F1483</f>
        <v>0.3692909960852544</v>
      </c>
      <c r="Q1483">
        <f t="shared" si="167"/>
        <v>1</v>
      </c>
    </row>
    <row r="1484" spans="1:17" x14ac:dyDescent="0.25">
      <c r="A1484">
        <v>93847</v>
      </c>
      <c r="B1484">
        <v>7312455530</v>
      </c>
      <c r="C1484">
        <v>312</v>
      </c>
      <c r="D1484">
        <v>42212</v>
      </c>
      <c r="E1484">
        <v>2</v>
      </c>
      <c r="F1484">
        <v>45.98</v>
      </c>
      <c r="G1484" t="str">
        <f>VLOOKUP(B1484,'SKU Master'!$E$1:$H$9,4,FALSE)</f>
        <v>GA General Wholesales</v>
      </c>
      <c r="H1484">
        <f t="shared" si="161"/>
        <v>2015</v>
      </c>
      <c r="I1484">
        <f t="shared" si="162"/>
        <v>7</v>
      </c>
      <c r="J1484">
        <f t="shared" si="163"/>
        <v>201507</v>
      </c>
      <c r="K1484">
        <f t="shared" si="164"/>
        <v>31</v>
      </c>
      <c r="L1484">
        <f t="shared" si="165"/>
        <v>201531</v>
      </c>
      <c r="M1484" t="b">
        <f t="shared" si="166"/>
        <v>0</v>
      </c>
      <c r="N1484">
        <f>VLOOKUP(B1484,'SKU Master'!$E$1:$H$9,2,FALSE)</f>
        <v>14.5</v>
      </c>
      <c r="O1484">
        <f>(F1484/E1484-N1484)*E1484</f>
        <v>16.979999999999997</v>
      </c>
      <c r="P1484" s="10">
        <f>O1484/F1484</f>
        <v>0.3692909960852544</v>
      </c>
      <c r="Q1484">
        <f t="shared" si="167"/>
        <v>1</v>
      </c>
    </row>
    <row r="1485" spans="1:17" x14ac:dyDescent="0.25">
      <c r="A1485">
        <v>93848</v>
      </c>
      <c r="B1485">
        <v>7312455530</v>
      </c>
      <c r="C1485">
        <v>312</v>
      </c>
      <c r="D1485">
        <v>42213</v>
      </c>
      <c r="E1485">
        <v>2</v>
      </c>
      <c r="F1485">
        <v>45.98</v>
      </c>
      <c r="G1485" t="str">
        <f>VLOOKUP(B1485,'SKU Master'!$E$1:$H$9,4,FALSE)</f>
        <v>GA General Wholesales</v>
      </c>
      <c r="H1485">
        <f t="shared" si="161"/>
        <v>2015</v>
      </c>
      <c r="I1485">
        <f t="shared" si="162"/>
        <v>7</v>
      </c>
      <c r="J1485">
        <f t="shared" si="163"/>
        <v>201507</v>
      </c>
      <c r="K1485">
        <f t="shared" si="164"/>
        <v>31</v>
      </c>
      <c r="L1485">
        <f t="shared" si="165"/>
        <v>201531</v>
      </c>
      <c r="M1485" t="b">
        <f t="shared" si="166"/>
        <v>1</v>
      </c>
      <c r="N1485">
        <f>VLOOKUP(B1485,'SKU Master'!$E$1:$H$9,2,FALSE)</f>
        <v>14.5</v>
      </c>
      <c r="O1485">
        <f>(F1485/E1485-N1485)*E1485</f>
        <v>16.979999999999997</v>
      </c>
      <c r="P1485" s="10">
        <f>O1485/F1485</f>
        <v>0.3692909960852544</v>
      </c>
      <c r="Q1485">
        <f t="shared" si="167"/>
        <v>2</v>
      </c>
    </row>
    <row r="1486" spans="1:17" x14ac:dyDescent="0.25">
      <c r="A1486">
        <v>93849</v>
      </c>
      <c r="B1486">
        <v>7312455530</v>
      </c>
      <c r="C1486">
        <v>312</v>
      </c>
      <c r="D1486">
        <v>42213</v>
      </c>
      <c r="E1486">
        <v>2</v>
      </c>
      <c r="F1486">
        <v>45.98</v>
      </c>
      <c r="G1486" t="str">
        <f>VLOOKUP(B1486,'SKU Master'!$E$1:$H$9,4,FALSE)</f>
        <v>GA General Wholesales</v>
      </c>
      <c r="H1486">
        <f t="shared" si="161"/>
        <v>2015</v>
      </c>
      <c r="I1486">
        <f t="shared" si="162"/>
        <v>7</v>
      </c>
      <c r="J1486">
        <f t="shared" si="163"/>
        <v>201507</v>
      </c>
      <c r="K1486">
        <f t="shared" si="164"/>
        <v>31</v>
      </c>
      <c r="L1486">
        <f t="shared" si="165"/>
        <v>201531</v>
      </c>
      <c r="M1486" t="b">
        <f t="shared" si="166"/>
        <v>1</v>
      </c>
      <c r="N1486">
        <f>VLOOKUP(B1486,'SKU Master'!$E$1:$H$9,2,FALSE)</f>
        <v>14.5</v>
      </c>
      <c r="O1486">
        <f>(F1486/E1486-N1486)*E1486</f>
        <v>16.979999999999997</v>
      </c>
      <c r="P1486" s="10">
        <f>O1486/F1486</f>
        <v>0.3692909960852544</v>
      </c>
      <c r="Q1486">
        <f t="shared" si="167"/>
        <v>2</v>
      </c>
    </row>
    <row r="1487" spans="1:17" x14ac:dyDescent="0.25">
      <c r="A1487">
        <v>93850</v>
      </c>
      <c r="B1487">
        <v>7312455530</v>
      </c>
      <c r="C1487">
        <v>312</v>
      </c>
      <c r="D1487">
        <v>42213</v>
      </c>
      <c r="E1487">
        <v>2</v>
      </c>
      <c r="F1487">
        <v>45.98</v>
      </c>
      <c r="G1487" t="str">
        <f>VLOOKUP(B1487,'SKU Master'!$E$1:$H$9,4,FALSE)</f>
        <v>GA General Wholesales</v>
      </c>
      <c r="H1487">
        <f t="shared" si="161"/>
        <v>2015</v>
      </c>
      <c r="I1487">
        <f t="shared" si="162"/>
        <v>7</v>
      </c>
      <c r="J1487">
        <f t="shared" si="163"/>
        <v>201507</v>
      </c>
      <c r="K1487">
        <f t="shared" si="164"/>
        <v>31</v>
      </c>
      <c r="L1487">
        <f t="shared" si="165"/>
        <v>201531</v>
      </c>
      <c r="M1487" t="b">
        <f t="shared" si="166"/>
        <v>0</v>
      </c>
      <c r="N1487">
        <f>VLOOKUP(B1487,'SKU Master'!$E$1:$H$9,2,FALSE)</f>
        <v>14.5</v>
      </c>
      <c r="O1487">
        <f>(F1487/E1487-N1487)*E1487</f>
        <v>16.979999999999997</v>
      </c>
      <c r="P1487" s="10">
        <f>O1487/F1487</f>
        <v>0.3692909960852544</v>
      </c>
      <c r="Q1487">
        <f t="shared" si="167"/>
        <v>2</v>
      </c>
    </row>
    <row r="1488" spans="1:17" x14ac:dyDescent="0.25">
      <c r="A1488">
        <v>93851</v>
      </c>
      <c r="B1488">
        <v>7312455530</v>
      </c>
      <c r="C1488">
        <v>312</v>
      </c>
      <c r="D1488">
        <v>42219</v>
      </c>
      <c r="E1488">
        <v>2</v>
      </c>
      <c r="F1488">
        <v>45.98</v>
      </c>
      <c r="G1488" t="str">
        <f>VLOOKUP(B1488,'SKU Master'!$E$1:$H$9,4,FALSE)</f>
        <v>GA General Wholesales</v>
      </c>
      <c r="H1488">
        <f t="shared" si="161"/>
        <v>2015</v>
      </c>
      <c r="I1488">
        <f t="shared" si="162"/>
        <v>8</v>
      </c>
      <c r="J1488">
        <f t="shared" si="163"/>
        <v>201508</v>
      </c>
      <c r="K1488">
        <f t="shared" si="164"/>
        <v>32</v>
      </c>
      <c r="L1488">
        <f t="shared" si="165"/>
        <v>201532</v>
      </c>
      <c r="M1488" t="b">
        <f t="shared" si="166"/>
        <v>0</v>
      </c>
      <c r="N1488">
        <f>VLOOKUP(B1488,'SKU Master'!$E$1:$H$9,2,FALSE)</f>
        <v>14.5</v>
      </c>
      <c r="O1488">
        <f>(F1488/E1488-N1488)*E1488</f>
        <v>16.979999999999997</v>
      </c>
      <c r="P1488" s="10">
        <f>O1488/F1488</f>
        <v>0.3692909960852544</v>
      </c>
      <c r="Q1488">
        <f t="shared" si="167"/>
        <v>1</v>
      </c>
    </row>
    <row r="1489" spans="1:17" x14ac:dyDescent="0.25">
      <c r="A1489">
        <v>93852</v>
      </c>
      <c r="B1489">
        <v>7312455530</v>
      </c>
      <c r="C1489">
        <v>312</v>
      </c>
      <c r="D1489">
        <v>42220</v>
      </c>
      <c r="E1489">
        <v>4</v>
      </c>
      <c r="F1489">
        <v>91.96</v>
      </c>
      <c r="G1489" t="str">
        <f>VLOOKUP(B1489,'SKU Master'!$E$1:$H$9,4,FALSE)</f>
        <v>GA General Wholesales</v>
      </c>
      <c r="H1489">
        <f t="shared" si="161"/>
        <v>2015</v>
      </c>
      <c r="I1489">
        <f t="shared" si="162"/>
        <v>8</v>
      </c>
      <c r="J1489">
        <f t="shared" si="163"/>
        <v>201508</v>
      </c>
      <c r="K1489">
        <f t="shared" si="164"/>
        <v>32</v>
      </c>
      <c r="L1489">
        <f t="shared" si="165"/>
        <v>201532</v>
      </c>
      <c r="M1489" t="b">
        <f t="shared" si="166"/>
        <v>0</v>
      </c>
      <c r="N1489">
        <f>VLOOKUP(B1489,'SKU Master'!$E$1:$H$9,2,FALSE)</f>
        <v>14.5</v>
      </c>
      <c r="O1489">
        <f>(F1489/E1489-N1489)*E1489</f>
        <v>33.959999999999994</v>
      </c>
      <c r="P1489" s="10">
        <f>O1489/F1489</f>
        <v>0.3692909960852544</v>
      </c>
      <c r="Q1489">
        <f t="shared" si="167"/>
        <v>2</v>
      </c>
    </row>
    <row r="1490" spans="1:17" x14ac:dyDescent="0.25">
      <c r="A1490">
        <v>93853</v>
      </c>
      <c r="B1490">
        <v>7312455530</v>
      </c>
      <c r="C1490">
        <v>312</v>
      </c>
      <c r="D1490">
        <v>42224</v>
      </c>
      <c r="E1490">
        <v>2</v>
      </c>
      <c r="F1490">
        <v>45.98</v>
      </c>
      <c r="G1490" t="str">
        <f>VLOOKUP(B1490,'SKU Master'!$E$1:$H$9,4,FALSE)</f>
        <v>GA General Wholesales</v>
      </c>
      <c r="H1490">
        <f t="shared" si="161"/>
        <v>2015</v>
      </c>
      <c r="I1490">
        <f t="shared" si="162"/>
        <v>8</v>
      </c>
      <c r="J1490">
        <f t="shared" si="163"/>
        <v>201508</v>
      </c>
      <c r="K1490">
        <f t="shared" si="164"/>
        <v>32</v>
      </c>
      <c r="L1490">
        <f t="shared" si="165"/>
        <v>201532</v>
      </c>
      <c r="M1490" t="b">
        <f t="shared" si="166"/>
        <v>0</v>
      </c>
      <c r="N1490">
        <f>VLOOKUP(B1490,'SKU Master'!$E$1:$H$9,2,FALSE)</f>
        <v>14.5</v>
      </c>
      <c r="O1490">
        <f>(F1490/E1490-N1490)*E1490</f>
        <v>16.979999999999997</v>
      </c>
      <c r="P1490" s="10">
        <f>O1490/F1490</f>
        <v>0.3692909960852544</v>
      </c>
      <c r="Q1490">
        <f t="shared" si="167"/>
        <v>6</v>
      </c>
    </row>
    <row r="1491" spans="1:17" x14ac:dyDescent="0.25">
      <c r="A1491">
        <v>93854</v>
      </c>
      <c r="B1491">
        <v>7312455530</v>
      </c>
      <c r="C1491">
        <v>312</v>
      </c>
      <c r="D1491">
        <v>42228</v>
      </c>
      <c r="E1491">
        <v>3</v>
      </c>
      <c r="F1491">
        <v>68.97</v>
      </c>
      <c r="G1491" t="str">
        <f>VLOOKUP(B1491,'SKU Master'!$E$1:$H$9,4,FALSE)</f>
        <v>GA General Wholesales</v>
      </c>
      <c r="H1491">
        <f t="shared" si="161"/>
        <v>2015</v>
      </c>
      <c r="I1491">
        <f t="shared" si="162"/>
        <v>8</v>
      </c>
      <c r="J1491">
        <f t="shared" si="163"/>
        <v>201508</v>
      </c>
      <c r="K1491">
        <f t="shared" si="164"/>
        <v>33</v>
      </c>
      <c r="L1491">
        <f t="shared" si="165"/>
        <v>201533</v>
      </c>
      <c r="M1491" t="b">
        <f t="shared" si="166"/>
        <v>0</v>
      </c>
      <c r="N1491">
        <f>VLOOKUP(B1491,'SKU Master'!$E$1:$H$9,2,FALSE)</f>
        <v>14.5</v>
      </c>
      <c r="O1491">
        <f>(F1491/E1491-N1491)*E1491</f>
        <v>25.469999999999995</v>
      </c>
      <c r="P1491" s="10">
        <f>O1491/F1491</f>
        <v>0.3692909960852544</v>
      </c>
      <c r="Q1491">
        <f t="shared" si="167"/>
        <v>3</v>
      </c>
    </row>
    <row r="1492" spans="1:17" x14ac:dyDescent="0.25">
      <c r="A1492">
        <v>93855</v>
      </c>
      <c r="B1492">
        <v>7312455530</v>
      </c>
      <c r="C1492">
        <v>312</v>
      </c>
      <c r="D1492">
        <v>42228</v>
      </c>
      <c r="E1492">
        <v>5</v>
      </c>
      <c r="F1492">
        <v>114.95</v>
      </c>
      <c r="G1492" t="str">
        <f>VLOOKUP(B1492,'SKU Master'!$E$1:$H$9,4,FALSE)</f>
        <v>GA General Wholesales</v>
      </c>
      <c r="H1492">
        <f t="shared" si="161"/>
        <v>2015</v>
      </c>
      <c r="I1492">
        <f t="shared" si="162"/>
        <v>8</v>
      </c>
      <c r="J1492">
        <f t="shared" si="163"/>
        <v>201508</v>
      </c>
      <c r="K1492">
        <f t="shared" si="164"/>
        <v>33</v>
      </c>
      <c r="L1492">
        <f t="shared" si="165"/>
        <v>201533</v>
      </c>
      <c r="M1492" t="b">
        <f t="shared" si="166"/>
        <v>0</v>
      </c>
      <c r="N1492">
        <f>VLOOKUP(B1492,'SKU Master'!$E$1:$H$9,2,FALSE)</f>
        <v>14.5</v>
      </c>
      <c r="O1492">
        <f>(F1492/E1492-N1492)*E1492</f>
        <v>42.45000000000001</v>
      </c>
      <c r="P1492" s="10">
        <f>O1492/F1492</f>
        <v>0.36929099608525451</v>
      </c>
      <c r="Q1492">
        <f t="shared" si="167"/>
        <v>3</v>
      </c>
    </row>
    <row r="1493" spans="1:17" x14ac:dyDescent="0.25">
      <c r="A1493">
        <v>93856</v>
      </c>
      <c r="B1493">
        <v>7312455530</v>
      </c>
      <c r="C1493">
        <v>312</v>
      </c>
      <c r="D1493">
        <v>42231</v>
      </c>
      <c r="E1493">
        <v>2</v>
      </c>
      <c r="F1493">
        <v>45.98</v>
      </c>
      <c r="G1493" t="str">
        <f>VLOOKUP(B1493,'SKU Master'!$E$1:$H$9,4,FALSE)</f>
        <v>GA General Wholesales</v>
      </c>
      <c r="H1493">
        <f t="shared" si="161"/>
        <v>2015</v>
      </c>
      <c r="I1493">
        <f t="shared" si="162"/>
        <v>8</v>
      </c>
      <c r="J1493">
        <f t="shared" si="163"/>
        <v>201508</v>
      </c>
      <c r="K1493">
        <f t="shared" si="164"/>
        <v>33</v>
      </c>
      <c r="L1493">
        <f t="shared" si="165"/>
        <v>201533</v>
      </c>
      <c r="M1493" t="b">
        <f t="shared" si="166"/>
        <v>0</v>
      </c>
      <c r="N1493">
        <f>VLOOKUP(B1493,'SKU Master'!$E$1:$H$9,2,FALSE)</f>
        <v>14.5</v>
      </c>
      <c r="O1493">
        <f>(F1493/E1493-N1493)*E1493</f>
        <v>16.979999999999997</v>
      </c>
      <c r="P1493" s="10">
        <f>O1493/F1493</f>
        <v>0.3692909960852544</v>
      </c>
      <c r="Q1493">
        <f t="shared" si="167"/>
        <v>6</v>
      </c>
    </row>
    <row r="1494" spans="1:17" x14ac:dyDescent="0.25">
      <c r="A1494">
        <v>93857</v>
      </c>
      <c r="B1494">
        <v>7312455530</v>
      </c>
      <c r="C1494">
        <v>312</v>
      </c>
      <c r="D1494">
        <v>42235</v>
      </c>
      <c r="E1494">
        <v>5</v>
      </c>
      <c r="F1494">
        <v>114.95</v>
      </c>
      <c r="G1494" t="str">
        <f>VLOOKUP(B1494,'SKU Master'!$E$1:$H$9,4,FALSE)</f>
        <v>GA General Wholesales</v>
      </c>
      <c r="H1494">
        <f t="shared" si="161"/>
        <v>2015</v>
      </c>
      <c r="I1494">
        <f t="shared" si="162"/>
        <v>8</v>
      </c>
      <c r="J1494">
        <f t="shared" si="163"/>
        <v>201508</v>
      </c>
      <c r="K1494">
        <f t="shared" si="164"/>
        <v>34</v>
      </c>
      <c r="L1494">
        <f t="shared" si="165"/>
        <v>201534</v>
      </c>
      <c r="M1494" t="b">
        <f t="shared" si="166"/>
        <v>1</v>
      </c>
      <c r="N1494">
        <f>VLOOKUP(B1494,'SKU Master'!$E$1:$H$9,2,FALSE)</f>
        <v>14.5</v>
      </c>
      <c r="O1494">
        <f>(F1494/E1494-N1494)*E1494</f>
        <v>42.45000000000001</v>
      </c>
      <c r="P1494" s="10">
        <f>O1494/F1494</f>
        <v>0.36929099608525451</v>
      </c>
      <c r="Q1494">
        <f t="shared" si="167"/>
        <v>3</v>
      </c>
    </row>
    <row r="1495" spans="1:17" x14ac:dyDescent="0.25">
      <c r="A1495">
        <v>93858</v>
      </c>
      <c r="B1495">
        <v>7312455530</v>
      </c>
      <c r="C1495">
        <v>312</v>
      </c>
      <c r="D1495">
        <v>42235</v>
      </c>
      <c r="E1495">
        <v>5</v>
      </c>
      <c r="F1495">
        <v>114.95</v>
      </c>
      <c r="G1495" t="str">
        <f>VLOOKUP(B1495,'SKU Master'!$E$1:$H$9,4,FALSE)</f>
        <v>GA General Wholesales</v>
      </c>
      <c r="H1495">
        <f t="shared" si="161"/>
        <v>2015</v>
      </c>
      <c r="I1495">
        <f t="shared" si="162"/>
        <v>8</v>
      </c>
      <c r="J1495">
        <f t="shared" si="163"/>
        <v>201508</v>
      </c>
      <c r="K1495">
        <f t="shared" si="164"/>
        <v>34</v>
      </c>
      <c r="L1495">
        <f t="shared" si="165"/>
        <v>201534</v>
      </c>
      <c r="M1495" t="b">
        <f t="shared" si="166"/>
        <v>0</v>
      </c>
      <c r="N1495">
        <f>VLOOKUP(B1495,'SKU Master'!$E$1:$H$9,2,FALSE)</f>
        <v>14.5</v>
      </c>
      <c r="O1495">
        <f>(F1495/E1495-N1495)*E1495</f>
        <v>42.45000000000001</v>
      </c>
      <c r="P1495" s="10">
        <f>O1495/F1495</f>
        <v>0.36929099608525451</v>
      </c>
      <c r="Q1495">
        <f t="shared" si="167"/>
        <v>3</v>
      </c>
    </row>
    <row r="1496" spans="1:17" x14ac:dyDescent="0.25">
      <c r="A1496">
        <v>93859</v>
      </c>
      <c r="B1496">
        <v>7312455530</v>
      </c>
      <c r="C1496">
        <v>312</v>
      </c>
      <c r="D1496">
        <v>42236</v>
      </c>
      <c r="E1496">
        <v>3</v>
      </c>
      <c r="F1496">
        <v>68.97</v>
      </c>
      <c r="G1496" t="str">
        <f>VLOOKUP(B1496,'SKU Master'!$E$1:$H$9,4,FALSE)</f>
        <v>GA General Wholesales</v>
      </c>
      <c r="H1496">
        <f t="shared" si="161"/>
        <v>2015</v>
      </c>
      <c r="I1496">
        <f t="shared" si="162"/>
        <v>8</v>
      </c>
      <c r="J1496">
        <f t="shared" si="163"/>
        <v>201508</v>
      </c>
      <c r="K1496">
        <f t="shared" si="164"/>
        <v>34</v>
      </c>
      <c r="L1496">
        <f t="shared" si="165"/>
        <v>201534</v>
      </c>
      <c r="M1496" t="b">
        <f t="shared" si="166"/>
        <v>1</v>
      </c>
      <c r="N1496">
        <f>VLOOKUP(B1496,'SKU Master'!$E$1:$H$9,2,FALSE)</f>
        <v>14.5</v>
      </c>
      <c r="O1496">
        <f>(F1496/E1496-N1496)*E1496</f>
        <v>25.469999999999995</v>
      </c>
      <c r="P1496" s="10">
        <f>O1496/F1496</f>
        <v>0.3692909960852544</v>
      </c>
      <c r="Q1496">
        <f t="shared" si="167"/>
        <v>4</v>
      </c>
    </row>
    <row r="1497" spans="1:17" x14ac:dyDescent="0.25">
      <c r="A1497">
        <v>93860</v>
      </c>
      <c r="B1497">
        <v>7312455530</v>
      </c>
      <c r="C1497">
        <v>312</v>
      </c>
      <c r="D1497">
        <v>42236</v>
      </c>
      <c r="E1497">
        <v>3</v>
      </c>
      <c r="F1497">
        <v>68.97</v>
      </c>
      <c r="G1497" t="str">
        <f>VLOOKUP(B1497,'SKU Master'!$E$1:$H$9,4,FALSE)</f>
        <v>GA General Wholesales</v>
      </c>
      <c r="H1497">
        <f t="shared" si="161"/>
        <v>2015</v>
      </c>
      <c r="I1497">
        <f t="shared" si="162"/>
        <v>8</v>
      </c>
      <c r="J1497">
        <f t="shared" si="163"/>
        <v>201508</v>
      </c>
      <c r="K1497">
        <f t="shared" si="164"/>
        <v>34</v>
      </c>
      <c r="L1497">
        <f t="shared" si="165"/>
        <v>201534</v>
      </c>
      <c r="M1497" t="b">
        <f t="shared" si="166"/>
        <v>0</v>
      </c>
      <c r="N1497">
        <f>VLOOKUP(B1497,'SKU Master'!$E$1:$H$9,2,FALSE)</f>
        <v>14.5</v>
      </c>
      <c r="O1497">
        <f>(F1497/E1497-N1497)*E1497</f>
        <v>25.469999999999995</v>
      </c>
      <c r="P1497" s="10">
        <f>O1497/F1497</f>
        <v>0.3692909960852544</v>
      </c>
      <c r="Q1497">
        <f t="shared" si="167"/>
        <v>4</v>
      </c>
    </row>
    <row r="1498" spans="1:17" x14ac:dyDescent="0.25">
      <c r="A1498">
        <v>93861</v>
      </c>
      <c r="B1498">
        <v>7312455530</v>
      </c>
      <c r="C1498">
        <v>312</v>
      </c>
      <c r="D1498">
        <v>42237</v>
      </c>
      <c r="E1498">
        <v>3</v>
      </c>
      <c r="F1498">
        <v>68.97</v>
      </c>
      <c r="G1498" t="str">
        <f>VLOOKUP(B1498,'SKU Master'!$E$1:$H$9,4,FALSE)</f>
        <v>GA General Wholesales</v>
      </c>
      <c r="H1498">
        <f t="shared" si="161"/>
        <v>2015</v>
      </c>
      <c r="I1498">
        <f t="shared" si="162"/>
        <v>8</v>
      </c>
      <c r="J1498">
        <f t="shared" si="163"/>
        <v>201508</v>
      </c>
      <c r="K1498">
        <f t="shared" si="164"/>
        <v>34</v>
      </c>
      <c r="L1498">
        <f t="shared" si="165"/>
        <v>201534</v>
      </c>
      <c r="M1498" t="b">
        <f t="shared" si="166"/>
        <v>0</v>
      </c>
      <c r="N1498">
        <f>VLOOKUP(B1498,'SKU Master'!$E$1:$H$9,2,FALSE)</f>
        <v>14.5</v>
      </c>
      <c r="O1498">
        <f>(F1498/E1498-N1498)*E1498</f>
        <v>25.469999999999995</v>
      </c>
      <c r="P1498" s="10">
        <f>O1498/F1498</f>
        <v>0.3692909960852544</v>
      </c>
      <c r="Q1498">
        <f t="shared" si="167"/>
        <v>5</v>
      </c>
    </row>
    <row r="1499" spans="1:17" x14ac:dyDescent="0.25">
      <c r="A1499">
        <v>93862</v>
      </c>
      <c r="B1499">
        <v>7312455530</v>
      </c>
      <c r="C1499">
        <v>312</v>
      </c>
      <c r="D1499">
        <v>42240</v>
      </c>
      <c r="E1499">
        <v>2</v>
      </c>
      <c r="F1499">
        <v>45.98</v>
      </c>
      <c r="G1499" t="str">
        <f>VLOOKUP(B1499,'SKU Master'!$E$1:$H$9,4,FALSE)</f>
        <v>GA General Wholesales</v>
      </c>
      <c r="H1499">
        <f t="shared" si="161"/>
        <v>2015</v>
      </c>
      <c r="I1499">
        <f t="shared" si="162"/>
        <v>8</v>
      </c>
      <c r="J1499">
        <f t="shared" si="163"/>
        <v>201508</v>
      </c>
      <c r="K1499">
        <f t="shared" si="164"/>
        <v>35</v>
      </c>
      <c r="L1499">
        <f t="shared" si="165"/>
        <v>201535</v>
      </c>
      <c r="M1499" t="b">
        <f t="shared" si="166"/>
        <v>0</v>
      </c>
      <c r="N1499">
        <f>VLOOKUP(B1499,'SKU Master'!$E$1:$H$9,2,FALSE)</f>
        <v>14.5</v>
      </c>
      <c r="O1499">
        <f>(F1499/E1499-N1499)*E1499</f>
        <v>16.979999999999997</v>
      </c>
      <c r="P1499" s="10">
        <f>O1499/F1499</f>
        <v>0.3692909960852544</v>
      </c>
      <c r="Q1499">
        <f t="shared" si="167"/>
        <v>1</v>
      </c>
    </row>
    <row r="1500" spans="1:17" x14ac:dyDescent="0.25">
      <c r="A1500">
        <v>93863</v>
      </c>
      <c r="B1500">
        <v>7312455530</v>
      </c>
      <c r="C1500">
        <v>312</v>
      </c>
      <c r="D1500">
        <v>42241</v>
      </c>
      <c r="E1500">
        <v>4</v>
      </c>
      <c r="F1500">
        <v>91.96</v>
      </c>
      <c r="G1500" t="str">
        <f>VLOOKUP(B1500,'SKU Master'!$E$1:$H$9,4,FALSE)</f>
        <v>GA General Wholesales</v>
      </c>
      <c r="H1500">
        <f t="shared" si="161"/>
        <v>2015</v>
      </c>
      <c r="I1500">
        <f t="shared" si="162"/>
        <v>8</v>
      </c>
      <c r="J1500">
        <f t="shared" si="163"/>
        <v>201508</v>
      </c>
      <c r="K1500">
        <f t="shared" si="164"/>
        <v>35</v>
      </c>
      <c r="L1500">
        <f t="shared" si="165"/>
        <v>201535</v>
      </c>
      <c r="M1500" t="b">
        <f t="shared" si="166"/>
        <v>0</v>
      </c>
      <c r="N1500">
        <f>VLOOKUP(B1500,'SKU Master'!$E$1:$H$9,2,FALSE)</f>
        <v>14.5</v>
      </c>
      <c r="O1500">
        <f>(F1500/E1500-N1500)*E1500</f>
        <v>33.959999999999994</v>
      </c>
      <c r="P1500" s="10">
        <f>O1500/F1500</f>
        <v>0.3692909960852544</v>
      </c>
      <c r="Q1500">
        <f t="shared" si="167"/>
        <v>2</v>
      </c>
    </row>
    <row r="1501" spans="1:17" x14ac:dyDescent="0.25">
      <c r="A1501">
        <v>93864</v>
      </c>
      <c r="B1501">
        <v>7312455530</v>
      </c>
      <c r="C1501">
        <v>312</v>
      </c>
      <c r="D1501">
        <v>42242</v>
      </c>
      <c r="E1501">
        <v>5</v>
      </c>
      <c r="F1501">
        <v>114.95</v>
      </c>
      <c r="G1501" t="str">
        <f>VLOOKUP(B1501,'SKU Master'!$E$1:$H$9,4,FALSE)</f>
        <v>GA General Wholesales</v>
      </c>
      <c r="H1501">
        <f t="shared" si="161"/>
        <v>2015</v>
      </c>
      <c r="I1501">
        <f t="shared" si="162"/>
        <v>8</v>
      </c>
      <c r="J1501">
        <f t="shared" si="163"/>
        <v>201508</v>
      </c>
      <c r="K1501">
        <f t="shared" si="164"/>
        <v>35</v>
      </c>
      <c r="L1501">
        <f t="shared" si="165"/>
        <v>201535</v>
      </c>
      <c r="M1501" t="b">
        <f t="shared" si="166"/>
        <v>0</v>
      </c>
      <c r="N1501">
        <f>VLOOKUP(B1501,'SKU Master'!$E$1:$H$9,2,FALSE)</f>
        <v>14.5</v>
      </c>
      <c r="O1501">
        <f>(F1501/E1501-N1501)*E1501</f>
        <v>42.45000000000001</v>
      </c>
      <c r="P1501" s="10">
        <f>O1501/F1501</f>
        <v>0.36929099608525451</v>
      </c>
      <c r="Q1501">
        <f t="shared" si="167"/>
        <v>3</v>
      </c>
    </row>
    <row r="1502" spans="1:17" x14ac:dyDescent="0.25">
      <c r="A1502">
        <v>93865</v>
      </c>
      <c r="B1502">
        <v>7312455530</v>
      </c>
      <c r="C1502">
        <v>312</v>
      </c>
      <c r="D1502">
        <v>42243</v>
      </c>
      <c r="E1502">
        <v>3</v>
      </c>
      <c r="F1502">
        <v>68.97</v>
      </c>
      <c r="G1502" t="str">
        <f>VLOOKUP(B1502,'SKU Master'!$E$1:$H$9,4,FALSE)</f>
        <v>GA General Wholesales</v>
      </c>
      <c r="H1502">
        <f t="shared" si="161"/>
        <v>2015</v>
      </c>
      <c r="I1502">
        <f t="shared" si="162"/>
        <v>8</v>
      </c>
      <c r="J1502">
        <f t="shared" si="163"/>
        <v>201508</v>
      </c>
      <c r="K1502">
        <f t="shared" si="164"/>
        <v>35</v>
      </c>
      <c r="L1502">
        <f t="shared" si="165"/>
        <v>201535</v>
      </c>
      <c r="M1502" t="b">
        <f t="shared" si="166"/>
        <v>0</v>
      </c>
      <c r="N1502">
        <f>VLOOKUP(B1502,'SKU Master'!$E$1:$H$9,2,FALSE)</f>
        <v>14.5</v>
      </c>
      <c r="O1502">
        <f>(F1502/E1502-N1502)*E1502</f>
        <v>25.469999999999995</v>
      </c>
      <c r="P1502" s="10">
        <f>O1502/F1502</f>
        <v>0.3692909960852544</v>
      </c>
      <c r="Q1502">
        <f t="shared" si="167"/>
        <v>4</v>
      </c>
    </row>
    <row r="1503" spans="1:17" x14ac:dyDescent="0.25">
      <c r="A1503">
        <v>93866</v>
      </c>
      <c r="B1503">
        <v>7312455530</v>
      </c>
      <c r="C1503">
        <v>312</v>
      </c>
      <c r="D1503">
        <v>42244</v>
      </c>
      <c r="E1503">
        <v>1</v>
      </c>
      <c r="F1503">
        <v>22.99</v>
      </c>
      <c r="G1503" t="str">
        <f>VLOOKUP(B1503,'SKU Master'!$E$1:$H$9,4,FALSE)</f>
        <v>GA General Wholesales</v>
      </c>
      <c r="H1503">
        <f t="shared" si="161"/>
        <v>2015</v>
      </c>
      <c r="I1503">
        <f t="shared" si="162"/>
        <v>8</v>
      </c>
      <c r="J1503">
        <f t="shared" si="163"/>
        <v>201508</v>
      </c>
      <c r="K1503">
        <f t="shared" si="164"/>
        <v>35</v>
      </c>
      <c r="L1503">
        <f t="shared" si="165"/>
        <v>201535</v>
      </c>
      <c r="M1503" t="b">
        <f t="shared" si="166"/>
        <v>0</v>
      </c>
      <c r="N1503">
        <f>VLOOKUP(B1503,'SKU Master'!$E$1:$H$9,2,FALSE)</f>
        <v>14.5</v>
      </c>
      <c r="O1503">
        <f>(F1503/E1503-N1503)*E1503</f>
        <v>8.4899999999999984</v>
      </c>
      <c r="P1503" s="10">
        <f>O1503/F1503</f>
        <v>0.3692909960852544</v>
      </c>
      <c r="Q1503">
        <f t="shared" si="167"/>
        <v>5</v>
      </c>
    </row>
    <row r="1504" spans="1:17" x14ac:dyDescent="0.25">
      <c r="A1504">
        <v>93867</v>
      </c>
      <c r="B1504">
        <v>7312455530</v>
      </c>
      <c r="C1504">
        <v>312</v>
      </c>
      <c r="D1504">
        <v>42245</v>
      </c>
      <c r="E1504">
        <v>2</v>
      </c>
      <c r="F1504">
        <v>45.98</v>
      </c>
      <c r="G1504" t="str">
        <f>VLOOKUP(B1504,'SKU Master'!$E$1:$H$9,4,FALSE)</f>
        <v>GA General Wholesales</v>
      </c>
      <c r="H1504">
        <f t="shared" si="161"/>
        <v>2015</v>
      </c>
      <c r="I1504">
        <f t="shared" si="162"/>
        <v>8</v>
      </c>
      <c r="J1504">
        <f t="shared" si="163"/>
        <v>201508</v>
      </c>
      <c r="K1504">
        <f t="shared" si="164"/>
        <v>35</v>
      </c>
      <c r="L1504">
        <f t="shared" si="165"/>
        <v>201535</v>
      </c>
      <c r="M1504" t="b">
        <f t="shared" si="166"/>
        <v>0</v>
      </c>
      <c r="N1504">
        <f>VLOOKUP(B1504,'SKU Master'!$E$1:$H$9,2,FALSE)</f>
        <v>14.5</v>
      </c>
      <c r="O1504">
        <f>(F1504/E1504-N1504)*E1504</f>
        <v>16.979999999999997</v>
      </c>
      <c r="P1504" s="10">
        <f>O1504/F1504</f>
        <v>0.3692909960852544</v>
      </c>
      <c r="Q1504">
        <f t="shared" si="167"/>
        <v>6</v>
      </c>
    </row>
    <row r="1505" spans="1:17" x14ac:dyDescent="0.25">
      <c r="A1505">
        <v>93868</v>
      </c>
      <c r="B1505">
        <v>7312455530</v>
      </c>
      <c r="C1505">
        <v>312</v>
      </c>
      <c r="D1505">
        <v>42248</v>
      </c>
      <c r="E1505">
        <v>4</v>
      </c>
      <c r="F1505">
        <v>91.96</v>
      </c>
      <c r="G1505" t="str">
        <f>VLOOKUP(B1505,'SKU Master'!$E$1:$H$9,4,FALSE)</f>
        <v>GA General Wholesales</v>
      </c>
      <c r="H1505">
        <f t="shared" si="161"/>
        <v>2015</v>
      </c>
      <c r="I1505">
        <f t="shared" si="162"/>
        <v>9</v>
      </c>
      <c r="J1505">
        <f t="shared" si="163"/>
        <v>201509</v>
      </c>
      <c r="K1505">
        <f t="shared" si="164"/>
        <v>36</v>
      </c>
      <c r="L1505">
        <f t="shared" si="165"/>
        <v>201536</v>
      </c>
      <c r="M1505" t="b">
        <f t="shared" si="166"/>
        <v>0</v>
      </c>
      <c r="N1505">
        <f>VLOOKUP(B1505,'SKU Master'!$E$1:$H$9,2,FALSE)</f>
        <v>14.5</v>
      </c>
      <c r="O1505">
        <f>(F1505/E1505-N1505)*E1505</f>
        <v>33.959999999999994</v>
      </c>
      <c r="P1505" s="10">
        <f>O1505/F1505</f>
        <v>0.3692909960852544</v>
      </c>
      <c r="Q1505">
        <f t="shared" si="167"/>
        <v>2</v>
      </c>
    </row>
    <row r="1506" spans="1:17" x14ac:dyDescent="0.25">
      <c r="A1506">
        <v>93869</v>
      </c>
      <c r="B1506">
        <v>7312455530</v>
      </c>
      <c r="C1506">
        <v>312</v>
      </c>
      <c r="D1506">
        <v>42249</v>
      </c>
      <c r="E1506">
        <v>5</v>
      </c>
      <c r="F1506">
        <v>114.95</v>
      </c>
      <c r="G1506" t="str">
        <f>VLOOKUP(B1506,'SKU Master'!$E$1:$H$9,4,FALSE)</f>
        <v>GA General Wholesales</v>
      </c>
      <c r="H1506">
        <f t="shared" si="161"/>
        <v>2015</v>
      </c>
      <c r="I1506">
        <f t="shared" si="162"/>
        <v>9</v>
      </c>
      <c r="J1506">
        <f t="shared" si="163"/>
        <v>201509</v>
      </c>
      <c r="K1506">
        <f t="shared" si="164"/>
        <v>36</v>
      </c>
      <c r="L1506">
        <f t="shared" si="165"/>
        <v>201536</v>
      </c>
      <c r="M1506" t="b">
        <f t="shared" si="166"/>
        <v>0</v>
      </c>
      <c r="N1506">
        <f>VLOOKUP(B1506,'SKU Master'!$E$1:$H$9,2,FALSE)</f>
        <v>14.5</v>
      </c>
      <c r="O1506">
        <f>(F1506/E1506-N1506)*E1506</f>
        <v>42.45000000000001</v>
      </c>
      <c r="P1506" s="10">
        <f>O1506/F1506</f>
        <v>0.36929099608525451</v>
      </c>
      <c r="Q1506">
        <f t="shared" si="167"/>
        <v>3</v>
      </c>
    </row>
    <row r="1507" spans="1:17" x14ac:dyDescent="0.25">
      <c r="A1507">
        <v>93870</v>
      </c>
      <c r="B1507">
        <v>7312455530</v>
      </c>
      <c r="C1507">
        <v>312</v>
      </c>
      <c r="D1507">
        <v>42250</v>
      </c>
      <c r="E1507">
        <v>3</v>
      </c>
      <c r="F1507">
        <v>68.97</v>
      </c>
      <c r="G1507" t="str">
        <f>VLOOKUP(B1507,'SKU Master'!$E$1:$H$9,4,FALSE)</f>
        <v>GA General Wholesales</v>
      </c>
      <c r="H1507">
        <f t="shared" si="161"/>
        <v>2015</v>
      </c>
      <c r="I1507">
        <f t="shared" si="162"/>
        <v>9</v>
      </c>
      <c r="J1507">
        <f t="shared" si="163"/>
        <v>201509</v>
      </c>
      <c r="K1507">
        <f t="shared" si="164"/>
        <v>36</v>
      </c>
      <c r="L1507">
        <f t="shared" si="165"/>
        <v>201536</v>
      </c>
      <c r="M1507" t="b">
        <f t="shared" si="166"/>
        <v>0</v>
      </c>
      <c r="N1507">
        <f>VLOOKUP(B1507,'SKU Master'!$E$1:$H$9,2,FALSE)</f>
        <v>14.5</v>
      </c>
      <c r="O1507">
        <f>(F1507/E1507-N1507)*E1507</f>
        <v>25.469999999999995</v>
      </c>
      <c r="P1507" s="10">
        <f>O1507/F1507</f>
        <v>0.3692909960852544</v>
      </c>
      <c r="Q1507">
        <f t="shared" si="167"/>
        <v>4</v>
      </c>
    </row>
    <row r="1508" spans="1:17" x14ac:dyDescent="0.25">
      <c r="A1508">
        <v>93871</v>
      </c>
      <c r="B1508">
        <v>7312455530</v>
      </c>
      <c r="C1508">
        <v>312</v>
      </c>
      <c r="D1508">
        <v>42252</v>
      </c>
      <c r="E1508">
        <v>2</v>
      </c>
      <c r="F1508">
        <v>45.98</v>
      </c>
      <c r="G1508" t="str">
        <f>VLOOKUP(B1508,'SKU Master'!$E$1:$H$9,4,FALSE)</f>
        <v>GA General Wholesales</v>
      </c>
      <c r="H1508">
        <f t="shared" si="161"/>
        <v>2015</v>
      </c>
      <c r="I1508">
        <f t="shared" si="162"/>
        <v>9</v>
      </c>
      <c r="J1508">
        <f t="shared" si="163"/>
        <v>201509</v>
      </c>
      <c r="K1508">
        <f t="shared" si="164"/>
        <v>36</v>
      </c>
      <c r="L1508">
        <f t="shared" si="165"/>
        <v>201536</v>
      </c>
      <c r="M1508" t="b">
        <f t="shared" si="166"/>
        <v>1</v>
      </c>
      <c r="N1508">
        <f>VLOOKUP(B1508,'SKU Master'!$E$1:$H$9,2,FALSE)</f>
        <v>14.5</v>
      </c>
      <c r="O1508">
        <f>(F1508/E1508-N1508)*E1508</f>
        <v>16.979999999999997</v>
      </c>
      <c r="P1508" s="10">
        <f>O1508/F1508</f>
        <v>0.3692909960852544</v>
      </c>
      <c r="Q1508">
        <f t="shared" si="167"/>
        <v>6</v>
      </c>
    </row>
    <row r="1509" spans="1:17" x14ac:dyDescent="0.25">
      <c r="A1509">
        <v>93872</v>
      </c>
      <c r="B1509">
        <v>7312455530</v>
      </c>
      <c r="C1509">
        <v>312</v>
      </c>
      <c r="D1509">
        <v>42252</v>
      </c>
      <c r="E1509">
        <v>2</v>
      </c>
      <c r="F1509">
        <v>45.98</v>
      </c>
      <c r="G1509" t="str">
        <f>VLOOKUP(B1509,'SKU Master'!$E$1:$H$9,4,FALSE)</f>
        <v>GA General Wholesales</v>
      </c>
      <c r="H1509">
        <f t="shared" si="161"/>
        <v>2015</v>
      </c>
      <c r="I1509">
        <f t="shared" si="162"/>
        <v>9</v>
      </c>
      <c r="J1509">
        <f t="shared" si="163"/>
        <v>201509</v>
      </c>
      <c r="K1509">
        <f t="shared" si="164"/>
        <v>36</v>
      </c>
      <c r="L1509">
        <f t="shared" si="165"/>
        <v>201536</v>
      </c>
      <c r="M1509" t="b">
        <f t="shared" si="166"/>
        <v>0</v>
      </c>
      <c r="N1509">
        <f>VLOOKUP(B1509,'SKU Master'!$E$1:$H$9,2,FALSE)</f>
        <v>14.5</v>
      </c>
      <c r="O1509">
        <f>(F1509/E1509-N1509)*E1509</f>
        <v>16.979999999999997</v>
      </c>
      <c r="P1509" s="10">
        <f>O1509/F1509</f>
        <v>0.3692909960852544</v>
      </c>
      <c r="Q1509">
        <f t="shared" si="167"/>
        <v>6</v>
      </c>
    </row>
    <row r="1510" spans="1:17" x14ac:dyDescent="0.25">
      <c r="A1510">
        <v>93873</v>
      </c>
      <c r="B1510">
        <v>7312455530</v>
      </c>
      <c r="C1510">
        <v>312</v>
      </c>
      <c r="D1510">
        <v>42255</v>
      </c>
      <c r="E1510">
        <v>4</v>
      </c>
      <c r="F1510">
        <v>91.96</v>
      </c>
      <c r="G1510" t="str">
        <f>VLOOKUP(B1510,'SKU Master'!$E$1:$H$9,4,FALSE)</f>
        <v>GA General Wholesales</v>
      </c>
      <c r="H1510">
        <f t="shared" si="161"/>
        <v>2015</v>
      </c>
      <c r="I1510">
        <f t="shared" si="162"/>
        <v>9</v>
      </c>
      <c r="J1510">
        <f t="shared" si="163"/>
        <v>201509</v>
      </c>
      <c r="K1510">
        <f t="shared" si="164"/>
        <v>37</v>
      </c>
      <c r="L1510">
        <f t="shared" si="165"/>
        <v>201537</v>
      </c>
      <c r="M1510" t="b">
        <f t="shared" si="166"/>
        <v>0</v>
      </c>
      <c r="N1510">
        <f>VLOOKUP(B1510,'SKU Master'!$E$1:$H$9,2,FALSE)</f>
        <v>14.5</v>
      </c>
      <c r="O1510">
        <f>(F1510/E1510-N1510)*E1510</f>
        <v>33.959999999999994</v>
      </c>
      <c r="P1510" s="10">
        <f>O1510/F1510</f>
        <v>0.3692909960852544</v>
      </c>
      <c r="Q1510">
        <f t="shared" si="167"/>
        <v>2</v>
      </c>
    </row>
    <row r="1511" spans="1:17" x14ac:dyDescent="0.25">
      <c r="A1511">
        <v>93874</v>
      </c>
      <c r="B1511">
        <v>7312455530</v>
      </c>
      <c r="C1511">
        <v>312</v>
      </c>
      <c r="D1511">
        <v>42259</v>
      </c>
      <c r="E1511">
        <v>2</v>
      </c>
      <c r="F1511">
        <v>45.98</v>
      </c>
      <c r="G1511" t="str">
        <f>VLOOKUP(B1511,'SKU Master'!$E$1:$H$9,4,FALSE)</f>
        <v>GA General Wholesales</v>
      </c>
      <c r="H1511">
        <f t="shared" si="161"/>
        <v>2015</v>
      </c>
      <c r="I1511">
        <f t="shared" si="162"/>
        <v>9</v>
      </c>
      <c r="J1511">
        <f t="shared" si="163"/>
        <v>201509</v>
      </c>
      <c r="K1511">
        <f t="shared" si="164"/>
        <v>37</v>
      </c>
      <c r="L1511">
        <f t="shared" si="165"/>
        <v>201537</v>
      </c>
      <c r="M1511" t="b">
        <f t="shared" si="166"/>
        <v>0</v>
      </c>
      <c r="N1511">
        <f>VLOOKUP(B1511,'SKU Master'!$E$1:$H$9,2,FALSE)</f>
        <v>14.5</v>
      </c>
      <c r="O1511">
        <f>(F1511/E1511-N1511)*E1511</f>
        <v>16.979999999999997</v>
      </c>
      <c r="P1511" s="10">
        <f>O1511/F1511</f>
        <v>0.3692909960852544</v>
      </c>
      <c r="Q1511">
        <f t="shared" si="167"/>
        <v>6</v>
      </c>
    </row>
    <row r="1512" spans="1:17" x14ac:dyDescent="0.25">
      <c r="A1512">
        <v>93875</v>
      </c>
      <c r="B1512">
        <v>7312455530</v>
      </c>
      <c r="C1512">
        <v>312</v>
      </c>
      <c r="D1512">
        <v>42262</v>
      </c>
      <c r="E1512">
        <v>2</v>
      </c>
      <c r="F1512">
        <v>45.98</v>
      </c>
      <c r="G1512" t="str">
        <f>VLOOKUP(B1512,'SKU Master'!$E$1:$H$9,4,FALSE)</f>
        <v>GA General Wholesales</v>
      </c>
      <c r="H1512">
        <f t="shared" si="161"/>
        <v>2015</v>
      </c>
      <c r="I1512">
        <f t="shared" si="162"/>
        <v>9</v>
      </c>
      <c r="J1512">
        <f t="shared" si="163"/>
        <v>201509</v>
      </c>
      <c r="K1512">
        <f t="shared" si="164"/>
        <v>38</v>
      </c>
      <c r="L1512">
        <f t="shared" si="165"/>
        <v>201538</v>
      </c>
      <c r="M1512" t="b">
        <f t="shared" si="166"/>
        <v>0</v>
      </c>
      <c r="N1512">
        <f>VLOOKUP(B1512,'SKU Master'!$E$1:$H$9,2,FALSE)</f>
        <v>14.5</v>
      </c>
      <c r="O1512">
        <f>(F1512/E1512-N1512)*E1512</f>
        <v>16.979999999999997</v>
      </c>
      <c r="P1512" s="10">
        <f>O1512/F1512</f>
        <v>0.3692909960852544</v>
      </c>
      <c r="Q1512">
        <f t="shared" si="167"/>
        <v>2</v>
      </c>
    </row>
    <row r="1513" spans="1:17" x14ac:dyDescent="0.25">
      <c r="A1513">
        <v>93876</v>
      </c>
      <c r="B1513">
        <v>7312455530</v>
      </c>
      <c r="C1513">
        <v>312</v>
      </c>
      <c r="D1513">
        <v>42265</v>
      </c>
      <c r="E1513">
        <v>3</v>
      </c>
      <c r="F1513">
        <v>68.97</v>
      </c>
      <c r="G1513" t="str">
        <f>VLOOKUP(B1513,'SKU Master'!$E$1:$H$9,4,FALSE)</f>
        <v>GA General Wholesales</v>
      </c>
      <c r="H1513">
        <f t="shared" si="161"/>
        <v>2015</v>
      </c>
      <c r="I1513">
        <f t="shared" si="162"/>
        <v>9</v>
      </c>
      <c r="J1513">
        <f t="shared" si="163"/>
        <v>201509</v>
      </c>
      <c r="K1513">
        <f t="shared" si="164"/>
        <v>38</v>
      </c>
      <c r="L1513">
        <f t="shared" si="165"/>
        <v>201538</v>
      </c>
      <c r="M1513" t="b">
        <f t="shared" si="166"/>
        <v>0</v>
      </c>
      <c r="N1513">
        <f>VLOOKUP(B1513,'SKU Master'!$E$1:$H$9,2,FALSE)</f>
        <v>14.5</v>
      </c>
      <c r="O1513">
        <f>(F1513/E1513-N1513)*E1513</f>
        <v>25.469999999999995</v>
      </c>
      <c r="P1513" s="10">
        <f>O1513/F1513</f>
        <v>0.3692909960852544</v>
      </c>
      <c r="Q1513">
        <f t="shared" si="167"/>
        <v>5</v>
      </c>
    </row>
    <row r="1514" spans="1:17" x14ac:dyDescent="0.25">
      <c r="A1514">
        <v>93877</v>
      </c>
      <c r="B1514">
        <v>7312455530</v>
      </c>
      <c r="C1514">
        <v>312</v>
      </c>
      <c r="D1514">
        <v>42266</v>
      </c>
      <c r="E1514">
        <v>2</v>
      </c>
      <c r="F1514">
        <v>45.98</v>
      </c>
      <c r="G1514" t="str">
        <f>VLOOKUP(B1514,'SKU Master'!$E$1:$H$9,4,FALSE)</f>
        <v>GA General Wholesales</v>
      </c>
      <c r="H1514">
        <f t="shared" si="161"/>
        <v>2015</v>
      </c>
      <c r="I1514">
        <f t="shared" si="162"/>
        <v>9</v>
      </c>
      <c r="J1514">
        <f t="shared" si="163"/>
        <v>201509</v>
      </c>
      <c r="K1514">
        <f t="shared" si="164"/>
        <v>38</v>
      </c>
      <c r="L1514">
        <f t="shared" si="165"/>
        <v>201538</v>
      </c>
      <c r="M1514" t="b">
        <f t="shared" si="166"/>
        <v>0</v>
      </c>
      <c r="N1514">
        <f>VLOOKUP(B1514,'SKU Master'!$E$1:$H$9,2,FALSE)</f>
        <v>14.5</v>
      </c>
      <c r="O1514">
        <f>(F1514/E1514-N1514)*E1514</f>
        <v>16.979999999999997</v>
      </c>
      <c r="P1514" s="10">
        <f>O1514/F1514</f>
        <v>0.3692909960852544</v>
      </c>
      <c r="Q1514">
        <f t="shared" si="167"/>
        <v>6</v>
      </c>
    </row>
    <row r="1515" spans="1:17" x14ac:dyDescent="0.25">
      <c r="A1515">
        <v>93878</v>
      </c>
      <c r="B1515">
        <v>7312455530</v>
      </c>
      <c r="C1515">
        <v>312</v>
      </c>
      <c r="D1515">
        <v>42268</v>
      </c>
      <c r="E1515">
        <v>2</v>
      </c>
      <c r="F1515">
        <v>45.98</v>
      </c>
      <c r="G1515" t="str">
        <f>VLOOKUP(B1515,'SKU Master'!$E$1:$H$9,4,FALSE)</f>
        <v>GA General Wholesales</v>
      </c>
      <c r="H1515">
        <f t="shared" si="161"/>
        <v>2015</v>
      </c>
      <c r="I1515">
        <f t="shared" si="162"/>
        <v>9</v>
      </c>
      <c r="J1515">
        <f t="shared" si="163"/>
        <v>201509</v>
      </c>
      <c r="K1515">
        <f t="shared" si="164"/>
        <v>39</v>
      </c>
      <c r="L1515">
        <f t="shared" si="165"/>
        <v>201539</v>
      </c>
      <c r="M1515" t="b">
        <f t="shared" si="166"/>
        <v>0</v>
      </c>
      <c r="N1515">
        <f>VLOOKUP(B1515,'SKU Master'!$E$1:$H$9,2,FALSE)</f>
        <v>14.5</v>
      </c>
      <c r="O1515">
        <f>(F1515/E1515-N1515)*E1515</f>
        <v>16.979999999999997</v>
      </c>
      <c r="P1515" s="10">
        <f>O1515/F1515</f>
        <v>0.3692909960852544</v>
      </c>
      <c r="Q1515">
        <f t="shared" si="167"/>
        <v>1</v>
      </c>
    </row>
    <row r="1516" spans="1:17" x14ac:dyDescent="0.25">
      <c r="A1516">
        <v>93879</v>
      </c>
      <c r="B1516">
        <v>7312455530</v>
      </c>
      <c r="C1516">
        <v>312</v>
      </c>
      <c r="D1516">
        <v>42271</v>
      </c>
      <c r="E1516">
        <v>3</v>
      </c>
      <c r="F1516">
        <v>68.97</v>
      </c>
      <c r="G1516" t="str">
        <f>VLOOKUP(B1516,'SKU Master'!$E$1:$H$9,4,FALSE)</f>
        <v>GA General Wholesales</v>
      </c>
      <c r="H1516">
        <f t="shared" si="161"/>
        <v>2015</v>
      </c>
      <c r="I1516">
        <f t="shared" si="162"/>
        <v>9</v>
      </c>
      <c r="J1516">
        <f t="shared" si="163"/>
        <v>201509</v>
      </c>
      <c r="K1516">
        <f t="shared" si="164"/>
        <v>39</v>
      </c>
      <c r="L1516">
        <f t="shared" si="165"/>
        <v>201539</v>
      </c>
      <c r="M1516" t="b">
        <f t="shared" si="166"/>
        <v>0</v>
      </c>
      <c r="N1516">
        <f>VLOOKUP(B1516,'SKU Master'!$E$1:$H$9,2,FALSE)</f>
        <v>14.5</v>
      </c>
      <c r="O1516">
        <f>(F1516/E1516-N1516)*E1516</f>
        <v>25.469999999999995</v>
      </c>
      <c r="P1516" s="10">
        <f>O1516/F1516</f>
        <v>0.3692909960852544</v>
      </c>
      <c r="Q1516">
        <f t="shared" si="167"/>
        <v>4</v>
      </c>
    </row>
    <row r="1517" spans="1:17" x14ac:dyDescent="0.25">
      <c r="A1517">
        <v>93880</v>
      </c>
      <c r="B1517">
        <v>7312455530</v>
      </c>
      <c r="C1517">
        <v>312</v>
      </c>
      <c r="D1517">
        <v>42272</v>
      </c>
      <c r="E1517">
        <v>3</v>
      </c>
      <c r="F1517">
        <v>68.97</v>
      </c>
      <c r="G1517" t="str">
        <f>VLOOKUP(B1517,'SKU Master'!$E$1:$H$9,4,FALSE)</f>
        <v>GA General Wholesales</v>
      </c>
      <c r="H1517">
        <f t="shared" si="161"/>
        <v>2015</v>
      </c>
      <c r="I1517">
        <f t="shared" si="162"/>
        <v>9</v>
      </c>
      <c r="J1517">
        <f t="shared" si="163"/>
        <v>201509</v>
      </c>
      <c r="K1517">
        <f t="shared" si="164"/>
        <v>39</v>
      </c>
      <c r="L1517">
        <f t="shared" si="165"/>
        <v>201539</v>
      </c>
      <c r="M1517" t="b">
        <f t="shared" si="166"/>
        <v>0</v>
      </c>
      <c r="N1517">
        <f>VLOOKUP(B1517,'SKU Master'!$E$1:$H$9,2,FALSE)</f>
        <v>14.5</v>
      </c>
      <c r="O1517">
        <f>(F1517/E1517-N1517)*E1517</f>
        <v>25.469999999999995</v>
      </c>
      <c r="P1517" s="10">
        <f>O1517/F1517</f>
        <v>0.3692909960852544</v>
      </c>
      <c r="Q1517">
        <f t="shared" si="167"/>
        <v>5</v>
      </c>
    </row>
    <row r="1518" spans="1:17" x14ac:dyDescent="0.25">
      <c r="A1518">
        <v>93881</v>
      </c>
      <c r="B1518">
        <v>7312455530</v>
      </c>
      <c r="C1518">
        <v>312</v>
      </c>
      <c r="D1518">
        <v>42277</v>
      </c>
      <c r="E1518">
        <v>5</v>
      </c>
      <c r="F1518">
        <v>114.95</v>
      </c>
      <c r="G1518" t="str">
        <f>VLOOKUP(B1518,'SKU Master'!$E$1:$H$9,4,FALSE)</f>
        <v>GA General Wholesales</v>
      </c>
      <c r="H1518">
        <f t="shared" si="161"/>
        <v>2015</v>
      </c>
      <c r="I1518">
        <f t="shared" si="162"/>
        <v>9</v>
      </c>
      <c r="J1518">
        <f t="shared" si="163"/>
        <v>201509</v>
      </c>
      <c r="K1518">
        <f t="shared" si="164"/>
        <v>40</v>
      </c>
      <c r="L1518">
        <f t="shared" si="165"/>
        <v>201540</v>
      </c>
      <c r="M1518" t="b">
        <f t="shared" si="166"/>
        <v>0</v>
      </c>
      <c r="N1518">
        <f>VLOOKUP(B1518,'SKU Master'!$E$1:$H$9,2,FALSE)</f>
        <v>14.5</v>
      </c>
      <c r="O1518">
        <f>(F1518/E1518-N1518)*E1518</f>
        <v>42.45000000000001</v>
      </c>
      <c r="P1518" s="10">
        <f>O1518/F1518</f>
        <v>0.36929099608525451</v>
      </c>
      <c r="Q1518">
        <f t="shared" si="167"/>
        <v>3</v>
      </c>
    </row>
    <row r="1519" spans="1:17" x14ac:dyDescent="0.25">
      <c r="A1519">
        <v>93882</v>
      </c>
      <c r="B1519">
        <v>7312455530</v>
      </c>
      <c r="C1519">
        <v>312</v>
      </c>
      <c r="D1519">
        <v>42278</v>
      </c>
      <c r="E1519">
        <v>2</v>
      </c>
      <c r="F1519">
        <v>45.98</v>
      </c>
      <c r="G1519" t="str">
        <f>VLOOKUP(B1519,'SKU Master'!$E$1:$H$9,4,FALSE)</f>
        <v>GA General Wholesales</v>
      </c>
      <c r="H1519">
        <f t="shared" si="161"/>
        <v>2015</v>
      </c>
      <c r="I1519">
        <f t="shared" si="162"/>
        <v>10</v>
      </c>
      <c r="J1519">
        <f t="shared" si="163"/>
        <v>201510</v>
      </c>
      <c r="K1519">
        <f t="shared" si="164"/>
        <v>40</v>
      </c>
      <c r="L1519">
        <f t="shared" si="165"/>
        <v>201540</v>
      </c>
      <c r="M1519" t="b">
        <f t="shared" si="166"/>
        <v>0</v>
      </c>
      <c r="N1519">
        <f>VLOOKUP(B1519,'SKU Master'!$E$1:$H$9,2,FALSE)</f>
        <v>14.5</v>
      </c>
      <c r="O1519">
        <f>(F1519/E1519-N1519)*E1519</f>
        <v>16.979999999999997</v>
      </c>
      <c r="P1519" s="10">
        <f>O1519/F1519</f>
        <v>0.3692909960852544</v>
      </c>
      <c r="Q1519">
        <f t="shared" si="167"/>
        <v>4</v>
      </c>
    </row>
    <row r="1520" spans="1:17" x14ac:dyDescent="0.25">
      <c r="A1520">
        <v>93883</v>
      </c>
      <c r="B1520">
        <v>7312455530</v>
      </c>
      <c r="C1520">
        <v>312</v>
      </c>
      <c r="D1520">
        <v>42278</v>
      </c>
      <c r="E1520">
        <v>3</v>
      </c>
      <c r="F1520">
        <v>68.97</v>
      </c>
      <c r="G1520" t="str">
        <f>VLOOKUP(B1520,'SKU Master'!$E$1:$H$9,4,FALSE)</f>
        <v>GA General Wholesales</v>
      </c>
      <c r="H1520">
        <f t="shared" si="161"/>
        <v>2015</v>
      </c>
      <c r="I1520">
        <f t="shared" si="162"/>
        <v>10</v>
      </c>
      <c r="J1520">
        <f t="shared" si="163"/>
        <v>201510</v>
      </c>
      <c r="K1520">
        <f t="shared" si="164"/>
        <v>40</v>
      </c>
      <c r="L1520">
        <f t="shared" si="165"/>
        <v>201540</v>
      </c>
      <c r="M1520" t="b">
        <f t="shared" si="166"/>
        <v>0</v>
      </c>
      <c r="N1520">
        <f>VLOOKUP(B1520,'SKU Master'!$E$1:$H$9,2,FALSE)</f>
        <v>14.5</v>
      </c>
      <c r="O1520">
        <f>(F1520/E1520-N1520)*E1520</f>
        <v>25.469999999999995</v>
      </c>
      <c r="P1520" s="10">
        <f>O1520/F1520</f>
        <v>0.3692909960852544</v>
      </c>
      <c r="Q1520">
        <f t="shared" si="167"/>
        <v>4</v>
      </c>
    </row>
    <row r="1521" spans="1:17" x14ac:dyDescent="0.25">
      <c r="A1521">
        <v>93884</v>
      </c>
      <c r="B1521">
        <v>7312455530</v>
      </c>
      <c r="C1521">
        <v>312</v>
      </c>
      <c r="D1521">
        <v>42280</v>
      </c>
      <c r="E1521">
        <v>2</v>
      </c>
      <c r="F1521">
        <v>45.98</v>
      </c>
      <c r="G1521" t="str">
        <f>VLOOKUP(B1521,'SKU Master'!$E$1:$H$9,4,FALSE)</f>
        <v>GA General Wholesales</v>
      </c>
      <c r="H1521">
        <f t="shared" si="161"/>
        <v>2015</v>
      </c>
      <c r="I1521">
        <f t="shared" si="162"/>
        <v>10</v>
      </c>
      <c r="J1521">
        <f t="shared" si="163"/>
        <v>201510</v>
      </c>
      <c r="K1521">
        <f t="shared" si="164"/>
        <v>40</v>
      </c>
      <c r="L1521">
        <f t="shared" si="165"/>
        <v>201540</v>
      </c>
      <c r="M1521" t="b">
        <f t="shared" si="166"/>
        <v>0</v>
      </c>
      <c r="N1521">
        <f>VLOOKUP(B1521,'SKU Master'!$E$1:$H$9,2,FALSE)</f>
        <v>14.5</v>
      </c>
      <c r="O1521">
        <f>(F1521/E1521-N1521)*E1521</f>
        <v>16.979999999999997</v>
      </c>
      <c r="P1521" s="10">
        <f>O1521/F1521</f>
        <v>0.3692909960852544</v>
      </c>
      <c r="Q1521">
        <f t="shared" si="167"/>
        <v>6</v>
      </c>
    </row>
    <row r="1522" spans="1:17" x14ac:dyDescent="0.25">
      <c r="A1522">
        <v>93885</v>
      </c>
      <c r="B1522">
        <v>7312455530</v>
      </c>
      <c r="C1522">
        <v>312</v>
      </c>
      <c r="D1522">
        <v>42282</v>
      </c>
      <c r="E1522">
        <v>2</v>
      </c>
      <c r="F1522">
        <v>45.98</v>
      </c>
      <c r="G1522" t="str">
        <f>VLOOKUP(B1522,'SKU Master'!$E$1:$H$9,4,FALSE)</f>
        <v>GA General Wholesales</v>
      </c>
      <c r="H1522">
        <f t="shared" si="161"/>
        <v>2015</v>
      </c>
      <c r="I1522">
        <f t="shared" si="162"/>
        <v>10</v>
      </c>
      <c r="J1522">
        <f t="shared" si="163"/>
        <v>201510</v>
      </c>
      <c r="K1522">
        <f t="shared" si="164"/>
        <v>41</v>
      </c>
      <c r="L1522">
        <f t="shared" si="165"/>
        <v>201541</v>
      </c>
      <c r="M1522" t="b">
        <f t="shared" si="166"/>
        <v>0</v>
      </c>
      <c r="N1522">
        <f>VLOOKUP(B1522,'SKU Master'!$E$1:$H$9,2,FALSE)</f>
        <v>14.5</v>
      </c>
      <c r="O1522">
        <f>(F1522/E1522-N1522)*E1522</f>
        <v>16.979999999999997</v>
      </c>
      <c r="P1522" s="10">
        <f>O1522/F1522</f>
        <v>0.3692909960852544</v>
      </c>
      <c r="Q1522">
        <f t="shared" si="167"/>
        <v>1</v>
      </c>
    </row>
    <row r="1523" spans="1:17" x14ac:dyDescent="0.25">
      <c r="A1523">
        <v>93886</v>
      </c>
      <c r="B1523">
        <v>7312455530</v>
      </c>
      <c r="C1523">
        <v>312</v>
      </c>
      <c r="D1523">
        <v>42284</v>
      </c>
      <c r="E1523">
        <v>3</v>
      </c>
      <c r="F1523">
        <v>68.97</v>
      </c>
      <c r="G1523" t="str">
        <f>VLOOKUP(B1523,'SKU Master'!$E$1:$H$9,4,FALSE)</f>
        <v>GA General Wholesales</v>
      </c>
      <c r="H1523">
        <f t="shared" si="161"/>
        <v>2015</v>
      </c>
      <c r="I1523">
        <f t="shared" si="162"/>
        <v>10</v>
      </c>
      <c r="J1523">
        <f t="shared" si="163"/>
        <v>201510</v>
      </c>
      <c r="K1523">
        <f t="shared" si="164"/>
        <v>41</v>
      </c>
      <c r="L1523">
        <f t="shared" si="165"/>
        <v>201541</v>
      </c>
      <c r="M1523" t="b">
        <f t="shared" si="166"/>
        <v>0</v>
      </c>
      <c r="N1523">
        <f>VLOOKUP(B1523,'SKU Master'!$E$1:$H$9,2,FALSE)</f>
        <v>14.5</v>
      </c>
      <c r="O1523">
        <f>(F1523/E1523-N1523)*E1523</f>
        <v>25.469999999999995</v>
      </c>
      <c r="P1523" s="10">
        <f>O1523/F1523</f>
        <v>0.3692909960852544</v>
      </c>
      <c r="Q1523">
        <f t="shared" si="167"/>
        <v>3</v>
      </c>
    </row>
    <row r="1524" spans="1:17" x14ac:dyDescent="0.25">
      <c r="A1524">
        <v>93887</v>
      </c>
      <c r="B1524">
        <v>7312455530</v>
      </c>
      <c r="C1524">
        <v>312</v>
      </c>
      <c r="D1524">
        <v>42285</v>
      </c>
      <c r="E1524">
        <v>3</v>
      </c>
      <c r="F1524">
        <v>68.97</v>
      </c>
      <c r="G1524" t="str">
        <f>VLOOKUP(B1524,'SKU Master'!$E$1:$H$9,4,FALSE)</f>
        <v>GA General Wholesales</v>
      </c>
      <c r="H1524">
        <f t="shared" si="161"/>
        <v>2015</v>
      </c>
      <c r="I1524">
        <f t="shared" si="162"/>
        <v>10</v>
      </c>
      <c r="J1524">
        <f t="shared" si="163"/>
        <v>201510</v>
      </c>
      <c r="K1524">
        <f t="shared" si="164"/>
        <v>41</v>
      </c>
      <c r="L1524">
        <f t="shared" si="165"/>
        <v>201541</v>
      </c>
      <c r="M1524" t="b">
        <f t="shared" si="166"/>
        <v>0</v>
      </c>
      <c r="N1524">
        <f>VLOOKUP(B1524,'SKU Master'!$E$1:$H$9,2,FALSE)</f>
        <v>14.5</v>
      </c>
      <c r="O1524">
        <f>(F1524/E1524-N1524)*E1524</f>
        <v>25.469999999999995</v>
      </c>
      <c r="P1524" s="10">
        <f>O1524/F1524</f>
        <v>0.3692909960852544</v>
      </c>
      <c r="Q1524">
        <f t="shared" si="167"/>
        <v>4</v>
      </c>
    </row>
    <row r="1525" spans="1:17" x14ac:dyDescent="0.25">
      <c r="A1525">
        <v>93888</v>
      </c>
      <c r="B1525">
        <v>7312455530</v>
      </c>
      <c r="C1525">
        <v>312</v>
      </c>
      <c r="D1525">
        <v>42287</v>
      </c>
      <c r="E1525">
        <v>2</v>
      </c>
      <c r="F1525">
        <v>45.98</v>
      </c>
      <c r="G1525" t="str">
        <f>VLOOKUP(B1525,'SKU Master'!$E$1:$H$9,4,FALSE)</f>
        <v>GA General Wholesales</v>
      </c>
      <c r="H1525">
        <f t="shared" si="161"/>
        <v>2015</v>
      </c>
      <c r="I1525">
        <f t="shared" si="162"/>
        <v>10</v>
      </c>
      <c r="J1525">
        <f t="shared" si="163"/>
        <v>201510</v>
      </c>
      <c r="K1525">
        <f t="shared" si="164"/>
        <v>41</v>
      </c>
      <c r="L1525">
        <f t="shared" si="165"/>
        <v>201541</v>
      </c>
      <c r="M1525" t="b">
        <f t="shared" si="166"/>
        <v>0</v>
      </c>
      <c r="N1525">
        <f>VLOOKUP(B1525,'SKU Master'!$E$1:$H$9,2,FALSE)</f>
        <v>14.5</v>
      </c>
      <c r="O1525">
        <f>(F1525/E1525-N1525)*E1525</f>
        <v>16.979999999999997</v>
      </c>
      <c r="P1525" s="10">
        <f>O1525/F1525</f>
        <v>0.3692909960852544</v>
      </c>
      <c r="Q1525">
        <f t="shared" si="167"/>
        <v>6</v>
      </c>
    </row>
    <row r="1526" spans="1:17" x14ac:dyDescent="0.25">
      <c r="A1526">
        <v>93889</v>
      </c>
      <c r="B1526">
        <v>7312455530</v>
      </c>
      <c r="C1526">
        <v>312</v>
      </c>
      <c r="D1526">
        <v>42290</v>
      </c>
      <c r="E1526">
        <v>2</v>
      </c>
      <c r="F1526">
        <v>45.98</v>
      </c>
      <c r="G1526" t="str">
        <f>VLOOKUP(B1526,'SKU Master'!$E$1:$H$9,4,FALSE)</f>
        <v>GA General Wholesales</v>
      </c>
      <c r="H1526">
        <f t="shared" si="161"/>
        <v>2015</v>
      </c>
      <c r="I1526">
        <f t="shared" si="162"/>
        <v>10</v>
      </c>
      <c r="J1526">
        <f t="shared" si="163"/>
        <v>201510</v>
      </c>
      <c r="K1526">
        <f t="shared" si="164"/>
        <v>42</v>
      </c>
      <c r="L1526">
        <f t="shared" si="165"/>
        <v>201542</v>
      </c>
      <c r="M1526" t="b">
        <f t="shared" si="166"/>
        <v>0</v>
      </c>
      <c r="N1526">
        <f>VLOOKUP(B1526,'SKU Master'!$E$1:$H$9,2,FALSE)</f>
        <v>14.5</v>
      </c>
      <c r="O1526">
        <f>(F1526/E1526-N1526)*E1526</f>
        <v>16.979999999999997</v>
      </c>
      <c r="P1526" s="10">
        <f>O1526/F1526</f>
        <v>0.3692909960852544</v>
      </c>
      <c r="Q1526">
        <f t="shared" si="167"/>
        <v>2</v>
      </c>
    </row>
    <row r="1527" spans="1:17" x14ac:dyDescent="0.25">
      <c r="A1527">
        <v>93890</v>
      </c>
      <c r="B1527">
        <v>7312455530</v>
      </c>
      <c r="C1527">
        <v>312</v>
      </c>
      <c r="D1527">
        <v>42291</v>
      </c>
      <c r="E1527">
        <v>3</v>
      </c>
      <c r="F1527">
        <v>68.97</v>
      </c>
      <c r="G1527" t="str">
        <f>VLOOKUP(B1527,'SKU Master'!$E$1:$H$9,4,FALSE)</f>
        <v>GA General Wholesales</v>
      </c>
      <c r="H1527">
        <f t="shared" si="161"/>
        <v>2015</v>
      </c>
      <c r="I1527">
        <f t="shared" si="162"/>
        <v>10</v>
      </c>
      <c r="J1527">
        <f t="shared" si="163"/>
        <v>201510</v>
      </c>
      <c r="K1527">
        <f t="shared" si="164"/>
        <v>42</v>
      </c>
      <c r="L1527">
        <f t="shared" si="165"/>
        <v>201542</v>
      </c>
      <c r="M1527" t="b">
        <f t="shared" si="166"/>
        <v>0</v>
      </c>
      <c r="N1527">
        <f>VLOOKUP(B1527,'SKU Master'!$E$1:$H$9,2,FALSE)</f>
        <v>14.5</v>
      </c>
      <c r="O1527">
        <f>(F1527/E1527-N1527)*E1527</f>
        <v>25.469999999999995</v>
      </c>
      <c r="P1527" s="10">
        <f>O1527/F1527</f>
        <v>0.3692909960852544</v>
      </c>
      <c r="Q1527">
        <f t="shared" si="167"/>
        <v>3</v>
      </c>
    </row>
    <row r="1528" spans="1:17" x14ac:dyDescent="0.25">
      <c r="A1528">
        <v>93891</v>
      </c>
      <c r="B1528">
        <v>7312455530</v>
      </c>
      <c r="C1528">
        <v>312</v>
      </c>
      <c r="D1528">
        <v>42292</v>
      </c>
      <c r="E1528">
        <v>2</v>
      </c>
      <c r="F1528">
        <v>45.98</v>
      </c>
      <c r="G1528" t="str">
        <f>VLOOKUP(B1528,'SKU Master'!$E$1:$H$9,4,FALSE)</f>
        <v>GA General Wholesales</v>
      </c>
      <c r="H1528">
        <f t="shared" si="161"/>
        <v>2015</v>
      </c>
      <c r="I1528">
        <f t="shared" si="162"/>
        <v>10</v>
      </c>
      <c r="J1528">
        <f t="shared" si="163"/>
        <v>201510</v>
      </c>
      <c r="K1528">
        <f t="shared" si="164"/>
        <v>42</v>
      </c>
      <c r="L1528">
        <f t="shared" si="165"/>
        <v>201542</v>
      </c>
      <c r="M1528" t="b">
        <f t="shared" si="166"/>
        <v>1</v>
      </c>
      <c r="N1528">
        <f>VLOOKUP(B1528,'SKU Master'!$E$1:$H$9,2,FALSE)</f>
        <v>14.5</v>
      </c>
      <c r="O1528">
        <f>(F1528/E1528-N1528)*E1528</f>
        <v>16.979999999999997</v>
      </c>
      <c r="P1528" s="10">
        <f>O1528/F1528</f>
        <v>0.3692909960852544</v>
      </c>
      <c r="Q1528">
        <f t="shared" si="167"/>
        <v>4</v>
      </c>
    </row>
    <row r="1529" spans="1:17" x14ac:dyDescent="0.25">
      <c r="A1529">
        <v>93892</v>
      </c>
      <c r="B1529">
        <v>7312455530</v>
      </c>
      <c r="C1529">
        <v>312</v>
      </c>
      <c r="D1529">
        <v>42292</v>
      </c>
      <c r="E1529">
        <v>2</v>
      </c>
      <c r="F1529">
        <v>45.98</v>
      </c>
      <c r="G1529" t="str">
        <f>VLOOKUP(B1529,'SKU Master'!$E$1:$H$9,4,FALSE)</f>
        <v>GA General Wholesales</v>
      </c>
      <c r="H1529">
        <f t="shared" si="161"/>
        <v>2015</v>
      </c>
      <c r="I1529">
        <f t="shared" si="162"/>
        <v>10</v>
      </c>
      <c r="J1529">
        <f t="shared" si="163"/>
        <v>201510</v>
      </c>
      <c r="K1529">
        <f t="shared" si="164"/>
        <v>42</v>
      </c>
      <c r="L1529">
        <f t="shared" si="165"/>
        <v>201542</v>
      </c>
      <c r="M1529" t="b">
        <f t="shared" si="166"/>
        <v>0</v>
      </c>
      <c r="N1529">
        <f>VLOOKUP(B1529,'SKU Master'!$E$1:$H$9,2,FALSE)</f>
        <v>14.5</v>
      </c>
      <c r="O1529">
        <f>(F1529/E1529-N1529)*E1529</f>
        <v>16.979999999999997</v>
      </c>
      <c r="P1529" s="10">
        <f>O1529/F1529</f>
        <v>0.3692909960852544</v>
      </c>
      <c r="Q1529">
        <f t="shared" si="167"/>
        <v>4</v>
      </c>
    </row>
    <row r="1530" spans="1:17" x14ac:dyDescent="0.25">
      <c r="A1530">
        <v>93893</v>
      </c>
      <c r="B1530">
        <v>7312455530</v>
      </c>
      <c r="C1530">
        <v>312</v>
      </c>
      <c r="D1530">
        <v>42294</v>
      </c>
      <c r="E1530">
        <v>2</v>
      </c>
      <c r="F1530">
        <v>45.98</v>
      </c>
      <c r="G1530" t="str">
        <f>VLOOKUP(B1530,'SKU Master'!$E$1:$H$9,4,FALSE)</f>
        <v>GA General Wholesales</v>
      </c>
      <c r="H1530">
        <f t="shared" si="161"/>
        <v>2015</v>
      </c>
      <c r="I1530">
        <f t="shared" si="162"/>
        <v>10</v>
      </c>
      <c r="J1530">
        <f t="shared" si="163"/>
        <v>201510</v>
      </c>
      <c r="K1530">
        <f t="shared" si="164"/>
        <v>42</v>
      </c>
      <c r="L1530">
        <f t="shared" si="165"/>
        <v>201542</v>
      </c>
      <c r="M1530" t="b">
        <f t="shared" si="166"/>
        <v>0</v>
      </c>
      <c r="N1530">
        <f>VLOOKUP(B1530,'SKU Master'!$E$1:$H$9,2,FALSE)</f>
        <v>14.5</v>
      </c>
      <c r="O1530">
        <f>(F1530/E1530-N1530)*E1530</f>
        <v>16.979999999999997</v>
      </c>
      <c r="P1530" s="10">
        <f>O1530/F1530</f>
        <v>0.3692909960852544</v>
      </c>
      <c r="Q1530">
        <f t="shared" si="167"/>
        <v>6</v>
      </c>
    </row>
    <row r="1531" spans="1:17" x14ac:dyDescent="0.25">
      <c r="A1531">
        <v>93894</v>
      </c>
      <c r="B1531">
        <v>7312455530</v>
      </c>
      <c r="C1531">
        <v>312</v>
      </c>
      <c r="D1531">
        <v>42297</v>
      </c>
      <c r="E1531">
        <v>2</v>
      </c>
      <c r="F1531">
        <v>45.98</v>
      </c>
      <c r="G1531" t="str">
        <f>VLOOKUP(B1531,'SKU Master'!$E$1:$H$9,4,FALSE)</f>
        <v>GA General Wholesales</v>
      </c>
      <c r="H1531">
        <f t="shared" si="161"/>
        <v>2015</v>
      </c>
      <c r="I1531">
        <f t="shared" si="162"/>
        <v>10</v>
      </c>
      <c r="J1531">
        <f t="shared" si="163"/>
        <v>201510</v>
      </c>
      <c r="K1531">
        <f t="shared" si="164"/>
        <v>43</v>
      </c>
      <c r="L1531">
        <f t="shared" si="165"/>
        <v>201543</v>
      </c>
      <c r="M1531" t="b">
        <f t="shared" si="166"/>
        <v>1</v>
      </c>
      <c r="N1531">
        <f>VLOOKUP(B1531,'SKU Master'!$E$1:$H$9,2,FALSE)</f>
        <v>14.5</v>
      </c>
      <c r="O1531">
        <f>(F1531/E1531-N1531)*E1531</f>
        <v>16.979999999999997</v>
      </c>
      <c r="P1531" s="10">
        <f>O1531/F1531</f>
        <v>0.3692909960852544</v>
      </c>
      <c r="Q1531">
        <f t="shared" si="167"/>
        <v>2</v>
      </c>
    </row>
    <row r="1532" spans="1:17" x14ac:dyDescent="0.25">
      <c r="A1532">
        <v>93895</v>
      </c>
      <c r="B1532">
        <v>7312455530</v>
      </c>
      <c r="C1532">
        <v>312</v>
      </c>
      <c r="D1532">
        <v>42297</v>
      </c>
      <c r="E1532">
        <v>2</v>
      </c>
      <c r="F1532">
        <v>45.98</v>
      </c>
      <c r="G1532" t="str">
        <f>VLOOKUP(B1532,'SKU Master'!$E$1:$H$9,4,FALSE)</f>
        <v>GA General Wholesales</v>
      </c>
      <c r="H1532">
        <f t="shared" si="161"/>
        <v>2015</v>
      </c>
      <c r="I1532">
        <f t="shared" si="162"/>
        <v>10</v>
      </c>
      <c r="J1532">
        <f t="shared" si="163"/>
        <v>201510</v>
      </c>
      <c r="K1532">
        <f t="shared" si="164"/>
        <v>43</v>
      </c>
      <c r="L1532">
        <f t="shared" si="165"/>
        <v>201543</v>
      </c>
      <c r="M1532" t="b">
        <f t="shared" si="166"/>
        <v>0</v>
      </c>
      <c r="N1532">
        <f>VLOOKUP(B1532,'SKU Master'!$E$1:$H$9,2,FALSE)</f>
        <v>14.5</v>
      </c>
      <c r="O1532">
        <f>(F1532/E1532-N1532)*E1532</f>
        <v>16.979999999999997</v>
      </c>
      <c r="P1532" s="10">
        <f>O1532/F1532</f>
        <v>0.3692909960852544</v>
      </c>
      <c r="Q1532">
        <f t="shared" si="167"/>
        <v>2</v>
      </c>
    </row>
    <row r="1533" spans="1:17" x14ac:dyDescent="0.25">
      <c r="A1533">
        <v>93896</v>
      </c>
      <c r="B1533">
        <v>7312455530</v>
      </c>
      <c r="C1533">
        <v>312</v>
      </c>
      <c r="D1533">
        <v>42298</v>
      </c>
      <c r="E1533">
        <v>3</v>
      </c>
      <c r="F1533">
        <v>68.97</v>
      </c>
      <c r="G1533" t="str">
        <f>VLOOKUP(B1533,'SKU Master'!$E$1:$H$9,4,FALSE)</f>
        <v>GA General Wholesales</v>
      </c>
      <c r="H1533">
        <f t="shared" si="161"/>
        <v>2015</v>
      </c>
      <c r="I1533">
        <f t="shared" si="162"/>
        <v>10</v>
      </c>
      <c r="J1533">
        <f t="shared" si="163"/>
        <v>201510</v>
      </c>
      <c r="K1533">
        <f t="shared" si="164"/>
        <v>43</v>
      </c>
      <c r="L1533">
        <f t="shared" si="165"/>
        <v>201543</v>
      </c>
      <c r="M1533" t="b">
        <f t="shared" si="166"/>
        <v>0</v>
      </c>
      <c r="N1533">
        <f>VLOOKUP(B1533,'SKU Master'!$E$1:$H$9,2,FALSE)</f>
        <v>14.5</v>
      </c>
      <c r="O1533">
        <f>(F1533/E1533-N1533)*E1533</f>
        <v>25.469999999999995</v>
      </c>
      <c r="P1533" s="10">
        <f>O1533/F1533</f>
        <v>0.3692909960852544</v>
      </c>
      <c r="Q1533">
        <f t="shared" si="167"/>
        <v>3</v>
      </c>
    </row>
    <row r="1534" spans="1:17" x14ac:dyDescent="0.25">
      <c r="A1534">
        <v>93897</v>
      </c>
      <c r="B1534">
        <v>7312455530</v>
      </c>
      <c r="C1534">
        <v>312</v>
      </c>
      <c r="D1534">
        <v>42299</v>
      </c>
      <c r="E1534">
        <v>3</v>
      </c>
      <c r="F1534">
        <v>68.97</v>
      </c>
      <c r="G1534" t="str">
        <f>VLOOKUP(B1534,'SKU Master'!$E$1:$H$9,4,FALSE)</f>
        <v>GA General Wholesales</v>
      </c>
      <c r="H1534">
        <f t="shared" si="161"/>
        <v>2015</v>
      </c>
      <c r="I1534">
        <f t="shared" si="162"/>
        <v>10</v>
      </c>
      <c r="J1534">
        <f t="shared" si="163"/>
        <v>201510</v>
      </c>
      <c r="K1534">
        <f t="shared" si="164"/>
        <v>43</v>
      </c>
      <c r="L1534">
        <f t="shared" si="165"/>
        <v>201543</v>
      </c>
      <c r="M1534" t="b">
        <f t="shared" si="166"/>
        <v>1</v>
      </c>
      <c r="N1534">
        <f>VLOOKUP(B1534,'SKU Master'!$E$1:$H$9,2,FALSE)</f>
        <v>14.5</v>
      </c>
      <c r="O1534">
        <f>(F1534/E1534-N1534)*E1534</f>
        <v>25.469999999999995</v>
      </c>
      <c r="P1534" s="10">
        <f>O1534/F1534</f>
        <v>0.3692909960852544</v>
      </c>
      <c r="Q1534">
        <f t="shared" si="167"/>
        <v>4</v>
      </c>
    </row>
    <row r="1535" spans="1:17" x14ac:dyDescent="0.25">
      <c r="A1535">
        <v>93898</v>
      </c>
      <c r="B1535">
        <v>7312455530</v>
      </c>
      <c r="C1535">
        <v>312</v>
      </c>
      <c r="D1535">
        <v>42299</v>
      </c>
      <c r="E1535">
        <v>3</v>
      </c>
      <c r="F1535">
        <v>68.97</v>
      </c>
      <c r="G1535" t="str">
        <f>VLOOKUP(B1535,'SKU Master'!$E$1:$H$9,4,FALSE)</f>
        <v>GA General Wholesales</v>
      </c>
      <c r="H1535">
        <f t="shared" si="161"/>
        <v>2015</v>
      </c>
      <c r="I1535">
        <f t="shared" si="162"/>
        <v>10</v>
      </c>
      <c r="J1535">
        <f t="shared" si="163"/>
        <v>201510</v>
      </c>
      <c r="K1535">
        <f t="shared" si="164"/>
        <v>43</v>
      </c>
      <c r="L1535">
        <f t="shared" si="165"/>
        <v>201543</v>
      </c>
      <c r="M1535" t="b">
        <f t="shared" si="166"/>
        <v>0</v>
      </c>
      <c r="N1535">
        <f>VLOOKUP(B1535,'SKU Master'!$E$1:$H$9,2,FALSE)</f>
        <v>14.5</v>
      </c>
      <c r="O1535">
        <f>(F1535/E1535-N1535)*E1535</f>
        <v>25.469999999999995</v>
      </c>
      <c r="P1535" s="10">
        <f>O1535/F1535</f>
        <v>0.3692909960852544</v>
      </c>
      <c r="Q1535">
        <f t="shared" si="167"/>
        <v>4</v>
      </c>
    </row>
    <row r="1536" spans="1:17" x14ac:dyDescent="0.25">
      <c r="A1536">
        <v>93899</v>
      </c>
      <c r="B1536">
        <v>7312455530</v>
      </c>
      <c r="C1536">
        <v>312</v>
      </c>
      <c r="D1536">
        <v>42300</v>
      </c>
      <c r="E1536">
        <v>1</v>
      </c>
      <c r="F1536">
        <v>22.99</v>
      </c>
      <c r="G1536" t="str">
        <f>VLOOKUP(B1536,'SKU Master'!$E$1:$H$9,4,FALSE)</f>
        <v>GA General Wholesales</v>
      </c>
      <c r="H1536">
        <f t="shared" si="161"/>
        <v>2015</v>
      </c>
      <c r="I1536">
        <f t="shared" si="162"/>
        <v>10</v>
      </c>
      <c r="J1536">
        <f t="shared" si="163"/>
        <v>201510</v>
      </c>
      <c r="K1536">
        <f t="shared" si="164"/>
        <v>43</v>
      </c>
      <c r="L1536">
        <f t="shared" si="165"/>
        <v>201543</v>
      </c>
      <c r="M1536" t="b">
        <f t="shared" si="166"/>
        <v>0</v>
      </c>
      <c r="N1536">
        <f>VLOOKUP(B1536,'SKU Master'!$E$1:$H$9,2,FALSE)</f>
        <v>14.5</v>
      </c>
      <c r="O1536">
        <f>(F1536/E1536-N1536)*E1536</f>
        <v>8.4899999999999984</v>
      </c>
      <c r="P1536" s="10">
        <f>O1536/F1536</f>
        <v>0.3692909960852544</v>
      </c>
      <c r="Q1536">
        <f t="shared" si="167"/>
        <v>5</v>
      </c>
    </row>
    <row r="1537" spans="1:17" x14ac:dyDescent="0.25">
      <c r="A1537">
        <v>93900</v>
      </c>
      <c r="B1537">
        <v>7312455530</v>
      </c>
      <c r="C1537">
        <v>312</v>
      </c>
      <c r="D1537">
        <v>42301</v>
      </c>
      <c r="E1537">
        <v>2</v>
      </c>
      <c r="F1537">
        <v>45.98</v>
      </c>
      <c r="G1537" t="str">
        <f>VLOOKUP(B1537,'SKU Master'!$E$1:$H$9,4,FALSE)</f>
        <v>GA General Wholesales</v>
      </c>
      <c r="H1537">
        <f t="shared" si="161"/>
        <v>2015</v>
      </c>
      <c r="I1537">
        <f t="shared" si="162"/>
        <v>10</v>
      </c>
      <c r="J1537">
        <f t="shared" si="163"/>
        <v>201510</v>
      </c>
      <c r="K1537">
        <f t="shared" si="164"/>
        <v>43</v>
      </c>
      <c r="L1537">
        <f t="shared" si="165"/>
        <v>201543</v>
      </c>
      <c r="M1537" t="b">
        <f t="shared" si="166"/>
        <v>0</v>
      </c>
      <c r="N1537">
        <f>VLOOKUP(B1537,'SKU Master'!$E$1:$H$9,2,FALSE)</f>
        <v>14.5</v>
      </c>
      <c r="O1537">
        <f>(F1537/E1537-N1537)*E1537</f>
        <v>16.979999999999997</v>
      </c>
      <c r="P1537" s="10">
        <f>O1537/F1537</f>
        <v>0.3692909960852544</v>
      </c>
      <c r="Q1537">
        <f t="shared" si="167"/>
        <v>6</v>
      </c>
    </row>
    <row r="1538" spans="1:17" x14ac:dyDescent="0.25">
      <c r="A1538">
        <v>93901</v>
      </c>
      <c r="B1538">
        <v>7312455530</v>
      </c>
      <c r="C1538">
        <v>312</v>
      </c>
      <c r="D1538">
        <v>42306</v>
      </c>
      <c r="E1538">
        <v>3</v>
      </c>
      <c r="F1538">
        <v>68.97</v>
      </c>
      <c r="G1538" t="str">
        <f>VLOOKUP(B1538,'SKU Master'!$E$1:$H$9,4,FALSE)</f>
        <v>GA General Wholesales</v>
      </c>
      <c r="H1538">
        <f t="shared" ref="H1538:H1601" si="168">YEAR(D1538)</f>
        <v>2015</v>
      </c>
      <c r="I1538">
        <f t="shared" si="162"/>
        <v>10</v>
      </c>
      <c r="J1538">
        <f t="shared" si="163"/>
        <v>201510</v>
      </c>
      <c r="K1538">
        <f t="shared" si="164"/>
        <v>44</v>
      </c>
      <c r="L1538">
        <f t="shared" si="165"/>
        <v>201544</v>
      </c>
      <c r="M1538" t="b">
        <f t="shared" si="166"/>
        <v>0</v>
      </c>
      <c r="N1538">
        <f>VLOOKUP(B1538,'SKU Master'!$E$1:$H$9,2,FALSE)</f>
        <v>14.5</v>
      </c>
      <c r="O1538">
        <f>(F1538/E1538-N1538)*E1538</f>
        <v>25.469999999999995</v>
      </c>
      <c r="P1538" s="10">
        <f>O1538/F1538</f>
        <v>0.3692909960852544</v>
      </c>
      <c r="Q1538">
        <f t="shared" si="167"/>
        <v>4</v>
      </c>
    </row>
    <row r="1539" spans="1:17" x14ac:dyDescent="0.25">
      <c r="A1539">
        <v>93902</v>
      </c>
      <c r="B1539">
        <v>7312455530</v>
      </c>
      <c r="C1539">
        <v>312</v>
      </c>
      <c r="D1539">
        <v>42310</v>
      </c>
      <c r="E1539">
        <v>2</v>
      </c>
      <c r="F1539">
        <v>45.98</v>
      </c>
      <c r="G1539" t="str">
        <f>VLOOKUP(B1539,'SKU Master'!$E$1:$H$9,4,FALSE)</f>
        <v>GA General Wholesales</v>
      </c>
      <c r="H1539">
        <f t="shared" si="168"/>
        <v>2015</v>
      </c>
      <c r="I1539">
        <f t="shared" ref="I1539:I1602" si="169">MONTH(D1539)</f>
        <v>11</v>
      </c>
      <c r="J1539">
        <f t="shared" ref="J1539:J1602" si="170">H1539*100+I1539</f>
        <v>201511</v>
      </c>
      <c r="K1539">
        <f t="shared" ref="K1539:K1602" si="171">WEEKNUM(D1539)</f>
        <v>45</v>
      </c>
      <c r="L1539">
        <f t="shared" ref="L1539:L1602" si="172">H1539*100+K1539</f>
        <v>201545</v>
      </c>
      <c r="M1539" t="b">
        <f t="shared" ref="M1539:M1602" si="173">AND(B1539=B1540,C1539=C1540,D1539=D1540,E1539=E1540,F1539=F1540)</f>
        <v>0</v>
      </c>
      <c r="N1539">
        <f>VLOOKUP(B1539,'SKU Master'!$E$1:$H$9,2,FALSE)</f>
        <v>14.5</v>
      </c>
      <c r="O1539">
        <f>(F1539/E1539-N1539)*E1539</f>
        <v>16.979999999999997</v>
      </c>
      <c r="P1539" s="10">
        <f>O1539/F1539</f>
        <v>0.3692909960852544</v>
      </c>
      <c r="Q1539">
        <f t="shared" ref="Q1539:Q1602" si="174">WEEKDAY(D1539,2)</f>
        <v>1</v>
      </c>
    </row>
    <row r="1540" spans="1:17" x14ac:dyDescent="0.25">
      <c r="A1540">
        <v>93903</v>
      </c>
      <c r="B1540">
        <v>7312455530</v>
      </c>
      <c r="C1540">
        <v>312</v>
      </c>
      <c r="D1540">
        <v>42311</v>
      </c>
      <c r="E1540">
        <v>2</v>
      </c>
      <c r="F1540">
        <v>45.98</v>
      </c>
      <c r="G1540" t="str">
        <f>VLOOKUP(B1540,'SKU Master'!$E$1:$H$9,4,FALSE)</f>
        <v>GA General Wholesales</v>
      </c>
      <c r="H1540">
        <f t="shared" si="168"/>
        <v>2015</v>
      </c>
      <c r="I1540">
        <f t="shared" si="169"/>
        <v>11</v>
      </c>
      <c r="J1540">
        <f t="shared" si="170"/>
        <v>201511</v>
      </c>
      <c r="K1540">
        <f t="shared" si="171"/>
        <v>45</v>
      </c>
      <c r="L1540">
        <f t="shared" si="172"/>
        <v>201545</v>
      </c>
      <c r="M1540" t="b">
        <f t="shared" si="173"/>
        <v>0</v>
      </c>
      <c r="N1540">
        <f>VLOOKUP(B1540,'SKU Master'!$E$1:$H$9,2,FALSE)</f>
        <v>14.5</v>
      </c>
      <c r="O1540">
        <f>(F1540/E1540-N1540)*E1540</f>
        <v>16.979999999999997</v>
      </c>
      <c r="P1540" s="10">
        <f>O1540/F1540</f>
        <v>0.3692909960852544</v>
      </c>
      <c r="Q1540">
        <f t="shared" si="174"/>
        <v>2</v>
      </c>
    </row>
    <row r="1541" spans="1:17" x14ac:dyDescent="0.25">
      <c r="A1541">
        <v>93904</v>
      </c>
      <c r="B1541">
        <v>7312455530</v>
      </c>
      <c r="C1541">
        <v>312</v>
      </c>
      <c r="D1541">
        <v>42312</v>
      </c>
      <c r="E1541">
        <v>5</v>
      </c>
      <c r="F1541">
        <v>114.95</v>
      </c>
      <c r="G1541" t="str">
        <f>VLOOKUP(B1541,'SKU Master'!$E$1:$H$9,4,FALSE)</f>
        <v>GA General Wholesales</v>
      </c>
      <c r="H1541">
        <f t="shared" si="168"/>
        <v>2015</v>
      </c>
      <c r="I1541">
        <f t="shared" si="169"/>
        <v>11</v>
      </c>
      <c r="J1541">
        <f t="shared" si="170"/>
        <v>201511</v>
      </c>
      <c r="K1541">
        <f t="shared" si="171"/>
        <v>45</v>
      </c>
      <c r="L1541">
        <f t="shared" si="172"/>
        <v>201545</v>
      </c>
      <c r="M1541" t="b">
        <f t="shared" si="173"/>
        <v>0</v>
      </c>
      <c r="N1541">
        <f>VLOOKUP(B1541,'SKU Master'!$E$1:$H$9,2,FALSE)</f>
        <v>14.5</v>
      </c>
      <c r="O1541">
        <f>(F1541/E1541-N1541)*E1541</f>
        <v>42.45000000000001</v>
      </c>
      <c r="P1541" s="10">
        <f>O1541/F1541</f>
        <v>0.36929099608525451</v>
      </c>
      <c r="Q1541">
        <f t="shared" si="174"/>
        <v>3</v>
      </c>
    </row>
    <row r="1542" spans="1:17" x14ac:dyDescent="0.25">
      <c r="A1542">
        <v>93905</v>
      </c>
      <c r="B1542">
        <v>7312455530</v>
      </c>
      <c r="C1542">
        <v>312</v>
      </c>
      <c r="D1542">
        <v>42315</v>
      </c>
      <c r="E1542">
        <v>2</v>
      </c>
      <c r="F1542">
        <v>45.98</v>
      </c>
      <c r="G1542" t="str">
        <f>VLOOKUP(B1542,'SKU Master'!$E$1:$H$9,4,FALSE)</f>
        <v>GA General Wholesales</v>
      </c>
      <c r="H1542">
        <f t="shared" si="168"/>
        <v>2015</v>
      </c>
      <c r="I1542">
        <f t="shared" si="169"/>
        <v>11</v>
      </c>
      <c r="J1542">
        <f t="shared" si="170"/>
        <v>201511</v>
      </c>
      <c r="K1542">
        <f t="shared" si="171"/>
        <v>45</v>
      </c>
      <c r="L1542">
        <f t="shared" si="172"/>
        <v>201545</v>
      </c>
      <c r="M1542" t="b">
        <f t="shared" si="173"/>
        <v>0</v>
      </c>
      <c r="N1542">
        <f>VLOOKUP(B1542,'SKU Master'!$E$1:$H$9,2,FALSE)</f>
        <v>14.5</v>
      </c>
      <c r="O1542">
        <f>(F1542/E1542-N1542)*E1542</f>
        <v>16.979999999999997</v>
      </c>
      <c r="P1542" s="10">
        <f>O1542/F1542</f>
        <v>0.3692909960852544</v>
      </c>
      <c r="Q1542">
        <f t="shared" si="174"/>
        <v>6</v>
      </c>
    </row>
    <row r="1543" spans="1:17" x14ac:dyDescent="0.25">
      <c r="A1543">
        <v>93906</v>
      </c>
      <c r="B1543">
        <v>7312455530</v>
      </c>
      <c r="C1543">
        <v>312</v>
      </c>
      <c r="D1543">
        <v>42317</v>
      </c>
      <c r="E1543">
        <v>2</v>
      </c>
      <c r="F1543">
        <v>45.98</v>
      </c>
      <c r="G1543" t="str">
        <f>VLOOKUP(B1543,'SKU Master'!$E$1:$H$9,4,FALSE)</f>
        <v>GA General Wholesales</v>
      </c>
      <c r="H1543">
        <f t="shared" si="168"/>
        <v>2015</v>
      </c>
      <c r="I1543">
        <f t="shared" si="169"/>
        <v>11</v>
      </c>
      <c r="J1543">
        <f t="shared" si="170"/>
        <v>201511</v>
      </c>
      <c r="K1543">
        <f t="shared" si="171"/>
        <v>46</v>
      </c>
      <c r="L1543">
        <f t="shared" si="172"/>
        <v>201546</v>
      </c>
      <c r="M1543" t="b">
        <f t="shared" si="173"/>
        <v>0</v>
      </c>
      <c r="N1543">
        <f>VLOOKUP(B1543,'SKU Master'!$E$1:$H$9,2,FALSE)</f>
        <v>14.5</v>
      </c>
      <c r="O1543">
        <f>(F1543/E1543-N1543)*E1543</f>
        <v>16.979999999999997</v>
      </c>
      <c r="P1543" s="10">
        <f>O1543/F1543</f>
        <v>0.3692909960852544</v>
      </c>
      <c r="Q1543">
        <f t="shared" si="174"/>
        <v>1</v>
      </c>
    </row>
    <row r="1544" spans="1:17" x14ac:dyDescent="0.25">
      <c r="A1544">
        <v>93907</v>
      </c>
      <c r="B1544">
        <v>7312455530</v>
      </c>
      <c r="C1544">
        <v>312</v>
      </c>
      <c r="D1544">
        <v>42318</v>
      </c>
      <c r="E1544">
        <v>2</v>
      </c>
      <c r="F1544">
        <v>45.98</v>
      </c>
      <c r="G1544" t="str">
        <f>VLOOKUP(B1544,'SKU Master'!$E$1:$H$9,4,FALSE)</f>
        <v>GA General Wholesales</v>
      </c>
      <c r="H1544">
        <f t="shared" si="168"/>
        <v>2015</v>
      </c>
      <c r="I1544">
        <f t="shared" si="169"/>
        <v>11</v>
      </c>
      <c r="J1544">
        <f t="shared" si="170"/>
        <v>201511</v>
      </c>
      <c r="K1544">
        <f t="shared" si="171"/>
        <v>46</v>
      </c>
      <c r="L1544">
        <f t="shared" si="172"/>
        <v>201546</v>
      </c>
      <c r="M1544" t="b">
        <f t="shared" si="173"/>
        <v>0</v>
      </c>
      <c r="N1544">
        <f>VLOOKUP(B1544,'SKU Master'!$E$1:$H$9,2,FALSE)</f>
        <v>14.5</v>
      </c>
      <c r="O1544">
        <f>(F1544/E1544-N1544)*E1544</f>
        <v>16.979999999999997</v>
      </c>
      <c r="P1544" s="10">
        <f>O1544/F1544</f>
        <v>0.3692909960852544</v>
      </c>
      <c r="Q1544">
        <f t="shared" si="174"/>
        <v>2</v>
      </c>
    </row>
    <row r="1545" spans="1:17" x14ac:dyDescent="0.25">
      <c r="A1545">
        <v>93908</v>
      </c>
      <c r="B1545">
        <v>7312455530</v>
      </c>
      <c r="C1545">
        <v>312</v>
      </c>
      <c r="D1545">
        <v>42319</v>
      </c>
      <c r="E1545">
        <v>5</v>
      </c>
      <c r="F1545">
        <v>114.95</v>
      </c>
      <c r="G1545" t="str">
        <f>VLOOKUP(B1545,'SKU Master'!$E$1:$H$9,4,FALSE)</f>
        <v>GA General Wholesales</v>
      </c>
      <c r="H1545">
        <f t="shared" si="168"/>
        <v>2015</v>
      </c>
      <c r="I1545">
        <f t="shared" si="169"/>
        <v>11</v>
      </c>
      <c r="J1545">
        <f t="shared" si="170"/>
        <v>201511</v>
      </c>
      <c r="K1545">
        <f t="shared" si="171"/>
        <v>46</v>
      </c>
      <c r="L1545">
        <f t="shared" si="172"/>
        <v>201546</v>
      </c>
      <c r="M1545" t="b">
        <f t="shared" si="173"/>
        <v>0</v>
      </c>
      <c r="N1545">
        <f>VLOOKUP(B1545,'SKU Master'!$E$1:$H$9,2,FALSE)</f>
        <v>14.5</v>
      </c>
      <c r="O1545">
        <f>(F1545/E1545-N1545)*E1545</f>
        <v>42.45000000000001</v>
      </c>
      <c r="P1545" s="10">
        <f>O1545/F1545</f>
        <v>0.36929099608525451</v>
      </c>
      <c r="Q1545">
        <f t="shared" si="174"/>
        <v>3</v>
      </c>
    </row>
    <row r="1546" spans="1:17" x14ac:dyDescent="0.25">
      <c r="A1546">
        <v>93909</v>
      </c>
      <c r="B1546">
        <v>7312455530</v>
      </c>
      <c r="C1546">
        <v>312</v>
      </c>
      <c r="D1546">
        <v>42320</v>
      </c>
      <c r="E1546">
        <v>2</v>
      </c>
      <c r="F1546">
        <v>45.98</v>
      </c>
      <c r="G1546" t="str">
        <f>VLOOKUP(B1546,'SKU Master'!$E$1:$H$9,4,FALSE)</f>
        <v>GA General Wholesales</v>
      </c>
      <c r="H1546">
        <f t="shared" si="168"/>
        <v>2015</v>
      </c>
      <c r="I1546">
        <f t="shared" si="169"/>
        <v>11</v>
      </c>
      <c r="J1546">
        <f t="shared" si="170"/>
        <v>201511</v>
      </c>
      <c r="K1546">
        <f t="shared" si="171"/>
        <v>46</v>
      </c>
      <c r="L1546">
        <f t="shared" si="172"/>
        <v>201546</v>
      </c>
      <c r="M1546" t="b">
        <f t="shared" si="173"/>
        <v>0</v>
      </c>
      <c r="N1546">
        <f>VLOOKUP(B1546,'SKU Master'!$E$1:$H$9,2,FALSE)</f>
        <v>14.5</v>
      </c>
      <c r="O1546">
        <f>(F1546/E1546-N1546)*E1546</f>
        <v>16.979999999999997</v>
      </c>
      <c r="P1546" s="10">
        <f>O1546/F1546</f>
        <v>0.3692909960852544</v>
      </c>
      <c r="Q1546">
        <f t="shared" si="174"/>
        <v>4</v>
      </c>
    </row>
    <row r="1547" spans="1:17" x14ac:dyDescent="0.25">
      <c r="A1547">
        <v>93910</v>
      </c>
      <c r="B1547">
        <v>7312455530</v>
      </c>
      <c r="C1547">
        <v>312</v>
      </c>
      <c r="D1547">
        <v>42320</v>
      </c>
      <c r="E1547">
        <v>3</v>
      </c>
      <c r="F1547">
        <v>68.97</v>
      </c>
      <c r="G1547" t="str">
        <f>VLOOKUP(B1547,'SKU Master'!$E$1:$H$9,4,FALSE)</f>
        <v>GA General Wholesales</v>
      </c>
      <c r="H1547">
        <f t="shared" si="168"/>
        <v>2015</v>
      </c>
      <c r="I1547">
        <f t="shared" si="169"/>
        <v>11</v>
      </c>
      <c r="J1547">
        <f t="shared" si="170"/>
        <v>201511</v>
      </c>
      <c r="K1547">
        <f t="shared" si="171"/>
        <v>46</v>
      </c>
      <c r="L1547">
        <f t="shared" si="172"/>
        <v>201546</v>
      </c>
      <c r="M1547" t="b">
        <f t="shared" si="173"/>
        <v>0</v>
      </c>
      <c r="N1547">
        <f>VLOOKUP(B1547,'SKU Master'!$E$1:$H$9,2,FALSE)</f>
        <v>14.5</v>
      </c>
      <c r="O1547">
        <f>(F1547/E1547-N1547)*E1547</f>
        <v>25.469999999999995</v>
      </c>
      <c r="P1547" s="10">
        <f>O1547/F1547</f>
        <v>0.3692909960852544</v>
      </c>
      <c r="Q1547">
        <f t="shared" si="174"/>
        <v>4</v>
      </c>
    </row>
    <row r="1548" spans="1:17" x14ac:dyDescent="0.25">
      <c r="A1548">
        <v>93911</v>
      </c>
      <c r="B1548">
        <v>7312455530</v>
      </c>
      <c r="C1548">
        <v>312</v>
      </c>
      <c r="D1548">
        <v>42322</v>
      </c>
      <c r="E1548">
        <v>2</v>
      </c>
      <c r="F1548">
        <v>45.98</v>
      </c>
      <c r="G1548" t="str">
        <f>VLOOKUP(B1548,'SKU Master'!$E$1:$H$9,4,FALSE)</f>
        <v>GA General Wholesales</v>
      </c>
      <c r="H1548">
        <f t="shared" si="168"/>
        <v>2015</v>
      </c>
      <c r="I1548">
        <f t="shared" si="169"/>
        <v>11</v>
      </c>
      <c r="J1548">
        <f t="shared" si="170"/>
        <v>201511</v>
      </c>
      <c r="K1548">
        <f t="shared" si="171"/>
        <v>46</v>
      </c>
      <c r="L1548">
        <f t="shared" si="172"/>
        <v>201546</v>
      </c>
      <c r="M1548" t="b">
        <f t="shared" si="173"/>
        <v>0</v>
      </c>
      <c r="N1548">
        <f>VLOOKUP(B1548,'SKU Master'!$E$1:$H$9,2,FALSE)</f>
        <v>14.5</v>
      </c>
      <c r="O1548">
        <f>(F1548/E1548-N1548)*E1548</f>
        <v>16.979999999999997</v>
      </c>
      <c r="P1548" s="10">
        <f>O1548/F1548</f>
        <v>0.3692909960852544</v>
      </c>
      <c r="Q1548">
        <f t="shared" si="174"/>
        <v>6</v>
      </c>
    </row>
    <row r="1549" spans="1:17" x14ac:dyDescent="0.25">
      <c r="A1549">
        <v>93912</v>
      </c>
      <c r="B1549">
        <v>7312455530</v>
      </c>
      <c r="C1549">
        <v>312</v>
      </c>
      <c r="D1549">
        <v>42325</v>
      </c>
      <c r="E1549">
        <v>2</v>
      </c>
      <c r="F1549">
        <v>45.98</v>
      </c>
      <c r="G1549" t="str">
        <f>VLOOKUP(B1549,'SKU Master'!$E$1:$H$9,4,FALSE)</f>
        <v>GA General Wholesales</v>
      </c>
      <c r="H1549">
        <f t="shared" si="168"/>
        <v>2015</v>
      </c>
      <c r="I1549">
        <f t="shared" si="169"/>
        <v>11</v>
      </c>
      <c r="J1549">
        <f t="shared" si="170"/>
        <v>201511</v>
      </c>
      <c r="K1549">
        <f t="shared" si="171"/>
        <v>47</v>
      </c>
      <c r="L1549">
        <f t="shared" si="172"/>
        <v>201547</v>
      </c>
      <c r="M1549" t="b">
        <f t="shared" si="173"/>
        <v>0</v>
      </c>
      <c r="N1549">
        <f>VLOOKUP(B1549,'SKU Master'!$E$1:$H$9,2,FALSE)</f>
        <v>14.5</v>
      </c>
      <c r="O1549">
        <f>(F1549/E1549-N1549)*E1549</f>
        <v>16.979999999999997</v>
      </c>
      <c r="P1549" s="10">
        <f>O1549/F1549</f>
        <v>0.3692909960852544</v>
      </c>
      <c r="Q1549">
        <f t="shared" si="174"/>
        <v>2</v>
      </c>
    </row>
    <row r="1550" spans="1:17" x14ac:dyDescent="0.25">
      <c r="A1550">
        <v>93913</v>
      </c>
      <c r="B1550">
        <v>7312455530</v>
      </c>
      <c r="C1550">
        <v>312</v>
      </c>
      <c r="D1550">
        <v>42327</v>
      </c>
      <c r="E1550">
        <v>3</v>
      </c>
      <c r="F1550">
        <v>68.97</v>
      </c>
      <c r="G1550" t="str">
        <f>VLOOKUP(B1550,'SKU Master'!$E$1:$H$9,4,FALSE)</f>
        <v>GA General Wholesales</v>
      </c>
      <c r="H1550">
        <f t="shared" si="168"/>
        <v>2015</v>
      </c>
      <c r="I1550">
        <f t="shared" si="169"/>
        <v>11</v>
      </c>
      <c r="J1550">
        <f t="shared" si="170"/>
        <v>201511</v>
      </c>
      <c r="K1550">
        <f t="shared" si="171"/>
        <v>47</v>
      </c>
      <c r="L1550">
        <f t="shared" si="172"/>
        <v>201547</v>
      </c>
      <c r="M1550" t="b">
        <f t="shared" si="173"/>
        <v>0</v>
      </c>
      <c r="N1550">
        <f>VLOOKUP(B1550,'SKU Master'!$E$1:$H$9,2,FALSE)</f>
        <v>14.5</v>
      </c>
      <c r="O1550">
        <f>(F1550/E1550-N1550)*E1550</f>
        <v>25.469999999999995</v>
      </c>
      <c r="P1550" s="10">
        <f>O1550/F1550</f>
        <v>0.3692909960852544</v>
      </c>
      <c r="Q1550">
        <f t="shared" si="174"/>
        <v>4</v>
      </c>
    </row>
    <row r="1551" spans="1:17" x14ac:dyDescent="0.25">
      <c r="A1551">
        <v>93914</v>
      </c>
      <c r="B1551">
        <v>7312455530</v>
      </c>
      <c r="C1551">
        <v>312</v>
      </c>
      <c r="D1551">
        <v>42329</v>
      </c>
      <c r="E1551">
        <v>2</v>
      </c>
      <c r="F1551">
        <v>45.98</v>
      </c>
      <c r="G1551" t="str">
        <f>VLOOKUP(B1551,'SKU Master'!$E$1:$H$9,4,FALSE)</f>
        <v>GA General Wholesales</v>
      </c>
      <c r="H1551">
        <f t="shared" si="168"/>
        <v>2015</v>
      </c>
      <c r="I1551">
        <f t="shared" si="169"/>
        <v>11</v>
      </c>
      <c r="J1551">
        <f t="shared" si="170"/>
        <v>201511</v>
      </c>
      <c r="K1551">
        <f t="shared" si="171"/>
        <v>47</v>
      </c>
      <c r="L1551">
        <f t="shared" si="172"/>
        <v>201547</v>
      </c>
      <c r="M1551" t="b">
        <f t="shared" si="173"/>
        <v>0</v>
      </c>
      <c r="N1551">
        <f>VLOOKUP(B1551,'SKU Master'!$E$1:$H$9,2,FALSE)</f>
        <v>14.5</v>
      </c>
      <c r="O1551">
        <f>(F1551/E1551-N1551)*E1551</f>
        <v>16.979999999999997</v>
      </c>
      <c r="P1551" s="10">
        <f>O1551/F1551</f>
        <v>0.3692909960852544</v>
      </c>
      <c r="Q1551">
        <f t="shared" si="174"/>
        <v>6</v>
      </c>
    </row>
    <row r="1552" spans="1:17" x14ac:dyDescent="0.25">
      <c r="A1552">
        <v>93915</v>
      </c>
      <c r="B1552">
        <v>7312455530</v>
      </c>
      <c r="C1552">
        <v>312</v>
      </c>
      <c r="D1552">
        <v>42331</v>
      </c>
      <c r="E1552">
        <v>2</v>
      </c>
      <c r="F1552">
        <v>45.98</v>
      </c>
      <c r="G1552" t="str">
        <f>VLOOKUP(B1552,'SKU Master'!$E$1:$H$9,4,FALSE)</f>
        <v>GA General Wholesales</v>
      </c>
      <c r="H1552">
        <f t="shared" si="168"/>
        <v>2015</v>
      </c>
      <c r="I1552">
        <f t="shared" si="169"/>
        <v>11</v>
      </c>
      <c r="J1552">
        <f t="shared" si="170"/>
        <v>201511</v>
      </c>
      <c r="K1552">
        <f t="shared" si="171"/>
        <v>48</v>
      </c>
      <c r="L1552">
        <f t="shared" si="172"/>
        <v>201548</v>
      </c>
      <c r="M1552" t="b">
        <f t="shared" si="173"/>
        <v>0</v>
      </c>
      <c r="N1552">
        <f>VLOOKUP(B1552,'SKU Master'!$E$1:$H$9,2,FALSE)</f>
        <v>14.5</v>
      </c>
      <c r="O1552">
        <f>(F1552/E1552-N1552)*E1552</f>
        <v>16.979999999999997</v>
      </c>
      <c r="P1552" s="10">
        <f>O1552/F1552</f>
        <v>0.3692909960852544</v>
      </c>
      <c r="Q1552">
        <f t="shared" si="174"/>
        <v>1</v>
      </c>
    </row>
    <row r="1553" spans="1:17" x14ac:dyDescent="0.25">
      <c r="A1553">
        <v>93916</v>
      </c>
      <c r="B1553">
        <v>7312455530</v>
      </c>
      <c r="C1553">
        <v>312</v>
      </c>
      <c r="D1553">
        <v>42332</v>
      </c>
      <c r="E1553">
        <v>2</v>
      </c>
      <c r="F1553">
        <v>45.98</v>
      </c>
      <c r="G1553" t="str">
        <f>VLOOKUP(B1553,'SKU Master'!$E$1:$H$9,4,FALSE)</f>
        <v>GA General Wholesales</v>
      </c>
      <c r="H1553">
        <f t="shared" si="168"/>
        <v>2015</v>
      </c>
      <c r="I1553">
        <f t="shared" si="169"/>
        <v>11</v>
      </c>
      <c r="J1553">
        <f t="shared" si="170"/>
        <v>201511</v>
      </c>
      <c r="K1553">
        <f t="shared" si="171"/>
        <v>48</v>
      </c>
      <c r="L1553">
        <f t="shared" si="172"/>
        <v>201548</v>
      </c>
      <c r="M1553" t="b">
        <f t="shared" si="173"/>
        <v>1</v>
      </c>
      <c r="N1553">
        <f>VLOOKUP(B1553,'SKU Master'!$E$1:$H$9,2,FALSE)</f>
        <v>14.5</v>
      </c>
      <c r="O1553">
        <f>(F1553/E1553-N1553)*E1553</f>
        <v>16.979999999999997</v>
      </c>
      <c r="P1553" s="10">
        <f>O1553/F1553</f>
        <v>0.3692909960852544</v>
      </c>
      <c r="Q1553">
        <f t="shared" si="174"/>
        <v>2</v>
      </c>
    </row>
    <row r="1554" spans="1:17" x14ac:dyDescent="0.25">
      <c r="A1554">
        <v>93917</v>
      </c>
      <c r="B1554">
        <v>7312455530</v>
      </c>
      <c r="C1554">
        <v>312</v>
      </c>
      <c r="D1554">
        <v>42332</v>
      </c>
      <c r="E1554">
        <v>2</v>
      </c>
      <c r="F1554">
        <v>45.98</v>
      </c>
      <c r="G1554" t="str">
        <f>VLOOKUP(B1554,'SKU Master'!$E$1:$H$9,4,FALSE)</f>
        <v>GA General Wholesales</v>
      </c>
      <c r="H1554">
        <f t="shared" si="168"/>
        <v>2015</v>
      </c>
      <c r="I1554">
        <f t="shared" si="169"/>
        <v>11</v>
      </c>
      <c r="J1554">
        <f t="shared" si="170"/>
        <v>201511</v>
      </c>
      <c r="K1554">
        <f t="shared" si="171"/>
        <v>48</v>
      </c>
      <c r="L1554">
        <f t="shared" si="172"/>
        <v>201548</v>
      </c>
      <c r="M1554" t="b">
        <f t="shared" si="173"/>
        <v>0</v>
      </c>
      <c r="N1554">
        <f>VLOOKUP(B1554,'SKU Master'!$E$1:$H$9,2,FALSE)</f>
        <v>14.5</v>
      </c>
      <c r="O1554">
        <f>(F1554/E1554-N1554)*E1554</f>
        <v>16.979999999999997</v>
      </c>
      <c r="P1554" s="10">
        <f>O1554/F1554</f>
        <v>0.3692909960852544</v>
      </c>
      <c r="Q1554">
        <f t="shared" si="174"/>
        <v>2</v>
      </c>
    </row>
    <row r="1555" spans="1:17" x14ac:dyDescent="0.25">
      <c r="A1555">
        <v>93918</v>
      </c>
      <c r="B1555">
        <v>7312455530</v>
      </c>
      <c r="C1555">
        <v>312</v>
      </c>
      <c r="D1555">
        <v>42334</v>
      </c>
      <c r="E1555">
        <v>2</v>
      </c>
      <c r="F1555">
        <v>45.98</v>
      </c>
      <c r="G1555" t="str">
        <f>VLOOKUP(B1555,'SKU Master'!$E$1:$H$9,4,FALSE)</f>
        <v>GA General Wholesales</v>
      </c>
      <c r="H1555">
        <f t="shared" si="168"/>
        <v>2015</v>
      </c>
      <c r="I1555">
        <f t="shared" si="169"/>
        <v>11</v>
      </c>
      <c r="J1555">
        <f t="shared" si="170"/>
        <v>201511</v>
      </c>
      <c r="K1555">
        <f t="shared" si="171"/>
        <v>48</v>
      </c>
      <c r="L1555">
        <f t="shared" si="172"/>
        <v>201548</v>
      </c>
      <c r="M1555" t="b">
        <f t="shared" si="173"/>
        <v>0</v>
      </c>
      <c r="N1555">
        <f>VLOOKUP(B1555,'SKU Master'!$E$1:$H$9,2,FALSE)</f>
        <v>14.5</v>
      </c>
      <c r="O1555">
        <f>(F1555/E1555-N1555)*E1555</f>
        <v>16.979999999999997</v>
      </c>
      <c r="P1555" s="10">
        <f>O1555/F1555</f>
        <v>0.3692909960852544</v>
      </c>
      <c r="Q1555">
        <f t="shared" si="174"/>
        <v>4</v>
      </c>
    </row>
    <row r="1556" spans="1:17" x14ac:dyDescent="0.25">
      <c r="A1556">
        <v>93919</v>
      </c>
      <c r="B1556">
        <v>7312455530</v>
      </c>
      <c r="C1556">
        <v>312</v>
      </c>
      <c r="D1556">
        <v>42341</v>
      </c>
      <c r="E1556">
        <v>3</v>
      </c>
      <c r="F1556">
        <v>68.97</v>
      </c>
      <c r="G1556" t="str">
        <f>VLOOKUP(B1556,'SKU Master'!$E$1:$H$9,4,FALSE)</f>
        <v>GA General Wholesales</v>
      </c>
      <c r="H1556">
        <f t="shared" si="168"/>
        <v>2015</v>
      </c>
      <c r="I1556">
        <f t="shared" si="169"/>
        <v>12</v>
      </c>
      <c r="J1556">
        <f t="shared" si="170"/>
        <v>201512</v>
      </c>
      <c r="K1556">
        <f t="shared" si="171"/>
        <v>49</v>
      </c>
      <c r="L1556">
        <f t="shared" si="172"/>
        <v>201549</v>
      </c>
      <c r="M1556" t="b">
        <f t="shared" si="173"/>
        <v>0</v>
      </c>
      <c r="N1556">
        <f>VLOOKUP(B1556,'SKU Master'!$E$1:$H$9,2,FALSE)</f>
        <v>14.5</v>
      </c>
      <c r="O1556">
        <f>(F1556/E1556-N1556)*E1556</f>
        <v>25.469999999999995</v>
      </c>
      <c r="P1556" s="10">
        <f>O1556/F1556</f>
        <v>0.3692909960852544</v>
      </c>
      <c r="Q1556">
        <f t="shared" si="174"/>
        <v>4</v>
      </c>
    </row>
    <row r="1557" spans="1:17" x14ac:dyDescent="0.25">
      <c r="A1557">
        <v>93920</v>
      </c>
      <c r="B1557">
        <v>7312455530</v>
      </c>
      <c r="C1557">
        <v>312</v>
      </c>
      <c r="D1557">
        <v>42346</v>
      </c>
      <c r="E1557">
        <v>4</v>
      </c>
      <c r="F1557">
        <v>91.96</v>
      </c>
      <c r="G1557" t="str">
        <f>VLOOKUP(B1557,'SKU Master'!$E$1:$H$9,4,FALSE)</f>
        <v>GA General Wholesales</v>
      </c>
      <c r="H1557">
        <f t="shared" si="168"/>
        <v>2015</v>
      </c>
      <c r="I1557">
        <f t="shared" si="169"/>
        <v>12</v>
      </c>
      <c r="J1557">
        <f t="shared" si="170"/>
        <v>201512</v>
      </c>
      <c r="K1557">
        <f t="shared" si="171"/>
        <v>50</v>
      </c>
      <c r="L1557">
        <f t="shared" si="172"/>
        <v>201550</v>
      </c>
      <c r="M1557" t="b">
        <f t="shared" si="173"/>
        <v>0</v>
      </c>
      <c r="N1557">
        <f>VLOOKUP(B1557,'SKU Master'!$E$1:$H$9,2,FALSE)</f>
        <v>14.5</v>
      </c>
      <c r="O1557">
        <f>(F1557/E1557-N1557)*E1557</f>
        <v>33.959999999999994</v>
      </c>
      <c r="P1557" s="10">
        <f>O1557/F1557</f>
        <v>0.3692909960852544</v>
      </c>
      <c r="Q1557">
        <f t="shared" si="174"/>
        <v>2</v>
      </c>
    </row>
    <row r="1558" spans="1:17" x14ac:dyDescent="0.25">
      <c r="A1558">
        <v>93921</v>
      </c>
      <c r="B1558">
        <v>7312455530</v>
      </c>
      <c r="C1558">
        <v>312</v>
      </c>
      <c r="D1558">
        <v>42347</v>
      </c>
      <c r="E1558">
        <v>3</v>
      </c>
      <c r="F1558">
        <v>68.97</v>
      </c>
      <c r="G1558" t="str">
        <f>VLOOKUP(B1558,'SKU Master'!$E$1:$H$9,4,FALSE)</f>
        <v>GA General Wholesales</v>
      </c>
      <c r="H1558">
        <f t="shared" si="168"/>
        <v>2015</v>
      </c>
      <c r="I1558">
        <f t="shared" si="169"/>
        <v>12</v>
      </c>
      <c r="J1558">
        <f t="shared" si="170"/>
        <v>201512</v>
      </c>
      <c r="K1558">
        <f t="shared" si="171"/>
        <v>50</v>
      </c>
      <c r="L1558">
        <f t="shared" si="172"/>
        <v>201550</v>
      </c>
      <c r="M1558" t="b">
        <f t="shared" si="173"/>
        <v>0</v>
      </c>
      <c r="N1558">
        <f>VLOOKUP(B1558,'SKU Master'!$E$1:$H$9,2,FALSE)</f>
        <v>14.5</v>
      </c>
      <c r="O1558">
        <f>(F1558/E1558-N1558)*E1558</f>
        <v>25.469999999999995</v>
      </c>
      <c r="P1558" s="10">
        <f>O1558/F1558</f>
        <v>0.3692909960852544</v>
      </c>
      <c r="Q1558">
        <f t="shared" si="174"/>
        <v>3</v>
      </c>
    </row>
    <row r="1559" spans="1:17" x14ac:dyDescent="0.25">
      <c r="A1559">
        <v>93922</v>
      </c>
      <c r="B1559">
        <v>7312455530</v>
      </c>
      <c r="C1559">
        <v>312</v>
      </c>
      <c r="D1559">
        <v>42347</v>
      </c>
      <c r="E1559">
        <v>5</v>
      </c>
      <c r="F1559">
        <v>114.95</v>
      </c>
      <c r="G1559" t="str">
        <f>VLOOKUP(B1559,'SKU Master'!$E$1:$H$9,4,FALSE)</f>
        <v>GA General Wholesales</v>
      </c>
      <c r="H1559">
        <f t="shared" si="168"/>
        <v>2015</v>
      </c>
      <c r="I1559">
        <f t="shared" si="169"/>
        <v>12</v>
      </c>
      <c r="J1559">
        <f t="shared" si="170"/>
        <v>201512</v>
      </c>
      <c r="K1559">
        <f t="shared" si="171"/>
        <v>50</v>
      </c>
      <c r="L1559">
        <f t="shared" si="172"/>
        <v>201550</v>
      </c>
      <c r="M1559" t="b">
        <f t="shared" si="173"/>
        <v>0</v>
      </c>
      <c r="N1559">
        <f>VLOOKUP(B1559,'SKU Master'!$E$1:$H$9,2,FALSE)</f>
        <v>14.5</v>
      </c>
      <c r="O1559">
        <f>(F1559/E1559-N1559)*E1559</f>
        <v>42.45000000000001</v>
      </c>
      <c r="P1559" s="10">
        <f>O1559/F1559</f>
        <v>0.36929099608525451</v>
      </c>
      <c r="Q1559">
        <f t="shared" si="174"/>
        <v>3</v>
      </c>
    </row>
    <row r="1560" spans="1:17" x14ac:dyDescent="0.25">
      <c r="A1560">
        <v>93923</v>
      </c>
      <c r="B1560">
        <v>7312455530</v>
      </c>
      <c r="C1560">
        <v>312</v>
      </c>
      <c r="D1560">
        <v>42348</v>
      </c>
      <c r="E1560">
        <v>3</v>
      </c>
      <c r="F1560">
        <v>68.97</v>
      </c>
      <c r="G1560" t="str">
        <f>VLOOKUP(B1560,'SKU Master'!$E$1:$H$9,4,FALSE)</f>
        <v>GA General Wholesales</v>
      </c>
      <c r="H1560">
        <f t="shared" si="168"/>
        <v>2015</v>
      </c>
      <c r="I1560">
        <f t="shared" si="169"/>
        <v>12</v>
      </c>
      <c r="J1560">
        <f t="shared" si="170"/>
        <v>201512</v>
      </c>
      <c r="K1560">
        <f t="shared" si="171"/>
        <v>50</v>
      </c>
      <c r="L1560">
        <f t="shared" si="172"/>
        <v>201550</v>
      </c>
      <c r="M1560" t="b">
        <f t="shared" si="173"/>
        <v>1</v>
      </c>
      <c r="N1560">
        <f>VLOOKUP(B1560,'SKU Master'!$E$1:$H$9,2,FALSE)</f>
        <v>14.5</v>
      </c>
      <c r="O1560">
        <f>(F1560/E1560-N1560)*E1560</f>
        <v>25.469999999999995</v>
      </c>
      <c r="P1560" s="10">
        <f>O1560/F1560</f>
        <v>0.3692909960852544</v>
      </c>
      <c r="Q1560">
        <f t="shared" si="174"/>
        <v>4</v>
      </c>
    </row>
    <row r="1561" spans="1:17" x14ac:dyDescent="0.25">
      <c r="A1561">
        <v>93924</v>
      </c>
      <c r="B1561">
        <v>7312455530</v>
      </c>
      <c r="C1561">
        <v>312</v>
      </c>
      <c r="D1561">
        <v>42348</v>
      </c>
      <c r="E1561">
        <v>3</v>
      </c>
      <c r="F1561">
        <v>68.97</v>
      </c>
      <c r="G1561" t="str">
        <f>VLOOKUP(B1561,'SKU Master'!$E$1:$H$9,4,FALSE)</f>
        <v>GA General Wholesales</v>
      </c>
      <c r="H1561">
        <f t="shared" si="168"/>
        <v>2015</v>
      </c>
      <c r="I1561">
        <f t="shared" si="169"/>
        <v>12</v>
      </c>
      <c r="J1561">
        <f t="shared" si="170"/>
        <v>201512</v>
      </c>
      <c r="K1561">
        <f t="shared" si="171"/>
        <v>50</v>
      </c>
      <c r="L1561">
        <f t="shared" si="172"/>
        <v>201550</v>
      </c>
      <c r="M1561" t="b">
        <f t="shared" si="173"/>
        <v>0</v>
      </c>
      <c r="N1561">
        <f>VLOOKUP(B1561,'SKU Master'!$E$1:$H$9,2,FALSE)</f>
        <v>14.5</v>
      </c>
      <c r="O1561">
        <f>(F1561/E1561-N1561)*E1561</f>
        <v>25.469999999999995</v>
      </c>
      <c r="P1561" s="10">
        <f>O1561/F1561</f>
        <v>0.3692909960852544</v>
      </c>
      <c r="Q1561">
        <f t="shared" si="174"/>
        <v>4</v>
      </c>
    </row>
    <row r="1562" spans="1:17" x14ac:dyDescent="0.25">
      <c r="A1562">
        <v>93925</v>
      </c>
      <c r="B1562">
        <v>7312455530</v>
      </c>
      <c r="C1562">
        <v>312</v>
      </c>
      <c r="D1562">
        <v>42353</v>
      </c>
      <c r="E1562">
        <v>2</v>
      </c>
      <c r="F1562">
        <v>45.98</v>
      </c>
      <c r="G1562" t="str">
        <f>VLOOKUP(B1562,'SKU Master'!$E$1:$H$9,4,FALSE)</f>
        <v>GA General Wholesales</v>
      </c>
      <c r="H1562">
        <f t="shared" si="168"/>
        <v>2015</v>
      </c>
      <c r="I1562">
        <f t="shared" si="169"/>
        <v>12</v>
      </c>
      <c r="J1562">
        <f t="shared" si="170"/>
        <v>201512</v>
      </c>
      <c r="K1562">
        <f t="shared" si="171"/>
        <v>51</v>
      </c>
      <c r="L1562">
        <f t="shared" si="172"/>
        <v>201551</v>
      </c>
      <c r="M1562" t="b">
        <f t="shared" si="173"/>
        <v>1</v>
      </c>
      <c r="N1562">
        <f>VLOOKUP(B1562,'SKU Master'!$E$1:$H$9,2,FALSE)</f>
        <v>14.5</v>
      </c>
      <c r="O1562">
        <f>(F1562/E1562-N1562)*E1562</f>
        <v>16.979999999999997</v>
      </c>
      <c r="P1562" s="10">
        <f>O1562/F1562</f>
        <v>0.3692909960852544</v>
      </c>
      <c r="Q1562">
        <f t="shared" si="174"/>
        <v>2</v>
      </c>
    </row>
    <row r="1563" spans="1:17" x14ac:dyDescent="0.25">
      <c r="A1563">
        <v>93926</v>
      </c>
      <c r="B1563">
        <v>7312455530</v>
      </c>
      <c r="C1563">
        <v>312</v>
      </c>
      <c r="D1563">
        <v>42353</v>
      </c>
      <c r="E1563">
        <v>2</v>
      </c>
      <c r="F1563">
        <v>45.98</v>
      </c>
      <c r="G1563" t="str">
        <f>VLOOKUP(B1563,'SKU Master'!$E$1:$H$9,4,FALSE)</f>
        <v>GA General Wholesales</v>
      </c>
      <c r="H1563">
        <f t="shared" si="168"/>
        <v>2015</v>
      </c>
      <c r="I1563">
        <f t="shared" si="169"/>
        <v>12</v>
      </c>
      <c r="J1563">
        <f t="shared" si="170"/>
        <v>201512</v>
      </c>
      <c r="K1563">
        <f t="shared" si="171"/>
        <v>51</v>
      </c>
      <c r="L1563">
        <f t="shared" si="172"/>
        <v>201551</v>
      </c>
      <c r="M1563" t="b">
        <f t="shared" si="173"/>
        <v>0</v>
      </c>
      <c r="N1563">
        <f>VLOOKUP(B1563,'SKU Master'!$E$1:$H$9,2,FALSE)</f>
        <v>14.5</v>
      </c>
      <c r="O1563">
        <f>(F1563/E1563-N1563)*E1563</f>
        <v>16.979999999999997</v>
      </c>
      <c r="P1563" s="10">
        <f>O1563/F1563</f>
        <v>0.3692909960852544</v>
      </c>
      <c r="Q1563">
        <f t="shared" si="174"/>
        <v>2</v>
      </c>
    </row>
    <row r="1564" spans="1:17" x14ac:dyDescent="0.25">
      <c r="A1564">
        <v>93927</v>
      </c>
      <c r="B1564">
        <v>7312455530</v>
      </c>
      <c r="C1564">
        <v>312</v>
      </c>
      <c r="D1564">
        <v>42353</v>
      </c>
      <c r="E1564">
        <v>4</v>
      </c>
      <c r="F1564">
        <v>91.96</v>
      </c>
      <c r="G1564" t="str">
        <f>VLOOKUP(B1564,'SKU Master'!$E$1:$H$9,4,FALSE)</f>
        <v>GA General Wholesales</v>
      </c>
      <c r="H1564">
        <f t="shared" si="168"/>
        <v>2015</v>
      </c>
      <c r="I1564">
        <f t="shared" si="169"/>
        <v>12</v>
      </c>
      <c r="J1564">
        <f t="shared" si="170"/>
        <v>201512</v>
      </c>
      <c r="K1564">
        <f t="shared" si="171"/>
        <v>51</v>
      </c>
      <c r="L1564">
        <f t="shared" si="172"/>
        <v>201551</v>
      </c>
      <c r="M1564" t="b">
        <f t="shared" si="173"/>
        <v>0</v>
      </c>
      <c r="N1564">
        <f>VLOOKUP(B1564,'SKU Master'!$E$1:$H$9,2,FALSE)</f>
        <v>14.5</v>
      </c>
      <c r="O1564">
        <f>(F1564/E1564-N1564)*E1564</f>
        <v>33.959999999999994</v>
      </c>
      <c r="P1564" s="10">
        <f>O1564/F1564</f>
        <v>0.3692909960852544</v>
      </c>
      <c r="Q1564">
        <f t="shared" si="174"/>
        <v>2</v>
      </c>
    </row>
    <row r="1565" spans="1:17" x14ac:dyDescent="0.25">
      <c r="A1565">
        <v>93928</v>
      </c>
      <c r="B1565">
        <v>7312455530</v>
      </c>
      <c r="C1565">
        <v>312</v>
      </c>
      <c r="D1565">
        <v>42355</v>
      </c>
      <c r="E1565">
        <v>3</v>
      </c>
      <c r="F1565">
        <v>68.97</v>
      </c>
      <c r="G1565" t="str">
        <f>VLOOKUP(B1565,'SKU Master'!$E$1:$H$9,4,FALSE)</f>
        <v>GA General Wholesales</v>
      </c>
      <c r="H1565">
        <f t="shared" si="168"/>
        <v>2015</v>
      </c>
      <c r="I1565">
        <f t="shared" si="169"/>
        <v>12</v>
      </c>
      <c r="J1565">
        <f t="shared" si="170"/>
        <v>201512</v>
      </c>
      <c r="K1565">
        <f t="shared" si="171"/>
        <v>51</v>
      </c>
      <c r="L1565">
        <f t="shared" si="172"/>
        <v>201551</v>
      </c>
      <c r="M1565" t="b">
        <f t="shared" si="173"/>
        <v>0</v>
      </c>
      <c r="N1565">
        <f>VLOOKUP(B1565,'SKU Master'!$E$1:$H$9,2,FALSE)</f>
        <v>14.5</v>
      </c>
      <c r="O1565">
        <f>(F1565/E1565-N1565)*E1565</f>
        <v>25.469999999999995</v>
      </c>
      <c r="P1565" s="10">
        <f>O1565/F1565</f>
        <v>0.3692909960852544</v>
      </c>
      <c r="Q1565">
        <f t="shared" si="174"/>
        <v>4</v>
      </c>
    </row>
    <row r="1566" spans="1:17" x14ac:dyDescent="0.25">
      <c r="A1566">
        <v>93929</v>
      </c>
      <c r="B1566">
        <v>7312455530</v>
      </c>
      <c r="C1566">
        <v>312</v>
      </c>
      <c r="D1566">
        <v>42359</v>
      </c>
      <c r="E1566">
        <v>2</v>
      </c>
      <c r="F1566">
        <v>45.98</v>
      </c>
      <c r="G1566" t="str">
        <f>VLOOKUP(B1566,'SKU Master'!$E$1:$H$9,4,FALSE)</f>
        <v>GA General Wholesales</v>
      </c>
      <c r="H1566">
        <f t="shared" si="168"/>
        <v>2015</v>
      </c>
      <c r="I1566">
        <f t="shared" si="169"/>
        <v>12</v>
      </c>
      <c r="J1566">
        <f t="shared" si="170"/>
        <v>201512</v>
      </c>
      <c r="K1566">
        <f t="shared" si="171"/>
        <v>52</v>
      </c>
      <c r="L1566">
        <f t="shared" si="172"/>
        <v>201552</v>
      </c>
      <c r="M1566" t="b">
        <f t="shared" si="173"/>
        <v>0</v>
      </c>
      <c r="N1566">
        <f>VLOOKUP(B1566,'SKU Master'!$E$1:$H$9,2,FALSE)</f>
        <v>14.5</v>
      </c>
      <c r="O1566">
        <f>(F1566/E1566-N1566)*E1566</f>
        <v>16.979999999999997</v>
      </c>
      <c r="P1566" s="10">
        <f>O1566/F1566</f>
        <v>0.3692909960852544</v>
      </c>
      <c r="Q1566">
        <f t="shared" si="174"/>
        <v>1</v>
      </c>
    </row>
    <row r="1567" spans="1:17" x14ac:dyDescent="0.25">
      <c r="A1567">
        <v>93930</v>
      </c>
      <c r="B1567">
        <v>7312455530</v>
      </c>
      <c r="C1567">
        <v>312</v>
      </c>
      <c r="D1567">
        <v>42360</v>
      </c>
      <c r="E1567">
        <v>2</v>
      </c>
      <c r="F1567">
        <v>45.98</v>
      </c>
      <c r="G1567" t="str">
        <f>VLOOKUP(B1567,'SKU Master'!$E$1:$H$9,4,FALSE)</f>
        <v>GA General Wholesales</v>
      </c>
      <c r="H1567">
        <f t="shared" si="168"/>
        <v>2015</v>
      </c>
      <c r="I1567">
        <f t="shared" si="169"/>
        <v>12</v>
      </c>
      <c r="J1567">
        <f t="shared" si="170"/>
        <v>201512</v>
      </c>
      <c r="K1567">
        <f t="shared" si="171"/>
        <v>52</v>
      </c>
      <c r="L1567">
        <f t="shared" si="172"/>
        <v>201552</v>
      </c>
      <c r="M1567" t="b">
        <f t="shared" si="173"/>
        <v>1</v>
      </c>
      <c r="N1567">
        <f>VLOOKUP(B1567,'SKU Master'!$E$1:$H$9,2,FALSE)</f>
        <v>14.5</v>
      </c>
      <c r="O1567">
        <f>(F1567/E1567-N1567)*E1567</f>
        <v>16.979999999999997</v>
      </c>
      <c r="P1567" s="10">
        <f>O1567/F1567</f>
        <v>0.3692909960852544</v>
      </c>
      <c r="Q1567">
        <f t="shared" si="174"/>
        <v>2</v>
      </c>
    </row>
    <row r="1568" spans="1:17" x14ac:dyDescent="0.25">
      <c r="A1568">
        <v>93931</v>
      </c>
      <c r="B1568">
        <v>7312455530</v>
      </c>
      <c r="C1568">
        <v>312</v>
      </c>
      <c r="D1568">
        <v>42360</v>
      </c>
      <c r="E1568">
        <v>2</v>
      </c>
      <c r="F1568">
        <v>45.98</v>
      </c>
      <c r="G1568" t="str">
        <f>VLOOKUP(B1568,'SKU Master'!$E$1:$H$9,4,FALSE)</f>
        <v>GA General Wholesales</v>
      </c>
      <c r="H1568">
        <f t="shared" si="168"/>
        <v>2015</v>
      </c>
      <c r="I1568">
        <f t="shared" si="169"/>
        <v>12</v>
      </c>
      <c r="J1568">
        <f t="shared" si="170"/>
        <v>201512</v>
      </c>
      <c r="K1568">
        <f t="shared" si="171"/>
        <v>52</v>
      </c>
      <c r="L1568">
        <f t="shared" si="172"/>
        <v>201552</v>
      </c>
      <c r="M1568" t="b">
        <f t="shared" si="173"/>
        <v>0</v>
      </c>
      <c r="N1568">
        <f>VLOOKUP(B1568,'SKU Master'!$E$1:$H$9,2,FALSE)</f>
        <v>14.5</v>
      </c>
      <c r="O1568">
        <f>(F1568/E1568-N1568)*E1568</f>
        <v>16.979999999999997</v>
      </c>
      <c r="P1568" s="10">
        <f>O1568/F1568</f>
        <v>0.3692909960852544</v>
      </c>
      <c r="Q1568">
        <f t="shared" si="174"/>
        <v>2</v>
      </c>
    </row>
    <row r="1569" spans="1:17" x14ac:dyDescent="0.25">
      <c r="A1569">
        <v>93932</v>
      </c>
      <c r="B1569">
        <v>7312455530</v>
      </c>
      <c r="C1569">
        <v>312</v>
      </c>
      <c r="D1569">
        <v>42362</v>
      </c>
      <c r="E1569">
        <v>3</v>
      </c>
      <c r="F1569">
        <v>68.97</v>
      </c>
      <c r="G1569" t="str">
        <f>VLOOKUP(B1569,'SKU Master'!$E$1:$H$9,4,FALSE)</f>
        <v>GA General Wholesales</v>
      </c>
      <c r="H1569">
        <f t="shared" si="168"/>
        <v>2015</v>
      </c>
      <c r="I1569">
        <f t="shared" si="169"/>
        <v>12</v>
      </c>
      <c r="J1569">
        <f t="shared" si="170"/>
        <v>201512</v>
      </c>
      <c r="K1569">
        <f t="shared" si="171"/>
        <v>52</v>
      </c>
      <c r="L1569">
        <f t="shared" si="172"/>
        <v>201552</v>
      </c>
      <c r="M1569" t="b">
        <f t="shared" si="173"/>
        <v>0</v>
      </c>
      <c r="N1569">
        <f>VLOOKUP(B1569,'SKU Master'!$E$1:$H$9,2,FALSE)</f>
        <v>14.5</v>
      </c>
      <c r="O1569">
        <f>(F1569/E1569-N1569)*E1569</f>
        <v>25.469999999999995</v>
      </c>
      <c r="P1569" s="10">
        <f>O1569/F1569</f>
        <v>0.3692909960852544</v>
      </c>
      <c r="Q1569">
        <f t="shared" si="174"/>
        <v>4</v>
      </c>
    </row>
    <row r="1570" spans="1:17" x14ac:dyDescent="0.25">
      <c r="A1570">
        <v>93933</v>
      </c>
      <c r="B1570">
        <v>7312455530</v>
      </c>
      <c r="C1570">
        <v>312</v>
      </c>
      <c r="D1570">
        <v>42363</v>
      </c>
      <c r="E1570">
        <v>3</v>
      </c>
      <c r="F1570">
        <v>68.97</v>
      </c>
      <c r="G1570" t="str">
        <f>VLOOKUP(B1570,'SKU Master'!$E$1:$H$9,4,FALSE)</f>
        <v>GA General Wholesales</v>
      </c>
      <c r="H1570">
        <f t="shared" si="168"/>
        <v>2015</v>
      </c>
      <c r="I1570">
        <f t="shared" si="169"/>
        <v>12</v>
      </c>
      <c r="J1570">
        <f t="shared" si="170"/>
        <v>201512</v>
      </c>
      <c r="K1570">
        <f t="shared" si="171"/>
        <v>52</v>
      </c>
      <c r="L1570">
        <f t="shared" si="172"/>
        <v>201552</v>
      </c>
      <c r="M1570" t="b">
        <f t="shared" si="173"/>
        <v>0</v>
      </c>
      <c r="N1570">
        <f>VLOOKUP(B1570,'SKU Master'!$E$1:$H$9,2,FALSE)</f>
        <v>14.5</v>
      </c>
      <c r="O1570">
        <f>(F1570/E1570-N1570)*E1570</f>
        <v>25.469999999999995</v>
      </c>
      <c r="P1570" s="10">
        <f>O1570/F1570</f>
        <v>0.3692909960852544</v>
      </c>
      <c r="Q1570">
        <f t="shared" si="174"/>
        <v>5</v>
      </c>
    </row>
    <row r="1571" spans="1:17" x14ac:dyDescent="0.25">
      <c r="A1571">
        <v>93934</v>
      </c>
      <c r="B1571">
        <v>7312455530</v>
      </c>
      <c r="C1571">
        <v>312</v>
      </c>
      <c r="D1571">
        <v>42366</v>
      </c>
      <c r="E1571">
        <v>2</v>
      </c>
      <c r="F1571">
        <v>45.98</v>
      </c>
      <c r="G1571" t="str">
        <f>VLOOKUP(B1571,'SKU Master'!$E$1:$H$9,4,FALSE)</f>
        <v>GA General Wholesales</v>
      </c>
      <c r="H1571">
        <f t="shared" si="168"/>
        <v>2015</v>
      </c>
      <c r="I1571">
        <f t="shared" si="169"/>
        <v>12</v>
      </c>
      <c r="J1571">
        <f t="shared" si="170"/>
        <v>201512</v>
      </c>
      <c r="K1571">
        <f t="shared" si="171"/>
        <v>53</v>
      </c>
      <c r="L1571">
        <f t="shared" si="172"/>
        <v>201553</v>
      </c>
      <c r="M1571" t="b">
        <f t="shared" si="173"/>
        <v>0</v>
      </c>
      <c r="N1571">
        <f>VLOOKUP(B1571,'SKU Master'!$E$1:$H$9,2,FALSE)</f>
        <v>14.5</v>
      </c>
      <c r="O1571">
        <f>(F1571/E1571-N1571)*E1571</f>
        <v>16.979999999999997</v>
      </c>
      <c r="P1571" s="10">
        <f>O1571/F1571</f>
        <v>0.3692909960852544</v>
      </c>
      <c r="Q1571">
        <f t="shared" si="174"/>
        <v>1</v>
      </c>
    </row>
    <row r="1572" spans="1:17" x14ac:dyDescent="0.25">
      <c r="A1572">
        <v>93935</v>
      </c>
      <c r="B1572">
        <v>7312455530</v>
      </c>
      <c r="C1572">
        <v>312</v>
      </c>
      <c r="D1572">
        <v>42367</v>
      </c>
      <c r="E1572">
        <v>4</v>
      </c>
      <c r="F1572">
        <v>91.96</v>
      </c>
      <c r="G1572" t="str">
        <f>VLOOKUP(B1572,'SKU Master'!$E$1:$H$9,4,FALSE)</f>
        <v>GA General Wholesales</v>
      </c>
      <c r="H1572">
        <f t="shared" si="168"/>
        <v>2015</v>
      </c>
      <c r="I1572">
        <f t="shared" si="169"/>
        <v>12</v>
      </c>
      <c r="J1572">
        <f t="shared" si="170"/>
        <v>201512</v>
      </c>
      <c r="K1572">
        <f t="shared" si="171"/>
        <v>53</v>
      </c>
      <c r="L1572">
        <f t="shared" si="172"/>
        <v>201553</v>
      </c>
      <c r="M1572" t="b">
        <f t="shared" si="173"/>
        <v>0</v>
      </c>
      <c r="N1572">
        <f>VLOOKUP(B1572,'SKU Master'!$E$1:$H$9,2,FALSE)</f>
        <v>14.5</v>
      </c>
      <c r="O1572">
        <f>(F1572/E1572-N1572)*E1572</f>
        <v>33.959999999999994</v>
      </c>
      <c r="P1572" s="10">
        <f>O1572/F1572</f>
        <v>0.3692909960852544</v>
      </c>
      <c r="Q1572">
        <f t="shared" si="174"/>
        <v>2</v>
      </c>
    </row>
    <row r="1573" spans="1:17" x14ac:dyDescent="0.25">
      <c r="A1573">
        <v>93936</v>
      </c>
      <c r="B1573">
        <v>7312455530</v>
      </c>
      <c r="C1573">
        <v>312</v>
      </c>
      <c r="D1573">
        <v>42369</v>
      </c>
      <c r="E1573">
        <v>3</v>
      </c>
      <c r="F1573">
        <v>68.97</v>
      </c>
      <c r="G1573" t="str">
        <f>VLOOKUP(B1573,'SKU Master'!$E$1:$H$9,4,FALSE)</f>
        <v>GA General Wholesales</v>
      </c>
      <c r="H1573">
        <f t="shared" si="168"/>
        <v>2015</v>
      </c>
      <c r="I1573">
        <f t="shared" si="169"/>
        <v>12</v>
      </c>
      <c r="J1573">
        <f t="shared" si="170"/>
        <v>201512</v>
      </c>
      <c r="K1573">
        <f t="shared" si="171"/>
        <v>53</v>
      </c>
      <c r="L1573">
        <f t="shared" si="172"/>
        <v>201553</v>
      </c>
      <c r="M1573" t="b">
        <f t="shared" si="173"/>
        <v>0</v>
      </c>
      <c r="N1573">
        <f>VLOOKUP(B1573,'SKU Master'!$E$1:$H$9,2,FALSE)</f>
        <v>14.5</v>
      </c>
      <c r="O1573">
        <f>(F1573/E1573-N1573)*E1573</f>
        <v>25.469999999999995</v>
      </c>
      <c r="P1573" s="10">
        <f>O1573/F1573</f>
        <v>0.3692909960852544</v>
      </c>
      <c r="Q1573">
        <f t="shared" si="174"/>
        <v>4</v>
      </c>
    </row>
    <row r="1574" spans="1:17" x14ac:dyDescent="0.25">
      <c r="A1574">
        <v>93937</v>
      </c>
      <c r="B1574">
        <v>7312455530</v>
      </c>
      <c r="C1574">
        <v>312</v>
      </c>
      <c r="D1574">
        <v>42374</v>
      </c>
      <c r="E1574">
        <v>2</v>
      </c>
      <c r="F1574">
        <v>45.98</v>
      </c>
      <c r="G1574" t="str">
        <f>VLOOKUP(B1574,'SKU Master'!$E$1:$H$9,4,FALSE)</f>
        <v>GA General Wholesales</v>
      </c>
      <c r="H1574">
        <f t="shared" si="168"/>
        <v>2016</v>
      </c>
      <c r="I1574">
        <f t="shared" si="169"/>
        <v>1</v>
      </c>
      <c r="J1574">
        <f t="shared" si="170"/>
        <v>201601</v>
      </c>
      <c r="K1574">
        <f t="shared" si="171"/>
        <v>2</v>
      </c>
      <c r="L1574">
        <f t="shared" si="172"/>
        <v>201602</v>
      </c>
      <c r="M1574" t="b">
        <f t="shared" si="173"/>
        <v>1</v>
      </c>
      <c r="N1574">
        <f>VLOOKUP(B1574,'SKU Master'!$E$1:$H$9,2,FALSE)</f>
        <v>14.5</v>
      </c>
      <c r="O1574">
        <f>(F1574/E1574-N1574)*E1574</f>
        <v>16.979999999999997</v>
      </c>
      <c r="P1574" s="10">
        <f>O1574/F1574</f>
        <v>0.3692909960852544</v>
      </c>
      <c r="Q1574">
        <f t="shared" si="174"/>
        <v>2</v>
      </c>
    </row>
    <row r="1575" spans="1:17" x14ac:dyDescent="0.25">
      <c r="A1575">
        <v>93938</v>
      </c>
      <c r="B1575">
        <v>7312455530</v>
      </c>
      <c r="C1575">
        <v>312</v>
      </c>
      <c r="D1575">
        <v>42374</v>
      </c>
      <c r="E1575">
        <v>2</v>
      </c>
      <c r="F1575">
        <v>45.98</v>
      </c>
      <c r="G1575" t="str">
        <f>VLOOKUP(B1575,'SKU Master'!$E$1:$H$9,4,FALSE)</f>
        <v>GA General Wholesales</v>
      </c>
      <c r="H1575">
        <f t="shared" si="168"/>
        <v>2016</v>
      </c>
      <c r="I1575">
        <f t="shared" si="169"/>
        <v>1</v>
      </c>
      <c r="J1575">
        <f t="shared" si="170"/>
        <v>201601</v>
      </c>
      <c r="K1575">
        <f t="shared" si="171"/>
        <v>2</v>
      </c>
      <c r="L1575">
        <f t="shared" si="172"/>
        <v>201602</v>
      </c>
      <c r="M1575" t="b">
        <f t="shared" si="173"/>
        <v>0</v>
      </c>
      <c r="N1575">
        <f>VLOOKUP(B1575,'SKU Master'!$E$1:$H$9,2,FALSE)</f>
        <v>14.5</v>
      </c>
      <c r="O1575">
        <f>(F1575/E1575-N1575)*E1575</f>
        <v>16.979999999999997</v>
      </c>
      <c r="P1575" s="10">
        <f>O1575/F1575</f>
        <v>0.3692909960852544</v>
      </c>
      <c r="Q1575">
        <f t="shared" si="174"/>
        <v>2</v>
      </c>
    </row>
    <row r="1576" spans="1:17" x14ac:dyDescent="0.25">
      <c r="A1576">
        <v>93939</v>
      </c>
      <c r="B1576">
        <v>7312455530</v>
      </c>
      <c r="C1576">
        <v>312</v>
      </c>
      <c r="D1576">
        <v>42375</v>
      </c>
      <c r="E1576">
        <v>3</v>
      </c>
      <c r="F1576">
        <v>68.97</v>
      </c>
      <c r="G1576" t="str">
        <f>VLOOKUP(B1576,'SKU Master'!$E$1:$H$9,4,FALSE)</f>
        <v>GA General Wholesales</v>
      </c>
      <c r="H1576">
        <f t="shared" si="168"/>
        <v>2016</v>
      </c>
      <c r="I1576">
        <f t="shared" si="169"/>
        <v>1</v>
      </c>
      <c r="J1576">
        <f t="shared" si="170"/>
        <v>201601</v>
      </c>
      <c r="K1576">
        <f t="shared" si="171"/>
        <v>2</v>
      </c>
      <c r="L1576">
        <f t="shared" si="172"/>
        <v>201602</v>
      </c>
      <c r="M1576" t="b">
        <f t="shared" si="173"/>
        <v>0</v>
      </c>
      <c r="N1576">
        <f>VLOOKUP(B1576,'SKU Master'!$E$1:$H$9,2,FALSE)</f>
        <v>14.5</v>
      </c>
      <c r="O1576">
        <f>(F1576/E1576-N1576)*E1576</f>
        <v>25.469999999999995</v>
      </c>
      <c r="P1576" s="10">
        <f>O1576/F1576</f>
        <v>0.3692909960852544</v>
      </c>
      <c r="Q1576">
        <f t="shared" si="174"/>
        <v>3</v>
      </c>
    </row>
    <row r="1577" spans="1:17" x14ac:dyDescent="0.25">
      <c r="A1577">
        <v>93940</v>
      </c>
      <c r="B1577">
        <v>7312455530</v>
      </c>
      <c r="C1577">
        <v>312</v>
      </c>
      <c r="D1577">
        <v>42375</v>
      </c>
      <c r="E1577">
        <v>5</v>
      </c>
      <c r="F1577">
        <v>114.95</v>
      </c>
      <c r="G1577" t="str">
        <f>VLOOKUP(B1577,'SKU Master'!$E$1:$H$9,4,FALSE)</f>
        <v>GA General Wholesales</v>
      </c>
      <c r="H1577">
        <f t="shared" si="168"/>
        <v>2016</v>
      </c>
      <c r="I1577">
        <f t="shared" si="169"/>
        <v>1</v>
      </c>
      <c r="J1577">
        <f t="shared" si="170"/>
        <v>201601</v>
      </c>
      <c r="K1577">
        <f t="shared" si="171"/>
        <v>2</v>
      </c>
      <c r="L1577">
        <f t="shared" si="172"/>
        <v>201602</v>
      </c>
      <c r="M1577" t="b">
        <f t="shared" si="173"/>
        <v>1</v>
      </c>
      <c r="N1577">
        <f>VLOOKUP(B1577,'SKU Master'!$E$1:$H$9,2,FALSE)</f>
        <v>14.5</v>
      </c>
      <c r="O1577">
        <f>(F1577/E1577-N1577)*E1577</f>
        <v>42.45000000000001</v>
      </c>
      <c r="P1577" s="10">
        <f>O1577/F1577</f>
        <v>0.36929099608525451</v>
      </c>
      <c r="Q1577">
        <f t="shared" si="174"/>
        <v>3</v>
      </c>
    </row>
    <row r="1578" spans="1:17" x14ac:dyDescent="0.25">
      <c r="A1578">
        <v>93941</v>
      </c>
      <c r="B1578">
        <v>7312455530</v>
      </c>
      <c r="C1578">
        <v>312</v>
      </c>
      <c r="D1578">
        <v>42375</v>
      </c>
      <c r="E1578">
        <v>5</v>
      </c>
      <c r="F1578">
        <v>114.95</v>
      </c>
      <c r="G1578" t="str">
        <f>VLOOKUP(B1578,'SKU Master'!$E$1:$H$9,4,FALSE)</f>
        <v>GA General Wholesales</v>
      </c>
      <c r="H1578">
        <f t="shared" si="168"/>
        <v>2016</v>
      </c>
      <c r="I1578">
        <f t="shared" si="169"/>
        <v>1</v>
      </c>
      <c r="J1578">
        <f t="shared" si="170"/>
        <v>201601</v>
      </c>
      <c r="K1578">
        <f t="shared" si="171"/>
        <v>2</v>
      </c>
      <c r="L1578">
        <f t="shared" si="172"/>
        <v>201602</v>
      </c>
      <c r="M1578" t="b">
        <f t="shared" si="173"/>
        <v>0</v>
      </c>
      <c r="N1578">
        <f>VLOOKUP(B1578,'SKU Master'!$E$1:$H$9,2,FALSE)</f>
        <v>14.5</v>
      </c>
      <c r="O1578">
        <f>(F1578/E1578-N1578)*E1578</f>
        <v>42.45000000000001</v>
      </c>
      <c r="P1578" s="10">
        <f>O1578/F1578</f>
        <v>0.36929099608525451</v>
      </c>
      <c r="Q1578">
        <f t="shared" si="174"/>
        <v>3</v>
      </c>
    </row>
    <row r="1579" spans="1:17" x14ac:dyDescent="0.25">
      <c r="A1579">
        <v>93942</v>
      </c>
      <c r="B1579">
        <v>7312455530</v>
      </c>
      <c r="C1579">
        <v>312</v>
      </c>
      <c r="D1579">
        <v>42376</v>
      </c>
      <c r="E1579">
        <v>2</v>
      </c>
      <c r="F1579">
        <v>45.98</v>
      </c>
      <c r="G1579" t="str">
        <f>VLOOKUP(B1579,'SKU Master'!$E$1:$H$9,4,FALSE)</f>
        <v>GA General Wholesales</v>
      </c>
      <c r="H1579">
        <f t="shared" si="168"/>
        <v>2016</v>
      </c>
      <c r="I1579">
        <f t="shared" si="169"/>
        <v>1</v>
      </c>
      <c r="J1579">
        <f t="shared" si="170"/>
        <v>201601</v>
      </c>
      <c r="K1579">
        <f t="shared" si="171"/>
        <v>2</v>
      </c>
      <c r="L1579">
        <f t="shared" si="172"/>
        <v>201602</v>
      </c>
      <c r="M1579" t="b">
        <f t="shared" si="173"/>
        <v>1</v>
      </c>
      <c r="N1579">
        <f>VLOOKUP(B1579,'SKU Master'!$E$1:$H$9,2,FALSE)</f>
        <v>14.5</v>
      </c>
      <c r="O1579">
        <f>(F1579/E1579-N1579)*E1579</f>
        <v>16.979999999999997</v>
      </c>
      <c r="P1579" s="10">
        <f>O1579/F1579</f>
        <v>0.3692909960852544</v>
      </c>
      <c r="Q1579">
        <f t="shared" si="174"/>
        <v>4</v>
      </c>
    </row>
    <row r="1580" spans="1:17" x14ac:dyDescent="0.25">
      <c r="A1580">
        <v>93943</v>
      </c>
      <c r="B1580">
        <v>7312455530</v>
      </c>
      <c r="C1580">
        <v>312</v>
      </c>
      <c r="D1580">
        <v>42376</v>
      </c>
      <c r="E1580">
        <v>2</v>
      </c>
      <c r="F1580">
        <v>45.98</v>
      </c>
      <c r="G1580" t="str">
        <f>VLOOKUP(B1580,'SKU Master'!$E$1:$H$9,4,FALSE)</f>
        <v>GA General Wholesales</v>
      </c>
      <c r="H1580">
        <f t="shared" si="168"/>
        <v>2016</v>
      </c>
      <c r="I1580">
        <f t="shared" si="169"/>
        <v>1</v>
      </c>
      <c r="J1580">
        <f t="shared" si="170"/>
        <v>201601</v>
      </c>
      <c r="K1580">
        <f t="shared" si="171"/>
        <v>2</v>
      </c>
      <c r="L1580">
        <f t="shared" si="172"/>
        <v>201602</v>
      </c>
      <c r="M1580" t="b">
        <f t="shared" si="173"/>
        <v>0</v>
      </c>
      <c r="N1580">
        <f>VLOOKUP(B1580,'SKU Master'!$E$1:$H$9,2,FALSE)</f>
        <v>14.5</v>
      </c>
      <c r="O1580">
        <f>(F1580/E1580-N1580)*E1580</f>
        <v>16.979999999999997</v>
      </c>
      <c r="P1580" s="10">
        <f>O1580/F1580</f>
        <v>0.3692909960852544</v>
      </c>
      <c r="Q1580">
        <f t="shared" si="174"/>
        <v>4</v>
      </c>
    </row>
    <row r="1581" spans="1:17" x14ac:dyDescent="0.25">
      <c r="A1581">
        <v>93944</v>
      </c>
      <c r="B1581">
        <v>7312455530</v>
      </c>
      <c r="C1581">
        <v>312</v>
      </c>
      <c r="D1581">
        <v>42376</v>
      </c>
      <c r="E1581">
        <v>3</v>
      </c>
      <c r="F1581">
        <v>68.97</v>
      </c>
      <c r="G1581" t="str">
        <f>VLOOKUP(B1581,'SKU Master'!$E$1:$H$9,4,FALSE)</f>
        <v>GA General Wholesales</v>
      </c>
      <c r="H1581">
        <f t="shared" si="168"/>
        <v>2016</v>
      </c>
      <c r="I1581">
        <f t="shared" si="169"/>
        <v>1</v>
      </c>
      <c r="J1581">
        <f t="shared" si="170"/>
        <v>201601</v>
      </c>
      <c r="K1581">
        <f t="shared" si="171"/>
        <v>2</v>
      </c>
      <c r="L1581">
        <f t="shared" si="172"/>
        <v>201602</v>
      </c>
      <c r="M1581" t="b">
        <f t="shared" si="173"/>
        <v>0</v>
      </c>
      <c r="N1581">
        <f>VLOOKUP(B1581,'SKU Master'!$E$1:$H$9,2,FALSE)</f>
        <v>14.5</v>
      </c>
      <c r="O1581">
        <f>(F1581/E1581-N1581)*E1581</f>
        <v>25.469999999999995</v>
      </c>
      <c r="P1581" s="10">
        <f>O1581/F1581</f>
        <v>0.3692909960852544</v>
      </c>
      <c r="Q1581">
        <f t="shared" si="174"/>
        <v>4</v>
      </c>
    </row>
    <row r="1582" spans="1:17" x14ac:dyDescent="0.25">
      <c r="A1582">
        <v>93945</v>
      </c>
      <c r="B1582">
        <v>7312455530</v>
      </c>
      <c r="C1582">
        <v>312</v>
      </c>
      <c r="D1582">
        <v>42381</v>
      </c>
      <c r="E1582">
        <v>2</v>
      </c>
      <c r="F1582">
        <v>45.98</v>
      </c>
      <c r="G1582" t="str">
        <f>VLOOKUP(B1582,'SKU Master'!$E$1:$H$9,4,FALSE)</f>
        <v>GA General Wholesales</v>
      </c>
      <c r="H1582">
        <f t="shared" si="168"/>
        <v>2016</v>
      </c>
      <c r="I1582">
        <f t="shared" si="169"/>
        <v>1</v>
      </c>
      <c r="J1582">
        <f t="shared" si="170"/>
        <v>201601</v>
      </c>
      <c r="K1582">
        <f t="shared" si="171"/>
        <v>3</v>
      </c>
      <c r="L1582">
        <f t="shared" si="172"/>
        <v>201603</v>
      </c>
      <c r="M1582" t="b">
        <f t="shared" si="173"/>
        <v>1</v>
      </c>
      <c r="N1582">
        <f>VLOOKUP(B1582,'SKU Master'!$E$1:$H$9,2,FALSE)</f>
        <v>14.5</v>
      </c>
      <c r="O1582">
        <f>(F1582/E1582-N1582)*E1582</f>
        <v>16.979999999999997</v>
      </c>
      <c r="P1582" s="10">
        <f>O1582/F1582</f>
        <v>0.3692909960852544</v>
      </c>
      <c r="Q1582">
        <f t="shared" si="174"/>
        <v>2</v>
      </c>
    </row>
    <row r="1583" spans="1:17" x14ac:dyDescent="0.25">
      <c r="A1583">
        <v>93946</v>
      </c>
      <c r="B1583">
        <v>7312455530</v>
      </c>
      <c r="C1583">
        <v>312</v>
      </c>
      <c r="D1583">
        <v>42381</v>
      </c>
      <c r="E1583">
        <v>2</v>
      </c>
      <c r="F1583">
        <v>45.98</v>
      </c>
      <c r="G1583" t="str">
        <f>VLOOKUP(B1583,'SKU Master'!$E$1:$H$9,4,FALSE)</f>
        <v>GA General Wholesales</v>
      </c>
      <c r="H1583">
        <f t="shared" si="168"/>
        <v>2016</v>
      </c>
      <c r="I1583">
        <f t="shared" si="169"/>
        <v>1</v>
      </c>
      <c r="J1583">
        <f t="shared" si="170"/>
        <v>201601</v>
      </c>
      <c r="K1583">
        <f t="shared" si="171"/>
        <v>3</v>
      </c>
      <c r="L1583">
        <f t="shared" si="172"/>
        <v>201603</v>
      </c>
      <c r="M1583" t="b">
        <f t="shared" si="173"/>
        <v>0</v>
      </c>
      <c r="N1583">
        <f>VLOOKUP(B1583,'SKU Master'!$E$1:$H$9,2,FALSE)</f>
        <v>14.5</v>
      </c>
      <c r="O1583">
        <f>(F1583/E1583-N1583)*E1583</f>
        <v>16.979999999999997</v>
      </c>
      <c r="P1583" s="10">
        <f>O1583/F1583</f>
        <v>0.3692909960852544</v>
      </c>
      <c r="Q1583">
        <f t="shared" si="174"/>
        <v>2</v>
      </c>
    </row>
    <row r="1584" spans="1:17" x14ac:dyDescent="0.25">
      <c r="A1584">
        <v>93947</v>
      </c>
      <c r="B1584">
        <v>7312455530</v>
      </c>
      <c r="C1584">
        <v>312</v>
      </c>
      <c r="D1584">
        <v>42382</v>
      </c>
      <c r="E1584">
        <v>5</v>
      </c>
      <c r="F1584">
        <v>114.95</v>
      </c>
      <c r="G1584" t="str">
        <f>VLOOKUP(B1584,'SKU Master'!$E$1:$H$9,4,FALSE)</f>
        <v>GA General Wholesales</v>
      </c>
      <c r="H1584">
        <f t="shared" si="168"/>
        <v>2016</v>
      </c>
      <c r="I1584">
        <f t="shared" si="169"/>
        <v>1</v>
      </c>
      <c r="J1584">
        <f t="shared" si="170"/>
        <v>201601</v>
      </c>
      <c r="K1584">
        <f t="shared" si="171"/>
        <v>3</v>
      </c>
      <c r="L1584">
        <f t="shared" si="172"/>
        <v>201603</v>
      </c>
      <c r="M1584" t="b">
        <f t="shared" si="173"/>
        <v>0</v>
      </c>
      <c r="N1584">
        <f>VLOOKUP(B1584,'SKU Master'!$E$1:$H$9,2,FALSE)</f>
        <v>14.5</v>
      </c>
      <c r="O1584">
        <f>(F1584/E1584-N1584)*E1584</f>
        <v>42.45000000000001</v>
      </c>
      <c r="P1584" s="10">
        <f>O1584/F1584</f>
        <v>0.36929099608525451</v>
      </c>
      <c r="Q1584">
        <f t="shared" si="174"/>
        <v>3</v>
      </c>
    </row>
    <row r="1585" spans="1:17" x14ac:dyDescent="0.25">
      <c r="A1585">
        <v>93948</v>
      </c>
      <c r="B1585">
        <v>7312455530</v>
      </c>
      <c r="C1585">
        <v>312</v>
      </c>
      <c r="D1585">
        <v>42383</v>
      </c>
      <c r="E1585">
        <v>3</v>
      </c>
      <c r="F1585">
        <v>68.97</v>
      </c>
      <c r="G1585" t="str">
        <f>VLOOKUP(B1585,'SKU Master'!$E$1:$H$9,4,FALSE)</f>
        <v>GA General Wholesales</v>
      </c>
      <c r="H1585">
        <f t="shared" si="168"/>
        <v>2016</v>
      </c>
      <c r="I1585">
        <f t="shared" si="169"/>
        <v>1</v>
      </c>
      <c r="J1585">
        <f t="shared" si="170"/>
        <v>201601</v>
      </c>
      <c r="K1585">
        <f t="shared" si="171"/>
        <v>3</v>
      </c>
      <c r="L1585">
        <f t="shared" si="172"/>
        <v>201603</v>
      </c>
      <c r="M1585" t="b">
        <f t="shared" si="173"/>
        <v>1</v>
      </c>
      <c r="N1585">
        <f>VLOOKUP(B1585,'SKU Master'!$E$1:$H$9,2,FALSE)</f>
        <v>14.5</v>
      </c>
      <c r="O1585">
        <f>(F1585/E1585-N1585)*E1585</f>
        <v>25.469999999999995</v>
      </c>
      <c r="P1585" s="10">
        <f>O1585/F1585</f>
        <v>0.3692909960852544</v>
      </c>
      <c r="Q1585">
        <f t="shared" si="174"/>
        <v>4</v>
      </c>
    </row>
    <row r="1586" spans="1:17" x14ac:dyDescent="0.25">
      <c r="A1586">
        <v>93949</v>
      </c>
      <c r="B1586">
        <v>7312455530</v>
      </c>
      <c r="C1586">
        <v>312</v>
      </c>
      <c r="D1586">
        <v>42383</v>
      </c>
      <c r="E1586">
        <v>3</v>
      </c>
      <c r="F1586">
        <v>68.97</v>
      </c>
      <c r="G1586" t="str">
        <f>VLOOKUP(B1586,'SKU Master'!$E$1:$H$9,4,FALSE)</f>
        <v>GA General Wholesales</v>
      </c>
      <c r="H1586">
        <f t="shared" si="168"/>
        <v>2016</v>
      </c>
      <c r="I1586">
        <f t="shared" si="169"/>
        <v>1</v>
      </c>
      <c r="J1586">
        <f t="shared" si="170"/>
        <v>201601</v>
      </c>
      <c r="K1586">
        <f t="shared" si="171"/>
        <v>3</v>
      </c>
      <c r="L1586">
        <f t="shared" si="172"/>
        <v>201603</v>
      </c>
      <c r="M1586" t="b">
        <f t="shared" si="173"/>
        <v>1</v>
      </c>
      <c r="N1586">
        <f>VLOOKUP(B1586,'SKU Master'!$E$1:$H$9,2,FALSE)</f>
        <v>14.5</v>
      </c>
      <c r="O1586">
        <f>(F1586/E1586-N1586)*E1586</f>
        <v>25.469999999999995</v>
      </c>
      <c r="P1586" s="10">
        <f>O1586/F1586</f>
        <v>0.3692909960852544</v>
      </c>
      <c r="Q1586">
        <f t="shared" si="174"/>
        <v>4</v>
      </c>
    </row>
    <row r="1587" spans="1:17" x14ac:dyDescent="0.25">
      <c r="A1587">
        <v>93950</v>
      </c>
      <c r="B1587">
        <v>7312455530</v>
      </c>
      <c r="C1587">
        <v>312</v>
      </c>
      <c r="D1587">
        <v>42383</v>
      </c>
      <c r="E1587">
        <v>3</v>
      </c>
      <c r="F1587">
        <v>68.97</v>
      </c>
      <c r="G1587" t="str">
        <f>VLOOKUP(B1587,'SKU Master'!$E$1:$H$9,4,FALSE)</f>
        <v>GA General Wholesales</v>
      </c>
      <c r="H1587">
        <f t="shared" si="168"/>
        <v>2016</v>
      </c>
      <c r="I1587">
        <f t="shared" si="169"/>
        <v>1</v>
      </c>
      <c r="J1587">
        <f t="shared" si="170"/>
        <v>201601</v>
      </c>
      <c r="K1587">
        <f t="shared" si="171"/>
        <v>3</v>
      </c>
      <c r="L1587">
        <f t="shared" si="172"/>
        <v>201603</v>
      </c>
      <c r="M1587" t="b">
        <f t="shared" si="173"/>
        <v>0</v>
      </c>
      <c r="N1587">
        <f>VLOOKUP(B1587,'SKU Master'!$E$1:$H$9,2,FALSE)</f>
        <v>14.5</v>
      </c>
      <c r="O1587">
        <f>(F1587/E1587-N1587)*E1587</f>
        <v>25.469999999999995</v>
      </c>
      <c r="P1587" s="10">
        <f>O1587/F1587</f>
        <v>0.3692909960852544</v>
      </c>
      <c r="Q1587">
        <f t="shared" si="174"/>
        <v>4</v>
      </c>
    </row>
    <row r="1588" spans="1:17" x14ac:dyDescent="0.25">
      <c r="A1588">
        <v>93951</v>
      </c>
      <c r="B1588">
        <v>7312455530</v>
      </c>
      <c r="C1588">
        <v>312</v>
      </c>
      <c r="D1588">
        <v>42388</v>
      </c>
      <c r="E1588">
        <v>2</v>
      </c>
      <c r="F1588">
        <v>45.98</v>
      </c>
      <c r="G1588" t="str">
        <f>VLOOKUP(B1588,'SKU Master'!$E$1:$H$9,4,FALSE)</f>
        <v>GA General Wholesales</v>
      </c>
      <c r="H1588">
        <f t="shared" si="168"/>
        <v>2016</v>
      </c>
      <c r="I1588">
        <f t="shared" si="169"/>
        <v>1</v>
      </c>
      <c r="J1588">
        <f t="shared" si="170"/>
        <v>201601</v>
      </c>
      <c r="K1588">
        <f t="shared" si="171"/>
        <v>4</v>
      </c>
      <c r="L1588">
        <f t="shared" si="172"/>
        <v>201604</v>
      </c>
      <c r="M1588" t="b">
        <f t="shared" si="173"/>
        <v>0</v>
      </c>
      <c r="N1588">
        <f>VLOOKUP(B1588,'SKU Master'!$E$1:$H$9,2,FALSE)</f>
        <v>14.5</v>
      </c>
      <c r="O1588">
        <f>(F1588/E1588-N1588)*E1588</f>
        <v>16.979999999999997</v>
      </c>
      <c r="P1588" s="10">
        <f>O1588/F1588</f>
        <v>0.3692909960852544</v>
      </c>
      <c r="Q1588">
        <f t="shared" si="174"/>
        <v>2</v>
      </c>
    </row>
    <row r="1589" spans="1:17" x14ac:dyDescent="0.25">
      <c r="A1589">
        <v>93952</v>
      </c>
      <c r="B1589">
        <v>7312455530</v>
      </c>
      <c r="C1589">
        <v>312</v>
      </c>
      <c r="D1589">
        <v>42389</v>
      </c>
      <c r="E1589">
        <v>5</v>
      </c>
      <c r="F1589">
        <v>114.95</v>
      </c>
      <c r="G1589" t="str">
        <f>VLOOKUP(B1589,'SKU Master'!$E$1:$H$9,4,FALSE)</f>
        <v>GA General Wholesales</v>
      </c>
      <c r="H1589">
        <f t="shared" si="168"/>
        <v>2016</v>
      </c>
      <c r="I1589">
        <f t="shared" si="169"/>
        <v>1</v>
      </c>
      <c r="J1589">
        <f t="shared" si="170"/>
        <v>201601</v>
      </c>
      <c r="K1589">
        <f t="shared" si="171"/>
        <v>4</v>
      </c>
      <c r="L1589">
        <f t="shared" si="172"/>
        <v>201604</v>
      </c>
      <c r="M1589" t="b">
        <f t="shared" si="173"/>
        <v>0</v>
      </c>
      <c r="N1589">
        <f>VLOOKUP(B1589,'SKU Master'!$E$1:$H$9,2,FALSE)</f>
        <v>14.5</v>
      </c>
      <c r="O1589">
        <f>(F1589/E1589-N1589)*E1589</f>
        <v>42.45000000000001</v>
      </c>
      <c r="P1589" s="10">
        <f>O1589/F1589</f>
        <v>0.36929099608525451</v>
      </c>
      <c r="Q1589">
        <f t="shared" si="174"/>
        <v>3</v>
      </c>
    </row>
    <row r="1590" spans="1:17" x14ac:dyDescent="0.25">
      <c r="A1590">
        <v>93953</v>
      </c>
      <c r="B1590">
        <v>7312455530</v>
      </c>
      <c r="C1590">
        <v>312</v>
      </c>
      <c r="D1590">
        <v>42390</v>
      </c>
      <c r="E1590">
        <v>2</v>
      </c>
      <c r="F1590">
        <v>45.98</v>
      </c>
      <c r="G1590" t="str">
        <f>VLOOKUP(B1590,'SKU Master'!$E$1:$H$9,4,FALSE)</f>
        <v>GA General Wholesales</v>
      </c>
      <c r="H1590">
        <f t="shared" si="168"/>
        <v>2016</v>
      </c>
      <c r="I1590">
        <f t="shared" si="169"/>
        <v>1</v>
      </c>
      <c r="J1590">
        <f t="shared" si="170"/>
        <v>201601</v>
      </c>
      <c r="K1590">
        <f t="shared" si="171"/>
        <v>4</v>
      </c>
      <c r="L1590">
        <f t="shared" si="172"/>
        <v>201604</v>
      </c>
      <c r="M1590" t="b">
        <f t="shared" si="173"/>
        <v>0</v>
      </c>
      <c r="N1590">
        <f>VLOOKUP(B1590,'SKU Master'!$E$1:$H$9,2,FALSE)</f>
        <v>14.5</v>
      </c>
      <c r="O1590">
        <f>(F1590/E1590-N1590)*E1590</f>
        <v>16.979999999999997</v>
      </c>
      <c r="P1590" s="10">
        <f>O1590/F1590</f>
        <v>0.3692909960852544</v>
      </c>
      <c r="Q1590">
        <f t="shared" si="174"/>
        <v>4</v>
      </c>
    </row>
    <row r="1591" spans="1:17" x14ac:dyDescent="0.25">
      <c r="A1591">
        <v>93954</v>
      </c>
      <c r="B1591">
        <v>7312455530</v>
      </c>
      <c r="C1591">
        <v>312</v>
      </c>
      <c r="D1591">
        <v>42390</v>
      </c>
      <c r="E1591">
        <v>3</v>
      </c>
      <c r="F1591">
        <v>68.97</v>
      </c>
      <c r="G1591" t="str">
        <f>VLOOKUP(B1591,'SKU Master'!$E$1:$H$9,4,FALSE)</f>
        <v>GA General Wholesales</v>
      </c>
      <c r="H1591">
        <f t="shared" si="168"/>
        <v>2016</v>
      </c>
      <c r="I1591">
        <f t="shared" si="169"/>
        <v>1</v>
      </c>
      <c r="J1591">
        <f t="shared" si="170"/>
        <v>201601</v>
      </c>
      <c r="K1591">
        <f t="shared" si="171"/>
        <v>4</v>
      </c>
      <c r="L1591">
        <f t="shared" si="172"/>
        <v>201604</v>
      </c>
      <c r="M1591" t="b">
        <f t="shared" si="173"/>
        <v>0</v>
      </c>
      <c r="N1591">
        <f>VLOOKUP(B1591,'SKU Master'!$E$1:$H$9,2,FALSE)</f>
        <v>14.5</v>
      </c>
      <c r="O1591">
        <f>(F1591/E1591-N1591)*E1591</f>
        <v>25.469999999999995</v>
      </c>
      <c r="P1591" s="10">
        <f>O1591/F1591</f>
        <v>0.3692909960852544</v>
      </c>
      <c r="Q1591">
        <f t="shared" si="174"/>
        <v>4</v>
      </c>
    </row>
    <row r="1592" spans="1:17" x14ac:dyDescent="0.25">
      <c r="A1592">
        <v>93955</v>
      </c>
      <c r="B1592">
        <v>7312455530</v>
      </c>
      <c r="C1592">
        <v>312</v>
      </c>
      <c r="D1592">
        <v>42391</v>
      </c>
      <c r="E1592">
        <v>3</v>
      </c>
      <c r="F1592">
        <v>68.97</v>
      </c>
      <c r="G1592" t="str">
        <f>VLOOKUP(B1592,'SKU Master'!$E$1:$H$9,4,FALSE)</f>
        <v>GA General Wholesales</v>
      </c>
      <c r="H1592">
        <f t="shared" si="168"/>
        <v>2016</v>
      </c>
      <c r="I1592">
        <f t="shared" si="169"/>
        <v>1</v>
      </c>
      <c r="J1592">
        <f t="shared" si="170"/>
        <v>201601</v>
      </c>
      <c r="K1592">
        <f t="shared" si="171"/>
        <v>4</v>
      </c>
      <c r="L1592">
        <f t="shared" si="172"/>
        <v>201604</v>
      </c>
      <c r="M1592" t="b">
        <f t="shared" si="173"/>
        <v>0</v>
      </c>
      <c r="N1592">
        <f>VLOOKUP(B1592,'SKU Master'!$E$1:$H$9,2,FALSE)</f>
        <v>14.5</v>
      </c>
      <c r="O1592">
        <f>(F1592/E1592-N1592)*E1592</f>
        <v>25.469999999999995</v>
      </c>
      <c r="P1592" s="10">
        <f>O1592/F1592</f>
        <v>0.3692909960852544</v>
      </c>
      <c r="Q1592">
        <f t="shared" si="174"/>
        <v>5</v>
      </c>
    </row>
    <row r="1593" spans="1:17" x14ac:dyDescent="0.25">
      <c r="A1593">
        <v>93956</v>
      </c>
      <c r="B1593">
        <v>7312455530</v>
      </c>
      <c r="C1593">
        <v>312</v>
      </c>
      <c r="D1593">
        <v>42392</v>
      </c>
      <c r="E1593">
        <v>2</v>
      </c>
      <c r="F1593">
        <v>45.98</v>
      </c>
      <c r="G1593" t="str">
        <f>VLOOKUP(B1593,'SKU Master'!$E$1:$H$9,4,FALSE)</f>
        <v>GA General Wholesales</v>
      </c>
      <c r="H1593">
        <f t="shared" si="168"/>
        <v>2016</v>
      </c>
      <c r="I1593">
        <f t="shared" si="169"/>
        <v>1</v>
      </c>
      <c r="J1593">
        <f t="shared" si="170"/>
        <v>201601</v>
      </c>
      <c r="K1593">
        <f t="shared" si="171"/>
        <v>4</v>
      </c>
      <c r="L1593">
        <f t="shared" si="172"/>
        <v>201604</v>
      </c>
      <c r="M1593" t="b">
        <f t="shared" si="173"/>
        <v>0</v>
      </c>
      <c r="N1593">
        <f>VLOOKUP(B1593,'SKU Master'!$E$1:$H$9,2,FALSE)</f>
        <v>14.5</v>
      </c>
      <c r="O1593">
        <f>(F1593/E1593-N1593)*E1593</f>
        <v>16.979999999999997</v>
      </c>
      <c r="P1593" s="10">
        <f>O1593/F1593</f>
        <v>0.3692909960852544</v>
      </c>
      <c r="Q1593">
        <f t="shared" si="174"/>
        <v>6</v>
      </c>
    </row>
    <row r="1594" spans="1:17" x14ac:dyDescent="0.25">
      <c r="A1594">
        <v>93957</v>
      </c>
      <c r="B1594">
        <v>7312455530</v>
      </c>
      <c r="C1594">
        <v>312</v>
      </c>
      <c r="D1594">
        <v>42395</v>
      </c>
      <c r="E1594">
        <v>2</v>
      </c>
      <c r="F1594">
        <v>45.98</v>
      </c>
      <c r="G1594" t="str">
        <f>VLOOKUP(B1594,'SKU Master'!$E$1:$H$9,4,FALSE)</f>
        <v>GA General Wholesales</v>
      </c>
      <c r="H1594">
        <f t="shared" si="168"/>
        <v>2016</v>
      </c>
      <c r="I1594">
        <f t="shared" si="169"/>
        <v>1</v>
      </c>
      <c r="J1594">
        <f t="shared" si="170"/>
        <v>201601</v>
      </c>
      <c r="K1594">
        <f t="shared" si="171"/>
        <v>5</v>
      </c>
      <c r="L1594">
        <f t="shared" si="172"/>
        <v>201605</v>
      </c>
      <c r="M1594" t="b">
        <f t="shared" si="173"/>
        <v>0</v>
      </c>
      <c r="N1594">
        <f>VLOOKUP(B1594,'SKU Master'!$E$1:$H$9,2,FALSE)</f>
        <v>14.5</v>
      </c>
      <c r="O1594">
        <f>(F1594/E1594-N1594)*E1594</f>
        <v>16.979999999999997</v>
      </c>
      <c r="P1594" s="10">
        <f>O1594/F1594</f>
        <v>0.3692909960852544</v>
      </c>
      <c r="Q1594">
        <f t="shared" si="174"/>
        <v>2</v>
      </c>
    </row>
    <row r="1595" spans="1:17" x14ac:dyDescent="0.25">
      <c r="A1595">
        <v>93958</v>
      </c>
      <c r="B1595">
        <v>7312455530</v>
      </c>
      <c r="C1595">
        <v>312</v>
      </c>
      <c r="D1595">
        <v>42397</v>
      </c>
      <c r="E1595">
        <v>3</v>
      </c>
      <c r="F1595">
        <v>68.97</v>
      </c>
      <c r="G1595" t="str">
        <f>VLOOKUP(B1595,'SKU Master'!$E$1:$H$9,4,FALSE)</f>
        <v>GA General Wholesales</v>
      </c>
      <c r="H1595">
        <f t="shared" si="168"/>
        <v>2016</v>
      </c>
      <c r="I1595">
        <f t="shared" si="169"/>
        <v>1</v>
      </c>
      <c r="J1595">
        <f t="shared" si="170"/>
        <v>201601</v>
      </c>
      <c r="K1595">
        <f t="shared" si="171"/>
        <v>5</v>
      </c>
      <c r="L1595">
        <f t="shared" si="172"/>
        <v>201605</v>
      </c>
      <c r="M1595" t="b">
        <f t="shared" si="173"/>
        <v>0</v>
      </c>
      <c r="N1595">
        <f>VLOOKUP(B1595,'SKU Master'!$E$1:$H$9,2,FALSE)</f>
        <v>14.5</v>
      </c>
      <c r="O1595">
        <f>(F1595/E1595-N1595)*E1595</f>
        <v>25.469999999999995</v>
      </c>
      <c r="P1595" s="10">
        <f>O1595/F1595</f>
        <v>0.3692909960852544</v>
      </c>
      <c r="Q1595">
        <f t="shared" si="174"/>
        <v>4</v>
      </c>
    </row>
    <row r="1596" spans="1:17" x14ac:dyDescent="0.25">
      <c r="A1596">
        <v>93959</v>
      </c>
      <c r="B1596">
        <v>7312455530</v>
      </c>
      <c r="C1596">
        <v>312</v>
      </c>
      <c r="D1596">
        <v>42402</v>
      </c>
      <c r="E1596">
        <v>4</v>
      </c>
      <c r="F1596">
        <v>91.96</v>
      </c>
      <c r="G1596" t="str">
        <f>VLOOKUP(B1596,'SKU Master'!$E$1:$H$9,4,FALSE)</f>
        <v>GA General Wholesales</v>
      </c>
      <c r="H1596">
        <f t="shared" si="168"/>
        <v>2016</v>
      </c>
      <c r="I1596">
        <f t="shared" si="169"/>
        <v>2</v>
      </c>
      <c r="J1596">
        <f t="shared" si="170"/>
        <v>201602</v>
      </c>
      <c r="K1596">
        <f t="shared" si="171"/>
        <v>6</v>
      </c>
      <c r="L1596">
        <f t="shared" si="172"/>
        <v>201606</v>
      </c>
      <c r="M1596" t="b">
        <f t="shared" si="173"/>
        <v>0</v>
      </c>
      <c r="N1596">
        <f>VLOOKUP(B1596,'SKU Master'!$E$1:$H$9,2,FALSE)</f>
        <v>14.5</v>
      </c>
      <c r="O1596">
        <f>(F1596/E1596-N1596)*E1596</f>
        <v>33.959999999999994</v>
      </c>
      <c r="P1596" s="10">
        <f>O1596/F1596</f>
        <v>0.3692909960852544</v>
      </c>
      <c r="Q1596">
        <f t="shared" si="174"/>
        <v>2</v>
      </c>
    </row>
    <row r="1597" spans="1:17" x14ac:dyDescent="0.25">
      <c r="A1597">
        <v>93960</v>
      </c>
      <c r="B1597">
        <v>7312455530</v>
      </c>
      <c r="C1597">
        <v>312</v>
      </c>
      <c r="D1597">
        <v>42403</v>
      </c>
      <c r="E1597">
        <v>5</v>
      </c>
      <c r="F1597">
        <v>114.95</v>
      </c>
      <c r="G1597" t="str">
        <f>VLOOKUP(B1597,'SKU Master'!$E$1:$H$9,4,FALSE)</f>
        <v>GA General Wholesales</v>
      </c>
      <c r="H1597">
        <f t="shared" si="168"/>
        <v>2016</v>
      </c>
      <c r="I1597">
        <f t="shared" si="169"/>
        <v>2</v>
      </c>
      <c r="J1597">
        <f t="shared" si="170"/>
        <v>201602</v>
      </c>
      <c r="K1597">
        <f t="shared" si="171"/>
        <v>6</v>
      </c>
      <c r="L1597">
        <f t="shared" si="172"/>
        <v>201606</v>
      </c>
      <c r="M1597" t="b">
        <f t="shared" si="173"/>
        <v>0</v>
      </c>
      <c r="N1597">
        <f>VLOOKUP(B1597,'SKU Master'!$E$1:$H$9,2,FALSE)</f>
        <v>14.5</v>
      </c>
      <c r="O1597">
        <f>(F1597/E1597-N1597)*E1597</f>
        <v>42.45000000000001</v>
      </c>
      <c r="P1597" s="10">
        <f>O1597/F1597</f>
        <v>0.36929099608525451</v>
      </c>
      <c r="Q1597">
        <f t="shared" si="174"/>
        <v>3</v>
      </c>
    </row>
    <row r="1598" spans="1:17" x14ac:dyDescent="0.25">
      <c r="A1598">
        <v>93961</v>
      </c>
      <c r="B1598">
        <v>7312455530</v>
      </c>
      <c r="C1598">
        <v>312</v>
      </c>
      <c r="D1598">
        <v>42409</v>
      </c>
      <c r="E1598">
        <v>2</v>
      </c>
      <c r="F1598">
        <v>45.98</v>
      </c>
      <c r="G1598" t="str">
        <f>VLOOKUP(B1598,'SKU Master'!$E$1:$H$9,4,FALSE)</f>
        <v>GA General Wholesales</v>
      </c>
      <c r="H1598">
        <f t="shared" si="168"/>
        <v>2016</v>
      </c>
      <c r="I1598">
        <f t="shared" si="169"/>
        <v>2</v>
      </c>
      <c r="J1598">
        <f t="shared" si="170"/>
        <v>201602</v>
      </c>
      <c r="K1598">
        <f t="shared" si="171"/>
        <v>7</v>
      </c>
      <c r="L1598">
        <f t="shared" si="172"/>
        <v>201607</v>
      </c>
      <c r="M1598" t="b">
        <f t="shared" si="173"/>
        <v>0</v>
      </c>
      <c r="N1598">
        <f>VLOOKUP(B1598,'SKU Master'!$E$1:$H$9,2,FALSE)</f>
        <v>14.5</v>
      </c>
      <c r="O1598">
        <f>(F1598/E1598-N1598)*E1598</f>
        <v>16.979999999999997</v>
      </c>
      <c r="P1598" s="10">
        <f>O1598/F1598</f>
        <v>0.3692909960852544</v>
      </c>
      <c r="Q1598">
        <f t="shared" si="174"/>
        <v>2</v>
      </c>
    </row>
    <row r="1599" spans="1:17" x14ac:dyDescent="0.25">
      <c r="A1599">
        <v>93962</v>
      </c>
      <c r="B1599">
        <v>7312455530</v>
      </c>
      <c r="C1599">
        <v>312</v>
      </c>
      <c r="D1599">
        <v>42410</v>
      </c>
      <c r="E1599">
        <v>5</v>
      </c>
      <c r="F1599">
        <v>114.95</v>
      </c>
      <c r="G1599" t="str">
        <f>VLOOKUP(B1599,'SKU Master'!$E$1:$H$9,4,FALSE)</f>
        <v>GA General Wholesales</v>
      </c>
      <c r="H1599">
        <f t="shared" si="168"/>
        <v>2016</v>
      </c>
      <c r="I1599">
        <f t="shared" si="169"/>
        <v>2</v>
      </c>
      <c r="J1599">
        <f t="shared" si="170"/>
        <v>201602</v>
      </c>
      <c r="K1599">
        <f t="shared" si="171"/>
        <v>7</v>
      </c>
      <c r="L1599">
        <f t="shared" si="172"/>
        <v>201607</v>
      </c>
      <c r="M1599" t="b">
        <f t="shared" si="173"/>
        <v>0</v>
      </c>
      <c r="N1599">
        <f>VLOOKUP(B1599,'SKU Master'!$E$1:$H$9,2,FALSE)</f>
        <v>14.5</v>
      </c>
      <c r="O1599">
        <f>(F1599/E1599-N1599)*E1599</f>
        <v>42.45000000000001</v>
      </c>
      <c r="P1599" s="10">
        <f>O1599/F1599</f>
        <v>0.36929099608525451</v>
      </c>
      <c r="Q1599">
        <f t="shared" si="174"/>
        <v>3</v>
      </c>
    </row>
    <row r="1600" spans="1:17" x14ac:dyDescent="0.25">
      <c r="A1600">
        <v>93963</v>
      </c>
      <c r="B1600">
        <v>7312455530</v>
      </c>
      <c r="C1600">
        <v>312</v>
      </c>
      <c r="D1600">
        <v>42411</v>
      </c>
      <c r="E1600">
        <v>2</v>
      </c>
      <c r="F1600">
        <v>45.98</v>
      </c>
      <c r="G1600" t="str">
        <f>VLOOKUP(B1600,'SKU Master'!$E$1:$H$9,4,FALSE)</f>
        <v>GA General Wholesales</v>
      </c>
      <c r="H1600">
        <f t="shared" si="168"/>
        <v>2016</v>
      </c>
      <c r="I1600">
        <f t="shared" si="169"/>
        <v>2</v>
      </c>
      <c r="J1600">
        <f t="shared" si="170"/>
        <v>201602</v>
      </c>
      <c r="K1600">
        <f t="shared" si="171"/>
        <v>7</v>
      </c>
      <c r="L1600">
        <f t="shared" si="172"/>
        <v>201607</v>
      </c>
      <c r="M1600" t="b">
        <f t="shared" si="173"/>
        <v>0</v>
      </c>
      <c r="N1600">
        <f>VLOOKUP(B1600,'SKU Master'!$E$1:$H$9,2,FALSE)</f>
        <v>14.5</v>
      </c>
      <c r="O1600">
        <f>(F1600/E1600-N1600)*E1600</f>
        <v>16.979999999999997</v>
      </c>
      <c r="P1600" s="10">
        <f>O1600/F1600</f>
        <v>0.3692909960852544</v>
      </c>
      <c r="Q1600">
        <f t="shared" si="174"/>
        <v>4</v>
      </c>
    </row>
    <row r="1601" spans="1:17" x14ac:dyDescent="0.25">
      <c r="A1601">
        <v>93964</v>
      </c>
      <c r="B1601">
        <v>7312455530</v>
      </c>
      <c r="C1601">
        <v>312</v>
      </c>
      <c r="D1601">
        <v>42411</v>
      </c>
      <c r="E1601">
        <v>3</v>
      </c>
      <c r="F1601">
        <v>68.97</v>
      </c>
      <c r="G1601" t="str">
        <f>VLOOKUP(B1601,'SKU Master'!$E$1:$H$9,4,FALSE)</f>
        <v>GA General Wholesales</v>
      </c>
      <c r="H1601">
        <f t="shared" si="168"/>
        <v>2016</v>
      </c>
      <c r="I1601">
        <f t="shared" si="169"/>
        <v>2</v>
      </c>
      <c r="J1601">
        <f t="shared" si="170"/>
        <v>201602</v>
      </c>
      <c r="K1601">
        <f t="shared" si="171"/>
        <v>7</v>
      </c>
      <c r="L1601">
        <f t="shared" si="172"/>
        <v>201607</v>
      </c>
      <c r="M1601" t="b">
        <f t="shared" si="173"/>
        <v>0</v>
      </c>
      <c r="N1601">
        <f>VLOOKUP(B1601,'SKU Master'!$E$1:$H$9,2,FALSE)</f>
        <v>14.5</v>
      </c>
      <c r="O1601">
        <f>(F1601/E1601-N1601)*E1601</f>
        <v>25.469999999999995</v>
      </c>
      <c r="P1601" s="10">
        <f>O1601/F1601</f>
        <v>0.3692909960852544</v>
      </c>
      <c r="Q1601">
        <f t="shared" si="174"/>
        <v>4</v>
      </c>
    </row>
    <row r="1602" spans="1:17" x14ac:dyDescent="0.25">
      <c r="A1602">
        <v>93965</v>
      </c>
      <c r="B1602">
        <v>7312455530</v>
      </c>
      <c r="C1602">
        <v>312</v>
      </c>
      <c r="D1602">
        <v>42412</v>
      </c>
      <c r="E1602">
        <v>1</v>
      </c>
      <c r="F1602">
        <v>22.99</v>
      </c>
      <c r="G1602" t="str">
        <f>VLOOKUP(B1602,'SKU Master'!$E$1:$H$9,4,FALSE)</f>
        <v>GA General Wholesales</v>
      </c>
      <c r="H1602">
        <f t="shared" ref="H1602:H1665" si="175">YEAR(D1602)</f>
        <v>2016</v>
      </c>
      <c r="I1602">
        <f t="shared" si="169"/>
        <v>2</v>
      </c>
      <c r="J1602">
        <f t="shared" si="170"/>
        <v>201602</v>
      </c>
      <c r="K1602">
        <f t="shared" si="171"/>
        <v>7</v>
      </c>
      <c r="L1602">
        <f t="shared" si="172"/>
        <v>201607</v>
      </c>
      <c r="M1602" t="b">
        <f t="shared" si="173"/>
        <v>0</v>
      </c>
      <c r="N1602">
        <f>VLOOKUP(B1602,'SKU Master'!$E$1:$H$9,2,FALSE)</f>
        <v>14.5</v>
      </c>
      <c r="O1602">
        <f>(F1602/E1602-N1602)*E1602</f>
        <v>8.4899999999999984</v>
      </c>
      <c r="P1602" s="10">
        <f>O1602/F1602</f>
        <v>0.3692909960852544</v>
      </c>
      <c r="Q1602">
        <f t="shared" si="174"/>
        <v>5</v>
      </c>
    </row>
    <row r="1603" spans="1:17" x14ac:dyDescent="0.25">
      <c r="A1603">
        <v>93966</v>
      </c>
      <c r="B1603">
        <v>7312455530</v>
      </c>
      <c r="C1603">
        <v>312</v>
      </c>
      <c r="D1603">
        <v>42415</v>
      </c>
      <c r="E1603">
        <v>2</v>
      </c>
      <c r="F1603">
        <v>45.98</v>
      </c>
      <c r="G1603" t="str">
        <f>VLOOKUP(B1603,'SKU Master'!$E$1:$H$9,4,FALSE)</f>
        <v>GA General Wholesales</v>
      </c>
      <c r="H1603">
        <f t="shared" si="175"/>
        <v>2016</v>
      </c>
      <c r="I1603">
        <f t="shared" ref="I1603:I1666" si="176">MONTH(D1603)</f>
        <v>2</v>
      </c>
      <c r="J1603">
        <f t="shared" ref="J1603:J1666" si="177">H1603*100+I1603</f>
        <v>201602</v>
      </c>
      <c r="K1603">
        <f t="shared" ref="K1603:K1666" si="178">WEEKNUM(D1603)</f>
        <v>8</v>
      </c>
      <c r="L1603">
        <f t="shared" ref="L1603:L1666" si="179">H1603*100+K1603</f>
        <v>201608</v>
      </c>
      <c r="M1603" t="b">
        <f t="shared" ref="M1603:M1666" si="180">AND(B1603=B1604,C1603=C1604,D1603=D1604,E1603=E1604,F1603=F1604)</f>
        <v>0</v>
      </c>
      <c r="N1603">
        <f>VLOOKUP(B1603,'SKU Master'!$E$1:$H$9,2,FALSE)</f>
        <v>14.5</v>
      </c>
      <c r="O1603">
        <f>(F1603/E1603-N1603)*E1603</f>
        <v>16.979999999999997</v>
      </c>
      <c r="P1603" s="10">
        <f>O1603/F1603</f>
        <v>0.3692909960852544</v>
      </c>
      <c r="Q1603">
        <f t="shared" ref="Q1603:Q1666" si="181">WEEKDAY(D1603,2)</f>
        <v>1</v>
      </c>
    </row>
    <row r="1604" spans="1:17" x14ac:dyDescent="0.25">
      <c r="A1604">
        <v>93967</v>
      </c>
      <c r="B1604">
        <v>7312455530</v>
      </c>
      <c r="C1604">
        <v>312</v>
      </c>
      <c r="D1604">
        <v>42416</v>
      </c>
      <c r="E1604">
        <v>4</v>
      </c>
      <c r="F1604">
        <v>91.96</v>
      </c>
      <c r="G1604" t="str">
        <f>VLOOKUP(B1604,'SKU Master'!$E$1:$H$9,4,FALSE)</f>
        <v>GA General Wholesales</v>
      </c>
      <c r="H1604">
        <f t="shared" si="175"/>
        <v>2016</v>
      </c>
      <c r="I1604">
        <f t="shared" si="176"/>
        <v>2</v>
      </c>
      <c r="J1604">
        <f t="shared" si="177"/>
        <v>201602</v>
      </c>
      <c r="K1604">
        <f t="shared" si="178"/>
        <v>8</v>
      </c>
      <c r="L1604">
        <f t="shared" si="179"/>
        <v>201608</v>
      </c>
      <c r="M1604" t="b">
        <f t="shared" si="180"/>
        <v>0</v>
      </c>
      <c r="N1604">
        <f>VLOOKUP(B1604,'SKU Master'!$E$1:$H$9,2,FALSE)</f>
        <v>14.5</v>
      </c>
      <c r="O1604">
        <f>(F1604/E1604-N1604)*E1604</f>
        <v>33.959999999999994</v>
      </c>
      <c r="P1604" s="10">
        <f>O1604/F1604</f>
        <v>0.3692909960852544</v>
      </c>
      <c r="Q1604">
        <f t="shared" si="181"/>
        <v>2</v>
      </c>
    </row>
    <row r="1605" spans="1:17" x14ac:dyDescent="0.25">
      <c r="A1605">
        <v>93968</v>
      </c>
      <c r="B1605">
        <v>7312455530</v>
      </c>
      <c r="C1605">
        <v>312</v>
      </c>
      <c r="D1605">
        <v>42418</v>
      </c>
      <c r="E1605">
        <v>3</v>
      </c>
      <c r="F1605">
        <v>68.97</v>
      </c>
      <c r="G1605" t="str">
        <f>VLOOKUP(B1605,'SKU Master'!$E$1:$H$9,4,FALSE)</f>
        <v>GA General Wholesales</v>
      </c>
      <c r="H1605">
        <f t="shared" si="175"/>
        <v>2016</v>
      </c>
      <c r="I1605">
        <f t="shared" si="176"/>
        <v>2</v>
      </c>
      <c r="J1605">
        <f t="shared" si="177"/>
        <v>201602</v>
      </c>
      <c r="K1605">
        <f t="shared" si="178"/>
        <v>8</v>
      </c>
      <c r="L1605">
        <f t="shared" si="179"/>
        <v>201608</v>
      </c>
      <c r="M1605" t="b">
        <f t="shared" si="180"/>
        <v>0</v>
      </c>
      <c r="N1605">
        <f>VLOOKUP(B1605,'SKU Master'!$E$1:$H$9,2,FALSE)</f>
        <v>14.5</v>
      </c>
      <c r="O1605">
        <f>(F1605/E1605-N1605)*E1605</f>
        <v>25.469999999999995</v>
      </c>
      <c r="P1605" s="10">
        <f>O1605/F1605</f>
        <v>0.3692909960852544</v>
      </c>
      <c r="Q1605">
        <f t="shared" si="181"/>
        <v>4</v>
      </c>
    </row>
    <row r="1606" spans="1:17" x14ac:dyDescent="0.25">
      <c r="A1606">
        <v>93969</v>
      </c>
      <c r="B1606">
        <v>7312455530</v>
      </c>
      <c r="C1606">
        <v>312</v>
      </c>
      <c r="D1606">
        <v>42419</v>
      </c>
      <c r="E1606">
        <v>3</v>
      </c>
      <c r="F1606">
        <v>68.97</v>
      </c>
      <c r="G1606" t="str">
        <f>VLOOKUP(B1606,'SKU Master'!$E$1:$H$9,4,FALSE)</f>
        <v>GA General Wholesales</v>
      </c>
      <c r="H1606">
        <f t="shared" si="175"/>
        <v>2016</v>
      </c>
      <c r="I1606">
        <f t="shared" si="176"/>
        <v>2</v>
      </c>
      <c r="J1606">
        <f t="shared" si="177"/>
        <v>201602</v>
      </c>
      <c r="K1606">
        <f t="shared" si="178"/>
        <v>8</v>
      </c>
      <c r="L1606">
        <f t="shared" si="179"/>
        <v>201608</v>
      </c>
      <c r="M1606" t="b">
        <f t="shared" si="180"/>
        <v>0</v>
      </c>
      <c r="N1606">
        <f>VLOOKUP(B1606,'SKU Master'!$E$1:$H$9,2,FALSE)</f>
        <v>14.5</v>
      </c>
      <c r="O1606">
        <f>(F1606/E1606-N1606)*E1606</f>
        <v>25.469999999999995</v>
      </c>
      <c r="P1606" s="10">
        <f>O1606/F1606</f>
        <v>0.3692909960852544</v>
      </c>
      <c r="Q1606">
        <f t="shared" si="181"/>
        <v>5</v>
      </c>
    </row>
    <row r="1607" spans="1:17" x14ac:dyDescent="0.25">
      <c r="A1607">
        <v>93970</v>
      </c>
      <c r="B1607">
        <v>7312455530</v>
      </c>
      <c r="C1607">
        <v>312</v>
      </c>
      <c r="D1607">
        <v>42423</v>
      </c>
      <c r="E1607">
        <v>4</v>
      </c>
      <c r="F1607">
        <v>91.96</v>
      </c>
      <c r="G1607" t="str">
        <f>VLOOKUP(B1607,'SKU Master'!$E$1:$H$9,4,FALSE)</f>
        <v>GA General Wholesales</v>
      </c>
      <c r="H1607">
        <f t="shared" si="175"/>
        <v>2016</v>
      </c>
      <c r="I1607">
        <f t="shared" si="176"/>
        <v>2</v>
      </c>
      <c r="J1607">
        <f t="shared" si="177"/>
        <v>201602</v>
      </c>
      <c r="K1607">
        <f t="shared" si="178"/>
        <v>9</v>
      </c>
      <c r="L1607">
        <f t="shared" si="179"/>
        <v>201609</v>
      </c>
      <c r="M1607" t="b">
        <f t="shared" si="180"/>
        <v>0</v>
      </c>
      <c r="N1607">
        <f>VLOOKUP(B1607,'SKU Master'!$E$1:$H$9,2,FALSE)</f>
        <v>14.5</v>
      </c>
      <c r="O1607">
        <f>(F1607/E1607-N1607)*E1607</f>
        <v>33.959999999999994</v>
      </c>
      <c r="P1607" s="10">
        <f>O1607/F1607</f>
        <v>0.3692909960852544</v>
      </c>
      <c r="Q1607">
        <f t="shared" si="181"/>
        <v>2</v>
      </c>
    </row>
    <row r="1608" spans="1:17" x14ac:dyDescent="0.25">
      <c r="A1608">
        <v>93971</v>
      </c>
      <c r="B1608">
        <v>7312455530</v>
      </c>
      <c r="C1608">
        <v>312</v>
      </c>
      <c r="D1608">
        <v>42424</v>
      </c>
      <c r="E1608">
        <v>3</v>
      </c>
      <c r="F1608">
        <v>68.97</v>
      </c>
      <c r="G1608" t="str">
        <f>VLOOKUP(B1608,'SKU Master'!$E$1:$H$9,4,FALSE)</f>
        <v>GA General Wholesales</v>
      </c>
      <c r="H1608">
        <f t="shared" si="175"/>
        <v>2016</v>
      </c>
      <c r="I1608">
        <f t="shared" si="176"/>
        <v>2</v>
      </c>
      <c r="J1608">
        <f t="shared" si="177"/>
        <v>201602</v>
      </c>
      <c r="K1608">
        <f t="shared" si="178"/>
        <v>9</v>
      </c>
      <c r="L1608">
        <f t="shared" si="179"/>
        <v>201609</v>
      </c>
      <c r="M1608" t="b">
        <f t="shared" si="180"/>
        <v>0</v>
      </c>
      <c r="N1608">
        <f>VLOOKUP(B1608,'SKU Master'!$E$1:$H$9,2,FALSE)</f>
        <v>14.5</v>
      </c>
      <c r="O1608">
        <f>(F1608/E1608-N1608)*E1608</f>
        <v>25.469999999999995</v>
      </c>
      <c r="P1608" s="10">
        <f>O1608/F1608</f>
        <v>0.3692909960852544</v>
      </c>
      <c r="Q1608">
        <f t="shared" si="181"/>
        <v>3</v>
      </c>
    </row>
    <row r="1609" spans="1:17" x14ac:dyDescent="0.25">
      <c r="A1609">
        <v>93972</v>
      </c>
      <c r="B1609">
        <v>7312455530</v>
      </c>
      <c r="C1609">
        <v>312</v>
      </c>
      <c r="D1609">
        <v>42425</v>
      </c>
      <c r="E1609">
        <v>3</v>
      </c>
      <c r="F1609">
        <v>68.97</v>
      </c>
      <c r="G1609" t="str">
        <f>VLOOKUP(B1609,'SKU Master'!$E$1:$H$9,4,FALSE)</f>
        <v>GA General Wholesales</v>
      </c>
      <c r="H1609">
        <f t="shared" si="175"/>
        <v>2016</v>
      </c>
      <c r="I1609">
        <f t="shared" si="176"/>
        <v>2</v>
      </c>
      <c r="J1609">
        <f t="shared" si="177"/>
        <v>201602</v>
      </c>
      <c r="K1609">
        <f t="shared" si="178"/>
        <v>9</v>
      </c>
      <c r="L1609">
        <f t="shared" si="179"/>
        <v>201609</v>
      </c>
      <c r="M1609" t="b">
        <f t="shared" si="180"/>
        <v>1</v>
      </c>
      <c r="N1609">
        <f>VLOOKUP(B1609,'SKU Master'!$E$1:$H$9,2,FALSE)</f>
        <v>14.5</v>
      </c>
      <c r="O1609">
        <f>(F1609/E1609-N1609)*E1609</f>
        <v>25.469999999999995</v>
      </c>
      <c r="P1609" s="10">
        <f>O1609/F1609</f>
        <v>0.3692909960852544</v>
      </c>
      <c r="Q1609">
        <f t="shared" si="181"/>
        <v>4</v>
      </c>
    </row>
    <row r="1610" spans="1:17" x14ac:dyDescent="0.25">
      <c r="A1610">
        <v>93973</v>
      </c>
      <c r="B1610">
        <v>7312455530</v>
      </c>
      <c r="C1610">
        <v>312</v>
      </c>
      <c r="D1610">
        <v>42425</v>
      </c>
      <c r="E1610">
        <v>3</v>
      </c>
      <c r="F1610">
        <v>68.97</v>
      </c>
      <c r="G1610" t="str">
        <f>VLOOKUP(B1610,'SKU Master'!$E$1:$H$9,4,FALSE)</f>
        <v>GA General Wholesales</v>
      </c>
      <c r="H1610">
        <f t="shared" si="175"/>
        <v>2016</v>
      </c>
      <c r="I1610">
        <f t="shared" si="176"/>
        <v>2</v>
      </c>
      <c r="J1610">
        <f t="shared" si="177"/>
        <v>201602</v>
      </c>
      <c r="K1610">
        <f t="shared" si="178"/>
        <v>9</v>
      </c>
      <c r="L1610">
        <f t="shared" si="179"/>
        <v>201609</v>
      </c>
      <c r="M1610" t="b">
        <f t="shared" si="180"/>
        <v>0</v>
      </c>
      <c r="N1610">
        <f>VLOOKUP(B1610,'SKU Master'!$E$1:$H$9,2,FALSE)</f>
        <v>14.5</v>
      </c>
      <c r="O1610">
        <f>(F1610/E1610-N1610)*E1610</f>
        <v>25.469999999999995</v>
      </c>
      <c r="P1610" s="10">
        <f>O1610/F1610</f>
        <v>0.3692909960852544</v>
      </c>
      <c r="Q1610">
        <f t="shared" si="181"/>
        <v>4</v>
      </c>
    </row>
    <row r="1611" spans="1:17" x14ac:dyDescent="0.25">
      <c r="A1611">
        <v>93974</v>
      </c>
      <c r="B1611">
        <v>7312455530</v>
      </c>
      <c r="C1611">
        <v>312</v>
      </c>
      <c r="D1611">
        <v>42426</v>
      </c>
      <c r="E1611">
        <v>1</v>
      </c>
      <c r="F1611">
        <v>22.99</v>
      </c>
      <c r="G1611" t="str">
        <f>VLOOKUP(B1611,'SKU Master'!$E$1:$H$9,4,FALSE)</f>
        <v>GA General Wholesales</v>
      </c>
      <c r="H1611">
        <f t="shared" si="175"/>
        <v>2016</v>
      </c>
      <c r="I1611">
        <f t="shared" si="176"/>
        <v>2</v>
      </c>
      <c r="J1611">
        <f t="shared" si="177"/>
        <v>201602</v>
      </c>
      <c r="K1611">
        <f t="shared" si="178"/>
        <v>9</v>
      </c>
      <c r="L1611">
        <f t="shared" si="179"/>
        <v>201609</v>
      </c>
      <c r="M1611" t="b">
        <f t="shared" si="180"/>
        <v>0</v>
      </c>
      <c r="N1611">
        <f>VLOOKUP(B1611,'SKU Master'!$E$1:$H$9,2,FALSE)</f>
        <v>14.5</v>
      </c>
      <c r="O1611">
        <f>(F1611/E1611-N1611)*E1611</f>
        <v>8.4899999999999984</v>
      </c>
      <c r="P1611" s="10">
        <f>O1611/F1611</f>
        <v>0.3692909960852544</v>
      </c>
      <c r="Q1611">
        <f t="shared" si="181"/>
        <v>5</v>
      </c>
    </row>
    <row r="1612" spans="1:17" x14ac:dyDescent="0.25">
      <c r="A1612">
        <v>93975</v>
      </c>
      <c r="B1612">
        <v>7312455530</v>
      </c>
      <c r="C1612">
        <v>312</v>
      </c>
      <c r="D1612">
        <v>42431</v>
      </c>
      <c r="E1612">
        <v>5</v>
      </c>
      <c r="F1612">
        <v>114.95</v>
      </c>
      <c r="G1612" t="str">
        <f>VLOOKUP(B1612,'SKU Master'!$E$1:$H$9,4,FALSE)</f>
        <v>GA General Wholesales</v>
      </c>
      <c r="H1612">
        <f t="shared" si="175"/>
        <v>2016</v>
      </c>
      <c r="I1612">
        <f t="shared" si="176"/>
        <v>3</v>
      </c>
      <c r="J1612">
        <f t="shared" si="177"/>
        <v>201603</v>
      </c>
      <c r="K1612">
        <f t="shared" si="178"/>
        <v>10</v>
      </c>
      <c r="L1612">
        <f t="shared" si="179"/>
        <v>201610</v>
      </c>
      <c r="M1612" t="b">
        <f t="shared" si="180"/>
        <v>0</v>
      </c>
      <c r="N1612">
        <f>VLOOKUP(B1612,'SKU Master'!$E$1:$H$9,2,FALSE)</f>
        <v>14.5</v>
      </c>
      <c r="O1612">
        <f>(F1612/E1612-N1612)*E1612</f>
        <v>42.45000000000001</v>
      </c>
      <c r="P1612" s="10">
        <f>O1612/F1612</f>
        <v>0.36929099608525451</v>
      </c>
      <c r="Q1612">
        <f t="shared" si="181"/>
        <v>3</v>
      </c>
    </row>
    <row r="1613" spans="1:17" x14ac:dyDescent="0.25">
      <c r="A1613">
        <v>93976</v>
      </c>
      <c r="B1613">
        <v>7312455530</v>
      </c>
      <c r="C1613">
        <v>312</v>
      </c>
      <c r="D1613">
        <v>42432</v>
      </c>
      <c r="E1613">
        <v>2</v>
      </c>
      <c r="F1613">
        <v>45.98</v>
      </c>
      <c r="G1613" t="str">
        <f>VLOOKUP(B1613,'SKU Master'!$E$1:$H$9,4,FALSE)</f>
        <v>GA General Wholesales</v>
      </c>
      <c r="H1613">
        <f t="shared" si="175"/>
        <v>2016</v>
      </c>
      <c r="I1613">
        <f t="shared" si="176"/>
        <v>3</v>
      </c>
      <c r="J1613">
        <f t="shared" si="177"/>
        <v>201603</v>
      </c>
      <c r="K1613">
        <f t="shared" si="178"/>
        <v>10</v>
      </c>
      <c r="L1613">
        <f t="shared" si="179"/>
        <v>201610</v>
      </c>
      <c r="M1613" t="b">
        <f t="shared" si="180"/>
        <v>1</v>
      </c>
      <c r="N1613">
        <f>VLOOKUP(B1613,'SKU Master'!$E$1:$H$9,2,FALSE)</f>
        <v>14.5</v>
      </c>
      <c r="O1613">
        <f>(F1613/E1613-N1613)*E1613</f>
        <v>16.979999999999997</v>
      </c>
      <c r="P1613" s="10">
        <f>O1613/F1613</f>
        <v>0.3692909960852544</v>
      </c>
      <c r="Q1613">
        <f t="shared" si="181"/>
        <v>4</v>
      </c>
    </row>
    <row r="1614" spans="1:17" x14ac:dyDescent="0.25">
      <c r="A1614">
        <v>93977</v>
      </c>
      <c r="B1614">
        <v>7312455530</v>
      </c>
      <c r="C1614">
        <v>312</v>
      </c>
      <c r="D1614">
        <v>42432</v>
      </c>
      <c r="E1614">
        <v>2</v>
      </c>
      <c r="F1614">
        <v>45.98</v>
      </c>
      <c r="G1614" t="str">
        <f>VLOOKUP(B1614,'SKU Master'!$E$1:$H$9,4,FALSE)</f>
        <v>GA General Wholesales</v>
      </c>
      <c r="H1614">
        <f t="shared" si="175"/>
        <v>2016</v>
      </c>
      <c r="I1614">
        <f t="shared" si="176"/>
        <v>3</v>
      </c>
      <c r="J1614">
        <f t="shared" si="177"/>
        <v>201603</v>
      </c>
      <c r="K1614">
        <f t="shared" si="178"/>
        <v>10</v>
      </c>
      <c r="L1614">
        <f t="shared" si="179"/>
        <v>201610</v>
      </c>
      <c r="M1614" t="b">
        <f t="shared" si="180"/>
        <v>0</v>
      </c>
      <c r="N1614">
        <f>VLOOKUP(B1614,'SKU Master'!$E$1:$H$9,2,FALSE)</f>
        <v>14.5</v>
      </c>
      <c r="O1614">
        <f>(F1614/E1614-N1614)*E1614</f>
        <v>16.979999999999997</v>
      </c>
      <c r="P1614" s="10">
        <f>O1614/F1614</f>
        <v>0.3692909960852544</v>
      </c>
      <c r="Q1614">
        <f t="shared" si="181"/>
        <v>4</v>
      </c>
    </row>
    <row r="1615" spans="1:17" x14ac:dyDescent="0.25">
      <c r="A1615">
        <v>93978</v>
      </c>
      <c r="B1615">
        <v>7312455530</v>
      </c>
      <c r="C1615">
        <v>312</v>
      </c>
      <c r="D1615">
        <v>42436</v>
      </c>
      <c r="E1615">
        <v>2</v>
      </c>
      <c r="F1615">
        <v>45.98</v>
      </c>
      <c r="G1615" t="str">
        <f>VLOOKUP(B1615,'SKU Master'!$E$1:$H$9,4,FALSE)</f>
        <v>GA General Wholesales</v>
      </c>
      <c r="H1615">
        <f t="shared" si="175"/>
        <v>2016</v>
      </c>
      <c r="I1615">
        <f t="shared" si="176"/>
        <v>3</v>
      </c>
      <c r="J1615">
        <f t="shared" si="177"/>
        <v>201603</v>
      </c>
      <c r="K1615">
        <f t="shared" si="178"/>
        <v>11</v>
      </c>
      <c r="L1615">
        <f t="shared" si="179"/>
        <v>201611</v>
      </c>
      <c r="M1615" t="b">
        <f t="shared" si="180"/>
        <v>0</v>
      </c>
      <c r="N1615">
        <f>VLOOKUP(B1615,'SKU Master'!$E$1:$H$9,2,FALSE)</f>
        <v>14.5</v>
      </c>
      <c r="O1615">
        <f>(F1615/E1615-N1615)*E1615</f>
        <v>16.979999999999997</v>
      </c>
      <c r="P1615" s="10">
        <f>O1615/F1615</f>
        <v>0.3692909960852544</v>
      </c>
      <c r="Q1615">
        <f t="shared" si="181"/>
        <v>1</v>
      </c>
    </row>
    <row r="1616" spans="1:17" x14ac:dyDescent="0.25">
      <c r="A1616">
        <v>93979</v>
      </c>
      <c r="B1616">
        <v>7312455530</v>
      </c>
      <c r="C1616">
        <v>312</v>
      </c>
      <c r="D1616">
        <v>42437</v>
      </c>
      <c r="E1616">
        <v>2</v>
      </c>
      <c r="F1616">
        <v>45.98</v>
      </c>
      <c r="G1616" t="str">
        <f>VLOOKUP(B1616,'SKU Master'!$E$1:$H$9,4,FALSE)</f>
        <v>GA General Wholesales</v>
      </c>
      <c r="H1616">
        <f t="shared" si="175"/>
        <v>2016</v>
      </c>
      <c r="I1616">
        <f t="shared" si="176"/>
        <v>3</v>
      </c>
      <c r="J1616">
        <f t="shared" si="177"/>
        <v>201603</v>
      </c>
      <c r="K1616">
        <f t="shared" si="178"/>
        <v>11</v>
      </c>
      <c r="L1616">
        <f t="shared" si="179"/>
        <v>201611</v>
      </c>
      <c r="M1616" t="b">
        <f t="shared" si="180"/>
        <v>0</v>
      </c>
      <c r="N1616">
        <f>VLOOKUP(B1616,'SKU Master'!$E$1:$H$9,2,FALSE)</f>
        <v>14.5</v>
      </c>
      <c r="O1616">
        <f>(F1616/E1616-N1616)*E1616</f>
        <v>16.979999999999997</v>
      </c>
      <c r="P1616" s="10">
        <f>O1616/F1616</f>
        <v>0.3692909960852544</v>
      </c>
      <c r="Q1616">
        <f t="shared" si="181"/>
        <v>2</v>
      </c>
    </row>
    <row r="1617" spans="1:17" x14ac:dyDescent="0.25">
      <c r="A1617">
        <v>93980</v>
      </c>
      <c r="B1617">
        <v>7312455530</v>
      </c>
      <c r="C1617">
        <v>312</v>
      </c>
      <c r="D1617">
        <v>42437</v>
      </c>
      <c r="E1617">
        <v>4</v>
      </c>
      <c r="F1617">
        <v>91.96</v>
      </c>
      <c r="G1617" t="str">
        <f>VLOOKUP(B1617,'SKU Master'!$E$1:$H$9,4,FALSE)</f>
        <v>GA General Wholesales</v>
      </c>
      <c r="H1617">
        <f t="shared" si="175"/>
        <v>2016</v>
      </c>
      <c r="I1617">
        <f t="shared" si="176"/>
        <v>3</v>
      </c>
      <c r="J1617">
        <f t="shared" si="177"/>
        <v>201603</v>
      </c>
      <c r="K1617">
        <f t="shared" si="178"/>
        <v>11</v>
      </c>
      <c r="L1617">
        <f t="shared" si="179"/>
        <v>201611</v>
      </c>
      <c r="M1617" t="b">
        <f t="shared" si="180"/>
        <v>1</v>
      </c>
      <c r="N1617">
        <f>VLOOKUP(B1617,'SKU Master'!$E$1:$H$9,2,FALSE)</f>
        <v>14.5</v>
      </c>
      <c r="O1617">
        <f>(F1617/E1617-N1617)*E1617</f>
        <v>33.959999999999994</v>
      </c>
      <c r="P1617" s="10">
        <f>O1617/F1617</f>
        <v>0.3692909960852544</v>
      </c>
      <c r="Q1617">
        <f t="shared" si="181"/>
        <v>2</v>
      </c>
    </row>
    <row r="1618" spans="1:17" x14ac:dyDescent="0.25">
      <c r="A1618">
        <v>93981</v>
      </c>
      <c r="B1618">
        <v>7312455530</v>
      </c>
      <c r="C1618">
        <v>312</v>
      </c>
      <c r="D1618">
        <v>42437</v>
      </c>
      <c r="E1618">
        <v>4</v>
      </c>
      <c r="F1618">
        <v>91.96</v>
      </c>
      <c r="G1618" t="str">
        <f>VLOOKUP(B1618,'SKU Master'!$E$1:$H$9,4,FALSE)</f>
        <v>GA General Wholesales</v>
      </c>
      <c r="H1618">
        <f t="shared" si="175"/>
        <v>2016</v>
      </c>
      <c r="I1618">
        <f t="shared" si="176"/>
        <v>3</v>
      </c>
      <c r="J1618">
        <f t="shared" si="177"/>
        <v>201603</v>
      </c>
      <c r="K1618">
        <f t="shared" si="178"/>
        <v>11</v>
      </c>
      <c r="L1618">
        <f t="shared" si="179"/>
        <v>201611</v>
      </c>
      <c r="M1618" t="b">
        <f t="shared" si="180"/>
        <v>0</v>
      </c>
      <c r="N1618">
        <f>VLOOKUP(B1618,'SKU Master'!$E$1:$H$9,2,FALSE)</f>
        <v>14.5</v>
      </c>
      <c r="O1618">
        <f>(F1618/E1618-N1618)*E1618</f>
        <v>33.959999999999994</v>
      </c>
      <c r="P1618" s="10">
        <f>O1618/F1618</f>
        <v>0.3692909960852544</v>
      </c>
      <c r="Q1618">
        <f t="shared" si="181"/>
        <v>2</v>
      </c>
    </row>
    <row r="1619" spans="1:17" x14ac:dyDescent="0.25">
      <c r="A1619">
        <v>93982</v>
      </c>
      <c r="B1619">
        <v>7312455530</v>
      </c>
      <c r="C1619">
        <v>312</v>
      </c>
      <c r="D1619">
        <v>42445</v>
      </c>
      <c r="E1619">
        <v>5</v>
      </c>
      <c r="F1619">
        <v>114.95</v>
      </c>
      <c r="G1619" t="str">
        <f>VLOOKUP(B1619,'SKU Master'!$E$1:$H$9,4,FALSE)</f>
        <v>GA General Wholesales</v>
      </c>
      <c r="H1619">
        <f t="shared" si="175"/>
        <v>2016</v>
      </c>
      <c r="I1619">
        <f t="shared" si="176"/>
        <v>3</v>
      </c>
      <c r="J1619">
        <f t="shared" si="177"/>
        <v>201603</v>
      </c>
      <c r="K1619">
        <f t="shared" si="178"/>
        <v>12</v>
      </c>
      <c r="L1619">
        <f t="shared" si="179"/>
        <v>201612</v>
      </c>
      <c r="M1619" t="b">
        <f t="shared" si="180"/>
        <v>0</v>
      </c>
      <c r="N1619">
        <f>VLOOKUP(B1619,'SKU Master'!$E$1:$H$9,2,FALSE)</f>
        <v>14.5</v>
      </c>
      <c r="O1619">
        <f>(F1619/E1619-N1619)*E1619</f>
        <v>42.45000000000001</v>
      </c>
      <c r="P1619" s="10">
        <f>O1619/F1619</f>
        <v>0.36929099608525451</v>
      </c>
      <c r="Q1619">
        <f t="shared" si="181"/>
        <v>3</v>
      </c>
    </row>
    <row r="1620" spans="1:17" x14ac:dyDescent="0.25">
      <c r="A1620">
        <v>93983</v>
      </c>
      <c r="B1620">
        <v>7312455530</v>
      </c>
      <c r="C1620">
        <v>312</v>
      </c>
      <c r="D1620">
        <v>42446</v>
      </c>
      <c r="E1620">
        <v>2</v>
      </c>
      <c r="F1620">
        <v>45.98</v>
      </c>
      <c r="G1620" t="str">
        <f>VLOOKUP(B1620,'SKU Master'!$E$1:$H$9,4,FALSE)</f>
        <v>GA General Wholesales</v>
      </c>
      <c r="H1620">
        <f t="shared" si="175"/>
        <v>2016</v>
      </c>
      <c r="I1620">
        <f t="shared" si="176"/>
        <v>3</v>
      </c>
      <c r="J1620">
        <f t="shared" si="177"/>
        <v>201603</v>
      </c>
      <c r="K1620">
        <f t="shared" si="178"/>
        <v>12</v>
      </c>
      <c r="L1620">
        <f t="shared" si="179"/>
        <v>201612</v>
      </c>
      <c r="M1620" t="b">
        <f t="shared" si="180"/>
        <v>0</v>
      </c>
      <c r="N1620">
        <f>VLOOKUP(B1620,'SKU Master'!$E$1:$H$9,2,FALSE)</f>
        <v>14.5</v>
      </c>
      <c r="O1620">
        <f>(F1620/E1620-N1620)*E1620</f>
        <v>16.979999999999997</v>
      </c>
      <c r="P1620" s="10">
        <f>O1620/F1620</f>
        <v>0.3692909960852544</v>
      </c>
      <c r="Q1620">
        <f t="shared" si="181"/>
        <v>4</v>
      </c>
    </row>
    <row r="1621" spans="1:17" x14ac:dyDescent="0.25">
      <c r="A1621">
        <v>93984</v>
      </c>
      <c r="B1621">
        <v>7312455530</v>
      </c>
      <c r="C1621">
        <v>312</v>
      </c>
      <c r="D1621">
        <v>42446</v>
      </c>
      <c r="E1621">
        <v>3</v>
      </c>
      <c r="F1621">
        <v>68.97</v>
      </c>
      <c r="G1621" t="str">
        <f>VLOOKUP(B1621,'SKU Master'!$E$1:$H$9,4,FALSE)</f>
        <v>GA General Wholesales</v>
      </c>
      <c r="H1621">
        <f t="shared" si="175"/>
        <v>2016</v>
      </c>
      <c r="I1621">
        <f t="shared" si="176"/>
        <v>3</v>
      </c>
      <c r="J1621">
        <f t="shared" si="177"/>
        <v>201603</v>
      </c>
      <c r="K1621">
        <f t="shared" si="178"/>
        <v>12</v>
      </c>
      <c r="L1621">
        <f t="shared" si="179"/>
        <v>201612</v>
      </c>
      <c r="M1621" t="b">
        <f t="shared" si="180"/>
        <v>1</v>
      </c>
      <c r="N1621">
        <f>VLOOKUP(B1621,'SKU Master'!$E$1:$H$9,2,FALSE)</f>
        <v>14.5</v>
      </c>
      <c r="O1621">
        <f>(F1621/E1621-N1621)*E1621</f>
        <v>25.469999999999995</v>
      </c>
      <c r="P1621" s="10">
        <f>O1621/F1621</f>
        <v>0.3692909960852544</v>
      </c>
      <c r="Q1621">
        <f t="shared" si="181"/>
        <v>4</v>
      </c>
    </row>
    <row r="1622" spans="1:17" x14ac:dyDescent="0.25">
      <c r="A1622">
        <v>93985</v>
      </c>
      <c r="B1622">
        <v>7312455530</v>
      </c>
      <c r="C1622">
        <v>312</v>
      </c>
      <c r="D1622">
        <v>42446</v>
      </c>
      <c r="E1622">
        <v>3</v>
      </c>
      <c r="F1622">
        <v>68.97</v>
      </c>
      <c r="G1622" t="str">
        <f>VLOOKUP(B1622,'SKU Master'!$E$1:$H$9,4,FALSE)</f>
        <v>GA General Wholesales</v>
      </c>
      <c r="H1622">
        <f t="shared" si="175"/>
        <v>2016</v>
      </c>
      <c r="I1622">
        <f t="shared" si="176"/>
        <v>3</v>
      </c>
      <c r="J1622">
        <f t="shared" si="177"/>
        <v>201603</v>
      </c>
      <c r="K1622">
        <f t="shared" si="178"/>
        <v>12</v>
      </c>
      <c r="L1622">
        <f t="shared" si="179"/>
        <v>201612</v>
      </c>
      <c r="M1622" t="b">
        <f t="shared" si="180"/>
        <v>1</v>
      </c>
      <c r="N1622">
        <f>VLOOKUP(B1622,'SKU Master'!$E$1:$H$9,2,FALSE)</f>
        <v>14.5</v>
      </c>
      <c r="O1622">
        <f>(F1622/E1622-N1622)*E1622</f>
        <v>25.469999999999995</v>
      </c>
      <c r="P1622" s="10">
        <f>O1622/F1622</f>
        <v>0.3692909960852544</v>
      </c>
      <c r="Q1622">
        <f t="shared" si="181"/>
        <v>4</v>
      </c>
    </row>
    <row r="1623" spans="1:17" x14ac:dyDescent="0.25">
      <c r="A1623">
        <v>93986</v>
      </c>
      <c r="B1623">
        <v>7312455530</v>
      </c>
      <c r="C1623">
        <v>312</v>
      </c>
      <c r="D1623">
        <v>42446</v>
      </c>
      <c r="E1623">
        <v>3</v>
      </c>
      <c r="F1623">
        <v>68.97</v>
      </c>
      <c r="G1623" t="str">
        <f>VLOOKUP(B1623,'SKU Master'!$E$1:$H$9,4,FALSE)</f>
        <v>GA General Wholesales</v>
      </c>
      <c r="H1623">
        <f t="shared" si="175"/>
        <v>2016</v>
      </c>
      <c r="I1623">
        <f t="shared" si="176"/>
        <v>3</v>
      </c>
      <c r="J1623">
        <f t="shared" si="177"/>
        <v>201603</v>
      </c>
      <c r="K1623">
        <f t="shared" si="178"/>
        <v>12</v>
      </c>
      <c r="L1623">
        <f t="shared" si="179"/>
        <v>201612</v>
      </c>
      <c r="M1623" t="b">
        <f t="shared" si="180"/>
        <v>0</v>
      </c>
      <c r="N1623">
        <f>VLOOKUP(B1623,'SKU Master'!$E$1:$H$9,2,FALSE)</f>
        <v>14.5</v>
      </c>
      <c r="O1623">
        <f>(F1623/E1623-N1623)*E1623</f>
        <v>25.469999999999995</v>
      </c>
      <c r="P1623" s="10">
        <f>O1623/F1623</f>
        <v>0.3692909960852544</v>
      </c>
      <c r="Q1623">
        <f t="shared" si="181"/>
        <v>4</v>
      </c>
    </row>
    <row r="1624" spans="1:17" x14ac:dyDescent="0.25">
      <c r="A1624">
        <v>93987</v>
      </c>
      <c r="B1624">
        <v>7312455530</v>
      </c>
      <c r="C1624">
        <v>312</v>
      </c>
      <c r="D1624">
        <v>42447</v>
      </c>
      <c r="E1624">
        <v>3</v>
      </c>
      <c r="F1624">
        <v>68.97</v>
      </c>
      <c r="G1624" t="str">
        <f>VLOOKUP(B1624,'SKU Master'!$E$1:$H$9,4,FALSE)</f>
        <v>GA General Wholesales</v>
      </c>
      <c r="H1624">
        <f t="shared" si="175"/>
        <v>2016</v>
      </c>
      <c r="I1624">
        <f t="shared" si="176"/>
        <v>3</v>
      </c>
      <c r="J1624">
        <f t="shared" si="177"/>
        <v>201603</v>
      </c>
      <c r="K1624">
        <f t="shared" si="178"/>
        <v>12</v>
      </c>
      <c r="L1624">
        <f t="shared" si="179"/>
        <v>201612</v>
      </c>
      <c r="M1624" t="b">
        <f t="shared" si="180"/>
        <v>0</v>
      </c>
      <c r="N1624">
        <f>VLOOKUP(B1624,'SKU Master'!$E$1:$H$9,2,FALSE)</f>
        <v>14.5</v>
      </c>
      <c r="O1624">
        <f>(F1624/E1624-N1624)*E1624</f>
        <v>25.469999999999995</v>
      </c>
      <c r="P1624" s="10">
        <f>O1624/F1624</f>
        <v>0.3692909960852544</v>
      </c>
      <c r="Q1624">
        <f t="shared" si="181"/>
        <v>5</v>
      </c>
    </row>
    <row r="1625" spans="1:17" x14ac:dyDescent="0.25">
      <c r="A1625">
        <v>93988</v>
      </c>
      <c r="B1625">
        <v>7312455530</v>
      </c>
      <c r="C1625">
        <v>312</v>
      </c>
      <c r="D1625">
        <v>42451</v>
      </c>
      <c r="E1625">
        <v>2</v>
      </c>
      <c r="F1625">
        <v>45.98</v>
      </c>
      <c r="G1625" t="str">
        <f>VLOOKUP(B1625,'SKU Master'!$E$1:$H$9,4,FALSE)</f>
        <v>GA General Wholesales</v>
      </c>
      <c r="H1625">
        <f t="shared" si="175"/>
        <v>2016</v>
      </c>
      <c r="I1625">
        <f t="shared" si="176"/>
        <v>3</v>
      </c>
      <c r="J1625">
        <f t="shared" si="177"/>
        <v>201603</v>
      </c>
      <c r="K1625">
        <f t="shared" si="178"/>
        <v>13</v>
      </c>
      <c r="L1625">
        <f t="shared" si="179"/>
        <v>201613</v>
      </c>
      <c r="M1625" t="b">
        <f t="shared" si="180"/>
        <v>1</v>
      </c>
      <c r="N1625">
        <f>VLOOKUP(B1625,'SKU Master'!$E$1:$H$9,2,FALSE)</f>
        <v>14.5</v>
      </c>
      <c r="O1625">
        <f>(F1625/E1625-N1625)*E1625</f>
        <v>16.979999999999997</v>
      </c>
      <c r="P1625" s="10">
        <f>O1625/F1625</f>
        <v>0.3692909960852544</v>
      </c>
      <c r="Q1625">
        <f t="shared" si="181"/>
        <v>2</v>
      </c>
    </row>
    <row r="1626" spans="1:17" x14ac:dyDescent="0.25">
      <c r="A1626">
        <v>93989</v>
      </c>
      <c r="B1626">
        <v>7312455530</v>
      </c>
      <c r="C1626">
        <v>312</v>
      </c>
      <c r="D1626">
        <v>42451</v>
      </c>
      <c r="E1626">
        <v>2</v>
      </c>
      <c r="F1626">
        <v>45.98</v>
      </c>
      <c r="G1626" t="str">
        <f>VLOOKUP(B1626,'SKU Master'!$E$1:$H$9,4,FALSE)</f>
        <v>GA General Wholesales</v>
      </c>
      <c r="H1626">
        <f t="shared" si="175"/>
        <v>2016</v>
      </c>
      <c r="I1626">
        <f t="shared" si="176"/>
        <v>3</v>
      </c>
      <c r="J1626">
        <f t="shared" si="177"/>
        <v>201603</v>
      </c>
      <c r="K1626">
        <f t="shared" si="178"/>
        <v>13</v>
      </c>
      <c r="L1626">
        <f t="shared" si="179"/>
        <v>201613</v>
      </c>
      <c r="M1626" t="b">
        <f t="shared" si="180"/>
        <v>0</v>
      </c>
      <c r="N1626">
        <f>VLOOKUP(B1626,'SKU Master'!$E$1:$H$9,2,FALSE)</f>
        <v>14.5</v>
      </c>
      <c r="O1626">
        <f>(F1626/E1626-N1626)*E1626</f>
        <v>16.979999999999997</v>
      </c>
      <c r="P1626" s="10">
        <f>O1626/F1626</f>
        <v>0.3692909960852544</v>
      </c>
      <c r="Q1626">
        <f t="shared" si="181"/>
        <v>2</v>
      </c>
    </row>
    <row r="1627" spans="1:17" x14ac:dyDescent="0.25">
      <c r="A1627">
        <v>93990</v>
      </c>
      <c r="B1627">
        <v>7312455530</v>
      </c>
      <c r="C1627">
        <v>312</v>
      </c>
      <c r="D1627">
        <v>42451</v>
      </c>
      <c r="E1627">
        <v>4</v>
      </c>
      <c r="F1627">
        <v>91.96</v>
      </c>
      <c r="G1627" t="str">
        <f>VLOOKUP(B1627,'SKU Master'!$E$1:$H$9,4,FALSE)</f>
        <v>GA General Wholesales</v>
      </c>
      <c r="H1627">
        <f t="shared" si="175"/>
        <v>2016</v>
      </c>
      <c r="I1627">
        <f t="shared" si="176"/>
        <v>3</v>
      </c>
      <c r="J1627">
        <f t="shared" si="177"/>
        <v>201603</v>
      </c>
      <c r="K1627">
        <f t="shared" si="178"/>
        <v>13</v>
      </c>
      <c r="L1627">
        <f t="shared" si="179"/>
        <v>201613</v>
      </c>
      <c r="M1627" t="b">
        <f t="shared" si="180"/>
        <v>0</v>
      </c>
      <c r="N1627">
        <f>VLOOKUP(B1627,'SKU Master'!$E$1:$H$9,2,FALSE)</f>
        <v>14.5</v>
      </c>
      <c r="O1627">
        <f>(F1627/E1627-N1627)*E1627</f>
        <v>33.959999999999994</v>
      </c>
      <c r="P1627" s="10">
        <f>O1627/F1627</f>
        <v>0.3692909960852544</v>
      </c>
      <c r="Q1627">
        <f t="shared" si="181"/>
        <v>2</v>
      </c>
    </row>
    <row r="1628" spans="1:17" x14ac:dyDescent="0.25">
      <c r="A1628">
        <v>93991</v>
      </c>
      <c r="B1628">
        <v>7312455530</v>
      </c>
      <c r="C1628">
        <v>312</v>
      </c>
      <c r="D1628">
        <v>42452</v>
      </c>
      <c r="E1628">
        <v>3</v>
      </c>
      <c r="F1628">
        <v>68.97</v>
      </c>
      <c r="G1628" t="str">
        <f>VLOOKUP(B1628,'SKU Master'!$E$1:$H$9,4,FALSE)</f>
        <v>GA General Wholesales</v>
      </c>
      <c r="H1628">
        <f t="shared" si="175"/>
        <v>2016</v>
      </c>
      <c r="I1628">
        <f t="shared" si="176"/>
        <v>3</v>
      </c>
      <c r="J1628">
        <f t="shared" si="177"/>
        <v>201603</v>
      </c>
      <c r="K1628">
        <f t="shared" si="178"/>
        <v>13</v>
      </c>
      <c r="L1628">
        <f t="shared" si="179"/>
        <v>201613</v>
      </c>
      <c r="M1628" t="b">
        <f t="shared" si="180"/>
        <v>0</v>
      </c>
      <c r="N1628">
        <f>VLOOKUP(B1628,'SKU Master'!$E$1:$H$9,2,FALSE)</f>
        <v>14.5</v>
      </c>
      <c r="O1628">
        <f>(F1628/E1628-N1628)*E1628</f>
        <v>25.469999999999995</v>
      </c>
      <c r="P1628" s="10">
        <f>O1628/F1628</f>
        <v>0.3692909960852544</v>
      </c>
      <c r="Q1628">
        <f t="shared" si="181"/>
        <v>3</v>
      </c>
    </row>
    <row r="1629" spans="1:17" x14ac:dyDescent="0.25">
      <c r="A1629">
        <v>93992</v>
      </c>
      <c r="B1629">
        <v>7312455530</v>
      </c>
      <c r="C1629">
        <v>312</v>
      </c>
      <c r="D1629">
        <v>42453</v>
      </c>
      <c r="E1629">
        <v>3</v>
      </c>
      <c r="F1629">
        <v>68.97</v>
      </c>
      <c r="G1629" t="str">
        <f>VLOOKUP(B1629,'SKU Master'!$E$1:$H$9,4,FALSE)</f>
        <v>GA General Wholesales</v>
      </c>
      <c r="H1629">
        <f t="shared" si="175"/>
        <v>2016</v>
      </c>
      <c r="I1629">
        <f t="shared" si="176"/>
        <v>3</v>
      </c>
      <c r="J1629">
        <f t="shared" si="177"/>
        <v>201603</v>
      </c>
      <c r="K1629">
        <f t="shared" si="178"/>
        <v>13</v>
      </c>
      <c r="L1629">
        <f t="shared" si="179"/>
        <v>201613</v>
      </c>
      <c r="M1629" t="b">
        <f t="shared" si="180"/>
        <v>0</v>
      </c>
      <c r="N1629">
        <f>VLOOKUP(B1629,'SKU Master'!$E$1:$H$9,2,FALSE)</f>
        <v>14.5</v>
      </c>
      <c r="O1629">
        <f>(F1629/E1629-N1629)*E1629</f>
        <v>25.469999999999995</v>
      </c>
      <c r="P1629" s="10">
        <f>O1629/F1629</f>
        <v>0.3692909960852544</v>
      </c>
      <c r="Q1629">
        <f t="shared" si="181"/>
        <v>4</v>
      </c>
    </row>
    <row r="1630" spans="1:17" x14ac:dyDescent="0.25">
      <c r="A1630">
        <v>93993</v>
      </c>
      <c r="B1630">
        <v>7312455530</v>
      </c>
      <c r="C1630">
        <v>312</v>
      </c>
      <c r="D1630">
        <v>42458</v>
      </c>
      <c r="E1630">
        <v>2</v>
      </c>
      <c r="F1630">
        <v>45.98</v>
      </c>
      <c r="G1630" t="str">
        <f>VLOOKUP(B1630,'SKU Master'!$E$1:$H$9,4,FALSE)</f>
        <v>GA General Wholesales</v>
      </c>
      <c r="H1630">
        <f t="shared" si="175"/>
        <v>2016</v>
      </c>
      <c r="I1630">
        <f t="shared" si="176"/>
        <v>3</v>
      </c>
      <c r="J1630">
        <f t="shared" si="177"/>
        <v>201603</v>
      </c>
      <c r="K1630">
        <f t="shared" si="178"/>
        <v>14</v>
      </c>
      <c r="L1630">
        <f t="shared" si="179"/>
        <v>201614</v>
      </c>
      <c r="M1630" t="b">
        <f t="shared" si="180"/>
        <v>1</v>
      </c>
      <c r="N1630">
        <f>VLOOKUP(B1630,'SKU Master'!$E$1:$H$9,2,FALSE)</f>
        <v>14.5</v>
      </c>
      <c r="O1630">
        <f>(F1630/E1630-N1630)*E1630</f>
        <v>16.979999999999997</v>
      </c>
      <c r="P1630" s="10">
        <f>O1630/F1630</f>
        <v>0.3692909960852544</v>
      </c>
      <c r="Q1630">
        <f t="shared" si="181"/>
        <v>2</v>
      </c>
    </row>
    <row r="1631" spans="1:17" x14ac:dyDescent="0.25">
      <c r="A1631">
        <v>93994</v>
      </c>
      <c r="B1631">
        <v>7312455530</v>
      </c>
      <c r="C1631">
        <v>312</v>
      </c>
      <c r="D1631">
        <v>42458</v>
      </c>
      <c r="E1631">
        <v>2</v>
      </c>
      <c r="F1631">
        <v>45.98</v>
      </c>
      <c r="G1631" t="str">
        <f>VLOOKUP(B1631,'SKU Master'!$E$1:$H$9,4,FALSE)</f>
        <v>GA General Wholesales</v>
      </c>
      <c r="H1631">
        <f t="shared" si="175"/>
        <v>2016</v>
      </c>
      <c r="I1631">
        <f t="shared" si="176"/>
        <v>3</v>
      </c>
      <c r="J1631">
        <f t="shared" si="177"/>
        <v>201603</v>
      </c>
      <c r="K1631">
        <f t="shared" si="178"/>
        <v>14</v>
      </c>
      <c r="L1631">
        <f t="shared" si="179"/>
        <v>201614</v>
      </c>
      <c r="M1631" t="b">
        <f t="shared" si="180"/>
        <v>0</v>
      </c>
      <c r="N1631">
        <f>VLOOKUP(B1631,'SKU Master'!$E$1:$H$9,2,FALSE)</f>
        <v>14.5</v>
      </c>
      <c r="O1631">
        <f>(F1631/E1631-N1631)*E1631</f>
        <v>16.979999999999997</v>
      </c>
      <c r="P1631" s="10">
        <f>O1631/F1631</f>
        <v>0.3692909960852544</v>
      </c>
      <c r="Q1631">
        <f t="shared" si="181"/>
        <v>2</v>
      </c>
    </row>
    <row r="1632" spans="1:17" x14ac:dyDescent="0.25">
      <c r="A1632">
        <v>93995</v>
      </c>
      <c r="B1632">
        <v>7312455530</v>
      </c>
      <c r="C1632">
        <v>312</v>
      </c>
      <c r="D1632">
        <v>42459</v>
      </c>
      <c r="E1632">
        <v>5</v>
      </c>
      <c r="F1632">
        <v>114.95</v>
      </c>
      <c r="G1632" t="str">
        <f>VLOOKUP(B1632,'SKU Master'!$E$1:$H$9,4,FALSE)</f>
        <v>GA General Wholesales</v>
      </c>
      <c r="H1632">
        <f t="shared" si="175"/>
        <v>2016</v>
      </c>
      <c r="I1632">
        <f t="shared" si="176"/>
        <v>3</v>
      </c>
      <c r="J1632">
        <f t="shared" si="177"/>
        <v>201603</v>
      </c>
      <c r="K1632">
        <f t="shared" si="178"/>
        <v>14</v>
      </c>
      <c r="L1632">
        <f t="shared" si="179"/>
        <v>201614</v>
      </c>
      <c r="M1632" t="b">
        <f t="shared" si="180"/>
        <v>0</v>
      </c>
      <c r="N1632">
        <f>VLOOKUP(B1632,'SKU Master'!$E$1:$H$9,2,FALSE)</f>
        <v>14.5</v>
      </c>
      <c r="O1632">
        <f>(F1632/E1632-N1632)*E1632</f>
        <v>42.45000000000001</v>
      </c>
      <c r="P1632" s="10">
        <f>O1632/F1632</f>
        <v>0.36929099608525451</v>
      </c>
      <c r="Q1632">
        <f t="shared" si="181"/>
        <v>3</v>
      </c>
    </row>
    <row r="1633" spans="1:17" x14ac:dyDescent="0.25">
      <c r="A1633">
        <v>93996</v>
      </c>
      <c r="B1633">
        <v>7312455530</v>
      </c>
      <c r="C1633">
        <v>312</v>
      </c>
      <c r="D1633">
        <v>42460</v>
      </c>
      <c r="E1633">
        <v>3</v>
      </c>
      <c r="F1633">
        <v>68.97</v>
      </c>
      <c r="G1633" t="str">
        <f>VLOOKUP(B1633,'SKU Master'!$E$1:$H$9,4,FALSE)</f>
        <v>GA General Wholesales</v>
      </c>
      <c r="H1633">
        <f t="shared" si="175"/>
        <v>2016</v>
      </c>
      <c r="I1633">
        <f t="shared" si="176"/>
        <v>3</v>
      </c>
      <c r="J1633">
        <f t="shared" si="177"/>
        <v>201603</v>
      </c>
      <c r="K1633">
        <f t="shared" si="178"/>
        <v>14</v>
      </c>
      <c r="L1633">
        <f t="shared" si="179"/>
        <v>201614</v>
      </c>
      <c r="M1633" t="b">
        <f t="shared" si="180"/>
        <v>0</v>
      </c>
      <c r="N1633">
        <f>VLOOKUP(B1633,'SKU Master'!$E$1:$H$9,2,FALSE)</f>
        <v>14.5</v>
      </c>
      <c r="O1633">
        <f>(F1633/E1633-N1633)*E1633</f>
        <v>25.469999999999995</v>
      </c>
      <c r="P1633" s="10">
        <f>O1633/F1633</f>
        <v>0.3692909960852544</v>
      </c>
      <c r="Q1633">
        <f t="shared" si="181"/>
        <v>4</v>
      </c>
    </row>
    <row r="1634" spans="1:17" x14ac:dyDescent="0.25">
      <c r="A1634">
        <v>93997</v>
      </c>
      <c r="B1634">
        <v>7312455530</v>
      </c>
      <c r="C1634">
        <v>312</v>
      </c>
      <c r="D1634">
        <v>42461</v>
      </c>
      <c r="E1634">
        <v>1</v>
      </c>
      <c r="F1634">
        <v>22.99</v>
      </c>
      <c r="G1634" t="str">
        <f>VLOOKUP(B1634,'SKU Master'!$E$1:$H$9,4,FALSE)</f>
        <v>GA General Wholesales</v>
      </c>
      <c r="H1634">
        <f t="shared" si="175"/>
        <v>2016</v>
      </c>
      <c r="I1634">
        <f t="shared" si="176"/>
        <v>4</v>
      </c>
      <c r="J1634">
        <f t="shared" si="177"/>
        <v>201604</v>
      </c>
      <c r="K1634">
        <f t="shared" si="178"/>
        <v>14</v>
      </c>
      <c r="L1634">
        <f t="shared" si="179"/>
        <v>201614</v>
      </c>
      <c r="M1634" t="b">
        <f t="shared" si="180"/>
        <v>0</v>
      </c>
      <c r="N1634">
        <f>VLOOKUP(B1634,'SKU Master'!$E$1:$H$9,2,FALSE)</f>
        <v>14.5</v>
      </c>
      <c r="O1634">
        <f>(F1634/E1634-N1634)*E1634</f>
        <v>8.4899999999999984</v>
      </c>
      <c r="P1634" s="10">
        <f>O1634/F1634</f>
        <v>0.3692909960852544</v>
      </c>
      <c r="Q1634">
        <f t="shared" si="181"/>
        <v>5</v>
      </c>
    </row>
    <row r="1635" spans="1:17" x14ac:dyDescent="0.25">
      <c r="A1635">
        <v>93998</v>
      </c>
      <c r="B1635">
        <v>7312455530</v>
      </c>
      <c r="C1635">
        <v>312</v>
      </c>
      <c r="D1635">
        <v>42464</v>
      </c>
      <c r="E1635">
        <v>2</v>
      </c>
      <c r="F1635">
        <v>45.98</v>
      </c>
      <c r="G1635" t="str">
        <f>VLOOKUP(B1635,'SKU Master'!$E$1:$H$9,4,FALSE)</f>
        <v>GA General Wholesales</v>
      </c>
      <c r="H1635">
        <f t="shared" si="175"/>
        <v>2016</v>
      </c>
      <c r="I1635">
        <f t="shared" si="176"/>
        <v>4</v>
      </c>
      <c r="J1635">
        <f t="shared" si="177"/>
        <v>201604</v>
      </c>
      <c r="K1635">
        <f t="shared" si="178"/>
        <v>15</v>
      </c>
      <c r="L1635">
        <f t="shared" si="179"/>
        <v>201615</v>
      </c>
      <c r="M1635" t="b">
        <f t="shared" si="180"/>
        <v>0</v>
      </c>
      <c r="N1635">
        <f>VLOOKUP(B1635,'SKU Master'!$E$1:$H$9,2,FALSE)</f>
        <v>14.5</v>
      </c>
      <c r="O1635">
        <f>(F1635/E1635-N1635)*E1635</f>
        <v>16.979999999999997</v>
      </c>
      <c r="P1635" s="10">
        <f>O1635/F1635</f>
        <v>0.3692909960852544</v>
      </c>
      <c r="Q1635">
        <f t="shared" si="181"/>
        <v>1</v>
      </c>
    </row>
    <row r="1636" spans="1:17" x14ac:dyDescent="0.25">
      <c r="A1636">
        <v>93999</v>
      </c>
      <c r="B1636">
        <v>7312455530</v>
      </c>
      <c r="C1636">
        <v>312</v>
      </c>
      <c r="D1636">
        <v>42465</v>
      </c>
      <c r="E1636">
        <v>4</v>
      </c>
      <c r="F1636">
        <v>91.96</v>
      </c>
      <c r="G1636" t="str">
        <f>VLOOKUP(B1636,'SKU Master'!$E$1:$H$9,4,FALSE)</f>
        <v>GA General Wholesales</v>
      </c>
      <c r="H1636">
        <f t="shared" si="175"/>
        <v>2016</v>
      </c>
      <c r="I1636">
        <f t="shared" si="176"/>
        <v>4</v>
      </c>
      <c r="J1636">
        <f t="shared" si="177"/>
        <v>201604</v>
      </c>
      <c r="K1636">
        <f t="shared" si="178"/>
        <v>15</v>
      </c>
      <c r="L1636">
        <f t="shared" si="179"/>
        <v>201615</v>
      </c>
      <c r="M1636" t="b">
        <f t="shared" si="180"/>
        <v>0</v>
      </c>
      <c r="N1636">
        <f>VLOOKUP(B1636,'SKU Master'!$E$1:$H$9,2,FALSE)</f>
        <v>14.5</v>
      </c>
      <c r="O1636">
        <f>(F1636/E1636-N1636)*E1636</f>
        <v>33.959999999999994</v>
      </c>
      <c r="P1636" s="10">
        <f>O1636/F1636</f>
        <v>0.3692909960852544</v>
      </c>
      <c r="Q1636">
        <f t="shared" si="181"/>
        <v>2</v>
      </c>
    </row>
    <row r="1637" spans="1:17" x14ac:dyDescent="0.25">
      <c r="A1637">
        <v>94000</v>
      </c>
      <c r="B1637">
        <v>7312455530</v>
      </c>
      <c r="C1637">
        <v>312</v>
      </c>
      <c r="D1637">
        <v>42467</v>
      </c>
      <c r="E1637">
        <v>2</v>
      </c>
      <c r="F1637">
        <v>45.98</v>
      </c>
      <c r="G1637" t="str">
        <f>VLOOKUP(B1637,'SKU Master'!$E$1:$H$9,4,FALSE)</f>
        <v>GA General Wholesales</v>
      </c>
      <c r="H1637">
        <f t="shared" si="175"/>
        <v>2016</v>
      </c>
      <c r="I1637">
        <f t="shared" si="176"/>
        <v>4</v>
      </c>
      <c r="J1637">
        <f t="shared" si="177"/>
        <v>201604</v>
      </c>
      <c r="K1637">
        <f t="shared" si="178"/>
        <v>15</v>
      </c>
      <c r="L1637">
        <f t="shared" si="179"/>
        <v>201615</v>
      </c>
      <c r="M1637" t="b">
        <f t="shared" si="180"/>
        <v>0</v>
      </c>
      <c r="N1637">
        <f>VLOOKUP(B1637,'SKU Master'!$E$1:$H$9,2,FALSE)</f>
        <v>14.5</v>
      </c>
      <c r="O1637">
        <f>(F1637/E1637-N1637)*E1637</f>
        <v>16.979999999999997</v>
      </c>
      <c r="P1637" s="10">
        <f>O1637/F1637</f>
        <v>0.3692909960852544</v>
      </c>
      <c r="Q1637">
        <f t="shared" si="181"/>
        <v>4</v>
      </c>
    </row>
    <row r="1638" spans="1:17" x14ac:dyDescent="0.25">
      <c r="A1638">
        <v>94001</v>
      </c>
      <c r="B1638">
        <v>7312455530</v>
      </c>
      <c r="C1638">
        <v>312</v>
      </c>
      <c r="D1638">
        <v>42467</v>
      </c>
      <c r="E1638">
        <v>3</v>
      </c>
      <c r="F1638">
        <v>68.97</v>
      </c>
      <c r="G1638" t="str">
        <f>VLOOKUP(B1638,'SKU Master'!$E$1:$H$9,4,FALSE)</f>
        <v>GA General Wholesales</v>
      </c>
      <c r="H1638">
        <f t="shared" si="175"/>
        <v>2016</v>
      </c>
      <c r="I1638">
        <f t="shared" si="176"/>
        <v>4</v>
      </c>
      <c r="J1638">
        <f t="shared" si="177"/>
        <v>201604</v>
      </c>
      <c r="K1638">
        <f t="shared" si="178"/>
        <v>15</v>
      </c>
      <c r="L1638">
        <f t="shared" si="179"/>
        <v>201615</v>
      </c>
      <c r="M1638" t="b">
        <f t="shared" si="180"/>
        <v>0</v>
      </c>
      <c r="N1638">
        <f>VLOOKUP(B1638,'SKU Master'!$E$1:$H$9,2,FALSE)</f>
        <v>14.5</v>
      </c>
      <c r="O1638">
        <f>(F1638/E1638-N1638)*E1638</f>
        <v>25.469999999999995</v>
      </c>
      <c r="P1638" s="10">
        <f>O1638/F1638</f>
        <v>0.3692909960852544</v>
      </c>
      <c r="Q1638">
        <f t="shared" si="181"/>
        <v>4</v>
      </c>
    </row>
    <row r="1639" spans="1:17" x14ac:dyDescent="0.25">
      <c r="A1639">
        <v>94002</v>
      </c>
      <c r="B1639">
        <v>7312455530</v>
      </c>
      <c r="C1639">
        <v>312</v>
      </c>
      <c r="D1639">
        <v>42468</v>
      </c>
      <c r="E1639">
        <v>1</v>
      </c>
      <c r="F1639">
        <v>22.99</v>
      </c>
      <c r="G1639" t="str">
        <f>VLOOKUP(B1639,'SKU Master'!$E$1:$H$9,4,FALSE)</f>
        <v>GA General Wholesales</v>
      </c>
      <c r="H1639">
        <f t="shared" si="175"/>
        <v>2016</v>
      </c>
      <c r="I1639">
        <f t="shared" si="176"/>
        <v>4</v>
      </c>
      <c r="J1639">
        <f t="shared" si="177"/>
        <v>201604</v>
      </c>
      <c r="K1639">
        <f t="shared" si="178"/>
        <v>15</v>
      </c>
      <c r="L1639">
        <f t="shared" si="179"/>
        <v>201615</v>
      </c>
      <c r="M1639" t="b">
        <f t="shared" si="180"/>
        <v>0</v>
      </c>
      <c r="N1639">
        <f>VLOOKUP(B1639,'SKU Master'!$E$1:$H$9,2,FALSE)</f>
        <v>14.5</v>
      </c>
      <c r="O1639">
        <f>(F1639/E1639-N1639)*E1639</f>
        <v>8.4899999999999984</v>
      </c>
      <c r="P1639" s="10">
        <f>O1639/F1639</f>
        <v>0.3692909960852544</v>
      </c>
      <c r="Q1639">
        <f t="shared" si="181"/>
        <v>5</v>
      </c>
    </row>
    <row r="1640" spans="1:17" x14ac:dyDescent="0.25">
      <c r="A1640">
        <v>94003</v>
      </c>
      <c r="B1640">
        <v>7312455530</v>
      </c>
      <c r="C1640">
        <v>312</v>
      </c>
      <c r="D1640">
        <v>42468</v>
      </c>
      <c r="E1640">
        <v>3</v>
      </c>
      <c r="F1640">
        <v>68.97</v>
      </c>
      <c r="G1640" t="str">
        <f>VLOOKUP(B1640,'SKU Master'!$E$1:$H$9,4,FALSE)</f>
        <v>GA General Wholesales</v>
      </c>
      <c r="H1640">
        <f t="shared" si="175"/>
        <v>2016</v>
      </c>
      <c r="I1640">
        <f t="shared" si="176"/>
        <v>4</v>
      </c>
      <c r="J1640">
        <f t="shared" si="177"/>
        <v>201604</v>
      </c>
      <c r="K1640">
        <f t="shared" si="178"/>
        <v>15</v>
      </c>
      <c r="L1640">
        <f t="shared" si="179"/>
        <v>201615</v>
      </c>
      <c r="M1640" t="b">
        <f t="shared" si="180"/>
        <v>0</v>
      </c>
      <c r="N1640">
        <f>VLOOKUP(B1640,'SKU Master'!$E$1:$H$9,2,FALSE)</f>
        <v>14.5</v>
      </c>
      <c r="O1640">
        <f>(F1640/E1640-N1640)*E1640</f>
        <v>25.469999999999995</v>
      </c>
      <c r="P1640" s="10">
        <f>O1640/F1640</f>
        <v>0.3692909960852544</v>
      </c>
      <c r="Q1640">
        <f t="shared" si="181"/>
        <v>5</v>
      </c>
    </row>
    <row r="1641" spans="1:17" x14ac:dyDescent="0.25">
      <c r="A1641">
        <v>94004</v>
      </c>
      <c r="B1641">
        <v>7312455530</v>
      </c>
      <c r="C1641">
        <v>312</v>
      </c>
      <c r="D1641">
        <v>42472</v>
      </c>
      <c r="E1641">
        <v>2</v>
      </c>
      <c r="F1641">
        <v>45.98</v>
      </c>
      <c r="G1641" t="str">
        <f>VLOOKUP(B1641,'SKU Master'!$E$1:$H$9,4,FALSE)</f>
        <v>GA General Wholesales</v>
      </c>
      <c r="H1641">
        <f t="shared" si="175"/>
        <v>2016</v>
      </c>
      <c r="I1641">
        <f t="shared" si="176"/>
        <v>4</v>
      </c>
      <c r="J1641">
        <f t="shared" si="177"/>
        <v>201604</v>
      </c>
      <c r="K1641">
        <f t="shared" si="178"/>
        <v>16</v>
      </c>
      <c r="L1641">
        <f t="shared" si="179"/>
        <v>201616</v>
      </c>
      <c r="M1641" t="b">
        <f t="shared" si="180"/>
        <v>0</v>
      </c>
      <c r="N1641">
        <f>VLOOKUP(B1641,'SKU Master'!$E$1:$H$9,2,FALSE)</f>
        <v>14.5</v>
      </c>
      <c r="O1641">
        <f>(F1641/E1641-N1641)*E1641</f>
        <v>16.979999999999997</v>
      </c>
      <c r="P1641" s="10">
        <f>O1641/F1641</f>
        <v>0.3692909960852544</v>
      </c>
      <c r="Q1641">
        <f t="shared" si="181"/>
        <v>2</v>
      </c>
    </row>
    <row r="1642" spans="1:17" x14ac:dyDescent="0.25">
      <c r="A1642">
        <v>94005</v>
      </c>
      <c r="B1642">
        <v>7312455530</v>
      </c>
      <c r="C1642">
        <v>312</v>
      </c>
      <c r="D1642">
        <v>42473</v>
      </c>
      <c r="E1642">
        <v>5</v>
      </c>
      <c r="F1642">
        <v>114.95</v>
      </c>
      <c r="G1642" t="str">
        <f>VLOOKUP(B1642,'SKU Master'!$E$1:$H$9,4,FALSE)</f>
        <v>GA General Wholesales</v>
      </c>
      <c r="H1642">
        <f t="shared" si="175"/>
        <v>2016</v>
      </c>
      <c r="I1642">
        <f t="shared" si="176"/>
        <v>4</v>
      </c>
      <c r="J1642">
        <f t="shared" si="177"/>
        <v>201604</v>
      </c>
      <c r="K1642">
        <f t="shared" si="178"/>
        <v>16</v>
      </c>
      <c r="L1642">
        <f t="shared" si="179"/>
        <v>201616</v>
      </c>
      <c r="M1642" t="b">
        <f t="shared" si="180"/>
        <v>1</v>
      </c>
      <c r="N1642">
        <f>VLOOKUP(B1642,'SKU Master'!$E$1:$H$9,2,FALSE)</f>
        <v>14.5</v>
      </c>
      <c r="O1642">
        <f>(F1642/E1642-N1642)*E1642</f>
        <v>42.45000000000001</v>
      </c>
      <c r="P1642" s="10">
        <f>O1642/F1642</f>
        <v>0.36929099608525451</v>
      </c>
      <c r="Q1642">
        <f t="shared" si="181"/>
        <v>3</v>
      </c>
    </row>
    <row r="1643" spans="1:17" x14ac:dyDescent="0.25">
      <c r="A1643">
        <v>94006</v>
      </c>
      <c r="B1643">
        <v>7312455530</v>
      </c>
      <c r="C1643">
        <v>312</v>
      </c>
      <c r="D1643">
        <v>42473</v>
      </c>
      <c r="E1643">
        <v>5</v>
      </c>
      <c r="F1643">
        <v>114.95</v>
      </c>
      <c r="G1643" t="str">
        <f>VLOOKUP(B1643,'SKU Master'!$E$1:$H$9,4,FALSE)</f>
        <v>GA General Wholesales</v>
      </c>
      <c r="H1643">
        <f t="shared" si="175"/>
        <v>2016</v>
      </c>
      <c r="I1643">
        <f t="shared" si="176"/>
        <v>4</v>
      </c>
      <c r="J1643">
        <f t="shared" si="177"/>
        <v>201604</v>
      </c>
      <c r="K1643">
        <f t="shared" si="178"/>
        <v>16</v>
      </c>
      <c r="L1643">
        <f t="shared" si="179"/>
        <v>201616</v>
      </c>
      <c r="M1643" t="b">
        <f t="shared" si="180"/>
        <v>0</v>
      </c>
      <c r="N1643">
        <f>VLOOKUP(B1643,'SKU Master'!$E$1:$H$9,2,FALSE)</f>
        <v>14.5</v>
      </c>
      <c r="O1643">
        <f>(F1643/E1643-N1643)*E1643</f>
        <v>42.45000000000001</v>
      </c>
      <c r="P1643" s="10">
        <f>O1643/F1643</f>
        <v>0.36929099608525451</v>
      </c>
      <c r="Q1643">
        <f t="shared" si="181"/>
        <v>3</v>
      </c>
    </row>
    <row r="1644" spans="1:17" x14ac:dyDescent="0.25">
      <c r="A1644">
        <v>94007</v>
      </c>
      <c r="B1644">
        <v>7312455530</v>
      </c>
      <c r="C1644">
        <v>312</v>
      </c>
      <c r="D1644">
        <v>42474</v>
      </c>
      <c r="E1644">
        <v>2</v>
      </c>
      <c r="F1644">
        <v>45.98</v>
      </c>
      <c r="G1644" t="str">
        <f>VLOOKUP(B1644,'SKU Master'!$E$1:$H$9,4,FALSE)</f>
        <v>GA General Wholesales</v>
      </c>
      <c r="H1644">
        <f t="shared" si="175"/>
        <v>2016</v>
      </c>
      <c r="I1644">
        <f t="shared" si="176"/>
        <v>4</v>
      </c>
      <c r="J1644">
        <f t="shared" si="177"/>
        <v>201604</v>
      </c>
      <c r="K1644">
        <f t="shared" si="178"/>
        <v>16</v>
      </c>
      <c r="L1644">
        <f t="shared" si="179"/>
        <v>201616</v>
      </c>
      <c r="M1644" t="b">
        <f t="shared" si="180"/>
        <v>0</v>
      </c>
      <c r="N1644">
        <f>VLOOKUP(B1644,'SKU Master'!$E$1:$H$9,2,FALSE)</f>
        <v>14.5</v>
      </c>
      <c r="O1644">
        <f>(F1644/E1644-N1644)*E1644</f>
        <v>16.979999999999997</v>
      </c>
      <c r="P1644" s="10">
        <f>O1644/F1644</f>
        <v>0.3692909960852544</v>
      </c>
      <c r="Q1644">
        <f t="shared" si="181"/>
        <v>4</v>
      </c>
    </row>
    <row r="1645" spans="1:17" x14ac:dyDescent="0.25">
      <c r="A1645">
        <v>94008</v>
      </c>
      <c r="B1645">
        <v>7312455530</v>
      </c>
      <c r="C1645">
        <v>312</v>
      </c>
      <c r="D1645">
        <v>42481</v>
      </c>
      <c r="E1645">
        <v>3</v>
      </c>
      <c r="F1645">
        <v>68.97</v>
      </c>
      <c r="G1645" t="str">
        <f>VLOOKUP(B1645,'SKU Master'!$E$1:$H$9,4,FALSE)</f>
        <v>GA General Wholesales</v>
      </c>
      <c r="H1645">
        <f t="shared" si="175"/>
        <v>2016</v>
      </c>
      <c r="I1645">
        <f t="shared" si="176"/>
        <v>4</v>
      </c>
      <c r="J1645">
        <f t="shared" si="177"/>
        <v>201604</v>
      </c>
      <c r="K1645">
        <f t="shared" si="178"/>
        <v>17</v>
      </c>
      <c r="L1645">
        <f t="shared" si="179"/>
        <v>201617</v>
      </c>
      <c r="M1645" t="b">
        <f t="shared" si="180"/>
        <v>0</v>
      </c>
      <c r="N1645">
        <f>VLOOKUP(B1645,'SKU Master'!$E$1:$H$9,2,FALSE)</f>
        <v>14.5</v>
      </c>
      <c r="O1645">
        <f>(F1645/E1645-N1645)*E1645</f>
        <v>25.469999999999995</v>
      </c>
      <c r="P1645" s="10">
        <f>O1645/F1645</f>
        <v>0.3692909960852544</v>
      </c>
      <c r="Q1645">
        <f t="shared" si="181"/>
        <v>4</v>
      </c>
    </row>
    <row r="1646" spans="1:17" x14ac:dyDescent="0.25">
      <c r="A1646">
        <v>94009</v>
      </c>
      <c r="B1646">
        <v>7312455530</v>
      </c>
      <c r="C1646">
        <v>312</v>
      </c>
      <c r="D1646">
        <v>42485</v>
      </c>
      <c r="E1646">
        <v>2</v>
      </c>
      <c r="F1646">
        <v>45.98</v>
      </c>
      <c r="G1646" t="str">
        <f>VLOOKUP(B1646,'SKU Master'!$E$1:$H$9,4,FALSE)</f>
        <v>GA General Wholesales</v>
      </c>
      <c r="H1646">
        <f t="shared" si="175"/>
        <v>2016</v>
      </c>
      <c r="I1646">
        <f t="shared" si="176"/>
        <v>4</v>
      </c>
      <c r="J1646">
        <f t="shared" si="177"/>
        <v>201604</v>
      </c>
      <c r="K1646">
        <f t="shared" si="178"/>
        <v>18</v>
      </c>
      <c r="L1646">
        <f t="shared" si="179"/>
        <v>201618</v>
      </c>
      <c r="M1646" t="b">
        <f t="shared" si="180"/>
        <v>0</v>
      </c>
      <c r="N1646">
        <f>VLOOKUP(B1646,'SKU Master'!$E$1:$H$9,2,FALSE)</f>
        <v>14.5</v>
      </c>
      <c r="O1646">
        <f>(F1646/E1646-N1646)*E1646</f>
        <v>16.979999999999997</v>
      </c>
      <c r="P1646" s="10">
        <f>O1646/F1646</f>
        <v>0.3692909960852544</v>
      </c>
      <c r="Q1646">
        <f t="shared" si="181"/>
        <v>1</v>
      </c>
    </row>
    <row r="1647" spans="1:17" x14ac:dyDescent="0.25">
      <c r="A1647">
        <v>94010</v>
      </c>
      <c r="B1647">
        <v>7312455530</v>
      </c>
      <c r="C1647">
        <v>312</v>
      </c>
      <c r="D1647">
        <v>42486</v>
      </c>
      <c r="E1647">
        <v>2</v>
      </c>
      <c r="F1647">
        <v>45.98</v>
      </c>
      <c r="G1647" t="str">
        <f>VLOOKUP(B1647,'SKU Master'!$E$1:$H$9,4,FALSE)</f>
        <v>GA General Wholesales</v>
      </c>
      <c r="H1647">
        <f t="shared" si="175"/>
        <v>2016</v>
      </c>
      <c r="I1647">
        <f t="shared" si="176"/>
        <v>4</v>
      </c>
      <c r="J1647">
        <f t="shared" si="177"/>
        <v>201604</v>
      </c>
      <c r="K1647">
        <f t="shared" si="178"/>
        <v>18</v>
      </c>
      <c r="L1647">
        <f t="shared" si="179"/>
        <v>201618</v>
      </c>
      <c r="M1647" t="b">
        <f t="shared" si="180"/>
        <v>0</v>
      </c>
      <c r="N1647">
        <f>VLOOKUP(B1647,'SKU Master'!$E$1:$H$9,2,FALSE)</f>
        <v>14.5</v>
      </c>
      <c r="O1647">
        <f>(F1647/E1647-N1647)*E1647</f>
        <v>16.979999999999997</v>
      </c>
      <c r="P1647" s="10">
        <f>O1647/F1647</f>
        <v>0.3692909960852544</v>
      </c>
      <c r="Q1647">
        <f t="shared" si="181"/>
        <v>2</v>
      </c>
    </row>
    <row r="1648" spans="1:17" x14ac:dyDescent="0.25">
      <c r="A1648">
        <v>94011</v>
      </c>
      <c r="B1648">
        <v>7312455530</v>
      </c>
      <c r="C1648">
        <v>312</v>
      </c>
      <c r="D1648">
        <v>42486</v>
      </c>
      <c r="E1648">
        <v>4</v>
      </c>
      <c r="F1648">
        <v>91.96</v>
      </c>
      <c r="G1648" t="str">
        <f>VLOOKUP(B1648,'SKU Master'!$E$1:$H$9,4,FALSE)</f>
        <v>GA General Wholesales</v>
      </c>
      <c r="H1648">
        <f t="shared" si="175"/>
        <v>2016</v>
      </c>
      <c r="I1648">
        <f t="shared" si="176"/>
        <v>4</v>
      </c>
      <c r="J1648">
        <f t="shared" si="177"/>
        <v>201604</v>
      </c>
      <c r="K1648">
        <f t="shared" si="178"/>
        <v>18</v>
      </c>
      <c r="L1648">
        <f t="shared" si="179"/>
        <v>201618</v>
      </c>
      <c r="M1648" t="b">
        <f t="shared" si="180"/>
        <v>0</v>
      </c>
      <c r="N1648">
        <f>VLOOKUP(B1648,'SKU Master'!$E$1:$H$9,2,FALSE)</f>
        <v>14.5</v>
      </c>
      <c r="O1648">
        <f>(F1648/E1648-N1648)*E1648</f>
        <v>33.959999999999994</v>
      </c>
      <c r="P1648" s="10">
        <f>O1648/F1648</f>
        <v>0.3692909960852544</v>
      </c>
      <c r="Q1648">
        <f t="shared" si="181"/>
        <v>2</v>
      </c>
    </row>
    <row r="1649" spans="1:17" x14ac:dyDescent="0.25">
      <c r="A1649">
        <v>94012</v>
      </c>
      <c r="B1649">
        <v>7312455530</v>
      </c>
      <c r="C1649">
        <v>312</v>
      </c>
      <c r="D1649">
        <v>42488</v>
      </c>
      <c r="E1649">
        <v>2</v>
      </c>
      <c r="F1649">
        <v>45.98</v>
      </c>
      <c r="G1649" t="str">
        <f>VLOOKUP(B1649,'SKU Master'!$E$1:$H$9,4,FALSE)</f>
        <v>GA General Wholesales</v>
      </c>
      <c r="H1649">
        <f t="shared" si="175"/>
        <v>2016</v>
      </c>
      <c r="I1649">
        <f t="shared" si="176"/>
        <v>4</v>
      </c>
      <c r="J1649">
        <f t="shared" si="177"/>
        <v>201604</v>
      </c>
      <c r="K1649">
        <f t="shared" si="178"/>
        <v>18</v>
      </c>
      <c r="L1649">
        <f t="shared" si="179"/>
        <v>201618</v>
      </c>
      <c r="M1649" t="b">
        <f t="shared" si="180"/>
        <v>1</v>
      </c>
      <c r="N1649">
        <f>VLOOKUP(B1649,'SKU Master'!$E$1:$H$9,2,FALSE)</f>
        <v>14.5</v>
      </c>
      <c r="O1649">
        <f>(F1649/E1649-N1649)*E1649</f>
        <v>16.979999999999997</v>
      </c>
      <c r="P1649" s="10">
        <f>O1649/F1649</f>
        <v>0.3692909960852544</v>
      </c>
      <c r="Q1649">
        <f t="shared" si="181"/>
        <v>4</v>
      </c>
    </row>
    <row r="1650" spans="1:17" x14ac:dyDescent="0.25">
      <c r="A1650">
        <v>94013</v>
      </c>
      <c r="B1650">
        <v>7312455530</v>
      </c>
      <c r="C1650">
        <v>312</v>
      </c>
      <c r="D1650">
        <v>42488</v>
      </c>
      <c r="E1650">
        <v>2</v>
      </c>
      <c r="F1650">
        <v>45.98</v>
      </c>
      <c r="G1650" t="str">
        <f>VLOOKUP(B1650,'SKU Master'!$E$1:$H$9,4,FALSE)</f>
        <v>GA General Wholesales</v>
      </c>
      <c r="H1650">
        <f t="shared" si="175"/>
        <v>2016</v>
      </c>
      <c r="I1650">
        <f t="shared" si="176"/>
        <v>4</v>
      </c>
      <c r="J1650">
        <f t="shared" si="177"/>
        <v>201604</v>
      </c>
      <c r="K1650">
        <f t="shared" si="178"/>
        <v>18</v>
      </c>
      <c r="L1650">
        <f t="shared" si="179"/>
        <v>201618</v>
      </c>
      <c r="M1650" t="b">
        <f t="shared" si="180"/>
        <v>0</v>
      </c>
      <c r="N1650">
        <f>VLOOKUP(B1650,'SKU Master'!$E$1:$H$9,2,FALSE)</f>
        <v>14.5</v>
      </c>
      <c r="O1650">
        <f>(F1650/E1650-N1650)*E1650</f>
        <v>16.979999999999997</v>
      </c>
      <c r="P1650" s="10">
        <f>O1650/F1650</f>
        <v>0.3692909960852544</v>
      </c>
      <c r="Q1650">
        <f t="shared" si="181"/>
        <v>4</v>
      </c>
    </row>
    <row r="1651" spans="1:17" x14ac:dyDescent="0.25">
      <c r="A1651">
        <v>94014</v>
      </c>
      <c r="B1651">
        <v>7312455530</v>
      </c>
      <c r="C1651">
        <v>312</v>
      </c>
      <c r="D1651">
        <v>42489</v>
      </c>
      <c r="E1651">
        <v>3</v>
      </c>
      <c r="F1651">
        <v>68.97</v>
      </c>
      <c r="G1651" t="str">
        <f>VLOOKUP(B1651,'SKU Master'!$E$1:$H$9,4,FALSE)</f>
        <v>GA General Wholesales</v>
      </c>
      <c r="H1651">
        <f t="shared" si="175"/>
        <v>2016</v>
      </c>
      <c r="I1651">
        <f t="shared" si="176"/>
        <v>4</v>
      </c>
      <c r="J1651">
        <f t="shared" si="177"/>
        <v>201604</v>
      </c>
      <c r="K1651">
        <f t="shared" si="178"/>
        <v>18</v>
      </c>
      <c r="L1651">
        <f t="shared" si="179"/>
        <v>201618</v>
      </c>
      <c r="M1651" t="b">
        <f t="shared" si="180"/>
        <v>0</v>
      </c>
      <c r="N1651">
        <f>VLOOKUP(B1651,'SKU Master'!$E$1:$H$9,2,FALSE)</f>
        <v>14.5</v>
      </c>
      <c r="O1651">
        <f>(F1651/E1651-N1651)*E1651</f>
        <v>25.469999999999995</v>
      </c>
      <c r="P1651" s="10">
        <f>O1651/F1651</f>
        <v>0.3692909960852544</v>
      </c>
      <c r="Q1651">
        <f t="shared" si="181"/>
        <v>5</v>
      </c>
    </row>
    <row r="1652" spans="1:17" x14ac:dyDescent="0.25">
      <c r="A1652">
        <v>94015</v>
      </c>
      <c r="B1652">
        <v>7312455530</v>
      </c>
      <c r="C1652">
        <v>312</v>
      </c>
      <c r="D1652">
        <v>42492</v>
      </c>
      <c r="E1652">
        <v>2</v>
      </c>
      <c r="F1652">
        <v>45.98</v>
      </c>
      <c r="G1652" t="str">
        <f>VLOOKUP(B1652,'SKU Master'!$E$1:$H$9,4,FALSE)</f>
        <v>GA General Wholesales</v>
      </c>
      <c r="H1652">
        <f t="shared" si="175"/>
        <v>2016</v>
      </c>
      <c r="I1652">
        <f t="shared" si="176"/>
        <v>5</v>
      </c>
      <c r="J1652">
        <f t="shared" si="177"/>
        <v>201605</v>
      </c>
      <c r="K1652">
        <f t="shared" si="178"/>
        <v>19</v>
      </c>
      <c r="L1652">
        <f t="shared" si="179"/>
        <v>201619</v>
      </c>
      <c r="M1652" t="b">
        <f t="shared" si="180"/>
        <v>0</v>
      </c>
      <c r="N1652">
        <f>VLOOKUP(B1652,'SKU Master'!$E$1:$H$9,2,FALSE)</f>
        <v>14.5</v>
      </c>
      <c r="O1652">
        <f>(F1652/E1652-N1652)*E1652</f>
        <v>16.979999999999997</v>
      </c>
      <c r="P1652" s="10">
        <f>O1652/F1652</f>
        <v>0.3692909960852544</v>
      </c>
      <c r="Q1652">
        <f t="shared" si="181"/>
        <v>1</v>
      </c>
    </row>
    <row r="1653" spans="1:17" x14ac:dyDescent="0.25">
      <c r="A1653">
        <v>94016</v>
      </c>
      <c r="B1653">
        <v>7312455530</v>
      </c>
      <c r="C1653">
        <v>312</v>
      </c>
      <c r="D1653">
        <v>42493</v>
      </c>
      <c r="E1653">
        <v>2</v>
      </c>
      <c r="F1653">
        <v>45.98</v>
      </c>
      <c r="G1653" t="str">
        <f>VLOOKUP(B1653,'SKU Master'!$E$1:$H$9,4,FALSE)</f>
        <v>GA General Wholesales</v>
      </c>
      <c r="H1653">
        <f t="shared" si="175"/>
        <v>2016</v>
      </c>
      <c r="I1653">
        <f t="shared" si="176"/>
        <v>5</v>
      </c>
      <c r="J1653">
        <f t="shared" si="177"/>
        <v>201605</v>
      </c>
      <c r="K1653">
        <f t="shared" si="178"/>
        <v>19</v>
      </c>
      <c r="L1653">
        <f t="shared" si="179"/>
        <v>201619</v>
      </c>
      <c r="M1653" t="b">
        <f t="shared" si="180"/>
        <v>0</v>
      </c>
      <c r="N1653">
        <f>VLOOKUP(B1653,'SKU Master'!$E$1:$H$9,2,FALSE)</f>
        <v>14.5</v>
      </c>
      <c r="O1653">
        <f>(F1653/E1653-N1653)*E1653</f>
        <v>16.979999999999997</v>
      </c>
      <c r="P1653" s="10">
        <f>O1653/F1653</f>
        <v>0.3692909960852544</v>
      </c>
      <c r="Q1653">
        <f t="shared" si="181"/>
        <v>2</v>
      </c>
    </row>
    <row r="1654" spans="1:17" x14ac:dyDescent="0.25">
      <c r="A1654">
        <v>94017</v>
      </c>
      <c r="B1654">
        <v>7312455530</v>
      </c>
      <c r="C1654">
        <v>312</v>
      </c>
      <c r="D1654">
        <v>42495</v>
      </c>
      <c r="E1654">
        <v>2</v>
      </c>
      <c r="F1654">
        <v>45.98</v>
      </c>
      <c r="G1654" t="str">
        <f>VLOOKUP(B1654,'SKU Master'!$E$1:$H$9,4,FALSE)</f>
        <v>GA General Wholesales</v>
      </c>
      <c r="H1654">
        <f t="shared" si="175"/>
        <v>2016</v>
      </c>
      <c r="I1654">
        <f t="shared" si="176"/>
        <v>5</v>
      </c>
      <c r="J1654">
        <f t="shared" si="177"/>
        <v>201605</v>
      </c>
      <c r="K1654">
        <f t="shared" si="178"/>
        <v>19</v>
      </c>
      <c r="L1654">
        <f t="shared" si="179"/>
        <v>201619</v>
      </c>
      <c r="M1654" t="b">
        <f t="shared" si="180"/>
        <v>0</v>
      </c>
      <c r="N1654">
        <f>VLOOKUP(B1654,'SKU Master'!$E$1:$H$9,2,FALSE)</f>
        <v>14.5</v>
      </c>
      <c r="O1654">
        <f>(F1654/E1654-N1654)*E1654</f>
        <v>16.979999999999997</v>
      </c>
      <c r="P1654" s="10">
        <f>O1654/F1654</f>
        <v>0.3692909960852544</v>
      </c>
      <c r="Q1654">
        <f t="shared" si="181"/>
        <v>4</v>
      </c>
    </row>
    <row r="1655" spans="1:17" x14ac:dyDescent="0.25">
      <c r="A1655">
        <v>94018</v>
      </c>
      <c r="B1655">
        <v>7312455530</v>
      </c>
      <c r="C1655">
        <v>312</v>
      </c>
      <c r="D1655">
        <v>42500</v>
      </c>
      <c r="E1655">
        <v>2</v>
      </c>
      <c r="F1655">
        <v>45.98</v>
      </c>
      <c r="G1655" t="str">
        <f>VLOOKUP(B1655,'SKU Master'!$E$1:$H$9,4,FALSE)</f>
        <v>GA General Wholesales</v>
      </c>
      <c r="H1655">
        <f t="shared" si="175"/>
        <v>2016</v>
      </c>
      <c r="I1655">
        <f t="shared" si="176"/>
        <v>5</v>
      </c>
      <c r="J1655">
        <f t="shared" si="177"/>
        <v>201605</v>
      </c>
      <c r="K1655">
        <f t="shared" si="178"/>
        <v>20</v>
      </c>
      <c r="L1655">
        <f t="shared" si="179"/>
        <v>201620</v>
      </c>
      <c r="M1655" t="b">
        <f t="shared" si="180"/>
        <v>1</v>
      </c>
      <c r="N1655">
        <f>VLOOKUP(B1655,'SKU Master'!$E$1:$H$9,2,FALSE)</f>
        <v>14.5</v>
      </c>
      <c r="O1655">
        <f>(F1655/E1655-N1655)*E1655</f>
        <v>16.979999999999997</v>
      </c>
      <c r="P1655" s="10">
        <f>O1655/F1655</f>
        <v>0.3692909960852544</v>
      </c>
      <c r="Q1655">
        <f t="shared" si="181"/>
        <v>2</v>
      </c>
    </row>
    <row r="1656" spans="1:17" x14ac:dyDescent="0.25">
      <c r="A1656">
        <v>94019</v>
      </c>
      <c r="B1656">
        <v>7312455530</v>
      </c>
      <c r="C1656">
        <v>312</v>
      </c>
      <c r="D1656">
        <v>42500</v>
      </c>
      <c r="E1656">
        <v>2</v>
      </c>
      <c r="F1656">
        <v>45.98</v>
      </c>
      <c r="G1656" t="str">
        <f>VLOOKUP(B1656,'SKU Master'!$E$1:$H$9,4,FALSE)</f>
        <v>GA General Wholesales</v>
      </c>
      <c r="H1656">
        <f t="shared" si="175"/>
        <v>2016</v>
      </c>
      <c r="I1656">
        <f t="shared" si="176"/>
        <v>5</v>
      </c>
      <c r="J1656">
        <f t="shared" si="177"/>
        <v>201605</v>
      </c>
      <c r="K1656">
        <f t="shared" si="178"/>
        <v>20</v>
      </c>
      <c r="L1656">
        <f t="shared" si="179"/>
        <v>201620</v>
      </c>
      <c r="M1656" t="b">
        <f t="shared" si="180"/>
        <v>0</v>
      </c>
      <c r="N1656">
        <f>VLOOKUP(B1656,'SKU Master'!$E$1:$H$9,2,FALSE)</f>
        <v>14.5</v>
      </c>
      <c r="O1656">
        <f>(F1656/E1656-N1656)*E1656</f>
        <v>16.979999999999997</v>
      </c>
      <c r="P1656" s="10">
        <f>O1656/F1656</f>
        <v>0.3692909960852544</v>
      </c>
      <c r="Q1656">
        <f t="shared" si="181"/>
        <v>2</v>
      </c>
    </row>
    <row r="1657" spans="1:17" x14ac:dyDescent="0.25">
      <c r="A1657">
        <v>94020</v>
      </c>
      <c r="B1657">
        <v>7312455530</v>
      </c>
      <c r="C1657">
        <v>312</v>
      </c>
      <c r="D1657">
        <v>42500</v>
      </c>
      <c r="E1657">
        <v>4</v>
      </c>
      <c r="F1657">
        <v>91.96</v>
      </c>
      <c r="G1657" t="str">
        <f>VLOOKUP(B1657,'SKU Master'!$E$1:$H$9,4,FALSE)</f>
        <v>GA General Wholesales</v>
      </c>
      <c r="H1657">
        <f t="shared" si="175"/>
        <v>2016</v>
      </c>
      <c r="I1657">
        <f t="shared" si="176"/>
        <v>5</v>
      </c>
      <c r="J1657">
        <f t="shared" si="177"/>
        <v>201605</v>
      </c>
      <c r="K1657">
        <f t="shared" si="178"/>
        <v>20</v>
      </c>
      <c r="L1657">
        <f t="shared" si="179"/>
        <v>201620</v>
      </c>
      <c r="M1657" t="b">
        <f t="shared" si="180"/>
        <v>0</v>
      </c>
      <c r="N1657">
        <f>VLOOKUP(B1657,'SKU Master'!$E$1:$H$9,2,FALSE)</f>
        <v>14.5</v>
      </c>
      <c r="O1657">
        <f>(F1657/E1657-N1657)*E1657</f>
        <v>33.959999999999994</v>
      </c>
      <c r="P1657" s="10">
        <f>O1657/F1657</f>
        <v>0.3692909960852544</v>
      </c>
      <c r="Q1657">
        <f t="shared" si="181"/>
        <v>2</v>
      </c>
    </row>
    <row r="1658" spans="1:17" x14ac:dyDescent="0.25">
      <c r="A1658">
        <v>94021</v>
      </c>
      <c r="B1658">
        <v>7312455530</v>
      </c>
      <c r="C1658">
        <v>312</v>
      </c>
      <c r="D1658">
        <v>42502</v>
      </c>
      <c r="E1658">
        <v>3</v>
      </c>
      <c r="F1658">
        <v>68.97</v>
      </c>
      <c r="G1658" t="str">
        <f>VLOOKUP(B1658,'SKU Master'!$E$1:$H$9,4,FALSE)</f>
        <v>GA General Wholesales</v>
      </c>
      <c r="H1658">
        <f t="shared" si="175"/>
        <v>2016</v>
      </c>
      <c r="I1658">
        <f t="shared" si="176"/>
        <v>5</v>
      </c>
      <c r="J1658">
        <f t="shared" si="177"/>
        <v>201605</v>
      </c>
      <c r="K1658">
        <f t="shared" si="178"/>
        <v>20</v>
      </c>
      <c r="L1658">
        <f t="shared" si="179"/>
        <v>201620</v>
      </c>
      <c r="M1658" t="b">
        <f t="shared" si="180"/>
        <v>0</v>
      </c>
      <c r="N1658">
        <f>VLOOKUP(B1658,'SKU Master'!$E$1:$H$9,2,FALSE)</f>
        <v>14.5</v>
      </c>
      <c r="O1658">
        <f>(F1658/E1658-N1658)*E1658</f>
        <v>25.469999999999995</v>
      </c>
      <c r="P1658" s="10">
        <f>O1658/F1658</f>
        <v>0.3692909960852544</v>
      </c>
      <c r="Q1658">
        <f t="shared" si="181"/>
        <v>4</v>
      </c>
    </row>
    <row r="1659" spans="1:17" x14ac:dyDescent="0.25">
      <c r="A1659">
        <v>94022</v>
      </c>
      <c r="B1659">
        <v>7312455530</v>
      </c>
      <c r="C1659">
        <v>312</v>
      </c>
      <c r="D1659">
        <v>42503</v>
      </c>
      <c r="E1659">
        <v>3</v>
      </c>
      <c r="F1659">
        <v>68.97</v>
      </c>
      <c r="G1659" t="str">
        <f>VLOOKUP(B1659,'SKU Master'!$E$1:$H$9,4,FALSE)</f>
        <v>GA General Wholesales</v>
      </c>
      <c r="H1659">
        <f t="shared" si="175"/>
        <v>2016</v>
      </c>
      <c r="I1659">
        <f t="shared" si="176"/>
        <v>5</v>
      </c>
      <c r="J1659">
        <f t="shared" si="177"/>
        <v>201605</v>
      </c>
      <c r="K1659">
        <f t="shared" si="178"/>
        <v>20</v>
      </c>
      <c r="L1659">
        <f t="shared" si="179"/>
        <v>201620</v>
      </c>
      <c r="M1659" t="b">
        <f t="shared" si="180"/>
        <v>0</v>
      </c>
      <c r="N1659">
        <f>VLOOKUP(B1659,'SKU Master'!$E$1:$H$9,2,FALSE)</f>
        <v>14.5</v>
      </c>
      <c r="O1659">
        <f>(F1659/E1659-N1659)*E1659</f>
        <v>25.469999999999995</v>
      </c>
      <c r="P1659" s="10">
        <f>O1659/F1659</f>
        <v>0.3692909960852544</v>
      </c>
      <c r="Q1659">
        <f t="shared" si="181"/>
        <v>5</v>
      </c>
    </row>
    <row r="1660" spans="1:17" x14ac:dyDescent="0.25">
      <c r="A1660">
        <v>94023</v>
      </c>
      <c r="B1660">
        <v>7312455530</v>
      </c>
      <c r="C1660">
        <v>312</v>
      </c>
      <c r="D1660">
        <v>42507</v>
      </c>
      <c r="E1660">
        <v>4</v>
      </c>
      <c r="F1660">
        <v>91.96</v>
      </c>
      <c r="G1660" t="str">
        <f>VLOOKUP(B1660,'SKU Master'!$E$1:$H$9,4,FALSE)</f>
        <v>GA General Wholesales</v>
      </c>
      <c r="H1660">
        <f t="shared" si="175"/>
        <v>2016</v>
      </c>
      <c r="I1660">
        <f t="shared" si="176"/>
        <v>5</v>
      </c>
      <c r="J1660">
        <f t="shared" si="177"/>
        <v>201605</v>
      </c>
      <c r="K1660">
        <f t="shared" si="178"/>
        <v>21</v>
      </c>
      <c r="L1660">
        <f t="shared" si="179"/>
        <v>201621</v>
      </c>
      <c r="M1660" t="b">
        <f t="shared" si="180"/>
        <v>0</v>
      </c>
      <c r="N1660">
        <f>VLOOKUP(B1660,'SKU Master'!$E$1:$H$9,2,FALSE)</f>
        <v>14.5</v>
      </c>
      <c r="O1660">
        <f>(F1660/E1660-N1660)*E1660</f>
        <v>33.959999999999994</v>
      </c>
      <c r="P1660" s="10">
        <f>O1660/F1660</f>
        <v>0.3692909960852544</v>
      </c>
      <c r="Q1660">
        <f t="shared" si="181"/>
        <v>2</v>
      </c>
    </row>
    <row r="1661" spans="1:17" x14ac:dyDescent="0.25">
      <c r="A1661">
        <v>94024</v>
      </c>
      <c r="B1661">
        <v>7312455530</v>
      </c>
      <c r="C1661">
        <v>312</v>
      </c>
      <c r="D1661">
        <v>42509</v>
      </c>
      <c r="E1661">
        <v>2</v>
      </c>
      <c r="F1661">
        <v>45.98</v>
      </c>
      <c r="G1661" t="str">
        <f>VLOOKUP(B1661,'SKU Master'!$E$1:$H$9,4,FALSE)</f>
        <v>GA General Wholesales</v>
      </c>
      <c r="H1661">
        <f t="shared" si="175"/>
        <v>2016</v>
      </c>
      <c r="I1661">
        <f t="shared" si="176"/>
        <v>5</v>
      </c>
      <c r="J1661">
        <f t="shared" si="177"/>
        <v>201605</v>
      </c>
      <c r="K1661">
        <f t="shared" si="178"/>
        <v>21</v>
      </c>
      <c r="L1661">
        <f t="shared" si="179"/>
        <v>201621</v>
      </c>
      <c r="M1661" t="b">
        <f t="shared" si="180"/>
        <v>0</v>
      </c>
      <c r="N1661">
        <f>VLOOKUP(B1661,'SKU Master'!$E$1:$H$9,2,FALSE)</f>
        <v>14.5</v>
      </c>
      <c r="O1661">
        <f>(F1661/E1661-N1661)*E1661</f>
        <v>16.979999999999997</v>
      </c>
      <c r="P1661" s="10">
        <f>O1661/F1661</f>
        <v>0.3692909960852544</v>
      </c>
      <c r="Q1661">
        <f t="shared" si="181"/>
        <v>4</v>
      </c>
    </row>
    <row r="1662" spans="1:17" x14ac:dyDescent="0.25">
      <c r="A1662">
        <v>94025</v>
      </c>
      <c r="B1662">
        <v>7312455530</v>
      </c>
      <c r="C1662">
        <v>312</v>
      </c>
      <c r="D1662">
        <v>42510</v>
      </c>
      <c r="E1662">
        <v>1</v>
      </c>
      <c r="F1662">
        <v>22.99</v>
      </c>
      <c r="G1662" t="str">
        <f>VLOOKUP(B1662,'SKU Master'!$E$1:$H$9,4,FALSE)</f>
        <v>GA General Wholesales</v>
      </c>
      <c r="H1662">
        <f t="shared" si="175"/>
        <v>2016</v>
      </c>
      <c r="I1662">
        <f t="shared" si="176"/>
        <v>5</v>
      </c>
      <c r="J1662">
        <f t="shared" si="177"/>
        <v>201605</v>
      </c>
      <c r="K1662">
        <f t="shared" si="178"/>
        <v>21</v>
      </c>
      <c r="L1662">
        <f t="shared" si="179"/>
        <v>201621</v>
      </c>
      <c r="M1662" t="b">
        <f t="shared" si="180"/>
        <v>0</v>
      </c>
      <c r="N1662">
        <f>VLOOKUP(B1662,'SKU Master'!$E$1:$H$9,2,FALSE)</f>
        <v>14.5</v>
      </c>
      <c r="O1662">
        <f>(F1662/E1662-N1662)*E1662</f>
        <v>8.4899999999999984</v>
      </c>
      <c r="P1662" s="10">
        <f>O1662/F1662</f>
        <v>0.3692909960852544</v>
      </c>
      <c r="Q1662">
        <f t="shared" si="181"/>
        <v>5</v>
      </c>
    </row>
    <row r="1663" spans="1:17" x14ac:dyDescent="0.25">
      <c r="A1663">
        <v>94026</v>
      </c>
      <c r="B1663">
        <v>7312455530</v>
      </c>
      <c r="C1663">
        <v>312</v>
      </c>
      <c r="D1663">
        <v>42514</v>
      </c>
      <c r="E1663">
        <v>2</v>
      </c>
      <c r="F1663">
        <v>45.98</v>
      </c>
      <c r="G1663" t="str">
        <f>VLOOKUP(B1663,'SKU Master'!$E$1:$H$9,4,FALSE)</f>
        <v>GA General Wholesales</v>
      </c>
      <c r="H1663">
        <f t="shared" si="175"/>
        <v>2016</v>
      </c>
      <c r="I1663">
        <f t="shared" si="176"/>
        <v>5</v>
      </c>
      <c r="J1663">
        <f t="shared" si="177"/>
        <v>201605</v>
      </c>
      <c r="K1663">
        <f t="shared" si="178"/>
        <v>22</v>
      </c>
      <c r="L1663">
        <f t="shared" si="179"/>
        <v>201622</v>
      </c>
      <c r="M1663" t="b">
        <f t="shared" si="180"/>
        <v>0</v>
      </c>
      <c r="N1663">
        <f>VLOOKUP(B1663,'SKU Master'!$E$1:$H$9,2,FALSE)</f>
        <v>14.5</v>
      </c>
      <c r="O1663">
        <f>(F1663/E1663-N1663)*E1663</f>
        <v>16.979999999999997</v>
      </c>
      <c r="P1663" s="10">
        <f>O1663/F1663</f>
        <v>0.3692909960852544</v>
      </c>
      <c r="Q1663">
        <f t="shared" si="181"/>
        <v>2</v>
      </c>
    </row>
    <row r="1664" spans="1:17" x14ac:dyDescent="0.25">
      <c r="A1664">
        <v>94027</v>
      </c>
      <c r="B1664">
        <v>7312455530</v>
      </c>
      <c r="C1664">
        <v>312</v>
      </c>
      <c r="D1664">
        <v>42514</v>
      </c>
      <c r="E1664">
        <v>4</v>
      </c>
      <c r="F1664">
        <v>91.96</v>
      </c>
      <c r="G1664" t="str">
        <f>VLOOKUP(B1664,'SKU Master'!$E$1:$H$9,4,FALSE)</f>
        <v>GA General Wholesales</v>
      </c>
      <c r="H1664">
        <f t="shared" si="175"/>
        <v>2016</v>
      </c>
      <c r="I1664">
        <f t="shared" si="176"/>
        <v>5</v>
      </c>
      <c r="J1664">
        <f t="shared" si="177"/>
        <v>201605</v>
      </c>
      <c r="K1664">
        <f t="shared" si="178"/>
        <v>22</v>
      </c>
      <c r="L1664">
        <f t="shared" si="179"/>
        <v>201622</v>
      </c>
      <c r="M1664" t="b">
        <f t="shared" si="180"/>
        <v>0</v>
      </c>
      <c r="N1664">
        <f>VLOOKUP(B1664,'SKU Master'!$E$1:$H$9,2,FALSE)</f>
        <v>14.5</v>
      </c>
      <c r="O1664">
        <f>(F1664/E1664-N1664)*E1664</f>
        <v>33.959999999999994</v>
      </c>
      <c r="P1664" s="10">
        <f>O1664/F1664</f>
        <v>0.3692909960852544</v>
      </c>
      <c r="Q1664">
        <f t="shared" si="181"/>
        <v>2</v>
      </c>
    </row>
    <row r="1665" spans="1:17" x14ac:dyDescent="0.25">
      <c r="A1665">
        <v>94028</v>
      </c>
      <c r="B1665">
        <v>7312455530</v>
      </c>
      <c r="C1665">
        <v>312</v>
      </c>
      <c r="D1665">
        <v>42515</v>
      </c>
      <c r="E1665">
        <v>5</v>
      </c>
      <c r="F1665">
        <v>114.95</v>
      </c>
      <c r="G1665" t="str">
        <f>VLOOKUP(B1665,'SKU Master'!$E$1:$H$9,4,FALSE)</f>
        <v>GA General Wholesales</v>
      </c>
      <c r="H1665">
        <f t="shared" si="175"/>
        <v>2016</v>
      </c>
      <c r="I1665">
        <f t="shared" si="176"/>
        <v>5</v>
      </c>
      <c r="J1665">
        <f t="shared" si="177"/>
        <v>201605</v>
      </c>
      <c r="K1665">
        <f t="shared" si="178"/>
        <v>22</v>
      </c>
      <c r="L1665">
        <f t="shared" si="179"/>
        <v>201622</v>
      </c>
      <c r="M1665" t="b">
        <f t="shared" si="180"/>
        <v>0</v>
      </c>
      <c r="N1665">
        <f>VLOOKUP(B1665,'SKU Master'!$E$1:$H$9,2,FALSE)</f>
        <v>14.5</v>
      </c>
      <c r="O1665">
        <f>(F1665/E1665-N1665)*E1665</f>
        <v>42.45000000000001</v>
      </c>
      <c r="P1665" s="10">
        <f>O1665/F1665</f>
        <v>0.36929099608525451</v>
      </c>
      <c r="Q1665">
        <f t="shared" si="181"/>
        <v>3</v>
      </c>
    </row>
    <row r="1666" spans="1:17" x14ac:dyDescent="0.25">
      <c r="A1666">
        <v>94029</v>
      </c>
      <c r="B1666">
        <v>7312455530</v>
      </c>
      <c r="C1666">
        <v>312</v>
      </c>
      <c r="D1666">
        <v>42516</v>
      </c>
      <c r="E1666">
        <v>2</v>
      </c>
      <c r="F1666">
        <v>45.98</v>
      </c>
      <c r="G1666" t="str">
        <f>VLOOKUP(B1666,'SKU Master'!$E$1:$H$9,4,FALSE)</f>
        <v>GA General Wholesales</v>
      </c>
      <c r="H1666">
        <f t="shared" ref="H1666:H1729" si="182">YEAR(D1666)</f>
        <v>2016</v>
      </c>
      <c r="I1666">
        <f t="shared" si="176"/>
        <v>5</v>
      </c>
      <c r="J1666">
        <f t="shared" si="177"/>
        <v>201605</v>
      </c>
      <c r="K1666">
        <f t="shared" si="178"/>
        <v>22</v>
      </c>
      <c r="L1666">
        <f t="shared" si="179"/>
        <v>201622</v>
      </c>
      <c r="M1666" t="b">
        <f t="shared" si="180"/>
        <v>0</v>
      </c>
      <c r="N1666">
        <f>VLOOKUP(B1666,'SKU Master'!$E$1:$H$9,2,FALSE)</f>
        <v>14.5</v>
      </c>
      <c r="O1666">
        <f>(F1666/E1666-N1666)*E1666</f>
        <v>16.979999999999997</v>
      </c>
      <c r="P1666" s="10">
        <f>O1666/F1666</f>
        <v>0.3692909960852544</v>
      </c>
      <c r="Q1666">
        <f t="shared" si="181"/>
        <v>4</v>
      </c>
    </row>
    <row r="1667" spans="1:17" x14ac:dyDescent="0.25">
      <c r="A1667">
        <v>94030</v>
      </c>
      <c r="B1667">
        <v>7312455530</v>
      </c>
      <c r="C1667">
        <v>312</v>
      </c>
      <c r="D1667">
        <v>42521</v>
      </c>
      <c r="E1667">
        <v>2</v>
      </c>
      <c r="F1667">
        <v>45.98</v>
      </c>
      <c r="G1667" t="str">
        <f>VLOOKUP(B1667,'SKU Master'!$E$1:$H$9,4,FALSE)</f>
        <v>GA General Wholesales</v>
      </c>
      <c r="H1667">
        <f t="shared" si="182"/>
        <v>2016</v>
      </c>
      <c r="I1667">
        <f t="shared" ref="I1667:I1730" si="183">MONTH(D1667)</f>
        <v>5</v>
      </c>
      <c r="J1667">
        <f t="shared" ref="J1667:J1730" si="184">H1667*100+I1667</f>
        <v>201605</v>
      </c>
      <c r="K1667">
        <f t="shared" ref="K1667:K1730" si="185">WEEKNUM(D1667)</f>
        <v>23</v>
      </c>
      <c r="L1667">
        <f t="shared" ref="L1667:L1730" si="186">H1667*100+K1667</f>
        <v>201623</v>
      </c>
      <c r="M1667" t="b">
        <f t="shared" ref="M1667:M1730" si="187">AND(B1667=B1668,C1667=C1668,D1667=D1668,E1667=E1668,F1667=F1668)</f>
        <v>0</v>
      </c>
      <c r="N1667">
        <f>VLOOKUP(B1667,'SKU Master'!$E$1:$H$9,2,FALSE)</f>
        <v>14.5</v>
      </c>
      <c r="O1667">
        <f>(F1667/E1667-N1667)*E1667</f>
        <v>16.979999999999997</v>
      </c>
      <c r="P1667" s="10">
        <f>O1667/F1667</f>
        <v>0.3692909960852544</v>
      </c>
      <c r="Q1667">
        <f t="shared" ref="Q1667:Q1730" si="188">WEEKDAY(D1667,2)</f>
        <v>2</v>
      </c>
    </row>
    <row r="1668" spans="1:17" x14ac:dyDescent="0.25">
      <c r="A1668">
        <v>94031</v>
      </c>
      <c r="B1668">
        <v>7312455530</v>
      </c>
      <c r="C1668">
        <v>312</v>
      </c>
      <c r="D1668">
        <v>42522</v>
      </c>
      <c r="E1668">
        <v>5</v>
      </c>
      <c r="F1668">
        <v>114.95</v>
      </c>
      <c r="G1668" t="str">
        <f>VLOOKUP(B1668,'SKU Master'!$E$1:$H$9,4,FALSE)</f>
        <v>GA General Wholesales</v>
      </c>
      <c r="H1668">
        <f t="shared" si="182"/>
        <v>2016</v>
      </c>
      <c r="I1668">
        <f t="shared" si="183"/>
        <v>6</v>
      </c>
      <c r="J1668">
        <f t="shared" si="184"/>
        <v>201606</v>
      </c>
      <c r="K1668">
        <f t="shared" si="185"/>
        <v>23</v>
      </c>
      <c r="L1668">
        <f t="shared" si="186"/>
        <v>201623</v>
      </c>
      <c r="M1668" t="b">
        <f t="shared" si="187"/>
        <v>1</v>
      </c>
      <c r="N1668">
        <f>VLOOKUP(B1668,'SKU Master'!$E$1:$H$9,2,FALSE)</f>
        <v>14.5</v>
      </c>
      <c r="O1668">
        <f>(F1668/E1668-N1668)*E1668</f>
        <v>42.45000000000001</v>
      </c>
      <c r="P1668" s="10">
        <f>O1668/F1668</f>
        <v>0.36929099608525451</v>
      </c>
      <c r="Q1668">
        <f t="shared" si="188"/>
        <v>3</v>
      </c>
    </row>
    <row r="1669" spans="1:17" x14ac:dyDescent="0.25">
      <c r="A1669">
        <v>94032</v>
      </c>
      <c r="B1669">
        <v>7312455530</v>
      </c>
      <c r="C1669">
        <v>312</v>
      </c>
      <c r="D1669">
        <v>42522</v>
      </c>
      <c r="E1669">
        <v>5</v>
      </c>
      <c r="F1669">
        <v>114.95</v>
      </c>
      <c r="G1669" t="str">
        <f>VLOOKUP(B1669,'SKU Master'!$E$1:$H$9,4,FALSE)</f>
        <v>GA General Wholesales</v>
      </c>
      <c r="H1669">
        <f t="shared" si="182"/>
        <v>2016</v>
      </c>
      <c r="I1669">
        <f t="shared" si="183"/>
        <v>6</v>
      </c>
      <c r="J1669">
        <f t="shared" si="184"/>
        <v>201606</v>
      </c>
      <c r="K1669">
        <f t="shared" si="185"/>
        <v>23</v>
      </c>
      <c r="L1669">
        <f t="shared" si="186"/>
        <v>201623</v>
      </c>
      <c r="M1669" t="b">
        <f t="shared" si="187"/>
        <v>0</v>
      </c>
      <c r="N1669">
        <f>VLOOKUP(B1669,'SKU Master'!$E$1:$H$9,2,FALSE)</f>
        <v>14.5</v>
      </c>
      <c r="O1669">
        <f>(F1669/E1669-N1669)*E1669</f>
        <v>42.45000000000001</v>
      </c>
      <c r="P1669" s="10">
        <f>O1669/F1669</f>
        <v>0.36929099608525451</v>
      </c>
      <c r="Q1669">
        <f t="shared" si="188"/>
        <v>3</v>
      </c>
    </row>
    <row r="1670" spans="1:17" x14ac:dyDescent="0.25">
      <c r="A1670">
        <v>94033</v>
      </c>
      <c r="B1670">
        <v>7312455530</v>
      </c>
      <c r="C1670">
        <v>312</v>
      </c>
      <c r="D1670">
        <v>42523</v>
      </c>
      <c r="E1670">
        <v>3</v>
      </c>
      <c r="F1670">
        <v>68.97</v>
      </c>
      <c r="G1670" t="str">
        <f>VLOOKUP(B1670,'SKU Master'!$E$1:$H$9,4,FALSE)</f>
        <v>GA General Wholesales</v>
      </c>
      <c r="H1670">
        <f t="shared" si="182"/>
        <v>2016</v>
      </c>
      <c r="I1670">
        <f t="shared" si="183"/>
        <v>6</v>
      </c>
      <c r="J1670">
        <f t="shared" si="184"/>
        <v>201606</v>
      </c>
      <c r="K1670">
        <f t="shared" si="185"/>
        <v>23</v>
      </c>
      <c r="L1670">
        <f t="shared" si="186"/>
        <v>201623</v>
      </c>
      <c r="M1670" t="b">
        <f t="shared" si="187"/>
        <v>0</v>
      </c>
      <c r="N1670">
        <f>VLOOKUP(B1670,'SKU Master'!$E$1:$H$9,2,FALSE)</f>
        <v>14.5</v>
      </c>
      <c r="O1670">
        <f>(F1670/E1670-N1670)*E1670</f>
        <v>25.469999999999995</v>
      </c>
      <c r="P1670" s="10">
        <f>O1670/F1670</f>
        <v>0.3692909960852544</v>
      </c>
      <c r="Q1670">
        <f t="shared" si="188"/>
        <v>4</v>
      </c>
    </row>
    <row r="1671" spans="1:17" x14ac:dyDescent="0.25">
      <c r="A1671">
        <v>94034</v>
      </c>
      <c r="B1671">
        <v>7312455530</v>
      </c>
      <c r="C1671">
        <v>312</v>
      </c>
      <c r="D1671">
        <v>42524</v>
      </c>
      <c r="E1671">
        <v>3</v>
      </c>
      <c r="F1671">
        <v>68.97</v>
      </c>
      <c r="G1671" t="str">
        <f>VLOOKUP(B1671,'SKU Master'!$E$1:$H$9,4,FALSE)</f>
        <v>GA General Wholesales</v>
      </c>
      <c r="H1671">
        <f t="shared" si="182"/>
        <v>2016</v>
      </c>
      <c r="I1671">
        <f t="shared" si="183"/>
        <v>6</v>
      </c>
      <c r="J1671">
        <f t="shared" si="184"/>
        <v>201606</v>
      </c>
      <c r="K1671">
        <f t="shared" si="185"/>
        <v>23</v>
      </c>
      <c r="L1671">
        <f t="shared" si="186"/>
        <v>201623</v>
      </c>
      <c r="M1671" t="b">
        <f t="shared" si="187"/>
        <v>0</v>
      </c>
      <c r="N1671">
        <f>VLOOKUP(B1671,'SKU Master'!$E$1:$H$9,2,FALSE)</f>
        <v>14.5</v>
      </c>
      <c r="O1671">
        <f>(F1671/E1671-N1671)*E1671</f>
        <v>25.469999999999995</v>
      </c>
      <c r="P1671" s="10">
        <f>O1671/F1671</f>
        <v>0.3692909960852544</v>
      </c>
      <c r="Q1671">
        <f t="shared" si="188"/>
        <v>5</v>
      </c>
    </row>
    <row r="1672" spans="1:17" x14ac:dyDescent="0.25">
      <c r="A1672">
        <v>94035</v>
      </c>
      <c r="B1672">
        <v>7312455530</v>
      </c>
      <c r="C1672">
        <v>312</v>
      </c>
      <c r="D1672">
        <v>42527</v>
      </c>
      <c r="E1672">
        <v>2</v>
      </c>
      <c r="F1672">
        <v>45.98</v>
      </c>
      <c r="G1672" t="str">
        <f>VLOOKUP(B1672,'SKU Master'!$E$1:$H$9,4,FALSE)</f>
        <v>GA General Wholesales</v>
      </c>
      <c r="H1672">
        <f t="shared" si="182"/>
        <v>2016</v>
      </c>
      <c r="I1672">
        <f t="shared" si="183"/>
        <v>6</v>
      </c>
      <c r="J1672">
        <f t="shared" si="184"/>
        <v>201606</v>
      </c>
      <c r="K1672">
        <f t="shared" si="185"/>
        <v>24</v>
      </c>
      <c r="L1672">
        <f t="shared" si="186"/>
        <v>201624</v>
      </c>
      <c r="M1672" t="b">
        <f t="shared" si="187"/>
        <v>0</v>
      </c>
      <c r="N1672">
        <f>VLOOKUP(B1672,'SKU Master'!$E$1:$H$9,2,FALSE)</f>
        <v>14.5</v>
      </c>
      <c r="O1672">
        <f>(F1672/E1672-N1672)*E1672</f>
        <v>16.979999999999997</v>
      </c>
      <c r="P1672" s="10">
        <f>O1672/F1672</f>
        <v>0.3692909960852544</v>
      </c>
      <c r="Q1672">
        <f t="shared" si="188"/>
        <v>1</v>
      </c>
    </row>
    <row r="1673" spans="1:17" x14ac:dyDescent="0.25">
      <c r="A1673">
        <v>94036</v>
      </c>
      <c r="B1673">
        <v>7312455530</v>
      </c>
      <c r="C1673">
        <v>312</v>
      </c>
      <c r="D1673">
        <v>42528</v>
      </c>
      <c r="E1673">
        <v>4</v>
      </c>
      <c r="F1673">
        <v>91.96</v>
      </c>
      <c r="G1673" t="str">
        <f>VLOOKUP(B1673,'SKU Master'!$E$1:$H$9,4,FALSE)</f>
        <v>GA General Wholesales</v>
      </c>
      <c r="H1673">
        <f t="shared" si="182"/>
        <v>2016</v>
      </c>
      <c r="I1673">
        <f t="shared" si="183"/>
        <v>6</v>
      </c>
      <c r="J1673">
        <f t="shared" si="184"/>
        <v>201606</v>
      </c>
      <c r="K1673">
        <f t="shared" si="185"/>
        <v>24</v>
      </c>
      <c r="L1673">
        <f t="shared" si="186"/>
        <v>201624</v>
      </c>
      <c r="M1673" t="b">
        <f t="shared" si="187"/>
        <v>1</v>
      </c>
      <c r="N1673">
        <f>VLOOKUP(B1673,'SKU Master'!$E$1:$H$9,2,FALSE)</f>
        <v>14.5</v>
      </c>
      <c r="O1673">
        <f>(F1673/E1673-N1673)*E1673</f>
        <v>33.959999999999994</v>
      </c>
      <c r="P1673" s="10">
        <f>O1673/F1673</f>
        <v>0.3692909960852544</v>
      </c>
      <c r="Q1673">
        <f t="shared" si="188"/>
        <v>2</v>
      </c>
    </row>
    <row r="1674" spans="1:17" x14ac:dyDescent="0.25">
      <c r="A1674">
        <v>94037</v>
      </c>
      <c r="B1674">
        <v>7312455530</v>
      </c>
      <c r="C1674">
        <v>312</v>
      </c>
      <c r="D1674">
        <v>42528</v>
      </c>
      <c r="E1674">
        <v>4</v>
      </c>
      <c r="F1674">
        <v>91.96</v>
      </c>
      <c r="G1674" t="str">
        <f>VLOOKUP(B1674,'SKU Master'!$E$1:$H$9,4,FALSE)</f>
        <v>GA General Wholesales</v>
      </c>
      <c r="H1674">
        <f t="shared" si="182"/>
        <v>2016</v>
      </c>
      <c r="I1674">
        <f t="shared" si="183"/>
        <v>6</v>
      </c>
      <c r="J1674">
        <f t="shared" si="184"/>
        <v>201606</v>
      </c>
      <c r="K1674">
        <f t="shared" si="185"/>
        <v>24</v>
      </c>
      <c r="L1674">
        <f t="shared" si="186"/>
        <v>201624</v>
      </c>
      <c r="M1674" t="b">
        <f t="shared" si="187"/>
        <v>0</v>
      </c>
      <c r="N1674">
        <f>VLOOKUP(B1674,'SKU Master'!$E$1:$H$9,2,FALSE)</f>
        <v>14.5</v>
      </c>
      <c r="O1674">
        <f>(F1674/E1674-N1674)*E1674</f>
        <v>33.959999999999994</v>
      </c>
      <c r="P1674" s="10">
        <f>O1674/F1674</f>
        <v>0.3692909960852544</v>
      </c>
      <c r="Q1674">
        <f t="shared" si="188"/>
        <v>2</v>
      </c>
    </row>
    <row r="1675" spans="1:17" x14ac:dyDescent="0.25">
      <c r="A1675">
        <v>94038</v>
      </c>
      <c r="B1675">
        <v>7312455530</v>
      </c>
      <c r="C1675">
        <v>312</v>
      </c>
      <c r="D1675">
        <v>42529</v>
      </c>
      <c r="E1675">
        <v>5</v>
      </c>
      <c r="F1675">
        <v>114.95</v>
      </c>
      <c r="G1675" t="str">
        <f>VLOOKUP(B1675,'SKU Master'!$E$1:$H$9,4,FALSE)</f>
        <v>GA General Wholesales</v>
      </c>
      <c r="H1675">
        <f t="shared" si="182"/>
        <v>2016</v>
      </c>
      <c r="I1675">
        <f t="shared" si="183"/>
        <v>6</v>
      </c>
      <c r="J1675">
        <f t="shared" si="184"/>
        <v>201606</v>
      </c>
      <c r="K1675">
        <f t="shared" si="185"/>
        <v>24</v>
      </c>
      <c r="L1675">
        <f t="shared" si="186"/>
        <v>201624</v>
      </c>
      <c r="M1675" t="b">
        <f t="shared" si="187"/>
        <v>0</v>
      </c>
      <c r="N1675">
        <f>VLOOKUP(B1675,'SKU Master'!$E$1:$H$9,2,FALSE)</f>
        <v>14.5</v>
      </c>
      <c r="O1675">
        <f>(F1675/E1675-N1675)*E1675</f>
        <v>42.45000000000001</v>
      </c>
      <c r="P1675" s="10">
        <f>O1675/F1675</f>
        <v>0.36929099608525451</v>
      </c>
      <c r="Q1675">
        <f t="shared" si="188"/>
        <v>3</v>
      </c>
    </row>
    <row r="1676" spans="1:17" x14ac:dyDescent="0.25">
      <c r="A1676">
        <v>94039</v>
      </c>
      <c r="B1676">
        <v>7312455530</v>
      </c>
      <c r="C1676">
        <v>312</v>
      </c>
      <c r="D1676">
        <v>42531</v>
      </c>
      <c r="E1676">
        <v>3</v>
      </c>
      <c r="F1676">
        <v>68.97</v>
      </c>
      <c r="G1676" t="str">
        <f>VLOOKUP(B1676,'SKU Master'!$E$1:$H$9,4,FALSE)</f>
        <v>GA General Wholesales</v>
      </c>
      <c r="H1676">
        <f t="shared" si="182"/>
        <v>2016</v>
      </c>
      <c r="I1676">
        <f t="shared" si="183"/>
        <v>6</v>
      </c>
      <c r="J1676">
        <f t="shared" si="184"/>
        <v>201606</v>
      </c>
      <c r="K1676">
        <f t="shared" si="185"/>
        <v>24</v>
      </c>
      <c r="L1676">
        <f t="shared" si="186"/>
        <v>201624</v>
      </c>
      <c r="M1676" t="b">
        <f t="shared" si="187"/>
        <v>0</v>
      </c>
      <c r="N1676">
        <f>VLOOKUP(B1676,'SKU Master'!$E$1:$H$9,2,FALSE)</f>
        <v>14.5</v>
      </c>
      <c r="O1676">
        <f>(F1676/E1676-N1676)*E1676</f>
        <v>25.469999999999995</v>
      </c>
      <c r="P1676" s="10">
        <f>O1676/F1676</f>
        <v>0.3692909960852544</v>
      </c>
      <c r="Q1676">
        <f t="shared" si="188"/>
        <v>5</v>
      </c>
    </row>
    <row r="1677" spans="1:17" x14ac:dyDescent="0.25">
      <c r="A1677">
        <v>94040</v>
      </c>
      <c r="B1677">
        <v>7312455530</v>
      </c>
      <c r="C1677">
        <v>312</v>
      </c>
      <c r="D1677">
        <v>42535</v>
      </c>
      <c r="E1677">
        <v>4</v>
      </c>
      <c r="F1677">
        <v>91.96</v>
      </c>
      <c r="G1677" t="str">
        <f>VLOOKUP(B1677,'SKU Master'!$E$1:$H$9,4,FALSE)</f>
        <v>GA General Wholesales</v>
      </c>
      <c r="H1677">
        <f t="shared" si="182"/>
        <v>2016</v>
      </c>
      <c r="I1677">
        <f t="shared" si="183"/>
        <v>6</v>
      </c>
      <c r="J1677">
        <f t="shared" si="184"/>
        <v>201606</v>
      </c>
      <c r="K1677">
        <f t="shared" si="185"/>
        <v>25</v>
      </c>
      <c r="L1677">
        <f t="shared" si="186"/>
        <v>201625</v>
      </c>
      <c r="M1677" t="b">
        <f t="shared" si="187"/>
        <v>0</v>
      </c>
      <c r="N1677">
        <f>VLOOKUP(B1677,'SKU Master'!$E$1:$H$9,2,FALSE)</f>
        <v>14.5</v>
      </c>
      <c r="O1677">
        <f>(F1677/E1677-N1677)*E1677</f>
        <v>33.959999999999994</v>
      </c>
      <c r="P1677" s="10">
        <f>O1677/F1677</f>
        <v>0.3692909960852544</v>
      </c>
      <c r="Q1677">
        <f t="shared" si="188"/>
        <v>2</v>
      </c>
    </row>
    <row r="1678" spans="1:17" x14ac:dyDescent="0.25">
      <c r="A1678">
        <v>94041</v>
      </c>
      <c r="B1678">
        <v>7312455530</v>
      </c>
      <c r="C1678">
        <v>312</v>
      </c>
      <c r="D1678">
        <v>42536</v>
      </c>
      <c r="E1678">
        <v>5</v>
      </c>
      <c r="F1678">
        <v>114.95</v>
      </c>
      <c r="G1678" t="str">
        <f>VLOOKUP(B1678,'SKU Master'!$E$1:$H$9,4,FALSE)</f>
        <v>GA General Wholesales</v>
      </c>
      <c r="H1678">
        <f t="shared" si="182"/>
        <v>2016</v>
      </c>
      <c r="I1678">
        <f t="shared" si="183"/>
        <v>6</v>
      </c>
      <c r="J1678">
        <f t="shared" si="184"/>
        <v>201606</v>
      </c>
      <c r="K1678">
        <f t="shared" si="185"/>
        <v>25</v>
      </c>
      <c r="L1678">
        <f t="shared" si="186"/>
        <v>201625</v>
      </c>
      <c r="M1678" t="b">
        <f t="shared" si="187"/>
        <v>0</v>
      </c>
      <c r="N1678">
        <f>VLOOKUP(B1678,'SKU Master'!$E$1:$H$9,2,FALSE)</f>
        <v>14.5</v>
      </c>
      <c r="O1678">
        <f>(F1678/E1678-N1678)*E1678</f>
        <v>42.45000000000001</v>
      </c>
      <c r="P1678" s="10">
        <f>O1678/F1678</f>
        <v>0.36929099608525451</v>
      </c>
      <c r="Q1678">
        <f t="shared" si="188"/>
        <v>3</v>
      </c>
    </row>
    <row r="1679" spans="1:17" x14ac:dyDescent="0.25">
      <c r="A1679">
        <v>94042</v>
      </c>
      <c r="B1679">
        <v>7312455530</v>
      </c>
      <c r="C1679">
        <v>312</v>
      </c>
      <c r="D1679">
        <v>42537</v>
      </c>
      <c r="E1679">
        <v>3</v>
      </c>
      <c r="F1679">
        <v>68.97</v>
      </c>
      <c r="G1679" t="str">
        <f>VLOOKUP(B1679,'SKU Master'!$E$1:$H$9,4,FALSE)</f>
        <v>GA General Wholesales</v>
      </c>
      <c r="H1679">
        <f t="shared" si="182"/>
        <v>2016</v>
      </c>
      <c r="I1679">
        <f t="shared" si="183"/>
        <v>6</v>
      </c>
      <c r="J1679">
        <f t="shared" si="184"/>
        <v>201606</v>
      </c>
      <c r="K1679">
        <f t="shared" si="185"/>
        <v>25</v>
      </c>
      <c r="L1679">
        <f t="shared" si="186"/>
        <v>201625</v>
      </c>
      <c r="M1679" t="b">
        <f t="shared" si="187"/>
        <v>1</v>
      </c>
      <c r="N1679">
        <f>VLOOKUP(B1679,'SKU Master'!$E$1:$H$9,2,FALSE)</f>
        <v>14.5</v>
      </c>
      <c r="O1679">
        <f>(F1679/E1679-N1679)*E1679</f>
        <v>25.469999999999995</v>
      </c>
      <c r="P1679" s="10">
        <f>O1679/F1679</f>
        <v>0.3692909960852544</v>
      </c>
      <c r="Q1679">
        <f t="shared" si="188"/>
        <v>4</v>
      </c>
    </row>
    <row r="1680" spans="1:17" x14ac:dyDescent="0.25">
      <c r="A1680">
        <v>94043</v>
      </c>
      <c r="B1680">
        <v>7312455530</v>
      </c>
      <c r="C1680">
        <v>312</v>
      </c>
      <c r="D1680">
        <v>42537</v>
      </c>
      <c r="E1680">
        <v>3</v>
      </c>
      <c r="F1680">
        <v>68.97</v>
      </c>
      <c r="G1680" t="str">
        <f>VLOOKUP(B1680,'SKU Master'!$E$1:$H$9,4,FALSE)</f>
        <v>GA General Wholesales</v>
      </c>
      <c r="H1680">
        <f t="shared" si="182"/>
        <v>2016</v>
      </c>
      <c r="I1680">
        <f t="shared" si="183"/>
        <v>6</v>
      </c>
      <c r="J1680">
        <f t="shared" si="184"/>
        <v>201606</v>
      </c>
      <c r="K1680">
        <f t="shared" si="185"/>
        <v>25</v>
      </c>
      <c r="L1680">
        <f t="shared" si="186"/>
        <v>201625</v>
      </c>
      <c r="M1680" t="b">
        <f t="shared" si="187"/>
        <v>0</v>
      </c>
      <c r="N1680">
        <f>VLOOKUP(B1680,'SKU Master'!$E$1:$H$9,2,FALSE)</f>
        <v>14.5</v>
      </c>
      <c r="O1680">
        <f>(F1680/E1680-N1680)*E1680</f>
        <v>25.469999999999995</v>
      </c>
      <c r="P1680" s="10">
        <f>O1680/F1680</f>
        <v>0.3692909960852544</v>
      </c>
      <c r="Q1680">
        <f t="shared" si="188"/>
        <v>4</v>
      </c>
    </row>
    <row r="1681" spans="1:17" x14ac:dyDescent="0.25">
      <c r="A1681">
        <v>94044</v>
      </c>
      <c r="B1681">
        <v>7312455530</v>
      </c>
      <c r="C1681">
        <v>312</v>
      </c>
      <c r="D1681">
        <v>42542</v>
      </c>
      <c r="E1681">
        <v>4</v>
      </c>
      <c r="F1681">
        <v>91.96</v>
      </c>
      <c r="G1681" t="str">
        <f>VLOOKUP(B1681,'SKU Master'!$E$1:$H$9,4,FALSE)</f>
        <v>GA General Wholesales</v>
      </c>
      <c r="H1681">
        <f t="shared" si="182"/>
        <v>2016</v>
      </c>
      <c r="I1681">
        <f t="shared" si="183"/>
        <v>6</v>
      </c>
      <c r="J1681">
        <f t="shared" si="184"/>
        <v>201606</v>
      </c>
      <c r="K1681">
        <f t="shared" si="185"/>
        <v>26</v>
      </c>
      <c r="L1681">
        <f t="shared" si="186"/>
        <v>201626</v>
      </c>
      <c r="M1681" t="b">
        <f t="shared" si="187"/>
        <v>0</v>
      </c>
      <c r="N1681">
        <f>VLOOKUP(B1681,'SKU Master'!$E$1:$H$9,2,FALSE)</f>
        <v>14.5</v>
      </c>
      <c r="O1681">
        <f>(F1681/E1681-N1681)*E1681</f>
        <v>33.959999999999994</v>
      </c>
      <c r="P1681" s="10">
        <f>O1681/F1681</f>
        <v>0.3692909960852544</v>
      </c>
      <c r="Q1681">
        <f t="shared" si="188"/>
        <v>2</v>
      </c>
    </row>
    <row r="1682" spans="1:17" x14ac:dyDescent="0.25">
      <c r="A1682">
        <v>94045</v>
      </c>
      <c r="B1682">
        <v>7312455530</v>
      </c>
      <c r="C1682">
        <v>312</v>
      </c>
      <c r="D1682">
        <v>42543</v>
      </c>
      <c r="E1682">
        <v>3</v>
      </c>
      <c r="F1682">
        <v>68.97</v>
      </c>
      <c r="G1682" t="str">
        <f>VLOOKUP(B1682,'SKU Master'!$E$1:$H$9,4,FALSE)</f>
        <v>GA General Wholesales</v>
      </c>
      <c r="H1682">
        <f t="shared" si="182"/>
        <v>2016</v>
      </c>
      <c r="I1682">
        <f t="shared" si="183"/>
        <v>6</v>
      </c>
      <c r="J1682">
        <f t="shared" si="184"/>
        <v>201606</v>
      </c>
      <c r="K1682">
        <f t="shared" si="185"/>
        <v>26</v>
      </c>
      <c r="L1682">
        <f t="shared" si="186"/>
        <v>201626</v>
      </c>
      <c r="M1682" t="b">
        <f t="shared" si="187"/>
        <v>0</v>
      </c>
      <c r="N1682">
        <f>VLOOKUP(B1682,'SKU Master'!$E$1:$H$9,2,FALSE)</f>
        <v>14.5</v>
      </c>
      <c r="O1682">
        <f>(F1682/E1682-N1682)*E1682</f>
        <v>25.469999999999995</v>
      </c>
      <c r="P1682" s="10">
        <f>O1682/F1682</f>
        <v>0.3692909960852544</v>
      </c>
      <c r="Q1682">
        <f t="shared" si="188"/>
        <v>3</v>
      </c>
    </row>
    <row r="1683" spans="1:17" x14ac:dyDescent="0.25">
      <c r="A1683">
        <v>94046</v>
      </c>
      <c r="B1683">
        <v>7312455530</v>
      </c>
      <c r="C1683">
        <v>312</v>
      </c>
      <c r="D1683">
        <v>42544</v>
      </c>
      <c r="E1683">
        <v>2</v>
      </c>
      <c r="F1683">
        <v>45.98</v>
      </c>
      <c r="G1683" t="str">
        <f>VLOOKUP(B1683,'SKU Master'!$E$1:$H$9,4,FALSE)</f>
        <v>GA General Wholesales</v>
      </c>
      <c r="H1683">
        <f t="shared" si="182"/>
        <v>2016</v>
      </c>
      <c r="I1683">
        <f t="shared" si="183"/>
        <v>6</v>
      </c>
      <c r="J1683">
        <f t="shared" si="184"/>
        <v>201606</v>
      </c>
      <c r="K1683">
        <f t="shared" si="185"/>
        <v>26</v>
      </c>
      <c r="L1683">
        <f t="shared" si="186"/>
        <v>201626</v>
      </c>
      <c r="M1683" t="b">
        <f t="shared" si="187"/>
        <v>0</v>
      </c>
      <c r="N1683">
        <f>VLOOKUP(B1683,'SKU Master'!$E$1:$H$9,2,FALSE)</f>
        <v>14.5</v>
      </c>
      <c r="O1683">
        <f>(F1683/E1683-N1683)*E1683</f>
        <v>16.979999999999997</v>
      </c>
      <c r="P1683" s="10">
        <f>O1683/F1683</f>
        <v>0.3692909960852544</v>
      </c>
      <c r="Q1683">
        <f t="shared" si="188"/>
        <v>4</v>
      </c>
    </row>
    <row r="1684" spans="1:17" x14ac:dyDescent="0.25">
      <c r="A1684">
        <v>94047</v>
      </c>
      <c r="B1684">
        <v>7312455530</v>
      </c>
      <c r="C1684">
        <v>312</v>
      </c>
      <c r="D1684">
        <v>42549</v>
      </c>
      <c r="E1684">
        <v>2</v>
      </c>
      <c r="F1684">
        <v>45.98</v>
      </c>
      <c r="G1684" t="str">
        <f>VLOOKUP(B1684,'SKU Master'!$E$1:$H$9,4,FALSE)</f>
        <v>GA General Wholesales</v>
      </c>
      <c r="H1684">
        <f t="shared" si="182"/>
        <v>2016</v>
      </c>
      <c r="I1684">
        <f t="shared" si="183"/>
        <v>6</v>
      </c>
      <c r="J1684">
        <f t="shared" si="184"/>
        <v>201606</v>
      </c>
      <c r="K1684">
        <f t="shared" si="185"/>
        <v>27</v>
      </c>
      <c r="L1684">
        <f t="shared" si="186"/>
        <v>201627</v>
      </c>
      <c r="M1684" t="b">
        <f t="shared" si="187"/>
        <v>0</v>
      </c>
      <c r="N1684">
        <f>VLOOKUP(B1684,'SKU Master'!$E$1:$H$9,2,FALSE)</f>
        <v>14.5</v>
      </c>
      <c r="O1684">
        <f>(F1684/E1684-N1684)*E1684</f>
        <v>16.979999999999997</v>
      </c>
      <c r="P1684" s="10">
        <f>O1684/F1684</f>
        <v>0.3692909960852544</v>
      </c>
      <c r="Q1684">
        <f t="shared" si="188"/>
        <v>2</v>
      </c>
    </row>
    <row r="1685" spans="1:17" x14ac:dyDescent="0.25">
      <c r="A1685">
        <v>94048</v>
      </c>
      <c r="B1685">
        <v>7312455530</v>
      </c>
      <c r="C1685">
        <v>312</v>
      </c>
      <c r="D1685">
        <v>42549</v>
      </c>
      <c r="E1685">
        <v>4</v>
      </c>
      <c r="F1685">
        <v>91.96</v>
      </c>
      <c r="G1685" t="str">
        <f>VLOOKUP(B1685,'SKU Master'!$E$1:$H$9,4,FALSE)</f>
        <v>GA General Wholesales</v>
      </c>
      <c r="H1685">
        <f t="shared" si="182"/>
        <v>2016</v>
      </c>
      <c r="I1685">
        <f t="shared" si="183"/>
        <v>6</v>
      </c>
      <c r="J1685">
        <f t="shared" si="184"/>
        <v>201606</v>
      </c>
      <c r="K1685">
        <f t="shared" si="185"/>
        <v>27</v>
      </c>
      <c r="L1685">
        <f t="shared" si="186"/>
        <v>201627</v>
      </c>
      <c r="M1685" t="b">
        <f t="shared" si="187"/>
        <v>0</v>
      </c>
      <c r="N1685">
        <f>VLOOKUP(B1685,'SKU Master'!$E$1:$H$9,2,FALSE)</f>
        <v>14.5</v>
      </c>
      <c r="O1685">
        <f>(F1685/E1685-N1685)*E1685</f>
        <v>33.959999999999994</v>
      </c>
      <c r="P1685" s="10">
        <f>O1685/F1685</f>
        <v>0.3692909960852544</v>
      </c>
      <c r="Q1685">
        <f t="shared" si="188"/>
        <v>2</v>
      </c>
    </row>
    <row r="1686" spans="1:17" x14ac:dyDescent="0.25">
      <c r="A1686">
        <v>94049</v>
      </c>
      <c r="B1686">
        <v>7312455530</v>
      </c>
      <c r="C1686">
        <v>312</v>
      </c>
      <c r="D1686">
        <v>42550</v>
      </c>
      <c r="E1686">
        <v>5</v>
      </c>
      <c r="F1686">
        <v>114.95</v>
      </c>
      <c r="G1686" t="str">
        <f>VLOOKUP(B1686,'SKU Master'!$E$1:$H$9,4,FALSE)</f>
        <v>GA General Wholesales</v>
      </c>
      <c r="H1686">
        <f t="shared" si="182"/>
        <v>2016</v>
      </c>
      <c r="I1686">
        <f t="shared" si="183"/>
        <v>6</v>
      </c>
      <c r="J1686">
        <f t="shared" si="184"/>
        <v>201606</v>
      </c>
      <c r="K1686">
        <f t="shared" si="185"/>
        <v>27</v>
      </c>
      <c r="L1686">
        <f t="shared" si="186"/>
        <v>201627</v>
      </c>
      <c r="M1686" t="b">
        <f t="shared" si="187"/>
        <v>0</v>
      </c>
      <c r="N1686">
        <f>VLOOKUP(B1686,'SKU Master'!$E$1:$H$9,2,FALSE)</f>
        <v>14.5</v>
      </c>
      <c r="O1686">
        <f>(F1686/E1686-N1686)*E1686</f>
        <v>42.45000000000001</v>
      </c>
      <c r="P1686" s="10">
        <f>O1686/F1686</f>
        <v>0.36929099608525451</v>
      </c>
      <c r="Q1686">
        <f t="shared" si="188"/>
        <v>3</v>
      </c>
    </row>
    <row r="1687" spans="1:17" x14ac:dyDescent="0.25">
      <c r="A1687">
        <v>94050</v>
      </c>
      <c r="B1687">
        <v>7312455530</v>
      </c>
      <c r="C1687">
        <v>312</v>
      </c>
      <c r="D1687">
        <v>42551</v>
      </c>
      <c r="E1687">
        <v>3</v>
      </c>
      <c r="F1687">
        <v>68.97</v>
      </c>
      <c r="G1687" t="str">
        <f>VLOOKUP(B1687,'SKU Master'!$E$1:$H$9,4,FALSE)</f>
        <v>GA General Wholesales</v>
      </c>
      <c r="H1687">
        <f t="shared" si="182"/>
        <v>2016</v>
      </c>
      <c r="I1687">
        <f t="shared" si="183"/>
        <v>6</v>
      </c>
      <c r="J1687">
        <f t="shared" si="184"/>
        <v>201606</v>
      </c>
      <c r="K1687">
        <f t="shared" si="185"/>
        <v>27</v>
      </c>
      <c r="L1687">
        <f t="shared" si="186"/>
        <v>201627</v>
      </c>
      <c r="M1687" t="b">
        <f t="shared" si="187"/>
        <v>0</v>
      </c>
      <c r="N1687">
        <f>VLOOKUP(B1687,'SKU Master'!$E$1:$H$9,2,FALSE)</f>
        <v>14.5</v>
      </c>
      <c r="O1687">
        <f>(F1687/E1687-N1687)*E1687</f>
        <v>25.469999999999995</v>
      </c>
      <c r="P1687" s="10">
        <f>O1687/F1687</f>
        <v>0.3692909960852544</v>
      </c>
      <c r="Q1687">
        <f t="shared" si="188"/>
        <v>4</v>
      </c>
    </row>
    <row r="1688" spans="1:17" x14ac:dyDescent="0.25">
      <c r="A1688">
        <v>94051</v>
      </c>
      <c r="B1688">
        <v>7312455530</v>
      </c>
      <c r="C1688">
        <v>312</v>
      </c>
      <c r="D1688">
        <v>42557</v>
      </c>
      <c r="E1688">
        <v>3</v>
      </c>
      <c r="F1688">
        <v>68.97</v>
      </c>
      <c r="G1688" t="str">
        <f>VLOOKUP(B1688,'SKU Master'!$E$1:$H$9,4,FALSE)</f>
        <v>GA General Wholesales</v>
      </c>
      <c r="H1688">
        <f t="shared" si="182"/>
        <v>2016</v>
      </c>
      <c r="I1688">
        <f t="shared" si="183"/>
        <v>7</v>
      </c>
      <c r="J1688">
        <f t="shared" si="184"/>
        <v>201607</v>
      </c>
      <c r="K1688">
        <f t="shared" si="185"/>
        <v>28</v>
      </c>
      <c r="L1688">
        <f t="shared" si="186"/>
        <v>201628</v>
      </c>
      <c r="M1688" t="b">
        <f t="shared" si="187"/>
        <v>0</v>
      </c>
      <c r="N1688">
        <f>VLOOKUP(B1688,'SKU Master'!$E$1:$H$9,2,FALSE)</f>
        <v>14.5</v>
      </c>
      <c r="O1688">
        <f>(F1688/E1688-N1688)*E1688</f>
        <v>25.469999999999995</v>
      </c>
      <c r="P1688" s="10">
        <f>O1688/F1688</f>
        <v>0.3692909960852544</v>
      </c>
      <c r="Q1688">
        <f t="shared" si="188"/>
        <v>3</v>
      </c>
    </row>
    <row r="1689" spans="1:17" x14ac:dyDescent="0.25">
      <c r="A1689">
        <v>94052</v>
      </c>
      <c r="B1689">
        <v>7312455530</v>
      </c>
      <c r="C1689">
        <v>312</v>
      </c>
      <c r="D1689">
        <v>42558</v>
      </c>
      <c r="E1689">
        <v>2</v>
      </c>
      <c r="F1689">
        <v>45.98</v>
      </c>
      <c r="G1689" t="str">
        <f>VLOOKUP(B1689,'SKU Master'!$E$1:$H$9,4,FALSE)</f>
        <v>GA General Wholesales</v>
      </c>
      <c r="H1689">
        <f t="shared" si="182"/>
        <v>2016</v>
      </c>
      <c r="I1689">
        <f t="shared" si="183"/>
        <v>7</v>
      </c>
      <c r="J1689">
        <f t="shared" si="184"/>
        <v>201607</v>
      </c>
      <c r="K1689">
        <f t="shared" si="185"/>
        <v>28</v>
      </c>
      <c r="L1689">
        <f t="shared" si="186"/>
        <v>201628</v>
      </c>
      <c r="M1689" t="b">
        <f t="shared" si="187"/>
        <v>0</v>
      </c>
      <c r="N1689">
        <f>VLOOKUP(B1689,'SKU Master'!$E$1:$H$9,2,FALSE)</f>
        <v>14.5</v>
      </c>
      <c r="O1689">
        <f>(F1689/E1689-N1689)*E1689</f>
        <v>16.979999999999997</v>
      </c>
      <c r="P1689" s="10">
        <f>O1689/F1689</f>
        <v>0.3692909960852544</v>
      </c>
      <c r="Q1689">
        <f t="shared" si="188"/>
        <v>4</v>
      </c>
    </row>
    <row r="1690" spans="1:17" x14ac:dyDescent="0.25">
      <c r="A1690">
        <v>94053</v>
      </c>
      <c r="B1690">
        <v>7312455530</v>
      </c>
      <c r="C1690">
        <v>312</v>
      </c>
      <c r="D1690">
        <v>42558</v>
      </c>
      <c r="E1690">
        <v>3</v>
      </c>
      <c r="F1690">
        <v>68.97</v>
      </c>
      <c r="G1690" t="str">
        <f>VLOOKUP(B1690,'SKU Master'!$E$1:$H$9,4,FALSE)</f>
        <v>GA General Wholesales</v>
      </c>
      <c r="H1690">
        <f t="shared" si="182"/>
        <v>2016</v>
      </c>
      <c r="I1690">
        <f t="shared" si="183"/>
        <v>7</v>
      </c>
      <c r="J1690">
        <f t="shared" si="184"/>
        <v>201607</v>
      </c>
      <c r="K1690">
        <f t="shared" si="185"/>
        <v>28</v>
      </c>
      <c r="L1690">
        <f t="shared" si="186"/>
        <v>201628</v>
      </c>
      <c r="M1690" t="b">
        <f t="shared" si="187"/>
        <v>0</v>
      </c>
      <c r="N1690">
        <f>VLOOKUP(B1690,'SKU Master'!$E$1:$H$9,2,FALSE)</f>
        <v>14.5</v>
      </c>
      <c r="O1690">
        <f>(F1690/E1690-N1690)*E1690</f>
        <v>25.469999999999995</v>
      </c>
      <c r="P1690" s="10">
        <f>O1690/F1690</f>
        <v>0.3692909960852544</v>
      </c>
      <c r="Q1690">
        <f t="shared" si="188"/>
        <v>4</v>
      </c>
    </row>
    <row r="1691" spans="1:17" x14ac:dyDescent="0.25">
      <c r="A1691">
        <v>94054</v>
      </c>
      <c r="B1691">
        <v>7312455530</v>
      </c>
      <c r="C1691">
        <v>312</v>
      </c>
      <c r="D1691">
        <v>42563</v>
      </c>
      <c r="E1691">
        <v>2</v>
      </c>
      <c r="F1691">
        <v>45.98</v>
      </c>
      <c r="G1691" t="str">
        <f>VLOOKUP(B1691,'SKU Master'!$E$1:$H$9,4,FALSE)</f>
        <v>GA General Wholesales</v>
      </c>
      <c r="H1691">
        <f t="shared" si="182"/>
        <v>2016</v>
      </c>
      <c r="I1691">
        <f t="shared" si="183"/>
        <v>7</v>
      </c>
      <c r="J1691">
        <f t="shared" si="184"/>
        <v>201607</v>
      </c>
      <c r="K1691">
        <f t="shared" si="185"/>
        <v>29</v>
      </c>
      <c r="L1691">
        <f t="shared" si="186"/>
        <v>201629</v>
      </c>
      <c r="M1691" t="b">
        <f t="shared" si="187"/>
        <v>0</v>
      </c>
      <c r="N1691">
        <f>VLOOKUP(B1691,'SKU Master'!$E$1:$H$9,2,FALSE)</f>
        <v>14.5</v>
      </c>
      <c r="O1691">
        <f>(F1691/E1691-N1691)*E1691</f>
        <v>16.979999999999997</v>
      </c>
      <c r="P1691" s="10">
        <f>O1691/F1691</f>
        <v>0.3692909960852544</v>
      </c>
      <c r="Q1691">
        <f t="shared" si="188"/>
        <v>2</v>
      </c>
    </row>
    <row r="1692" spans="1:17" x14ac:dyDescent="0.25">
      <c r="A1692">
        <v>94055</v>
      </c>
      <c r="B1692">
        <v>7312455530</v>
      </c>
      <c r="C1692">
        <v>312</v>
      </c>
      <c r="D1692">
        <v>42563</v>
      </c>
      <c r="E1692">
        <v>4</v>
      </c>
      <c r="F1692">
        <v>91.96</v>
      </c>
      <c r="G1692" t="str">
        <f>VLOOKUP(B1692,'SKU Master'!$E$1:$H$9,4,FALSE)</f>
        <v>GA General Wholesales</v>
      </c>
      <c r="H1692">
        <f t="shared" si="182"/>
        <v>2016</v>
      </c>
      <c r="I1692">
        <f t="shared" si="183"/>
        <v>7</v>
      </c>
      <c r="J1692">
        <f t="shared" si="184"/>
        <v>201607</v>
      </c>
      <c r="K1692">
        <f t="shared" si="185"/>
        <v>29</v>
      </c>
      <c r="L1692">
        <f t="shared" si="186"/>
        <v>201629</v>
      </c>
      <c r="M1692" t="b">
        <f t="shared" si="187"/>
        <v>0</v>
      </c>
      <c r="N1692">
        <f>VLOOKUP(B1692,'SKU Master'!$E$1:$H$9,2,FALSE)</f>
        <v>14.5</v>
      </c>
      <c r="O1692">
        <f>(F1692/E1692-N1692)*E1692</f>
        <v>33.959999999999994</v>
      </c>
      <c r="P1692" s="10">
        <f>O1692/F1692</f>
        <v>0.3692909960852544</v>
      </c>
      <c r="Q1692">
        <f t="shared" si="188"/>
        <v>2</v>
      </c>
    </row>
    <row r="1693" spans="1:17" x14ac:dyDescent="0.25">
      <c r="A1693">
        <v>94056</v>
      </c>
      <c r="B1693">
        <v>7312455530</v>
      </c>
      <c r="C1693">
        <v>312</v>
      </c>
      <c r="D1693">
        <v>42564</v>
      </c>
      <c r="E1693">
        <v>3</v>
      </c>
      <c r="F1693">
        <v>68.97</v>
      </c>
      <c r="G1693" t="str">
        <f>VLOOKUP(B1693,'SKU Master'!$E$1:$H$9,4,FALSE)</f>
        <v>GA General Wholesales</v>
      </c>
      <c r="H1693">
        <f t="shared" si="182"/>
        <v>2016</v>
      </c>
      <c r="I1693">
        <f t="shared" si="183"/>
        <v>7</v>
      </c>
      <c r="J1693">
        <f t="shared" si="184"/>
        <v>201607</v>
      </c>
      <c r="K1693">
        <f t="shared" si="185"/>
        <v>29</v>
      </c>
      <c r="L1693">
        <f t="shared" si="186"/>
        <v>201629</v>
      </c>
      <c r="M1693" t="b">
        <f t="shared" si="187"/>
        <v>0</v>
      </c>
      <c r="N1693">
        <f>VLOOKUP(B1693,'SKU Master'!$E$1:$H$9,2,FALSE)</f>
        <v>14.5</v>
      </c>
      <c r="O1693">
        <f>(F1693/E1693-N1693)*E1693</f>
        <v>25.469999999999995</v>
      </c>
      <c r="P1693" s="10">
        <f>O1693/F1693</f>
        <v>0.3692909960852544</v>
      </c>
      <c r="Q1693">
        <f t="shared" si="188"/>
        <v>3</v>
      </c>
    </row>
    <row r="1694" spans="1:17" x14ac:dyDescent="0.25">
      <c r="A1694">
        <v>94057</v>
      </c>
      <c r="B1694">
        <v>7312455530</v>
      </c>
      <c r="C1694">
        <v>312</v>
      </c>
      <c r="D1694">
        <v>42565</v>
      </c>
      <c r="E1694">
        <v>2</v>
      </c>
      <c r="F1694">
        <v>45.98</v>
      </c>
      <c r="G1694" t="str">
        <f>VLOOKUP(B1694,'SKU Master'!$E$1:$H$9,4,FALSE)</f>
        <v>GA General Wholesales</v>
      </c>
      <c r="H1694">
        <f t="shared" si="182"/>
        <v>2016</v>
      </c>
      <c r="I1694">
        <f t="shared" si="183"/>
        <v>7</v>
      </c>
      <c r="J1694">
        <f t="shared" si="184"/>
        <v>201607</v>
      </c>
      <c r="K1694">
        <f t="shared" si="185"/>
        <v>29</v>
      </c>
      <c r="L1694">
        <f t="shared" si="186"/>
        <v>201629</v>
      </c>
      <c r="M1694" t="b">
        <f t="shared" si="187"/>
        <v>0</v>
      </c>
      <c r="N1694">
        <f>VLOOKUP(B1694,'SKU Master'!$E$1:$H$9,2,FALSE)</f>
        <v>14.5</v>
      </c>
      <c r="O1694">
        <f>(F1694/E1694-N1694)*E1694</f>
        <v>16.979999999999997</v>
      </c>
      <c r="P1694" s="10">
        <f>O1694/F1694</f>
        <v>0.3692909960852544</v>
      </c>
      <c r="Q1694">
        <f t="shared" si="188"/>
        <v>4</v>
      </c>
    </row>
    <row r="1695" spans="1:17" x14ac:dyDescent="0.25">
      <c r="A1695">
        <v>94058</v>
      </c>
      <c r="B1695">
        <v>7312455530</v>
      </c>
      <c r="C1695">
        <v>312</v>
      </c>
      <c r="D1695">
        <v>42569</v>
      </c>
      <c r="E1695">
        <v>2</v>
      </c>
      <c r="F1695">
        <v>45.98</v>
      </c>
      <c r="G1695" t="str">
        <f>VLOOKUP(B1695,'SKU Master'!$E$1:$H$9,4,FALSE)</f>
        <v>GA General Wholesales</v>
      </c>
      <c r="H1695">
        <f t="shared" si="182"/>
        <v>2016</v>
      </c>
      <c r="I1695">
        <f t="shared" si="183"/>
        <v>7</v>
      </c>
      <c r="J1695">
        <f t="shared" si="184"/>
        <v>201607</v>
      </c>
      <c r="K1695">
        <f t="shared" si="185"/>
        <v>30</v>
      </c>
      <c r="L1695">
        <f t="shared" si="186"/>
        <v>201630</v>
      </c>
      <c r="M1695" t="b">
        <f t="shared" si="187"/>
        <v>0</v>
      </c>
      <c r="N1695">
        <f>VLOOKUP(B1695,'SKU Master'!$E$1:$H$9,2,FALSE)</f>
        <v>14.5</v>
      </c>
      <c r="O1695">
        <f>(F1695/E1695-N1695)*E1695</f>
        <v>16.979999999999997</v>
      </c>
      <c r="P1695" s="10">
        <f>O1695/F1695</f>
        <v>0.3692909960852544</v>
      </c>
      <c r="Q1695">
        <f t="shared" si="188"/>
        <v>1</v>
      </c>
    </row>
    <row r="1696" spans="1:17" x14ac:dyDescent="0.25">
      <c r="A1696">
        <v>94059</v>
      </c>
      <c r="B1696">
        <v>7312455530</v>
      </c>
      <c r="C1696">
        <v>312</v>
      </c>
      <c r="D1696">
        <v>42571</v>
      </c>
      <c r="E1696">
        <v>5</v>
      </c>
      <c r="F1696">
        <v>114.95</v>
      </c>
      <c r="G1696" t="str">
        <f>VLOOKUP(B1696,'SKU Master'!$E$1:$H$9,4,FALSE)</f>
        <v>GA General Wholesales</v>
      </c>
      <c r="H1696">
        <f t="shared" si="182"/>
        <v>2016</v>
      </c>
      <c r="I1696">
        <f t="shared" si="183"/>
        <v>7</v>
      </c>
      <c r="J1696">
        <f t="shared" si="184"/>
        <v>201607</v>
      </c>
      <c r="K1696">
        <f t="shared" si="185"/>
        <v>30</v>
      </c>
      <c r="L1696">
        <f t="shared" si="186"/>
        <v>201630</v>
      </c>
      <c r="M1696" t="b">
        <f t="shared" si="187"/>
        <v>0</v>
      </c>
      <c r="N1696">
        <f>VLOOKUP(B1696,'SKU Master'!$E$1:$H$9,2,FALSE)</f>
        <v>14.5</v>
      </c>
      <c r="O1696">
        <f>(F1696/E1696-N1696)*E1696</f>
        <v>42.45000000000001</v>
      </c>
      <c r="P1696" s="10">
        <f>O1696/F1696</f>
        <v>0.36929099608525451</v>
      </c>
      <c r="Q1696">
        <f t="shared" si="188"/>
        <v>3</v>
      </c>
    </row>
    <row r="1697" spans="1:17" x14ac:dyDescent="0.25">
      <c r="A1697">
        <v>94060</v>
      </c>
      <c r="B1697">
        <v>7312455530</v>
      </c>
      <c r="C1697">
        <v>312</v>
      </c>
      <c r="D1697">
        <v>42572</v>
      </c>
      <c r="E1697">
        <v>2</v>
      </c>
      <c r="F1697">
        <v>45.98</v>
      </c>
      <c r="G1697" t="str">
        <f>VLOOKUP(B1697,'SKU Master'!$E$1:$H$9,4,FALSE)</f>
        <v>GA General Wholesales</v>
      </c>
      <c r="H1697">
        <f t="shared" si="182"/>
        <v>2016</v>
      </c>
      <c r="I1697">
        <f t="shared" si="183"/>
        <v>7</v>
      </c>
      <c r="J1697">
        <f t="shared" si="184"/>
        <v>201607</v>
      </c>
      <c r="K1697">
        <f t="shared" si="185"/>
        <v>30</v>
      </c>
      <c r="L1697">
        <f t="shared" si="186"/>
        <v>201630</v>
      </c>
      <c r="M1697" t="b">
        <f t="shared" si="187"/>
        <v>0</v>
      </c>
      <c r="N1697">
        <f>VLOOKUP(B1697,'SKU Master'!$E$1:$H$9,2,FALSE)</f>
        <v>14.5</v>
      </c>
      <c r="O1697">
        <f>(F1697/E1697-N1697)*E1697</f>
        <v>16.979999999999997</v>
      </c>
      <c r="P1697" s="10">
        <f>O1697/F1697</f>
        <v>0.3692909960852544</v>
      </c>
      <c r="Q1697">
        <f t="shared" si="188"/>
        <v>4</v>
      </c>
    </row>
    <row r="1698" spans="1:17" x14ac:dyDescent="0.25">
      <c r="A1698">
        <v>94061</v>
      </c>
      <c r="B1698">
        <v>7312455530</v>
      </c>
      <c r="C1698">
        <v>312</v>
      </c>
      <c r="D1698">
        <v>42577</v>
      </c>
      <c r="E1698">
        <v>4</v>
      </c>
      <c r="F1698">
        <v>91.96</v>
      </c>
      <c r="G1698" t="str">
        <f>VLOOKUP(B1698,'SKU Master'!$E$1:$H$9,4,FALSE)</f>
        <v>GA General Wholesales</v>
      </c>
      <c r="H1698">
        <f t="shared" si="182"/>
        <v>2016</v>
      </c>
      <c r="I1698">
        <f t="shared" si="183"/>
        <v>7</v>
      </c>
      <c r="J1698">
        <f t="shared" si="184"/>
        <v>201607</v>
      </c>
      <c r="K1698">
        <f t="shared" si="185"/>
        <v>31</v>
      </c>
      <c r="L1698">
        <f t="shared" si="186"/>
        <v>201631</v>
      </c>
      <c r="M1698" t="b">
        <f t="shared" si="187"/>
        <v>0</v>
      </c>
      <c r="N1698">
        <f>VLOOKUP(B1698,'SKU Master'!$E$1:$H$9,2,FALSE)</f>
        <v>14.5</v>
      </c>
      <c r="O1698">
        <f>(F1698/E1698-N1698)*E1698</f>
        <v>33.959999999999994</v>
      </c>
      <c r="P1698" s="10">
        <f>O1698/F1698</f>
        <v>0.3692909960852544</v>
      </c>
      <c r="Q1698">
        <f t="shared" si="188"/>
        <v>2</v>
      </c>
    </row>
    <row r="1699" spans="1:17" x14ac:dyDescent="0.25">
      <c r="A1699">
        <v>94062</v>
      </c>
      <c r="B1699">
        <v>7312455530</v>
      </c>
      <c r="C1699">
        <v>312</v>
      </c>
      <c r="D1699">
        <v>42578</v>
      </c>
      <c r="E1699">
        <v>5</v>
      </c>
      <c r="F1699">
        <v>114.95</v>
      </c>
      <c r="G1699" t="str">
        <f>VLOOKUP(B1699,'SKU Master'!$E$1:$H$9,4,FALSE)</f>
        <v>GA General Wholesales</v>
      </c>
      <c r="H1699">
        <f t="shared" si="182"/>
        <v>2016</v>
      </c>
      <c r="I1699">
        <f t="shared" si="183"/>
        <v>7</v>
      </c>
      <c r="J1699">
        <f t="shared" si="184"/>
        <v>201607</v>
      </c>
      <c r="K1699">
        <f t="shared" si="185"/>
        <v>31</v>
      </c>
      <c r="L1699">
        <f t="shared" si="186"/>
        <v>201631</v>
      </c>
      <c r="M1699" t="b">
        <f t="shared" si="187"/>
        <v>0</v>
      </c>
      <c r="N1699">
        <f>VLOOKUP(B1699,'SKU Master'!$E$1:$H$9,2,FALSE)</f>
        <v>14.5</v>
      </c>
      <c r="O1699">
        <f>(F1699/E1699-N1699)*E1699</f>
        <v>42.45000000000001</v>
      </c>
      <c r="P1699" s="10">
        <f>O1699/F1699</f>
        <v>0.36929099608525451</v>
      </c>
      <c r="Q1699">
        <f t="shared" si="188"/>
        <v>3</v>
      </c>
    </row>
    <row r="1700" spans="1:17" x14ac:dyDescent="0.25">
      <c r="A1700">
        <v>94063</v>
      </c>
      <c r="B1700">
        <v>7312455530</v>
      </c>
      <c r="C1700">
        <v>312</v>
      </c>
      <c r="D1700">
        <v>42579</v>
      </c>
      <c r="E1700">
        <v>2</v>
      </c>
      <c r="F1700">
        <v>45.98</v>
      </c>
      <c r="G1700" t="str">
        <f>VLOOKUP(B1700,'SKU Master'!$E$1:$H$9,4,FALSE)</f>
        <v>GA General Wholesales</v>
      </c>
      <c r="H1700">
        <f t="shared" si="182"/>
        <v>2016</v>
      </c>
      <c r="I1700">
        <f t="shared" si="183"/>
        <v>7</v>
      </c>
      <c r="J1700">
        <f t="shared" si="184"/>
        <v>201607</v>
      </c>
      <c r="K1700">
        <f t="shared" si="185"/>
        <v>31</v>
      </c>
      <c r="L1700">
        <f t="shared" si="186"/>
        <v>201631</v>
      </c>
      <c r="M1700" t="b">
        <f t="shared" si="187"/>
        <v>0</v>
      </c>
      <c r="N1700">
        <f>VLOOKUP(B1700,'SKU Master'!$E$1:$H$9,2,FALSE)</f>
        <v>14.5</v>
      </c>
      <c r="O1700">
        <f>(F1700/E1700-N1700)*E1700</f>
        <v>16.979999999999997</v>
      </c>
      <c r="P1700" s="10">
        <f>O1700/F1700</f>
        <v>0.3692909960852544</v>
      </c>
      <c r="Q1700">
        <f t="shared" si="188"/>
        <v>4</v>
      </c>
    </row>
    <row r="1701" spans="1:17" x14ac:dyDescent="0.25">
      <c r="A1701">
        <v>94064</v>
      </c>
      <c r="B1701">
        <v>7312455530</v>
      </c>
      <c r="C1701">
        <v>312</v>
      </c>
      <c r="D1701">
        <v>42579</v>
      </c>
      <c r="E1701">
        <v>3</v>
      </c>
      <c r="F1701">
        <v>68.97</v>
      </c>
      <c r="G1701" t="str">
        <f>VLOOKUP(B1701,'SKU Master'!$E$1:$H$9,4,FALSE)</f>
        <v>GA General Wholesales</v>
      </c>
      <c r="H1701">
        <f t="shared" si="182"/>
        <v>2016</v>
      </c>
      <c r="I1701">
        <f t="shared" si="183"/>
        <v>7</v>
      </c>
      <c r="J1701">
        <f t="shared" si="184"/>
        <v>201607</v>
      </c>
      <c r="K1701">
        <f t="shared" si="185"/>
        <v>31</v>
      </c>
      <c r="L1701">
        <f t="shared" si="186"/>
        <v>201631</v>
      </c>
      <c r="M1701" t="b">
        <f t="shared" si="187"/>
        <v>0</v>
      </c>
      <c r="N1701">
        <f>VLOOKUP(B1701,'SKU Master'!$E$1:$H$9,2,FALSE)</f>
        <v>14.5</v>
      </c>
      <c r="O1701">
        <f>(F1701/E1701-N1701)*E1701</f>
        <v>25.469999999999995</v>
      </c>
      <c r="P1701" s="10">
        <f>O1701/F1701</f>
        <v>0.3692909960852544</v>
      </c>
      <c r="Q1701">
        <f t="shared" si="188"/>
        <v>4</v>
      </c>
    </row>
    <row r="1702" spans="1:17" x14ac:dyDescent="0.25">
      <c r="A1702">
        <v>94065</v>
      </c>
      <c r="B1702">
        <v>7312455530</v>
      </c>
      <c r="C1702">
        <v>312</v>
      </c>
      <c r="D1702">
        <v>42585</v>
      </c>
      <c r="E1702">
        <v>3</v>
      </c>
      <c r="F1702">
        <v>68.97</v>
      </c>
      <c r="G1702" t="str">
        <f>VLOOKUP(B1702,'SKU Master'!$E$1:$H$9,4,FALSE)</f>
        <v>GA General Wholesales</v>
      </c>
      <c r="H1702">
        <f t="shared" si="182"/>
        <v>2016</v>
      </c>
      <c r="I1702">
        <f t="shared" si="183"/>
        <v>8</v>
      </c>
      <c r="J1702">
        <f t="shared" si="184"/>
        <v>201608</v>
      </c>
      <c r="K1702">
        <f t="shared" si="185"/>
        <v>32</v>
      </c>
      <c r="L1702">
        <f t="shared" si="186"/>
        <v>201632</v>
      </c>
      <c r="M1702" t="b">
        <f t="shared" si="187"/>
        <v>0</v>
      </c>
      <c r="N1702">
        <f>VLOOKUP(B1702,'SKU Master'!$E$1:$H$9,2,FALSE)</f>
        <v>14.5</v>
      </c>
      <c r="O1702">
        <f>(F1702/E1702-N1702)*E1702</f>
        <v>25.469999999999995</v>
      </c>
      <c r="P1702" s="10">
        <f>O1702/F1702</f>
        <v>0.3692909960852544</v>
      </c>
      <c r="Q1702">
        <f t="shared" si="188"/>
        <v>3</v>
      </c>
    </row>
    <row r="1703" spans="1:17" x14ac:dyDescent="0.25">
      <c r="A1703">
        <v>94066</v>
      </c>
      <c r="B1703">
        <v>7312455530</v>
      </c>
      <c r="C1703">
        <v>312</v>
      </c>
      <c r="D1703">
        <v>42585</v>
      </c>
      <c r="E1703">
        <v>5</v>
      </c>
      <c r="F1703">
        <v>114.95</v>
      </c>
      <c r="G1703" t="str">
        <f>VLOOKUP(B1703,'SKU Master'!$E$1:$H$9,4,FALSE)</f>
        <v>GA General Wholesales</v>
      </c>
      <c r="H1703">
        <f t="shared" si="182"/>
        <v>2016</v>
      </c>
      <c r="I1703">
        <f t="shared" si="183"/>
        <v>8</v>
      </c>
      <c r="J1703">
        <f t="shared" si="184"/>
        <v>201608</v>
      </c>
      <c r="K1703">
        <f t="shared" si="185"/>
        <v>32</v>
      </c>
      <c r="L1703">
        <f t="shared" si="186"/>
        <v>201632</v>
      </c>
      <c r="M1703" t="b">
        <f t="shared" si="187"/>
        <v>1</v>
      </c>
      <c r="N1703">
        <f>VLOOKUP(B1703,'SKU Master'!$E$1:$H$9,2,FALSE)</f>
        <v>14.5</v>
      </c>
      <c r="O1703">
        <f>(F1703/E1703-N1703)*E1703</f>
        <v>42.45000000000001</v>
      </c>
      <c r="P1703" s="10">
        <f>O1703/F1703</f>
        <v>0.36929099608525451</v>
      </c>
      <c r="Q1703">
        <f t="shared" si="188"/>
        <v>3</v>
      </c>
    </row>
    <row r="1704" spans="1:17" x14ac:dyDescent="0.25">
      <c r="A1704">
        <v>94067</v>
      </c>
      <c r="B1704">
        <v>7312455530</v>
      </c>
      <c r="C1704">
        <v>312</v>
      </c>
      <c r="D1704">
        <v>42585</v>
      </c>
      <c r="E1704">
        <v>5</v>
      </c>
      <c r="F1704">
        <v>114.95</v>
      </c>
      <c r="G1704" t="str">
        <f>VLOOKUP(B1704,'SKU Master'!$E$1:$H$9,4,FALSE)</f>
        <v>GA General Wholesales</v>
      </c>
      <c r="H1704">
        <f t="shared" si="182"/>
        <v>2016</v>
      </c>
      <c r="I1704">
        <f t="shared" si="183"/>
        <v>8</v>
      </c>
      <c r="J1704">
        <f t="shared" si="184"/>
        <v>201608</v>
      </c>
      <c r="K1704">
        <f t="shared" si="185"/>
        <v>32</v>
      </c>
      <c r="L1704">
        <f t="shared" si="186"/>
        <v>201632</v>
      </c>
      <c r="M1704" t="b">
        <f t="shared" si="187"/>
        <v>0</v>
      </c>
      <c r="N1704">
        <f>VLOOKUP(B1704,'SKU Master'!$E$1:$H$9,2,FALSE)</f>
        <v>14.5</v>
      </c>
      <c r="O1704">
        <f>(F1704/E1704-N1704)*E1704</f>
        <v>42.45000000000001</v>
      </c>
      <c r="P1704" s="10">
        <f>O1704/F1704</f>
        <v>0.36929099608525451</v>
      </c>
      <c r="Q1704">
        <f t="shared" si="188"/>
        <v>3</v>
      </c>
    </row>
    <row r="1705" spans="1:17" x14ac:dyDescent="0.25">
      <c r="A1705">
        <v>94068</v>
      </c>
      <c r="B1705">
        <v>7312455530</v>
      </c>
      <c r="C1705">
        <v>312</v>
      </c>
      <c r="D1705">
        <v>42586</v>
      </c>
      <c r="E1705">
        <v>2</v>
      </c>
      <c r="F1705">
        <v>45.98</v>
      </c>
      <c r="G1705" t="str">
        <f>VLOOKUP(B1705,'SKU Master'!$E$1:$H$9,4,FALSE)</f>
        <v>GA General Wholesales</v>
      </c>
      <c r="H1705">
        <f t="shared" si="182"/>
        <v>2016</v>
      </c>
      <c r="I1705">
        <f t="shared" si="183"/>
        <v>8</v>
      </c>
      <c r="J1705">
        <f t="shared" si="184"/>
        <v>201608</v>
      </c>
      <c r="K1705">
        <f t="shared" si="185"/>
        <v>32</v>
      </c>
      <c r="L1705">
        <f t="shared" si="186"/>
        <v>201632</v>
      </c>
      <c r="M1705" t="b">
        <f t="shared" si="187"/>
        <v>0</v>
      </c>
      <c r="N1705">
        <f>VLOOKUP(B1705,'SKU Master'!$E$1:$H$9,2,FALSE)</f>
        <v>14.5</v>
      </c>
      <c r="O1705">
        <f>(F1705/E1705-N1705)*E1705</f>
        <v>16.979999999999997</v>
      </c>
      <c r="P1705" s="10">
        <f>O1705/F1705</f>
        <v>0.3692909960852544</v>
      </c>
      <c r="Q1705">
        <f t="shared" si="188"/>
        <v>4</v>
      </c>
    </row>
    <row r="1706" spans="1:17" x14ac:dyDescent="0.25">
      <c r="A1706">
        <v>94069</v>
      </c>
      <c r="B1706">
        <v>7312455530</v>
      </c>
      <c r="C1706">
        <v>312</v>
      </c>
      <c r="D1706">
        <v>42587</v>
      </c>
      <c r="E1706">
        <v>3</v>
      </c>
      <c r="F1706">
        <v>68.97</v>
      </c>
      <c r="G1706" t="str">
        <f>VLOOKUP(B1706,'SKU Master'!$E$1:$H$9,4,FALSE)</f>
        <v>GA General Wholesales</v>
      </c>
      <c r="H1706">
        <f t="shared" si="182"/>
        <v>2016</v>
      </c>
      <c r="I1706">
        <f t="shared" si="183"/>
        <v>8</v>
      </c>
      <c r="J1706">
        <f t="shared" si="184"/>
        <v>201608</v>
      </c>
      <c r="K1706">
        <f t="shared" si="185"/>
        <v>32</v>
      </c>
      <c r="L1706">
        <f t="shared" si="186"/>
        <v>201632</v>
      </c>
      <c r="M1706" t="b">
        <f t="shared" si="187"/>
        <v>0</v>
      </c>
      <c r="N1706">
        <f>VLOOKUP(B1706,'SKU Master'!$E$1:$H$9,2,FALSE)</f>
        <v>14.5</v>
      </c>
      <c r="O1706">
        <f>(F1706/E1706-N1706)*E1706</f>
        <v>25.469999999999995</v>
      </c>
      <c r="P1706" s="10">
        <f>O1706/F1706</f>
        <v>0.3692909960852544</v>
      </c>
      <c r="Q1706">
        <f t="shared" si="188"/>
        <v>5</v>
      </c>
    </row>
    <row r="1707" spans="1:17" x14ac:dyDescent="0.25">
      <c r="A1707">
        <v>94070</v>
      </c>
      <c r="B1707">
        <v>7312455530</v>
      </c>
      <c r="C1707">
        <v>312</v>
      </c>
      <c r="D1707">
        <v>42588</v>
      </c>
      <c r="E1707">
        <v>2</v>
      </c>
      <c r="F1707">
        <v>45.98</v>
      </c>
      <c r="G1707" t="str">
        <f>VLOOKUP(B1707,'SKU Master'!$E$1:$H$9,4,FALSE)</f>
        <v>GA General Wholesales</v>
      </c>
      <c r="H1707">
        <f t="shared" si="182"/>
        <v>2016</v>
      </c>
      <c r="I1707">
        <f t="shared" si="183"/>
        <v>8</v>
      </c>
      <c r="J1707">
        <f t="shared" si="184"/>
        <v>201608</v>
      </c>
      <c r="K1707">
        <f t="shared" si="185"/>
        <v>32</v>
      </c>
      <c r="L1707">
        <f t="shared" si="186"/>
        <v>201632</v>
      </c>
      <c r="M1707" t="b">
        <f t="shared" si="187"/>
        <v>0</v>
      </c>
      <c r="N1707">
        <f>VLOOKUP(B1707,'SKU Master'!$E$1:$H$9,2,FALSE)</f>
        <v>14.5</v>
      </c>
      <c r="O1707">
        <f>(F1707/E1707-N1707)*E1707</f>
        <v>16.979999999999997</v>
      </c>
      <c r="P1707" s="10">
        <f>O1707/F1707</f>
        <v>0.3692909960852544</v>
      </c>
      <c r="Q1707">
        <f t="shared" si="188"/>
        <v>6</v>
      </c>
    </row>
    <row r="1708" spans="1:17" x14ac:dyDescent="0.25">
      <c r="A1708">
        <v>94071</v>
      </c>
      <c r="B1708">
        <v>7312455530</v>
      </c>
      <c r="C1708">
        <v>312</v>
      </c>
      <c r="D1708">
        <v>42591</v>
      </c>
      <c r="E1708">
        <v>2</v>
      </c>
      <c r="F1708">
        <v>45.98</v>
      </c>
      <c r="G1708" t="str">
        <f>VLOOKUP(B1708,'SKU Master'!$E$1:$H$9,4,FALSE)</f>
        <v>GA General Wholesales</v>
      </c>
      <c r="H1708">
        <f t="shared" si="182"/>
        <v>2016</v>
      </c>
      <c r="I1708">
        <f t="shared" si="183"/>
        <v>8</v>
      </c>
      <c r="J1708">
        <f t="shared" si="184"/>
        <v>201608</v>
      </c>
      <c r="K1708">
        <f t="shared" si="185"/>
        <v>33</v>
      </c>
      <c r="L1708">
        <f t="shared" si="186"/>
        <v>201633</v>
      </c>
      <c r="M1708" t="b">
        <f t="shared" si="187"/>
        <v>0</v>
      </c>
      <c r="N1708">
        <f>VLOOKUP(B1708,'SKU Master'!$E$1:$H$9,2,FALSE)</f>
        <v>14.5</v>
      </c>
      <c r="O1708">
        <f>(F1708/E1708-N1708)*E1708</f>
        <v>16.979999999999997</v>
      </c>
      <c r="P1708" s="10">
        <f>O1708/F1708</f>
        <v>0.3692909960852544</v>
      </c>
      <c r="Q1708">
        <f t="shared" si="188"/>
        <v>2</v>
      </c>
    </row>
    <row r="1709" spans="1:17" x14ac:dyDescent="0.25">
      <c r="A1709">
        <v>94072</v>
      </c>
      <c r="B1709">
        <v>7312455530</v>
      </c>
      <c r="C1709">
        <v>312</v>
      </c>
      <c r="D1709">
        <v>42591</v>
      </c>
      <c r="E1709">
        <v>4</v>
      </c>
      <c r="F1709">
        <v>91.96</v>
      </c>
      <c r="G1709" t="str">
        <f>VLOOKUP(B1709,'SKU Master'!$E$1:$H$9,4,FALSE)</f>
        <v>GA General Wholesales</v>
      </c>
      <c r="H1709">
        <f t="shared" si="182"/>
        <v>2016</v>
      </c>
      <c r="I1709">
        <f t="shared" si="183"/>
        <v>8</v>
      </c>
      <c r="J1709">
        <f t="shared" si="184"/>
        <v>201608</v>
      </c>
      <c r="K1709">
        <f t="shared" si="185"/>
        <v>33</v>
      </c>
      <c r="L1709">
        <f t="shared" si="186"/>
        <v>201633</v>
      </c>
      <c r="M1709" t="b">
        <f t="shared" si="187"/>
        <v>0</v>
      </c>
      <c r="N1709">
        <f>VLOOKUP(B1709,'SKU Master'!$E$1:$H$9,2,FALSE)</f>
        <v>14.5</v>
      </c>
      <c r="O1709">
        <f>(F1709/E1709-N1709)*E1709</f>
        <v>33.959999999999994</v>
      </c>
      <c r="P1709" s="10">
        <f>O1709/F1709</f>
        <v>0.3692909960852544</v>
      </c>
      <c r="Q1709">
        <f t="shared" si="188"/>
        <v>2</v>
      </c>
    </row>
    <row r="1710" spans="1:17" x14ac:dyDescent="0.25">
      <c r="A1710">
        <v>94073</v>
      </c>
      <c r="B1710">
        <v>7312455530</v>
      </c>
      <c r="C1710">
        <v>312</v>
      </c>
      <c r="D1710">
        <v>42592</v>
      </c>
      <c r="E1710">
        <v>3</v>
      </c>
      <c r="F1710">
        <v>68.97</v>
      </c>
      <c r="G1710" t="str">
        <f>VLOOKUP(B1710,'SKU Master'!$E$1:$H$9,4,FALSE)</f>
        <v>GA General Wholesales</v>
      </c>
      <c r="H1710">
        <f t="shared" si="182"/>
        <v>2016</v>
      </c>
      <c r="I1710">
        <f t="shared" si="183"/>
        <v>8</v>
      </c>
      <c r="J1710">
        <f t="shared" si="184"/>
        <v>201608</v>
      </c>
      <c r="K1710">
        <f t="shared" si="185"/>
        <v>33</v>
      </c>
      <c r="L1710">
        <f t="shared" si="186"/>
        <v>201633</v>
      </c>
      <c r="M1710" t="b">
        <f t="shared" si="187"/>
        <v>0</v>
      </c>
      <c r="N1710">
        <f>VLOOKUP(B1710,'SKU Master'!$E$1:$H$9,2,FALSE)</f>
        <v>14.5</v>
      </c>
      <c r="O1710">
        <f>(F1710/E1710-N1710)*E1710</f>
        <v>25.469999999999995</v>
      </c>
      <c r="P1710" s="10">
        <f>O1710/F1710</f>
        <v>0.3692909960852544</v>
      </c>
      <c r="Q1710">
        <f t="shared" si="188"/>
        <v>3</v>
      </c>
    </row>
    <row r="1711" spans="1:17" x14ac:dyDescent="0.25">
      <c r="A1711">
        <v>94074</v>
      </c>
      <c r="B1711">
        <v>7312455530</v>
      </c>
      <c r="C1711">
        <v>312</v>
      </c>
      <c r="D1711">
        <v>42593</v>
      </c>
      <c r="E1711">
        <v>3</v>
      </c>
      <c r="F1711">
        <v>68.97</v>
      </c>
      <c r="G1711" t="str">
        <f>VLOOKUP(B1711,'SKU Master'!$E$1:$H$9,4,FALSE)</f>
        <v>GA General Wholesales</v>
      </c>
      <c r="H1711">
        <f t="shared" si="182"/>
        <v>2016</v>
      </c>
      <c r="I1711">
        <f t="shared" si="183"/>
        <v>8</v>
      </c>
      <c r="J1711">
        <f t="shared" si="184"/>
        <v>201608</v>
      </c>
      <c r="K1711">
        <f t="shared" si="185"/>
        <v>33</v>
      </c>
      <c r="L1711">
        <f t="shared" si="186"/>
        <v>201633</v>
      </c>
      <c r="M1711" t="b">
        <f t="shared" si="187"/>
        <v>0</v>
      </c>
      <c r="N1711">
        <f>VLOOKUP(B1711,'SKU Master'!$E$1:$H$9,2,FALSE)</f>
        <v>14.5</v>
      </c>
      <c r="O1711">
        <f>(F1711/E1711-N1711)*E1711</f>
        <v>25.469999999999995</v>
      </c>
      <c r="P1711" s="10">
        <f>O1711/F1711</f>
        <v>0.3692909960852544</v>
      </c>
      <c r="Q1711">
        <f t="shared" si="188"/>
        <v>4</v>
      </c>
    </row>
    <row r="1712" spans="1:17" x14ac:dyDescent="0.25">
      <c r="A1712">
        <v>94075</v>
      </c>
      <c r="B1712">
        <v>7312455530</v>
      </c>
      <c r="C1712">
        <v>312</v>
      </c>
      <c r="D1712">
        <v>42597</v>
      </c>
      <c r="E1712">
        <v>2</v>
      </c>
      <c r="F1712">
        <v>45.98</v>
      </c>
      <c r="G1712" t="str">
        <f>VLOOKUP(B1712,'SKU Master'!$E$1:$H$9,4,FALSE)</f>
        <v>GA General Wholesales</v>
      </c>
      <c r="H1712">
        <f t="shared" si="182"/>
        <v>2016</v>
      </c>
      <c r="I1712">
        <f t="shared" si="183"/>
        <v>8</v>
      </c>
      <c r="J1712">
        <f t="shared" si="184"/>
        <v>201608</v>
      </c>
      <c r="K1712">
        <f t="shared" si="185"/>
        <v>34</v>
      </c>
      <c r="L1712">
        <f t="shared" si="186"/>
        <v>201634</v>
      </c>
      <c r="M1712" t="b">
        <f t="shared" si="187"/>
        <v>0</v>
      </c>
      <c r="N1712">
        <f>VLOOKUP(B1712,'SKU Master'!$E$1:$H$9,2,FALSE)</f>
        <v>14.5</v>
      </c>
      <c r="O1712">
        <f>(F1712/E1712-N1712)*E1712</f>
        <v>16.979999999999997</v>
      </c>
      <c r="P1712" s="10">
        <f>O1712/F1712</f>
        <v>0.3692909960852544</v>
      </c>
      <c r="Q1712">
        <f t="shared" si="188"/>
        <v>1</v>
      </c>
    </row>
    <row r="1713" spans="1:17" x14ac:dyDescent="0.25">
      <c r="A1713">
        <v>94076</v>
      </c>
      <c r="B1713">
        <v>7312455530</v>
      </c>
      <c r="C1713">
        <v>312</v>
      </c>
      <c r="D1713">
        <v>42598</v>
      </c>
      <c r="E1713">
        <v>2</v>
      </c>
      <c r="F1713">
        <v>45.98</v>
      </c>
      <c r="G1713" t="str">
        <f>VLOOKUP(B1713,'SKU Master'!$E$1:$H$9,4,FALSE)</f>
        <v>GA General Wholesales</v>
      </c>
      <c r="H1713">
        <f t="shared" si="182"/>
        <v>2016</v>
      </c>
      <c r="I1713">
        <f t="shared" si="183"/>
        <v>8</v>
      </c>
      <c r="J1713">
        <f t="shared" si="184"/>
        <v>201608</v>
      </c>
      <c r="K1713">
        <f t="shared" si="185"/>
        <v>34</v>
      </c>
      <c r="L1713">
        <f t="shared" si="186"/>
        <v>201634</v>
      </c>
      <c r="M1713" t="b">
        <f t="shared" si="187"/>
        <v>1</v>
      </c>
      <c r="N1713">
        <f>VLOOKUP(B1713,'SKU Master'!$E$1:$H$9,2,FALSE)</f>
        <v>14.5</v>
      </c>
      <c r="O1713">
        <f>(F1713/E1713-N1713)*E1713</f>
        <v>16.979999999999997</v>
      </c>
      <c r="P1713" s="10">
        <f>O1713/F1713</f>
        <v>0.3692909960852544</v>
      </c>
      <c r="Q1713">
        <f t="shared" si="188"/>
        <v>2</v>
      </c>
    </row>
    <row r="1714" spans="1:17" x14ac:dyDescent="0.25">
      <c r="A1714">
        <v>94077</v>
      </c>
      <c r="B1714">
        <v>7312455530</v>
      </c>
      <c r="C1714">
        <v>312</v>
      </c>
      <c r="D1714">
        <v>42598</v>
      </c>
      <c r="E1714">
        <v>2</v>
      </c>
      <c r="F1714">
        <v>45.98</v>
      </c>
      <c r="G1714" t="str">
        <f>VLOOKUP(B1714,'SKU Master'!$E$1:$H$9,4,FALSE)</f>
        <v>GA General Wholesales</v>
      </c>
      <c r="H1714">
        <f t="shared" si="182"/>
        <v>2016</v>
      </c>
      <c r="I1714">
        <f t="shared" si="183"/>
        <v>8</v>
      </c>
      <c r="J1714">
        <f t="shared" si="184"/>
        <v>201608</v>
      </c>
      <c r="K1714">
        <f t="shared" si="185"/>
        <v>34</v>
      </c>
      <c r="L1714">
        <f t="shared" si="186"/>
        <v>201634</v>
      </c>
      <c r="M1714" t="b">
        <f t="shared" si="187"/>
        <v>0</v>
      </c>
      <c r="N1714">
        <f>VLOOKUP(B1714,'SKU Master'!$E$1:$H$9,2,FALSE)</f>
        <v>14.5</v>
      </c>
      <c r="O1714">
        <f>(F1714/E1714-N1714)*E1714</f>
        <v>16.979999999999997</v>
      </c>
      <c r="P1714" s="10">
        <f>O1714/F1714</f>
        <v>0.3692909960852544</v>
      </c>
      <c r="Q1714">
        <f t="shared" si="188"/>
        <v>2</v>
      </c>
    </row>
    <row r="1715" spans="1:17" x14ac:dyDescent="0.25">
      <c r="A1715">
        <v>94078</v>
      </c>
      <c r="B1715">
        <v>7312455530</v>
      </c>
      <c r="C1715">
        <v>312</v>
      </c>
      <c r="D1715">
        <v>42599</v>
      </c>
      <c r="E1715">
        <v>3</v>
      </c>
      <c r="F1715">
        <v>68.97</v>
      </c>
      <c r="G1715" t="str">
        <f>VLOOKUP(B1715,'SKU Master'!$E$1:$H$9,4,FALSE)</f>
        <v>GA General Wholesales</v>
      </c>
      <c r="H1715">
        <f t="shared" si="182"/>
        <v>2016</v>
      </c>
      <c r="I1715">
        <f t="shared" si="183"/>
        <v>8</v>
      </c>
      <c r="J1715">
        <f t="shared" si="184"/>
        <v>201608</v>
      </c>
      <c r="K1715">
        <f t="shared" si="185"/>
        <v>34</v>
      </c>
      <c r="L1715">
        <f t="shared" si="186"/>
        <v>201634</v>
      </c>
      <c r="M1715" t="b">
        <f t="shared" si="187"/>
        <v>0</v>
      </c>
      <c r="N1715">
        <f>VLOOKUP(B1715,'SKU Master'!$E$1:$H$9,2,FALSE)</f>
        <v>14.5</v>
      </c>
      <c r="O1715">
        <f>(F1715/E1715-N1715)*E1715</f>
        <v>25.469999999999995</v>
      </c>
      <c r="P1715" s="10">
        <f>O1715/F1715</f>
        <v>0.3692909960852544</v>
      </c>
      <c r="Q1715">
        <f t="shared" si="188"/>
        <v>3</v>
      </c>
    </row>
    <row r="1716" spans="1:17" x14ac:dyDescent="0.25">
      <c r="A1716">
        <v>94079</v>
      </c>
      <c r="B1716">
        <v>7312455530</v>
      </c>
      <c r="C1716">
        <v>312</v>
      </c>
      <c r="D1716">
        <v>42599</v>
      </c>
      <c r="E1716">
        <v>5</v>
      </c>
      <c r="F1716">
        <v>114.95</v>
      </c>
      <c r="G1716" t="str">
        <f>VLOOKUP(B1716,'SKU Master'!$E$1:$H$9,4,FALSE)</f>
        <v>GA General Wholesales</v>
      </c>
      <c r="H1716">
        <f t="shared" si="182"/>
        <v>2016</v>
      </c>
      <c r="I1716">
        <f t="shared" si="183"/>
        <v>8</v>
      </c>
      <c r="J1716">
        <f t="shared" si="184"/>
        <v>201608</v>
      </c>
      <c r="K1716">
        <f t="shared" si="185"/>
        <v>34</v>
      </c>
      <c r="L1716">
        <f t="shared" si="186"/>
        <v>201634</v>
      </c>
      <c r="M1716" t="b">
        <f t="shared" si="187"/>
        <v>0</v>
      </c>
      <c r="N1716">
        <f>VLOOKUP(B1716,'SKU Master'!$E$1:$H$9,2,FALSE)</f>
        <v>14.5</v>
      </c>
      <c r="O1716">
        <f>(F1716/E1716-N1716)*E1716</f>
        <v>42.45000000000001</v>
      </c>
      <c r="P1716" s="10">
        <f>O1716/F1716</f>
        <v>0.36929099608525451</v>
      </c>
      <c r="Q1716">
        <f t="shared" si="188"/>
        <v>3</v>
      </c>
    </row>
    <row r="1717" spans="1:17" x14ac:dyDescent="0.25">
      <c r="A1717">
        <v>94080</v>
      </c>
      <c r="B1717">
        <v>7312455530</v>
      </c>
      <c r="C1717">
        <v>312</v>
      </c>
      <c r="D1717">
        <v>42600</v>
      </c>
      <c r="E1717">
        <v>3</v>
      </c>
      <c r="F1717">
        <v>68.97</v>
      </c>
      <c r="G1717" t="str">
        <f>VLOOKUP(B1717,'SKU Master'!$E$1:$H$9,4,FALSE)</f>
        <v>GA General Wholesales</v>
      </c>
      <c r="H1717">
        <f t="shared" si="182"/>
        <v>2016</v>
      </c>
      <c r="I1717">
        <f t="shared" si="183"/>
        <v>8</v>
      </c>
      <c r="J1717">
        <f t="shared" si="184"/>
        <v>201608</v>
      </c>
      <c r="K1717">
        <f t="shared" si="185"/>
        <v>34</v>
      </c>
      <c r="L1717">
        <f t="shared" si="186"/>
        <v>201634</v>
      </c>
      <c r="M1717" t="b">
        <f t="shared" si="187"/>
        <v>0</v>
      </c>
      <c r="N1717">
        <f>VLOOKUP(B1717,'SKU Master'!$E$1:$H$9,2,FALSE)</f>
        <v>14.5</v>
      </c>
      <c r="O1717">
        <f>(F1717/E1717-N1717)*E1717</f>
        <v>25.469999999999995</v>
      </c>
      <c r="P1717" s="10">
        <f>O1717/F1717</f>
        <v>0.3692909960852544</v>
      </c>
      <c r="Q1717">
        <f t="shared" si="188"/>
        <v>4</v>
      </c>
    </row>
    <row r="1718" spans="1:17" x14ac:dyDescent="0.25">
      <c r="A1718">
        <v>94081</v>
      </c>
      <c r="B1718">
        <v>7312455530</v>
      </c>
      <c r="C1718">
        <v>312</v>
      </c>
      <c r="D1718">
        <v>42601</v>
      </c>
      <c r="E1718">
        <v>1</v>
      </c>
      <c r="F1718">
        <v>22.99</v>
      </c>
      <c r="G1718" t="str">
        <f>VLOOKUP(B1718,'SKU Master'!$E$1:$H$9,4,FALSE)</f>
        <v>GA General Wholesales</v>
      </c>
      <c r="H1718">
        <f t="shared" si="182"/>
        <v>2016</v>
      </c>
      <c r="I1718">
        <f t="shared" si="183"/>
        <v>8</v>
      </c>
      <c r="J1718">
        <f t="shared" si="184"/>
        <v>201608</v>
      </c>
      <c r="K1718">
        <f t="shared" si="185"/>
        <v>34</v>
      </c>
      <c r="L1718">
        <f t="shared" si="186"/>
        <v>201634</v>
      </c>
      <c r="M1718" t="b">
        <f t="shared" si="187"/>
        <v>0</v>
      </c>
      <c r="N1718">
        <f>VLOOKUP(B1718,'SKU Master'!$E$1:$H$9,2,FALSE)</f>
        <v>14.5</v>
      </c>
      <c r="O1718">
        <f>(F1718/E1718-N1718)*E1718</f>
        <v>8.4899999999999984</v>
      </c>
      <c r="P1718" s="10">
        <f>O1718/F1718</f>
        <v>0.3692909960852544</v>
      </c>
      <c r="Q1718">
        <f t="shared" si="188"/>
        <v>5</v>
      </c>
    </row>
    <row r="1719" spans="1:17" x14ac:dyDescent="0.25">
      <c r="A1719">
        <v>94082</v>
      </c>
      <c r="B1719">
        <v>7312455530</v>
      </c>
      <c r="C1719">
        <v>312</v>
      </c>
      <c r="D1719">
        <v>42601</v>
      </c>
      <c r="E1719">
        <v>3</v>
      </c>
      <c r="F1719">
        <v>68.97</v>
      </c>
      <c r="G1719" t="str">
        <f>VLOOKUP(B1719,'SKU Master'!$E$1:$H$9,4,FALSE)</f>
        <v>GA General Wholesales</v>
      </c>
      <c r="H1719">
        <f t="shared" si="182"/>
        <v>2016</v>
      </c>
      <c r="I1719">
        <f t="shared" si="183"/>
        <v>8</v>
      </c>
      <c r="J1719">
        <f t="shared" si="184"/>
        <v>201608</v>
      </c>
      <c r="K1719">
        <f t="shared" si="185"/>
        <v>34</v>
      </c>
      <c r="L1719">
        <f t="shared" si="186"/>
        <v>201634</v>
      </c>
      <c r="M1719" t="b">
        <f t="shared" si="187"/>
        <v>0</v>
      </c>
      <c r="N1719">
        <f>VLOOKUP(B1719,'SKU Master'!$E$1:$H$9,2,FALSE)</f>
        <v>14.5</v>
      </c>
      <c r="O1719">
        <f>(F1719/E1719-N1719)*E1719</f>
        <v>25.469999999999995</v>
      </c>
      <c r="P1719" s="10">
        <f>O1719/F1719</f>
        <v>0.3692909960852544</v>
      </c>
      <c r="Q1719">
        <f t="shared" si="188"/>
        <v>5</v>
      </c>
    </row>
    <row r="1720" spans="1:17" x14ac:dyDescent="0.25">
      <c r="A1720">
        <v>94597</v>
      </c>
      <c r="B1720">
        <v>7312455520</v>
      </c>
      <c r="C1720">
        <v>312</v>
      </c>
      <c r="D1720">
        <v>41871</v>
      </c>
      <c r="E1720">
        <v>1</v>
      </c>
      <c r="F1720">
        <v>25.99</v>
      </c>
      <c r="G1720" t="str">
        <f>VLOOKUP(B1720,'SKU Master'!$E$1:$H$9,4,FALSE)</f>
        <v>MA Excellent Products</v>
      </c>
      <c r="H1720">
        <f t="shared" si="182"/>
        <v>2014</v>
      </c>
      <c r="I1720">
        <f t="shared" si="183"/>
        <v>8</v>
      </c>
      <c r="J1720">
        <f t="shared" si="184"/>
        <v>201408</v>
      </c>
      <c r="K1720">
        <f t="shared" si="185"/>
        <v>34</v>
      </c>
      <c r="L1720">
        <f t="shared" si="186"/>
        <v>201434</v>
      </c>
      <c r="M1720" t="b">
        <f t="shared" si="187"/>
        <v>0</v>
      </c>
      <c r="N1720">
        <f>VLOOKUP(B1720,'SKU Master'!$E$1:$H$9,2,FALSE)</f>
        <v>25</v>
      </c>
      <c r="O1720">
        <f>(F1720/E1720-N1720)*E1720</f>
        <v>0.98999999999999844</v>
      </c>
      <c r="P1720" s="10">
        <f>O1720/F1720</f>
        <v>3.8091573682185395E-2</v>
      </c>
      <c r="Q1720">
        <f t="shared" si="188"/>
        <v>3</v>
      </c>
    </row>
    <row r="1721" spans="1:17" x14ac:dyDescent="0.25">
      <c r="A1721">
        <v>94598</v>
      </c>
      <c r="B1721">
        <v>7312455520</v>
      </c>
      <c r="C1721">
        <v>312</v>
      </c>
      <c r="D1721">
        <v>41871</v>
      </c>
      <c r="E1721">
        <v>1</v>
      </c>
      <c r="F1721">
        <v>22.99</v>
      </c>
      <c r="G1721" t="str">
        <f>VLOOKUP(B1721,'SKU Master'!$E$1:$H$9,4,FALSE)</f>
        <v>MA Excellent Products</v>
      </c>
      <c r="H1721">
        <f t="shared" si="182"/>
        <v>2014</v>
      </c>
      <c r="I1721">
        <f t="shared" si="183"/>
        <v>8</v>
      </c>
      <c r="J1721">
        <f t="shared" si="184"/>
        <v>201408</v>
      </c>
      <c r="K1721">
        <f t="shared" si="185"/>
        <v>34</v>
      </c>
      <c r="L1721">
        <f t="shared" si="186"/>
        <v>201434</v>
      </c>
      <c r="M1721" t="b">
        <f t="shared" si="187"/>
        <v>0</v>
      </c>
      <c r="N1721">
        <f>VLOOKUP(B1721,'SKU Master'!$E$1:$H$9,2,FALSE)</f>
        <v>25</v>
      </c>
      <c r="O1721">
        <f>(F1721/E1721-N1721)*E1721</f>
        <v>-2.0100000000000016</v>
      </c>
      <c r="P1721" s="10">
        <f>O1721/F1721</f>
        <v>-8.7429317094388934E-2</v>
      </c>
      <c r="Q1721">
        <f t="shared" si="188"/>
        <v>3</v>
      </c>
    </row>
    <row r="1722" spans="1:17" x14ac:dyDescent="0.25">
      <c r="A1722">
        <v>94599</v>
      </c>
      <c r="B1722">
        <v>7312455520</v>
      </c>
      <c r="C1722">
        <v>312</v>
      </c>
      <c r="D1722">
        <v>41873</v>
      </c>
      <c r="E1722">
        <v>2</v>
      </c>
      <c r="F1722">
        <v>51.98</v>
      </c>
      <c r="G1722" t="str">
        <f>VLOOKUP(B1722,'SKU Master'!$E$1:$H$9,4,FALSE)</f>
        <v>MA Excellent Products</v>
      </c>
      <c r="H1722">
        <f t="shared" si="182"/>
        <v>2014</v>
      </c>
      <c r="I1722">
        <f t="shared" si="183"/>
        <v>8</v>
      </c>
      <c r="J1722">
        <f t="shared" si="184"/>
        <v>201408</v>
      </c>
      <c r="K1722">
        <f t="shared" si="185"/>
        <v>34</v>
      </c>
      <c r="L1722">
        <f t="shared" si="186"/>
        <v>201434</v>
      </c>
      <c r="M1722" t="b">
        <f t="shared" si="187"/>
        <v>0</v>
      </c>
      <c r="N1722">
        <f>VLOOKUP(B1722,'SKU Master'!$E$1:$H$9,2,FALSE)</f>
        <v>25</v>
      </c>
      <c r="O1722">
        <f>(F1722/E1722-N1722)*E1722</f>
        <v>1.9799999999999969</v>
      </c>
      <c r="P1722" s="10">
        <f>O1722/F1722</f>
        <v>3.8091573682185395E-2</v>
      </c>
      <c r="Q1722">
        <f t="shared" si="188"/>
        <v>5</v>
      </c>
    </row>
    <row r="1723" spans="1:17" x14ac:dyDescent="0.25">
      <c r="A1723">
        <v>94600</v>
      </c>
      <c r="B1723">
        <v>7312455520</v>
      </c>
      <c r="C1723">
        <v>312</v>
      </c>
      <c r="D1723">
        <v>41879</v>
      </c>
      <c r="E1723">
        <v>1</v>
      </c>
      <c r="F1723">
        <v>25.99</v>
      </c>
      <c r="G1723" t="str">
        <f>VLOOKUP(B1723,'SKU Master'!$E$1:$H$9,4,FALSE)</f>
        <v>MA Excellent Products</v>
      </c>
      <c r="H1723">
        <f t="shared" si="182"/>
        <v>2014</v>
      </c>
      <c r="I1723">
        <f t="shared" si="183"/>
        <v>8</v>
      </c>
      <c r="J1723">
        <f t="shared" si="184"/>
        <v>201408</v>
      </c>
      <c r="K1723">
        <f t="shared" si="185"/>
        <v>35</v>
      </c>
      <c r="L1723">
        <f t="shared" si="186"/>
        <v>201435</v>
      </c>
      <c r="M1723" t="b">
        <f t="shared" si="187"/>
        <v>0</v>
      </c>
      <c r="N1723">
        <f>VLOOKUP(B1723,'SKU Master'!$E$1:$H$9,2,FALSE)</f>
        <v>25</v>
      </c>
      <c r="O1723">
        <f>(F1723/E1723-N1723)*E1723</f>
        <v>0.98999999999999844</v>
      </c>
      <c r="P1723" s="10">
        <f>O1723/F1723</f>
        <v>3.8091573682185395E-2</v>
      </c>
      <c r="Q1723">
        <f t="shared" si="188"/>
        <v>4</v>
      </c>
    </row>
    <row r="1724" spans="1:17" x14ac:dyDescent="0.25">
      <c r="A1724">
        <v>94601</v>
      </c>
      <c r="B1724">
        <v>7312455520</v>
      </c>
      <c r="C1724">
        <v>312</v>
      </c>
      <c r="D1724">
        <v>41880</v>
      </c>
      <c r="E1724">
        <v>2</v>
      </c>
      <c r="F1724">
        <v>51.98</v>
      </c>
      <c r="G1724" t="str">
        <f>VLOOKUP(B1724,'SKU Master'!$E$1:$H$9,4,FALSE)</f>
        <v>MA Excellent Products</v>
      </c>
      <c r="H1724">
        <f t="shared" si="182"/>
        <v>2014</v>
      </c>
      <c r="I1724">
        <f t="shared" si="183"/>
        <v>8</v>
      </c>
      <c r="J1724">
        <f t="shared" si="184"/>
        <v>201408</v>
      </c>
      <c r="K1724">
        <f t="shared" si="185"/>
        <v>35</v>
      </c>
      <c r="L1724">
        <f t="shared" si="186"/>
        <v>201435</v>
      </c>
      <c r="M1724" t="b">
        <f t="shared" si="187"/>
        <v>1</v>
      </c>
      <c r="N1724">
        <f>VLOOKUP(B1724,'SKU Master'!$E$1:$H$9,2,FALSE)</f>
        <v>25</v>
      </c>
      <c r="O1724">
        <f>(F1724/E1724-N1724)*E1724</f>
        <v>1.9799999999999969</v>
      </c>
      <c r="P1724" s="10">
        <f>O1724/F1724</f>
        <v>3.8091573682185395E-2</v>
      </c>
      <c r="Q1724">
        <f t="shared" si="188"/>
        <v>5</v>
      </c>
    </row>
    <row r="1725" spans="1:17" x14ac:dyDescent="0.25">
      <c r="A1725">
        <v>94602</v>
      </c>
      <c r="B1725">
        <v>7312455520</v>
      </c>
      <c r="C1725">
        <v>312</v>
      </c>
      <c r="D1725">
        <v>41880</v>
      </c>
      <c r="E1725">
        <v>2</v>
      </c>
      <c r="F1725">
        <v>51.98</v>
      </c>
      <c r="G1725" t="str">
        <f>VLOOKUP(B1725,'SKU Master'!$E$1:$H$9,4,FALSE)</f>
        <v>MA Excellent Products</v>
      </c>
      <c r="H1725">
        <f t="shared" si="182"/>
        <v>2014</v>
      </c>
      <c r="I1725">
        <f t="shared" si="183"/>
        <v>8</v>
      </c>
      <c r="J1725">
        <f t="shared" si="184"/>
        <v>201408</v>
      </c>
      <c r="K1725">
        <f t="shared" si="185"/>
        <v>35</v>
      </c>
      <c r="L1725">
        <f t="shared" si="186"/>
        <v>201435</v>
      </c>
      <c r="M1725" t="b">
        <f t="shared" si="187"/>
        <v>0</v>
      </c>
      <c r="N1725">
        <f>VLOOKUP(B1725,'SKU Master'!$E$1:$H$9,2,FALSE)</f>
        <v>25</v>
      </c>
      <c r="O1725">
        <f>(F1725/E1725-N1725)*E1725</f>
        <v>1.9799999999999969</v>
      </c>
      <c r="P1725" s="10">
        <f>O1725/F1725</f>
        <v>3.8091573682185395E-2</v>
      </c>
      <c r="Q1725">
        <f t="shared" si="188"/>
        <v>5</v>
      </c>
    </row>
    <row r="1726" spans="1:17" x14ac:dyDescent="0.25">
      <c r="A1726">
        <v>94603</v>
      </c>
      <c r="B1726">
        <v>7312455520</v>
      </c>
      <c r="C1726">
        <v>312</v>
      </c>
      <c r="D1726">
        <v>41883</v>
      </c>
      <c r="E1726">
        <v>3</v>
      </c>
      <c r="F1726">
        <v>77.97</v>
      </c>
      <c r="G1726" t="str">
        <f>VLOOKUP(B1726,'SKU Master'!$E$1:$H$9,4,FALSE)</f>
        <v>MA Excellent Products</v>
      </c>
      <c r="H1726">
        <f t="shared" si="182"/>
        <v>2014</v>
      </c>
      <c r="I1726">
        <f t="shared" si="183"/>
        <v>9</v>
      </c>
      <c r="J1726">
        <f t="shared" si="184"/>
        <v>201409</v>
      </c>
      <c r="K1726">
        <f t="shared" si="185"/>
        <v>36</v>
      </c>
      <c r="L1726">
        <f t="shared" si="186"/>
        <v>201436</v>
      </c>
      <c r="M1726" t="b">
        <f t="shared" si="187"/>
        <v>0</v>
      </c>
      <c r="N1726">
        <f>VLOOKUP(B1726,'SKU Master'!$E$1:$H$9,2,FALSE)</f>
        <v>25</v>
      </c>
      <c r="O1726">
        <f>(F1726/E1726-N1726)*E1726</f>
        <v>2.9699999999999953</v>
      </c>
      <c r="P1726" s="10">
        <f>O1726/F1726</f>
        <v>3.8091573682185395E-2</v>
      </c>
      <c r="Q1726">
        <f t="shared" si="188"/>
        <v>1</v>
      </c>
    </row>
    <row r="1727" spans="1:17" x14ac:dyDescent="0.25">
      <c r="A1727">
        <v>94604</v>
      </c>
      <c r="B1727">
        <v>7312455520</v>
      </c>
      <c r="C1727">
        <v>312</v>
      </c>
      <c r="D1727">
        <v>41885</v>
      </c>
      <c r="E1727">
        <v>1</v>
      </c>
      <c r="F1727">
        <v>22.99</v>
      </c>
      <c r="G1727" t="str">
        <f>VLOOKUP(B1727,'SKU Master'!$E$1:$H$9,4,FALSE)</f>
        <v>MA Excellent Products</v>
      </c>
      <c r="H1727">
        <f t="shared" si="182"/>
        <v>2014</v>
      </c>
      <c r="I1727">
        <f t="shared" si="183"/>
        <v>9</v>
      </c>
      <c r="J1727">
        <f t="shared" si="184"/>
        <v>201409</v>
      </c>
      <c r="K1727">
        <f t="shared" si="185"/>
        <v>36</v>
      </c>
      <c r="L1727">
        <f t="shared" si="186"/>
        <v>201436</v>
      </c>
      <c r="M1727" t="b">
        <f t="shared" si="187"/>
        <v>1</v>
      </c>
      <c r="N1727">
        <f>VLOOKUP(B1727,'SKU Master'!$E$1:$H$9,2,FALSE)</f>
        <v>25</v>
      </c>
      <c r="O1727">
        <f>(F1727/E1727-N1727)*E1727</f>
        <v>-2.0100000000000016</v>
      </c>
      <c r="P1727" s="10">
        <f>O1727/F1727</f>
        <v>-8.7429317094388934E-2</v>
      </c>
      <c r="Q1727">
        <f t="shared" si="188"/>
        <v>3</v>
      </c>
    </row>
    <row r="1728" spans="1:17" x14ac:dyDescent="0.25">
      <c r="A1728">
        <v>94605</v>
      </c>
      <c r="B1728">
        <v>7312455520</v>
      </c>
      <c r="C1728">
        <v>312</v>
      </c>
      <c r="D1728">
        <v>41885</v>
      </c>
      <c r="E1728">
        <v>1</v>
      </c>
      <c r="F1728">
        <v>22.99</v>
      </c>
      <c r="G1728" t="str">
        <f>VLOOKUP(B1728,'SKU Master'!$E$1:$H$9,4,FALSE)</f>
        <v>MA Excellent Products</v>
      </c>
      <c r="H1728">
        <f t="shared" si="182"/>
        <v>2014</v>
      </c>
      <c r="I1728">
        <f t="shared" si="183"/>
        <v>9</v>
      </c>
      <c r="J1728">
        <f t="shared" si="184"/>
        <v>201409</v>
      </c>
      <c r="K1728">
        <f t="shared" si="185"/>
        <v>36</v>
      </c>
      <c r="L1728">
        <f t="shared" si="186"/>
        <v>201436</v>
      </c>
      <c r="M1728" t="b">
        <f t="shared" si="187"/>
        <v>0</v>
      </c>
      <c r="N1728">
        <f>VLOOKUP(B1728,'SKU Master'!$E$1:$H$9,2,FALSE)</f>
        <v>25</v>
      </c>
      <c r="O1728">
        <f>(F1728/E1728-N1728)*E1728</f>
        <v>-2.0100000000000016</v>
      </c>
      <c r="P1728" s="10">
        <f>O1728/F1728</f>
        <v>-8.7429317094388934E-2</v>
      </c>
      <c r="Q1728">
        <f t="shared" si="188"/>
        <v>3</v>
      </c>
    </row>
    <row r="1729" spans="1:17" x14ac:dyDescent="0.25">
      <c r="A1729">
        <v>94606</v>
      </c>
      <c r="B1729">
        <v>7312455520</v>
      </c>
      <c r="C1729">
        <v>312</v>
      </c>
      <c r="D1729">
        <v>41886</v>
      </c>
      <c r="E1729">
        <v>1</v>
      </c>
      <c r="F1729">
        <v>25.99</v>
      </c>
      <c r="G1729" t="str">
        <f>VLOOKUP(B1729,'SKU Master'!$E$1:$H$9,4,FALSE)</f>
        <v>MA Excellent Products</v>
      </c>
      <c r="H1729">
        <f t="shared" si="182"/>
        <v>2014</v>
      </c>
      <c r="I1729">
        <f t="shared" si="183"/>
        <v>9</v>
      </c>
      <c r="J1729">
        <f t="shared" si="184"/>
        <v>201409</v>
      </c>
      <c r="K1729">
        <f t="shared" si="185"/>
        <v>36</v>
      </c>
      <c r="L1729">
        <f t="shared" si="186"/>
        <v>201436</v>
      </c>
      <c r="M1729" t="b">
        <f t="shared" si="187"/>
        <v>1</v>
      </c>
      <c r="N1729">
        <f>VLOOKUP(B1729,'SKU Master'!$E$1:$H$9,2,FALSE)</f>
        <v>25</v>
      </c>
      <c r="O1729">
        <f>(F1729/E1729-N1729)*E1729</f>
        <v>0.98999999999999844</v>
      </c>
      <c r="P1729" s="10">
        <f>O1729/F1729</f>
        <v>3.8091573682185395E-2</v>
      </c>
      <c r="Q1729">
        <f t="shared" si="188"/>
        <v>4</v>
      </c>
    </row>
    <row r="1730" spans="1:17" x14ac:dyDescent="0.25">
      <c r="A1730">
        <v>94607</v>
      </c>
      <c r="B1730">
        <v>7312455520</v>
      </c>
      <c r="C1730">
        <v>312</v>
      </c>
      <c r="D1730">
        <v>41886</v>
      </c>
      <c r="E1730">
        <v>1</v>
      </c>
      <c r="F1730">
        <v>25.99</v>
      </c>
      <c r="G1730" t="str">
        <f>VLOOKUP(B1730,'SKU Master'!$E$1:$H$9,4,FALSE)</f>
        <v>MA Excellent Products</v>
      </c>
      <c r="H1730">
        <f t="shared" ref="H1730:H1793" si="189">YEAR(D1730)</f>
        <v>2014</v>
      </c>
      <c r="I1730">
        <f t="shared" si="183"/>
        <v>9</v>
      </c>
      <c r="J1730">
        <f t="shared" si="184"/>
        <v>201409</v>
      </c>
      <c r="K1730">
        <f t="shared" si="185"/>
        <v>36</v>
      </c>
      <c r="L1730">
        <f t="shared" si="186"/>
        <v>201436</v>
      </c>
      <c r="M1730" t="b">
        <f t="shared" si="187"/>
        <v>0</v>
      </c>
      <c r="N1730">
        <f>VLOOKUP(B1730,'SKU Master'!$E$1:$H$9,2,FALSE)</f>
        <v>25</v>
      </c>
      <c r="O1730">
        <f>(F1730/E1730-N1730)*E1730</f>
        <v>0.98999999999999844</v>
      </c>
      <c r="P1730" s="10">
        <f>O1730/F1730</f>
        <v>3.8091573682185395E-2</v>
      </c>
      <c r="Q1730">
        <f t="shared" si="188"/>
        <v>4</v>
      </c>
    </row>
    <row r="1731" spans="1:17" x14ac:dyDescent="0.25">
      <c r="A1731">
        <v>94608</v>
      </c>
      <c r="B1731">
        <v>7312455520</v>
      </c>
      <c r="C1731">
        <v>312</v>
      </c>
      <c r="D1731">
        <v>41887</v>
      </c>
      <c r="E1731">
        <v>2</v>
      </c>
      <c r="F1731">
        <v>51.98</v>
      </c>
      <c r="G1731" t="str">
        <f>VLOOKUP(B1731,'SKU Master'!$E$1:$H$9,4,FALSE)</f>
        <v>MA Excellent Products</v>
      </c>
      <c r="H1731">
        <f t="shared" si="189"/>
        <v>2014</v>
      </c>
      <c r="I1731">
        <f t="shared" ref="I1731:I1794" si="190">MONTH(D1731)</f>
        <v>9</v>
      </c>
      <c r="J1731">
        <f t="shared" ref="J1731:J1794" si="191">H1731*100+I1731</f>
        <v>201409</v>
      </c>
      <c r="K1731">
        <f t="shared" ref="K1731:K1794" si="192">WEEKNUM(D1731)</f>
        <v>36</v>
      </c>
      <c r="L1731">
        <f t="shared" ref="L1731:L1794" si="193">H1731*100+K1731</f>
        <v>201436</v>
      </c>
      <c r="M1731" t="b">
        <f t="shared" ref="M1731:M1794" si="194">AND(B1731=B1732,C1731=C1732,D1731=D1732,E1731=E1732,F1731=F1732)</f>
        <v>0</v>
      </c>
      <c r="N1731">
        <f>VLOOKUP(B1731,'SKU Master'!$E$1:$H$9,2,FALSE)</f>
        <v>25</v>
      </c>
      <c r="O1731">
        <f>(F1731/E1731-N1731)*E1731</f>
        <v>1.9799999999999969</v>
      </c>
      <c r="P1731" s="10">
        <f>O1731/F1731</f>
        <v>3.8091573682185395E-2</v>
      </c>
      <c r="Q1731">
        <f t="shared" ref="Q1731:Q1794" si="195">WEEKDAY(D1731,2)</f>
        <v>5</v>
      </c>
    </row>
    <row r="1732" spans="1:17" x14ac:dyDescent="0.25">
      <c r="A1732">
        <v>94609</v>
      </c>
      <c r="B1732">
        <v>7312455520</v>
      </c>
      <c r="C1732">
        <v>312</v>
      </c>
      <c r="D1732">
        <v>41892</v>
      </c>
      <c r="E1732">
        <v>1</v>
      </c>
      <c r="F1732">
        <v>22.99</v>
      </c>
      <c r="G1732" t="str">
        <f>VLOOKUP(B1732,'SKU Master'!$E$1:$H$9,4,FALSE)</f>
        <v>MA Excellent Products</v>
      </c>
      <c r="H1732">
        <f t="shared" si="189"/>
        <v>2014</v>
      </c>
      <c r="I1732">
        <f t="shared" si="190"/>
        <v>9</v>
      </c>
      <c r="J1732">
        <f t="shared" si="191"/>
        <v>201409</v>
      </c>
      <c r="K1732">
        <f t="shared" si="192"/>
        <v>37</v>
      </c>
      <c r="L1732">
        <f t="shared" si="193"/>
        <v>201437</v>
      </c>
      <c r="M1732" t="b">
        <f t="shared" si="194"/>
        <v>0</v>
      </c>
      <c r="N1732">
        <f>VLOOKUP(B1732,'SKU Master'!$E$1:$H$9,2,FALSE)</f>
        <v>25</v>
      </c>
      <c r="O1732">
        <f>(F1732/E1732-N1732)*E1732</f>
        <v>-2.0100000000000016</v>
      </c>
      <c r="P1732" s="10">
        <f>O1732/F1732</f>
        <v>-8.7429317094388934E-2</v>
      </c>
      <c r="Q1732">
        <f t="shared" si="195"/>
        <v>3</v>
      </c>
    </row>
    <row r="1733" spans="1:17" x14ac:dyDescent="0.25">
      <c r="A1733">
        <v>94610</v>
      </c>
      <c r="B1733">
        <v>7312455520</v>
      </c>
      <c r="C1733">
        <v>312</v>
      </c>
      <c r="D1733">
        <v>41893</v>
      </c>
      <c r="E1733">
        <v>1</v>
      </c>
      <c r="F1733">
        <v>25.99</v>
      </c>
      <c r="G1733" t="str">
        <f>VLOOKUP(B1733,'SKU Master'!$E$1:$H$9,4,FALSE)</f>
        <v>MA Excellent Products</v>
      </c>
      <c r="H1733">
        <f t="shared" si="189"/>
        <v>2014</v>
      </c>
      <c r="I1733">
        <f t="shared" si="190"/>
        <v>9</v>
      </c>
      <c r="J1733">
        <f t="shared" si="191"/>
        <v>201409</v>
      </c>
      <c r="K1733">
        <f t="shared" si="192"/>
        <v>37</v>
      </c>
      <c r="L1733">
        <f t="shared" si="193"/>
        <v>201437</v>
      </c>
      <c r="M1733" t="b">
        <f t="shared" si="194"/>
        <v>1</v>
      </c>
      <c r="N1733">
        <f>VLOOKUP(B1733,'SKU Master'!$E$1:$H$9,2,FALSE)</f>
        <v>25</v>
      </c>
      <c r="O1733">
        <f>(F1733/E1733-N1733)*E1733</f>
        <v>0.98999999999999844</v>
      </c>
      <c r="P1733" s="10">
        <f>O1733/F1733</f>
        <v>3.8091573682185395E-2</v>
      </c>
      <c r="Q1733">
        <f t="shared" si="195"/>
        <v>4</v>
      </c>
    </row>
    <row r="1734" spans="1:17" x14ac:dyDescent="0.25">
      <c r="A1734">
        <v>94611</v>
      </c>
      <c r="B1734">
        <v>7312455520</v>
      </c>
      <c r="C1734">
        <v>312</v>
      </c>
      <c r="D1734">
        <v>41893</v>
      </c>
      <c r="E1734">
        <v>1</v>
      </c>
      <c r="F1734">
        <v>25.99</v>
      </c>
      <c r="G1734" t="str">
        <f>VLOOKUP(B1734,'SKU Master'!$E$1:$H$9,4,FALSE)</f>
        <v>MA Excellent Products</v>
      </c>
      <c r="H1734">
        <f t="shared" si="189"/>
        <v>2014</v>
      </c>
      <c r="I1734">
        <f t="shared" si="190"/>
        <v>9</v>
      </c>
      <c r="J1734">
        <f t="shared" si="191"/>
        <v>201409</v>
      </c>
      <c r="K1734">
        <f t="shared" si="192"/>
        <v>37</v>
      </c>
      <c r="L1734">
        <f t="shared" si="193"/>
        <v>201437</v>
      </c>
      <c r="M1734" t="b">
        <f t="shared" si="194"/>
        <v>0</v>
      </c>
      <c r="N1734">
        <f>VLOOKUP(B1734,'SKU Master'!$E$1:$H$9,2,FALSE)</f>
        <v>25</v>
      </c>
      <c r="O1734">
        <f>(F1734/E1734-N1734)*E1734</f>
        <v>0.98999999999999844</v>
      </c>
      <c r="P1734" s="10">
        <f>O1734/F1734</f>
        <v>3.8091573682185395E-2</v>
      </c>
      <c r="Q1734">
        <f t="shared" si="195"/>
        <v>4</v>
      </c>
    </row>
    <row r="1735" spans="1:17" x14ac:dyDescent="0.25">
      <c r="A1735">
        <v>94612</v>
      </c>
      <c r="B1735">
        <v>7312455520</v>
      </c>
      <c r="C1735">
        <v>312</v>
      </c>
      <c r="D1735">
        <v>41894</v>
      </c>
      <c r="E1735">
        <v>2</v>
      </c>
      <c r="F1735">
        <v>51.98</v>
      </c>
      <c r="G1735" t="str">
        <f>VLOOKUP(B1735,'SKU Master'!$E$1:$H$9,4,FALSE)</f>
        <v>MA Excellent Products</v>
      </c>
      <c r="H1735">
        <f t="shared" si="189"/>
        <v>2014</v>
      </c>
      <c r="I1735">
        <f t="shared" si="190"/>
        <v>9</v>
      </c>
      <c r="J1735">
        <f t="shared" si="191"/>
        <v>201409</v>
      </c>
      <c r="K1735">
        <f t="shared" si="192"/>
        <v>37</v>
      </c>
      <c r="L1735">
        <f t="shared" si="193"/>
        <v>201437</v>
      </c>
      <c r="M1735" t="b">
        <f t="shared" si="194"/>
        <v>1</v>
      </c>
      <c r="N1735">
        <f>VLOOKUP(B1735,'SKU Master'!$E$1:$H$9,2,FALSE)</f>
        <v>25</v>
      </c>
      <c r="O1735">
        <f>(F1735/E1735-N1735)*E1735</f>
        <v>1.9799999999999969</v>
      </c>
      <c r="P1735" s="10">
        <f>O1735/F1735</f>
        <v>3.8091573682185395E-2</v>
      </c>
      <c r="Q1735">
        <f t="shared" si="195"/>
        <v>5</v>
      </c>
    </row>
    <row r="1736" spans="1:17" x14ac:dyDescent="0.25">
      <c r="A1736">
        <v>94613</v>
      </c>
      <c r="B1736">
        <v>7312455520</v>
      </c>
      <c r="C1736">
        <v>312</v>
      </c>
      <c r="D1736">
        <v>41894</v>
      </c>
      <c r="E1736">
        <v>2</v>
      </c>
      <c r="F1736">
        <v>51.98</v>
      </c>
      <c r="G1736" t="str">
        <f>VLOOKUP(B1736,'SKU Master'!$E$1:$H$9,4,FALSE)</f>
        <v>MA Excellent Products</v>
      </c>
      <c r="H1736">
        <f t="shared" si="189"/>
        <v>2014</v>
      </c>
      <c r="I1736">
        <f t="shared" si="190"/>
        <v>9</v>
      </c>
      <c r="J1736">
        <f t="shared" si="191"/>
        <v>201409</v>
      </c>
      <c r="K1736">
        <f t="shared" si="192"/>
        <v>37</v>
      </c>
      <c r="L1736">
        <f t="shared" si="193"/>
        <v>201437</v>
      </c>
      <c r="M1736" t="b">
        <f t="shared" si="194"/>
        <v>0</v>
      </c>
      <c r="N1736">
        <f>VLOOKUP(B1736,'SKU Master'!$E$1:$H$9,2,FALSE)</f>
        <v>25</v>
      </c>
      <c r="O1736">
        <f>(F1736/E1736-N1736)*E1736</f>
        <v>1.9799999999999969</v>
      </c>
      <c r="P1736" s="10">
        <f>O1736/F1736</f>
        <v>3.8091573682185395E-2</v>
      </c>
      <c r="Q1736">
        <f t="shared" si="195"/>
        <v>5</v>
      </c>
    </row>
    <row r="1737" spans="1:17" x14ac:dyDescent="0.25">
      <c r="A1737">
        <v>94614</v>
      </c>
      <c r="B1737">
        <v>7312455520</v>
      </c>
      <c r="C1737">
        <v>312</v>
      </c>
      <c r="D1737">
        <v>41895</v>
      </c>
      <c r="E1737">
        <v>2</v>
      </c>
      <c r="F1737">
        <v>51.98</v>
      </c>
      <c r="G1737" t="str">
        <f>VLOOKUP(B1737,'SKU Master'!$E$1:$H$9,4,FALSE)</f>
        <v>MA Excellent Products</v>
      </c>
      <c r="H1737">
        <f t="shared" si="189"/>
        <v>2014</v>
      </c>
      <c r="I1737">
        <f t="shared" si="190"/>
        <v>9</v>
      </c>
      <c r="J1737">
        <f t="shared" si="191"/>
        <v>201409</v>
      </c>
      <c r="K1737">
        <f t="shared" si="192"/>
        <v>37</v>
      </c>
      <c r="L1737">
        <f t="shared" si="193"/>
        <v>201437</v>
      </c>
      <c r="M1737" t="b">
        <f t="shared" si="194"/>
        <v>0</v>
      </c>
      <c r="N1737">
        <f>VLOOKUP(B1737,'SKU Master'!$E$1:$H$9,2,FALSE)</f>
        <v>25</v>
      </c>
      <c r="O1737">
        <f>(F1737/E1737-N1737)*E1737</f>
        <v>1.9799999999999969</v>
      </c>
      <c r="P1737" s="10">
        <f>O1737/F1737</f>
        <v>3.8091573682185395E-2</v>
      </c>
      <c r="Q1737">
        <f t="shared" si="195"/>
        <v>6</v>
      </c>
    </row>
    <row r="1738" spans="1:17" x14ac:dyDescent="0.25">
      <c r="A1738">
        <v>94615</v>
      </c>
      <c r="B1738">
        <v>7312455520</v>
      </c>
      <c r="C1738">
        <v>312</v>
      </c>
      <c r="D1738">
        <v>41897</v>
      </c>
      <c r="E1738">
        <v>3</v>
      </c>
      <c r="F1738">
        <v>77.97</v>
      </c>
      <c r="G1738" t="str">
        <f>VLOOKUP(B1738,'SKU Master'!$E$1:$H$9,4,FALSE)</f>
        <v>MA Excellent Products</v>
      </c>
      <c r="H1738">
        <f t="shared" si="189"/>
        <v>2014</v>
      </c>
      <c r="I1738">
        <f t="shared" si="190"/>
        <v>9</v>
      </c>
      <c r="J1738">
        <f t="shared" si="191"/>
        <v>201409</v>
      </c>
      <c r="K1738">
        <f t="shared" si="192"/>
        <v>38</v>
      </c>
      <c r="L1738">
        <f t="shared" si="193"/>
        <v>201438</v>
      </c>
      <c r="M1738" t="b">
        <f t="shared" si="194"/>
        <v>0</v>
      </c>
      <c r="N1738">
        <f>VLOOKUP(B1738,'SKU Master'!$E$1:$H$9,2,FALSE)</f>
        <v>25</v>
      </c>
      <c r="O1738">
        <f>(F1738/E1738-N1738)*E1738</f>
        <v>2.9699999999999953</v>
      </c>
      <c r="P1738" s="10">
        <f>O1738/F1738</f>
        <v>3.8091573682185395E-2</v>
      </c>
      <c r="Q1738">
        <f t="shared" si="195"/>
        <v>1</v>
      </c>
    </row>
    <row r="1739" spans="1:17" x14ac:dyDescent="0.25">
      <c r="A1739">
        <v>94616</v>
      </c>
      <c r="B1739">
        <v>7312455520</v>
      </c>
      <c r="C1739">
        <v>312</v>
      </c>
      <c r="D1739">
        <v>41899</v>
      </c>
      <c r="E1739">
        <v>1</v>
      </c>
      <c r="F1739">
        <v>22.99</v>
      </c>
      <c r="G1739" t="str">
        <f>VLOOKUP(B1739,'SKU Master'!$E$1:$H$9,4,FALSE)</f>
        <v>MA Excellent Products</v>
      </c>
      <c r="H1739">
        <f t="shared" si="189"/>
        <v>2014</v>
      </c>
      <c r="I1739">
        <f t="shared" si="190"/>
        <v>9</v>
      </c>
      <c r="J1739">
        <f t="shared" si="191"/>
        <v>201409</v>
      </c>
      <c r="K1739">
        <f t="shared" si="192"/>
        <v>38</v>
      </c>
      <c r="L1739">
        <f t="shared" si="193"/>
        <v>201438</v>
      </c>
      <c r="M1739" t="b">
        <f t="shared" si="194"/>
        <v>0</v>
      </c>
      <c r="N1739">
        <f>VLOOKUP(B1739,'SKU Master'!$E$1:$H$9,2,FALSE)</f>
        <v>25</v>
      </c>
      <c r="O1739">
        <f>(F1739/E1739-N1739)*E1739</f>
        <v>-2.0100000000000016</v>
      </c>
      <c r="P1739" s="10">
        <f>O1739/F1739</f>
        <v>-8.7429317094388934E-2</v>
      </c>
      <c r="Q1739">
        <f t="shared" si="195"/>
        <v>3</v>
      </c>
    </row>
    <row r="1740" spans="1:17" x14ac:dyDescent="0.25">
      <c r="A1740">
        <v>94617</v>
      </c>
      <c r="B1740">
        <v>7312455520</v>
      </c>
      <c r="C1740">
        <v>312</v>
      </c>
      <c r="D1740">
        <v>41900</v>
      </c>
      <c r="E1740">
        <v>1</v>
      </c>
      <c r="F1740">
        <v>25.99</v>
      </c>
      <c r="G1740" t="str">
        <f>VLOOKUP(B1740,'SKU Master'!$E$1:$H$9,4,FALSE)</f>
        <v>MA Excellent Products</v>
      </c>
      <c r="H1740">
        <f t="shared" si="189"/>
        <v>2014</v>
      </c>
      <c r="I1740">
        <f t="shared" si="190"/>
        <v>9</v>
      </c>
      <c r="J1740">
        <f t="shared" si="191"/>
        <v>201409</v>
      </c>
      <c r="K1740">
        <f t="shared" si="192"/>
        <v>38</v>
      </c>
      <c r="L1740">
        <f t="shared" si="193"/>
        <v>201438</v>
      </c>
      <c r="M1740" t="b">
        <f t="shared" si="194"/>
        <v>0</v>
      </c>
      <c r="N1740">
        <f>VLOOKUP(B1740,'SKU Master'!$E$1:$H$9,2,FALSE)</f>
        <v>25</v>
      </c>
      <c r="O1740">
        <f>(F1740/E1740-N1740)*E1740</f>
        <v>0.98999999999999844</v>
      </c>
      <c r="P1740" s="10">
        <f>O1740/F1740</f>
        <v>3.8091573682185395E-2</v>
      </c>
      <c r="Q1740">
        <f t="shared" si="195"/>
        <v>4</v>
      </c>
    </row>
    <row r="1741" spans="1:17" x14ac:dyDescent="0.25">
      <c r="A1741">
        <v>94618</v>
      </c>
      <c r="B1741">
        <v>7312455520</v>
      </c>
      <c r="C1741">
        <v>312</v>
      </c>
      <c r="D1741">
        <v>41901</v>
      </c>
      <c r="E1741">
        <v>2</v>
      </c>
      <c r="F1741">
        <v>51.98</v>
      </c>
      <c r="G1741" t="str">
        <f>VLOOKUP(B1741,'SKU Master'!$E$1:$H$9,4,FALSE)</f>
        <v>MA Excellent Products</v>
      </c>
      <c r="H1741">
        <f t="shared" si="189"/>
        <v>2014</v>
      </c>
      <c r="I1741">
        <f t="shared" si="190"/>
        <v>9</v>
      </c>
      <c r="J1741">
        <f t="shared" si="191"/>
        <v>201409</v>
      </c>
      <c r="K1741">
        <f t="shared" si="192"/>
        <v>38</v>
      </c>
      <c r="L1741">
        <f t="shared" si="193"/>
        <v>201438</v>
      </c>
      <c r="M1741" t="b">
        <f t="shared" si="194"/>
        <v>0</v>
      </c>
      <c r="N1741">
        <f>VLOOKUP(B1741,'SKU Master'!$E$1:$H$9,2,FALSE)</f>
        <v>25</v>
      </c>
      <c r="O1741">
        <f>(F1741/E1741-N1741)*E1741</f>
        <v>1.9799999999999969</v>
      </c>
      <c r="P1741" s="10">
        <f>O1741/F1741</f>
        <v>3.8091573682185395E-2</v>
      </c>
      <c r="Q1741">
        <f t="shared" si="195"/>
        <v>5</v>
      </c>
    </row>
    <row r="1742" spans="1:17" x14ac:dyDescent="0.25">
      <c r="A1742">
        <v>94619</v>
      </c>
      <c r="B1742">
        <v>7312455520</v>
      </c>
      <c r="C1742">
        <v>312</v>
      </c>
      <c r="D1742">
        <v>41906</v>
      </c>
      <c r="E1742">
        <v>1</v>
      </c>
      <c r="F1742">
        <v>25.99</v>
      </c>
      <c r="G1742" t="str">
        <f>VLOOKUP(B1742,'SKU Master'!$E$1:$H$9,4,FALSE)</f>
        <v>MA Excellent Products</v>
      </c>
      <c r="H1742">
        <f t="shared" si="189"/>
        <v>2014</v>
      </c>
      <c r="I1742">
        <f t="shared" si="190"/>
        <v>9</v>
      </c>
      <c r="J1742">
        <f t="shared" si="191"/>
        <v>201409</v>
      </c>
      <c r="K1742">
        <f t="shared" si="192"/>
        <v>39</v>
      </c>
      <c r="L1742">
        <f t="shared" si="193"/>
        <v>201439</v>
      </c>
      <c r="M1742" t="b">
        <f t="shared" si="194"/>
        <v>1</v>
      </c>
      <c r="N1742">
        <f>VLOOKUP(B1742,'SKU Master'!$E$1:$H$9,2,FALSE)</f>
        <v>25</v>
      </c>
      <c r="O1742">
        <f>(F1742/E1742-N1742)*E1742</f>
        <v>0.98999999999999844</v>
      </c>
      <c r="P1742" s="10">
        <f>O1742/F1742</f>
        <v>3.8091573682185395E-2</v>
      </c>
      <c r="Q1742">
        <f t="shared" si="195"/>
        <v>3</v>
      </c>
    </row>
    <row r="1743" spans="1:17" x14ac:dyDescent="0.25">
      <c r="A1743">
        <v>94620</v>
      </c>
      <c r="B1743">
        <v>7312455520</v>
      </c>
      <c r="C1743">
        <v>312</v>
      </c>
      <c r="D1743">
        <v>41906</v>
      </c>
      <c r="E1743">
        <v>1</v>
      </c>
      <c r="F1743">
        <v>25.99</v>
      </c>
      <c r="G1743" t="str">
        <f>VLOOKUP(B1743,'SKU Master'!$E$1:$H$9,4,FALSE)</f>
        <v>MA Excellent Products</v>
      </c>
      <c r="H1743">
        <f t="shared" si="189"/>
        <v>2014</v>
      </c>
      <c r="I1743">
        <f t="shared" si="190"/>
        <v>9</v>
      </c>
      <c r="J1743">
        <f t="shared" si="191"/>
        <v>201409</v>
      </c>
      <c r="K1743">
        <f t="shared" si="192"/>
        <v>39</v>
      </c>
      <c r="L1743">
        <f t="shared" si="193"/>
        <v>201439</v>
      </c>
      <c r="M1743" t="b">
        <f t="shared" si="194"/>
        <v>0</v>
      </c>
      <c r="N1743">
        <f>VLOOKUP(B1743,'SKU Master'!$E$1:$H$9,2,FALSE)</f>
        <v>25</v>
      </c>
      <c r="O1743">
        <f>(F1743/E1743-N1743)*E1743</f>
        <v>0.98999999999999844</v>
      </c>
      <c r="P1743" s="10">
        <f>O1743/F1743</f>
        <v>3.8091573682185395E-2</v>
      </c>
      <c r="Q1743">
        <f t="shared" si="195"/>
        <v>3</v>
      </c>
    </row>
    <row r="1744" spans="1:17" x14ac:dyDescent="0.25">
      <c r="A1744">
        <v>94621</v>
      </c>
      <c r="B1744">
        <v>7312455520</v>
      </c>
      <c r="C1744">
        <v>312</v>
      </c>
      <c r="D1744">
        <v>41906</v>
      </c>
      <c r="E1744">
        <v>1</v>
      </c>
      <c r="F1744">
        <v>22.99</v>
      </c>
      <c r="G1744" t="str">
        <f>VLOOKUP(B1744,'SKU Master'!$E$1:$H$9,4,FALSE)</f>
        <v>MA Excellent Products</v>
      </c>
      <c r="H1744">
        <f t="shared" si="189"/>
        <v>2014</v>
      </c>
      <c r="I1744">
        <f t="shared" si="190"/>
        <v>9</v>
      </c>
      <c r="J1744">
        <f t="shared" si="191"/>
        <v>201409</v>
      </c>
      <c r="K1744">
        <f t="shared" si="192"/>
        <v>39</v>
      </c>
      <c r="L1744">
        <f t="shared" si="193"/>
        <v>201439</v>
      </c>
      <c r="M1744" t="b">
        <f t="shared" si="194"/>
        <v>0</v>
      </c>
      <c r="N1744">
        <f>VLOOKUP(B1744,'SKU Master'!$E$1:$H$9,2,FALSE)</f>
        <v>25</v>
      </c>
      <c r="O1744">
        <f>(F1744/E1744-N1744)*E1744</f>
        <v>-2.0100000000000016</v>
      </c>
      <c r="P1744" s="10">
        <f>O1744/F1744</f>
        <v>-8.7429317094388934E-2</v>
      </c>
      <c r="Q1744">
        <f t="shared" si="195"/>
        <v>3</v>
      </c>
    </row>
    <row r="1745" spans="1:17" x14ac:dyDescent="0.25">
      <c r="A1745">
        <v>94622</v>
      </c>
      <c r="B1745">
        <v>7312455520</v>
      </c>
      <c r="C1745">
        <v>312</v>
      </c>
      <c r="D1745">
        <v>41911</v>
      </c>
      <c r="E1745">
        <v>3</v>
      </c>
      <c r="F1745">
        <v>77.97</v>
      </c>
      <c r="G1745" t="str">
        <f>VLOOKUP(B1745,'SKU Master'!$E$1:$H$9,4,FALSE)</f>
        <v>MA Excellent Products</v>
      </c>
      <c r="H1745">
        <f t="shared" si="189"/>
        <v>2014</v>
      </c>
      <c r="I1745">
        <f t="shared" si="190"/>
        <v>9</v>
      </c>
      <c r="J1745">
        <f t="shared" si="191"/>
        <v>201409</v>
      </c>
      <c r="K1745">
        <f t="shared" si="192"/>
        <v>40</v>
      </c>
      <c r="L1745">
        <f t="shared" si="193"/>
        <v>201440</v>
      </c>
      <c r="M1745" t="b">
        <f t="shared" si="194"/>
        <v>0</v>
      </c>
      <c r="N1745">
        <f>VLOOKUP(B1745,'SKU Master'!$E$1:$H$9,2,FALSE)</f>
        <v>25</v>
      </c>
      <c r="O1745">
        <f>(F1745/E1745-N1745)*E1745</f>
        <v>2.9699999999999953</v>
      </c>
      <c r="P1745" s="10">
        <f>O1745/F1745</f>
        <v>3.8091573682185395E-2</v>
      </c>
      <c r="Q1745">
        <f t="shared" si="195"/>
        <v>1</v>
      </c>
    </row>
    <row r="1746" spans="1:17" x14ac:dyDescent="0.25">
      <c r="A1746">
        <v>94623</v>
      </c>
      <c r="B1746">
        <v>7312455520</v>
      </c>
      <c r="C1746">
        <v>312</v>
      </c>
      <c r="D1746">
        <v>41913</v>
      </c>
      <c r="E1746">
        <v>1</v>
      </c>
      <c r="F1746">
        <v>25.99</v>
      </c>
      <c r="G1746" t="str">
        <f>VLOOKUP(B1746,'SKU Master'!$E$1:$H$9,4,FALSE)</f>
        <v>MA Excellent Products</v>
      </c>
      <c r="H1746">
        <f t="shared" si="189"/>
        <v>2014</v>
      </c>
      <c r="I1746">
        <f t="shared" si="190"/>
        <v>10</v>
      </c>
      <c r="J1746">
        <f t="shared" si="191"/>
        <v>201410</v>
      </c>
      <c r="K1746">
        <f t="shared" si="192"/>
        <v>40</v>
      </c>
      <c r="L1746">
        <f t="shared" si="193"/>
        <v>201440</v>
      </c>
      <c r="M1746" t="b">
        <f t="shared" si="194"/>
        <v>1</v>
      </c>
      <c r="N1746">
        <f>VLOOKUP(B1746,'SKU Master'!$E$1:$H$9,2,FALSE)</f>
        <v>25</v>
      </c>
      <c r="O1746">
        <f>(F1746/E1746-N1746)*E1746</f>
        <v>0.98999999999999844</v>
      </c>
      <c r="P1746" s="10">
        <f>O1746/F1746</f>
        <v>3.8091573682185395E-2</v>
      </c>
      <c r="Q1746">
        <f t="shared" si="195"/>
        <v>3</v>
      </c>
    </row>
    <row r="1747" spans="1:17" x14ac:dyDescent="0.25">
      <c r="A1747">
        <v>94624</v>
      </c>
      <c r="B1747">
        <v>7312455520</v>
      </c>
      <c r="C1747">
        <v>312</v>
      </c>
      <c r="D1747">
        <v>41913</v>
      </c>
      <c r="E1747">
        <v>1</v>
      </c>
      <c r="F1747">
        <v>25.99</v>
      </c>
      <c r="G1747" t="str">
        <f>VLOOKUP(B1747,'SKU Master'!$E$1:$H$9,4,FALSE)</f>
        <v>MA Excellent Products</v>
      </c>
      <c r="H1747">
        <f t="shared" si="189"/>
        <v>2014</v>
      </c>
      <c r="I1747">
        <f t="shared" si="190"/>
        <v>10</v>
      </c>
      <c r="J1747">
        <f t="shared" si="191"/>
        <v>201410</v>
      </c>
      <c r="K1747">
        <f t="shared" si="192"/>
        <v>40</v>
      </c>
      <c r="L1747">
        <f t="shared" si="193"/>
        <v>201440</v>
      </c>
      <c r="M1747" t="b">
        <f t="shared" si="194"/>
        <v>0</v>
      </c>
      <c r="N1747">
        <f>VLOOKUP(B1747,'SKU Master'!$E$1:$H$9,2,FALSE)</f>
        <v>25</v>
      </c>
      <c r="O1747">
        <f>(F1747/E1747-N1747)*E1747</f>
        <v>0.98999999999999844</v>
      </c>
      <c r="P1747" s="10">
        <f>O1747/F1747</f>
        <v>3.8091573682185395E-2</v>
      </c>
      <c r="Q1747">
        <f t="shared" si="195"/>
        <v>3</v>
      </c>
    </row>
    <row r="1748" spans="1:17" x14ac:dyDescent="0.25">
      <c r="A1748">
        <v>94625</v>
      </c>
      <c r="B1748">
        <v>7312455520</v>
      </c>
      <c r="C1748">
        <v>312</v>
      </c>
      <c r="D1748">
        <v>41913</v>
      </c>
      <c r="E1748">
        <v>1</v>
      </c>
      <c r="F1748">
        <v>22.99</v>
      </c>
      <c r="G1748" t="str">
        <f>VLOOKUP(B1748,'SKU Master'!$E$1:$H$9,4,FALSE)</f>
        <v>MA Excellent Products</v>
      </c>
      <c r="H1748">
        <f t="shared" si="189"/>
        <v>2014</v>
      </c>
      <c r="I1748">
        <f t="shared" si="190"/>
        <v>10</v>
      </c>
      <c r="J1748">
        <f t="shared" si="191"/>
        <v>201410</v>
      </c>
      <c r="K1748">
        <f t="shared" si="192"/>
        <v>40</v>
      </c>
      <c r="L1748">
        <f t="shared" si="193"/>
        <v>201440</v>
      </c>
      <c r="M1748" t="b">
        <f t="shared" si="194"/>
        <v>0</v>
      </c>
      <c r="N1748">
        <f>VLOOKUP(B1748,'SKU Master'!$E$1:$H$9,2,FALSE)</f>
        <v>25</v>
      </c>
      <c r="O1748">
        <f>(F1748/E1748-N1748)*E1748</f>
        <v>-2.0100000000000016</v>
      </c>
      <c r="P1748" s="10">
        <f>O1748/F1748</f>
        <v>-8.7429317094388934E-2</v>
      </c>
      <c r="Q1748">
        <f t="shared" si="195"/>
        <v>3</v>
      </c>
    </row>
    <row r="1749" spans="1:17" x14ac:dyDescent="0.25">
      <c r="A1749">
        <v>94626</v>
      </c>
      <c r="B1749">
        <v>7312455520</v>
      </c>
      <c r="C1749">
        <v>312</v>
      </c>
      <c r="D1749">
        <v>41914</v>
      </c>
      <c r="E1749">
        <v>1</v>
      </c>
      <c r="F1749">
        <v>25.99</v>
      </c>
      <c r="G1749" t="str">
        <f>VLOOKUP(B1749,'SKU Master'!$E$1:$H$9,4,FALSE)</f>
        <v>MA Excellent Products</v>
      </c>
      <c r="H1749">
        <f t="shared" si="189"/>
        <v>2014</v>
      </c>
      <c r="I1749">
        <f t="shared" si="190"/>
        <v>10</v>
      </c>
      <c r="J1749">
        <f t="shared" si="191"/>
        <v>201410</v>
      </c>
      <c r="K1749">
        <f t="shared" si="192"/>
        <v>40</v>
      </c>
      <c r="L1749">
        <f t="shared" si="193"/>
        <v>201440</v>
      </c>
      <c r="M1749" t="b">
        <f t="shared" si="194"/>
        <v>0</v>
      </c>
      <c r="N1749">
        <f>VLOOKUP(B1749,'SKU Master'!$E$1:$H$9,2,FALSE)</f>
        <v>25</v>
      </c>
      <c r="O1749">
        <f>(F1749/E1749-N1749)*E1749</f>
        <v>0.98999999999999844</v>
      </c>
      <c r="P1749" s="10">
        <f>O1749/F1749</f>
        <v>3.8091573682185395E-2</v>
      </c>
      <c r="Q1749">
        <f t="shared" si="195"/>
        <v>4</v>
      </c>
    </row>
    <row r="1750" spans="1:17" x14ac:dyDescent="0.25">
      <c r="A1750">
        <v>94627</v>
      </c>
      <c r="B1750">
        <v>7312455520</v>
      </c>
      <c r="C1750">
        <v>312</v>
      </c>
      <c r="D1750">
        <v>41915</v>
      </c>
      <c r="E1750">
        <v>2</v>
      </c>
      <c r="F1750">
        <v>51.98</v>
      </c>
      <c r="G1750" t="str">
        <f>VLOOKUP(B1750,'SKU Master'!$E$1:$H$9,4,FALSE)</f>
        <v>MA Excellent Products</v>
      </c>
      <c r="H1750">
        <f t="shared" si="189"/>
        <v>2014</v>
      </c>
      <c r="I1750">
        <f t="shared" si="190"/>
        <v>10</v>
      </c>
      <c r="J1750">
        <f t="shared" si="191"/>
        <v>201410</v>
      </c>
      <c r="K1750">
        <f t="shared" si="192"/>
        <v>40</v>
      </c>
      <c r="L1750">
        <f t="shared" si="193"/>
        <v>201440</v>
      </c>
      <c r="M1750" t="b">
        <f t="shared" si="194"/>
        <v>1</v>
      </c>
      <c r="N1750">
        <f>VLOOKUP(B1750,'SKU Master'!$E$1:$H$9,2,FALSE)</f>
        <v>25</v>
      </c>
      <c r="O1750">
        <f>(F1750/E1750-N1750)*E1750</f>
        <v>1.9799999999999969</v>
      </c>
      <c r="P1750" s="10">
        <f>O1750/F1750</f>
        <v>3.8091573682185395E-2</v>
      </c>
      <c r="Q1750">
        <f t="shared" si="195"/>
        <v>5</v>
      </c>
    </row>
    <row r="1751" spans="1:17" x14ac:dyDescent="0.25">
      <c r="A1751">
        <v>94628</v>
      </c>
      <c r="B1751">
        <v>7312455520</v>
      </c>
      <c r="C1751">
        <v>312</v>
      </c>
      <c r="D1751">
        <v>41915</v>
      </c>
      <c r="E1751">
        <v>2</v>
      </c>
      <c r="F1751">
        <v>51.98</v>
      </c>
      <c r="G1751" t="str">
        <f>VLOOKUP(B1751,'SKU Master'!$E$1:$H$9,4,FALSE)</f>
        <v>MA Excellent Products</v>
      </c>
      <c r="H1751">
        <f t="shared" si="189"/>
        <v>2014</v>
      </c>
      <c r="I1751">
        <f t="shared" si="190"/>
        <v>10</v>
      </c>
      <c r="J1751">
        <f t="shared" si="191"/>
        <v>201410</v>
      </c>
      <c r="K1751">
        <f t="shared" si="192"/>
        <v>40</v>
      </c>
      <c r="L1751">
        <f t="shared" si="193"/>
        <v>201440</v>
      </c>
      <c r="M1751" t="b">
        <f t="shared" si="194"/>
        <v>0</v>
      </c>
      <c r="N1751">
        <f>VLOOKUP(B1751,'SKU Master'!$E$1:$H$9,2,FALSE)</f>
        <v>25</v>
      </c>
      <c r="O1751">
        <f>(F1751/E1751-N1751)*E1751</f>
        <v>1.9799999999999969</v>
      </c>
      <c r="P1751" s="10">
        <f>O1751/F1751</f>
        <v>3.8091573682185395E-2</v>
      </c>
      <c r="Q1751">
        <f t="shared" si="195"/>
        <v>5</v>
      </c>
    </row>
    <row r="1752" spans="1:17" x14ac:dyDescent="0.25">
      <c r="A1752">
        <v>94629</v>
      </c>
      <c r="B1752">
        <v>7312455520</v>
      </c>
      <c r="C1752">
        <v>312</v>
      </c>
      <c r="D1752">
        <v>41918</v>
      </c>
      <c r="E1752">
        <v>3</v>
      </c>
      <c r="F1752">
        <v>77.97</v>
      </c>
      <c r="G1752" t="str">
        <f>VLOOKUP(B1752,'SKU Master'!$E$1:$H$9,4,FALSE)</f>
        <v>MA Excellent Products</v>
      </c>
      <c r="H1752">
        <f t="shared" si="189"/>
        <v>2014</v>
      </c>
      <c r="I1752">
        <f t="shared" si="190"/>
        <v>10</v>
      </c>
      <c r="J1752">
        <f t="shared" si="191"/>
        <v>201410</v>
      </c>
      <c r="K1752">
        <f t="shared" si="192"/>
        <v>41</v>
      </c>
      <c r="L1752">
        <f t="shared" si="193"/>
        <v>201441</v>
      </c>
      <c r="M1752" t="b">
        <f t="shared" si="194"/>
        <v>0</v>
      </c>
      <c r="N1752">
        <f>VLOOKUP(B1752,'SKU Master'!$E$1:$H$9,2,FALSE)</f>
        <v>25</v>
      </c>
      <c r="O1752">
        <f>(F1752/E1752-N1752)*E1752</f>
        <v>2.9699999999999953</v>
      </c>
      <c r="P1752" s="10">
        <f>O1752/F1752</f>
        <v>3.8091573682185395E-2</v>
      </c>
      <c r="Q1752">
        <f t="shared" si="195"/>
        <v>1</v>
      </c>
    </row>
    <row r="1753" spans="1:17" x14ac:dyDescent="0.25">
      <c r="A1753">
        <v>94630</v>
      </c>
      <c r="B1753">
        <v>7312455520</v>
      </c>
      <c r="C1753">
        <v>312</v>
      </c>
      <c r="D1753">
        <v>41920</v>
      </c>
      <c r="E1753">
        <v>1</v>
      </c>
      <c r="F1753">
        <v>25.99</v>
      </c>
      <c r="G1753" t="str">
        <f>VLOOKUP(B1753,'SKU Master'!$E$1:$H$9,4,FALSE)</f>
        <v>MA Excellent Products</v>
      </c>
      <c r="H1753">
        <f t="shared" si="189"/>
        <v>2014</v>
      </c>
      <c r="I1753">
        <f t="shared" si="190"/>
        <v>10</v>
      </c>
      <c r="J1753">
        <f t="shared" si="191"/>
        <v>201410</v>
      </c>
      <c r="K1753">
        <f t="shared" si="192"/>
        <v>41</v>
      </c>
      <c r="L1753">
        <f t="shared" si="193"/>
        <v>201441</v>
      </c>
      <c r="M1753" t="b">
        <f t="shared" si="194"/>
        <v>0</v>
      </c>
      <c r="N1753">
        <f>VLOOKUP(B1753,'SKU Master'!$E$1:$H$9,2,FALSE)</f>
        <v>25</v>
      </c>
      <c r="O1753">
        <f>(F1753/E1753-N1753)*E1753</f>
        <v>0.98999999999999844</v>
      </c>
      <c r="P1753" s="10">
        <f>O1753/F1753</f>
        <v>3.8091573682185395E-2</v>
      </c>
      <c r="Q1753">
        <f t="shared" si="195"/>
        <v>3</v>
      </c>
    </row>
    <row r="1754" spans="1:17" x14ac:dyDescent="0.25">
      <c r="A1754">
        <v>94631</v>
      </c>
      <c r="B1754">
        <v>7312455520</v>
      </c>
      <c r="C1754">
        <v>312</v>
      </c>
      <c r="D1754">
        <v>41926</v>
      </c>
      <c r="E1754">
        <v>3</v>
      </c>
      <c r="F1754">
        <v>77.97</v>
      </c>
      <c r="G1754" t="str">
        <f>VLOOKUP(B1754,'SKU Master'!$E$1:$H$9,4,FALSE)</f>
        <v>MA Excellent Products</v>
      </c>
      <c r="H1754">
        <f t="shared" si="189"/>
        <v>2014</v>
      </c>
      <c r="I1754">
        <f t="shared" si="190"/>
        <v>10</v>
      </c>
      <c r="J1754">
        <f t="shared" si="191"/>
        <v>201410</v>
      </c>
      <c r="K1754">
        <f t="shared" si="192"/>
        <v>42</v>
      </c>
      <c r="L1754">
        <f t="shared" si="193"/>
        <v>201442</v>
      </c>
      <c r="M1754" t="b">
        <f t="shared" si="194"/>
        <v>1</v>
      </c>
      <c r="N1754">
        <f>VLOOKUP(B1754,'SKU Master'!$E$1:$H$9,2,FALSE)</f>
        <v>25</v>
      </c>
      <c r="O1754">
        <f>(F1754/E1754-N1754)*E1754</f>
        <v>2.9699999999999953</v>
      </c>
      <c r="P1754" s="10">
        <f>O1754/F1754</f>
        <v>3.8091573682185395E-2</v>
      </c>
      <c r="Q1754">
        <f t="shared" si="195"/>
        <v>2</v>
      </c>
    </row>
    <row r="1755" spans="1:17" x14ac:dyDescent="0.25">
      <c r="A1755">
        <v>94632</v>
      </c>
      <c r="B1755">
        <v>7312455520</v>
      </c>
      <c r="C1755">
        <v>312</v>
      </c>
      <c r="D1755">
        <v>41926</v>
      </c>
      <c r="E1755">
        <v>3</v>
      </c>
      <c r="F1755">
        <v>77.97</v>
      </c>
      <c r="G1755" t="str">
        <f>VLOOKUP(B1755,'SKU Master'!$E$1:$H$9,4,FALSE)</f>
        <v>MA Excellent Products</v>
      </c>
      <c r="H1755">
        <f t="shared" si="189"/>
        <v>2014</v>
      </c>
      <c r="I1755">
        <f t="shared" si="190"/>
        <v>10</v>
      </c>
      <c r="J1755">
        <f t="shared" si="191"/>
        <v>201410</v>
      </c>
      <c r="K1755">
        <f t="shared" si="192"/>
        <v>42</v>
      </c>
      <c r="L1755">
        <f t="shared" si="193"/>
        <v>201442</v>
      </c>
      <c r="M1755" t="b">
        <f t="shared" si="194"/>
        <v>0</v>
      </c>
      <c r="N1755">
        <f>VLOOKUP(B1755,'SKU Master'!$E$1:$H$9,2,FALSE)</f>
        <v>25</v>
      </c>
      <c r="O1755">
        <f>(F1755/E1755-N1755)*E1755</f>
        <v>2.9699999999999953</v>
      </c>
      <c r="P1755" s="10">
        <f>O1755/F1755</f>
        <v>3.8091573682185395E-2</v>
      </c>
      <c r="Q1755">
        <f t="shared" si="195"/>
        <v>2</v>
      </c>
    </row>
    <row r="1756" spans="1:17" x14ac:dyDescent="0.25">
      <c r="A1756">
        <v>94633</v>
      </c>
      <c r="B1756">
        <v>7312455520</v>
      </c>
      <c r="C1756">
        <v>312</v>
      </c>
      <c r="D1756">
        <v>41927</v>
      </c>
      <c r="E1756">
        <v>1</v>
      </c>
      <c r="F1756">
        <v>25.99</v>
      </c>
      <c r="G1756" t="str">
        <f>VLOOKUP(B1756,'SKU Master'!$E$1:$H$9,4,FALSE)</f>
        <v>MA Excellent Products</v>
      </c>
      <c r="H1756">
        <f t="shared" si="189"/>
        <v>2014</v>
      </c>
      <c r="I1756">
        <f t="shared" si="190"/>
        <v>10</v>
      </c>
      <c r="J1756">
        <f t="shared" si="191"/>
        <v>201410</v>
      </c>
      <c r="K1756">
        <f t="shared" si="192"/>
        <v>42</v>
      </c>
      <c r="L1756">
        <f t="shared" si="193"/>
        <v>201442</v>
      </c>
      <c r="M1756" t="b">
        <f t="shared" si="194"/>
        <v>1</v>
      </c>
      <c r="N1756">
        <f>VLOOKUP(B1756,'SKU Master'!$E$1:$H$9,2,FALSE)</f>
        <v>25</v>
      </c>
      <c r="O1756">
        <f>(F1756/E1756-N1756)*E1756</f>
        <v>0.98999999999999844</v>
      </c>
      <c r="P1756" s="10">
        <f>O1756/F1756</f>
        <v>3.8091573682185395E-2</v>
      </c>
      <c r="Q1756">
        <f t="shared" si="195"/>
        <v>3</v>
      </c>
    </row>
    <row r="1757" spans="1:17" x14ac:dyDescent="0.25">
      <c r="A1757">
        <v>94634</v>
      </c>
      <c r="B1757">
        <v>7312455520</v>
      </c>
      <c r="C1757">
        <v>312</v>
      </c>
      <c r="D1757">
        <v>41927</v>
      </c>
      <c r="E1757">
        <v>1</v>
      </c>
      <c r="F1757">
        <v>25.99</v>
      </c>
      <c r="G1757" t="str">
        <f>VLOOKUP(B1757,'SKU Master'!$E$1:$H$9,4,FALSE)</f>
        <v>MA Excellent Products</v>
      </c>
      <c r="H1757">
        <f t="shared" si="189"/>
        <v>2014</v>
      </c>
      <c r="I1757">
        <f t="shared" si="190"/>
        <v>10</v>
      </c>
      <c r="J1757">
        <f t="shared" si="191"/>
        <v>201410</v>
      </c>
      <c r="K1757">
        <f t="shared" si="192"/>
        <v>42</v>
      </c>
      <c r="L1757">
        <f t="shared" si="193"/>
        <v>201442</v>
      </c>
      <c r="M1757" t="b">
        <f t="shared" si="194"/>
        <v>0</v>
      </c>
      <c r="N1757">
        <f>VLOOKUP(B1757,'SKU Master'!$E$1:$H$9,2,FALSE)</f>
        <v>25</v>
      </c>
      <c r="O1757">
        <f>(F1757/E1757-N1757)*E1757</f>
        <v>0.98999999999999844</v>
      </c>
      <c r="P1757" s="10">
        <f>O1757/F1757</f>
        <v>3.8091573682185395E-2</v>
      </c>
      <c r="Q1757">
        <f t="shared" si="195"/>
        <v>3</v>
      </c>
    </row>
    <row r="1758" spans="1:17" x14ac:dyDescent="0.25">
      <c r="A1758">
        <v>94635</v>
      </c>
      <c r="B1758">
        <v>7312455520</v>
      </c>
      <c r="C1758">
        <v>312</v>
      </c>
      <c r="D1758">
        <v>41927</v>
      </c>
      <c r="E1758">
        <v>1</v>
      </c>
      <c r="F1758">
        <v>22.99</v>
      </c>
      <c r="G1758" t="str">
        <f>VLOOKUP(B1758,'SKU Master'!$E$1:$H$9,4,FALSE)</f>
        <v>MA Excellent Products</v>
      </c>
      <c r="H1758">
        <f t="shared" si="189"/>
        <v>2014</v>
      </c>
      <c r="I1758">
        <f t="shared" si="190"/>
        <v>10</v>
      </c>
      <c r="J1758">
        <f t="shared" si="191"/>
        <v>201410</v>
      </c>
      <c r="K1758">
        <f t="shared" si="192"/>
        <v>42</v>
      </c>
      <c r="L1758">
        <f t="shared" si="193"/>
        <v>201442</v>
      </c>
      <c r="M1758" t="b">
        <f t="shared" si="194"/>
        <v>0</v>
      </c>
      <c r="N1758">
        <f>VLOOKUP(B1758,'SKU Master'!$E$1:$H$9,2,FALSE)</f>
        <v>25</v>
      </c>
      <c r="O1758">
        <f>(F1758/E1758-N1758)*E1758</f>
        <v>-2.0100000000000016</v>
      </c>
      <c r="P1758" s="10">
        <f>O1758/F1758</f>
        <v>-8.7429317094388934E-2</v>
      </c>
      <c r="Q1758">
        <f t="shared" si="195"/>
        <v>3</v>
      </c>
    </row>
    <row r="1759" spans="1:17" x14ac:dyDescent="0.25">
      <c r="A1759">
        <v>94636</v>
      </c>
      <c r="B1759">
        <v>7312455520</v>
      </c>
      <c r="C1759">
        <v>312</v>
      </c>
      <c r="D1759">
        <v>41928</v>
      </c>
      <c r="E1759">
        <v>1</v>
      </c>
      <c r="F1759">
        <v>25.99</v>
      </c>
      <c r="G1759" t="str">
        <f>VLOOKUP(B1759,'SKU Master'!$E$1:$H$9,4,FALSE)</f>
        <v>MA Excellent Products</v>
      </c>
      <c r="H1759">
        <f t="shared" si="189"/>
        <v>2014</v>
      </c>
      <c r="I1759">
        <f t="shared" si="190"/>
        <v>10</v>
      </c>
      <c r="J1759">
        <f t="shared" si="191"/>
        <v>201410</v>
      </c>
      <c r="K1759">
        <f t="shared" si="192"/>
        <v>42</v>
      </c>
      <c r="L1759">
        <f t="shared" si="193"/>
        <v>201442</v>
      </c>
      <c r="M1759" t="b">
        <f t="shared" si="194"/>
        <v>1</v>
      </c>
      <c r="N1759">
        <f>VLOOKUP(B1759,'SKU Master'!$E$1:$H$9,2,FALSE)</f>
        <v>25</v>
      </c>
      <c r="O1759">
        <f>(F1759/E1759-N1759)*E1759</f>
        <v>0.98999999999999844</v>
      </c>
      <c r="P1759" s="10">
        <f>O1759/F1759</f>
        <v>3.8091573682185395E-2</v>
      </c>
      <c r="Q1759">
        <f t="shared" si="195"/>
        <v>4</v>
      </c>
    </row>
    <row r="1760" spans="1:17" x14ac:dyDescent="0.25">
      <c r="A1760">
        <v>94637</v>
      </c>
      <c r="B1760">
        <v>7312455520</v>
      </c>
      <c r="C1760">
        <v>312</v>
      </c>
      <c r="D1760">
        <v>41928</v>
      </c>
      <c r="E1760">
        <v>1</v>
      </c>
      <c r="F1760">
        <v>25.99</v>
      </c>
      <c r="G1760" t="str">
        <f>VLOOKUP(B1760,'SKU Master'!$E$1:$H$9,4,FALSE)</f>
        <v>MA Excellent Products</v>
      </c>
      <c r="H1760">
        <f t="shared" si="189"/>
        <v>2014</v>
      </c>
      <c r="I1760">
        <f t="shared" si="190"/>
        <v>10</v>
      </c>
      <c r="J1760">
        <f t="shared" si="191"/>
        <v>201410</v>
      </c>
      <c r="K1760">
        <f t="shared" si="192"/>
        <v>42</v>
      </c>
      <c r="L1760">
        <f t="shared" si="193"/>
        <v>201442</v>
      </c>
      <c r="M1760" t="b">
        <f t="shared" si="194"/>
        <v>0</v>
      </c>
      <c r="N1760">
        <f>VLOOKUP(B1760,'SKU Master'!$E$1:$H$9,2,FALSE)</f>
        <v>25</v>
      </c>
      <c r="O1760">
        <f>(F1760/E1760-N1760)*E1760</f>
        <v>0.98999999999999844</v>
      </c>
      <c r="P1760" s="10">
        <f>O1760/F1760</f>
        <v>3.8091573682185395E-2</v>
      </c>
      <c r="Q1760">
        <f t="shared" si="195"/>
        <v>4</v>
      </c>
    </row>
    <row r="1761" spans="1:17" x14ac:dyDescent="0.25">
      <c r="A1761">
        <v>94638</v>
      </c>
      <c r="B1761">
        <v>7312455520</v>
      </c>
      <c r="C1761">
        <v>312</v>
      </c>
      <c r="D1761">
        <v>41929</v>
      </c>
      <c r="E1761">
        <v>2</v>
      </c>
      <c r="F1761">
        <v>51.98</v>
      </c>
      <c r="G1761" t="str">
        <f>VLOOKUP(B1761,'SKU Master'!$E$1:$H$9,4,FALSE)</f>
        <v>MA Excellent Products</v>
      </c>
      <c r="H1761">
        <f t="shared" si="189"/>
        <v>2014</v>
      </c>
      <c r="I1761">
        <f t="shared" si="190"/>
        <v>10</v>
      </c>
      <c r="J1761">
        <f t="shared" si="191"/>
        <v>201410</v>
      </c>
      <c r="K1761">
        <f t="shared" si="192"/>
        <v>42</v>
      </c>
      <c r="L1761">
        <f t="shared" si="193"/>
        <v>201442</v>
      </c>
      <c r="M1761" t="b">
        <f t="shared" si="194"/>
        <v>1</v>
      </c>
      <c r="N1761">
        <f>VLOOKUP(B1761,'SKU Master'!$E$1:$H$9,2,FALSE)</f>
        <v>25</v>
      </c>
      <c r="O1761">
        <f>(F1761/E1761-N1761)*E1761</f>
        <v>1.9799999999999969</v>
      </c>
      <c r="P1761" s="10">
        <f>O1761/F1761</f>
        <v>3.8091573682185395E-2</v>
      </c>
      <c r="Q1761">
        <f t="shared" si="195"/>
        <v>5</v>
      </c>
    </row>
    <row r="1762" spans="1:17" x14ac:dyDescent="0.25">
      <c r="A1762">
        <v>94639</v>
      </c>
      <c r="B1762">
        <v>7312455520</v>
      </c>
      <c r="C1762">
        <v>312</v>
      </c>
      <c r="D1762">
        <v>41929</v>
      </c>
      <c r="E1762">
        <v>2</v>
      </c>
      <c r="F1762">
        <v>51.98</v>
      </c>
      <c r="G1762" t="str">
        <f>VLOOKUP(B1762,'SKU Master'!$E$1:$H$9,4,FALSE)</f>
        <v>MA Excellent Products</v>
      </c>
      <c r="H1762">
        <f t="shared" si="189"/>
        <v>2014</v>
      </c>
      <c r="I1762">
        <f t="shared" si="190"/>
        <v>10</v>
      </c>
      <c r="J1762">
        <f t="shared" si="191"/>
        <v>201410</v>
      </c>
      <c r="K1762">
        <f t="shared" si="192"/>
        <v>42</v>
      </c>
      <c r="L1762">
        <f t="shared" si="193"/>
        <v>201442</v>
      </c>
      <c r="M1762" t="b">
        <f t="shared" si="194"/>
        <v>0</v>
      </c>
      <c r="N1762">
        <f>VLOOKUP(B1762,'SKU Master'!$E$1:$H$9,2,FALSE)</f>
        <v>25</v>
      </c>
      <c r="O1762">
        <f>(F1762/E1762-N1762)*E1762</f>
        <v>1.9799999999999969</v>
      </c>
      <c r="P1762" s="10">
        <f>O1762/F1762</f>
        <v>3.8091573682185395E-2</v>
      </c>
      <c r="Q1762">
        <f t="shared" si="195"/>
        <v>5</v>
      </c>
    </row>
    <row r="1763" spans="1:17" x14ac:dyDescent="0.25">
      <c r="A1763">
        <v>94640</v>
      </c>
      <c r="B1763">
        <v>7312455520</v>
      </c>
      <c r="C1763">
        <v>312</v>
      </c>
      <c r="D1763">
        <v>41932</v>
      </c>
      <c r="E1763">
        <v>3</v>
      </c>
      <c r="F1763">
        <v>77.97</v>
      </c>
      <c r="G1763" t="str">
        <f>VLOOKUP(B1763,'SKU Master'!$E$1:$H$9,4,FALSE)</f>
        <v>MA Excellent Products</v>
      </c>
      <c r="H1763">
        <f t="shared" si="189"/>
        <v>2014</v>
      </c>
      <c r="I1763">
        <f t="shared" si="190"/>
        <v>10</v>
      </c>
      <c r="J1763">
        <f t="shared" si="191"/>
        <v>201410</v>
      </c>
      <c r="K1763">
        <f t="shared" si="192"/>
        <v>43</v>
      </c>
      <c r="L1763">
        <f t="shared" si="193"/>
        <v>201443</v>
      </c>
      <c r="M1763" t="b">
        <f t="shared" si="194"/>
        <v>0</v>
      </c>
      <c r="N1763">
        <f>VLOOKUP(B1763,'SKU Master'!$E$1:$H$9,2,FALSE)</f>
        <v>25</v>
      </c>
      <c r="O1763">
        <f>(F1763/E1763-N1763)*E1763</f>
        <v>2.9699999999999953</v>
      </c>
      <c r="P1763" s="10">
        <f>O1763/F1763</f>
        <v>3.8091573682185395E-2</v>
      </c>
      <c r="Q1763">
        <f t="shared" si="195"/>
        <v>1</v>
      </c>
    </row>
    <row r="1764" spans="1:17" x14ac:dyDescent="0.25">
      <c r="A1764">
        <v>94641</v>
      </c>
      <c r="B1764">
        <v>7312455520</v>
      </c>
      <c r="C1764">
        <v>312</v>
      </c>
      <c r="D1764">
        <v>41934</v>
      </c>
      <c r="E1764">
        <v>1</v>
      </c>
      <c r="F1764">
        <v>25.99</v>
      </c>
      <c r="G1764" t="str">
        <f>VLOOKUP(B1764,'SKU Master'!$E$1:$H$9,4,FALSE)</f>
        <v>MA Excellent Products</v>
      </c>
      <c r="H1764">
        <f t="shared" si="189"/>
        <v>2014</v>
      </c>
      <c r="I1764">
        <f t="shared" si="190"/>
        <v>10</v>
      </c>
      <c r="J1764">
        <f t="shared" si="191"/>
        <v>201410</v>
      </c>
      <c r="K1764">
        <f t="shared" si="192"/>
        <v>43</v>
      </c>
      <c r="L1764">
        <f t="shared" si="193"/>
        <v>201443</v>
      </c>
      <c r="M1764" t="b">
        <f t="shared" si="194"/>
        <v>0</v>
      </c>
      <c r="N1764">
        <f>VLOOKUP(B1764,'SKU Master'!$E$1:$H$9,2,FALSE)</f>
        <v>25</v>
      </c>
      <c r="O1764">
        <f>(F1764/E1764-N1764)*E1764</f>
        <v>0.98999999999999844</v>
      </c>
      <c r="P1764" s="10">
        <f>O1764/F1764</f>
        <v>3.8091573682185395E-2</v>
      </c>
      <c r="Q1764">
        <f t="shared" si="195"/>
        <v>3</v>
      </c>
    </row>
    <row r="1765" spans="1:17" x14ac:dyDescent="0.25">
      <c r="A1765">
        <v>94642</v>
      </c>
      <c r="B1765">
        <v>7312455520</v>
      </c>
      <c r="C1765">
        <v>312</v>
      </c>
      <c r="D1765">
        <v>41934</v>
      </c>
      <c r="E1765">
        <v>1</v>
      </c>
      <c r="F1765">
        <v>22.99</v>
      </c>
      <c r="G1765" t="str">
        <f>VLOOKUP(B1765,'SKU Master'!$E$1:$H$9,4,FALSE)</f>
        <v>MA Excellent Products</v>
      </c>
      <c r="H1765">
        <f t="shared" si="189"/>
        <v>2014</v>
      </c>
      <c r="I1765">
        <f t="shared" si="190"/>
        <v>10</v>
      </c>
      <c r="J1765">
        <f t="shared" si="191"/>
        <v>201410</v>
      </c>
      <c r="K1765">
        <f t="shared" si="192"/>
        <v>43</v>
      </c>
      <c r="L1765">
        <f t="shared" si="193"/>
        <v>201443</v>
      </c>
      <c r="M1765" t="b">
        <f t="shared" si="194"/>
        <v>0</v>
      </c>
      <c r="N1765">
        <f>VLOOKUP(B1765,'SKU Master'!$E$1:$H$9,2,FALSE)</f>
        <v>25</v>
      </c>
      <c r="O1765">
        <f>(F1765/E1765-N1765)*E1765</f>
        <v>-2.0100000000000016</v>
      </c>
      <c r="P1765" s="10">
        <f>O1765/F1765</f>
        <v>-8.7429317094388934E-2</v>
      </c>
      <c r="Q1765">
        <f t="shared" si="195"/>
        <v>3</v>
      </c>
    </row>
    <row r="1766" spans="1:17" x14ac:dyDescent="0.25">
      <c r="A1766">
        <v>94643</v>
      </c>
      <c r="B1766">
        <v>7312455520</v>
      </c>
      <c r="C1766">
        <v>312</v>
      </c>
      <c r="D1766">
        <v>41937</v>
      </c>
      <c r="E1766">
        <v>2</v>
      </c>
      <c r="F1766">
        <v>51.98</v>
      </c>
      <c r="G1766" t="str">
        <f>VLOOKUP(B1766,'SKU Master'!$E$1:$H$9,4,FALSE)</f>
        <v>MA Excellent Products</v>
      </c>
      <c r="H1766">
        <f t="shared" si="189"/>
        <v>2014</v>
      </c>
      <c r="I1766">
        <f t="shared" si="190"/>
        <v>10</v>
      </c>
      <c r="J1766">
        <f t="shared" si="191"/>
        <v>201410</v>
      </c>
      <c r="K1766">
        <f t="shared" si="192"/>
        <v>43</v>
      </c>
      <c r="L1766">
        <f t="shared" si="193"/>
        <v>201443</v>
      </c>
      <c r="M1766" t="b">
        <f t="shared" si="194"/>
        <v>0</v>
      </c>
      <c r="N1766">
        <f>VLOOKUP(B1766,'SKU Master'!$E$1:$H$9,2,FALSE)</f>
        <v>25</v>
      </c>
      <c r="O1766">
        <f>(F1766/E1766-N1766)*E1766</f>
        <v>1.9799999999999969</v>
      </c>
      <c r="P1766" s="10">
        <f>O1766/F1766</f>
        <v>3.8091573682185395E-2</v>
      </c>
      <c r="Q1766">
        <f t="shared" si="195"/>
        <v>6</v>
      </c>
    </row>
    <row r="1767" spans="1:17" x14ac:dyDescent="0.25">
      <c r="A1767">
        <v>94644</v>
      </c>
      <c r="B1767">
        <v>7312455520</v>
      </c>
      <c r="C1767">
        <v>312</v>
      </c>
      <c r="D1767">
        <v>41941</v>
      </c>
      <c r="E1767">
        <v>1</v>
      </c>
      <c r="F1767">
        <v>25.99</v>
      </c>
      <c r="G1767" t="str">
        <f>VLOOKUP(B1767,'SKU Master'!$E$1:$H$9,4,FALSE)</f>
        <v>MA Excellent Products</v>
      </c>
      <c r="H1767">
        <f t="shared" si="189"/>
        <v>2014</v>
      </c>
      <c r="I1767">
        <f t="shared" si="190"/>
        <v>10</v>
      </c>
      <c r="J1767">
        <f t="shared" si="191"/>
        <v>201410</v>
      </c>
      <c r="K1767">
        <f t="shared" si="192"/>
        <v>44</v>
      </c>
      <c r="L1767">
        <f t="shared" si="193"/>
        <v>201444</v>
      </c>
      <c r="M1767" t="b">
        <f t="shared" si="194"/>
        <v>1</v>
      </c>
      <c r="N1767">
        <f>VLOOKUP(B1767,'SKU Master'!$E$1:$H$9,2,FALSE)</f>
        <v>25</v>
      </c>
      <c r="O1767">
        <f>(F1767/E1767-N1767)*E1767</f>
        <v>0.98999999999999844</v>
      </c>
      <c r="P1767" s="10">
        <f>O1767/F1767</f>
        <v>3.8091573682185395E-2</v>
      </c>
      <c r="Q1767">
        <f t="shared" si="195"/>
        <v>3</v>
      </c>
    </row>
    <row r="1768" spans="1:17" x14ac:dyDescent="0.25">
      <c r="A1768">
        <v>94645</v>
      </c>
      <c r="B1768">
        <v>7312455520</v>
      </c>
      <c r="C1768">
        <v>312</v>
      </c>
      <c r="D1768">
        <v>41941</v>
      </c>
      <c r="E1768">
        <v>1</v>
      </c>
      <c r="F1768">
        <v>25.99</v>
      </c>
      <c r="G1768" t="str">
        <f>VLOOKUP(B1768,'SKU Master'!$E$1:$H$9,4,FALSE)</f>
        <v>MA Excellent Products</v>
      </c>
      <c r="H1768">
        <f t="shared" si="189"/>
        <v>2014</v>
      </c>
      <c r="I1768">
        <f t="shared" si="190"/>
        <v>10</v>
      </c>
      <c r="J1768">
        <f t="shared" si="191"/>
        <v>201410</v>
      </c>
      <c r="K1768">
        <f t="shared" si="192"/>
        <v>44</v>
      </c>
      <c r="L1768">
        <f t="shared" si="193"/>
        <v>201444</v>
      </c>
      <c r="M1768" t="b">
        <f t="shared" si="194"/>
        <v>1</v>
      </c>
      <c r="N1768">
        <f>VLOOKUP(B1768,'SKU Master'!$E$1:$H$9,2,FALSE)</f>
        <v>25</v>
      </c>
      <c r="O1768">
        <f>(F1768/E1768-N1768)*E1768</f>
        <v>0.98999999999999844</v>
      </c>
      <c r="P1768" s="10">
        <f>O1768/F1768</f>
        <v>3.8091573682185395E-2</v>
      </c>
      <c r="Q1768">
        <f t="shared" si="195"/>
        <v>3</v>
      </c>
    </row>
    <row r="1769" spans="1:17" x14ac:dyDescent="0.25">
      <c r="A1769">
        <v>94646</v>
      </c>
      <c r="B1769">
        <v>7312455520</v>
      </c>
      <c r="C1769">
        <v>312</v>
      </c>
      <c r="D1769">
        <v>41941</v>
      </c>
      <c r="E1769">
        <v>1</v>
      </c>
      <c r="F1769">
        <v>25.99</v>
      </c>
      <c r="G1769" t="str">
        <f>VLOOKUP(B1769,'SKU Master'!$E$1:$H$9,4,FALSE)</f>
        <v>MA Excellent Products</v>
      </c>
      <c r="H1769">
        <f t="shared" si="189"/>
        <v>2014</v>
      </c>
      <c r="I1769">
        <f t="shared" si="190"/>
        <v>10</v>
      </c>
      <c r="J1769">
        <f t="shared" si="191"/>
        <v>201410</v>
      </c>
      <c r="K1769">
        <f t="shared" si="192"/>
        <v>44</v>
      </c>
      <c r="L1769">
        <f t="shared" si="193"/>
        <v>201444</v>
      </c>
      <c r="M1769" t="b">
        <f t="shared" si="194"/>
        <v>0</v>
      </c>
      <c r="N1769">
        <f>VLOOKUP(B1769,'SKU Master'!$E$1:$H$9,2,FALSE)</f>
        <v>25</v>
      </c>
      <c r="O1769">
        <f>(F1769/E1769-N1769)*E1769</f>
        <v>0.98999999999999844</v>
      </c>
      <c r="P1769" s="10">
        <f>O1769/F1769</f>
        <v>3.8091573682185395E-2</v>
      </c>
      <c r="Q1769">
        <f t="shared" si="195"/>
        <v>3</v>
      </c>
    </row>
    <row r="1770" spans="1:17" x14ac:dyDescent="0.25">
      <c r="A1770">
        <v>94647</v>
      </c>
      <c r="B1770">
        <v>7312455520</v>
      </c>
      <c r="C1770">
        <v>312</v>
      </c>
      <c r="D1770">
        <v>41941</v>
      </c>
      <c r="E1770">
        <v>2</v>
      </c>
      <c r="F1770">
        <v>51.98</v>
      </c>
      <c r="G1770" t="str">
        <f>VLOOKUP(B1770,'SKU Master'!$E$1:$H$9,4,FALSE)</f>
        <v>MA Excellent Products</v>
      </c>
      <c r="H1770">
        <f t="shared" si="189"/>
        <v>2014</v>
      </c>
      <c r="I1770">
        <f t="shared" si="190"/>
        <v>10</v>
      </c>
      <c r="J1770">
        <f t="shared" si="191"/>
        <v>201410</v>
      </c>
      <c r="K1770">
        <f t="shared" si="192"/>
        <v>44</v>
      </c>
      <c r="L1770">
        <f t="shared" si="193"/>
        <v>201444</v>
      </c>
      <c r="M1770" t="b">
        <f t="shared" si="194"/>
        <v>0</v>
      </c>
      <c r="N1770">
        <f>VLOOKUP(B1770,'SKU Master'!$E$1:$H$9,2,FALSE)</f>
        <v>25</v>
      </c>
      <c r="O1770">
        <f>(F1770/E1770-N1770)*E1770</f>
        <v>1.9799999999999969</v>
      </c>
      <c r="P1770" s="10">
        <f>O1770/F1770</f>
        <v>3.8091573682185395E-2</v>
      </c>
      <c r="Q1770">
        <f t="shared" si="195"/>
        <v>3</v>
      </c>
    </row>
    <row r="1771" spans="1:17" x14ac:dyDescent="0.25">
      <c r="A1771">
        <v>94648</v>
      </c>
      <c r="B1771">
        <v>7312455520</v>
      </c>
      <c r="C1771">
        <v>312</v>
      </c>
      <c r="D1771">
        <v>41943</v>
      </c>
      <c r="E1771">
        <v>2</v>
      </c>
      <c r="F1771">
        <v>51.98</v>
      </c>
      <c r="G1771" t="str">
        <f>VLOOKUP(B1771,'SKU Master'!$E$1:$H$9,4,FALSE)</f>
        <v>MA Excellent Products</v>
      </c>
      <c r="H1771">
        <f t="shared" si="189"/>
        <v>2014</v>
      </c>
      <c r="I1771">
        <f t="shared" si="190"/>
        <v>10</v>
      </c>
      <c r="J1771">
        <f t="shared" si="191"/>
        <v>201410</v>
      </c>
      <c r="K1771">
        <f t="shared" si="192"/>
        <v>44</v>
      </c>
      <c r="L1771">
        <f t="shared" si="193"/>
        <v>201444</v>
      </c>
      <c r="M1771" t="b">
        <f t="shared" si="194"/>
        <v>0</v>
      </c>
      <c r="N1771">
        <f>VLOOKUP(B1771,'SKU Master'!$E$1:$H$9,2,FALSE)</f>
        <v>25</v>
      </c>
      <c r="O1771">
        <f>(F1771/E1771-N1771)*E1771</f>
        <v>1.9799999999999969</v>
      </c>
      <c r="P1771" s="10">
        <f>O1771/F1771</f>
        <v>3.8091573682185395E-2</v>
      </c>
      <c r="Q1771">
        <f t="shared" si="195"/>
        <v>5</v>
      </c>
    </row>
    <row r="1772" spans="1:17" x14ac:dyDescent="0.25">
      <c r="A1772">
        <v>94649</v>
      </c>
      <c r="B1772">
        <v>7312455520</v>
      </c>
      <c r="C1772">
        <v>312</v>
      </c>
      <c r="D1772">
        <v>41944</v>
      </c>
      <c r="E1772">
        <v>2</v>
      </c>
      <c r="F1772">
        <v>51.98</v>
      </c>
      <c r="G1772" t="str">
        <f>VLOOKUP(B1772,'SKU Master'!$E$1:$H$9,4,FALSE)</f>
        <v>MA Excellent Products</v>
      </c>
      <c r="H1772">
        <f t="shared" si="189"/>
        <v>2014</v>
      </c>
      <c r="I1772">
        <f t="shared" si="190"/>
        <v>11</v>
      </c>
      <c r="J1772">
        <f t="shared" si="191"/>
        <v>201411</v>
      </c>
      <c r="K1772">
        <f t="shared" si="192"/>
        <v>44</v>
      </c>
      <c r="L1772">
        <f t="shared" si="193"/>
        <v>201444</v>
      </c>
      <c r="M1772" t="b">
        <f t="shared" si="194"/>
        <v>0</v>
      </c>
      <c r="N1772">
        <f>VLOOKUP(B1772,'SKU Master'!$E$1:$H$9,2,FALSE)</f>
        <v>25</v>
      </c>
      <c r="O1772">
        <f>(F1772/E1772-N1772)*E1772</f>
        <v>1.9799999999999969</v>
      </c>
      <c r="P1772" s="10">
        <f>O1772/F1772</f>
        <v>3.8091573682185395E-2</v>
      </c>
      <c r="Q1772">
        <f t="shared" si="195"/>
        <v>6</v>
      </c>
    </row>
    <row r="1773" spans="1:17" x14ac:dyDescent="0.25">
      <c r="A1773">
        <v>94650</v>
      </c>
      <c r="B1773">
        <v>7312455520</v>
      </c>
      <c r="C1773">
        <v>312</v>
      </c>
      <c r="D1773">
        <v>41947</v>
      </c>
      <c r="E1773">
        <v>3</v>
      </c>
      <c r="F1773">
        <v>77.97</v>
      </c>
      <c r="G1773" t="str">
        <f>VLOOKUP(B1773,'SKU Master'!$E$1:$H$9,4,FALSE)</f>
        <v>MA Excellent Products</v>
      </c>
      <c r="H1773">
        <f t="shared" si="189"/>
        <v>2014</v>
      </c>
      <c r="I1773">
        <f t="shared" si="190"/>
        <v>11</v>
      </c>
      <c r="J1773">
        <f t="shared" si="191"/>
        <v>201411</v>
      </c>
      <c r="K1773">
        <f t="shared" si="192"/>
        <v>45</v>
      </c>
      <c r="L1773">
        <f t="shared" si="193"/>
        <v>201445</v>
      </c>
      <c r="M1773" t="b">
        <f t="shared" si="194"/>
        <v>0</v>
      </c>
      <c r="N1773">
        <f>VLOOKUP(B1773,'SKU Master'!$E$1:$H$9,2,FALSE)</f>
        <v>25</v>
      </c>
      <c r="O1773">
        <f>(F1773/E1773-N1773)*E1773</f>
        <v>2.9699999999999953</v>
      </c>
      <c r="P1773" s="10">
        <f>O1773/F1773</f>
        <v>3.8091573682185395E-2</v>
      </c>
      <c r="Q1773">
        <f t="shared" si="195"/>
        <v>2</v>
      </c>
    </row>
    <row r="1774" spans="1:17" x14ac:dyDescent="0.25">
      <c r="A1774">
        <v>94651</v>
      </c>
      <c r="B1774">
        <v>7312455520</v>
      </c>
      <c r="C1774">
        <v>312</v>
      </c>
      <c r="D1774">
        <v>41948</v>
      </c>
      <c r="E1774">
        <v>1</v>
      </c>
      <c r="F1774">
        <v>25.99</v>
      </c>
      <c r="G1774" t="str">
        <f>VLOOKUP(B1774,'SKU Master'!$E$1:$H$9,4,FALSE)</f>
        <v>MA Excellent Products</v>
      </c>
      <c r="H1774">
        <f t="shared" si="189"/>
        <v>2014</v>
      </c>
      <c r="I1774">
        <f t="shared" si="190"/>
        <v>11</v>
      </c>
      <c r="J1774">
        <f t="shared" si="191"/>
        <v>201411</v>
      </c>
      <c r="K1774">
        <f t="shared" si="192"/>
        <v>45</v>
      </c>
      <c r="L1774">
        <f t="shared" si="193"/>
        <v>201445</v>
      </c>
      <c r="M1774" t="b">
        <f t="shared" si="194"/>
        <v>0</v>
      </c>
      <c r="N1774">
        <f>VLOOKUP(B1774,'SKU Master'!$E$1:$H$9,2,FALSE)</f>
        <v>25</v>
      </c>
      <c r="O1774">
        <f>(F1774/E1774-N1774)*E1774</f>
        <v>0.98999999999999844</v>
      </c>
      <c r="P1774" s="10">
        <f>O1774/F1774</f>
        <v>3.8091573682185395E-2</v>
      </c>
      <c r="Q1774">
        <f t="shared" si="195"/>
        <v>3</v>
      </c>
    </row>
    <row r="1775" spans="1:17" x14ac:dyDescent="0.25">
      <c r="A1775">
        <v>94652</v>
      </c>
      <c r="B1775">
        <v>7312455520</v>
      </c>
      <c r="C1775">
        <v>312</v>
      </c>
      <c r="D1775">
        <v>41948</v>
      </c>
      <c r="E1775">
        <v>2</v>
      </c>
      <c r="F1775">
        <v>51.98</v>
      </c>
      <c r="G1775" t="str">
        <f>VLOOKUP(B1775,'SKU Master'!$E$1:$H$9,4,FALSE)</f>
        <v>MA Excellent Products</v>
      </c>
      <c r="H1775">
        <f t="shared" si="189"/>
        <v>2014</v>
      </c>
      <c r="I1775">
        <f t="shared" si="190"/>
        <v>11</v>
      </c>
      <c r="J1775">
        <f t="shared" si="191"/>
        <v>201411</v>
      </c>
      <c r="K1775">
        <f t="shared" si="192"/>
        <v>45</v>
      </c>
      <c r="L1775">
        <f t="shared" si="193"/>
        <v>201445</v>
      </c>
      <c r="M1775" t="b">
        <f t="shared" si="194"/>
        <v>0</v>
      </c>
      <c r="N1775">
        <f>VLOOKUP(B1775,'SKU Master'!$E$1:$H$9,2,FALSE)</f>
        <v>25</v>
      </c>
      <c r="O1775">
        <f>(F1775/E1775-N1775)*E1775</f>
        <v>1.9799999999999969</v>
      </c>
      <c r="P1775" s="10">
        <f>O1775/F1775</f>
        <v>3.8091573682185395E-2</v>
      </c>
      <c r="Q1775">
        <f t="shared" si="195"/>
        <v>3</v>
      </c>
    </row>
    <row r="1776" spans="1:17" x14ac:dyDescent="0.25">
      <c r="A1776">
        <v>94653</v>
      </c>
      <c r="B1776">
        <v>7312455520</v>
      </c>
      <c r="C1776">
        <v>312</v>
      </c>
      <c r="D1776">
        <v>41949</v>
      </c>
      <c r="E1776">
        <v>1</v>
      </c>
      <c r="F1776">
        <v>25.99</v>
      </c>
      <c r="G1776" t="str">
        <f>VLOOKUP(B1776,'SKU Master'!$E$1:$H$9,4,FALSE)</f>
        <v>MA Excellent Products</v>
      </c>
      <c r="H1776">
        <f t="shared" si="189"/>
        <v>2014</v>
      </c>
      <c r="I1776">
        <f t="shared" si="190"/>
        <v>11</v>
      </c>
      <c r="J1776">
        <f t="shared" si="191"/>
        <v>201411</v>
      </c>
      <c r="K1776">
        <f t="shared" si="192"/>
        <v>45</v>
      </c>
      <c r="L1776">
        <f t="shared" si="193"/>
        <v>201445</v>
      </c>
      <c r="M1776" t="b">
        <f t="shared" si="194"/>
        <v>0</v>
      </c>
      <c r="N1776">
        <f>VLOOKUP(B1776,'SKU Master'!$E$1:$H$9,2,FALSE)</f>
        <v>25</v>
      </c>
      <c r="O1776">
        <f>(F1776/E1776-N1776)*E1776</f>
        <v>0.98999999999999844</v>
      </c>
      <c r="P1776" s="10">
        <f>O1776/F1776</f>
        <v>3.8091573682185395E-2</v>
      </c>
      <c r="Q1776">
        <f t="shared" si="195"/>
        <v>4</v>
      </c>
    </row>
    <row r="1777" spans="1:17" x14ac:dyDescent="0.25">
      <c r="A1777">
        <v>94654</v>
      </c>
      <c r="B1777">
        <v>7312455520</v>
      </c>
      <c r="C1777">
        <v>312</v>
      </c>
      <c r="D1777">
        <v>41950</v>
      </c>
      <c r="E1777">
        <v>1</v>
      </c>
      <c r="F1777">
        <v>25.99</v>
      </c>
      <c r="G1777" t="str">
        <f>VLOOKUP(B1777,'SKU Master'!$E$1:$H$9,4,FALSE)</f>
        <v>MA Excellent Products</v>
      </c>
      <c r="H1777">
        <f t="shared" si="189"/>
        <v>2014</v>
      </c>
      <c r="I1777">
        <f t="shared" si="190"/>
        <v>11</v>
      </c>
      <c r="J1777">
        <f t="shared" si="191"/>
        <v>201411</v>
      </c>
      <c r="K1777">
        <f t="shared" si="192"/>
        <v>45</v>
      </c>
      <c r="L1777">
        <f t="shared" si="193"/>
        <v>201445</v>
      </c>
      <c r="M1777" t="b">
        <f t="shared" si="194"/>
        <v>0</v>
      </c>
      <c r="N1777">
        <f>VLOOKUP(B1777,'SKU Master'!$E$1:$H$9,2,FALSE)</f>
        <v>25</v>
      </c>
      <c r="O1777">
        <f>(F1777/E1777-N1777)*E1777</f>
        <v>0.98999999999999844</v>
      </c>
      <c r="P1777" s="10">
        <f>O1777/F1777</f>
        <v>3.8091573682185395E-2</v>
      </c>
      <c r="Q1777">
        <f t="shared" si="195"/>
        <v>5</v>
      </c>
    </row>
    <row r="1778" spans="1:17" x14ac:dyDescent="0.25">
      <c r="A1778">
        <v>94655</v>
      </c>
      <c r="B1778">
        <v>7312455520</v>
      </c>
      <c r="C1778">
        <v>312</v>
      </c>
      <c r="D1778">
        <v>41950</v>
      </c>
      <c r="E1778">
        <v>2</v>
      </c>
      <c r="F1778">
        <v>51.98</v>
      </c>
      <c r="G1778" t="str">
        <f>VLOOKUP(B1778,'SKU Master'!$E$1:$H$9,4,FALSE)</f>
        <v>MA Excellent Products</v>
      </c>
      <c r="H1778">
        <f t="shared" si="189"/>
        <v>2014</v>
      </c>
      <c r="I1778">
        <f t="shared" si="190"/>
        <v>11</v>
      </c>
      <c r="J1778">
        <f t="shared" si="191"/>
        <v>201411</v>
      </c>
      <c r="K1778">
        <f t="shared" si="192"/>
        <v>45</v>
      </c>
      <c r="L1778">
        <f t="shared" si="193"/>
        <v>201445</v>
      </c>
      <c r="M1778" t="b">
        <f t="shared" si="194"/>
        <v>0</v>
      </c>
      <c r="N1778">
        <f>VLOOKUP(B1778,'SKU Master'!$E$1:$H$9,2,FALSE)</f>
        <v>25</v>
      </c>
      <c r="O1778">
        <f>(F1778/E1778-N1778)*E1778</f>
        <v>1.9799999999999969</v>
      </c>
      <c r="P1778" s="10">
        <f>O1778/F1778</f>
        <v>3.8091573682185395E-2</v>
      </c>
      <c r="Q1778">
        <f t="shared" si="195"/>
        <v>5</v>
      </c>
    </row>
    <row r="1779" spans="1:17" x14ac:dyDescent="0.25">
      <c r="A1779">
        <v>94656</v>
      </c>
      <c r="B1779">
        <v>7312455520</v>
      </c>
      <c r="C1779">
        <v>312</v>
      </c>
      <c r="D1779">
        <v>41955</v>
      </c>
      <c r="E1779">
        <v>1</v>
      </c>
      <c r="F1779">
        <v>25.99</v>
      </c>
      <c r="G1779" t="str">
        <f>VLOOKUP(B1779,'SKU Master'!$E$1:$H$9,4,FALSE)</f>
        <v>MA Excellent Products</v>
      </c>
      <c r="H1779">
        <f t="shared" si="189"/>
        <v>2014</v>
      </c>
      <c r="I1779">
        <f t="shared" si="190"/>
        <v>11</v>
      </c>
      <c r="J1779">
        <f t="shared" si="191"/>
        <v>201411</v>
      </c>
      <c r="K1779">
        <f t="shared" si="192"/>
        <v>46</v>
      </c>
      <c r="L1779">
        <f t="shared" si="193"/>
        <v>201446</v>
      </c>
      <c r="M1779" t="b">
        <f t="shared" si="194"/>
        <v>0</v>
      </c>
      <c r="N1779">
        <f>VLOOKUP(B1779,'SKU Master'!$E$1:$H$9,2,FALSE)</f>
        <v>25</v>
      </c>
      <c r="O1779">
        <f>(F1779/E1779-N1779)*E1779</f>
        <v>0.98999999999999844</v>
      </c>
      <c r="P1779" s="10">
        <f>O1779/F1779</f>
        <v>3.8091573682185395E-2</v>
      </c>
      <c r="Q1779">
        <f t="shared" si="195"/>
        <v>3</v>
      </c>
    </row>
    <row r="1780" spans="1:17" x14ac:dyDescent="0.25">
      <c r="A1780">
        <v>94657</v>
      </c>
      <c r="B1780">
        <v>7312455520</v>
      </c>
      <c r="C1780">
        <v>312</v>
      </c>
      <c r="D1780">
        <v>41964</v>
      </c>
      <c r="E1780">
        <v>2</v>
      </c>
      <c r="F1780">
        <v>51.98</v>
      </c>
      <c r="G1780" t="str">
        <f>VLOOKUP(B1780,'SKU Master'!$E$1:$H$9,4,FALSE)</f>
        <v>MA Excellent Products</v>
      </c>
      <c r="H1780">
        <f t="shared" si="189"/>
        <v>2014</v>
      </c>
      <c r="I1780">
        <f t="shared" si="190"/>
        <v>11</v>
      </c>
      <c r="J1780">
        <f t="shared" si="191"/>
        <v>201411</v>
      </c>
      <c r="K1780">
        <f t="shared" si="192"/>
        <v>47</v>
      </c>
      <c r="L1780">
        <f t="shared" si="193"/>
        <v>201447</v>
      </c>
      <c r="M1780" t="b">
        <f t="shared" si="194"/>
        <v>0</v>
      </c>
      <c r="N1780">
        <f>VLOOKUP(B1780,'SKU Master'!$E$1:$H$9,2,FALSE)</f>
        <v>25</v>
      </c>
      <c r="O1780">
        <f>(F1780/E1780-N1780)*E1780</f>
        <v>1.9799999999999969</v>
      </c>
      <c r="P1780" s="10">
        <f>O1780/F1780</f>
        <v>3.8091573682185395E-2</v>
      </c>
      <c r="Q1780">
        <f t="shared" si="195"/>
        <v>5</v>
      </c>
    </row>
    <row r="1781" spans="1:17" x14ac:dyDescent="0.25">
      <c r="A1781">
        <v>94658</v>
      </c>
      <c r="B1781">
        <v>7312455520</v>
      </c>
      <c r="C1781">
        <v>312</v>
      </c>
      <c r="D1781">
        <v>41968</v>
      </c>
      <c r="E1781">
        <v>3</v>
      </c>
      <c r="F1781">
        <v>77.97</v>
      </c>
      <c r="G1781" t="str">
        <f>VLOOKUP(B1781,'SKU Master'!$E$1:$H$9,4,FALSE)</f>
        <v>MA Excellent Products</v>
      </c>
      <c r="H1781">
        <f t="shared" si="189"/>
        <v>2014</v>
      </c>
      <c r="I1781">
        <f t="shared" si="190"/>
        <v>11</v>
      </c>
      <c r="J1781">
        <f t="shared" si="191"/>
        <v>201411</v>
      </c>
      <c r="K1781">
        <f t="shared" si="192"/>
        <v>48</v>
      </c>
      <c r="L1781">
        <f t="shared" si="193"/>
        <v>201448</v>
      </c>
      <c r="M1781" t="b">
        <f t="shared" si="194"/>
        <v>0</v>
      </c>
      <c r="N1781">
        <f>VLOOKUP(B1781,'SKU Master'!$E$1:$H$9,2,FALSE)</f>
        <v>25</v>
      </c>
      <c r="O1781">
        <f>(F1781/E1781-N1781)*E1781</f>
        <v>2.9699999999999953</v>
      </c>
      <c r="P1781" s="10">
        <f>O1781/F1781</f>
        <v>3.8091573682185395E-2</v>
      </c>
      <c r="Q1781">
        <f t="shared" si="195"/>
        <v>2</v>
      </c>
    </row>
    <row r="1782" spans="1:17" x14ac:dyDescent="0.25">
      <c r="A1782">
        <v>94659</v>
      </c>
      <c r="B1782">
        <v>7312455520</v>
      </c>
      <c r="C1782">
        <v>312</v>
      </c>
      <c r="D1782">
        <v>41969</v>
      </c>
      <c r="E1782">
        <v>1</v>
      </c>
      <c r="F1782">
        <v>22.99</v>
      </c>
      <c r="G1782" t="str">
        <f>VLOOKUP(B1782,'SKU Master'!$E$1:$H$9,4,FALSE)</f>
        <v>MA Excellent Products</v>
      </c>
      <c r="H1782">
        <f t="shared" si="189"/>
        <v>2014</v>
      </c>
      <c r="I1782">
        <f t="shared" si="190"/>
        <v>11</v>
      </c>
      <c r="J1782">
        <f t="shared" si="191"/>
        <v>201411</v>
      </c>
      <c r="K1782">
        <f t="shared" si="192"/>
        <v>48</v>
      </c>
      <c r="L1782">
        <f t="shared" si="193"/>
        <v>201448</v>
      </c>
      <c r="M1782" t="b">
        <f t="shared" si="194"/>
        <v>0</v>
      </c>
      <c r="N1782">
        <f>VLOOKUP(B1782,'SKU Master'!$E$1:$H$9,2,FALSE)</f>
        <v>25</v>
      </c>
      <c r="O1782">
        <f>(F1782/E1782-N1782)*E1782</f>
        <v>-2.0100000000000016</v>
      </c>
      <c r="P1782" s="10">
        <f>O1782/F1782</f>
        <v>-8.7429317094388934E-2</v>
      </c>
      <c r="Q1782">
        <f t="shared" si="195"/>
        <v>3</v>
      </c>
    </row>
    <row r="1783" spans="1:17" x14ac:dyDescent="0.25">
      <c r="A1783">
        <v>94660</v>
      </c>
      <c r="B1783">
        <v>7312455520</v>
      </c>
      <c r="C1783">
        <v>312</v>
      </c>
      <c r="D1783">
        <v>41976</v>
      </c>
      <c r="E1783">
        <v>1</v>
      </c>
      <c r="F1783">
        <v>25.99</v>
      </c>
      <c r="G1783" t="str">
        <f>VLOOKUP(B1783,'SKU Master'!$E$1:$H$9,4,FALSE)</f>
        <v>MA Excellent Products</v>
      </c>
      <c r="H1783">
        <f t="shared" si="189"/>
        <v>2014</v>
      </c>
      <c r="I1783">
        <f t="shared" si="190"/>
        <v>12</v>
      </c>
      <c r="J1783">
        <f t="shared" si="191"/>
        <v>201412</v>
      </c>
      <c r="K1783">
        <f t="shared" si="192"/>
        <v>49</v>
      </c>
      <c r="L1783">
        <f t="shared" si="193"/>
        <v>201449</v>
      </c>
      <c r="M1783" t="b">
        <f t="shared" si="194"/>
        <v>1</v>
      </c>
      <c r="N1783">
        <f>VLOOKUP(B1783,'SKU Master'!$E$1:$H$9,2,FALSE)</f>
        <v>25</v>
      </c>
      <c r="O1783">
        <f>(F1783/E1783-N1783)*E1783</f>
        <v>0.98999999999999844</v>
      </c>
      <c r="P1783" s="10">
        <f>O1783/F1783</f>
        <v>3.8091573682185395E-2</v>
      </c>
      <c r="Q1783">
        <f t="shared" si="195"/>
        <v>3</v>
      </c>
    </row>
    <row r="1784" spans="1:17" x14ac:dyDescent="0.25">
      <c r="A1784">
        <v>94661</v>
      </c>
      <c r="B1784">
        <v>7312455520</v>
      </c>
      <c r="C1784">
        <v>312</v>
      </c>
      <c r="D1784">
        <v>41976</v>
      </c>
      <c r="E1784">
        <v>1</v>
      </c>
      <c r="F1784">
        <v>25.99</v>
      </c>
      <c r="G1784" t="str">
        <f>VLOOKUP(B1784,'SKU Master'!$E$1:$H$9,4,FALSE)</f>
        <v>MA Excellent Products</v>
      </c>
      <c r="H1784">
        <f t="shared" si="189"/>
        <v>2014</v>
      </c>
      <c r="I1784">
        <f t="shared" si="190"/>
        <v>12</v>
      </c>
      <c r="J1784">
        <f t="shared" si="191"/>
        <v>201412</v>
      </c>
      <c r="K1784">
        <f t="shared" si="192"/>
        <v>49</v>
      </c>
      <c r="L1784">
        <f t="shared" si="193"/>
        <v>201449</v>
      </c>
      <c r="M1784" t="b">
        <f t="shared" si="194"/>
        <v>0</v>
      </c>
      <c r="N1784">
        <f>VLOOKUP(B1784,'SKU Master'!$E$1:$H$9,2,FALSE)</f>
        <v>25</v>
      </c>
      <c r="O1784">
        <f>(F1784/E1784-N1784)*E1784</f>
        <v>0.98999999999999844</v>
      </c>
      <c r="P1784" s="10">
        <f>O1784/F1784</f>
        <v>3.8091573682185395E-2</v>
      </c>
      <c r="Q1784">
        <f t="shared" si="195"/>
        <v>3</v>
      </c>
    </row>
    <row r="1785" spans="1:17" x14ac:dyDescent="0.25">
      <c r="A1785">
        <v>94662</v>
      </c>
      <c r="B1785">
        <v>7312455520</v>
      </c>
      <c r="C1785">
        <v>312</v>
      </c>
      <c r="D1785">
        <v>41976</v>
      </c>
      <c r="E1785">
        <v>1</v>
      </c>
      <c r="F1785">
        <v>22.99</v>
      </c>
      <c r="G1785" t="str">
        <f>VLOOKUP(B1785,'SKU Master'!$E$1:$H$9,4,FALSE)</f>
        <v>MA Excellent Products</v>
      </c>
      <c r="H1785">
        <f t="shared" si="189"/>
        <v>2014</v>
      </c>
      <c r="I1785">
        <f t="shared" si="190"/>
        <v>12</v>
      </c>
      <c r="J1785">
        <f t="shared" si="191"/>
        <v>201412</v>
      </c>
      <c r="K1785">
        <f t="shared" si="192"/>
        <v>49</v>
      </c>
      <c r="L1785">
        <f t="shared" si="193"/>
        <v>201449</v>
      </c>
      <c r="M1785" t="b">
        <f t="shared" si="194"/>
        <v>0</v>
      </c>
      <c r="N1785">
        <f>VLOOKUP(B1785,'SKU Master'!$E$1:$H$9,2,FALSE)</f>
        <v>25</v>
      </c>
      <c r="O1785">
        <f>(F1785/E1785-N1785)*E1785</f>
        <v>-2.0100000000000016</v>
      </c>
      <c r="P1785" s="10">
        <f>O1785/F1785</f>
        <v>-8.7429317094388934E-2</v>
      </c>
      <c r="Q1785">
        <f t="shared" si="195"/>
        <v>3</v>
      </c>
    </row>
    <row r="1786" spans="1:17" x14ac:dyDescent="0.25">
      <c r="A1786">
        <v>94663</v>
      </c>
      <c r="B1786">
        <v>7312455520</v>
      </c>
      <c r="C1786">
        <v>312</v>
      </c>
      <c r="D1786">
        <v>41977</v>
      </c>
      <c r="E1786">
        <v>1</v>
      </c>
      <c r="F1786">
        <v>25.99</v>
      </c>
      <c r="G1786" t="str">
        <f>VLOOKUP(B1786,'SKU Master'!$E$1:$H$9,4,FALSE)</f>
        <v>MA Excellent Products</v>
      </c>
      <c r="H1786">
        <f t="shared" si="189"/>
        <v>2014</v>
      </c>
      <c r="I1786">
        <f t="shared" si="190"/>
        <v>12</v>
      </c>
      <c r="J1786">
        <f t="shared" si="191"/>
        <v>201412</v>
      </c>
      <c r="K1786">
        <f t="shared" si="192"/>
        <v>49</v>
      </c>
      <c r="L1786">
        <f t="shared" si="193"/>
        <v>201449</v>
      </c>
      <c r="M1786" t="b">
        <f t="shared" si="194"/>
        <v>0</v>
      </c>
      <c r="N1786">
        <f>VLOOKUP(B1786,'SKU Master'!$E$1:$H$9,2,FALSE)</f>
        <v>25</v>
      </c>
      <c r="O1786">
        <f>(F1786/E1786-N1786)*E1786</f>
        <v>0.98999999999999844</v>
      </c>
      <c r="P1786" s="10">
        <f>O1786/F1786</f>
        <v>3.8091573682185395E-2</v>
      </c>
      <c r="Q1786">
        <f t="shared" si="195"/>
        <v>4</v>
      </c>
    </row>
    <row r="1787" spans="1:17" x14ac:dyDescent="0.25">
      <c r="A1787">
        <v>94664</v>
      </c>
      <c r="B1787">
        <v>7312455520</v>
      </c>
      <c r="C1787">
        <v>312</v>
      </c>
      <c r="D1787">
        <v>41984</v>
      </c>
      <c r="E1787">
        <v>1</v>
      </c>
      <c r="F1787">
        <v>25.99</v>
      </c>
      <c r="G1787" t="str">
        <f>VLOOKUP(B1787,'SKU Master'!$E$1:$H$9,4,FALSE)</f>
        <v>MA Excellent Products</v>
      </c>
      <c r="H1787">
        <f t="shared" si="189"/>
        <v>2014</v>
      </c>
      <c r="I1787">
        <f t="shared" si="190"/>
        <v>12</v>
      </c>
      <c r="J1787">
        <f t="shared" si="191"/>
        <v>201412</v>
      </c>
      <c r="K1787">
        <f t="shared" si="192"/>
        <v>50</v>
      </c>
      <c r="L1787">
        <f t="shared" si="193"/>
        <v>201450</v>
      </c>
      <c r="M1787" t="b">
        <f t="shared" si="194"/>
        <v>0</v>
      </c>
      <c r="N1787">
        <f>VLOOKUP(B1787,'SKU Master'!$E$1:$H$9,2,FALSE)</f>
        <v>25</v>
      </c>
      <c r="O1787">
        <f>(F1787/E1787-N1787)*E1787</f>
        <v>0.98999999999999844</v>
      </c>
      <c r="P1787" s="10">
        <f>O1787/F1787</f>
        <v>3.8091573682185395E-2</v>
      </c>
      <c r="Q1787">
        <f t="shared" si="195"/>
        <v>4</v>
      </c>
    </row>
    <row r="1788" spans="1:17" x14ac:dyDescent="0.25">
      <c r="A1788">
        <v>94665</v>
      </c>
      <c r="B1788">
        <v>7312455520</v>
      </c>
      <c r="C1788">
        <v>312</v>
      </c>
      <c r="D1788">
        <v>41985</v>
      </c>
      <c r="E1788">
        <v>1</v>
      </c>
      <c r="F1788">
        <v>25.99</v>
      </c>
      <c r="G1788" t="str">
        <f>VLOOKUP(B1788,'SKU Master'!$E$1:$H$9,4,FALSE)</f>
        <v>MA Excellent Products</v>
      </c>
      <c r="H1788">
        <f t="shared" si="189"/>
        <v>2014</v>
      </c>
      <c r="I1788">
        <f t="shared" si="190"/>
        <v>12</v>
      </c>
      <c r="J1788">
        <f t="shared" si="191"/>
        <v>201412</v>
      </c>
      <c r="K1788">
        <f t="shared" si="192"/>
        <v>50</v>
      </c>
      <c r="L1788">
        <f t="shared" si="193"/>
        <v>201450</v>
      </c>
      <c r="M1788" t="b">
        <f t="shared" si="194"/>
        <v>0</v>
      </c>
      <c r="N1788">
        <f>VLOOKUP(B1788,'SKU Master'!$E$1:$H$9,2,FALSE)</f>
        <v>25</v>
      </c>
      <c r="O1788">
        <f>(F1788/E1788-N1788)*E1788</f>
        <v>0.98999999999999844</v>
      </c>
      <c r="P1788" s="10">
        <f>O1788/F1788</f>
        <v>3.8091573682185395E-2</v>
      </c>
      <c r="Q1788">
        <f t="shared" si="195"/>
        <v>5</v>
      </c>
    </row>
    <row r="1789" spans="1:17" x14ac:dyDescent="0.25">
      <c r="A1789">
        <v>94666</v>
      </c>
      <c r="B1789">
        <v>7312455520</v>
      </c>
      <c r="C1789">
        <v>312</v>
      </c>
      <c r="D1789">
        <v>41985</v>
      </c>
      <c r="E1789">
        <v>2</v>
      </c>
      <c r="F1789">
        <v>51.98</v>
      </c>
      <c r="G1789" t="str">
        <f>VLOOKUP(B1789,'SKU Master'!$E$1:$H$9,4,FALSE)</f>
        <v>MA Excellent Products</v>
      </c>
      <c r="H1789">
        <f t="shared" si="189"/>
        <v>2014</v>
      </c>
      <c r="I1789">
        <f t="shared" si="190"/>
        <v>12</v>
      </c>
      <c r="J1789">
        <f t="shared" si="191"/>
        <v>201412</v>
      </c>
      <c r="K1789">
        <f t="shared" si="192"/>
        <v>50</v>
      </c>
      <c r="L1789">
        <f t="shared" si="193"/>
        <v>201450</v>
      </c>
      <c r="M1789" t="b">
        <f t="shared" si="194"/>
        <v>0</v>
      </c>
      <c r="N1789">
        <f>VLOOKUP(B1789,'SKU Master'!$E$1:$H$9,2,FALSE)</f>
        <v>25</v>
      </c>
      <c r="O1789">
        <f>(F1789/E1789-N1789)*E1789</f>
        <v>1.9799999999999969</v>
      </c>
      <c r="P1789" s="10">
        <f>O1789/F1789</f>
        <v>3.8091573682185395E-2</v>
      </c>
      <c r="Q1789">
        <f t="shared" si="195"/>
        <v>5</v>
      </c>
    </row>
    <row r="1790" spans="1:17" x14ac:dyDescent="0.25">
      <c r="A1790">
        <v>94667</v>
      </c>
      <c r="B1790">
        <v>7312455520</v>
      </c>
      <c r="C1790">
        <v>312</v>
      </c>
      <c r="D1790">
        <v>41988</v>
      </c>
      <c r="E1790">
        <v>3</v>
      </c>
      <c r="F1790">
        <v>68.97</v>
      </c>
      <c r="G1790" t="str">
        <f>VLOOKUP(B1790,'SKU Master'!$E$1:$H$9,4,FALSE)</f>
        <v>MA Excellent Products</v>
      </c>
      <c r="H1790">
        <f t="shared" si="189"/>
        <v>2014</v>
      </c>
      <c r="I1790">
        <f t="shared" si="190"/>
        <v>12</v>
      </c>
      <c r="J1790">
        <f t="shared" si="191"/>
        <v>201412</v>
      </c>
      <c r="K1790">
        <f t="shared" si="192"/>
        <v>51</v>
      </c>
      <c r="L1790">
        <f t="shared" si="193"/>
        <v>201451</v>
      </c>
      <c r="M1790" t="b">
        <f t="shared" si="194"/>
        <v>0</v>
      </c>
      <c r="N1790">
        <f>VLOOKUP(B1790,'SKU Master'!$E$1:$H$9,2,FALSE)</f>
        <v>25</v>
      </c>
      <c r="O1790">
        <f>(F1790/E1790-N1790)*E1790</f>
        <v>-6.0300000000000047</v>
      </c>
      <c r="P1790" s="10">
        <f>O1790/F1790</f>
        <v>-8.7429317094388934E-2</v>
      </c>
      <c r="Q1790">
        <f t="shared" si="195"/>
        <v>1</v>
      </c>
    </row>
    <row r="1791" spans="1:17" x14ac:dyDescent="0.25">
      <c r="A1791">
        <v>94668</v>
      </c>
      <c r="B1791">
        <v>7312455520</v>
      </c>
      <c r="C1791">
        <v>312</v>
      </c>
      <c r="D1791">
        <v>41989</v>
      </c>
      <c r="E1791">
        <v>3</v>
      </c>
      <c r="F1791">
        <v>77.97</v>
      </c>
      <c r="G1791" t="str">
        <f>VLOOKUP(B1791,'SKU Master'!$E$1:$H$9,4,FALSE)</f>
        <v>MA Excellent Products</v>
      </c>
      <c r="H1791">
        <f t="shared" si="189"/>
        <v>2014</v>
      </c>
      <c r="I1791">
        <f t="shared" si="190"/>
        <v>12</v>
      </c>
      <c r="J1791">
        <f t="shared" si="191"/>
        <v>201412</v>
      </c>
      <c r="K1791">
        <f t="shared" si="192"/>
        <v>51</v>
      </c>
      <c r="L1791">
        <f t="shared" si="193"/>
        <v>201451</v>
      </c>
      <c r="M1791" t="b">
        <f t="shared" si="194"/>
        <v>1</v>
      </c>
      <c r="N1791">
        <f>VLOOKUP(B1791,'SKU Master'!$E$1:$H$9,2,FALSE)</f>
        <v>25</v>
      </c>
      <c r="O1791">
        <f>(F1791/E1791-N1791)*E1791</f>
        <v>2.9699999999999953</v>
      </c>
      <c r="P1791" s="10">
        <f>O1791/F1791</f>
        <v>3.8091573682185395E-2</v>
      </c>
      <c r="Q1791">
        <f t="shared" si="195"/>
        <v>2</v>
      </c>
    </row>
    <row r="1792" spans="1:17" x14ac:dyDescent="0.25">
      <c r="A1792">
        <v>94669</v>
      </c>
      <c r="B1792">
        <v>7312455520</v>
      </c>
      <c r="C1792">
        <v>312</v>
      </c>
      <c r="D1792">
        <v>41989</v>
      </c>
      <c r="E1792">
        <v>3</v>
      </c>
      <c r="F1792">
        <v>77.97</v>
      </c>
      <c r="G1792" t="str">
        <f>VLOOKUP(B1792,'SKU Master'!$E$1:$H$9,4,FALSE)</f>
        <v>MA Excellent Products</v>
      </c>
      <c r="H1792">
        <f t="shared" si="189"/>
        <v>2014</v>
      </c>
      <c r="I1792">
        <f t="shared" si="190"/>
        <v>12</v>
      </c>
      <c r="J1792">
        <f t="shared" si="191"/>
        <v>201412</v>
      </c>
      <c r="K1792">
        <f t="shared" si="192"/>
        <v>51</v>
      </c>
      <c r="L1792">
        <f t="shared" si="193"/>
        <v>201451</v>
      </c>
      <c r="M1792" t="b">
        <f t="shared" si="194"/>
        <v>0</v>
      </c>
      <c r="N1792">
        <f>VLOOKUP(B1792,'SKU Master'!$E$1:$H$9,2,FALSE)</f>
        <v>25</v>
      </c>
      <c r="O1792">
        <f>(F1792/E1792-N1792)*E1792</f>
        <v>2.9699999999999953</v>
      </c>
      <c r="P1792" s="10">
        <f>O1792/F1792</f>
        <v>3.8091573682185395E-2</v>
      </c>
      <c r="Q1792">
        <f t="shared" si="195"/>
        <v>2</v>
      </c>
    </row>
    <row r="1793" spans="1:17" x14ac:dyDescent="0.25">
      <c r="A1793">
        <v>94670</v>
      </c>
      <c r="B1793">
        <v>7312455520</v>
      </c>
      <c r="C1793">
        <v>312</v>
      </c>
      <c r="D1793">
        <v>41990</v>
      </c>
      <c r="E1793">
        <v>1</v>
      </c>
      <c r="F1793">
        <v>25.99</v>
      </c>
      <c r="G1793" t="str">
        <f>VLOOKUP(B1793,'SKU Master'!$E$1:$H$9,4,FALSE)</f>
        <v>MA Excellent Products</v>
      </c>
      <c r="H1793">
        <f t="shared" si="189"/>
        <v>2014</v>
      </c>
      <c r="I1793">
        <f t="shared" si="190"/>
        <v>12</v>
      </c>
      <c r="J1793">
        <f t="shared" si="191"/>
        <v>201412</v>
      </c>
      <c r="K1793">
        <f t="shared" si="192"/>
        <v>51</v>
      </c>
      <c r="L1793">
        <f t="shared" si="193"/>
        <v>201451</v>
      </c>
      <c r="M1793" t="b">
        <f t="shared" si="194"/>
        <v>1</v>
      </c>
      <c r="N1793">
        <f>VLOOKUP(B1793,'SKU Master'!$E$1:$H$9,2,FALSE)</f>
        <v>25</v>
      </c>
      <c r="O1793">
        <f>(F1793/E1793-N1793)*E1793</f>
        <v>0.98999999999999844</v>
      </c>
      <c r="P1793" s="10">
        <f>O1793/F1793</f>
        <v>3.8091573682185395E-2</v>
      </c>
      <c r="Q1793">
        <f t="shared" si="195"/>
        <v>3</v>
      </c>
    </row>
    <row r="1794" spans="1:17" x14ac:dyDescent="0.25">
      <c r="A1794">
        <v>94671</v>
      </c>
      <c r="B1794">
        <v>7312455520</v>
      </c>
      <c r="C1794">
        <v>312</v>
      </c>
      <c r="D1794">
        <v>41990</v>
      </c>
      <c r="E1794">
        <v>1</v>
      </c>
      <c r="F1794">
        <v>25.99</v>
      </c>
      <c r="G1794" t="str">
        <f>VLOOKUP(B1794,'SKU Master'!$E$1:$H$9,4,FALSE)</f>
        <v>MA Excellent Products</v>
      </c>
      <c r="H1794">
        <f t="shared" ref="H1794:H1857" si="196">YEAR(D1794)</f>
        <v>2014</v>
      </c>
      <c r="I1794">
        <f t="shared" si="190"/>
        <v>12</v>
      </c>
      <c r="J1794">
        <f t="shared" si="191"/>
        <v>201412</v>
      </c>
      <c r="K1794">
        <f t="shared" si="192"/>
        <v>51</v>
      </c>
      <c r="L1794">
        <f t="shared" si="193"/>
        <v>201451</v>
      </c>
      <c r="M1794" t="b">
        <f t="shared" si="194"/>
        <v>0</v>
      </c>
      <c r="N1794">
        <f>VLOOKUP(B1794,'SKU Master'!$E$1:$H$9,2,FALSE)</f>
        <v>25</v>
      </c>
      <c r="O1794">
        <f>(F1794/E1794-N1794)*E1794</f>
        <v>0.98999999999999844</v>
      </c>
      <c r="P1794" s="10">
        <f>O1794/F1794</f>
        <v>3.8091573682185395E-2</v>
      </c>
      <c r="Q1794">
        <f t="shared" si="195"/>
        <v>3</v>
      </c>
    </row>
    <row r="1795" spans="1:17" x14ac:dyDescent="0.25">
      <c r="A1795">
        <v>94672</v>
      </c>
      <c r="B1795">
        <v>7312455520</v>
      </c>
      <c r="C1795">
        <v>312</v>
      </c>
      <c r="D1795">
        <v>41991</v>
      </c>
      <c r="E1795">
        <v>1</v>
      </c>
      <c r="F1795">
        <v>25.99</v>
      </c>
      <c r="G1795" t="str">
        <f>VLOOKUP(B1795,'SKU Master'!$E$1:$H$9,4,FALSE)</f>
        <v>MA Excellent Products</v>
      </c>
      <c r="H1795">
        <f t="shared" si="196"/>
        <v>2014</v>
      </c>
      <c r="I1795">
        <f t="shared" ref="I1795:I1858" si="197">MONTH(D1795)</f>
        <v>12</v>
      </c>
      <c r="J1795">
        <f t="shared" ref="J1795:J1858" si="198">H1795*100+I1795</f>
        <v>201412</v>
      </c>
      <c r="K1795">
        <f t="shared" ref="K1795:K1858" si="199">WEEKNUM(D1795)</f>
        <v>51</v>
      </c>
      <c r="L1795">
        <f t="shared" ref="L1795:L1858" si="200">H1795*100+K1795</f>
        <v>201451</v>
      </c>
      <c r="M1795" t="b">
        <f t="shared" ref="M1795:M1858" si="201">AND(B1795=B1796,C1795=C1796,D1795=D1796,E1795=E1796,F1795=F1796)</f>
        <v>1</v>
      </c>
      <c r="N1795">
        <f>VLOOKUP(B1795,'SKU Master'!$E$1:$H$9,2,FALSE)</f>
        <v>25</v>
      </c>
      <c r="O1795">
        <f>(F1795/E1795-N1795)*E1795</f>
        <v>0.98999999999999844</v>
      </c>
      <c r="P1795" s="10">
        <f>O1795/F1795</f>
        <v>3.8091573682185395E-2</v>
      </c>
      <c r="Q1795">
        <f t="shared" ref="Q1795:Q1858" si="202">WEEKDAY(D1795,2)</f>
        <v>4</v>
      </c>
    </row>
    <row r="1796" spans="1:17" x14ac:dyDescent="0.25">
      <c r="A1796">
        <v>94673</v>
      </c>
      <c r="B1796">
        <v>7312455520</v>
      </c>
      <c r="C1796">
        <v>312</v>
      </c>
      <c r="D1796">
        <v>41991</v>
      </c>
      <c r="E1796">
        <v>1</v>
      </c>
      <c r="F1796">
        <v>25.99</v>
      </c>
      <c r="G1796" t="str">
        <f>VLOOKUP(B1796,'SKU Master'!$E$1:$H$9,4,FALSE)</f>
        <v>MA Excellent Products</v>
      </c>
      <c r="H1796">
        <f t="shared" si="196"/>
        <v>2014</v>
      </c>
      <c r="I1796">
        <f t="shared" si="197"/>
        <v>12</v>
      </c>
      <c r="J1796">
        <f t="shared" si="198"/>
        <v>201412</v>
      </c>
      <c r="K1796">
        <f t="shared" si="199"/>
        <v>51</v>
      </c>
      <c r="L1796">
        <f t="shared" si="200"/>
        <v>201451</v>
      </c>
      <c r="M1796" t="b">
        <f t="shared" si="201"/>
        <v>0</v>
      </c>
      <c r="N1796">
        <f>VLOOKUP(B1796,'SKU Master'!$E$1:$H$9,2,FALSE)</f>
        <v>25</v>
      </c>
      <c r="O1796">
        <f>(F1796/E1796-N1796)*E1796</f>
        <v>0.98999999999999844</v>
      </c>
      <c r="P1796" s="10">
        <f>O1796/F1796</f>
        <v>3.8091573682185395E-2</v>
      </c>
      <c r="Q1796">
        <f t="shared" si="202"/>
        <v>4</v>
      </c>
    </row>
    <row r="1797" spans="1:17" x14ac:dyDescent="0.25">
      <c r="A1797">
        <v>94674</v>
      </c>
      <c r="B1797">
        <v>7312455520</v>
      </c>
      <c r="C1797">
        <v>312</v>
      </c>
      <c r="D1797">
        <v>41992</v>
      </c>
      <c r="E1797">
        <v>2</v>
      </c>
      <c r="F1797">
        <v>51.98</v>
      </c>
      <c r="G1797" t="str">
        <f>VLOOKUP(B1797,'SKU Master'!$E$1:$H$9,4,FALSE)</f>
        <v>MA Excellent Products</v>
      </c>
      <c r="H1797">
        <f t="shared" si="196"/>
        <v>2014</v>
      </c>
      <c r="I1797">
        <f t="shared" si="197"/>
        <v>12</v>
      </c>
      <c r="J1797">
        <f t="shared" si="198"/>
        <v>201412</v>
      </c>
      <c r="K1797">
        <f t="shared" si="199"/>
        <v>51</v>
      </c>
      <c r="L1797">
        <f t="shared" si="200"/>
        <v>201451</v>
      </c>
      <c r="M1797" t="b">
        <f t="shared" si="201"/>
        <v>0</v>
      </c>
      <c r="N1797">
        <f>VLOOKUP(B1797,'SKU Master'!$E$1:$H$9,2,FALSE)</f>
        <v>25</v>
      </c>
      <c r="O1797">
        <f>(F1797/E1797-N1797)*E1797</f>
        <v>1.9799999999999969</v>
      </c>
      <c r="P1797" s="10">
        <f>O1797/F1797</f>
        <v>3.8091573682185395E-2</v>
      </c>
      <c r="Q1797">
        <f t="shared" si="202"/>
        <v>5</v>
      </c>
    </row>
    <row r="1798" spans="1:17" x14ac:dyDescent="0.25">
      <c r="A1798">
        <v>94675</v>
      </c>
      <c r="B1798">
        <v>7312455520</v>
      </c>
      <c r="C1798">
        <v>312</v>
      </c>
      <c r="D1798">
        <v>41995</v>
      </c>
      <c r="E1798">
        <v>3</v>
      </c>
      <c r="F1798">
        <v>77.97</v>
      </c>
      <c r="G1798" t="str">
        <f>VLOOKUP(B1798,'SKU Master'!$E$1:$H$9,4,FALSE)</f>
        <v>MA Excellent Products</v>
      </c>
      <c r="H1798">
        <f t="shared" si="196"/>
        <v>2014</v>
      </c>
      <c r="I1798">
        <f t="shared" si="197"/>
        <v>12</v>
      </c>
      <c r="J1798">
        <f t="shared" si="198"/>
        <v>201412</v>
      </c>
      <c r="K1798">
        <f t="shared" si="199"/>
        <v>52</v>
      </c>
      <c r="L1798">
        <f t="shared" si="200"/>
        <v>201452</v>
      </c>
      <c r="M1798" t="b">
        <f t="shared" si="201"/>
        <v>0</v>
      </c>
      <c r="N1798">
        <f>VLOOKUP(B1798,'SKU Master'!$E$1:$H$9,2,FALSE)</f>
        <v>25</v>
      </c>
      <c r="O1798">
        <f>(F1798/E1798-N1798)*E1798</f>
        <v>2.9699999999999953</v>
      </c>
      <c r="P1798" s="10">
        <f>O1798/F1798</f>
        <v>3.8091573682185395E-2</v>
      </c>
      <c r="Q1798">
        <f t="shared" si="202"/>
        <v>1</v>
      </c>
    </row>
    <row r="1799" spans="1:17" x14ac:dyDescent="0.25">
      <c r="A1799">
        <v>94676</v>
      </c>
      <c r="B1799">
        <v>7312455520</v>
      </c>
      <c r="C1799">
        <v>312</v>
      </c>
      <c r="D1799">
        <v>42004</v>
      </c>
      <c r="E1799">
        <v>1</v>
      </c>
      <c r="F1799">
        <v>25.99</v>
      </c>
      <c r="G1799" t="str">
        <f>VLOOKUP(B1799,'SKU Master'!$E$1:$H$9,4,FALSE)</f>
        <v>MA Excellent Products</v>
      </c>
      <c r="H1799">
        <f t="shared" si="196"/>
        <v>2014</v>
      </c>
      <c r="I1799">
        <f t="shared" si="197"/>
        <v>12</v>
      </c>
      <c r="J1799">
        <f t="shared" si="198"/>
        <v>201412</v>
      </c>
      <c r="K1799">
        <f t="shared" si="199"/>
        <v>53</v>
      </c>
      <c r="L1799">
        <f t="shared" si="200"/>
        <v>201453</v>
      </c>
      <c r="M1799" t="b">
        <f t="shared" si="201"/>
        <v>0</v>
      </c>
      <c r="N1799">
        <f>VLOOKUP(B1799,'SKU Master'!$E$1:$H$9,2,FALSE)</f>
        <v>25</v>
      </c>
      <c r="O1799">
        <f>(F1799/E1799-N1799)*E1799</f>
        <v>0.98999999999999844</v>
      </c>
      <c r="P1799" s="10">
        <f>O1799/F1799</f>
        <v>3.8091573682185395E-2</v>
      </c>
      <c r="Q1799">
        <f t="shared" si="202"/>
        <v>3</v>
      </c>
    </row>
    <row r="1800" spans="1:17" x14ac:dyDescent="0.25">
      <c r="A1800">
        <v>94677</v>
      </c>
      <c r="B1800">
        <v>7312455520</v>
      </c>
      <c r="C1800">
        <v>312</v>
      </c>
      <c r="D1800">
        <v>42004</v>
      </c>
      <c r="E1800">
        <v>1</v>
      </c>
      <c r="F1800">
        <v>22.99</v>
      </c>
      <c r="G1800" t="str">
        <f>VLOOKUP(B1800,'SKU Master'!$E$1:$H$9,4,FALSE)</f>
        <v>MA Excellent Products</v>
      </c>
      <c r="H1800">
        <f t="shared" si="196"/>
        <v>2014</v>
      </c>
      <c r="I1800">
        <f t="shared" si="197"/>
        <v>12</v>
      </c>
      <c r="J1800">
        <f t="shared" si="198"/>
        <v>201412</v>
      </c>
      <c r="K1800">
        <f t="shared" si="199"/>
        <v>53</v>
      </c>
      <c r="L1800">
        <f t="shared" si="200"/>
        <v>201453</v>
      </c>
      <c r="M1800" t="b">
        <f t="shared" si="201"/>
        <v>1</v>
      </c>
      <c r="N1800">
        <f>VLOOKUP(B1800,'SKU Master'!$E$1:$H$9,2,FALSE)</f>
        <v>25</v>
      </c>
      <c r="O1800">
        <f>(F1800/E1800-N1800)*E1800</f>
        <v>-2.0100000000000016</v>
      </c>
      <c r="P1800" s="10">
        <f>O1800/F1800</f>
        <v>-8.7429317094388934E-2</v>
      </c>
      <c r="Q1800">
        <f t="shared" si="202"/>
        <v>3</v>
      </c>
    </row>
    <row r="1801" spans="1:17" x14ac:dyDescent="0.25">
      <c r="A1801">
        <v>94678</v>
      </c>
      <c r="B1801">
        <v>7312455520</v>
      </c>
      <c r="C1801">
        <v>312</v>
      </c>
      <c r="D1801">
        <v>42004</v>
      </c>
      <c r="E1801">
        <v>1</v>
      </c>
      <c r="F1801">
        <v>22.99</v>
      </c>
      <c r="G1801" t="str">
        <f>VLOOKUP(B1801,'SKU Master'!$E$1:$H$9,4,FALSE)</f>
        <v>MA Excellent Products</v>
      </c>
      <c r="H1801">
        <f t="shared" si="196"/>
        <v>2014</v>
      </c>
      <c r="I1801">
        <f t="shared" si="197"/>
        <v>12</v>
      </c>
      <c r="J1801">
        <f t="shared" si="198"/>
        <v>201412</v>
      </c>
      <c r="K1801">
        <f t="shared" si="199"/>
        <v>53</v>
      </c>
      <c r="L1801">
        <f t="shared" si="200"/>
        <v>201453</v>
      </c>
      <c r="M1801" t="b">
        <f t="shared" si="201"/>
        <v>0</v>
      </c>
      <c r="N1801">
        <f>VLOOKUP(B1801,'SKU Master'!$E$1:$H$9,2,FALSE)</f>
        <v>25</v>
      </c>
      <c r="O1801">
        <f>(F1801/E1801-N1801)*E1801</f>
        <v>-2.0100000000000016</v>
      </c>
      <c r="P1801" s="10">
        <f>O1801/F1801</f>
        <v>-8.7429317094388934E-2</v>
      </c>
      <c r="Q1801">
        <f t="shared" si="202"/>
        <v>3</v>
      </c>
    </row>
    <row r="1802" spans="1:17" x14ac:dyDescent="0.25">
      <c r="A1802">
        <v>94679</v>
      </c>
      <c r="B1802">
        <v>7312455520</v>
      </c>
      <c r="C1802">
        <v>312</v>
      </c>
      <c r="D1802">
        <v>42006</v>
      </c>
      <c r="E1802">
        <v>2</v>
      </c>
      <c r="F1802">
        <v>51.98</v>
      </c>
      <c r="G1802" t="str">
        <f>VLOOKUP(B1802,'SKU Master'!$E$1:$H$9,4,FALSE)</f>
        <v>MA Excellent Products</v>
      </c>
      <c r="H1802">
        <f t="shared" si="196"/>
        <v>2015</v>
      </c>
      <c r="I1802">
        <f t="shared" si="197"/>
        <v>1</v>
      </c>
      <c r="J1802">
        <f t="shared" si="198"/>
        <v>201501</v>
      </c>
      <c r="K1802">
        <f t="shared" si="199"/>
        <v>1</v>
      </c>
      <c r="L1802">
        <f t="shared" si="200"/>
        <v>201501</v>
      </c>
      <c r="M1802" t="b">
        <f t="shared" si="201"/>
        <v>0</v>
      </c>
      <c r="N1802">
        <f>VLOOKUP(B1802,'SKU Master'!$E$1:$H$9,2,FALSE)</f>
        <v>25</v>
      </c>
      <c r="O1802">
        <f>(F1802/E1802-N1802)*E1802</f>
        <v>1.9799999999999969</v>
      </c>
      <c r="P1802" s="10">
        <f>O1802/F1802</f>
        <v>3.8091573682185395E-2</v>
      </c>
      <c r="Q1802">
        <f t="shared" si="202"/>
        <v>5</v>
      </c>
    </row>
    <row r="1803" spans="1:17" x14ac:dyDescent="0.25">
      <c r="A1803">
        <v>94680</v>
      </c>
      <c r="B1803">
        <v>7312455520</v>
      </c>
      <c r="C1803">
        <v>312</v>
      </c>
      <c r="D1803">
        <v>42011</v>
      </c>
      <c r="E1803">
        <v>1</v>
      </c>
      <c r="F1803">
        <v>25.99</v>
      </c>
      <c r="G1803" t="str">
        <f>VLOOKUP(B1803,'SKU Master'!$E$1:$H$9,4,FALSE)</f>
        <v>MA Excellent Products</v>
      </c>
      <c r="H1803">
        <f t="shared" si="196"/>
        <v>2015</v>
      </c>
      <c r="I1803">
        <f t="shared" si="197"/>
        <v>1</v>
      </c>
      <c r="J1803">
        <f t="shared" si="198"/>
        <v>201501</v>
      </c>
      <c r="K1803">
        <f t="shared" si="199"/>
        <v>2</v>
      </c>
      <c r="L1803">
        <f t="shared" si="200"/>
        <v>201502</v>
      </c>
      <c r="M1803" t="b">
        <f t="shared" si="201"/>
        <v>1</v>
      </c>
      <c r="N1803">
        <f>VLOOKUP(B1803,'SKU Master'!$E$1:$H$9,2,FALSE)</f>
        <v>25</v>
      </c>
      <c r="O1803">
        <f>(F1803/E1803-N1803)*E1803</f>
        <v>0.98999999999999844</v>
      </c>
      <c r="P1803" s="10">
        <f>O1803/F1803</f>
        <v>3.8091573682185395E-2</v>
      </c>
      <c r="Q1803">
        <f t="shared" si="202"/>
        <v>3</v>
      </c>
    </row>
    <row r="1804" spans="1:17" x14ac:dyDescent="0.25">
      <c r="A1804">
        <v>94681</v>
      </c>
      <c r="B1804">
        <v>7312455520</v>
      </c>
      <c r="C1804">
        <v>312</v>
      </c>
      <c r="D1804">
        <v>42011</v>
      </c>
      <c r="E1804">
        <v>1</v>
      </c>
      <c r="F1804">
        <v>25.99</v>
      </c>
      <c r="G1804" t="str">
        <f>VLOOKUP(B1804,'SKU Master'!$E$1:$H$9,4,FALSE)</f>
        <v>MA Excellent Products</v>
      </c>
      <c r="H1804">
        <f t="shared" si="196"/>
        <v>2015</v>
      </c>
      <c r="I1804">
        <f t="shared" si="197"/>
        <v>1</v>
      </c>
      <c r="J1804">
        <f t="shared" si="198"/>
        <v>201501</v>
      </c>
      <c r="K1804">
        <f t="shared" si="199"/>
        <v>2</v>
      </c>
      <c r="L1804">
        <f t="shared" si="200"/>
        <v>201502</v>
      </c>
      <c r="M1804" t="b">
        <f t="shared" si="201"/>
        <v>1</v>
      </c>
      <c r="N1804">
        <f>VLOOKUP(B1804,'SKU Master'!$E$1:$H$9,2,FALSE)</f>
        <v>25</v>
      </c>
      <c r="O1804">
        <f>(F1804/E1804-N1804)*E1804</f>
        <v>0.98999999999999844</v>
      </c>
      <c r="P1804" s="10">
        <f>O1804/F1804</f>
        <v>3.8091573682185395E-2</v>
      </c>
      <c r="Q1804">
        <f t="shared" si="202"/>
        <v>3</v>
      </c>
    </row>
    <row r="1805" spans="1:17" x14ac:dyDescent="0.25">
      <c r="A1805">
        <v>94682</v>
      </c>
      <c r="B1805">
        <v>7312455520</v>
      </c>
      <c r="C1805">
        <v>312</v>
      </c>
      <c r="D1805">
        <v>42011</v>
      </c>
      <c r="E1805">
        <v>1</v>
      </c>
      <c r="F1805">
        <v>25.99</v>
      </c>
      <c r="G1805" t="str">
        <f>VLOOKUP(B1805,'SKU Master'!$E$1:$H$9,4,FALSE)</f>
        <v>MA Excellent Products</v>
      </c>
      <c r="H1805">
        <f t="shared" si="196"/>
        <v>2015</v>
      </c>
      <c r="I1805">
        <f t="shared" si="197"/>
        <v>1</v>
      </c>
      <c r="J1805">
        <f t="shared" si="198"/>
        <v>201501</v>
      </c>
      <c r="K1805">
        <f t="shared" si="199"/>
        <v>2</v>
      </c>
      <c r="L1805">
        <f t="shared" si="200"/>
        <v>201502</v>
      </c>
      <c r="M1805" t="b">
        <f t="shared" si="201"/>
        <v>0</v>
      </c>
      <c r="N1805">
        <f>VLOOKUP(B1805,'SKU Master'!$E$1:$H$9,2,FALSE)</f>
        <v>25</v>
      </c>
      <c r="O1805">
        <f>(F1805/E1805-N1805)*E1805</f>
        <v>0.98999999999999844</v>
      </c>
      <c r="P1805" s="10">
        <f>O1805/F1805</f>
        <v>3.8091573682185395E-2</v>
      </c>
      <c r="Q1805">
        <f t="shared" si="202"/>
        <v>3</v>
      </c>
    </row>
    <row r="1806" spans="1:17" x14ac:dyDescent="0.25">
      <c r="A1806">
        <v>94683</v>
      </c>
      <c r="B1806">
        <v>7312455520</v>
      </c>
      <c r="C1806">
        <v>312</v>
      </c>
      <c r="D1806">
        <v>42013</v>
      </c>
      <c r="E1806">
        <v>2</v>
      </c>
      <c r="F1806">
        <v>51.98</v>
      </c>
      <c r="G1806" t="str">
        <f>VLOOKUP(B1806,'SKU Master'!$E$1:$H$9,4,FALSE)</f>
        <v>MA Excellent Products</v>
      </c>
      <c r="H1806">
        <f t="shared" si="196"/>
        <v>2015</v>
      </c>
      <c r="I1806">
        <f t="shared" si="197"/>
        <v>1</v>
      </c>
      <c r="J1806">
        <f t="shared" si="198"/>
        <v>201501</v>
      </c>
      <c r="K1806">
        <f t="shared" si="199"/>
        <v>2</v>
      </c>
      <c r="L1806">
        <f t="shared" si="200"/>
        <v>201502</v>
      </c>
      <c r="M1806" t="b">
        <f t="shared" si="201"/>
        <v>0</v>
      </c>
      <c r="N1806">
        <f>VLOOKUP(B1806,'SKU Master'!$E$1:$H$9,2,FALSE)</f>
        <v>25</v>
      </c>
      <c r="O1806">
        <f>(F1806/E1806-N1806)*E1806</f>
        <v>1.9799999999999969</v>
      </c>
      <c r="P1806" s="10">
        <f>O1806/F1806</f>
        <v>3.8091573682185395E-2</v>
      </c>
      <c r="Q1806">
        <f t="shared" si="202"/>
        <v>5</v>
      </c>
    </row>
    <row r="1807" spans="1:17" x14ac:dyDescent="0.25">
      <c r="A1807">
        <v>94684</v>
      </c>
      <c r="B1807">
        <v>7312455520</v>
      </c>
      <c r="C1807">
        <v>312</v>
      </c>
      <c r="D1807">
        <v>42014</v>
      </c>
      <c r="E1807">
        <v>2</v>
      </c>
      <c r="F1807">
        <v>51.98</v>
      </c>
      <c r="G1807" t="str">
        <f>VLOOKUP(B1807,'SKU Master'!$E$1:$H$9,4,FALSE)</f>
        <v>MA Excellent Products</v>
      </c>
      <c r="H1807">
        <f t="shared" si="196"/>
        <v>2015</v>
      </c>
      <c r="I1807">
        <f t="shared" si="197"/>
        <v>1</v>
      </c>
      <c r="J1807">
        <f t="shared" si="198"/>
        <v>201501</v>
      </c>
      <c r="K1807">
        <f t="shared" si="199"/>
        <v>2</v>
      </c>
      <c r="L1807">
        <f t="shared" si="200"/>
        <v>201502</v>
      </c>
      <c r="M1807" t="b">
        <f t="shared" si="201"/>
        <v>0</v>
      </c>
      <c r="N1807">
        <f>VLOOKUP(B1807,'SKU Master'!$E$1:$H$9,2,FALSE)</f>
        <v>25</v>
      </c>
      <c r="O1807">
        <f>(F1807/E1807-N1807)*E1807</f>
        <v>1.9799999999999969</v>
      </c>
      <c r="P1807" s="10">
        <f>O1807/F1807</f>
        <v>3.8091573682185395E-2</v>
      </c>
      <c r="Q1807">
        <f t="shared" si="202"/>
        <v>6</v>
      </c>
    </row>
    <row r="1808" spans="1:17" x14ac:dyDescent="0.25">
      <c r="A1808">
        <v>94685</v>
      </c>
      <c r="B1808">
        <v>7312455520</v>
      </c>
      <c r="C1808">
        <v>312</v>
      </c>
      <c r="D1808">
        <v>42016</v>
      </c>
      <c r="E1808">
        <v>3</v>
      </c>
      <c r="F1808">
        <v>77.97</v>
      </c>
      <c r="G1808" t="str">
        <f>VLOOKUP(B1808,'SKU Master'!$E$1:$H$9,4,FALSE)</f>
        <v>MA Excellent Products</v>
      </c>
      <c r="H1808">
        <f t="shared" si="196"/>
        <v>2015</v>
      </c>
      <c r="I1808">
        <f t="shared" si="197"/>
        <v>1</v>
      </c>
      <c r="J1808">
        <f t="shared" si="198"/>
        <v>201501</v>
      </c>
      <c r="K1808">
        <f t="shared" si="199"/>
        <v>3</v>
      </c>
      <c r="L1808">
        <f t="shared" si="200"/>
        <v>201503</v>
      </c>
      <c r="M1808" t="b">
        <f t="shared" si="201"/>
        <v>0</v>
      </c>
      <c r="N1808">
        <f>VLOOKUP(B1808,'SKU Master'!$E$1:$H$9,2,FALSE)</f>
        <v>25</v>
      </c>
      <c r="O1808">
        <f>(F1808/E1808-N1808)*E1808</f>
        <v>2.9699999999999953</v>
      </c>
      <c r="P1808" s="10">
        <f>O1808/F1808</f>
        <v>3.8091573682185395E-2</v>
      </c>
      <c r="Q1808">
        <f t="shared" si="202"/>
        <v>1</v>
      </c>
    </row>
    <row r="1809" spans="1:17" x14ac:dyDescent="0.25">
      <c r="A1809">
        <v>94686</v>
      </c>
      <c r="B1809">
        <v>7312455520</v>
      </c>
      <c r="C1809">
        <v>312</v>
      </c>
      <c r="D1809">
        <v>42018</v>
      </c>
      <c r="E1809">
        <v>1</v>
      </c>
      <c r="F1809">
        <v>25.99</v>
      </c>
      <c r="G1809" t="str">
        <f>VLOOKUP(B1809,'SKU Master'!$E$1:$H$9,4,FALSE)</f>
        <v>MA Excellent Products</v>
      </c>
      <c r="H1809">
        <f t="shared" si="196"/>
        <v>2015</v>
      </c>
      <c r="I1809">
        <f t="shared" si="197"/>
        <v>1</v>
      </c>
      <c r="J1809">
        <f t="shared" si="198"/>
        <v>201501</v>
      </c>
      <c r="K1809">
        <f t="shared" si="199"/>
        <v>3</v>
      </c>
      <c r="L1809">
        <f t="shared" si="200"/>
        <v>201503</v>
      </c>
      <c r="M1809" t="b">
        <f t="shared" si="201"/>
        <v>0</v>
      </c>
      <c r="N1809">
        <f>VLOOKUP(B1809,'SKU Master'!$E$1:$H$9,2,FALSE)</f>
        <v>25</v>
      </c>
      <c r="O1809">
        <f>(F1809/E1809-N1809)*E1809</f>
        <v>0.98999999999999844</v>
      </c>
      <c r="P1809" s="10">
        <f>O1809/F1809</f>
        <v>3.8091573682185395E-2</v>
      </c>
      <c r="Q1809">
        <f t="shared" si="202"/>
        <v>3</v>
      </c>
    </row>
    <row r="1810" spans="1:17" x14ac:dyDescent="0.25">
      <c r="A1810">
        <v>94687</v>
      </c>
      <c r="B1810">
        <v>7312455520</v>
      </c>
      <c r="C1810">
        <v>312</v>
      </c>
      <c r="D1810">
        <v>42018</v>
      </c>
      <c r="E1810">
        <v>2</v>
      </c>
      <c r="F1810">
        <v>51.98</v>
      </c>
      <c r="G1810" t="str">
        <f>VLOOKUP(B1810,'SKU Master'!$E$1:$H$9,4,FALSE)</f>
        <v>MA Excellent Products</v>
      </c>
      <c r="H1810">
        <f t="shared" si="196"/>
        <v>2015</v>
      </c>
      <c r="I1810">
        <f t="shared" si="197"/>
        <v>1</v>
      </c>
      <c r="J1810">
        <f t="shared" si="198"/>
        <v>201501</v>
      </c>
      <c r="K1810">
        <f t="shared" si="199"/>
        <v>3</v>
      </c>
      <c r="L1810">
        <f t="shared" si="200"/>
        <v>201503</v>
      </c>
      <c r="M1810" t="b">
        <f t="shared" si="201"/>
        <v>0</v>
      </c>
      <c r="N1810">
        <f>VLOOKUP(B1810,'SKU Master'!$E$1:$H$9,2,FALSE)</f>
        <v>25</v>
      </c>
      <c r="O1810">
        <f>(F1810/E1810-N1810)*E1810</f>
        <v>1.9799999999999969</v>
      </c>
      <c r="P1810" s="10">
        <f>O1810/F1810</f>
        <v>3.8091573682185395E-2</v>
      </c>
      <c r="Q1810">
        <f t="shared" si="202"/>
        <v>3</v>
      </c>
    </row>
    <row r="1811" spans="1:17" x14ac:dyDescent="0.25">
      <c r="A1811">
        <v>94688</v>
      </c>
      <c r="B1811">
        <v>7312455520</v>
      </c>
      <c r="C1811">
        <v>312</v>
      </c>
      <c r="D1811">
        <v>42019</v>
      </c>
      <c r="E1811">
        <v>1</v>
      </c>
      <c r="F1811">
        <v>25.99</v>
      </c>
      <c r="G1811" t="str">
        <f>VLOOKUP(B1811,'SKU Master'!$E$1:$H$9,4,FALSE)</f>
        <v>MA Excellent Products</v>
      </c>
      <c r="H1811">
        <f t="shared" si="196"/>
        <v>2015</v>
      </c>
      <c r="I1811">
        <f t="shared" si="197"/>
        <v>1</v>
      </c>
      <c r="J1811">
        <f t="shared" si="198"/>
        <v>201501</v>
      </c>
      <c r="K1811">
        <f t="shared" si="199"/>
        <v>3</v>
      </c>
      <c r="L1811">
        <f t="shared" si="200"/>
        <v>201503</v>
      </c>
      <c r="M1811" t="b">
        <f t="shared" si="201"/>
        <v>0</v>
      </c>
      <c r="N1811">
        <f>VLOOKUP(B1811,'SKU Master'!$E$1:$H$9,2,FALSE)</f>
        <v>25</v>
      </c>
      <c r="O1811">
        <f>(F1811/E1811-N1811)*E1811</f>
        <v>0.98999999999999844</v>
      </c>
      <c r="P1811" s="10">
        <f>O1811/F1811</f>
        <v>3.8091573682185395E-2</v>
      </c>
      <c r="Q1811">
        <f t="shared" si="202"/>
        <v>4</v>
      </c>
    </row>
    <row r="1812" spans="1:17" x14ac:dyDescent="0.25">
      <c r="A1812">
        <v>94689</v>
      </c>
      <c r="B1812">
        <v>7312455520</v>
      </c>
      <c r="C1812">
        <v>312</v>
      </c>
      <c r="D1812">
        <v>42021</v>
      </c>
      <c r="E1812">
        <v>2</v>
      </c>
      <c r="F1812">
        <v>51.98</v>
      </c>
      <c r="G1812" t="str">
        <f>VLOOKUP(B1812,'SKU Master'!$E$1:$H$9,4,FALSE)</f>
        <v>MA Excellent Products</v>
      </c>
      <c r="H1812">
        <f t="shared" si="196"/>
        <v>2015</v>
      </c>
      <c r="I1812">
        <f t="shared" si="197"/>
        <v>1</v>
      </c>
      <c r="J1812">
        <f t="shared" si="198"/>
        <v>201501</v>
      </c>
      <c r="K1812">
        <f t="shared" si="199"/>
        <v>3</v>
      </c>
      <c r="L1812">
        <f t="shared" si="200"/>
        <v>201503</v>
      </c>
      <c r="M1812" t="b">
        <f t="shared" si="201"/>
        <v>0</v>
      </c>
      <c r="N1812">
        <f>VLOOKUP(B1812,'SKU Master'!$E$1:$H$9,2,FALSE)</f>
        <v>25</v>
      </c>
      <c r="O1812">
        <f>(F1812/E1812-N1812)*E1812</f>
        <v>1.9799999999999969</v>
      </c>
      <c r="P1812" s="10">
        <f>O1812/F1812</f>
        <v>3.8091573682185395E-2</v>
      </c>
      <c r="Q1812">
        <f t="shared" si="202"/>
        <v>6</v>
      </c>
    </row>
    <row r="1813" spans="1:17" x14ac:dyDescent="0.25">
      <c r="A1813">
        <v>94690</v>
      </c>
      <c r="B1813">
        <v>7312455520</v>
      </c>
      <c r="C1813">
        <v>312</v>
      </c>
      <c r="D1813">
        <v>42025</v>
      </c>
      <c r="E1813">
        <v>1</v>
      </c>
      <c r="F1813">
        <v>25.99</v>
      </c>
      <c r="G1813" t="str">
        <f>VLOOKUP(B1813,'SKU Master'!$E$1:$H$9,4,FALSE)</f>
        <v>MA Excellent Products</v>
      </c>
      <c r="H1813">
        <f t="shared" si="196"/>
        <v>2015</v>
      </c>
      <c r="I1813">
        <f t="shared" si="197"/>
        <v>1</v>
      </c>
      <c r="J1813">
        <f t="shared" si="198"/>
        <v>201501</v>
      </c>
      <c r="K1813">
        <f t="shared" si="199"/>
        <v>4</v>
      </c>
      <c r="L1813">
        <f t="shared" si="200"/>
        <v>201504</v>
      </c>
      <c r="M1813" t="b">
        <f t="shared" si="201"/>
        <v>0</v>
      </c>
      <c r="N1813">
        <f>VLOOKUP(B1813,'SKU Master'!$E$1:$H$9,2,FALSE)</f>
        <v>25</v>
      </c>
      <c r="O1813">
        <f>(F1813/E1813-N1813)*E1813</f>
        <v>0.98999999999999844</v>
      </c>
      <c r="P1813" s="10">
        <f>O1813/F1813</f>
        <v>3.8091573682185395E-2</v>
      </c>
      <c r="Q1813">
        <f t="shared" si="202"/>
        <v>3</v>
      </c>
    </row>
    <row r="1814" spans="1:17" x14ac:dyDescent="0.25">
      <c r="A1814">
        <v>94691</v>
      </c>
      <c r="B1814">
        <v>7312455520</v>
      </c>
      <c r="C1814">
        <v>312</v>
      </c>
      <c r="D1814">
        <v>42025</v>
      </c>
      <c r="E1814">
        <v>2</v>
      </c>
      <c r="F1814">
        <v>51.98</v>
      </c>
      <c r="G1814" t="str">
        <f>VLOOKUP(B1814,'SKU Master'!$E$1:$H$9,4,FALSE)</f>
        <v>MA Excellent Products</v>
      </c>
      <c r="H1814">
        <f t="shared" si="196"/>
        <v>2015</v>
      </c>
      <c r="I1814">
        <f t="shared" si="197"/>
        <v>1</v>
      </c>
      <c r="J1814">
        <f t="shared" si="198"/>
        <v>201501</v>
      </c>
      <c r="K1814">
        <f t="shared" si="199"/>
        <v>4</v>
      </c>
      <c r="L1814">
        <f t="shared" si="200"/>
        <v>201504</v>
      </c>
      <c r="M1814" t="b">
        <f t="shared" si="201"/>
        <v>0</v>
      </c>
      <c r="N1814">
        <f>VLOOKUP(B1814,'SKU Master'!$E$1:$H$9,2,FALSE)</f>
        <v>25</v>
      </c>
      <c r="O1814">
        <f>(F1814/E1814-N1814)*E1814</f>
        <v>1.9799999999999969</v>
      </c>
      <c r="P1814" s="10">
        <f>O1814/F1814</f>
        <v>3.8091573682185395E-2</v>
      </c>
      <c r="Q1814">
        <f t="shared" si="202"/>
        <v>3</v>
      </c>
    </row>
    <row r="1815" spans="1:17" x14ac:dyDescent="0.25">
      <c r="A1815">
        <v>94692</v>
      </c>
      <c r="B1815">
        <v>7312455520</v>
      </c>
      <c r="C1815">
        <v>312</v>
      </c>
      <c r="D1815">
        <v>42026</v>
      </c>
      <c r="E1815">
        <v>1</v>
      </c>
      <c r="F1815">
        <v>25.99</v>
      </c>
      <c r="G1815" t="str">
        <f>VLOOKUP(B1815,'SKU Master'!$E$1:$H$9,4,FALSE)</f>
        <v>MA Excellent Products</v>
      </c>
      <c r="H1815">
        <f t="shared" si="196"/>
        <v>2015</v>
      </c>
      <c r="I1815">
        <f t="shared" si="197"/>
        <v>1</v>
      </c>
      <c r="J1815">
        <f t="shared" si="198"/>
        <v>201501</v>
      </c>
      <c r="K1815">
        <f t="shared" si="199"/>
        <v>4</v>
      </c>
      <c r="L1815">
        <f t="shared" si="200"/>
        <v>201504</v>
      </c>
      <c r="M1815" t="b">
        <f t="shared" si="201"/>
        <v>1</v>
      </c>
      <c r="N1815">
        <f>VLOOKUP(B1815,'SKU Master'!$E$1:$H$9,2,FALSE)</f>
        <v>25</v>
      </c>
      <c r="O1815">
        <f>(F1815/E1815-N1815)*E1815</f>
        <v>0.98999999999999844</v>
      </c>
      <c r="P1815" s="10">
        <f>O1815/F1815</f>
        <v>3.8091573682185395E-2</v>
      </c>
      <c r="Q1815">
        <f t="shared" si="202"/>
        <v>4</v>
      </c>
    </row>
    <row r="1816" spans="1:17" x14ac:dyDescent="0.25">
      <c r="A1816">
        <v>94693</v>
      </c>
      <c r="B1816">
        <v>7312455520</v>
      </c>
      <c r="C1816">
        <v>312</v>
      </c>
      <c r="D1816">
        <v>42026</v>
      </c>
      <c r="E1816">
        <v>1</v>
      </c>
      <c r="F1816">
        <v>25.99</v>
      </c>
      <c r="G1816" t="str">
        <f>VLOOKUP(B1816,'SKU Master'!$E$1:$H$9,4,FALSE)</f>
        <v>MA Excellent Products</v>
      </c>
      <c r="H1816">
        <f t="shared" si="196"/>
        <v>2015</v>
      </c>
      <c r="I1816">
        <f t="shared" si="197"/>
        <v>1</v>
      </c>
      <c r="J1816">
        <f t="shared" si="198"/>
        <v>201501</v>
      </c>
      <c r="K1816">
        <f t="shared" si="199"/>
        <v>4</v>
      </c>
      <c r="L1816">
        <f t="shared" si="200"/>
        <v>201504</v>
      </c>
      <c r="M1816" t="b">
        <f t="shared" si="201"/>
        <v>0</v>
      </c>
      <c r="N1816">
        <f>VLOOKUP(B1816,'SKU Master'!$E$1:$H$9,2,FALSE)</f>
        <v>25</v>
      </c>
      <c r="O1816">
        <f>(F1816/E1816-N1816)*E1816</f>
        <v>0.98999999999999844</v>
      </c>
      <c r="P1816" s="10">
        <f>O1816/F1816</f>
        <v>3.8091573682185395E-2</v>
      </c>
      <c r="Q1816">
        <f t="shared" si="202"/>
        <v>4</v>
      </c>
    </row>
    <row r="1817" spans="1:17" x14ac:dyDescent="0.25">
      <c r="A1817">
        <v>94694</v>
      </c>
      <c r="B1817">
        <v>7312455520</v>
      </c>
      <c r="C1817">
        <v>312</v>
      </c>
      <c r="D1817">
        <v>42027</v>
      </c>
      <c r="E1817">
        <v>2</v>
      </c>
      <c r="F1817">
        <v>51.98</v>
      </c>
      <c r="G1817" t="str">
        <f>VLOOKUP(B1817,'SKU Master'!$E$1:$H$9,4,FALSE)</f>
        <v>MA Excellent Products</v>
      </c>
      <c r="H1817">
        <f t="shared" si="196"/>
        <v>2015</v>
      </c>
      <c r="I1817">
        <f t="shared" si="197"/>
        <v>1</v>
      </c>
      <c r="J1817">
        <f t="shared" si="198"/>
        <v>201501</v>
      </c>
      <c r="K1817">
        <f t="shared" si="199"/>
        <v>4</v>
      </c>
      <c r="L1817">
        <f t="shared" si="200"/>
        <v>201504</v>
      </c>
      <c r="M1817" t="b">
        <f t="shared" si="201"/>
        <v>0</v>
      </c>
      <c r="N1817">
        <f>VLOOKUP(B1817,'SKU Master'!$E$1:$H$9,2,FALSE)</f>
        <v>25</v>
      </c>
      <c r="O1817">
        <f>(F1817/E1817-N1817)*E1817</f>
        <v>1.9799999999999969</v>
      </c>
      <c r="P1817" s="10">
        <f>O1817/F1817</f>
        <v>3.8091573682185395E-2</v>
      </c>
      <c r="Q1817">
        <f t="shared" si="202"/>
        <v>5</v>
      </c>
    </row>
    <row r="1818" spans="1:17" x14ac:dyDescent="0.25">
      <c r="A1818">
        <v>94695</v>
      </c>
      <c r="B1818">
        <v>7312455520</v>
      </c>
      <c r="C1818">
        <v>312</v>
      </c>
      <c r="D1818">
        <v>42028</v>
      </c>
      <c r="E1818">
        <v>2</v>
      </c>
      <c r="F1818">
        <v>51.98</v>
      </c>
      <c r="G1818" t="str">
        <f>VLOOKUP(B1818,'SKU Master'!$E$1:$H$9,4,FALSE)</f>
        <v>MA Excellent Products</v>
      </c>
      <c r="H1818">
        <f t="shared" si="196"/>
        <v>2015</v>
      </c>
      <c r="I1818">
        <f t="shared" si="197"/>
        <v>1</v>
      </c>
      <c r="J1818">
        <f t="shared" si="198"/>
        <v>201501</v>
      </c>
      <c r="K1818">
        <f t="shared" si="199"/>
        <v>4</v>
      </c>
      <c r="L1818">
        <f t="shared" si="200"/>
        <v>201504</v>
      </c>
      <c r="M1818" t="b">
        <f t="shared" si="201"/>
        <v>1</v>
      </c>
      <c r="N1818">
        <f>VLOOKUP(B1818,'SKU Master'!$E$1:$H$9,2,FALSE)</f>
        <v>25</v>
      </c>
      <c r="O1818">
        <f>(F1818/E1818-N1818)*E1818</f>
        <v>1.9799999999999969</v>
      </c>
      <c r="P1818" s="10">
        <f>O1818/F1818</f>
        <v>3.8091573682185395E-2</v>
      </c>
      <c r="Q1818">
        <f t="shared" si="202"/>
        <v>6</v>
      </c>
    </row>
    <row r="1819" spans="1:17" x14ac:dyDescent="0.25">
      <c r="A1819">
        <v>94696</v>
      </c>
      <c r="B1819">
        <v>7312455520</v>
      </c>
      <c r="C1819">
        <v>312</v>
      </c>
      <c r="D1819">
        <v>42028</v>
      </c>
      <c r="E1819">
        <v>2</v>
      </c>
      <c r="F1819">
        <v>51.98</v>
      </c>
      <c r="G1819" t="str">
        <f>VLOOKUP(B1819,'SKU Master'!$E$1:$H$9,4,FALSE)</f>
        <v>MA Excellent Products</v>
      </c>
      <c r="H1819">
        <f t="shared" si="196"/>
        <v>2015</v>
      </c>
      <c r="I1819">
        <f t="shared" si="197"/>
        <v>1</v>
      </c>
      <c r="J1819">
        <f t="shared" si="198"/>
        <v>201501</v>
      </c>
      <c r="K1819">
        <f t="shared" si="199"/>
        <v>4</v>
      </c>
      <c r="L1819">
        <f t="shared" si="200"/>
        <v>201504</v>
      </c>
      <c r="M1819" t="b">
        <f t="shared" si="201"/>
        <v>0</v>
      </c>
      <c r="N1819">
        <f>VLOOKUP(B1819,'SKU Master'!$E$1:$H$9,2,FALSE)</f>
        <v>25</v>
      </c>
      <c r="O1819">
        <f>(F1819/E1819-N1819)*E1819</f>
        <v>1.9799999999999969</v>
      </c>
      <c r="P1819" s="10">
        <f>O1819/F1819</f>
        <v>3.8091573682185395E-2</v>
      </c>
      <c r="Q1819">
        <f t="shared" si="202"/>
        <v>6</v>
      </c>
    </row>
    <row r="1820" spans="1:17" x14ac:dyDescent="0.25">
      <c r="A1820">
        <v>94697</v>
      </c>
      <c r="B1820">
        <v>7312455520</v>
      </c>
      <c r="C1820">
        <v>312</v>
      </c>
      <c r="D1820">
        <v>42030</v>
      </c>
      <c r="E1820">
        <v>3</v>
      </c>
      <c r="F1820">
        <v>68.97</v>
      </c>
      <c r="G1820" t="str">
        <f>VLOOKUP(B1820,'SKU Master'!$E$1:$H$9,4,FALSE)</f>
        <v>MA Excellent Products</v>
      </c>
      <c r="H1820">
        <f t="shared" si="196"/>
        <v>2015</v>
      </c>
      <c r="I1820">
        <f t="shared" si="197"/>
        <v>1</v>
      </c>
      <c r="J1820">
        <f t="shared" si="198"/>
        <v>201501</v>
      </c>
      <c r="K1820">
        <f t="shared" si="199"/>
        <v>5</v>
      </c>
      <c r="L1820">
        <f t="shared" si="200"/>
        <v>201505</v>
      </c>
      <c r="M1820" t="b">
        <f t="shared" si="201"/>
        <v>0</v>
      </c>
      <c r="N1820">
        <f>VLOOKUP(B1820,'SKU Master'!$E$1:$H$9,2,FALSE)</f>
        <v>25</v>
      </c>
      <c r="O1820">
        <f>(F1820/E1820-N1820)*E1820</f>
        <v>-6.0300000000000047</v>
      </c>
      <c r="P1820" s="10">
        <f>O1820/F1820</f>
        <v>-8.7429317094388934E-2</v>
      </c>
      <c r="Q1820">
        <f t="shared" si="202"/>
        <v>1</v>
      </c>
    </row>
    <row r="1821" spans="1:17" x14ac:dyDescent="0.25">
      <c r="A1821">
        <v>94698</v>
      </c>
      <c r="B1821">
        <v>7312455520</v>
      </c>
      <c r="C1821">
        <v>312</v>
      </c>
      <c r="D1821">
        <v>42032</v>
      </c>
      <c r="E1821">
        <v>1</v>
      </c>
      <c r="F1821">
        <v>25.99</v>
      </c>
      <c r="G1821" t="str">
        <f>VLOOKUP(B1821,'SKU Master'!$E$1:$H$9,4,FALSE)</f>
        <v>MA Excellent Products</v>
      </c>
      <c r="H1821">
        <f t="shared" si="196"/>
        <v>2015</v>
      </c>
      <c r="I1821">
        <f t="shared" si="197"/>
        <v>1</v>
      </c>
      <c r="J1821">
        <f t="shared" si="198"/>
        <v>201501</v>
      </c>
      <c r="K1821">
        <f t="shared" si="199"/>
        <v>5</v>
      </c>
      <c r="L1821">
        <f t="shared" si="200"/>
        <v>201505</v>
      </c>
      <c r="M1821" t="b">
        <f t="shared" si="201"/>
        <v>0</v>
      </c>
      <c r="N1821">
        <f>VLOOKUP(B1821,'SKU Master'!$E$1:$H$9,2,FALSE)</f>
        <v>25</v>
      </c>
      <c r="O1821">
        <f>(F1821/E1821-N1821)*E1821</f>
        <v>0.98999999999999844</v>
      </c>
      <c r="P1821" s="10">
        <f>O1821/F1821</f>
        <v>3.8091573682185395E-2</v>
      </c>
      <c r="Q1821">
        <f t="shared" si="202"/>
        <v>3</v>
      </c>
    </row>
    <row r="1822" spans="1:17" x14ac:dyDescent="0.25">
      <c r="A1822">
        <v>94699</v>
      </c>
      <c r="B1822">
        <v>7312455520</v>
      </c>
      <c r="C1822">
        <v>312</v>
      </c>
      <c r="D1822">
        <v>42034</v>
      </c>
      <c r="E1822">
        <v>1</v>
      </c>
      <c r="F1822">
        <v>25.99</v>
      </c>
      <c r="G1822" t="str">
        <f>VLOOKUP(B1822,'SKU Master'!$E$1:$H$9,4,FALSE)</f>
        <v>MA Excellent Products</v>
      </c>
      <c r="H1822">
        <f t="shared" si="196"/>
        <v>2015</v>
      </c>
      <c r="I1822">
        <f t="shared" si="197"/>
        <v>1</v>
      </c>
      <c r="J1822">
        <f t="shared" si="198"/>
        <v>201501</v>
      </c>
      <c r="K1822">
        <f t="shared" si="199"/>
        <v>5</v>
      </c>
      <c r="L1822">
        <f t="shared" si="200"/>
        <v>201505</v>
      </c>
      <c r="M1822" t="b">
        <f t="shared" si="201"/>
        <v>0</v>
      </c>
      <c r="N1822">
        <f>VLOOKUP(B1822,'SKU Master'!$E$1:$H$9,2,FALSE)</f>
        <v>25</v>
      </c>
      <c r="O1822">
        <f>(F1822/E1822-N1822)*E1822</f>
        <v>0.98999999999999844</v>
      </c>
      <c r="P1822" s="10">
        <f>O1822/F1822</f>
        <v>3.8091573682185395E-2</v>
      </c>
      <c r="Q1822">
        <f t="shared" si="202"/>
        <v>5</v>
      </c>
    </row>
    <row r="1823" spans="1:17" x14ac:dyDescent="0.25">
      <c r="A1823">
        <v>94700</v>
      </c>
      <c r="B1823">
        <v>7312455520</v>
      </c>
      <c r="C1823">
        <v>312</v>
      </c>
      <c r="D1823">
        <v>42035</v>
      </c>
      <c r="E1823">
        <v>2</v>
      </c>
      <c r="F1823">
        <v>51.98</v>
      </c>
      <c r="G1823" t="str">
        <f>VLOOKUP(B1823,'SKU Master'!$E$1:$H$9,4,FALSE)</f>
        <v>MA Excellent Products</v>
      </c>
      <c r="H1823">
        <f t="shared" si="196"/>
        <v>2015</v>
      </c>
      <c r="I1823">
        <f t="shared" si="197"/>
        <v>1</v>
      </c>
      <c r="J1823">
        <f t="shared" si="198"/>
        <v>201501</v>
      </c>
      <c r="K1823">
        <f t="shared" si="199"/>
        <v>5</v>
      </c>
      <c r="L1823">
        <f t="shared" si="200"/>
        <v>201505</v>
      </c>
      <c r="M1823" t="b">
        <f t="shared" si="201"/>
        <v>0</v>
      </c>
      <c r="N1823">
        <f>VLOOKUP(B1823,'SKU Master'!$E$1:$H$9,2,FALSE)</f>
        <v>25</v>
      </c>
      <c r="O1823">
        <f>(F1823/E1823-N1823)*E1823</f>
        <v>1.9799999999999969</v>
      </c>
      <c r="P1823" s="10">
        <f>O1823/F1823</f>
        <v>3.8091573682185395E-2</v>
      </c>
      <c r="Q1823">
        <f t="shared" si="202"/>
        <v>6</v>
      </c>
    </row>
    <row r="1824" spans="1:17" x14ac:dyDescent="0.25">
      <c r="A1824">
        <v>94701</v>
      </c>
      <c r="B1824">
        <v>7312455520</v>
      </c>
      <c r="C1824">
        <v>312</v>
      </c>
      <c r="D1824">
        <v>42037</v>
      </c>
      <c r="E1824">
        <v>3</v>
      </c>
      <c r="F1824">
        <v>77.97</v>
      </c>
      <c r="G1824" t="str">
        <f>VLOOKUP(B1824,'SKU Master'!$E$1:$H$9,4,FALSE)</f>
        <v>MA Excellent Products</v>
      </c>
      <c r="H1824">
        <f t="shared" si="196"/>
        <v>2015</v>
      </c>
      <c r="I1824">
        <f t="shared" si="197"/>
        <v>2</v>
      </c>
      <c r="J1824">
        <f t="shared" si="198"/>
        <v>201502</v>
      </c>
      <c r="K1824">
        <f t="shared" si="199"/>
        <v>6</v>
      </c>
      <c r="L1824">
        <f t="shared" si="200"/>
        <v>201506</v>
      </c>
      <c r="M1824" t="b">
        <f t="shared" si="201"/>
        <v>0</v>
      </c>
      <c r="N1824">
        <f>VLOOKUP(B1824,'SKU Master'!$E$1:$H$9,2,FALSE)</f>
        <v>25</v>
      </c>
      <c r="O1824">
        <f>(F1824/E1824-N1824)*E1824</f>
        <v>2.9699999999999953</v>
      </c>
      <c r="P1824" s="10">
        <f>O1824/F1824</f>
        <v>3.8091573682185395E-2</v>
      </c>
      <c r="Q1824">
        <f t="shared" si="202"/>
        <v>1</v>
      </c>
    </row>
    <row r="1825" spans="1:17" x14ac:dyDescent="0.25">
      <c r="A1825">
        <v>94702</v>
      </c>
      <c r="B1825">
        <v>7312455520</v>
      </c>
      <c r="C1825">
        <v>312</v>
      </c>
      <c r="D1825">
        <v>42037</v>
      </c>
      <c r="E1825">
        <v>3</v>
      </c>
      <c r="F1825">
        <v>68.97</v>
      </c>
      <c r="G1825" t="str">
        <f>VLOOKUP(B1825,'SKU Master'!$E$1:$H$9,4,FALSE)</f>
        <v>MA Excellent Products</v>
      </c>
      <c r="H1825">
        <f t="shared" si="196"/>
        <v>2015</v>
      </c>
      <c r="I1825">
        <f t="shared" si="197"/>
        <v>2</v>
      </c>
      <c r="J1825">
        <f t="shared" si="198"/>
        <v>201502</v>
      </c>
      <c r="K1825">
        <f t="shared" si="199"/>
        <v>6</v>
      </c>
      <c r="L1825">
        <f t="shared" si="200"/>
        <v>201506</v>
      </c>
      <c r="M1825" t="b">
        <f t="shared" si="201"/>
        <v>0</v>
      </c>
      <c r="N1825">
        <f>VLOOKUP(B1825,'SKU Master'!$E$1:$H$9,2,FALSE)</f>
        <v>25</v>
      </c>
      <c r="O1825">
        <f>(F1825/E1825-N1825)*E1825</f>
        <v>-6.0300000000000047</v>
      </c>
      <c r="P1825" s="10">
        <f>O1825/F1825</f>
        <v>-8.7429317094388934E-2</v>
      </c>
      <c r="Q1825">
        <f t="shared" si="202"/>
        <v>1</v>
      </c>
    </row>
    <row r="1826" spans="1:17" x14ac:dyDescent="0.25">
      <c r="A1826">
        <v>94703</v>
      </c>
      <c r="B1826">
        <v>7312455520</v>
      </c>
      <c r="C1826">
        <v>312</v>
      </c>
      <c r="D1826">
        <v>42038</v>
      </c>
      <c r="E1826">
        <v>3</v>
      </c>
      <c r="F1826">
        <v>77.97</v>
      </c>
      <c r="G1826" t="str">
        <f>VLOOKUP(B1826,'SKU Master'!$E$1:$H$9,4,FALSE)</f>
        <v>MA Excellent Products</v>
      </c>
      <c r="H1826">
        <f t="shared" si="196"/>
        <v>2015</v>
      </c>
      <c r="I1826">
        <f t="shared" si="197"/>
        <v>2</v>
      </c>
      <c r="J1826">
        <f t="shared" si="198"/>
        <v>201502</v>
      </c>
      <c r="K1826">
        <f t="shared" si="199"/>
        <v>6</v>
      </c>
      <c r="L1826">
        <f t="shared" si="200"/>
        <v>201506</v>
      </c>
      <c r="M1826" t="b">
        <f t="shared" si="201"/>
        <v>0</v>
      </c>
      <c r="N1826">
        <f>VLOOKUP(B1826,'SKU Master'!$E$1:$H$9,2,FALSE)</f>
        <v>25</v>
      </c>
      <c r="O1826">
        <f>(F1826/E1826-N1826)*E1826</f>
        <v>2.9699999999999953</v>
      </c>
      <c r="P1826" s="10">
        <f>O1826/F1826</f>
        <v>3.8091573682185395E-2</v>
      </c>
      <c r="Q1826">
        <f t="shared" si="202"/>
        <v>2</v>
      </c>
    </row>
    <row r="1827" spans="1:17" x14ac:dyDescent="0.25">
      <c r="A1827">
        <v>94704</v>
      </c>
      <c r="B1827">
        <v>7312455520</v>
      </c>
      <c r="C1827">
        <v>312</v>
      </c>
      <c r="D1827">
        <v>42039</v>
      </c>
      <c r="E1827">
        <v>2</v>
      </c>
      <c r="F1827">
        <v>51.98</v>
      </c>
      <c r="G1827" t="str">
        <f>VLOOKUP(B1827,'SKU Master'!$E$1:$H$9,4,FALSE)</f>
        <v>MA Excellent Products</v>
      </c>
      <c r="H1827">
        <f t="shared" si="196"/>
        <v>2015</v>
      </c>
      <c r="I1827">
        <f t="shared" si="197"/>
        <v>2</v>
      </c>
      <c r="J1827">
        <f t="shared" si="198"/>
        <v>201502</v>
      </c>
      <c r="K1827">
        <f t="shared" si="199"/>
        <v>6</v>
      </c>
      <c r="L1827">
        <f t="shared" si="200"/>
        <v>201506</v>
      </c>
      <c r="M1827" t="b">
        <f t="shared" si="201"/>
        <v>0</v>
      </c>
      <c r="N1827">
        <f>VLOOKUP(B1827,'SKU Master'!$E$1:$H$9,2,FALSE)</f>
        <v>25</v>
      </c>
      <c r="O1827">
        <f>(F1827/E1827-N1827)*E1827</f>
        <v>1.9799999999999969</v>
      </c>
      <c r="P1827" s="10">
        <f>O1827/F1827</f>
        <v>3.8091573682185395E-2</v>
      </c>
      <c r="Q1827">
        <f t="shared" si="202"/>
        <v>3</v>
      </c>
    </row>
    <row r="1828" spans="1:17" x14ac:dyDescent="0.25">
      <c r="A1828">
        <v>94705</v>
      </c>
      <c r="B1828">
        <v>7312455520</v>
      </c>
      <c r="C1828">
        <v>312</v>
      </c>
      <c r="D1828">
        <v>42040</v>
      </c>
      <c r="E1828">
        <v>1</v>
      </c>
      <c r="F1828">
        <v>25.99</v>
      </c>
      <c r="G1828" t="str">
        <f>VLOOKUP(B1828,'SKU Master'!$E$1:$H$9,4,FALSE)</f>
        <v>MA Excellent Products</v>
      </c>
      <c r="H1828">
        <f t="shared" si="196"/>
        <v>2015</v>
      </c>
      <c r="I1828">
        <f t="shared" si="197"/>
        <v>2</v>
      </c>
      <c r="J1828">
        <f t="shared" si="198"/>
        <v>201502</v>
      </c>
      <c r="K1828">
        <f t="shared" si="199"/>
        <v>6</v>
      </c>
      <c r="L1828">
        <f t="shared" si="200"/>
        <v>201506</v>
      </c>
      <c r="M1828" t="b">
        <f t="shared" si="201"/>
        <v>0</v>
      </c>
      <c r="N1828">
        <f>VLOOKUP(B1828,'SKU Master'!$E$1:$H$9,2,FALSE)</f>
        <v>25</v>
      </c>
      <c r="O1828">
        <f>(F1828/E1828-N1828)*E1828</f>
        <v>0.98999999999999844</v>
      </c>
      <c r="P1828" s="10">
        <f>O1828/F1828</f>
        <v>3.8091573682185395E-2</v>
      </c>
      <c r="Q1828">
        <f t="shared" si="202"/>
        <v>4</v>
      </c>
    </row>
    <row r="1829" spans="1:17" x14ac:dyDescent="0.25">
      <c r="A1829">
        <v>94706</v>
      </c>
      <c r="B1829">
        <v>7312455520</v>
      </c>
      <c r="C1829">
        <v>312</v>
      </c>
      <c r="D1829">
        <v>42041</v>
      </c>
      <c r="E1829">
        <v>1</v>
      </c>
      <c r="F1829">
        <v>25.99</v>
      </c>
      <c r="G1829" t="str">
        <f>VLOOKUP(B1829,'SKU Master'!$E$1:$H$9,4,FALSE)</f>
        <v>MA Excellent Products</v>
      </c>
      <c r="H1829">
        <f t="shared" si="196"/>
        <v>2015</v>
      </c>
      <c r="I1829">
        <f t="shared" si="197"/>
        <v>2</v>
      </c>
      <c r="J1829">
        <f t="shared" si="198"/>
        <v>201502</v>
      </c>
      <c r="K1829">
        <f t="shared" si="199"/>
        <v>6</v>
      </c>
      <c r="L1829">
        <f t="shared" si="200"/>
        <v>201506</v>
      </c>
      <c r="M1829" t="b">
        <f t="shared" si="201"/>
        <v>0</v>
      </c>
      <c r="N1829">
        <f>VLOOKUP(B1829,'SKU Master'!$E$1:$H$9,2,FALSE)</f>
        <v>25</v>
      </c>
      <c r="O1829">
        <f>(F1829/E1829-N1829)*E1829</f>
        <v>0.98999999999999844</v>
      </c>
      <c r="P1829" s="10">
        <f>O1829/F1829</f>
        <v>3.8091573682185395E-2</v>
      </c>
      <c r="Q1829">
        <f t="shared" si="202"/>
        <v>5</v>
      </c>
    </row>
    <row r="1830" spans="1:17" x14ac:dyDescent="0.25">
      <c r="A1830">
        <v>94707</v>
      </c>
      <c r="B1830">
        <v>7312455520</v>
      </c>
      <c r="C1830">
        <v>312</v>
      </c>
      <c r="D1830">
        <v>42046</v>
      </c>
      <c r="E1830">
        <v>1</v>
      </c>
      <c r="F1830">
        <v>29.99</v>
      </c>
      <c r="G1830" t="str">
        <f>VLOOKUP(B1830,'SKU Master'!$E$1:$H$9,4,FALSE)</f>
        <v>MA Excellent Products</v>
      </c>
      <c r="H1830">
        <f t="shared" si="196"/>
        <v>2015</v>
      </c>
      <c r="I1830">
        <f t="shared" si="197"/>
        <v>2</v>
      </c>
      <c r="J1830">
        <f t="shared" si="198"/>
        <v>201502</v>
      </c>
      <c r="K1830">
        <f t="shared" si="199"/>
        <v>7</v>
      </c>
      <c r="L1830">
        <f t="shared" si="200"/>
        <v>201507</v>
      </c>
      <c r="M1830" t="b">
        <f t="shared" si="201"/>
        <v>0</v>
      </c>
      <c r="N1830">
        <f>VLOOKUP(B1830,'SKU Master'!$E$1:$H$9,2,FALSE)</f>
        <v>25</v>
      </c>
      <c r="O1830">
        <f>(F1830/E1830-N1830)*E1830</f>
        <v>4.9899999999999984</v>
      </c>
      <c r="P1830" s="10">
        <f>O1830/F1830</f>
        <v>0.16638879626542177</v>
      </c>
      <c r="Q1830">
        <f t="shared" si="202"/>
        <v>3</v>
      </c>
    </row>
    <row r="1831" spans="1:17" x14ac:dyDescent="0.25">
      <c r="A1831">
        <v>94708</v>
      </c>
      <c r="B1831">
        <v>7312455520</v>
      </c>
      <c r="C1831">
        <v>312</v>
      </c>
      <c r="D1831">
        <v>42046</v>
      </c>
      <c r="E1831">
        <v>2</v>
      </c>
      <c r="F1831">
        <v>59.98</v>
      </c>
      <c r="G1831" t="str">
        <f>VLOOKUP(B1831,'SKU Master'!$E$1:$H$9,4,FALSE)</f>
        <v>MA Excellent Products</v>
      </c>
      <c r="H1831">
        <f t="shared" si="196"/>
        <v>2015</v>
      </c>
      <c r="I1831">
        <f t="shared" si="197"/>
        <v>2</v>
      </c>
      <c r="J1831">
        <f t="shared" si="198"/>
        <v>201502</v>
      </c>
      <c r="K1831">
        <f t="shared" si="199"/>
        <v>7</v>
      </c>
      <c r="L1831">
        <f t="shared" si="200"/>
        <v>201507</v>
      </c>
      <c r="M1831" t="b">
        <f t="shared" si="201"/>
        <v>0</v>
      </c>
      <c r="N1831">
        <f>VLOOKUP(B1831,'SKU Master'!$E$1:$H$9,2,FALSE)</f>
        <v>25</v>
      </c>
      <c r="O1831">
        <f>(F1831/E1831-N1831)*E1831</f>
        <v>9.9799999999999969</v>
      </c>
      <c r="P1831" s="10">
        <f>O1831/F1831</f>
        <v>0.16638879626542177</v>
      </c>
      <c r="Q1831">
        <f t="shared" si="202"/>
        <v>3</v>
      </c>
    </row>
    <row r="1832" spans="1:17" x14ac:dyDescent="0.25">
      <c r="A1832">
        <v>94709</v>
      </c>
      <c r="B1832">
        <v>7312455520</v>
      </c>
      <c r="C1832">
        <v>312</v>
      </c>
      <c r="D1832">
        <v>42047</v>
      </c>
      <c r="E1832">
        <v>1</v>
      </c>
      <c r="F1832">
        <v>29.99</v>
      </c>
      <c r="G1832" t="str">
        <f>VLOOKUP(B1832,'SKU Master'!$E$1:$H$9,4,FALSE)</f>
        <v>MA Excellent Products</v>
      </c>
      <c r="H1832">
        <f t="shared" si="196"/>
        <v>2015</v>
      </c>
      <c r="I1832">
        <f t="shared" si="197"/>
        <v>2</v>
      </c>
      <c r="J1832">
        <f t="shared" si="198"/>
        <v>201502</v>
      </c>
      <c r="K1832">
        <f t="shared" si="199"/>
        <v>7</v>
      </c>
      <c r="L1832">
        <f t="shared" si="200"/>
        <v>201507</v>
      </c>
      <c r="M1832" t="b">
        <f t="shared" si="201"/>
        <v>0</v>
      </c>
      <c r="N1832">
        <f>VLOOKUP(B1832,'SKU Master'!$E$1:$H$9,2,FALSE)</f>
        <v>25</v>
      </c>
      <c r="O1832">
        <f>(F1832/E1832-N1832)*E1832</f>
        <v>4.9899999999999984</v>
      </c>
      <c r="P1832" s="10">
        <f>O1832/F1832</f>
        <v>0.16638879626542177</v>
      </c>
      <c r="Q1832">
        <f t="shared" si="202"/>
        <v>4</v>
      </c>
    </row>
    <row r="1833" spans="1:17" x14ac:dyDescent="0.25">
      <c r="A1833">
        <v>94710</v>
      </c>
      <c r="B1833">
        <v>7312455520</v>
      </c>
      <c r="C1833">
        <v>312</v>
      </c>
      <c r="D1833">
        <v>42048</v>
      </c>
      <c r="E1833">
        <v>2</v>
      </c>
      <c r="F1833">
        <v>59.98</v>
      </c>
      <c r="G1833" t="str">
        <f>VLOOKUP(B1833,'SKU Master'!$E$1:$H$9,4,FALSE)</f>
        <v>MA Excellent Products</v>
      </c>
      <c r="H1833">
        <f t="shared" si="196"/>
        <v>2015</v>
      </c>
      <c r="I1833">
        <f t="shared" si="197"/>
        <v>2</v>
      </c>
      <c r="J1833">
        <f t="shared" si="198"/>
        <v>201502</v>
      </c>
      <c r="K1833">
        <f t="shared" si="199"/>
        <v>7</v>
      </c>
      <c r="L1833">
        <f t="shared" si="200"/>
        <v>201507</v>
      </c>
      <c r="M1833" t="b">
        <f t="shared" si="201"/>
        <v>0</v>
      </c>
      <c r="N1833">
        <f>VLOOKUP(B1833,'SKU Master'!$E$1:$H$9,2,FALSE)</f>
        <v>25</v>
      </c>
      <c r="O1833">
        <f>(F1833/E1833-N1833)*E1833</f>
        <v>9.9799999999999969</v>
      </c>
      <c r="P1833" s="10">
        <f>O1833/F1833</f>
        <v>0.16638879626542177</v>
      </c>
      <c r="Q1833">
        <f t="shared" si="202"/>
        <v>5</v>
      </c>
    </row>
    <row r="1834" spans="1:17" x14ac:dyDescent="0.25">
      <c r="A1834">
        <v>94711</v>
      </c>
      <c r="B1834">
        <v>7312455520</v>
      </c>
      <c r="C1834">
        <v>312</v>
      </c>
      <c r="D1834">
        <v>42049</v>
      </c>
      <c r="E1834">
        <v>2</v>
      </c>
      <c r="F1834">
        <v>59.98</v>
      </c>
      <c r="G1834" t="str">
        <f>VLOOKUP(B1834,'SKU Master'!$E$1:$H$9,4,FALSE)</f>
        <v>MA Excellent Products</v>
      </c>
      <c r="H1834">
        <f t="shared" si="196"/>
        <v>2015</v>
      </c>
      <c r="I1834">
        <f t="shared" si="197"/>
        <v>2</v>
      </c>
      <c r="J1834">
        <f t="shared" si="198"/>
        <v>201502</v>
      </c>
      <c r="K1834">
        <f t="shared" si="199"/>
        <v>7</v>
      </c>
      <c r="L1834">
        <f t="shared" si="200"/>
        <v>201507</v>
      </c>
      <c r="M1834" t="b">
        <f t="shared" si="201"/>
        <v>0</v>
      </c>
      <c r="N1834">
        <f>VLOOKUP(B1834,'SKU Master'!$E$1:$H$9,2,FALSE)</f>
        <v>25</v>
      </c>
      <c r="O1834">
        <f>(F1834/E1834-N1834)*E1834</f>
        <v>9.9799999999999969</v>
      </c>
      <c r="P1834" s="10">
        <f>O1834/F1834</f>
        <v>0.16638879626542177</v>
      </c>
      <c r="Q1834">
        <f t="shared" si="202"/>
        <v>6</v>
      </c>
    </row>
    <row r="1835" spans="1:17" x14ac:dyDescent="0.25">
      <c r="A1835">
        <v>94712</v>
      </c>
      <c r="B1835">
        <v>7312455520</v>
      </c>
      <c r="C1835">
        <v>312</v>
      </c>
      <c r="D1835">
        <v>42051</v>
      </c>
      <c r="E1835">
        <v>3</v>
      </c>
      <c r="F1835">
        <v>89.97</v>
      </c>
      <c r="G1835" t="str">
        <f>VLOOKUP(B1835,'SKU Master'!$E$1:$H$9,4,FALSE)</f>
        <v>MA Excellent Products</v>
      </c>
      <c r="H1835">
        <f t="shared" si="196"/>
        <v>2015</v>
      </c>
      <c r="I1835">
        <f t="shared" si="197"/>
        <v>2</v>
      </c>
      <c r="J1835">
        <f t="shared" si="198"/>
        <v>201502</v>
      </c>
      <c r="K1835">
        <f t="shared" si="199"/>
        <v>8</v>
      </c>
      <c r="L1835">
        <f t="shared" si="200"/>
        <v>201508</v>
      </c>
      <c r="M1835" t="b">
        <f t="shared" si="201"/>
        <v>0</v>
      </c>
      <c r="N1835">
        <f>VLOOKUP(B1835,'SKU Master'!$E$1:$H$9,2,FALSE)</f>
        <v>25</v>
      </c>
      <c r="O1835">
        <f>(F1835/E1835-N1835)*E1835</f>
        <v>14.969999999999995</v>
      </c>
      <c r="P1835" s="10">
        <f>O1835/F1835</f>
        <v>0.16638879626542175</v>
      </c>
      <c r="Q1835">
        <f t="shared" si="202"/>
        <v>1</v>
      </c>
    </row>
    <row r="1836" spans="1:17" x14ac:dyDescent="0.25">
      <c r="A1836">
        <v>94713</v>
      </c>
      <c r="B1836">
        <v>7312455520</v>
      </c>
      <c r="C1836">
        <v>312</v>
      </c>
      <c r="D1836">
        <v>42053</v>
      </c>
      <c r="E1836">
        <v>1</v>
      </c>
      <c r="F1836">
        <v>29.99</v>
      </c>
      <c r="G1836" t="str">
        <f>VLOOKUP(B1836,'SKU Master'!$E$1:$H$9,4,FALSE)</f>
        <v>MA Excellent Products</v>
      </c>
      <c r="H1836">
        <f t="shared" si="196"/>
        <v>2015</v>
      </c>
      <c r="I1836">
        <f t="shared" si="197"/>
        <v>2</v>
      </c>
      <c r="J1836">
        <f t="shared" si="198"/>
        <v>201502</v>
      </c>
      <c r="K1836">
        <f t="shared" si="199"/>
        <v>8</v>
      </c>
      <c r="L1836">
        <f t="shared" si="200"/>
        <v>201508</v>
      </c>
      <c r="M1836" t="b">
        <f t="shared" si="201"/>
        <v>0</v>
      </c>
      <c r="N1836">
        <f>VLOOKUP(B1836,'SKU Master'!$E$1:$H$9,2,FALSE)</f>
        <v>25</v>
      </c>
      <c r="O1836">
        <f>(F1836/E1836-N1836)*E1836</f>
        <v>4.9899999999999984</v>
      </c>
      <c r="P1836" s="10">
        <f>O1836/F1836</f>
        <v>0.16638879626542177</v>
      </c>
      <c r="Q1836">
        <f t="shared" si="202"/>
        <v>3</v>
      </c>
    </row>
    <row r="1837" spans="1:17" x14ac:dyDescent="0.25">
      <c r="A1837">
        <v>94714</v>
      </c>
      <c r="B1837">
        <v>7312455520</v>
      </c>
      <c r="C1837">
        <v>312</v>
      </c>
      <c r="D1837">
        <v>42054</v>
      </c>
      <c r="E1837">
        <v>1</v>
      </c>
      <c r="F1837">
        <v>29.99</v>
      </c>
      <c r="G1837" t="str">
        <f>VLOOKUP(B1837,'SKU Master'!$E$1:$H$9,4,FALSE)</f>
        <v>MA Excellent Products</v>
      </c>
      <c r="H1837">
        <f t="shared" si="196"/>
        <v>2015</v>
      </c>
      <c r="I1837">
        <f t="shared" si="197"/>
        <v>2</v>
      </c>
      <c r="J1837">
        <f t="shared" si="198"/>
        <v>201502</v>
      </c>
      <c r="K1837">
        <f t="shared" si="199"/>
        <v>8</v>
      </c>
      <c r="L1837">
        <f t="shared" si="200"/>
        <v>201508</v>
      </c>
      <c r="M1837" t="b">
        <f t="shared" si="201"/>
        <v>0</v>
      </c>
      <c r="N1837">
        <f>VLOOKUP(B1837,'SKU Master'!$E$1:$H$9,2,FALSE)</f>
        <v>25</v>
      </c>
      <c r="O1837">
        <f>(F1837/E1837-N1837)*E1837</f>
        <v>4.9899999999999984</v>
      </c>
      <c r="P1837" s="10">
        <f>O1837/F1837</f>
        <v>0.16638879626542177</v>
      </c>
      <c r="Q1837">
        <f t="shared" si="202"/>
        <v>4</v>
      </c>
    </row>
    <row r="1838" spans="1:17" x14ac:dyDescent="0.25">
      <c r="A1838">
        <v>94715</v>
      </c>
      <c r="B1838">
        <v>7312455520</v>
      </c>
      <c r="C1838">
        <v>312</v>
      </c>
      <c r="D1838">
        <v>42055</v>
      </c>
      <c r="E1838">
        <v>2</v>
      </c>
      <c r="F1838">
        <v>59.98</v>
      </c>
      <c r="G1838" t="str">
        <f>VLOOKUP(B1838,'SKU Master'!$E$1:$H$9,4,FALSE)</f>
        <v>MA Excellent Products</v>
      </c>
      <c r="H1838">
        <f t="shared" si="196"/>
        <v>2015</v>
      </c>
      <c r="I1838">
        <f t="shared" si="197"/>
        <v>2</v>
      </c>
      <c r="J1838">
        <f t="shared" si="198"/>
        <v>201502</v>
      </c>
      <c r="K1838">
        <f t="shared" si="199"/>
        <v>8</v>
      </c>
      <c r="L1838">
        <f t="shared" si="200"/>
        <v>201508</v>
      </c>
      <c r="M1838" t="b">
        <f t="shared" si="201"/>
        <v>1</v>
      </c>
      <c r="N1838">
        <f>VLOOKUP(B1838,'SKU Master'!$E$1:$H$9,2,FALSE)</f>
        <v>25</v>
      </c>
      <c r="O1838">
        <f>(F1838/E1838-N1838)*E1838</f>
        <v>9.9799999999999969</v>
      </c>
      <c r="P1838" s="10">
        <f>O1838/F1838</f>
        <v>0.16638879626542177</v>
      </c>
      <c r="Q1838">
        <f t="shared" si="202"/>
        <v>5</v>
      </c>
    </row>
    <row r="1839" spans="1:17" x14ac:dyDescent="0.25">
      <c r="A1839">
        <v>94716</v>
      </c>
      <c r="B1839">
        <v>7312455520</v>
      </c>
      <c r="C1839">
        <v>312</v>
      </c>
      <c r="D1839">
        <v>42055</v>
      </c>
      <c r="E1839">
        <v>2</v>
      </c>
      <c r="F1839">
        <v>59.98</v>
      </c>
      <c r="G1839" t="str">
        <f>VLOOKUP(B1839,'SKU Master'!$E$1:$H$9,4,FALSE)</f>
        <v>MA Excellent Products</v>
      </c>
      <c r="H1839">
        <f t="shared" si="196"/>
        <v>2015</v>
      </c>
      <c r="I1839">
        <f t="shared" si="197"/>
        <v>2</v>
      </c>
      <c r="J1839">
        <f t="shared" si="198"/>
        <v>201502</v>
      </c>
      <c r="K1839">
        <f t="shared" si="199"/>
        <v>8</v>
      </c>
      <c r="L1839">
        <f t="shared" si="200"/>
        <v>201508</v>
      </c>
      <c r="M1839" t="b">
        <f t="shared" si="201"/>
        <v>0</v>
      </c>
      <c r="N1839">
        <f>VLOOKUP(B1839,'SKU Master'!$E$1:$H$9,2,FALSE)</f>
        <v>25</v>
      </c>
      <c r="O1839">
        <f>(F1839/E1839-N1839)*E1839</f>
        <v>9.9799999999999969</v>
      </c>
      <c r="P1839" s="10">
        <f>O1839/F1839</f>
        <v>0.16638879626542177</v>
      </c>
      <c r="Q1839">
        <f t="shared" si="202"/>
        <v>5</v>
      </c>
    </row>
    <row r="1840" spans="1:17" x14ac:dyDescent="0.25">
      <c r="A1840">
        <v>94717</v>
      </c>
      <c r="B1840">
        <v>7312455520</v>
      </c>
      <c r="C1840">
        <v>312</v>
      </c>
      <c r="D1840">
        <v>42058</v>
      </c>
      <c r="E1840">
        <v>3</v>
      </c>
      <c r="F1840">
        <v>89.97</v>
      </c>
      <c r="G1840" t="str">
        <f>VLOOKUP(B1840,'SKU Master'!$E$1:$H$9,4,FALSE)</f>
        <v>MA Excellent Products</v>
      </c>
      <c r="H1840">
        <f t="shared" si="196"/>
        <v>2015</v>
      </c>
      <c r="I1840">
        <f t="shared" si="197"/>
        <v>2</v>
      </c>
      <c r="J1840">
        <f t="shared" si="198"/>
        <v>201502</v>
      </c>
      <c r="K1840">
        <f t="shared" si="199"/>
        <v>9</v>
      </c>
      <c r="L1840">
        <f t="shared" si="200"/>
        <v>201509</v>
      </c>
      <c r="M1840" t="b">
        <f t="shared" si="201"/>
        <v>0</v>
      </c>
      <c r="N1840">
        <f>VLOOKUP(B1840,'SKU Master'!$E$1:$H$9,2,FALSE)</f>
        <v>25</v>
      </c>
      <c r="O1840">
        <f>(F1840/E1840-N1840)*E1840</f>
        <v>14.969999999999995</v>
      </c>
      <c r="P1840" s="10">
        <f>O1840/F1840</f>
        <v>0.16638879626542175</v>
      </c>
      <c r="Q1840">
        <f t="shared" si="202"/>
        <v>1</v>
      </c>
    </row>
    <row r="1841" spans="1:17" x14ac:dyDescent="0.25">
      <c r="A1841">
        <v>94718</v>
      </c>
      <c r="B1841">
        <v>7312455520</v>
      </c>
      <c r="C1841">
        <v>312</v>
      </c>
      <c r="D1841">
        <v>42060</v>
      </c>
      <c r="E1841">
        <v>1</v>
      </c>
      <c r="F1841">
        <v>29.99</v>
      </c>
      <c r="G1841" t="str">
        <f>VLOOKUP(B1841,'SKU Master'!$E$1:$H$9,4,FALSE)</f>
        <v>MA Excellent Products</v>
      </c>
      <c r="H1841">
        <f t="shared" si="196"/>
        <v>2015</v>
      </c>
      <c r="I1841">
        <f t="shared" si="197"/>
        <v>2</v>
      </c>
      <c r="J1841">
        <f t="shared" si="198"/>
        <v>201502</v>
      </c>
      <c r="K1841">
        <f t="shared" si="199"/>
        <v>9</v>
      </c>
      <c r="L1841">
        <f t="shared" si="200"/>
        <v>201509</v>
      </c>
      <c r="M1841" t="b">
        <f t="shared" si="201"/>
        <v>0</v>
      </c>
      <c r="N1841">
        <f>VLOOKUP(B1841,'SKU Master'!$E$1:$H$9,2,FALSE)</f>
        <v>25</v>
      </c>
      <c r="O1841">
        <f>(F1841/E1841-N1841)*E1841</f>
        <v>4.9899999999999984</v>
      </c>
      <c r="P1841" s="10">
        <f>O1841/F1841</f>
        <v>0.16638879626542177</v>
      </c>
      <c r="Q1841">
        <f t="shared" si="202"/>
        <v>3</v>
      </c>
    </row>
    <row r="1842" spans="1:17" x14ac:dyDescent="0.25">
      <c r="A1842">
        <v>94719</v>
      </c>
      <c r="B1842">
        <v>7312455520</v>
      </c>
      <c r="C1842">
        <v>312</v>
      </c>
      <c r="D1842">
        <v>42060</v>
      </c>
      <c r="E1842">
        <v>2</v>
      </c>
      <c r="F1842">
        <v>59.98</v>
      </c>
      <c r="G1842" t="str">
        <f>VLOOKUP(B1842,'SKU Master'!$E$1:$H$9,4,FALSE)</f>
        <v>MA Excellent Products</v>
      </c>
      <c r="H1842">
        <f t="shared" si="196"/>
        <v>2015</v>
      </c>
      <c r="I1842">
        <f t="shared" si="197"/>
        <v>2</v>
      </c>
      <c r="J1842">
        <f t="shared" si="198"/>
        <v>201502</v>
      </c>
      <c r="K1842">
        <f t="shared" si="199"/>
        <v>9</v>
      </c>
      <c r="L1842">
        <f t="shared" si="200"/>
        <v>201509</v>
      </c>
      <c r="M1842" t="b">
        <f t="shared" si="201"/>
        <v>0</v>
      </c>
      <c r="N1842">
        <f>VLOOKUP(B1842,'SKU Master'!$E$1:$H$9,2,FALSE)</f>
        <v>25</v>
      </c>
      <c r="O1842">
        <f>(F1842/E1842-N1842)*E1842</f>
        <v>9.9799999999999969</v>
      </c>
      <c r="P1842" s="10">
        <f>O1842/F1842</f>
        <v>0.16638879626542177</v>
      </c>
      <c r="Q1842">
        <f t="shared" si="202"/>
        <v>3</v>
      </c>
    </row>
    <row r="1843" spans="1:17" x14ac:dyDescent="0.25">
      <c r="A1843">
        <v>94720</v>
      </c>
      <c r="B1843">
        <v>7312455520</v>
      </c>
      <c r="C1843">
        <v>312</v>
      </c>
      <c r="D1843">
        <v>42062</v>
      </c>
      <c r="E1843">
        <v>2</v>
      </c>
      <c r="F1843">
        <v>59.98</v>
      </c>
      <c r="G1843" t="str">
        <f>VLOOKUP(B1843,'SKU Master'!$E$1:$H$9,4,FALSE)</f>
        <v>MA Excellent Products</v>
      </c>
      <c r="H1843">
        <f t="shared" si="196"/>
        <v>2015</v>
      </c>
      <c r="I1843">
        <f t="shared" si="197"/>
        <v>2</v>
      </c>
      <c r="J1843">
        <f t="shared" si="198"/>
        <v>201502</v>
      </c>
      <c r="K1843">
        <f t="shared" si="199"/>
        <v>9</v>
      </c>
      <c r="L1843">
        <f t="shared" si="200"/>
        <v>201509</v>
      </c>
      <c r="M1843" t="b">
        <f t="shared" si="201"/>
        <v>0</v>
      </c>
      <c r="N1843">
        <f>VLOOKUP(B1843,'SKU Master'!$E$1:$H$9,2,FALSE)</f>
        <v>25</v>
      </c>
      <c r="O1843">
        <f>(F1843/E1843-N1843)*E1843</f>
        <v>9.9799999999999969</v>
      </c>
      <c r="P1843" s="10">
        <f>O1843/F1843</f>
        <v>0.16638879626542177</v>
      </c>
      <c r="Q1843">
        <f t="shared" si="202"/>
        <v>5</v>
      </c>
    </row>
    <row r="1844" spans="1:17" x14ac:dyDescent="0.25">
      <c r="A1844">
        <v>94721</v>
      </c>
      <c r="B1844">
        <v>7312455520</v>
      </c>
      <c r="C1844">
        <v>312</v>
      </c>
      <c r="D1844">
        <v>42063</v>
      </c>
      <c r="E1844">
        <v>2</v>
      </c>
      <c r="F1844">
        <v>59.98</v>
      </c>
      <c r="G1844" t="str">
        <f>VLOOKUP(B1844,'SKU Master'!$E$1:$H$9,4,FALSE)</f>
        <v>MA Excellent Products</v>
      </c>
      <c r="H1844">
        <f t="shared" si="196"/>
        <v>2015</v>
      </c>
      <c r="I1844">
        <f t="shared" si="197"/>
        <v>2</v>
      </c>
      <c r="J1844">
        <f t="shared" si="198"/>
        <v>201502</v>
      </c>
      <c r="K1844">
        <f t="shared" si="199"/>
        <v>9</v>
      </c>
      <c r="L1844">
        <f t="shared" si="200"/>
        <v>201509</v>
      </c>
      <c r="M1844" t="b">
        <f t="shared" si="201"/>
        <v>0</v>
      </c>
      <c r="N1844">
        <f>VLOOKUP(B1844,'SKU Master'!$E$1:$H$9,2,FALSE)</f>
        <v>25</v>
      </c>
      <c r="O1844">
        <f>(F1844/E1844-N1844)*E1844</f>
        <v>9.9799999999999969</v>
      </c>
      <c r="P1844" s="10">
        <f>O1844/F1844</f>
        <v>0.16638879626542177</v>
      </c>
      <c r="Q1844">
        <f t="shared" si="202"/>
        <v>6</v>
      </c>
    </row>
    <row r="1845" spans="1:17" x14ac:dyDescent="0.25">
      <c r="A1845">
        <v>94722</v>
      </c>
      <c r="B1845">
        <v>7312455520</v>
      </c>
      <c r="C1845">
        <v>312</v>
      </c>
      <c r="D1845">
        <v>42067</v>
      </c>
      <c r="E1845">
        <v>1</v>
      </c>
      <c r="F1845">
        <v>29.99</v>
      </c>
      <c r="G1845" t="str">
        <f>VLOOKUP(B1845,'SKU Master'!$E$1:$H$9,4,FALSE)</f>
        <v>MA Excellent Products</v>
      </c>
      <c r="H1845">
        <f t="shared" si="196"/>
        <v>2015</v>
      </c>
      <c r="I1845">
        <f t="shared" si="197"/>
        <v>3</v>
      </c>
      <c r="J1845">
        <f t="shared" si="198"/>
        <v>201503</v>
      </c>
      <c r="K1845">
        <f t="shared" si="199"/>
        <v>10</v>
      </c>
      <c r="L1845">
        <f t="shared" si="200"/>
        <v>201510</v>
      </c>
      <c r="M1845" t="b">
        <f t="shared" si="201"/>
        <v>1</v>
      </c>
      <c r="N1845">
        <f>VLOOKUP(B1845,'SKU Master'!$E$1:$H$9,2,FALSE)</f>
        <v>25</v>
      </c>
      <c r="O1845">
        <f>(F1845/E1845-N1845)*E1845</f>
        <v>4.9899999999999984</v>
      </c>
      <c r="P1845" s="10">
        <f>O1845/F1845</f>
        <v>0.16638879626542177</v>
      </c>
      <c r="Q1845">
        <f t="shared" si="202"/>
        <v>3</v>
      </c>
    </row>
    <row r="1846" spans="1:17" x14ac:dyDescent="0.25">
      <c r="A1846">
        <v>94723</v>
      </c>
      <c r="B1846">
        <v>7312455520</v>
      </c>
      <c r="C1846">
        <v>312</v>
      </c>
      <c r="D1846">
        <v>42067</v>
      </c>
      <c r="E1846">
        <v>1</v>
      </c>
      <c r="F1846">
        <v>29.99</v>
      </c>
      <c r="G1846" t="str">
        <f>VLOOKUP(B1846,'SKU Master'!$E$1:$H$9,4,FALSE)</f>
        <v>MA Excellent Products</v>
      </c>
      <c r="H1846">
        <f t="shared" si="196"/>
        <v>2015</v>
      </c>
      <c r="I1846">
        <f t="shared" si="197"/>
        <v>3</v>
      </c>
      <c r="J1846">
        <f t="shared" si="198"/>
        <v>201503</v>
      </c>
      <c r="K1846">
        <f t="shared" si="199"/>
        <v>10</v>
      </c>
      <c r="L1846">
        <f t="shared" si="200"/>
        <v>201510</v>
      </c>
      <c r="M1846" t="b">
        <f t="shared" si="201"/>
        <v>0</v>
      </c>
      <c r="N1846">
        <f>VLOOKUP(B1846,'SKU Master'!$E$1:$H$9,2,FALSE)</f>
        <v>25</v>
      </c>
      <c r="O1846">
        <f>(F1846/E1846-N1846)*E1846</f>
        <v>4.9899999999999984</v>
      </c>
      <c r="P1846" s="10">
        <f>O1846/F1846</f>
        <v>0.16638879626542177</v>
      </c>
      <c r="Q1846">
        <f t="shared" si="202"/>
        <v>3</v>
      </c>
    </row>
    <row r="1847" spans="1:17" x14ac:dyDescent="0.25">
      <c r="A1847">
        <v>94724</v>
      </c>
      <c r="B1847">
        <v>7312455520</v>
      </c>
      <c r="C1847">
        <v>312</v>
      </c>
      <c r="D1847">
        <v>42067</v>
      </c>
      <c r="E1847">
        <v>1</v>
      </c>
      <c r="F1847">
        <v>22.99</v>
      </c>
      <c r="G1847" t="str">
        <f>VLOOKUP(B1847,'SKU Master'!$E$1:$H$9,4,FALSE)</f>
        <v>MA Excellent Products</v>
      </c>
      <c r="H1847">
        <f t="shared" si="196"/>
        <v>2015</v>
      </c>
      <c r="I1847">
        <f t="shared" si="197"/>
        <v>3</v>
      </c>
      <c r="J1847">
        <f t="shared" si="198"/>
        <v>201503</v>
      </c>
      <c r="K1847">
        <f t="shared" si="199"/>
        <v>10</v>
      </c>
      <c r="L1847">
        <f t="shared" si="200"/>
        <v>201510</v>
      </c>
      <c r="M1847" t="b">
        <f t="shared" si="201"/>
        <v>1</v>
      </c>
      <c r="N1847">
        <f>VLOOKUP(B1847,'SKU Master'!$E$1:$H$9,2,FALSE)</f>
        <v>25</v>
      </c>
      <c r="O1847">
        <f>(F1847/E1847-N1847)*E1847</f>
        <v>-2.0100000000000016</v>
      </c>
      <c r="P1847" s="10">
        <f>O1847/F1847</f>
        <v>-8.7429317094388934E-2</v>
      </c>
      <c r="Q1847">
        <f t="shared" si="202"/>
        <v>3</v>
      </c>
    </row>
    <row r="1848" spans="1:17" x14ac:dyDescent="0.25">
      <c r="A1848">
        <v>94725</v>
      </c>
      <c r="B1848">
        <v>7312455520</v>
      </c>
      <c r="C1848">
        <v>312</v>
      </c>
      <c r="D1848">
        <v>42067</v>
      </c>
      <c r="E1848">
        <v>1</v>
      </c>
      <c r="F1848">
        <v>22.99</v>
      </c>
      <c r="G1848" t="str">
        <f>VLOOKUP(B1848,'SKU Master'!$E$1:$H$9,4,FALSE)</f>
        <v>MA Excellent Products</v>
      </c>
      <c r="H1848">
        <f t="shared" si="196"/>
        <v>2015</v>
      </c>
      <c r="I1848">
        <f t="shared" si="197"/>
        <v>3</v>
      </c>
      <c r="J1848">
        <f t="shared" si="198"/>
        <v>201503</v>
      </c>
      <c r="K1848">
        <f t="shared" si="199"/>
        <v>10</v>
      </c>
      <c r="L1848">
        <f t="shared" si="200"/>
        <v>201510</v>
      </c>
      <c r="M1848" t="b">
        <f t="shared" si="201"/>
        <v>0</v>
      </c>
      <c r="N1848">
        <f>VLOOKUP(B1848,'SKU Master'!$E$1:$H$9,2,FALSE)</f>
        <v>25</v>
      </c>
      <c r="O1848">
        <f>(F1848/E1848-N1848)*E1848</f>
        <v>-2.0100000000000016</v>
      </c>
      <c r="P1848" s="10">
        <f>O1848/F1848</f>
        <v>-8.7429317094388934E-2</v>
      </c>
      <c r="Q1848">
        <f t="shared" si="202"/>
        <v>3</v>
      </c>
    </row>
    <row r="1849" spans="1:17" x14ac:dyDescent="0.25">
      <c r="A1849">
        <v>94726</v>
      </c>
      <c r="B1849">
        <v>7312455520</v>
      </c>
      <c r="C1849">
        <v>312</v>
      </c>
      <c r="D1849">
        <v>42068</v>
      </c>
      <c r="E1849">
        <v>1</v>
      </c>
      <c r="F1849">
        <v>29.99</v>
      </c>
      <c r="G1849" t="str">
        <f>VLOOKUP(B1849,'SKU Master'!$E$1:$H$9,4,FALSE)</f>
        <v>MA Excellent Products</v>
      </c>
      <c r="H1849">
        <f t="shared" si="196"/>
        <v>2015</v>
      </c>
      <c r="I1849">
        <f t="shared" si="197"/>
        <v>3</v>
      </c>
      <c r="J1849">
        <f t="shared" si="198"/>
        <v>201503</v>
      </c>
      <c r="K1849">
        <f t="shared" si="199"/>
        <v>10</v>
      </c>
      <c r="L1849">
        <f t="shared" si="200"/>
        <v>201510</v>
      </c>
      <c r="M1849" t="b">
        <f t="shared" si="201"/>
        <v>1</v>
      </c>
      <c r="N1849">
        <f>VLOOKUP(B1849,'SKU Master'!$E$1:$H$9,2,FALSE)</f>
        <v>25</v>
      </c>
      <c r="O1849">
        <f>(F1849/E1849-N1849)*E1849</f>
        <v>4.9899999999999984</v>
      </c>
      <c r="P1849" s="10">
        <f>O1849/F1849</f>
        <v>0.16638879626542177</v>
      </c>
      <c r="Q1849">
        <f t="shared" si="202"/>
        <v>4</v>
      </c>
    </row>
    <row r="1850" spans="1:17" x14ac:dyDescent="0.25">
      <c r="A1850">
        <v>94727</v>
      </c>
      <c r="B1850">
        <v>7312455520</v>
      </c>
      <c r="C1850">
        <v>312</v>
      </c>
      <c r="D1850">
        <v>42068</v>
      </c>
      <c r="E1850">
        <v>1</v>
      </c>
      <c r="F1850">
        <v>29.99</v>
      </c>
      <c r="G1850" t="str">
        <f>VLOOKUP(B1850,'SKU Master'!$E$1:$H$9,4,FALSE)</f>
        <v>MA Excellent Products</v>
      </c>
      <c r="H1850">
        <f t="shared" si="196"/>
        <v>2015</v>
      </c>
      <c r="I1850">
        <f t="shared" si="197"/>
        <v>3</v>
      </c>
      <c r="J1850">
        <f t="shared" si="198"/>
        <v>201503</v>
      </c>
      <c r="K1850">
        <f t="shared" si="199"/>
        <v>10</v>
      </c>
      <c r="L1850">
        <f t="shared" si="200"/>
        <v>201510</v>
      </c>
      <c r="M1850" t="b">
        <f t="shared" si="201"/>
        <v>0</v>
      </c>
      <c r="N1850">
        <f>VLOOKUP(B1850,'SKU Master'!$E$1:$H$9,2,FALSE)</f>
        <v>25</v>
      </c>
      <c r="O1850">
        <f>(F1850/E1850-N1850)*E1850</f>
        <v>4.9899999999999984</v>
      </c>
      <c r="P1850" s="10">
        <f>O1850/F1850</f>
        <v>0.16638879626542177</v>
      </c>
      <c r="Q1850">
        <f t="shared" si="202"/>
        <v>4</v>
      </c>
    </row>
    <row r="1851" spans="1:17" x14ac:dyDescent="0.25">
      <c r="A1851">
        <v>94728</v>
      </c>
      <c r="B1851">
        <v>7312455520</v>
      </c>
      <c r="C1851">
        <v>312</v>
      </c>
      <c r="D1851">
        <v>42069</v>
      </c>
      <c r="E1851">
        <v>2</v>
      </c>
      <c r="F1851">
        <v>59.98</v>
      </c>
      <c r="G1851" t="str">
        <f>VLOOKUP(B1851,'SKU Master'!$E$1:$H$9,4,FALSE)</f>
        <v>MA Excellent Products</v>
      </c>
      <c r="H1851">
        <f t="shared" si="196"/>
        <v>2015</v>
      </c>
      <c r="I1851">
        <f t="shared" si="197"/>
        <v>3</v>
      </c>
      <c r="J1851">
        <f t="shared" si="198"/>
        <v>201503</v>
      </c>
      <c r="K1851">
        <f t="shared" si="199"/>
        <v>10</v>
      </c>
      <c r="L1851">
        <f t="shared" si="200"/>
        <v>201510</v>
      </c>
      <c r="M1851" t="b">
        <f t="shared" si="201"/>
        <v>0</v>
      </c>
      <c r="N1851">
        <f>VLOOKUP(B1851,'SKU Master'!$E$1:$H$9,2,FALSE)</f>
        <v>25</v>
      </c>
      <c r="O1851">
        <f>(F1851/E1851-N1851)*E1851</f>
        <v>9.9799999999999969</v>
      </c>
      <c r="P1851" s="10">
        <f>O1851/F1851</f>
        <v>0.16638879626542177</v>
      </c>
      <c r="Q1851">
        <f t="shared" si="202"/>
        <v>5</v>
      </c>
    </row>
    <row r="1852" spans="1:17" x14ac:dyDescent="0.25">
      <c r="A1852">
        <v>94729</v>
      </c>
      <c r="B1852">
        <v>7312455520</v>
      </c>
      <c r="C1852">
        <v>312</v>
      </c>
      <c r="D1852">
        <v>42070</v>
      </c>
      <c r="E1852">
        <v>2</v>
      </c>
      <c r="F1852">
        <v>59.98</v>
      </c>
      <c r="G1852" t="str">
        <f>VLOOKUP(B1852,'SKU Master'!$E$1:$H$9,4,FALSE)</f>
        <v>MA Excellent Products</v>
      </c>
      <c r="H1852">
        <f t="shared" si="196"/>
        <v>2015</v>
      </c>
      <c r="I1852">
        <f t="shared" si="197"/>
        <v>3</v>
      </c>
      <c r="J1852">
        <f t="shared" si="198"/>
        <v>201503</v>
      </c>
      <c r="K1852">
        <f t="shared" si="199"/>
        <v>10</v>
      </c>
      <c r="L1852">
        <f t="shared" si="200"/>
        <v>201510</v>
      </c>
      <c r="M1852" t="b">
        <f t="shared" si="201"/>
        <v>0</v>
      </c>
      <c r="N1852">
        <f>VLOOKUP(B1852,'SKU Master'!$E$1:$H$9,2,FALSE)</f>
        <v>25</v>
      </c>
      <c r="O1852">
        <f>(F1852/E1852-N1852)*E1852</f>
        <v>9.9799999999999969</v>
      </c>
      <c r="P1852" s="10">
        <f>O1852/F1852</f>
        <v>0.16638879626542177</v>
      </c>
      <c r="Q1852">
        <f t="shared" si="202"/>
        <v>6</v>
      </c>
    </row>
    <row r="1853" spans="1:17" x14ac:dyDescent="0.25">
      <c r="A1853">
        <v>94730</v>
      </c>
      <c r="B1853">
        <v>7312455520</v>
      </c>
      <c r="C1853">
        <v>312</v>
      </c>
      <c r="D1853">
        <v>42072</v>
      </c>
      <c r="E1853">
        <v>3</v>
      </c>
      <c r="F1853">
        <v>89.97</v>
      </c>
      <c r="G1853" t="str">
        <f>VLOOKUP(B1853,'SKU Master'!$E$1:$H$9,4,FALSE)</f>
        <v>MA Excellent Products</v>
      </c>
      <c r="H1853">
        <f t="shared" si="196"/>
        <v>2015</v>
      </c>
      <c r="I1853">
        <f t="shared" si="197"/>
        <v>3</v>
      </c>
      <c r="J1853">
        <f t="shared" si="198"/>
        <v>201503</v>
      </c>
      <c r="K1853">
        <f t="shared" si="199"/>
        <v>11</v>
      </c>
      <c r="L1853">
        <f t="shared" si="200"/>
        <v>201511</v>
      </c>
      <c r="M1853" t="b">
        <f t="shared" si="201"/>
        <v>0</v>
      </c>
      <c r="N1853">
        <f>VLOOKUP(B1853,'SKU Master'!$E$1:$H$9,2,FALSE)</f>
        <v>25</v>
      </c>
      <c r="O1853">
        <f>(F1853/E1853-N1853)*E1853</f>
        <v>14.969999999999995</v>
      </c>
      <c r="P1853" s="10">
        <f>O1853/F1853</f>
        <v>0.16638879626542175</v>
      </c>
      <c r="Q1853">
        <f t="shared" si="202"/>
        <v>1</v>
      </c>
    </row>
    <row r="1854" spans="1:17" x14ac:dyDescent="0.25">
      <c r="A1854">
        <v>94731</v>
      </c>
      <c r="B1854">
        <v>7312455520</v>
      </c>
      <c r="C1854">
        <v>312</v>
      </c>
      <c r="D1854">
        <v>42074</v>
      </c>
      <c r="E1854">
        <v>1</v>
      </c>
      <c r="F1854">
        <v>29.99</v>
      </c>
      <c r="G1854" t="str">
        <f>VLOOKUP(B1854,'SKU Master'!$E$1:$H$9,4,FALSE)</f>
        <v>MA Excellent Products</v>
      </c>
      <c r="H1854">
        <f t="shared" si="196"/>
        <v>2015</v>
      </c>
      <c r="I1854">
        <f t="shared" si="197"/>
        <v>3</v>
      </c>
      <c r="J1854">
        <f t="shared" si="198"/>
        <v>201503</v>
      </c>
      <c r="K1854">
        <f t="shared" si="199"/>
        <v>11</v>
      </c>
      <c r="L1854">
        <f t="shared" si="200"/>
        <v>201511</v>
      </c>
      <c r="M1854" t="b">
        <f t="shared" si="201"/>
        <v>1</v>
      </c>
      <c r="N1854">
        <f>VLOOKUP(B1854,'SKU Master'!$E$1:$H$9,2,FALSE)</f>
        <v>25</v>
      </c>
      <c r="O1854">
        <f>(F1854/E1854-N1854)*E1854</f>
        <v>4.9899999999999984</v>
      </c>
      <c r="P1854" s="10">
        <f>O1854/F1854</f>
        <v>0.16638879626542177</v>
      </c>
      <c r="Q1854">
        <f t="shared" si="202"/>
        <v>3</v>
      </c>
    </row>
    <row r="1855" spans="1:17" x14ac:dyDescent="0.25">
      <c r="A1855">
        <v>94732</v>
      </c>
      <c r="B1855">
        <v>7312455520</v>
      </c>
      <c r="C1855">
        <v>312</v>
      </c>
      <c r="D1855">
        <v>42074</v>
      </c>
      <c r="E1855">
        <v>1</v>
      </c>
      <c r="F1855">
        <v>29.99</v>
      </c>
      <c r="G1855" t="str">
        <f>VLOOKUP(B1855,'SKU Master'!$E$1:$H$9,4,FALSE)</f>
        <v>MA Excellent Products</v>
      </c>
      <c r="H1855">
        <f t="shared" si="196"/>
        <v>2015</v>
      </c>
      <c r="I1855">
        <f t="shared" si="197"/>
        <v>3</v>
      </c>
      <c r="J1855">
        <f t="shared" si="198"/>
        <v>201503</v>
      </c>
      <c r="K1855">
        <f t="shared" si="199"/>
        <v>11</v>
      </c>
      <c r="L1855">
        <f t="shared" si="200"/>
        <v>201511</v>
      </c>
      <c r="M1855" t="b">
        <f t="shared" si="201"/>
        <v>0</v>
      </c>
      <c r="N1855">
        <f>VLOOKUP(B1855,'SKU Master'!$E$1:$H$9,2,FALSE)</f>
        <v>25</v>
      </c>
      <c r="O1855">
        <f>(F1855/E1855-N1855)*E1855</f>
        <v>4.9899999999999984</v>
      </c>
      <c r="P1855" s="10">
        <f>O1855/F1855</f>
        <v>0.16638879626542177</v>
      </c>
      <c r="Q1855">
        <f t="shared" si="202"/>
        <v>3</v>
      </c>
    </row>
    <row r="1856" spans="1:17" x14ac:dyDescent="0.25">
      <c r="A1856">
        <v>94733</v>
      </c>
      <c r="B1856">
        <v>7312455520</v>
      </c>
      <c r="C1856">
        <v>312</v>
      </c>
      <c r="D1856">
        <v>42074</v>
      </c>
      <c r="E1856">
        <v>2</v>
      </c>
      <c r="F1856">
        <v>59.98</v>
      </c>
      <c r="G1856" t="str">
        <f>VLOOKUP(B1856,'SKU Master'!$E$1:$H$9,4,FALSE)</f>
        <v>MA Excellent Products</v>
      </c>
      <c r="H1856">
        <f t="shared" si="196"/>
        <v>2015</v>
      </c>
      <c r="I1856">
        <f t="shared" si="197"/>
        <v>3</v>
      </c>
      <c r="J1856">
        <f t="shared" si="198"/>
        <v>201503</v>
      </c>
      <c r="K1856">
        <f t="shared" si="199"/>
        <v>11</v>
      </c>
      <c r="L1856">
        <f t="shared" si="200"/>
        <v>201511</v>
      </c>
      <c r="M1856" t="b">
        <f t="shared" si="201"/>
        <v>0</v>
      </c>
      <c r="N1856">
        <f>VLOOKUP(B1856,'SKU Master'!$E$1:$H$9,2,FALSE)</f>
        <v>25</v>
      </c>
      <c r="O1856">
        <f>(F1856/E1856-N1856)*E1856</f>
        <v>9.9799999999999969</v>
      </c>
      <c r="P1856" s="10">
        <f>O1856/F1856</f>
        <v>0.16638879626542177</v>
      </c>
      <c r="Q1856">
        <f t="shared" si="202"/>
        <v>3</v>
      </c>
    </row>
    <row r="1857" spans="1:17" x14ac:dyDescent="0.25">
      <c r="A1857">
        <v>94734</v>
      </c>
      <c r="B1857">
        <v>7312455520</v>
      </c>
      <c r="C1857">
        <v>312</v>
      </c>
      <c r="D1857">
        <v>42075</v>
      </c>
      <c r="E1857">
        <v>1</v>
      </c>
      <c r="F1857">
        <v>29.99</v>
      </c>
      <c r="G1857" t="str">
        <f>VLOOKUP(B1857,'SKU Master'!$E$1:$H$9,4,FALSE)</f>
        <v>MA Excellent Products</v>
      </c>
      <c r="H1857">
        <f t="shared" si="196"/>
        <v>2015</v>
      </c>
      <c r="I1857">
        <f t="shared" si="197"/>
        <v>3</v>
      </c>
      <c r="J1857">
        <f t="shared" si="198"/>
        <v>201503</v>
      </c>
      <c r="K1857">
        <f t="shared" si="199"/>
        <v>11</v>
      </c>
      <c r="L1857">
        <f t="shared" si="200"/>
        <v>201511</v>
      </c>
      <c r="M1857" t="b">
        <f t="shared" si="201"/>
        <v>1</v>
      </c>
      <c r="N1857">
        <f>VLOOKUP(B1857,'SKU Master'!$E$1:$H$9,2,FALSE)</f>
        <v>25</v>
      </c>
      <c r="O1857">
        <f>(F1857/E1857-N1857)*E1857</f>
        <v>4.9899999999999984</v>
      </c>
      <c r="P1857" s="10">
        <f>O1857/F1857</f>
        <v>0.16638879626542177</v>
      </c>
      <c r="Q1857">
        <f t="shared" si="202"/>
        <v>4</v>
      </c>
    </row>
    <row r="1858" spans="1:17" x14ac:dyDescent="0.25">
      <c r="A1858">
        <v>94735</v>
      </c>
      <c r="B1858">
        <v>7312455520</v>
      </c>
      <c r="C1858">
        <v>312</v>
      </c>
      <c r="D1858">
        <v>42075</v>
      </c>
      <c r="E1858">
        <v>1</v>
      </c>
      <c r="F1858">
        <v>29.99</v>
      </c>
      <c r="G1858" t="str">
        <f>VLOOKUP(B1858,'SKU Master'!$E$1:$H$9,4,FALSE)</f>
        <v>MA Excellent Products</v>
      </c>
      <c r="H1858">
        <f t="shared" ref="H1858:H1921" si="203">YEAR(D1858)</f>
        <v>2015</v>
      </c>
      <c r="I1858">
        <f t="shared" si="197"/>
        <v>3</v>
      </c>
      <c r="J1858">
        <f t="shared" si="198"/>
        <v>201503</v>
      </c>
      <c r="K1858">
        <f t="shared" si="199"/>
        <v>11</v>
      </c>
      <c r="L1858">
        <f t="shared" si="200"/>
        <v>201511</v>
      </c>
      <c r="M1858" t="b">
        <f t="shared" si="201"/>
        <v>0</v>
      </c>
      <c r="N1858">
        <f>VLOOKUP(B1858,'SKU Master'!$E$1:$H$9,2,FALSE)</f>
        <v>25</v>
      </c>
      <c r="O1858">
        <f>(F1858/E1858-N1858)*E1858</f>
        <v>4.9899999999999984</v>
      </c>
      <c r="P1858" s="10">
        <f>O1858/F1858</f>
        <v>0.16638879626542177</v>
      </c>
      <c r="Q1858">
        <f t="shared" si="202"/>
        <v>4</v>
      </c>
    </row>
    <row r="1859" spans="1:17" x14ac:dyDescent="0.25">
      <c r="A1859">
        <v>94736</v>
      </c>
      <c r="B1859">
        <v>7312455520</v>
      </c>
      <c r="C1859">
        <v>312</v>
      </c>
      <c r="D1859">
        <v>42076</v>
      </c>
      <c r="E1859">
        <v>1</v>
      </c>
      <c r="F1859">
        <v>29.99</v>
      </c>
      <c r="G1859" t="str">
        <f>VLOOKUP(B1859,'SKU Master'!$E$1:$H$9,4,FALSE)</f>
        <v>MA Excellent Products</v>
      </c>
      <c r="H1859">
        <f t="shared" si="203"/>
        <v>2015</v>
      </c>
      <c r="I1859">
        <f t="shared" ref="I1859:I1922" si="204">MONTH(D1859)</f>
        <v>3</v>
      </c>
      <c r="J1859">
        <f t="shared" ref="J1859:J1922" si="205">H1859*100+I1859</f>
        <v>201503</v>
      </c>
      <c r="K1859">
        <f t="shared" ref="K1859:K1922" si="206">WEEKNUM(D1859)</f>
        <v>11</v>
      </c>
      <c r="L1859">
        <f t="shared" ref="L1859:L1922" si="207">H1859*100+K1859</f>
        <v>201511</v>
      </c>
      <c r="M1859" t="b">
        <f t="shared" ref="M1859:M1922" si="208">AND(B1859=B1860,C1859=C1860,D1859=D1860,E1859=E1860,F1859=F1860)</f>
        <v>0</v>
      </c>
      <c r="N1859">
        <f>VLOOKUP(B1859,'SKU Master'!$E$1:$H$9,2,FALSE)</f>
        <v>25</v>
      </c>
      <c r="O1859">
        <f>(F1859/E1859-N1859)*E1859</f>
        <v>4.9899999999999984</v>
      </c>
      <c r="P1859" s="10">
        <f>O1859/F1859</f>
        <v>0.16638879626542177</v>
      </c>
      <c r="Q1859">
        <f t="shared" ref="Q1859:Q1922" si="209">WEEKDAY(D1859,2)</f>
        <v>5</v>
      </c>
    </row>
    <row r="1860" spans="1:17" x14ac:dyDescent="0.25">
      <c r="A1860">
        <v>94737</v>
      </c>
      <c r="B1860">
        <v>7312455520</v>
      </c>
      <c r="C1860">
        <v>312</v>
      </c>
      <c r="D1860">
        <v>42081</v>
      </c>
      <c r="E1860">
        <v>1</v>
      </c>
      <c r="F1860">
        <v>29.99</v>
      </c>
      <c r="G1860" t="str">
        <f>VLOOKUP(B1860,'SKU Master'!$E$1:$H$9,4,FALSE)</f>
        <v>MA Excellent Products</v>
      </c>
      <c r="H1860">
        <f t="shared" si="203"/>
        <v>2015</v>
      </c>
      <c r="I1860">
        <f t="shared" si="204"/>
        <v>3</v>
      </c>
      <c r="J1860">
        <f t="shared" si="205"/>
        <v>201503</v>
      </c>
      <c r="K1860">
        <f t="shared" si="206"/>
        <v>12</v>
      </c>
      <c r="L1860">
        <f t="shared" si="207"/>
        <v>201512</v>
      </c>
      <c r="M1860" t="b">
        <f t="shared" si="208"/>
        <v>0</v>
      </c>
      <c r="N1860">
        <f>VLOOKUP(B1860,'SKU Master'!$E$1:$H$9,2,FALSE)</f>
        <v>25</v>
      </c>
      <c r="O1860">
        <f>(F1860/E1860-N1860)*E1860</f>
        <v>4.9899999999999984</v>
      </c>
      <c r="P1860" s="10">
        <f>O1860/F1860</f>
        <v>0.16638879626542177</v>
      </c>
      <c r="Q1860">
        <f t="shared" si="209"/>
        <v>3</v>
      </c>
    </row>
    <row r="1861" spans="1:17" x14ac:dyDescent="0.25">
      <c r="A1861">
        <v>94738</v>
      </c>
      <c r="B1861">
        <v>7312455520</v>
      </c>
      <c r="C1861">
        <v>312</v>
      </c>
      <c r="D1861">
        <v>42082</v>
      </c>
      <c r="E1861">
        <v>1</v>
      </c>
      <c r="F1861">
        <v>29.99</v>
      </c>
      <c r="G1861" t="str">
        <f>VLOOKUP(B1861,'SKU Master'!$E$1:$H$9,4,FALSE)</f>
        <v>MA Excellent Products</v>
      </c>
      <c r="H1861">
        <f t="shared" si="203"/>
        <v>2015</v>
      </c>
      <c r="I1861">
        <f t="shared" si="204"/>
        <v>3</v>
      </c>
      <c r="J1861">
        <f t="shared" si="205"/>
        <v>201503</v>
      </c>
      <c r="K1861">
        <f t="shared" si="206"/>
        <v>12</v>
      </c>
      <c r="L1861">
        <f t="shared" si="207"/>
        <v>201512</v>
      </c>
      <c r="M1861" t="b">
        <f t="shared" si="208"/>
        <v>0</v>
      </c>
      <c r="N1861">
        <f>VLOOKUP(B1861,'SKU Master'!$E$1:$H$9,2,FALSE)</f>
        <v>25</v>
      </c>
      <c r="O1861">
        <f>(F1861/E1861-N1861)*E1861</f>
        <v>4.9899999999999984</v>
      </c>
      <c r="P1861" s="10">
        <f>O1861/F1861</f>
        <v>0.16638879626542177</v>
      </c>
      <c r="Q1861">
        <f t="shared" si="209"/>
        <v>4</v>
      </c>
    </row>
    <row r="1862" spans="1:17" x14ac:dyDescent="0.25">
      <c r="A1862">
        <v>94739</v>
      </c>
      <c r="B1862">
        <v>7312455520</v>
      </c>
      <c r="C1862">
        <v>312</v>
      </c>
      <c r="D1862">
        <v>42083</v>
      </c>
      <c r="E1862">
        <v>2</v>
      </c>
      <c r="F1862">
        <v>59.98</v>
      </c>
      <c r="G1862" t="str">
        <f>VLOOKUP(B1862,'SKU Master'!$E$1:$H$9,4,FALSE)</f>
        <v>MA Excellent Products</v>
      </c>
      <c r="H1862">
        <f t="shared" si="203"/>
        <v>2015</v>
      </c>
      <c r="I1862">
        <f t="shared" si="204"/>
        <v>3</v>
      </c>
      <c r="J1862">
        <f t="shared" si="205"/>
        <v>201503</v>
      </c>
      <c r="K1862">
        <f t="shared" si="206"/>
        <v>12</v>
      </c>
      <c r="L1862">
        <f t="shared" si="207"/>
        <v>201512</v>
      </c>
      <c r="M1862" t="b">
        <f t="shared" si="208"/>
        <v>1</v>
      </c>
      <c r="N1862">
        <f>VLOOKUP(B1862,'SKU Master'!$E$1:$H$9,2,FALSE)</f>
        <v>25</v>
      </c>
      <c r="O1862">
        <f>(F1862/E1862-N1862)*E1862</f>
        <v>9.9799999999999969</v>
      </c>
      <c r="P1862" s="10">
        <f>O1862/F1862</f>
        <v>0.16638879626542177</v>
      </c>
      <c r="Q1862">
        <f t="shared" si="209"/>
        <v>5</v>
      </c>
    </row>
    <row r="1863" spans="1:17" x14ac:dyDescent="0.25">
      <c r="A1863">
        <v>94740</v>
      </c>
      <c r="B1863">
        <v>7312455520</v>
      </c>
      <c r="C1863">
        <v>312</v>
      </c>
      <c r="D1863">
        <v>42083</v>
      </c>
      <c r="E1863">
        <v>2</v>
      </c>
      <c r="F1863">
        <v>59.98</v>
      </c>
      <c r="G1863" t="str">
        <f>VLOOKUP(B1863,'SKU Master'!$E$1:$H$9,4,FALSE)</f>
        <v>MA Excellent Products</v>
      </c>
      <c r="H1863">
        <f t="shared" si="203"/>
        <v>2015</v>
      </c>
      <c r="I1863">
        <f t="shared" si="204"/>
        <v>3</v>
      </c>
      <c r="J1863">
        <f t="shared" si="205"/>
        <v>201503</v>
      </c>
      <c r="K1863">
        <f t="shared" si="206"/>
        <v>12</v>
      </c>
      <c r="L1863">
        <f t="shared" si="207"/>
        <v>201512</v>
      </c>
      <c r="M1863" t="b">
        <f t="shared" si="208"/>
        <v>0</v>
      </c>
      <c r="N1863">
        <f>VLOOKUP(B1863,'SKU Master'!$E$1:$H$9,2,FALSE)</f>
        <v>25</v>
      </c>
      <c r="O1863">
        <f>(F1863/E1863-N1863)*E1863</f>
        <v>9.9799999999999969</v>
      </c>
      <c r="P1863" s="10">
        <f>O1863/F1863</f>
        <v>0.16638879626542177</v>
      </c>
      <c r="Q1863">
        <f t="shared" si="209"/>
        <v>5</v>
      </c>
    </row>
    <row r="1864" spans="1:17" x14ac:dyDescent="0.25">
      <c r="A1864">
        <v>94741</v>
      </c>
      <c r="B1864">
        <v>7312455520</v>
      </c>
      <c r="C1864">
        <v>312</v>
      </c>
      <c r="D1864">
        <v>42084</v>
      </c>
      <c r="E1864">
        <v>2</v>
      </c>
      <c r="F1864">
        <v>59.98</v>
      </c>
      <c r="G1864" t="str">
        <f>VLOOKUP(B1864,'SKU Master'!$E$1:$H$9,4,FALSE)</f>
        <v>MA Excellent Products</v>
      </c>
      <c r="H1864">
        <f t="shared" si="203"/>
        <v>2015</v>
      </c>
      <c r="I1864">
        <f t="shared" si="204"/>
        <v>3</v>
      </c>
      <c r="J1864">
        <f t="shared" si="205"/>
        <v>201503</v>
      </c>
      <c r="K1864">
        <f t="shared" si="206"/>
        <v>12</v>
      </c>
      <c r="L1864">
        <f t="shared" si="207"/>
        <v>201512</v>
      </c>
      <c r="M1864" t="b">
        <f t="shared" si="208"/>
        <v>0</v>
      </c>
      <c r="N1864">
        <f>VLOOKUP(B1864,'SKU Master'!$E$1:$H$9,2,FALSE)</f>
        <v>25</v>
      </c>
      <c r="O1864">
        <f>(F1864/E1864-N1864)*E1864</f>
        <v>9.9799999999999969</v>
      </c>
      <c r="P1864" s="10">
        <f>O1864/F1864</f>
        <v>0.16638879626542177</v>
      </c>
      <c r="Q1864">
        <f t="shared" si="209"/>
        <v>6</v>
      </c>
    </row>
    <row r="1865" spans="1:17" x14ac:dyDescent="0.25">
      <c r="A1865">
        <v>94742</v>
      </c>
      <c r="B1865">
        <v>7312455520</v>
      </c>
      <c r="C1865">
        <v>312</v>
      </c>
      <c r="D1865">
        <v>42086</v>
      </c>
      <c r="E1865">
        <v>3</v>
      </c>
      <c r="F1865">
        <v>89.97</v>
      </c>
      <c r="G1865" t="str">
        <f>VLOOKUP(B1865,'SKU Master'!$E$1:$H$9,4,FALSE)</f>
        <v>MA Excellent Products</v>
      </c>
      <c r="H1865">
        <f t="shared" si="203"/>
        <v>2015</v>
      </c>
      <c r="I1865">
        <f t="shared" si="204"/>
        <v>3</v>
      </c>
      <c r="J1865">
        <f t="shared" si="205"/>
        <v>201503</v>
      </c>
      <c r="K1865">
        <f t="shared" si="206"/>
        <v>13</v>
      </c>
      <c r="L1865">
        <f t="shared" si="207"/>
        <v>201513</v>
      </c>
      <c r="M1865" t="b">
        <f t="shared" si="208"/>
        <v>0</v>
      </c>
      <c r="N1865">
        <f>VLOOKUP(B1865,'SKU Master'!$E$1:$H$9,2,FALSE)</f>
        <v>25</v>
      </c>
      <c r="O1865">
        <f>(F1865/E1865-N1865)*E1865</f>
        <v>14.969999999999995</v>
      </c>
      <c r="P1865" s="10">
        <f>O1865/F1865</f>
        <v>0.16638879626542175</v>
      </c>
      <c r="Q1865">
        <f t="shared" si="209"/>
        <v>1</v>
      </c>
    </row>
    <row r="1866" spans="1:17" x14ac:dyDescent="0.25">
      <c r="A1866">
        <v>94743</v>
      </c>
      <c r="B1866">
        <v>7312455520</v>
      </c>
      <c r="C1866">
        <v>312</v>
      </c>
      <c r="D1866">
        <v>42087</v>
      </c>
      <c r="E1866">
        <v>3</v>
      </c>
      <c r="F1866">
        <v>89.97</v>
      </c>
      <c r="G1866" t="str">
        <f>VLOOKUP(B1866,'SKU Master'!$E$1:$H$9,4,FALSE)</f>
        <v>MA Excellent Products</v>
      </c>
      <c r="H1866">
        <f t="shared" si="203"/>
        <v>2015</v>
      </c>
      <c r="I1866">
        <f t="shared" si="204"/>
        <v>3</v>
      </c>
      <c r="J1866">
        <f t="shared" si="205"/>
        <v>201503</v>
      </c>
      <c r="K1866">
        <f t="shared" si="206"/>
        <v>13</v>
      </c>
      <c r="L1866">
        <f t="shared" si="207"/>
        <v>201513</v>
      </c>
      <c r="M1866" t="b">
        <f t="shared" si="208"/>
        <v>0</v>
      </c>
      <c r="N1866">
        <f>VLOOKUP(B1866,'SKU Master'!$E$1:$H$9,2,FALSE)</f>
        <v>25</v>
      </c>
      <c r="O1866">
        <f>(F1866/E1866-N1866)*E1866</f>
        <v>14.969999999999995</v>
      </c>
      <c r="P1866" s="10">
        <f>O1866/F1866</f>
        <v>0.16638879626542175</v>
      </c>
      <c r="Q1866">
        <f t="shared" si="209"/>
        <v>2</v>
      </c>
    </row>
    <row r="1867" spans="1:17" x14ac:dyDescent="0.25">
      <c r="A1867">
        <v>94744</v>
      </c>
      <c r="B1867">
        <v>7312455520</v>
      </c>
      <c r="C1867">
        <v>312</v>
      </c>
      <c r="D1867">
        <v>42088</v>
      </c>
      <c r="E1867">
        <v>1</v>
      </c>
      <c r="F1867">
        <v>29.99</v>
      </c>
      <c r="G1867" t="str">
        <f>VLOOKUP(B1867,'SKU Master'!$E$1:$H$9,4,FALSE)</f>
        <v>MA Excellent Products</v>
      </c>
      <c r="H1867">
        <f t="shared" si="203"/>
        <v>2015</v>
      </c>
      <c r="I1867">
        <f t="shared" si="204"/>
        <v>3</v>
      </c>
      <c r="J1867">
        <f t="shared" si="205"/>
        <v>201503</v>
      </c>
      <c r="K1867">
        <f t="shared" si="206"/>
        <v>13</v>
      </c>
      <c r="L1867">
        <f t="shared" si="207"/>
        <v>201513</v>
      </c>
      <c r="M1867" t="b">
        <f t="shared" si="208"/>
        <v>1</v>
      </c>
      <c r="N1867">
        <f>VLOOKUP(B1867,'SKU Master'!$E$1:$H$9,2,FALSE)</f>
        <v>25</v>
      </c>
      <c r="O1867">
        <f>(F1867/E1867-N1867)*E1867</f>
        <v>4.9899999999999984</v>
      </c>
      <c r="P1867" s="10">
        <f>O1867/F1867</f>
        <v>0.16638879626542177</v>
      </c>
      <c r="Q1867">
        <f t="shared" si="209"/>
        <v>3</v>
      </c>
    </row>
    <row r="1868" spans="1:17" x14ac:dyDescent="0.25">
      <c r="A1868">
        <v>94745</v>
      </c>
      <c r="B1868">
        <v>7312455520</v>
      </c>
      <c r="C1868">
        <v>312</v>
      </c>
      <c r="D1868">
        <v>42088</v>
      </c>
      <c r="E1868">
        <v>1</v>
      </c>
      <c r="F1868">
        <v>29.99</v>
      </c>
      <c r="G1868" t="str">
        <f>VLOOKUP(B1868,'SKU Master'!$E$1:$H$9,4,FALSE)</f>
        <v>MA Excellent Products</v>
      </c>
      <c r="H1868">
        <f t="shared" si="203"/>
        <v>2015</v>
      </c>
      <c r="I1868">
        <f t="shared" si="204"/>
        <v>3</v>
      </c>
      <c r="J1868">
        <f t="shared" si="205"/>
        <v>201503</v>
      </c>
      <c r="K1868">
        <f t="shared" si="206"/>
        <v>13</v>
      </c>
      <c r="L1868">
        <f t="shared" si="207"/>
        <v>201513</v>
      </c>
      <c r="M1868" t="b">
        <f t="shared" si="208"/>
        <v>0</v>
      </c>
      <c r="N1868">
        <f>VLOOKUP(B1868,'SKU Master'!$E$1:$H$9,2,FALSE)</f>
        <v>25</v>
      </c>
      <c r="O1868">
        <f>(F1868/E1868-N1868)*E1868</f>
        <v>4.9899999999999984</v>
      </c>
      <c r="P1868" s="10">
        <f>O1868/F1868</f>
        <v>0.16638879626542177</v>
      </c>
      <c r="Q1868">
        <f t="shared" si="209"/>
        <v>3</v>
      </c>
    </row>
    <row r="1869" spans="1:17" x14ac:dyDescent="0.25">
      <c r="A1869">
        <v>94746</v>
      </c>
      <c r="B1869">
        <v>7312455520</v>
      </c>
      <c r="C1869">
        <v>312</v>
      </c>
      <c r="D1869">
        <v>42089</v>
      </c>
      <c r="E1869">
        <v>1</v>
      </c>
      <c r="F1869">
        <v>29.99</v>
      </c>
      <c r="G1869" t="str">
        <f>VLOOKUP(B1869,'SKU Master'!$E$1:$H$9,4,FALSE)</f>
        <v>MA Excellent Products</v>
      </c>
      <c r="H1869">
        <f t="shared" si="203"/>
        <v>2015</v>
      </c>
      <c r="I1869">
        <f t="shared" si="204"/>
        <v>3</v>
      </c>
      <c r="J1869">
        <f t="shared" si="205"/>
        <v>201503</v>
      </c>
      <c r="K1869">
        <f t="shared" si="206"/>
        <v>13</v>
      </c>
      <c r="L1869">
        <f t="shared" si="207"/>
        <v>201513</v>
      </c>
      <c r="M1869" t="b">
        <f t="shared" si="208"/>
        <v>1</v>
      </c>
      <c r="N1869">
        <f>VLOOKUP(B1869,'SKU Master'!$E$1:$H$9,2,FALSE)</f>
        <v>25</v>
      </c>
      <c r="O1869">
        <f>(F1869/E1869-N1869)*E1869</f>
        <v>4.9899999999999984</v>
      </c>
      <c r="P1869" s="10">
        <f>O1869/F1869</f>
        <v>0.16638879626542177</v>
      </c>
      <c r="Q1869">
        <f t="shared" si="209"/>
        <v>4</v>
      </c>
    </row>
    <row r="1870" spans="1:17" x14ac:dyDescent="0.25">
      <c r="A1870">
        <v>94747</v>
      </c>
      <c r="B1870">
        <v>7312455520</v>
      </c>
      <c r="C1870">
        <v>312</v>
      </c>
      <c r="D1870">
        <v>42089</v>
      </c>
      <c r="E1870">
        <v>1</v>
      </c>
      <c r="F1870">
        <v>29.99</v>
      </c>
      <c r="G1870" t="str">
        <f>VLOOKUP(B1870,'SKU Master'!$E$1:$H$9,4,FALSE)</f>
        <v>MA Excellent Products</v>
      </c>
      <c r="H1870">
        <f t="shared" si="203"/>
        <v>2015</v>
      </c>
      <c r="I1870">
        <f t="shared" si="204"/>
        <v>3</v>
      </c>
      <c r="J1870">
        <f t="shared" si="205"/>
        <v>201503</v>
      </c>
      <c r="K1870">
        <f t="shared" si="206"/>
        <v>13</v>
      </c>
      <c r="L1870">
        <f t="shared" si="207"/>
        <v>201513</v>
      </c>
      <c r="M1870" t="b">
        <f t="shared" si="208"/>
        <v>0</v>
      </c>
      <c r="N1870">
        <f>VLOOKUP(B1870,'SKU Master'!$E$1:$H$9,2,FALSE)</f>
        <v>25</v>
      </c>
      <c r="O1870">
        <f>(F1870/E1870-N1870)*E1870</f>
        <v>4.9899999999999984</v>
      </c>
      <c r="P1870" s="10">
        <f>O1870/F1870</f>
        <v>0.16638879626542177</v>
      </c>
      <c r="Q1870">
        <f t="shared" si="209"/>
        <v>4</v>
      </c>
    </row>
    <row r="1871" spans="1:17" x14ac:dyDescent="0.25">
      <c r="A1871">
        <v>94748</v>
      </c>
      <c r="B1871">
        <v>7312455520</v>
      </c>
      <c r="C1871">
        <v>312</v>
      </c>
      <c r="D1871">
        <v>42090</v>
      </c>
      <c r="E1871">
        <v>1</v>
      </c>
      <c r="F1871">
        <v>29.99</v>
      </c>
      <c r="G1871" t="str">
        <f>VLOOKUP(B1871,'SKU Master'!$E$1:$H$9,4,FALSE)</f>
        <v>MA Excellent Products</v>
      </c>
      <c r="H1871">
        <f t="shared" si="203"/>
        <v>2015</v>
      </c>
      <c r="I1871">
        <f t="shared" si="204"/>
        <v>3</v>
      </c>
      <c r="J1871">
        <f t="shared" si="205"/>
        <v>201503</v>
      </c>
      <c r="K1871">
        <f t="shared" si="206"/>
        <v>13</v>
      </c>
      <c r="L1871">
        <f t="shared" si="207"/>
        <v>201513</v>
      </c>
      <c r="M1871" t="b">
        <f t="shared" si="208"/>
        <v>0</v>
      </c>
      <c r="N1871">
        <f>VLOOKUP(B1871,'SKU Master'!$E$1:$H$9,2,FALSE)</f>
        <v>25</v>
      </c>
      <c r="O1871">
        <f>(F1871/E1871-N1871)*E1871</f>
        <v>4.9899999999999984</v>
      </c>
      <c r="P1871" s="10">
        <f>O1871/F1871</f>
        <v>0.16638879626542177</v>
      </c>
      <c r="Q1871">
        <f t="shared" si="209"/>
        <v>5</v>
      </c>
    </row>
    <row r="1872" spans="1:17" x14ac:dyDescent="0.25">
      <c r="A1872">
        <v>94749</v>
      </c>
      <c r="B1872">
        <v>7312455520</v>
      </c>
      <c r="C1872">
        <v>312</v>
      </c>
      <c r="D1872">
        <v>42090</v>
      </c>
      <c r="E1872">
        <v>2</v>
      </c>
      <c r="F1872">
        <v>59.98</v>
      </c>
      <c r="G1872" t="str">
        <f>VLOOKUP(B1872,'SKU Master'!$E$1:$H$9,4,FALSE)</f>
        <v>MA Excellent Products</v>
      </c>
      <c r="H1872">
        <f t="shared" si="203"/>
        <v>2015</v>
      </c>
      <c r="I1872">
        <f t="shared" si="204"/>
        <v>3</v>
      </c>
      <c r="J1872">
        <f t="shared" si="205"/>
        <v>201503</v>
      </c>
      <c r="K1872">
        <f t="shared" si="206"/>
        <v>13</v>
      </c>
      <c r="L1872">
        <f t="shared" si="207"/>
        <v>201513</v>
      </c>
      <c r="M1872" t="b">
        <f t="shared" si="208"/>
        <v>0</v>
      </c>
      <c r="N1872">
        <f>VLOOKUP(B1872,'SKU Master'!$E$1:$H$9,2,FALSE)</f>
        <v>25</v>
      </c>
      <c r="O1872">
        <f>(F1872/E1872-N1872)*E1872</f>
        <v>9.9799999999999969</v>
      </c>
      <c r="P1872" s="10">
        <f>O1872/F1872</f>
        <v>0.16638879626542177</v>
      </c>
      <c r="Q1872">
        <f t="shared" si="209"/>
        <v>5</v>
      </c>
    </row>
    <row r="1873" spans="1:17" x14ac:dyDescent="0.25">
      <c r="A1873">
        <v>94750</v>
      </c>
      <c r="B1873">
        <v>7312455520</v>
      </c>
      <c r="C1873">
        <v>312</v>
      </c>
      <c r="D1873">
        <v>42091</v>
      </c>
      <c r="E1873">
        <v>2</v>
      </c>
      <c r="F1873">
        <v>59.98</v>
      </c>
      <c r="G1873" t="str">
        <f>VLOOKUP(B1873,'SKU Master'!$E$1:$H$9,4,FALSE)</f>
        <v>MA Excellent Products</v>
      </c>
      <c r="H1873">
        <f t="shared" si="203"/>
        <v>2015</v>
      </c>
      <c r="I1873">
        <f t="shared" si="204"/>
        <v>3</v>
      </c>
      <c r="J1873">
        <f t="shared" si="205"/>
        <v>201503</v>
      </c>
      <c r="K1873">
        <f t="shared" si="206"/>
        <v>13</v>
      </c>
      <c r="L1873">
        <f t="shared" si="207"/>
        <v>201513</v>
      </c>
      <c r="M1873" t="b">
        <f t="shared" si="208"/>
        <v>0</v>
      </c>
      <c r="N1873">
        <f>VLOOKUP(B1873,'SKU Master'!$E$1:$H$9,2,FALSE)</f>
        <v>25</v>
      </c>
      <c r="O1873">
        <f>(F1873/E1873-N1873)*E1873</f>
        <v>9.9799999999999969</v>
      </c>
      <c r="P1873" s="10">
        <f>O1873/F1873</f>
        <v>0.16638879626542177</v>
      </c>
      <c r="Q1873">
        <f t="shared" si="209"/>
        <v>6</v>
      </c>
    </row>
    <row r="1874" spans="1:17" x14ac:dyDescent="0.25">
      <c r="A1874">
        <v>94751</v>
      </c>
      <c r="B1874">
        <v>7312455520</v>
      </c>
      <c r="C1874">
        <v>312</v>
      </c>
      <c r="D1874">
        <v>42093</v>
      </c>
      <c r="E1874">
        <v>3</v>
      </c>
      <c r="F1874">
        <v>89.97</v>
      </c>
      <c r="G1874" t="str">
        <f>VLOOKUP(B1874,'SKU Master'!$E$1:$H$9,4,FALSE)</f>
        <v>MA Excellent Products</v>
      </c>
      <c r="H1874">
        <f t="shared" si="203"/>
        <v>2015</v>
      </c>
      <c r="I1874">
        <f t="shared" si="204"/>
        <v>3</v>
      </c>
      <c r="J1874">
        <f t="shared" si="205"/>
        <v>201503</v>
      </c>
      <c r="K1874">
        <f t="shared" si="206"/>
        <v>14</v>
      </c>
      <c r="L1874">
        <f t="shared" si="207"/>
        <v>201514</v>
      </c>
      <c r="M1874" t="b">
        <f t="shared" si="208"/>
        <v>0</v>
      </c>
      <c r="N1874">
        <f>VLOOKUP(B1874,'SKU Master'!$E$1:$H$9,2,FALSE)</f>
        <v>25</v>
      </c>
      <c r="O1874">
        <f>(F1874/E1874-N1874)*E1874</f>
        <v>14.969999999999995</v>
      </c>
      <c r="P1874" s="10">
        <f>O1874/F1874</f>
        <v>0.16638879626542175</v>
      </c>
      <c r="Q1874">
        <f t="shared" si="209"/>
        <v>1</v>
      </c>
    </row>
    <row r="1875" spans="1:17" x14ac:dyDescent="0.25">
      <c r="A1875">
        <v>94752</v>
      </c>
      <c r="B1875">
        <v>7312455520</v>
      </c>
      <c r="C1875">
        <v>312</v>
      </c>
      <c r="D1875">
        <v>42095</v>
      </c>
      <c r="E1875">
        <v>1</v>
      </c>
      <c r="F1875">
        <v>29.99</v>
      </c>
      <c r="G1875" t="str">
        <f>VLOOKUP(B1875,'SKU Master'!$E$1:$H$9,4,FALSE)</f>
        <v>MA Excellent Products</v>
      </c>
      <c r="H1875">
        <f t="shared" si="203"/>
        <v>2015</v>
      </c>
      <c r="I1875">
        <f t="shared" si="204"/>
        <v>4</v>
      </c>
      <c r="J1875">
        <f t="shared" si="205"/>
        <v>201504</v>
      </c>
      <c r="K1875">
        <f t="shared" si="206"/>
        <v>14</v>
      </c>
      <c r="L1875">
        <f t="shared" si="207"/>
        <v>201514</v>
      </c>
      <c r="M1875" t="b">
        <f t="shared" si="208"/>
        <v>1</v>
      </c>
      <c r="N1875">
        <f>VLOOKUP(B1875,'SKU Master'!$E$1:$H$9,2,FALSE)</f>
        <v>25</v>
      </c>
      <c r="O1875">
        <f>(F1875/E1875-N1875)*E1875</f>
        <v>4.9899999999999984</v>
      </c>
      <c r="P1875" s="10">
        <f>O1875/F1875</f>
        <v>0.16638879626542177</v>
      </c>
      <c r="Q1875">
        <f t="shared" si="209"/>
        <v>3</v>
      </c>
    </row>
    <row r="1876" spans="1:17" x14ac:dyDescent="0.25">
      <c r="A1876">
        <v>94753</v>
      </c>
      <c r="B1876">
        <v>7312455520</v>
      </c>
      <c r="C1876">
        <v>312</v>
      </c>
      <c r="D1876">
        <v>42095</v>
      </c>
      <c r="E1876">
        <v>1</v>
      </c>
      <c r="F1876">
        <v>29.99</v>
      </c>
      <c r="G1876" t="str">
        <f>VLOOKUP(B1876,'SKU Master'!$E$1:$H$9,4,FALSE)</f>
        <v>MA Excellent Products</v>
      </c>
      <c r="H1876">
        <f t="shared" si="203"/>
        <v>2015</v>
      </c>
      <c r="I1876">
        <f t="shared" si="204"/>
        <v>4</v>
      </c>
      <c r="J1876">
        <f t="shared" si="205"/>
        <v>201504</v>
      </c>
      <c r="K1876">
        <f t="shared" si="206"/>
        <v>14</v>
      </c>
      <c r="L1876">
        <f t="shared" si="207"/>
        <v>201514</v>
      </c>
      <c r="M1876" t="b">
        <f t="shared" si="208"/>
        <v>1</v>
      </c>
      <c r="N1876">
        <f>VLOOKUP(B1876,'SKU Master'!$E$1:$H$9,2,FALSE)</f>
        <v>25</v>
      </c>
      <c r="O1876">
        <f>(F1876/E1876-N1876)*E1876</f>
        <v>4.9899999999999984</v>
      </c>
      <c r="P1876" s="10">
        <f>O1876/F1876</f>
        <v>0.16638879626542177</v>
      </c>
      <c r="Q1876">
        <f t="shared" si="209"/>
        <v>3</v>
      </c>
    </row>
    <row r="1877" spans="1:17" x14ac:dyDescent="0.25">
      <c r="A1877">
        <v>94754</v>
      </c>
      <c r="B1877">
        <v>7312455520</v>
      </c>
      <c r="C1877">
        <v>312</v>
      </c>
      <c r="D1877">
        <v>42095</v>
      </c>
      <c r="E1877">
        <v>1</v>
      </c>
      <c r="F1877">
        <v>29.99</v>
      </c>
      <c r="G1877" t="str">
        <f>VLOOKUP(B1877,'SKU Master'!$E$1:$H$9,4,FALSE)</f>
        <v>MA Excellent Products</v>
      </c>
      <c r="H1877">
        <f t="shared" si="203"/>
        <v>2015</v>
      </c>
      <c r="I1877">
        <f t="shared" si="204"/>
        <v>4</v>
      </c>
      <c r="J1877">
        <f t="shared" si="205"/>
        <v>201504</v>
      </c>
      <c r="K1877">
        <f t="shared" si="206"/>
        <v>14</v>
      </c>
      <c r="L1877">
        <f t="shared" si="207"/>
        <v>201514</v>
      </c>
      <c r="M1877" t="b">
        <f t="shared" si="208"/>
        <v>0</v>
      </c>
      <c r="N1877">
        <f>VLOOKUP(B1877,'SKU Master'!$E$1:$H$9,2,FALSE)</f>
        <v>25</v>
      </c>
      <c r="O1877">
        <f>(F1877/E1877-N1877)*E1877</f>
        <v>4.9899999999999984</v>
      </c>
      <c r="P1877" s="10">
        <f>O1877/F1877</f>
        <v>0.16638879626542177</v>
      </c>
      <c r="Q1877">
        <f t="shared" si="209"/>
        <v>3</v>
      </c>
    </row>
    <row r="1878" spans="1:17" x14ac:dyDescent="0.25">
      <c r="A1878">
        <v>94755</v>
      </c>
      <c r="B1878">
        <v>7312455520</v>
      </c>
      <c r="C1878">
        <v>312</v>
      </c>
      <c r="D1878">
        <v>42096</v>
      </c>
      <c r="E1878">
        <v>1</v>
      </c>
      <c r="F1878">
        <v>29.99</v>
      </c>
      <c r="G1878" t="str">
        <f>VLOOKUP(B1878,'SKU Master'!$E$1:$H$9,4,FALSE)</f>
        <v>MA Excellent Products</v>
      </c>
      <c r="H1878">
        <f t="shared" si="203"/>
        <v>2015</v>
      </c>
      <c r="I1878">
        <f t="shared" si="204"/>
        <v>4</v>
      </c>
      <c r="J1878">
        <f t="shared" si="205"/>
        <v>201504</v>
      </c>
      <c r="K1878">
        <f t="shared" si="206"/>
        <v>14</v>
      </c>
      <c r="L1878">
        <f t="shared" si="207"/>
        <v>201514</v>
      </c>
      <c r="M1878" t="b">
        <f t="shared" si="208"/>
        <v>0</v>
      </c>
      <c r="N1878">
        <f>VLOOKUP(B1878,'SKU Master'!$E$1:$H$9,2,FALSE)</f>
        <v>25</v>
      </c>
      <c r="O1878">
        <f>(F1878/E1878-N1878)*E1878</f>
        <v>4.9899999999999984</v>
      </c>
      <c r="P1878" s="10">
        <f>O1878/F1878</f>
        <v>0.16638879626542177</v>
      </c>
      <c r="Q1878">
        <f t="shared" si="209"/>
        <v>4</v>
      </c>
    </row>
    <row r="1879" spans="1:17" x14ac:dyDescent="0.25">
      <c r="A1879">
        <v>94756</v>
      </c>
      <c r="B1879">
        <v>7312455520</v>
      </c>
      <c r="C1879">
        <v>312</v>
      </c>
      <c r="D1879">
        <v>42097</v>
      </c>
      <c r="E1879">
        <v>1</v>
      </c>
      <c r="F1879">
        <v>29.99</v>
      </c>
      <c r="G1879" t="str">
        <f>VLOOKUP(B1879,'SKU Master'!$E$1:$H$9,4,FALSE)</f>
        <v>MA Excellent Products</v>
      </c>
      <c r="H1879">
        <f t="shared" si="203"/>
        <v>2015</v>
      </c>
      <c r="I1879">
        <f t="shared" si="204"/>
        <v>4</v>
      </c>
      <c r="J1879">
        <f t="shared" si="205"/>
        <v>201504</v>
      </c>
      <c r="K1879">
        <f t="shared" si="206"/>
        <v>14</v>
      </c>
      <c r="L1879">
        <f t="shared" si="207"/>
        <v>201514</v>
      </c>
      <c r="M1879" t="b">
        <f t="shared" si="208"/>
        <v>0</v>
      </c>
      <c r="N1879">
        <f>VLOOKUP(B1879,'SKU Master'!$E$1:$H$9,2,FALSE)</f>
        <v>25</v>
      </c>
      <c r="O1879">
        <f>(F1879/E1879-N1879)*E1879</f>
        <v>4.9899999999999984</v>
      </c>
      <c r="P1879" s="10">
        <f>O1879/F1879</f>
        <v>0.16638879626542177</v>
      </c>
      <c r="Q1879">
        <f t="shared" si="209"/>
        <v>5</v>
      </c>
    </row>
    <row r="1880" spans="1:17" x14ac:dyDescent="0.25">
      <c r="A1880">
        <v>94757</v>
      </c>
      <c r="B1880">
        <v>7312455520</v>
      </c>
      <c r="C1880">
        <v>312</v>
      </c>
      <c r="D1880">
        <v>42097</v>
      </c>
      <c r="E1880">
        <v>2</v>
      </c>
      <c r="F1880">
        <v>59.98</v>
      </c>
      <c r="G1880" t="str">
        <f>VLOOKUP(B1880,'SKU Master'!$E$1:$H$9,4,FALSE)</f>
        <v>MA Excellent Products</v>
      </c>
      <c r="H1880">
        <f t="shared" si="203"/>
        <v>2015</v>
      </c>
      <c r="I1880">
        <f t="shared" si="204"/>
        <v>4</v>
      </c>
      <c r="J1880">
        <f t="shared" si="205"/>
        <v>201504</v>
      </c>
      <c r="K1880">
        <f t="shared" si="206"/>
        <v>14</v>
      </c>
      <c r="L1880">
        <f t="shared" si="207"/>
        <v>201514</v>
      </c>
      <c r="M1880" t="b">
        <f t="shared" si="208"/>
        <v>0</v>
      </c>
      <c r="N1880">
        <f>VLOOKUP(B1880,'SKU Master'!$E$1:$H$9,2,FALSE)</f>
        <v>25</v>
      </c>
      <c r="O1880">
        <f>(F1880/E1880-N1880)*E1880</f>
        <v>9.9799999999999969</v>
      </c>
      <c r="P1880" s="10">
        <f>O1880/F1880</f>
        <v>0.16638879626542177</v>
      </c>
      <c r="Q1880">
        <f t="shared" si="209"/>
        <v>5</v>
      </c>
    </row>
    <row r="1881" spans="1:17" x14ac:dyDescent="0.25">
      <c r="A1881">
        <v>94758</v>
      </c>
      <c r="B1881">
        <v>7312455520</v>
      </c>
      <c r="C1881">
        <v>312</v>
      </c>
      <c r="D1881">
        <v>42102</v>
      </c>
      <c r="E1881">
        <v>1</v>
      </c>
      <c r="F1881">
        <v>29.99</v>
      </c>
      <c r="G1881" t="str">
        <f>VLOOKUP(B1881,'SKU Master'!$E$1:$H$9,4,FALSE)</f>
        <v>MA Excellent Products</v>
      </c>
      <c r="H1881">
        <f t="shared" si="203"/>
        <v>2015</v>
      </c>
      <c r="I1881">
        <f t="shared" si="204"/>
        <v>4</v>
      </c>
      <c r="J1881">
        <f t="shared" si="205"/>
        <v>201504</v>
      </c>
      <c r="K1881">
        <f t="shared" si="206"/>
        <v>15</v>
      </c>
      <c r="L1881">
        <f t="shared" si="207"/>
        <v>201515</v>
      </c>
      <c r="M1881" t="b">
        <f t="shared" si="208"/>
        <v>0</v>
      </c>
      <c r="N1881">
        <f>VLOOKUP(B1881,'SKU Master'!$E$1:$H$9,2,FALSE)</f>
        <v>25</v>
      </c>
      <c r="O1881">
        <f>(F1881/E1881-N1881)*E1881</f>
        <v>4.9899999999999984</v>
      </c>
      <c r="P1881" s="10">
        <f>O1881/F1881</f>
        <v>0.16638879626542177</v>
      </c>
      <c r="Q1881">
        <f t="shared" si="209"/>
        <v>3</v>
      </c>
    </row>
    <row r="1882" spans="1:17" x14ac:dyDescent="0.25">
      <c r="A1882">
        <v>94759</v>
      </c>
      <c r="B1882">
        <v>7312455520</v>
      </c>
      <c r="C1882">
        <v>312</v>
      </c>
      <c r="D1882">
        <v>42102</v>
      </c>
      <c r="E1882">
        <v>1</v>
      </c>
      <c r="F1882">
        <v>22.99</v>
      </c>
      <c r="G1882" t="str">
        <f>VLOOKUP(B1882,'SKU Master'!$E$1:$H$9,4,FALSE)</f>
        <v>MA Excellent Products</v>
      </c>
      <c r="H1882">
        <f t="shared" si="203"/>
        <v>2015</v>
      </c>
      <c r="I1882">
        <f t="shared" si="204"/>
        <v>4</v>
      </c>
      <c r="J1882">
        <f t="shared" si="205"/>
        <v>201504</v>
      </c>
      <c r="K1882">
        <f t="shared" si="206"/>
        <v>15</v>
      </c>
      <c r="L1882">
        <f t="shared" si="207"/>
        <v>201515</v>
      </c>
      <c r="M1882" t="b">
        <f t="shared" si="208"/>
        <v>0</v>
      </c>
      <c r="N1882">
        <f>VLOOKUP(B1882,'SKU Master'!$E$1:$H$9,2,FALSE)</f>
        <v>25</v>
      </c>
      <c r="O1882">
        <f>(F1882/E1882-N1882)*E1882</f>
        <v>-2.0100000000000016</v>
      </c>
      <c r="P1882" s="10">
        <f>O1882/F1882</f>
        <v>-8.7429317094388934E-2</v>
      </c>
      <c r="Q1882">
        <f t="shared" si="209"/>
        <v>3</v>
      </c>
    </row>
    <row r="1883" spans="1:17" x14ac:dyDescent="0.25">
      <c r="A1883">
        <v>94760</v>
      </c>
      <c r="B1883">
        <v>7312455520</v>
      </c>
      <c r="C1883">
        <v>312</v>
      </c>
      <c r="D1883">
        <v>42103</v>
      </c>
      <c r="E1883">
        <v>1</v>
      </c>
      <c r="F1883">
        <v>29.99</v>
      </c>
      <c r="G1883" t="str">
        <f>VLOOKUP(B1883,'SKU Master'!$E$1:$H$9,4,FALSE)</f>
        <v>MA Excellent Products</v>
      </c>
      <c r="H1883">
        <f t="shared" si="203"/>
        <v>2015</v>
      </c>
      <c r="I1883">
        <f t="shared" si="204"/>
        <v>4</v>
      </c>
      <c r="J1883">
        <f t="shared" si="205"/>
        <v>201504</v>
      </c>
      <c r="K1883">
        <f t="shared" si="206"/>
        <v>15</v>
      </c>
      <c r="L1883">
        <f t="shared" si="207"/>
        <v>201515</v>
      </c>
      <c r="M1883" t="b">
        <f t="shared" si="208"/>
        <v>1</v>
      </c>
      <c r="N1883">
        <f>VLOOKUP(B1883,'SKU Master'!$E$1:$H$9,2,FALSE)</f>
        <v>25</v>
      </c>
      <c r="O1883">
        <f>(F1883/E1883-N1883)*E1883</f>
        <v>4.9899999999999984</v>
      </c>
      <c r="P1883" s="10">
        <f>O1883/F1883</f>
        <v>0.16638879626542177</v>
      </c>
      <c r="Q1883">
        <f t="shared" si="209"/>
        <v>4</v>
      </c>
    </row>
    <row r="1884" spans="1:17" x14ac:dyDescent="0.25">
      <c r="A1884">
        <v>94761</v>
      </c>
      <c r="B1884">
        <v>7312455520</v>
      </c>
      <c r="C1884">
        <v>312</v>
      </c>
      <c r="D1884">
        <v>42103</v>
      </c>
      <c r="E1884">
        <v>1</v>
      </c>
      <c r="F1884">
        <v>29.99</v>
      </c>
      <c r="G1884" t="str">
        <f>VLOOKUP(B1884,'SKU Master'!$E$1:$H$9,4,FALSE)</f>
        <v>MA Excellent Products</v>
      </c>
      <c r="H1884">
        <f t="shared" si="203"/>
        <v>2015</v>
      </c>
      <c r="I1884">
        <f t="shared" si="204"/>
        <v>4</v>
      </c>
      <c r="J1884">
        <f t="shared" si="205"/>
        <v>201504</v>
      </c>
      <c r="K1884">
        <f t="shared" si="206"/>
        <v>15</v>
      </c>
      <c r="L1884">
        <f t="shared" si="207"/>
        <v>201515</v>
      </c>
      <c r="M1884" t="b">
        <f t="shared" si="208"/>
        <v>0</v>
      </c>
      <c r="N1884">
        <f>VLOOKUP(B1884,'SKU Master'!$E$1:$H$9,2,FALSE)</f>
        <v>25</v>
      </c>
      <c r="O1884">
        <f>(F1884/E1884-N1884)*E1884</f>
        <v>4.9899999999999984</v>
      </c>
      <c r="P1884" s="10">
        <f>O1884/F1884</f>
        <v>0.16638879626542177</v>
      </c>
      <c r="Q1884">
        <f t="shared" si="209"/>
        <v>4</v>
      </c>
    </row>
    <row r="1885" spans="1:17" x14ac:dyDescent="0.25">
      <c r="A1885">
        <v>94762</v>
      </c>
      <c r="B1885">
        <v>7312455520</v>
      </c>
      <c r="C1885">
        <v>312</v>
      </c>
      <c r="D1885">
        <v>42109</v>
      </c>
      <c r="E1885">
        <v>1</v>
      </c>
      <c r="F1885">
        <v>29.99</v>
      </c>
      <c r="G1885" t="str">
        <f>VLOOKUP(B1885,'SKU Master'!$E$1:$H$9,4,FALSE)</f>
        <v>MA Excellent Products</v>
      </c>
      <c r="H1885">
        <f t="shared" si="203"/>
        <v>2015</v>
      </c>
      <c r="I1885">
        <f t="shared" si="204"/>
        <v>4</v>
      </c>
      <c r="J1885">
        <f t="shared" si="205"/>
        <v>201504</v>
      </c>
      <c r="K1885">
        <f t="shared" si="206"/>
        <v>16</v>
      </c>
      <c r="L1885">
        <f t="shared" si="207"/>
        <v>201516</v>
      </c>
      <c r="M1885" t="b">
        <f t="shared" si="208"/>
        <v>0</v>
      </c>
      <c r="N1885">
        <f>VLOOKUP(B1885,'SKU Master'!$E$1:$H$9,2,FALSE)</f>
        <v>25</v>
      </c>
      <c r="O1885">
        <f>(F1885/E1885-N1885)*E1885</f>
        <v>4.9899999999999984</v>
      </c>
      <c r="P1885" s="10">
        <f>O1885/F1885</f>
        <v>0.16638879626542177</v>
      </c>
      <c r="Q1885">
        <f t="shared" si="209"/>
        <v>3</v>
      </c>
    </row>
    <row r="1886" spans="1:17" x14ac:dyDescent="0.25">
      <c r="A1886">
        <v>94763</v>
      </c>
      <c r="B1886">
        <v>7312455520</v>
      </c>
      <c r="C1886">
        <v>312</v>
      </c>
      <c r="D1886">
        <v>42109</v>
      </c>
      <c r="E1886">
        <v>2</v>
      </c>
      <c r="F1886">
        <v>59.98</v>
      </c>
      <c r="G1886" t="str">
        <f>VLOOKUP(B1886,'SKU Master'!$E$1:$H$9,4,FALSE)</f>
        <v>MA Excellent Products</v>
      </c>
      <c r="H1886">
        <f t="shared" si="203"/>
        <v>2015</v>
      </c>
      <c r="I1886">
        <f t="shared" si="204"/>
        <v>4</v>
      </c>
      <c r="J1886">
        <f t="shared" si="205"/>
        <v>201504</v>
      </c>
      <c r="K1886">
        <f t="shared" si="206"/>
        <v>16</v>
      </c>
      <c r="L1886">
        <f t="shared" si="207"/>
        <v>201516</v>
      </c>
      <c r="M1886" t="b">
        <f t="shared" si="208"/>
        <v>0</v>
      </c>
      <c r="N1886">
        <f>VLOOKUP(B1886,'SKU Master'!$E$1:$H$9,2,FALSE)</f>
        <v>25</v>
      </c>
      <c r="O1886">
        <f>(F1886/E1886-N1886)*E1886</f>
        <v>9.9799999999999969</v>
      </c>
      <c r="P1886" s="10">
        <f>O1886/F1886</f>
        <v>0.16638879626542177</v>
      </c>
      <c r="Q1886">
        <f t="shared" si="209"/>
        <v>3</v>
      </c>
    </row>
    <row r="1887" spans="1:17" x14ac:dyDescent="0.25">
      <c r="A1887">
        <v>94764</v>
      </c>
      <c r="B1887">
        <v>7312455520</v>
      </c>
      <c r="C1887">
        <v>312</v>
      </c>
      <c r="D1887">
        <v>42111</v>
      </c>
      <c r="E1887">
        <v>2</v>
      </c>
      <c r="F1887">
        <v>59.98</v>
      </c>
      <c r="G1887" t="str">
        <f>VLOOKUP(B1887,'SKU Master'!$E$1:$H$9,4,FALSE)</f>
        <v>MA Excellent Products</v>
      </c>
      <c r="H1887">
        <f t="shared" si="203"/>
        <v>2015</v>
      </c>
      <c r="I1887">
        <f t="shared" si="204"/>
        <v>4</v>
      </c>
      <c r="J1887">
        <f t="shared" si="205"/>
        <v>201504</v>
      </c>
      <c r="K1887">
        <f t="shared" si="206"/>
        <v>16</v>
      </c>
      <c r="L1887">
        <f t="shared" si="207"/>
        <v>201516</v>
      </c>
      <c r="M1887" t="b">
        <f t="shared" si="208"/>
        <v>0</v>
      </c>
      <c r="N1887">
        <f>VLOOKUP(B1887,'SKU Master'!$E$1:$H$9,2,FALSE)</f>
        <v>25</v>
      </c>
      <c r="O1887">
        <f>(F1887/E1887-N1887)*E1887</f>
        <v>9.9799999999999969</v>
      </c>
      <c r="P1887" s="10">
        <f>O1887/F1887</f>
        <v>0.16638879626542177</v>
      </c>
      <c r="Q1887">
        <f t="shared" si="209"/>
        <v>5</v>
      </c>
    </row>
    <row r="1888" spans="1:17" x14ac:dyDescent="0.25">
      <c r="A1888">
        <v>94765</v>
      </c>
      <c r="B1888">
        <v>7312455520</v>
      </c>
      <c r="C1888">
        <v>312</v>
      </c>
      <c r="D1888">
        <v>42114</v>
      </c>
      <c r="E1888">
        <v>3</v>
      </c>
      <c r="F1888">
        <v>89.97</v>
      </c>
      <c r="G1888" t="str">
        <f>VLOOKUP(B1888,'SKU Master'!$E$1:$H$9,4,FALSE)</f>
        <v>MA Excellent Products</v>
      </c>
      <c r="H1888">
        <f t="shared" si="203"/>
        <v>2015</v>
      </c>
      <c r="I1888">
        <f t="shared" si="204"/>
        <v>4</v>
      </c>
      <c r="J1888">
        <f t="shared" si="205"/>
        <v>201504</v>
      </c>
      <c r="K1888">
        <f t="shared" si="206"/>
        <v>17</v>
      </c>
      <c r="L1888">
        <f t="shared" si="207"/>
        <v>201517</v>
      </c>
      <c r="M1888" t="b">
        <f t="shared" si="208"/>
        <v>0</v>
      </c>
      <c r="N1888">
        <f>VLOOKUP(B1888,'SKU Master'!$E$1:$H$9,2,FALSE)</f>
        <v>25</v>
      </c>
      <c r="O1888">
        <f>(F1888/E1888-N1888)*E1888</f>
        <v>14.969999999999995</v>
      </c>
      <c r="P1888" s="10">
        <f>O1888/F1888</f>
        <v>0.16638879626542175</v>
      </c>
      <c r="Q1888">
        <f t="shared" si="209"/>
        <v>1</v>
      </c>
    </row>
    <row r="1889" spans="1:17" x14ac:dyDescent="0.25">
      <c r="A1889">
        <v>94766</v>
      </c>
      <c r="B1889">
        <v>7312455520</v>
      </c>
      <c r="C1889">
        <v>312</v>
      </c>
      <c r="D1889">
        <v>42118</v>
      </c>
      <c r="E1889">
        <v>1</v>
      </c>
      <c r="F1889">
        <v>29.99</v>
      </c>
      <c r="G1889" t="str">
        <f>VLOOKUP(B1889,'SKU Master'!$E$1:$H$9,4,FALSE)</f>
        <v>MA Excellent Products</v>
      </c>
      <c r="H1889">
        <f t="shared" si="203"/>
        <v>2015</v>
      </c>
      <c r="I1889">
        <f t="shared" si="204"/>
        <v>4</v>
      </c>
      <c r="J1889">
        <f t="shared" si="205"/>
        <v>201504</v>
      </c>
      <c r="K1889">
        <f t="shared" si="206"/>
        <v>17</v>
      </c>
      <c r="L1889">
        <f t="shared" si="207"/>
        <v>201517</v>
      </c>
      <c r="M1889" t="b">
        <f t="shared" si="208"/>
        <v>0</v>
      </c>
      <c r="N1889">
        <f>VLOOKUP(B1889,'SKU Master'!$E$1:$H$9,2,FALSE)</f>
        <v>25</v>
      </c>
      <c r="O1889">
        <f>(F1889/E1889-N1889)*E1889</f>
        <v>4.9899999999999984</v>
      </c>
      <c r="P1889" s="10">
        <f>O1889/F1889</f>
        <v>0.16638879626542177</v>
      </c>
      <c r="Q1889">
        <f t="shared" si="209"/>
        <v>5</v>
      </c>
    </row>
    <row r="1890" spans="1:17" x14ac:dyDescent="0.25">
      <c r="A1890">
        <v>94767</v>
      </c>
      <c r="B1890">
        <v>7312455520</v>
      </c>
      <c r="C1890">
        <v>312</v>
      </c>
      <c r="D1890">
        <v>42123</v>
      </c>
      <c r="E1890">
        <v>1</v>
      </c>
      <c r="F1890">
        <v>29.99</v>
      </c>
      <c r="G1890" t="str">
        <f>VLOOKUP(B1890,'SKU Master'!$E$1:$H$9,4,FALSE)</f>
        <v>MA Excellent Products</v>
      </c>
      <c r="H1890">
        <f t="shared" si="203"/>
        <v>2015</v>
      </c>
      <c r="I1890">
        <f t="shared" si="204"/>
        <v>4</v>
      </c>
      <c r="J1890">
        <f t="shared" si="205"/>
        <v>201504</v>
      </c>
      <c r="K1890">
        <f t="shared" si="206"/>
        <v>18</v>
      </c>
      <c r="L1890">
        <f t="shared" si="207"/>
        <v>201518</v>
      </c>
      <c r="M1890" t="b">
        <f t="shared" si="208"/>
        <v>0</v>
      </c>
      <c r="N1890">
        <f>VLOOKUP(B1890,'SKU Master'!$E$1:$H$9,2,FALSE)</f>
        <v>25</v>
      </c>
      <c r="O1890">
        <f>(F1890/E1890-N1890)*E1890</f>
        <v>4.9899999999999984</v>
      </c>
      <c r="P1890" s="10">
        <f>O1890/F1890</f>
        <v>0.16638879626542177</v>
      </c>
      <c r="Q1890">
        <f t="shared" si="209"/>
        <v>3</v>
      </c>
    </row>
    <row r="1891" spans="1:17" x14ac:dyDescent="0.25">
      <c r="A1891">
        <v>94768</v>
      </c>
      <c r="B1891">
        <v>7312455520</v>
      </c>
      <c r="C1891">
        <v>312</v>
      </c>
      <c r="D1891">
        <v>42124</v>
      </c>
      <c r="E1891">
        <v>1</v>
      </c>
      <c r="F1891">
        <v>29.99</v>
      </c>
      <c r="G1891" t="str">
        <f>VLOOKUP(B1891,'SKU Master'!$E$1:$H$9,4,FALSE)</f>
        <v>MA Excellent Products</v>
      </c>
      <c r="H1891">
        <f t="shared" si="203"/>
        <v>2015</v>
      </c>
      <c r="I1891">
        <f t="shared" si="204"/>
        <v>4</v>
      </c>
      <c r="J1891">
        <f t="shared" si="205"/>
        <v>201504</v>
      </c>
      <c r="K1891">
        <f t="shared" si="206"/>
        <v>18</v>
      </c>
      <c r="L1891">
        <f t="shared" si="207"/>
        <v>201518</v>
      </c>
      <c r="M1891" t="b">
        <f t="shared" si="208"/>
        <v>1</v>
      </c>
      <c r="N1891">
        <f>VLOOKUP(B1891,'SKU Master'!$E$1:$H$9,2,FALSE)</f>
        <v>25</v>
      </c>
      <c r="O1891">
        <f>(F1891/E1891-N1891)*E1891</f>
        <v>4.9899999999999984</v>
      </c>
      <c r="P1891" s="10">
        <f>O1891/F1891</f>
        <v>0.16638879626542177</v>
      </c>
      <c r="Q1891">
        <f t="shared" si="209"/>
        <v>4</v>
      </c>
    </row>
    <row r="1892" spans="1:17" x14ac:dyDescent="0.25">
      <c r="A1892">
        <v>94769</v>
      </c>
      <c r="B1892">
        <v>7312455520</v>
      </c>
      <c r="C1892">
        <v>312</v>
      </c>
      <c r="D1892">
        <v>42124</v>
      </c>
      <c r="E1892">
        <v>1</v>
      </c>
      <c r="F1892">
        <v>29.99</v>
      </c>
      <c r="G1892" t="str">
        <f>VLOOKUP(B1892,'SKU Master'!$E$1:$H$9,4,FALSE)</f>
        <v>MA Excellent Products</v>
      </c>
      <c r="H1892">
        <f t="shared" si="203"/>
        <v>2015</v>
      </c>
      <c r="I1892">
        <f t="shared" si="204"/>
        <v>4</v>
      </c>
      <c r="J1892">
        <f t="shared" si="205"/>
        <v>201504</v>
      </c>
      <c r="K1892">
        <f t="shared" si="206"/>
        <v>18</v>
      </c>
      <c r="L1892">
        <f t="shared" si="207"/>
        <v>201518</v>
      </c>
      <c r="M1892" t="b">
        <f t="shared" si="208"/>
        <v>0</v>
      </c>
      <c r="N1892">
        <f>VLOOKUP(B1892,'SKU Master'!$E$1:$H$9,2,FALSE)</f>
        <v>25</v>
      </c>
      <c r="O1892">
        <f>(F1892/E1892-N1892)*E1892</f>
        <v>4.9899999999999984</v>
      </c>
      <c r="P1892" s="10">
        <f>O1892/F1892</f>
        <v>0.16638879626542177</v>
      </c>
      <c r="Q1892">
        <f t="shared" si="209"/>
        <v>4</v>
      </c>
    </row>
    <row r="1893" spans="1:17" x14ac:dyDescent="0.25">
      <c r="A1893">
        <v>94770</v>
      </c>
      <c r="B1893">
        <v>7312455520</v>
      </c>
      <c r="C1893">
        <v>312</v>
      </c>
      <c r="D1893">
        <v>42125</v>
      </c>
      <c r="E1893">
        <v>1</v>
      </c>
      <c r="F1893">
        <v>29.99</v>
      </c>
      <c r="G1893" t="str">
        <f>VLOOKUP(B1893,'SKU Master'!$E$1:$H$9,4,FALSE)</f>
        <v>MA Excellent Products</v>
      </c>
      <c r="H1893">
        <f t="shared" si="203"/>
        <v>2015</v>
      </c>
      <c r="I1893">
        <f t="shared" si="204"/>
        <v>5</v>
      </c>
      <c r="J1893">
        <f t="shared" si="205"/>
        <v>201505</v>
      </c>
      <c r="K1893">
        <f t="shared" si="206"/>
        <v>18</v>
      </c>
      <c r="L1893">
        <f t="shared" si="207"/>
        <v>201518</v>
      </c>
      <c r="M1893" t="b">
        <f t="shared" si="208"/>
        <v>0</v>
      </c>
      <c r="N1893">
        <f>VLOOKUP(B1893,'SKU Master'!$E$1:$H$9,2,FALSE)</f>
        <v>25</v>
      </c>
      <c r="O1893">
        <f>(F1893/E1893-N1893)*E1893</f>
        <v>4.9899999999999984</v>
      </c>
      <c r="P1893" s="10">
        <f>O1893/F1893</f>
        <v>0.16638879626542177</v>
      </c>
      <c r="Q1893">
        <f t="shared" si="209"/>
        <v>5</v>
      </c>
    </row>
    <row r="1894" spans="1:17" x14ac:dyDescent="0.25">
      <c r="A1894">
        <v>94771</v>
      </c>
      <c r="B1894">
        <v>7312455520</v>
      </c>
      <c r="C1894">
        <v>312</v>
      </c>
      <c r="D1894">
        <v>42128</v>
      </c>
      <c r="E1894">
        <v>3</v>
      </c>
      <c r="F1894">
        <v>89.97</v>
      </c>
      <c r="G1894" t="str">
        <f>VLOOKUP(B1894,'SKU Master'!$E$1:$H$9,4,FALSE)</f>
        <v>MA Excellent Products</v>
      </c>
      <c r="H1894">
        <f t="shared" si="203"/>
        <v>2015</v>
      </c>
      <c r="I1894">
        <f t="shared" si="204"/>
        <v>5</v>
      </c>
      <c r="J1894">
        <f t="shared" si="205"/>
        <v>201505</v>
      </c>
      <c r="K1894">
        <f t="shared" si="206"/>
        <v>19</v>
      </c>
      <c r="L1894">
        <f t="shared" si="207"/>
        <v>201519</v>
      </c>
      <c r="M1894" t="b">
        <f t="shared" si="208"/>
        <v>0</v>
      </c>
      <c r="N1894">
        <f>VLOOKUP(B1894,'SKU Master'!$E$1:$H$9,2,FALSE)</f>
        <v>25</v>
      </c>
      <c r="O1894">
        <f>(F1894/E1894-N1894)*E1894</f>
        <v>14.969999999999995</v>
      </c>
      <c r="P1894" s="10">
        <f>O1894/F1894</f>
        <v>0.16638879626542175</v>
      </c>
      <c r="Q1894">
        <f t="shared" si="209"/>
        <v>1</v>
      </c>
    </row>
    <row r="1895" spans="1:17" x14ac:dyDescent="0.25">
      <c r="A1895">
        <v>94772</v>
      </c>
      <c r="B1895">
        <v>7312455520</v>
      </c>
      <c r="C1895">
        <v>312</v>
      </c>
      <c r="D1895">
        <v>42128</v>
      </c>
      <c r="E1895">
        <v>3</v>
      </c>
      <c r="F1895">
        <v>68.97</v>
      </c>
      <c r="G1895" t="str">
        <f>VLOOKUP(B1895,'SKU Master'!$E$1:$H$9,4,FALSE)</f>
        <v>MA Excellent Products</v>
      </c>
      <c r="H1895">
        <f t="shared" si="203"/>
        <v>2015</v>
      </c>
      <c r="I1895">
        <f t="shared" si="204"/>
        <v>5</v>
      </c>
      <c r="J1895">
        <f t="shared" si="205"/>
        <v>201505</v>
      </c>
      <c r="K1895">
        <f t="shared" si="206"/>
        <v>19</v>
      </c>
      <c r="L1895">
        <f t="shared" si="207"/>
        <v>201519</v>
      </c>
      <c r="M1895" t="b">
        <f t="shared" si="208"/>
        <v>0</v>
      </c>
      <c r="N1895">
        <f>VLOOKUP(B1895,'SKU Master'!$E$1:$H$9,2,FALSE)</f>
        <v>25</v>
      </c>
      <c r="O1895">
        <f>(F1895/E1895-N1895)*E1895</f>
        <v>-6.0300000000000047</v>
      </c>
      <c r="P1895" s="10">
        <f>O1895/F1895</f>
        <v>-8.7429317094388934E-2</v>
      </c>
      <c r="Q1895">
        <f t="shared" si="209"/>
        <v>1</v>
      </c>
    </row>
    <row r="1896" spans="1:17" x14ac:dyDescent="0.25">
      <c r="A1896">
        <v>94773</v>
      </c>
      <c r="B1896">
        <v>7312455520</v>
      </c>
      <c r="C1896">
        <v>312</v>
      </c>
      <c r="D1896">
        <v>42129</v>
      </c>
      <c r="E1896">
        <v>3</v>
      </c>
      <c r="F1896">
        <v>89.97</v>
      </c>
      <c r="G1896" t="str">
        <f>VLOOKUP(B1896,'SKU Master'!$E$1:$H$9,4,FALSE)</f>
        <v>MA Excellent Products</v>
      </c>
      <c r="H1896">
        <f t="shared" si="203"/>
        <v>2015</v>
      </c>
      <c r="I1896">
        <f t="shared" si="204"/>
        <v>5</v>
      </c>
      <c r="J1896">
        <f t="shared" si="205"/>
        <v>201505</v>
      </c>
      <c r="K1896">
        <f t="shared" si="206"/>
        <v>19</v>
      </c>
      <c r="L1896">
        <f t="shared" si="207"/>
        <v>201519</v>
      </c>
      <c r="M1896" t="b">
        <f t="shared" si="208"/>
        <v>0</v>
      </c>
      <c r="N1896">
        <f>VLOOKUP(B1896,'SKU Master'!$E$1:$H$9,2,FALSE)</f>
        <v>25</v>
      </c>
      <c r="O1896">
        <f>(F1896/E1896-N1896)*E1896</f>
        <v>14.969999999999995</v>
      </c>
      <c r="P1896" s="10">
        <f>O1896/F1896</f>
        <v>0.16638879626542175</v>
      </c>
      <c r="Q1896">
        <f t="shared" si="209"/>
        <v>2</v>
      </c>
    </row>
    <row r="1897" spans="1:17" x14ac:dyDescent="0.25">
      <c r="A1897">
        <v>94774</v>
      </c>
      <c r="B1897">
        <v>7312455520</v>
      </c>
      <c r="C1897">
        <v>312</v>
      </c>
      <c r="D1897">
        <v>42130</v>
      </c>
      <c r="E1897">
        <v>1</v>
      </c>
      <c r="F1897">
        <v>29.99</v>
      </c>
      <c r="G1897" t="str">
        <f>VLOOKUP(B1897,'SKU Master'!$E$1:$H$9,4,FALSE)</f>
        <v>MA Excellent Products</v>
      </c>
      <c r="H1897">
        <f t="shared" si="203"/>
        <v>2015</v>
      </c>
      <c r="I1897">
        <f t="shared" si="204"/>
        <v>5</v>
      </c>
      <c r="J1897">
        <f t="shared" si="205"/>
        <v>201505</v>
      </c>
      <c r="K1897">
        <f t="shared" si="206"/>
        <v>19</v>
      </c>
      <c r="L1897">
        <f t="shared" si="207"/>
        <v>201519</v>
      </c>
      <c r="M1897" t="b">
        <f t="shared" si="208"/>
        <v>1</v>
      </c>
      <c r="N1897">
        <f>VLOOKUP(B1897,'SKU Master'!$E$1:$H$9,2,FALSE)</f>
        <v>25</v>
      </c>
      <c r="O1897">
        <f>(F1897/E1897-N1897)*E1897</f>
        <v>4.9899999999999984</v>
      </c>
      <c r="P1897" s="10">
        <f>O1897/F1897</f>
        <v>0.16638879626542177</v>
      </c>
      <c r="Q1897">
        <f t="shared" si="209"/>
        <v>3</v>
      </c>
    </row>
    <row r="1898" spans="1:17" x14ac:dyDescent="0.25">
      <c r="A1898">
        <v>94775</v>
      </c>
      <c r="B1898">
        <v>7312455520</v>
      </c>
      <c r="C1898">
        <v>312</v>
      </c>
      <c r="D1898">
        <v>42130</v>
      </c>
      <c r="E1898">
        <v>1</v>
      </c>
      <c r="F1898">
        <v>29.99</v>
      </c>
      <c r="G1898" t="str">
        <f>VLOOKUP(B1898,'SKU Master'!$E$1:$H$9,4,FALSE)</f>
        <v>MA Excellent Products</v>
      </c>
      <c r="H1898">
        <f t="shared" si="203"/>
        <v>2015</v>
      </c>
      <c r="I1898">
        <f t="shared" si="204"/>
        <v>5</v>
      </c>
      <c r="J1898">
        <f t="shared" si="205"/>
        <v>201505</v>
      </c>
      <c r="K1898">
        <f t="shared" si="206"/>
        <v>19</v>
      </c>
      <c r="L1898">
        <f t="shared" si="207"/>
        <v>201519</v>
      </c>
      <c r="M1898" t="b">
        <f t="shared" si="208"/>
        <v>1</v>
      </c>
      <c r="N1898">
        <f>VLOOKUP(B1898,'SKU Master'!$E$1:$H$9,2,FALSE)</f>
        <v>25</v>
      </c>
      <c r="O1898">
        <f>(F1898/E1898-N1898)*E1898</f>
        <v>4.9899999999999984</v>
      </c>
      <c r="P1898" s="10">
        <f>O1898/F1898</f>
        <v>0.16638879626542177</v>
      </c>
      <c r="Q1898">
        <f t="shared" si="209"/>
        <v>3</v>
      </c>
    </row>
    <row r="1899" spans="1:17" x14ac:dyDescent="0.25">
      <c r="A1899">
        <v>94776</v>
      </c>
      <c r="B1899">
        <v>7312455520</v>
      </c>
      <c r="C1899">
        <v>312</v>
      </c>
      <c r="D1899">
        <v>42130</v>
      </c>
      <c r="E1899">
        <v>1</v>
      </c>
      <c r="F1899">
        <v>29.99</v>
      </c>
      <c r="G1899" t="str">
        <f>VLOOKUP(B1899,'SKU Master'!$E$1:$H$9,4,FALSE)</f>
        <v>MA Excellent Products</v>
      </c>
      <c r="H1899">
        <f t="shared" si="203"/>
        <v>2015</v>
      </c>
      <c r="I1899">
        <f t="shared" si="204"/>
        <v>5</v>
      </c>
      <c r="J1899">
        <f t="shared" si="205"/>
        <v>201505</v>
      </c>
      <c r="K1899">
        <f t="shared" si="206"/>
        <v>19</v>
      </c>
      <c r="L1899">
        <f t="shared" si="207"/>
        <v>201519</v>
      </c>
      <c r="M1899" t="b">
        <f t="shared" si="208"/>
        <v>0</v>
      </c>
      <c r="N1899">
        <f>VLOOKUP(B1899,'SKU Master'!$E$1:$H$9,2,FALSE)</f>
        <v>25</v>
      </c>
      <c r="O1899">
        <f>(F1899/E1899-N1899)*E1899</f>
        <v>4.9899999999999984</v>
      </c>
      <c r="P1899" s="10">
        <f>O1899/F1899</f>
        <v>0.16638879626542177</v>
      </c>
      <c r="Q1899">
        <f t="shared" si="209"/>
        <v>3</v>
      </c>
    </row>
    <row r="1900" spans="1:17" x14ac:dyDescent="0.25">
      <c r="A1900">
        <v>94777</v>
      </c>
      <c r="B1900">
        <v>7312455520</v>
      </c>
      <c r="C1900">
        <v>312</v>
      </c>
      <c r="D1900">
        <v>42131</v>
      </c>
      <c r="E1900">
        <v>1</v>
      </c>
      <c r="F1900">
        <v>29.99</v>
      </c>
      <c r="G1900" t="str">
        <f>VLOOKUP(B1900,'SKU Master'!$E$1:$H$9,4,FALSE)</f>
        <v>MA Excellent Products</v>
      </c>
      <c r="H1900">
        <f t="shared" si="203"/>
        <v>2015</v>
      </c>
      <c r="I1900">
        <f t="shared" si="204"/>
        <v>5</v>
      </c>
      <c r="J1900">
        <f t="shared" si="205"/>
        <v>201505</v>
      </c>
      <c r="K1900">
        <f t="shared" si="206"/>
        <v>19</v>
      </c>
      <c r="L1900">
        <f t="shared" si="207"/>
        <v>201519</v>
      </c>
      <c r="M1900" t="b">
        <f t="shared" si="208"/>
        <v>0</v>
      </c>
      <c r="N1900">
        <f>VLOOKUP(B1900,'SKU Master'!$E$1:$H$9,2,FALSE)</f>
        <v>25</v>
      </c>
      <c r="O1900">
        <f>(F1900/E1900-N1900)*E1900</f>
        <v>4.9899999999999984</v>
      </c>
      <c r="P1900" s="10">
        <f>O1900/F1900</f>
        <v>0.16638879626542177</v>
      </c>
      <c r="Q1900">
        <f t="shared" si="209"/>
        <v>4</v>
      </c>
    </row>
    <row r="1901" spans="1:17" x14ac:dyDescent="0.25">
      <c r="A1901">
        <v>94778</v>
      </c>
      <c r="B1901">
        <v>7312455520</v>
      </c>
      <c r="C1901">
        <v>312</v>
      </c>
      <c r="D1901">
        <v>42137</v>
      </c>
      <c r="E1901">
        <v>1</v>
      </c>
      <c r="F1901">
        <v>29.99</v>
      </c>
      <c r="G1901" t="str">
        <f>VLOOKUP(B1901,'SKU Master'!$E$1:$H$9,4,FALSE)</f>
        <v>MA Excellent Products</v>
      </c>
      <c r="H1901">
        <f t="shared" si="203"/>
        <v>2015</v>
      </c>
      <c r="I1901">
        <f t="shared" si="204"/>
        <v>5</v>
      </c>
      <c r="J1901">
        <f t="shared" si="205"/>
        <v>201505</v>
      </c>
      <c r="K1901">
        <f t="shared" si="206"/>
        <v>20</v>
      </c>
      <c r="L1901">
        <f t="shared" si="207"/>
        <v>201520</v>
      </c>
      <c r="M1901" t="b">
        <f t="shared" si="208"/>
        <v>0</v>
      </c>
      <c r="N1901">
        <f>VLOOKUP(B1901,'SKU Master'!$E$1:$H$9,2,FALSE)</f>
        <v>25</v>
      </c>
      <c r="O1901">
        <f>(F1901/E1901-N1901)*E1901</f>
        <v>4.9899999999999984</v>
      </c>
      <c r="P1901" s="10">
        <f>O1901/F1901</f>
        <v>0.16638879626542177</v>
      </c>
      <c r="Q1901">
        <f t="shared" si="209"/>
        <v>3</v>
      </c>
    </row>
    <row r="1902" spans="1:17" x14ac:dyDescent="0.25">
      <c r="A1902">
        <v>94779</v>
      </c>
      <c r="B1902">
        <v>7312455520</v>
      </c>
      <c r="C1902">
        <v>312</v>
      </c>
      <c r="D1902">
        <v>42138</v>
      </c>
      <c r="E1902">
        <v>1</v>
      </c>
      <c r="F1902">
        <v>29.99</v>
      </c>
      <c r="G1902" t="str">
        <f>VLOOKUP(B1902,'SKU Master'!$E$1:$H$9,4,FALSE)</f>
        <v>MA Excellent Products</v>
      </c>
      <c r="H1902">
        <f t="shared" si="203"/>
        <v>2015</v>
      </c>
      <c r="I1902">
        <f t="shared" si="204"/>
        <v>5</v>
      </c>
      <c r="J1902">
        <f t="shared" si="205"/>
        <v>201505</v>
      </c>
      <c r="K1902">
        <f t="shared" si="206"/>
        <v>20</v>
      </c>
      <c r="L1902">
        <f t="shared" si="207"/>
        <v>201520</v>
      </c>
      <c r="M1902" t="b">
        <f t="shared" si="208"/>
        <v>0</v>
      </c>
      <c r="N1902">
        <f>VLOOKUP(B1902,'SKU Master'!$E$1:$H$9,2,FALSE)</f>
        <v>25</v>
      </c>
      <c r="O1902">
        <f>(F1902/E1902-N1902)*E1902</f>
        <v>4.9899999999999984</v>
      </c>
      <c r="P1902" s="10">
        <f>O1902/F1902</f>
        <v>0.16638879626542177</v>
      </c>
      <c r="Q1902">
        <f t="shared" si="209"/>
        <v>4</v>
      </c>
    </row>
    <row r="1903" spans="1:17" x14ac:dyDescent="0.25">
      <c r="A1903">
        <v>94780</v>
      </c>
      <c r="B1903">
        <v>7312455520</v>
      </c>
      <c r="C1903">
        <v>312</v>
      </c>
      <c r="D1903">
        <v>42139</v>
      </c>
      <c r="E1903">
        <v>2</v>
      </c>
      <c r="F1903">
        <v>59.98</v>
      </c>
      <c r="G1903" t="str">
        <f>VLOOKUP(B1903,'SKU Master'!$E$1:$H$9,4,FALSE)</f>
        <v>MA Excellent Products</v>
      </c>
      <c r="H1903">
        <f t="shared" si="203"/>
        <v>2015</v>
      </c>
      <c r="I1903">
        <f t="shared" si="204"/>
        <v>5</v>
      </c>
      <c r="J1903">
        <f t="shared" si="205"/>
        <v>201505</v>
      </c>
      <c r="K1903">
        <f t="shared" si="206"/>
        <v>20</v>
      </c>
      <c r="L1903">
        <f t="shared" si="207"/>
        <v>201520</v>
      </c>
      <c r="M1903" t="b">
        <f t="shared" si="208"/>
        <v>1</v>
      </c>
      <c r="N1903">
        <f>VLOOKUP(B1903,'SKU Master'!$E$1:$H$9,2,FALSE)</f>
        <v>25</v>
      </c>
      <c r="O1903">
        <f>(F1903/E1903-N1903)*E1903</f>
        <v>9.9799999999999969</v>
      </c>
      <c r="P1903" s="10">
        <f>O1903/F1903</f>
        <v>0.16638879626542177</v>
      </c>
      <c r="Q1903">
        <f t="shared" si="209"/>
        <v>5</v>
      </c>
    </row>
    <row r="1904" spans="1:17" x14ac:dyDescent="0.25">
      <c r="A1904">
        <v>94781</v>
      </c>
      <c r="B1904">
        <v>7312455520</v>
      </c>
      <c r="C1904">
        <v>312</v>
      </c>
      <c r="D1904">
        <v>42139</v>
      </c>
      <c r="E1904">
        <v>2</v>
      </c>
      <c r="F1904">
        <v>59.98</v>
      </c>
      <c r="G1904" t="str">
        <f>VLOOKUP(B1904,'SKU Master'!$E$1:$H$9,4,FALSE)</f>
        <v>MA Excellent Products</v>
      </c>
      <c r="H1904">
        <f t="shared" si="203"/>
        <v>2015</v>
      </c>
      <c r="I1904">
        <f t="shared" si="204"/>
        <v>5</v>
      </c>
      <c r="J1904">
        <f t="shared" si="205"/>
        <v>201505</v>
      </c>
      <c r="K1904">
        <f t="shared" si="206"/>
        <v>20</v>
      </c>
      <c r="L1904">
        <f t="shared" si="207"/>
        <v>201520</v>
      </c>
      <c r="M1904" t="b">
        <f t="shared" si="208"/>
        <v>0</v>
      </c>
      <c r="N1904">
        <f>VLOOKUP(B1904,'SKU Master'!$E$1:$H$9,2,FALSE)</f>
        <v>25</v>
      </c>
      <c r="O1904">
        <f>(F1904/E1904-N1904)*E1904</f>
        <v>9.9799999999999969</v>
      </c>
      <c r="P1904" s="10">
        <f>O1904/F1904</f>
        <v>0.16638879626542177</v>
      </c>
      <c r="Q1904">
        <f t="shared" si="209"/>
        <v>5</v>
      </c>
    </row>
    <row r="1905" spans="1:17" x14ac:dyDescent="0.25">
      <c r="A1905">
        <v>94782</v>
      </c>
      <c r="B1905">
        <v>7312455520</v>
      </c>
      <c r="C1905">
        <v>312</v>
      </c>
      <c r="D1905">
        <v>42142</v>
      </c>
      <c r="E1905">
        <v>3</v>
      </c>
      <c r="F1905">
        <v>89.97</v>
      </c>
      <c r="G1905" t="str">
        <f>VLOOKUP(B1905,'SKU Master'!$E$1:$H$9,4,FALSE)</f>
        <v>MA Excellent Products</v>
      </c>
      <c r="H1905">
        <f t="shared" si="203"/>
        <v>2015</v>
      </c>
      <c r="I1905">
        <f t="shared" si="204"/>
        <v>5</v>
      </c>
      <c r="J1905">
        <f t="shared" si="205"/>
        <v>201505</v>
      </c>
      <c r="K1905">
        <f t="shared" si="206"/>
        <v>21</v>
      </c>
      <c r="L1905">
        <f t="shared" si="207"/>
        <v>201521</v>
      </c>
      <c r="M1905" t="b">
        <f t="shared" si="208"/>
        <v>0</v>
      </c>
      <c r="N1905">
        <f>VLOOKUP(B1905,'SKU Master'!$E$1:$H$9,2,FALSE)</f>
        <v>25</v>
      </c>
      <c r="O1905">
        <f>(F1905/E1905-N1905)*E1905</f>
        <v>14.969999999999995</v>
      </c>
      <c r="P1905" s="10">
        <f>O1905/F1905</f>
        <v>0.16638879626542175</v>
      </c>
      <c r="Q1905">
        <f t="shared" si="209"/>
        <v>1</v>
      </c>
    </row>
    <row r="1906" spans="1:17" x14ac:dyDescent="0.25">
      <c r="A1906">
        <v>94783</v>
      </c>
      <c r="B1906">
        <v>7312455520</v>
      </c>
      <c r="C1906">
        <v>312</v>
      </c>
      <c r="D1906">
        <v>42144</v>
      </c>
      <c r="E1906">
        <v>1</v>
      </c>
      <c r="F1906">
        <v>29.99</v>
      </c>
      <c r="G1906" t="str">
        <f>VLOOKUP(B1906,'SKU Master'!$E$1:$H$9,4,FALSE)</f>
        <v>MA Excellent Products</v>
      </c>
      <c r="H1906">
        <f t="shared" si="203"/>
        <v>2015</v>
      </c>
      <c r="I1906">
        <f t="shared" si="204"/>
        <v>5</v>
      </c>
      <c r="J1906">
        <f t="shared" si="205"/>
        <v>201505</v>
      </c>
      <c r="K1906">
        <f t="shared" si="206"/>
        <v>21</v>
      </c>
      <c r="L1906">
        <f t="shared" si="207"/>
        <v>201521</v>
      </c>
      <c r="M1906" t="b">
        <f t="shared" si="208"/>
        <v>0</v>
      </c>
      <c r="N1906">
        <f>VLOOKUP(B1906,'SKU Master'!$E$1:$H$9,2,FALSE)</f>
        <v>25</v>
      </c>
      <c r="O1906">
        <f>(F1906/E1906-N1906)*E1906</f>
        <v>4.9899999999999984</v>
      </c>
      <c r="P1906" s="10">
        <f>O1906/F1906</f>
        <v>0.16638879626542177</v>
      </c>
      <c r="Q1906">
        <f t="shared" si="209"/>
        <v>3</v>
      </c>
    </row>
    <row r="1907" spans="1:17" x14ac:dyDescent="0.25">
      <c r="A1907">
        <v>94784</v>
      </c>
      <c r="B1907">
        <v>7312455520</v>
      </c>
      <c r="C1907">
        <v>312</v>
      </c>
      <c r="D1907">
        <v>42144</v>
      </c>
      <c r="E1907">
        <v>2</v>
      </c>
      <c r="F1907">
        <v>59.98</v>
      </c>
      <c r="G1907" t="str">
        <f>VLOOKUP(B1907,'SKU Master'!$E$1:$H$9,4,FALSE)</f>
        <v>MA Excellent Products</v>
      </c>
      <c r="H1907">
        <f t="shared" si="203"/>
        <v>2015</v>
      </c>
      <c r="I1907">
        <f t="shared" si="204"/>
        <v>5</v>
      </c>
      <c r="J1907">
        <f t="shared" si="205"/>
        <v>201505</v>
      </c>
      <c r="K1907">
        <f t="shared" si="206"/>
        <v>21</v>
      </c>
      <c r="L1907">
        <f t="shared" si="207"/>
        <v>201521</v>
      </c>
      <c r="M1907" t="b">
        <f t="shared" si="208"/>
        <v>0</v>
      </c>
      <c r="N1907">
        <f>VLOOKUP(B1907,'SKU Master'!$E$1:$H$9,2,FALSE)</f>
        <v>25</v>
      </c>
      <c r="O1907">
        <f>(F1907/E1907-N1907)*E1907</f>
        <v>9.9799999999999969</v>
      </c>
      <c r="P1907" s="10">
        <f>O1907/F1907</f>
        <v>0.16638879626542177</v>
      </c>
      <c r="Q1907">
        <f t="shared" si="209"/>
        <v>3</v>
      </c>
    </row>
    <row r="1908" spans="1:17" x14ac:dyDescent="0.25">
      <c r="A1908">
        <v>94785</v>
      </c>
      <c r="B1908">
        <v>7312455520</v>
      </c>
      <c r="C1908">
        <v>312</v>
      </c>
      <c r="D1908">
        <v>42145</v>
      </c>
      <c r="E1908">
        <v>1</v>
      </c>
      <c r="F1908">
        <v>29.99</v>
      </c>
      <c r="G1908" t="str">
        <f>VLOOKUP(B1908,'SKU Master'!$E$1:$H$9,4,FALSE)</f>
        <v>MA Excellent Products</v>
      </c>
      <c r="H1908">
        <f t="shared" si="203"/>
        <v>2015</v>
      </c>
      <c r="I1908">
        <f t="shared" si="204"/>
        <v>5</v>
      </c>
      <c r="J1908">
        <f t="shared" si="205"/>
        <v>201505</v>
      </c>
      <c r="K1908">
        <f t="shared" si="206"/>
        <v>21</v>
      </c>
      <c r="L1908">
        <f t="shared" si="207"/>
        <v>201521</v>
      </c>
      <c r="M1908" t="b">
        <f t="shared" si="208"/>
        <v>0</v>
      </c>
      <c r="N1908">
        <f>VLOOKUP(B1908,'SKU Master'!$E$1:$H$9,2,FALSE)</f>
        <v>25</v>
      </c>
      <c r="O1908">
        <f>(F1908/E1908-N1908)*E1908</f>
        <v>4.9899999999999984</v>
      </c>
      <c r="P1908" s="10">
        <f>O1908/F1908</f>
        <v>0.16638879626542177</v>
      </c>
      <c r="Q1908">
        <f t="shared" si="209"/>
        <v>4</v>
      </c>
    </row>
    <row r="1909" spans="1:17" x14ac:dyDescent="0.25">
      <c r="A1909">
        <v>94786</v>
      </c>
      <c r="B1909">
        <v>7312455520</v>
      </c>
      <c r="C1909">
        <v>312</v>
      </c>
      <c r="D1909">
        <v>42147</v>
      </c>
      <c r="E1909">
        <v>2</v>
      </c>
      <c r="F1909">
        <v>59.98</v>
      </c>
      <c r="G1909" t="str">
        <f>VLOOKUP(B1909,'SKU Master'!$E$1:$H$9,4,FALSE)</f>
        <v>MA Excellent Products</v>
      </c>
      <c r="H1909">
        <f t="shared" si="203"/>
        <v>2015</v>
      </c>
      <c r="I1909">
        <f t="shared" si="204"/>
        <v>5</v>
      </c>
      <c r="J1909">
        <f t="shared" si="205"/>
        <v>201505</v>
      </c>
      <c r="K1909">
        <f t="shared" si="206"/>
        <v>21</v>
      </c>
      <c r="L1909">
        <f t="shared" si="207"/>
        <v>201521</v>
      </c>
      <c r="M1909" t="b">
        <f t="shared" si="208"/>
        <v>0</v>
      </c>
      <c r="N1909">
        <f>VLOOKUP(B1909,'SKU Master'!$E$1:$H$9,2,FALSE)</f>
        <v>25</v>
      </c>
      <c r="O1909">
        <f>(F1909/E1909-N1909)*E1909</f>
        <v>9.9799999999999969</v>
      </c>
      <c r="P1909" s="10">
        <f>O1909/F1909</f>
        <v>0.16638879626542177</v>
      </c>
      <c r="Q1909">
        <f t="shared" si="209"/>
        <v>6</v>
      </c>
    </row>
    <row r="1910" spans="1:17" x14ac:dyDescent="0.25">
      <c r="A1910">
        <v>94787</v>
      </c>
      <c r="B1910">
        <v>7312455520</v>
      </c>
      <c r="C1910">
        <v>312</v>
      </c>
      <c r="D1910">
        <v>42151</v>
      </c>
      <c r="E1910">
        <v>1</v>
      </c>
      <c r="F1910">
        <v>29.99</v>
      </c>
      <c r="G1910" t="str">
        <f>VLOOKUP(B1910,'SKU Master'!$E$1:$H$9,4,FALSE)</f>
        <v>MA Excellent Products</v>
      </c>
      <c r="H1910">
        <f t="shared" si="203"/>
        <v>2015</v>
      </c>
      <c r="I1910">
        <f t="shared" si="204"/>
        <v>5</v>
      </c>
      <c r="J1910">
        <f t="shared" si="205"/>
        <v>201505</v>
      </c>
      <c r="K1910">
        <f t="shared" si="206"/>
        <v>22</v>
      </c>
      <c r="L1910">
        <f t="shared" si="207"/>
        <v>201522</v>
      </c>
      <c r="M1910" t="b">
        <f t="shared" si="208"/>
        <v>1</v>
      </c>
      <c r="N1910">
        <f>VLOOKUP(B1910,'SKU Master'!$E$1:$H$9,2,FALSE)</f>
        <v>25</v>
      </c>
      <c r="O1910">
        <f>(F1910/E1910-N1910)*E1910</f>
        <v>4.9899999999999984</v>
      </c>
      <c r="P1910" s="10">
        <f>O1910/F1910</f>
        <v>0.16638879626542177</v>
      </c>
      <c r="Q1910">
        <f t="shared" si="209"/>
        <v>3</v>
      </c>
    </row>
    <row r="1911" spans="1:17" x14ac:dyDescent="0.25">
      <c r="A1911">
        <v>94788</v>
      </c>
      <c r="B1911">
        <v>7312455520</v>
      </c>
      <c r="C1911">
        <v>312</v>
      </c>
      <c r="D1911">
        <v>42151</v>
      </c>
      <c r="E1911">
        <v>1</v>
      </c>
      <c r="F1911">
        <v>29.99</v>
      </c>
      <c r="G1911" t="str">
        <f>VLOOKUP(B1911,'SKU Master'!$E$1:$H$9,4,FALSE)</f>
        <v>MA Excellent Products</v>
      </c>
      <c r="H1911">
        <f t="shared" si="203"/>
        <v>2015</v>
      </c>
      <c r="I1911">
        <f t="shared" si="204"/>
        <v>5</v>
      </c>
      <c r="J1911">
        <f t="shared" si="205"/>
        <v>201505</v>
      </c>
      <c r="K1911">
        <f t="shared" si="206"/>
        <v>22</v>
      </c>
      <c r="L1911">
        <f t="shared" si="207"/>
        <v>201522</v>
      </c>
      <c r="M1911" t="b">
        <f t="shared" si="208"/>
        <v>0</v>
      </c>
      <c r="N1911">
        <f>VLOOKUP(B1911,'SKU Master'!$E$1:$H$9,2,FALSE)</f>
        <v>25</v>
      </c>
      <c r="O1911">
        <f>(F1911/E1911-N1911)*E1911</f>
        <v>4.9899999999999984</v>
      </c>
      <c r="P1911" s="10">
        <f>O1911/F1911</f>
        <v>0.16638879626542177</v>
      </c>
      <c r="Q1911">
        <f t="shared" si="209"/>
        <v>3</v>
      </c>
    </row>
    <row r="1912" spans="1:17" x14ac:dyDescent="0.25">
      <c r="A1912">
        <v>94789</v>
      </c>
      <c r="B1912">
        <v>7312455520</v>
      </c>
      <c r="C1912">
        <v>312</v>
      </c>
      <c r="D1912">
        <v>42152</v>
      </c>
      <c r="E1912">
        <v>1</v>
      </c>
      <c r="F1912">
        <v>29.99</v>
      </c>
      <c r="G1912" t="str">
        <f>VLOOKUP(B1912,'SKU Master'!$E$1:$H$9,4,FALSE)</f>
        <v>MA Excellent Products</v>
      </c>
      <c r="H1912">
        <f t="shared" si="203"/>
        <v>2015</v>
      </c>
      <c r="I1912">
        <f t="shared" si="204"/>
        <v>5</v>
      </c>
      <c r="J1912">
        <f t="shared" si="205"/>
        <v>201505</v>
      </c>
      <c r="K1912">
        <f t="shared" si="206"/>
        <v>22</v>
      </c>
      <c r="L1912">
        <f t="shared" si="207"/>
        <v>201522</v>
      </c>
      <c r="M1912" t="b">
        <f t="shared" si="208"/>
        <v>1</v>
      </c>
      <c r="N1912">
        <f>VLOOKUP(B1912,'SKU Master'!$E$1:$H$9,2,FALSE)</f>
        <v>25</v>
      </c>
      <c r="O1912">
        <f>(F1912/E1912-N1912)*E1912</f>
        <v>4.9899999999999984</v>
      </c>
      <c r="P1912" s="10">
        <f>O1912/F1912</f>
        <v>0.16638879626542177</v>
      </c>
      <c r="Q1912">
        <f t="shared" si="209"/>
        <v>4</v>
      </c>
    </row>
    <row r="1913" spans="1:17" x14ac:dyDescent="0.25">
      <c r="A1913">
        <v>94790</v>
      </c>
      <c r="B1913">
        <v>7312455520</v>
      </c>
      <c r="C1913">
        <v>312</v>
      </c>
      <c r="D1913">
        <v>42152</v>
      </c>
      <c r="E1913">
        <v>1</v>
      </c>
      <c r="F1913">
        <v>29.99</v>
      </c>
      <c r="G1913" t="str">
        <f>VLOOKUP(B1913,'SKU Master'!$E$1:$H$9,4,FALSE)</f>
        <v>MA Excellent Products</v>
      </c>
      <c r="H1913">
        <f t="shared" si="203"/>
        <v>2015</v>
      </c>
      <c r="I1913">
        <f t="shared" si="204"/>
        <v>5</v>
      </c>
      <c r="J1913">
        <f t="shared" si="205"/>
        <v>201505</v>
      </c>
      <c r="K1913">
        <f t="shared" si="206"/>
        <v>22</v>
      </c>
      <c r="L1913">
        <f t="shared" si="207"/>
        <v>201522</v>
      </c>
      <c r="M1913" t="b">
        <f t="shared" si="208"/>
        <v>0</v>
      </c>
      <c r="N1913">
        <f>VLOOKUP(B1913,'SKU Master'!$E$1:$H$9,2,FALSE)</f>
        <v>25</v>
      </c>
      <c r="O1913">
        <f>(F1913/E1913-N1913)*E1913</f>
        <v>4.9899999999999984</v>
      </c>
      <c r="P1913" s="10">
        <f>O1913/F1913</f>
        <v>0.16638879626542177</v>
      </c>
      <c r="Q1913">
        <f t="shared" si="209"/>
        <v>4</v>
      </c>
    </row>
    <row r="1914" spans="1:17" x14ac:dyDescent="0.25">
      <c r="A1914">
        <v>94791</v>
      </c>
      <c r="B1914">
        <v>7312455520</v>
      </c>
      <c r="C1914">
        <v>312</v>
      </c>
      <c r="D1914">
        <v>42154</v>
      </c>
      <c r="E1914">
        <v>2</v>
      </c>
      <c r="F1914">
        <v>59.98</v>
      </c>
      <c r="G1914" t="str">
        <f>VLOOKUP(B1914,'SKU Master'!$E$1:$H$9,4,FALSE)</f>
        <v>MA Excellent Products</v>
      </c>
      <c r="H1914">
        <f t="shared" si="203"/>
        <v>2015</v>
      </c>
      <c r="I1914">
        <f t="shared" si="204"/>
        <v>5</v>
      </c>
      <c r="J1914">
        <f t="shared" si="205"/>
        <v>201505</v>
      </c>
      <c r="K1914">
        <f t="shared" si="206"/>
        <v>22</v>
      </c>
      <c r="L1914">
        <f t="shared" si="207"/>
        <v>201522</v>
      </c>
      <c r="M1914" t="b">
        <f t="shared" si="208"/>
        <v>0</v>
      </c>
      <c r="N1914">
        <f>VLOOKUP(B1914,'SKU Master'!$E$1:$H$9,2,FALSE)</f>
        <v>25</v>
      </c>
      <c r="O1914">
        <f>(F1914/E1914-N1914)*E1914</f>
        <v>9.9799999999999969</v>
      </c>
      <c r="P1914" s="10">
        <f>O1914/F1914</f>
        <v>0.16638879626542177</v>
      </c>
      <c r="Q1914">
        <f t="shared" si="209"/>
        <v>6</v>
      </c>
    </row>
    <row r="1915" spans="1:17" x14ac:dyDescent="0.25">
      <c r="A1915">
        <v>94792</v>
      </c>
      <c r="B1915">
        <v>7312455520</v>
      </c>
      <c r="C1915">
        <v>312</v>
      </c>
      <c r="D1915">
        <v>42159</v>
      </c>
      <c r="E1915">
        <v>1</v>
      </c>
      <c r="F1915">
        <v>29.99</v>
      </c>
      <c r="G1915" t="str">
        <f>VLOOKUP(B1915,'SKU Master'!$E$1:$H$9,4,FALSE)</f>
        <v>MA Excellent Products</v>
      </c>
      <c r="H1915">
        <f t="shared" si="203"/>
        <v>2015</v>
      </c>
      <c r="I1915">
        <f t="shared" si="204"/>
        <v>6</v>
      </c>
      <c r="J1915">
        <f t="shared" si="205"/>
        <v>201506</v>
      </c>
      <c r="K1915">
        <f t="shared" si="206"/>
        <v>23</v>
      </c>
      <c r="L1915">
        <f t="shared" si="207"/>
        <v>201523</v>
      </c>
      <c r="M1915" t="b">
        <f t="shared" si="208"/>
        <v>1</v>
      </c>
      <c r="N1915">
        <f>VLOOKUP(B1915,'SKU Master'!$E$1:$H$9,2,FALSE)</f>
        <v>25</v>
      </c>
      <c r="O1915">
        <f>(F1915/E1915-N1915)*E1915</f>
        <v>4.9899999999999984</v>
      </c>
      <c r="P1915" s="10">
        <f>O1915/F1915</f>
        <v>0.16638879626542177</v>
      </c>
      <c r="Q1915">
        <f t="shared" si="209"/>
        <v>4</v>
      </c>
    </row>
    <row r="1916" spans="1:17" x14ac:dyDescent="0.25">
      <c r="A1916">
        <v>94793</v>
      </c>
      <c r="B1916">
        <v>7312455520</v>
      </c>
      <c r="C1916">
        <v>312</v>
      </c>
      <c r="D1916">
        <v>42159</v>
      </c>
      <c r="E1916">
        <v>1</v>
      </c>
      <c r="F1916">
        <v>29.99</v>
      </c>
      <c r="G1916" t="str">
        <f>VLOOKUP(B1916,'SKU Master'!$E$1:$H$9,4,FALSE)</f>
        <v>MA Excellent Products</v>
      </c>
      <c r="H1916">
        <f t="shared" si="203"/>
        <v>2015</v>
      </c>
      <c r="I1916">
        <f t="shared" si="204"/>
        <v>6</v>
      </c>
      <c r="J1916">
        <f t="shared" si="205"/>
        <v>201506</v>
      </c>
      <c r="K1916">
        <f t="shared" si="206"/>
        <v>23</v>
      </c>
      <c r="L1916">
        <f t="shared" si="207"/>
        <v>201523</v>
      </c>
      <c r="M1916" t="b">
        <f t="shared" si="208"/>
        <v>0</v>
      </c>
      <c r="N1916">
        <f>VLOOKUP(B1916,'SKU Master'!$E$1:$H$9,2,FALSE)</f>
        <v>25</v>
      </c>
      <c r="O1916">
        <f>(F1916/E1916-N1916)*E1916</f>
        <v>4.9899999999999984</v>
      </c>
      <c r="P1916" s="10">
        <f>O1916/F1916</f>
        <v>0.16638879626542177</v>
      </c>
      <c r="Q1916">
        <f t="shared" si="209"/>
        <v>4</v>
      </c>
    </row>
    <row r="1917" spans="1:17" x14ac:dyDescent="0.25">
      <c r="A1917">
        <v>94794</v>
      </c>
      <c r="B1917">
        <v>7312455520</v>
      </c>
      <c r="C1917">
        <v>312</v>
      </c>
      <c r="D1917">
        <v>42160</v>
      </c>
      <c r="E1917">
        <v>2</v>
      </c>
      <c r="F1917">
        <v>59.98</v>
      </c>
      <c r="G1917" t="str">
        <f>VLOOKUP(B1917,'SKU Master'!$E$1:$H$9,4,FALSE)</f>
        <v>MA Excellent Products</v>
      </c>
      <c r="H1917">
        <f t="shared" si="203"/>
        <v>2015</v>
      </c>
      <c r="I1917">
        <f t="shared" si="204"/>
        <v>6</v>
      </c>
      <c r="J1917">
        <f t="shared" si="205"/>
        <v>201506</v>
      </c>
      <c r="K1917">
        <f t="shared" si="206"/>
        <v>23</v>
      </c>
      <c r="L1917">
        <f t="shared" si="207"/>
        <v>201523</v>
      </c>
      <c r="M1917" t="b">
        <f t="shared" si="208"/>
        <v>0</v>
      </c>
      <c r="N1917">
        <f>VLOOKUP(B1917,'SKU Master'!$E$1:$H$9,2,FALSE)</f>
        <v>25</v>
      </c>
      <c r="O1917">
        <f>(F1917/E1917-N1917)*E1917</f>
        <v>9.9799999999999969</v>
      </c>
      <c r="P1917" s="10">
        <f>O1917/F1917</f>
        <v>0.16638879626542177</v>
      </c>
      <c r="Q1917">
        <f t="shared" si="209"/>
        <v>5</v>
      </c>
    </row>
    <row r="1918" spans="1:17" x14ac:dyDescent="0.25">
      <c r="A1918">
        <v>94795</v>
      </c>
      <c r="B1918">
        <v>7312455520</v>
      </c>
      <c r="C1918">
        <v>312</v>
      </c>
      <c r="D1918">
        <v>42161</v>
      </c>
      <c r="E1918">
        <v>2</v>
      </c>
      <c r="F1918">
        <v>59.98</v>
      </c>
      <c r="G1918" t="str">
        <f>VLOOKUP(B1918,'SKU Master'!$E$1:$H$9,4,FALSE)</f>
        <v>MA Excellent Products</v>
      </c>
      <c r="H1918">
        <f t="shared" si="203"/>
        <v>2015</v>
      </c>
      <c r="I1918">
        <f t="shared" si="204"/>
        <v>6</v>
      </c>
      <c r="J1918">
        <f t="shared" si="205"/>
        <v>201506</v>
      </c>
      <c r="K1918">
        <f t="shared" si="206"/>
        <v>23</v>
      </c>
      <c r="L1918">
        <f t="shared" si="207"/>
        <v>201523</v>
      </c>
      <c r="M1918" t="b">
        <f t="shared" si="208"/>
        <v>0</v>
      </c>
      <c r="N1918">
        <f>VLOOKUP(B1918,'SKU Master'!$E$1:$H$9,2,FALSE)</f>
        <v>25</v>
      </c>
      <c r="O1918">
        <f>(F1918/E1918-N1918)*E1918</f>
        <v>9.9799999999999969</v>
      </c>
      <c r="P1918" s="10">
        <f>O1918/F1918</f>
        <v>0.16638879626542177</v>
      </c>
      <c r="Q1918">
        <f t="shared" si="209"/>
        <v>6</v>
      </c>
    </row>
    <row r="1919" spans="1:17" x14ac:dyDescent="0.25">
      <c r="A1919">
        <v>94796</v>
      </c>
      <c r="B1919">
        <v>7312455520</v>
      </c>
      <c r="C1919">
        <v>312</v>
      </c>
      <c r="D1919">
        <v>42163</v>
      </c>
      <c r="E1919">
        <v>3</v>
      </c>
      <c r="F1919">
        <v>68.97</v>
      </c>
      <c r="G1919" t="str">
        <f>VLOOKUP(B1919,'SKU Master'!$E$1:$H$9,4,FALSE)</f>
        <v>MA Excellent Products</v>
      </c>
      <c r="H1919">
        <f t="shared" si="203"/>
        <v>2015</v>
      </c>
      <c r="I1919">
        <f t="shared" si="204"/>
        <v>6</v>
      </c>
      <c r="J1919">
        <f t="shared" si="205"/>
        <v>201506</v>
      </c>
      <c r="K1919">
        <f t="shared" si="206"/>
        <v>24</v>
      </c>
      <c r="L1919">
        <f t="shared" si="207"/>
        <v>201524</v>
      </c>
      <c r="M1919" t="b">
        <f t="shared" si="208"/>
        <v>0</v>
      </c>
      <c r="N1919">
        <f>VLOOKUP(B1919,'SKU Master'!$E$1:$H$9,2,FALSE)</f>
        <v>25</v>
      </c>
      <c r="O1919">
        <f>(F1919/E1919-N1919)*E1919</f>
        <v>-6.0300000000000047</v>
      </c>
      <c r="P1919" s="10">
        <f>O1919/F1919</f>
        <v>-8.7429317094388934E-2</v>
      </c>
      <c r="Q1919">
        <f t="shared" si="209"/>
        <v>1</v>
      </c>
    </row>
    <row r="1920" spans="1:17" x14ac:dyDescent="0.25">
      <c r="A1920">
        <v>94797</v>
      </c>
      <c r="B1920">
        <v>7312455520</v>
      </c>
      <c r="C1920">
        <v>312</v>
      </c>
      <c r="D1920">
        <v>42165</v>
      </c>
      <c r="E1920">
        <v>2</v>
      </c>
      <c r="F1920">
        <v>59.98</v>
      </c>
      <c r="G1920" t="str">
        <f>VLOOKUP(B1920,'SKU Master'!$E$1:$H$9,4,FALSE)</f>
        <v>MA Excellent Products</v>
      </c>
      <c r="H1920">
        <f t="shared" si="203"/>
        <v>2015</v>
      </c>
      <c r="I1920">
        <f t="shared" si="204"/>
        <v>6</v>
      </c>
      <c r="J1920">
        <f t="shared" si="205"/>
        <v>201506</v>
      </c>
      <c r="K1920">
        <f t="shared" si="206"/>
        <v>24</v>
      </c>
      <c r="L1920">
        <f t="shared" si="207"/>
        <v>201524</v>
      </c>
      <c r="M1920" t="b">
        <f t="shared" si="208"/>
        <v>0</v>
      </c>
      <c r="N1920">
        <f>VLOOKUP(B1920,'SKU Master'!$E$1:$H$9,2,FALSE)</f>
        <v>25</v>
      </c>
      <c r="O1920">
        <f>(F1920/E1920-N1920)*E1920</f>
        <v>9.9799999999999969</v>
      </c>
      <c r="P1920" s="10">
        <f>O1920/F1920</f>
        <v>0.16638879626542177</v>
      </c>
      <c r="Q1920">
        <f t="shared" si="209"/>
        <v>3</v>
      </c>
    </row>
    <row r="1921" spans="1:17" x14ac:dyDescent="0.25">
      <c r="A1921">
        <v>94798</v>
      </c>
      <c r="B1921">
        <v>7312455520</v>
      </c>
      <c r="C1921">
        <v>312</v>
      </c>
      <c r="D1921">
        <v>42167</v>
      </c>
      <c r="E1921">
        <v>2</v>
      </c>
      <c r="F1921">
        <v>59.98</v>
      </c>
      <c r="G1921" t="str">
        <f>VLOOKUP(B1921,'SKU Master'!$E$1:$H$9,4,FALSE)</f>
        <v>MA Excellent Products</v>
      </c>
      <c r="H1921">
        <f t="shared" si="203"/>
        <v>2015</v>
      </c>
      <c r="I1921">
        <f t="shared" si="204"/>
        <v>6</v>
      </c>
      <c r="J1921">
        <f t="shared" si="205"/>
        <v>201506</v>
      </c>
      <c r="K1921">
        <f t="shared" si="206"/>
        <v>24</v>
      </c>
      <c r="L1921">
        <f t="shared" si="207"/>
        <v>201524</v>
      </c>
      <c r="M1921" t="b">
        <f t="shared" si="208"/>
        <v>0</v>
      </c>
      <c r="N1921">
        <f>VLOOKUP(B1921,'SKU Master'!$E$1:$H$9,2,FALSE)</f>
        <v>25</v>
      </c>
      <c r="O1921">
        <f>(F1921/E1921-N1921)*E1921</f>
        <v>9.9799999999999969</v>
      </c>
      <c r="P1921" s="10">
        <f>O1921/F1921</f>
        <v>0.16638879626542177</v>
      </c>
      <c r="Q1921">
        <f t="shared" si="209"/>
        <v>5</v>
      </c>
    </row>
    <row r="1922" spans="1:17" x14ac:dyDescent="0.25">
      <c r="A1922">
        <v>94799</v>
      </c>
      <c r="B1922">
        <v>7312455520</v>
      </c>
      <c r="C1922">
        <v>312</v>
      </c>
      <c r="D1922">
        <v>42168</v>
      </c>
      <c r="E1922">
        <v>2</v>
      </c>
      <c r="F1922">
        <v>59.98</v>
      </c>
      <c r="G1922" t="str">
        <f>VLOOKUP(B1922,'SKU Master'!$E$1:$H$9,4,FALSE)</f>
        <v>MA Excellent Products</v>
      </c>
      <c r="H1922">
        <f t="shared" ref="H1922:H1985" si="210">YEAR(D1922)</f>
        <v>2015</v>
      </c>
      <c r="I1922">
        <f t="shared" si="204"/>
        <v>6</v>
      </c>
      <c r="J1922">
        <f t="shared" si="205"/>
        <v>201506</v>
      </c>
      <c r="K1922">
        <f t="shared" si="206"/>
        <v>24</v>
      </c>
      <c r="L1922">
        <f t="shared" si="207"/>
        <v>201524</v>
      </c>
      <c r="M1922" t="b">
        <f t="shared" si="208"/>
        <v>0</v>
      </c>
      <c r="N1922">
        <f>VLOOKUP(B1922,'SKU Master'!$E$1:$H$9,2,FALSE)</f>
        <v>25</v>
      </c>
      <c r="O1922">
        <f>(F1922/E1922-N1922)*E1922</f>
        <v>9.9799999999999969</v>
      </c>
      <c r="P1922" s="10">
        <f>O1922/F1922</f>
        <v>0.16638879626542177</v>
      </c>
      <c r="Q1922">
        <f t="shared" si="209"/>
        <v>6</v>
      </c>
    </row>
    <row r="1923" spans="1:17" x14ac:dyDescent="0.25">
      <c r="A1923">
        <v>94800</v>
      </c>
      <c r="B1923">
        <v>7312455520</v>
      </c>
      <c r="C1923">
        <v>312</v>
      </c>
      <c r="D1923">
        <v>42170</v>
      </c>
      <c r="E1923">
        <v>3</v>
      </c>
      <c r="F1923">
        <v>89.97</v>
      </c>
      <c r="G1923" t="str">
        <f>VLOOKUP(B1923,'SKU Master'!$E$1:$H$9,4,FALSE)</f>
        <v>MA Excellent Products</v>
      </c>
      <c r="H1923">
        <f t="shared" si="210"/>
        <v>2015</v>
      </c>
      <c r="I1923">
        <f t="shared" ref="I1923:I1986" si="211">MONTH(D1923)</f>
        <v>6</v>
      </c>
      <c r="J1923">
        <f t="shared" ref="J1923:J1986" si="212">H1923*100+I1923</f>
        <v>201506</v>
      </c>
      <c r="K1923">
        <f t="shared" ref="K1923:K1986" si="213">WEEKNUM(D1923)</f>
        <v>25</v>
      </c>
      <c r="L1923">
        <f t="shared" ref="L1923:L1986" si="214">H1923*100+K1923</f>
        <v>201525</v>
      </c>
      <c r="M1923" t="b">
        <f t="shared" ref="M1923:M1986" si="215">AND(B1923=B1924,C1923=C1924,D1923=D1924,E1923=E1924,F1923=F1924)</f>
        <v>0</v>
      </c>
      <c r="N1923">
        <f>VLOOKUP(B1923,'SKU Master'!$E$1:$H$9,2,FALSE)</f>
        <v>25</v>
      </c>
      <c r="O1923">
        <f>(F1923/E1923-N1923)*E1923</f>
        <v>14.969999999999995</v>
      </c>
      <c r="P1923" s="10">
        <f>O1923/F1923</f>
        <v>0.16638879626542175</v>
      </c>
      <c r="Q1923">
        <f t="shared" ref="Q1923:Q1986" si="216">WEEKDAY(D1923,2)</f>
        <v>1</v>
      </c>
    </row>
    <row r="1924" spans="1:17" x14ac:dyDescent="0.25">
      <c r="A1924">
        <v>94801</v>
      </c>
      <c r="B1924">
        <v>7312455520</v>
      </c>
      <c r="C1924">
        <v>312</v>
      </c>
      <c r="D1924">
        <v>42172</v>
      </c>
      <c r="E1924">
        <v>1</v>
      </c>
      <c r="F1924">
        <v>29.99</v>
      </c>
      <c r="G1924" t="str">
        <f>VLOOKUP(B1924,'SKU Master'!$E$1:$H$9,4,FALSE)</f>
        <v>MA Excellent Products</v>
      </c>
      <c r="H1924">
        <f t="shared" si="210"/>
        <v>2015</v>
      </c>
      <c r="I1924">
        <f t="shared" si="211"/>
        <v>6</v>
      </c>
      <c r="J1924">
        <f t="shared" si="212"/>
        <v>201506</v>
      </c>
      <c r="K1924">
        <f t="shared" si="213"/>
        <v>25</v>
      </c>
      <c r="L1924">
        <f t="shared" si="214"/>
        <v>201525</v>
      </c>
      <c r="M1924" t="b">
        <f t="shared" si="215"/>
        <v>0</v>
      </c>
      <c r="N1924">
        <f>VLOOKUP(B1924,'SKU Master'!$E$1:$H$9,2,FALSE)</f>
        <v>25</v>
      </c>
      <c r="O1924">
        <f>(F1924/E1924-N1924)*E1924</f>
        <v>4.9899999999999984</v>
      </c>
      <c r="P1924" s="10">
        <f>O1924/F1924</f>
        <v>0.16638879626542177</v>
      </c>
      <c r="Q1924">
        <f t="shared" si="216"/>
        <v>3</v>
      </c>
    </row>
    <row r="1925" spans="1:17" x14ac:dyDescent="0.25">
      <c r="A1925">
        <v>94802</v>
      </c>
      <c r="B1925">
        <v>7312455520</v>
      </c>
      <c r="C1925">
        <v>312</v>
      </c>
      <c r="D1925">
        <v>42173</v>
      </c>
      <c r="E1925">
        <v>1</v>
      </c>
      <c r="F1925">
        <v>29.99</v>
      </c>
      <c r="G1925" t="str">
        <f>VLOOKUP(B1925,'SKU Master'!$E$1:$H$9,4,FALSE)</f>
        <v>MA Excellent Products</v>
      </c>
      <c r="H1925">
        <f t="shared" si="210"/>
        <v>2015</v>
      </c>
      <c r="I1925">
        <f t="shared" si="211"/>
        <v>6</v>
      </c>
      <c r="J1925">
        <f t="shared" si="212"/>
        <v>201506</v>
      </c>
      <c r="K1925">
        <f t="shared" si="213"/>
        <v>25</v>
      </c>
      <c r="L1925">
        <f t="shared" si="214"/>
        <v>201525</v>
      </c>
      <c r="M1925" t="b">
        <f t="shared" si="215"/>
        <v>1</v>
      </c>
      <c r="N1925">
        <f>VLOOKUP(B1925,'SKU Master'!$E$1:$H$9,2,FALSE)</f>
        <v>25</v>
      </c>
      <c r="O1925">
        <f>(F1925/E1925-N1925)*E1925</f>
        <v>4.9899999999999984</v>
      </c>
      <c r="P1925" s="10">
        <f>O1925/F1925</f>
        <v>0.16638879626542177</v>
      </c>
      <c r="Q1925">
        <f t="shared" si="216"/>
        <v>4</v>
      </c>
    </row>
    <row r="1926" spans="1:17" x14ac:dyDescent="0.25">
      <c r="A1926">
        <v>94803</v>
      </c>
      <c r="B1926">
        <v>7312455520</v>
      </c>
      <c r="C1926">
        <v>312</v>
      </c>
      <c r="D1926">
        <v>42173</v>
      </c>
      <c r="E1926">
        <v>1</v>
      </c>
      <c r="F1926">
        <v>29.99</v>
      </c>
      <c r="G1926" t="str">
        <f>VLOOKUP(B1926,'SKU Master'!$E$1:$H$9,4,FALSE)</f>
        <v>MA Excellent Products</v>
      </c>
      <c r="H1926">
        <f t="shared" si="210"/>
        <v>2015</v>
      </c>
      <c r="I1926">
        <f t="shared" si="211"/>
        <v>6</v>
      </c>
      <c r="J1926">
        <f t="shared" si="212"/>
        <v>201506</v>
      </c>
      <c r="K1926">
        <f t="shared" si="213"/>
        <v>25</v>
      </c>
      <c r="L1926">
        <f t="shared" si="214"/>
        <v>201525</v>
      </c>
      <c r="M1926" t="b">
        <f t="shared" si="215"/>
        <v>0</v>
      </c>
      <c r="N1926">
        <f>VLOOKUP(B1926,'SKU Master'!$E$1:$H$9,2,FALSE)</f>
        <v>25</v>
      </c>
      <c r="O1926">
        <f>(F1926/E1926-N1926)*E1926</f>
        <v>4.9899999999999984</v>
      </c>
      <c r="P1926" s="10">
        <f>O1926/F1926</f>
        <v>0.16638879626542177</v>
      </c>
      <c r="Q1926">
        <f t="shared" si="216"/>
        <v>4</v>
      </c>
    </row>
    <row r="1927" spans="1:17" x14ac:dyDescent="0.25">
      <c r="A1927">
        <v>94804</v>
      </c>
      <c r="B1927">
        <v>7312455520</v>
      </c>
      <c r="C1927">
        <v>312</v>
      </c>
      <c r="D1927">
        <v>42174</v>
      </c>
      <c r="E1927">
        <v>2</v>
      </c>
      <c r="F1927">
        <v>59.98</v>
      </c>
      <c r="G1927" t="str">
        <f>VLOOKUP(B1927,'SKU Master'!$E$1:$H$9,4,FALSE)</f>
        <v>MA Excellent Products</v>
      </c>
      <c r="H1927">
        <f t="shared" si="210"/>
        <v>2015</v>
      </c>
      <c r="I1927">
        <f t="shared" si="211"/>
        <v>6</v>
      </c>
      <c r="J1927">
        <f t="shared" si="212"/>
        <v>201506</v>
      </c>
      <c r="K1927">
        <f t="shared" si="213"/>
        <v>25</v>
      </c>
      <c r="L1927">
        <f t="shared" si="214"/>
        <v>201525</v>
      </c>
      <c r="M1927" t="b">
        <f t="shared" si="215"/>
        <v>0</v>
      </c>
      <c r="N1927">
        <f>VLOOKUP(B1927,'SKU Master'!$E$1:$H$9,2,FALSE)</f>
        <v>25</v>
      </c>
      <c r="O1927">
        <f>(F1927/E1927-N1927)*E1927</f>
        <v>9.9799999999999969</v>
      </c>
      <c r="P1927" s="10">
        <f>O1927/F1927</f>
        <v>0.16638879626542177</v>
      </c>
      <c r="Q1927">
        <f t="shared" si="216"/>
        <v>5</v>
      </c>
    </row>
    <row r="1928" spans="1:17" x14ac:dyDescent="0.25">
      <c r="A1928">
        <v>94805</v>
      </c>
      <c r="B1928">
        <v>7312455520</v>
      </c>
      <c r="C1928">
        <v>312</v>
      </c>
      <c r="D1928">
        <v>42179</v>
      </c>
      <c r="E1928">
        <v>1</v>
      </c>
      <c r="F1928">
        <v>29.99</v>
      </c>
      <c r="G1928" t="str">
        <f>VLOOKUP(B1928,'SKU Master'!$E$1:$H$9,4,FALSE)</f>
        <v>MA Excellent Products</v>
      </c>
      <c r="H1928">
        <f t="shared" si="210"/>
        <v>2015</v>
      </c>
      <c r="I1928">
        <f t="shared" si="211"/>
        <v>6</v>
      </c>
      <c r="J1928">
        <f t="shared" si="212"/>
        <v>201506</v>
      </c>
      <c r="K1928">
        <f t="shared" si="213"/>
        <v>26</v>
      </c>
      <c r="L1928">
        <f t="shared" si="214"/>
        <v>201526</v>
      </c>
      <c r="M1928" t="b">
        <f t="shared" si="215"/>
        <v>1</v>
      </c>
      <c r="N1928">
        <f>VLOOKUP(B1928,'SKU Master'!$E$1:$H$9,2,FALSE)</f>
        <v>25</v>
      </c>
      <c r="O1928">
        <f>(F1928/E1928-N1928)*E1928</f>
        <v>4.9899999999999984</v>
      </c>
      <c r="P1928" s="10">
        <f>O1928/F1928</f>
        <v>0.16638879626542177</v>
      </c>
      <c r="Q1928">
        <f t="shared" si="216"/>
        <v>3</v>
      </c>
    </row>
    <row r="1929" spans="1:17" x14ac:dyDescent="0.25">
      <c r="A1929">
        <v>94806</v>
      </c>
      <c r="B1929">
        <v>7312455520</v>
      </c>
      <c r="C1929">
        <v>312</v>
      </c>
      <c r="D1929">
        <v>42179</v>
      </c>
      <c r="E1929">
        <v>1</v>
      </c>
      <c r="F1929">
        <v>29.99</v>
      </c>
      <c r="G1929" t="str">
        <f>VLOOKUP(B1929,'SKU Master'!$E$1:$H$9,4,FALSE)</f>
        <v>MA Excellent Products</v>
      </c>
      <c r="H1929">
        <f t="shared" si="210"/>
        <v>2015</v>
      </c>
      <c r="I1929">
        <f t="shared" si="211"/>
        <v>6</v>
      </c>
      <c r="J1929">
        <f t="shared" si="212"/>
        <v>201506</v>
      </c>
      <c r="K1929">
        <f t="shared" si="213"/>
        <v>26</v>
      </c>
      <c r="L1929">
        <f t="shared" si="214"/>
        <v>201526</v>
      </c>
      <c r="M1929" t="b">
        <f t="shared" si="215"/>
        <v>0</v>
      </c>
      <c r="N1929">
        <f>VLOOKUP(B1929,'SKU Master'!$E$1:$H$9,2,FALSE)</f>
        <v>25</v>
      </c>
      <c r="O1929">
        <f>(F1929/E1929-N1929)*E1929</f>
        <v>4.9899999999999984</v>
      </c>
      <c r="P1929" s="10">
        <f>O1929/F1929</f>
        <v>0.16638879626542177</v>
      </c>
      <c r="Q1929">
        <f t="shared" si="216"/>
        <v>3</v>
      </c>
    </row>
    <row r="1930" spans="1:17" x14ac:dyDescent="0.25">
      <c r="A1930">
        <v>94807</v>
      </c>
      <c r="B1930">
        <v>7312455520</v>
      </c>
      <c r="C1930">
        <v>312</v>
      </c>
      <c r="D1930">
        <v>42179</v>
      </c>
      <c r="E1930">
        <v>2</v>
      </c>
      <c r="F1930">
        <v>59.98</v>
      </c>
      <c r="G1930" t="str">
        <f>VLOOKUP(B1930,'SKU Master'!$E$1:$H$9,4,FALSE)</f>
        <v>MA Excellent Products</v>
      </c>
      <c r="H1930">
        <f t="shared" si="210"/>
        <v>2015</v>
      </c>
      <c r="I1930">
        <f t="shared" si="211"/>
        <v>6</v>
      </c>
      <c r="J1930">
        <f t="shared" si="212"/>
        <v>201506</v>
      </c>
      <c r="K1930">
        <f t="shared" si="213"/>
        <v>26</v>
      </c>
      <c r="L1930">
        <f t="shared" si="214"/>
        <v>201526</v>
      </c>
      <c r="M1930" t="b">
        <f t="shared" si="215"/>
        <v>0</v>
      </c>
      <c r="N1930">
        <f>VLOOKUP(B1930,'SKU Master'!$E$1:$H$9,2,FALSE)</f>
        <v>25</v>
      </c>
      <c r="O1930">
        <f>(F1930/E1930-N1930)*E1930</f>
        <v>9.9799999999999969</v>
      </c>
      <c r="P1930" s="10">
        <f>O1930/F1930</f>
        <v>0.16638879626542177</v>
      </c>
      <c r="Q1930">
        <f t="shared" si="216"/>
        <v>3</v>
      </c>
    </row>
    <row r="1931" spans="1:17" x14ac:dyDescent="0.25">
      <c r="A1931">
        <v>94808</v>
      </c>
      <c r="B1931">
        <v>7312455520</v>
      </c>
      <c r="C1931">
        <v>312</v>
      </c>
      <c r="D1931">
        <v>42184</v>
      </c>
      <c r="E1931">
        <v>3</v>
      </c>
      <c r="F1931">
        <v>68.97</v>
      </c>
      <c r="G1931" t="str">
        <f>VLOOKUP(B1931,'SKU Master'!$E$1:$H$9,4,FALSE)</f>
        <v>MA Excellent Products</v>
      </c>
      <c r="H1931">
        <f t="shared" si="210"/>
        <v>2015</v>
      </c>
      <c r="I1931">
        <f t="shared" si="211"/>
        <v>6</v>
      </c>
      <c r="J1931">
        <f t="shared" si="212"/>
        <v>201506</v>
      </c>
      <c r="K1931">
        <f t="shared" si="213"/>
        <v>27</v>
      </c>
      <c r="L1931">
        <f t="shared" si="214"/>
        <v>201527</v>
      </c>
      <c r="M1931" t="b">
        <f t="shared" si="215"/>
        <v>0</v>
      </c>
      <c r="N1931">
        <f>VLOOKUP(B1931,'SKU Master'!$E$1:$H$9,2,FALSE)</f>
        <v>25</v>
      </c>
      <c r="O1931">
        <f>(F1931/E1931-N1931)*E1931</f>
        <v>-6.0300000000000047</v>
      </c>
      <c r="P1931" s="10">
        <f>O1931/F1931</f>
        <v>-8.7429317094388934E-2</v>
      </c>
      <c r="Q1931">
        <f t="shared" si="216"/>
        <v>1</v>
      </c>
    </row>
    <row r="1932" spans="1:17" x14ac:dyDescent="0.25">
      <c r="A1932">
        <v>94809</v>
      </c>
      <c r="B1932">
        <v>7312455520</v>
      </c>
      <c r="C1932">
        <v>312</v>
      </c>
      <c r="D1932">
        <v>42186</v>
      </c>
      <c r="E1932">
        <v>1</v>
      </c>
      <c r="F1932">
        <v>29.99</v>
      </c>
      <c r="G1932" t="str">
        <f>VLOOKUP(B1932,'SKU Master'!$E$1:$H$9,4,FALSE)</f>
        <v>MA Excellent Products</v>
      </c>
      <c r="H1932">
        <f t="shared" si="210"/>
        <v>2015</v>
      </c>
      <c r="I1932">
        <f t="shared" si="211"/>
        <v>7</v>
      </c>
      <c r="J1932">
        <f t="shared" si="212"/>
        <v>201507</v>
      </c>
      <c r="K1932">
        <f t="shared" si="213"/>
        <v>27</v>
      </c>
      <c r="L1932">
        <f t="shared" si="214"/>
        <v>201527</v>
      </c>
      <c r="M1932" t="b">
        <f t="shared" si="215"/>
        <v>0</v>
      </c>
      <c r="N1932">
        <f>VLOOKUP(B1932,'SKU Master'!$E$1:$H$9,2,FALSE)</f>
        <v>25</v>
      </c>
      <c r="O1932">
        <f>(F1932/E1932-N1932)*E1932</f>
        <v>4.9899999999999984</v>
      </c>
      <c r="P1932" s="10">
        <f>O1932/F1932</f>
        <v>0.16638879626542177</v>
      </c>
      <c r="Q1932">
        <f t="shared" si="216"/>
        <v>3</v>
      </c>
    </row>
    <row r="1933" spans="1:17" x14ac:dyDescent="0.25">
      <c r="A1933">
        <v>94810</v>
      </c>
      <c r="B1933">
        <v>7312455520</v>
      </c>
      <c r="C1933">
        <v>312</v>
      </c>
      <c r="D1933">
        <v>42186</v>
      </c>
      <c r="E1933">
        <v>1</v>
      </c>
      <c r="F1933">
        <v>22.99</v>
      </c>
      <c r="G1933" t="str">
        <f>VLOOKUP(B1933,'SKU Master'!$E$1:$H$9,4,FALSE)</f>
        <v>MA Excellent Products</v>
      </c>
      <c r="H1933">
        <f t="shared" si="210"/>
        <v>2015</v>
      </c>
      <c r="I1933">
        <f t="shared" si="211"/>
        <v>7</v>
      </c>
      <c r="J1933">
        <f t="shared" si="212"/>
        <v>201507</v>
      </c>
      <c r="K1933">
        <f t="shared" si="213"/>
        <v>27</v>
      </c>
      <c r="L1933">
        <f t="shared" si="214"/>
        <v>201527</v>
      </c>
      <c r="M1933" t="b">
        <f t="shared" si="215"/>
        <v>0</v>
      </c>
      <c r="N1933">
        <f>VLOOKUP(B1933,'SKU Master'!$E$1:$H$9,2,FALSE)</f>
        <v>25</v>
      </c>
      <c r="O1933">
        <f>(F1933/E1933-N1933)*E1933</f>
        <v>-2.0100000000000016</v>
      </c>
      <c r="P1933" s="10">
        <f>O1933/F1933</f>
        <v>-8.7429317094388934E-2</v>
      </c>
      <c r="Q1933">
        <f t="shared" si="216"/>
        <v>3</v>
      </c>
    </row>
    <row r="1934" spans="1:17" x14ac:dyDescent="0.25">
      <c r="A1934">
        <v>94811</v>
      </c>
      <c r="B1934">
        <v>7312455520</v>
      </c>
      <c r="C1934">
        <v>312</v>
      </c>
      <c r="D1934">
        <v>42187</v>
      </c>
      <c r="E1934">
        <v>1</v>
      </c>
      <c r="F1934">
        <v>29.99</v>
      </c>
      <c r="G1934" t="str">
        <f>VLOOKUP(B1934,'SKU Master'!$E$1:$H$9,4,FALSE)</f>
        <v>MA Excellent Products</v>
      </c>
      <c r="H1934">
        <f t="shared" si="210"/>
        <v>2015</v>
      </c>
      <c r="I1934">
        <f t="shared" si="211"/>
        <v>7</v>
      </c>
      <c r="J1934">
        <f t="shared" si="212"/>
        <v>201507</v>
      </c>
      <c r="K1934">
        <f t="shared" si="213"/>
        <v>27</v>
      </c>
      <c r="L1934">
        <f t="shared" si="214"/>
        <v>201527</v>
      </c>
      <c r="M1934" t="b">
        <f t="shared" si="215"/>
        <v>1</v>
      </c>
      <c r="N1934">
        <f>VLOOKUP(B1934,'SKU Master'!$E$1:$H$9,2,FALSE)</f>
        <v>25</v>
      </c>
      <c r="O1934">
        <f>(F1934/E1934-N1934)*E1934</f>
        <v>4.9899999999999984</v>
      </c>
      <c r="P1934" s="10">
        <f>O1934/F1934</f>
        <v>0.16638879626542177</v>
      </c>
      <c r="Q1934">
        <f t="shared" si="216"/>
        <v>4</v>
      </c>
    </row>
    <row r="1935" spans="1:17" x14ac:dyDescent="0.25">
      <c r="A1935">
        <v>94812</v>
      </c>
      <c r="B1935">
        <v>7312455520</v>
      </c>
      <c r="C1935">
        <v>312</v>
      </c>
      <c r="D1935">
        <v>42187</v>
      </c>
      <c r="E1935">
        <v>1</v>
      </c>
      <c r="F1935">
        <v>29.99</v>
      </c>
      <c r="G1935" t="str">
        <f>VLOOKUP(B1935,'SKU Master'!$E$1:$H$9,4,FALSE)</f>
        <v>MA Excellent Products</v>
      </c>
      <c r="H1935">
        <f t="shared" si="210"/>
        <v>2015</v>
      </c>
      <c r="I1935">
        <f t="shared" si="211"/>
        <v>7</v>
      </c>
      <c r="J1935">
        <f t="shared" si="212"/>
        <v>201507</v>
      </c>
      <c r="K1935">
        <f t="shared" si="213"/>
        <v>27</v>
      </c>
      <c r="L1935">
        <f t="shared" si="214"/>
        <v>201527</v>
      </c>
      <c r="M1935" t="b">
        <f t="shared" si="215"/>
        <v>0</v>
      </c>
      <c r="N1935">
        <f>VLOOKUP(B1935,'SKU Master'!$E$1:$H$9,2,FALSE)</f>
        <v>25</v>
      </c>
      <c r="O1935">
        <f>(F1935/E1935-N1935)*E1935</f>
        <v>4.9899999999999984</v>
      </c>
      <c r="P1935" s="10">
        <f>O1935/F1935</f>
        <v>0.16638879626542177</v>
      </c>
      <c r="Q1935">
        <f t="shared" si="216"/>
        <v>4</v>
      </c>
    </row>
    <row r="1936" spans="1:17" x14ac:dyDescent="0.25">
      <c r="A1936">
        <v>94813</v>
      </c>
      <c r="B1936">
        <v>7312455520</v>
      </c>
      <c r="C1936">
        <v>312</v>
      </c>
      <c r="D1936">
        <v>42193</v>
      </c>
      <c r="E1936">
        <v>1</v>
      </c>
      <c r="F1936">
        <v>29.99</v>
      </c>
      <c r="G1936" t="str">
        <f>VLOOKUP(B1936,'SKU Master'!$E$1:$H$9,4,FALSE)</f>
        <v>MA Excellent Products</v>
      </c>
      <c r="H1936">
        <f t="shared" si="210"/>
        <v>2015</v>
      </c>
      <c r="I1936">
        <f t="shared" si="211"/>
        <v>7</v>
      </c>
      <c r="J1936">
        <f t="shared" si="212"/>
        <v>201507</v>
      </c>
      <c r="K1936">
        <f t="shared" si="213"/>
        <v>28</v>
      </c>
      <c r="L1936">
        <f t="shared" si="214"/>
        <v>201528</v>
      </c>
      <c r="M1936" t="b">
        <f t="shared" si="215"/>
        <v>0</v>
      </c>
      <c r="N1936">
        <f>VLOOKUP(B1936,'SKU Master'!$E$1:$H$9,2,FALSE)</f>
        <v>25</v>
      </c>
      <c r="O1936">
        <f>(F1936/E1936-N1936)*E1936</f>
        <v>4.9899999999999984</v>
      </c>
      <c r="P1936" s="10">
        <f>O1936/F1936</f>
        <v>0.16638879626542177</v>
      </c>
      <c r="Q1936">
        <f t="shared" si="216"/>
        <v>3</v>
      </c>
    </row>
    <row r="1937" spans="1:17" x14ac:dyDescent="0.25">
      <c r="A1937">
        <v>94814</v>
      </c>
      <c r="B1937">
        <v>7312455520</v>
      </c>
      <c r="C1937">
        <v>312</v>
      </c>
      <c r="D1937">
        <v>42194</v>
      </c>
      <c r="E1937">
        <v>1</v>
      </c>
      <c r="F1937">
        <v>29.99</v>
      </c>
      <c r="G1937" t="str">
        <f>VLOOKUP(B1937,'SKU Master'!$E$1:$H$9,4,FALSE)</f>
        <v>MA Excellent Products</v>
      </c>
      <c r="H1937">
        <f t="shared" si="210"/>
        <v>2015</v>
      </c>
      <c r="I1937">
        <f t="shared" si="211"/>
        <v>7</v>
      </c>
      <c r="J1937">
        <f t="shared" si="212"/>
        <v>201507</v>
      </c>
      <c r="K1937">
        <f t="shared" si="213"/>
        <v>28</v>
      </c>
      <c r="L1937">
        <f t="shared" si="214"/>
        <v>201528</v>
      </c>
      <c r="M1937" t="b">
        <f t="shared" si="215"/>
        <v>1</v>
      </c>
      <c r="N1937">
        <f>VLOOKUP(B1937,'SKU Master'!$E$1:$H$9,2,FALSE)</f>
        <v>25</v>
      </c>
      <c r="O1937">
        <f>(F1937/E1937-N1937)*E1937</f>
        <v>4.9899999999999984</v>
      </c>
      <c r="P1937" s="10">
        <f>O1937/F1937</f>
        <v>0.16638879626542177</v>
      </c>
      <c r="Q1937">
        <f t="shared" si="216"/>
        <v>4</v>
      </c>
    </row>
    <row r="1938" spans="1:17" x14ac:dyDescent="0.25">
      <c r="A1938">
        <v>94815</v>
      </c>
      <c r="B1938">
        <v>7312455520</v>
      </c>
      <c r="C1938">
        <v>312</v>
      </c>
      <c r="D1938">
        <v>42194</v>
      </c>
      <c r="E1938">
        <v>1</v>
      </c>
      <c r="F1938">
        <v>29.99</v>
      </c>
      <c r="G1938" t="str">
        <f>VLOOKUP(B1938,'SKU Master'!$E$1:$H$9,4,FALSE)</f>
        <v>MA Excellent Products</v>
      </c>
      <c r="H1938">
        <f t="shared" si="210"/>
        <v>2015</v>
      </c>
      <c r="I1938">
        <f t="shared" si="211"/>
        <v>7</v>
      </c>
      <c r="J1938">
        <f t="shared" si="212"/>
        <v>201507</v>
      </c>
      <c r="K1938">
        <f t="shared" si="213"/>
        <v>28</v>
      </c>
      <c r="L1938">
        <f t="shared" si="214"/>
        <v>201528</v>
      </c>
      <c r="M1938" t="b">
        <f t="shared" si="215"/>
        <v>0</v>
      </c>
      <c r="N1938">
        <f>VLOOKUP(B1938,'SKU Master'!$E$1:$H$9,2,FALSE)</f>
        <v>25</v>
      </c>
      <c r="O1938">
        <f>(F1938/E1938-N1938)*E1938</f>
        <v>4.9899999999999984</v>
      </c>
      <c r="P1938" s="10">
        <f>O1938/F1938</f>
        <v>0.16638879626542177</v>
      </c>
      <c r="Q1938">
        <f t="shared" si="216"/>
        <v>4</v>
      </c>
    </row>
    <row r="1939" spans="1:17" x14ac:dyDescent="0.25">
      <c r="A1939">
        <v>94816</v>
      </c>
      <c r="B1939">
        <v>7312455520</v>
      </c>
      <c r="C1939">
        <v>312</v>
      </c>
      <c r="D1939">
        <v>42195</v>
      </c>
      <c r="E1939">
        <v>2</v>
      </c>
      <c r="F1939">
        <v>59.98</v>
      </c>
      <c r="G1939" t="str">
        <f>VLOOKUP(B1939,'SKU Master'!$E$1:$H$9,4,FALSE)</f>
        <v>MA Excellent Products</v>
      </c>
      <c r="H1939">
        <f t="shared" si="210"/>
        <v>2015</v>
      </c>
      <c r="I1939">
        <f t="shared" si="211"/>
        <v>7</v>
      </c>
      <c r="J1939">
        <f t="shared" si="212"/>
        <v>201507</v>
      </c>
      <c r="K1939">
        <f t="shared" si="213"/>
        <v>28</v>
      </c>
      <c r="L1939">
        <f t="shared" si="214"/>
        <v>201528</v>
      </c>
      <c r="M1939" t="b">
        <f t="shared" si="215"/>
        <v>1</v>
      </c>
      <c r="N1939">
        <f>VLOOKUP(B1939,'SKU Master'!$E$1:$H$9,2,FALSE)</f>
        <v>25</v>
      </c>
      <c r="O1939">
        <f>(F1939/E1939-N1939)*E1939</f>
        <v>9.9799999999999969</v>
      </c>
      <c r="P1939" s="10">
        <f>O1939/F1939</f>
        <v>0.16638879626542177</v>
      </c>
      <c r="Q1939">
        <f t="shared" si="216"/>
        <v>5</v>
      </c>
    </row>
    <row r="1940" spans="1:17" x14ac:dyDescent="0.25">
      <c r="A1940">
        <v>94817</v>
      </c>
      <c r="B1940">
        <v>7312455520</v>
      </c>
      <c r="C1940">
        <v>312</v>
      </c>
      <c r="D1940">
        <v>42195</v>
      </c>
      <c r="E1940">
        <v>2</v>
      </c>
      <c r="F1940">
        <v>59.98</v>
      </c>
      <c r="G1940" t="str">
        <f>VLOOKUP(B1940,'SKU Master'!$E$1:$H$9,4,FALSE)</f>
        <v>MA Excellent Products</v>
      </c>
      <c r="H1940">
        <f t="shared" si="210"/>
        <v>2015</v>
      </c>
      <c r="I1940">
        <f t="shared" si="211"/>
        <v>7</v>
      </c>
      <c r="J1940">
        <f t="shared" si="212"/>
        <v>201507</v>
      </c>
      <c r="K1940">
        <f t="shared" si="213"/>
        <v>28</v>
      </c>
      <c r="L1940">
        <f t="shared" si="214"/>
        <v>201528</v>
      </c>
      <c r="M1940" t="b">
        <f t="shared" si="215"/>
        <v>0</v>
      </c>
      <c r="N1940">
        <f>VLOOKUP(B1940,'SKU Master'!$E$1:$H$9,2,FALSE)</f>
        <v>25</v>
      </c>
      <c r="O1940">
        <f>(F1940/E1940-N1940)*E1940</f>
        <v>9.9799999999999969</v>
      </c>
      <c r="P1940" s="10">
        <f>O1940/F1940</f>
        <v>0.16638879626542177</v>
      </c>
      <c r="Q1940">
        <f t="shared" si="216"/>
        <v>5</v>
      </c>
    </row>
    <row r="1941" spans="1:17" x14ac:dyDescent="0.25">
      <c r="A1941">
        <v>94818</v>
      </c>
      <c r="B1941">
        <v>7312455520</v>
      </c>
      <c r="C1941">
        <v>312</v>
      </c>
      <c r="D1941">
        <v>42200</v>
      </c>
      <c r="E1941">
        <v>2</v>
      </c>
      <c r="F1941">
        <v>59.98</v>
      </c>
      <c r="G1941" t="str">
        <f>VLOOKUP(B1941,'SKU Master'!$E$1:$H$9,4,FALSE)</f>
        <v>MA Excellent Products</v>
      </c>
      <c r="H1941">
        <f t="shared" si="210"/>
        <v>2015</v>
      </c>
      <c r="I1941">
        <f t="shared" si="211"/>
        <v>7</v>
      </c>
      <c r="J1941">
        <f t="shared" si="212"/>
        <v>201507</v>
      </c>
      <c r="K1941">
        <f t="shared" si="213"/>
        <v>29</v>
      </c>
      <c r="L1941">
        <f t="shared" si="214"/>
        <v>201529</v>
      </c>
      <c r="M1941" t="b">
        <f t="shared" si="215"/>
        <v>0</v>
      </c>
      <c r="N1941">
        <f>VLOOKUP(B1941,'SKU Master'!$E$1:$H$9,2,FALSE)</f>
        <v>25</v>
      </c>
      <c r="O1941">
        <f>(F1941/E1941-N1941)*E1941</f>
        <v>9.9799999999999969</v>
      </c>
      <c r="P1941" s="10">
        <f>O1941/F1941</f>
        <v>0.16638879626542177</v>
      </c>
      <c r="Q1941">
        <f t="shared" si="216"/>
        <v>3</v>
      </c>
    </row>
    <row r="1942" spans="1:17" x14ac:dyDescent="0.25">
      <c r="A1942">
        <v>94819</v>
      </c>
      <c r="B1942">
        <v>7312455520</v>
      </c>
      <c r="C1942">
        <v>312</v>
      </c>
      <c r="D1942">
        <v>42201</v>
      </c>
      <c r="E1942">
        <v>1</v>
      </c>
      <c r="F1942">
        <v>29.99</v>
      </c>
      <c r="G1942" t="str">
        <f>VLOOKUP(B1942,'SKU Master'!$E$1:$H$9,4,FALSE)</f>
        <v>MA Excellent Products</v>
      </c>
      <c r="H1942">
        <f t="shared" si="210"/>
        <v>2015</v>
      </c>
      <c r="I1942">
        <f t="shared" si="211"/>
        <v>7</v>
      </c>
      <c r="J1942">
        <f t="shared" si="212"/>
        <v>201507</v>
      </c>
      <c r="K1942">
        <f t="shared" si="213"/>
        <v>29</v>
      </c>
      <c r="L1942">
        <f t="shared" si="214"/>
        <v>201529</v>
      </c>
      <c r="M1942" t="b">
        <f t="shared" si="215"/>
        <v>1</v>
      </c>
      <c r="N1942">
        <f>VLOOKUP(B1942,'SKU Master'!$E$1:$H$9,2,FALSE)</f>
        <v>25</v>
      </c>
      <c r="O1942">
        <f>(F1942/E1942-N1942)*E1942</f>
        <v>4.9899999999999984</v>
      </c>
      <c r="P1942" s="10">
        <f>O1942/F1942</f>
        <v>0.16638879626542177</v>
      </c>
      <c r="Q1942">
        <f t="shared" si="216"/>
        <v>4</v>
      </c>
    </row>
    <row r="1943" spans="1:17" x14ac:dyDescent="0.25">
      <c r="A1943">
        <v>94820</v>
      </c>
      <c r="B1943">
        <v>7312455520</v>
      </c>
      <c r="C1943">
        <v>312</v>
      </c>
      <c r="D1943">
        <v>42201</v>
      </c>
      <c r="E1943">
        <v>1</v>
      </c>
      <c r="F1943">
        <v>29.99</v>
      </c>
      <c r="G1943" t="str">
        <f>VLOOKUP(B1943,'SKU Master'!$E$1:$H$9,4,FALSE)</f>
        <v>MA Excellent Products</v>
      </c>
      <c r="H1943">
        <f t="shared" si="210"/>
        <v>2015</v>
      </c>
      <c r="I1943">
        <f t="shared" si="211"/>
        <v>7</v>
      </c>
      <c r="J1943">
        <f t="shared" si="212"/>
        <v>201507</v>
      </c>
      <c r="K1943">
        <f t="shared" si="213"/>
        <v>29</v>
      </c>
      <c r="L1943">
        <f t="shared" si="214"/>
        <v>201529</v>
      </c>
      <c r="M1943" t="b">
        <f t="shared" si="215"/>
        <v>0</v>
      </c>
      <c r="N1943">
        <f>VLOOKUP(B1943,'SKU Master'!$E$1:$H$9,2,FALSE)</f>
        <v>25</v>
      </c>
      <c r="O1943">
        <f>(F1943/E1943-N1943)*E1943</f>
        <v>4.9899999999999984</v>
      </c>
      <c r="P1943" s="10">
        <f>O1943/F1943</f>
        <v>0.16638879626542177</v>
      </c>
      <c r="Q1943">
        <f t="shared" si="216"/>
        <v>4</v>
      </c>
    </row>
    <row r="1944" spans="1:17" x14ac:dyDescent="0.25">
      <c r="A1944">
        <v>94821</v>
      </c>
      <c r="B1944">
        <v>7312455520</v>
      </c>
      <c r="C1944">
        <v>312</v>
      </c>
      <c r="D1944">
        <v>42205</v>
      </c>
      <c r="E1944">
        <v>3</v>
      </c>
      <c r="F1944">
        <v>89.97</v>
      </c>
      <c r="G1944" t="str">
        <f>VLOOKUP(B1944,'SKU Master'!$E$1:$H$9,4,FALSE)</f>
        <v>MA Excellent Products</v>
      </c>
      <c r="H1944">
        <f t="shared" si="210"/>
        <v>2015</v>
      </c>
      <c r="I1944">
        <f t="shared" si="211"/>
        <v>7</v>
      </c>
      <c r="J1944">
        <f t="shared" si="212"/>
        <v>201507</v>
      </c>
      <c r="K1944">
        <f t="shared" si="213"/>
        <v>30</v>
      </c>
      <c r="L1944">
        <f t="shared" si="214"/>
        <v>201530</v>
      </c>
      <c r="M1944" t="b">
        <f t="shared" si="215"/>
        <v>0</v>
      </c>
      <c r="N1944">
        <f>VLOOKUP(B1944,'SKU Master'!$E$1:$H$9,2,FALSE)</f>
        <v>25</v>
      </c>
      <c r="O1944">
        <f>(F1944/E1944-N1944)*E1944</f>
        <v>14.969999999999995</v>
      </c>
      <c r="P1944" s="10">
        <f>O1944/F1944</f>
        <v>0.16638879626542175</v>
      </c>
      <c r="Q1944">
        <f t="shared" si="216"/>
        <v>1</v>
      </c>
    </row>
    <row r="1945" spans="1:17" x14ac:dyDescent="0.25">
      <c r="A1945">
        <v>94822</v>
      </c>
      <c r="B1945">
        <v>7312455520</v>
      </c>
      <c r="C1945">
        <v>312</v>
      </c>
      <c r="D1945">
        <v>42208</v>
      </c>
      <c r="E1945">
        <v>1</v>
      </c>
      <c r="F1945">
        <v>29.99</v>
      </c>
      <c r="G1945" t="str">
        <f>VLOOKUP(B1945,'SKU Master'!$E$1:$H$9,4,FALSE)</f>
        <v>MA Excellent Products</v>
      </c>
      <c r="H1945">
        <f t="shared" si="210"/>
        <v>2015</v>
      </c>
      <c r="I1945">
        <f t="shared" si="211"/>
        <v>7</v>
      </c>
      <c r="J1945">
        <f t="shared" si="212"/>
        <v>201507</v>
      </c>
      <c r="K1945">
        <f t="shared" si="213"/>
        <v>30</v>
      </c>
      <c r="L1945">
        <f t="shared" si="214"/>
        <v>201530</v>
      </c>
      <c r="M1945" t="b">
        <f t="shared" si="215"/>
        <v>1</v>
      </c>
      <c r="N1945">
        <f>VLOOKUP(B1945,'SKU Master'!$E$1:$H$9,2,FALSE)</f>
        <v>25</v>
      </c>
      <c r="O1945">
        <f>(F1945/E1945-N1945)*E1945</f>
        <v>4.9899999999999984</v>
      </c>
      <c r="P1945" s="10">
        <f>O1945/F1945</f>
        <v>0.16638879626542177</v>
      </c>
      <c r="Q1945">
        <f t="shared" si="216"/>
        <v>4</v>
      </c>
    </row>
    <row r="1946" spans="1:17" x14ac:dyDescent="0.25">
      <c r="A1946">
        <v>94823</v>
      </c>
      <c r="B1946">
        <v>7312455520</v>
      </c>
      <c r="C1946">
        <v>312</v>
      </c>
      <c r="D1946">
        <v>42208</v>
      </c>
      <c r="E1946">
        <v>1</v>
      </c>
      <c r="F1946">
        <v>29.99</v>
      </c>
      <c r="G1946" t="str">
        <f>VLOOKUP(B1946,'SKU Master'!$E$1:$H$9,4,FALSE)</f>
        <v>MA Excellent Products</v>
      </c>
      <c r="H1946">
        <f t="shared" si="210"/>
        <v>2015</v>
      </c>
      <c r="I1946">
        <f t="shared" si="211"/>
        <v>7</v>
      </c>
      <c r="J1946">
        <f t="shared" si="212"/>
        <v>201507</v>
      </c>
      <c r="K1946">
        <f t="shared" si="213"/>
        <v>30</v>
      </c>
      <c r="L1946">
        <f t="shared" si="214"/>
        <v>201530</v>
      </c>
      <c r="M1946" t="b">
        <f t="shared" si="215"/>
        <v>0</v>
      </c>
      <c r="N1946">
        <f>VLOOKUP(B1946,'SKU Master'!$E$1:$H$9,2,FALSE)</f>
        <v>25</v>
      </c>
      <c r="O1946">
        <f>(F1946/E1946-N1946)*E1946</f>
        <v>4.9899999999999984</v>
      </c>
      <c r="P1946" s="10">
        <f>O1946/F1946</f>
        <v>0.16638879626542177</v>
      </c>
      <c r="Q1946">
        <f t="shared" si="216"/>
        <v>4</v>
      </c>
    </row>
    <row r="1947" spans="1:17" x14ac:dyDescent="0.25">
      <c r="A1947">
        <v>94824</v>
      </c>
      <c r="B1947">
        <v>7312455520</v>
      </c>
      <c r="C1947">
        <v>312</v>
      </c>
      <c r="D1947">
        <v>42209</v>
      </c>
      <c r="E1947">
        <v>2</v>
      </c>
      <c r="F1947">
        <v>59.98</v>
      </c>
      <c r="G1947" t="str">
        <f>VLOOKUP(B1947,'SKU Master'!$E$1:$H$9,4,FALSE)</f>
        <v>MA Excellent Products</v>
      </c>
      <c r="H1947">
        <f t="shared" si="210"/>
        <v>2015</v>
      </c>
      <c r="I1947">
        <f t="shared" si="211"/>
        <v>7</v>
      </c>
      <c r="J1947">
        <f t="shared" si="212"/>
        <v>201507</v>
      </c>
      <c r="K1947">
        <f t="shared" si="213"/>
        <v>30</v>
      </c>
      <c r="L1947">
        <f t="shared" si="214"/>
        <v>201530</v>
      </c>
      <c r="M1947" t="b">
        <f t="shared" si="215"/>
        <v>0</v>
      </c>
      <c r="N1947">
        <f>VLOOKUP(B1947,'SKU Master'!$E$1:$H$9,2,FALSE)</f>
        <v>25</v>
      </c>
      <c r="O1947">
        <f>(F1947/E1947-N1947)*E1947</f>
        <v>9.9799999999999969</v>
      </c>
      <c r="P1947" s="10">
        <f>O1947/F1947</f>
        <v>0.16638879626542177</v>
      </c>
      <c r="Q1947">
        <f t="shared" si="216"/>
        <v>5</v>
      </c>
    </row>
    <row r="1948" spans="1:17" x14ac:dyDescent="0.25">
      <c r="A1948">
        <v>94825</v>
      </c>
      <c r="B1948">
        <v>7312455520</v>
      </c>
      <c r="C1948">
        <v>312</v>
      </c>
      <c r="D1948">
        <v>42210</v>
      </c>
      <c r="E1948">
        <v>2</v>
      </c>
      <c r="F1948">
        <v>59.98</v>
      </c>
      <c r="G1948" t="str">
        <f>VLOOKUP(B1948,'SKU Master'!$E$1:$H$9,4,FALSE)</f>
        <v>MA Excellent Products</v>
      </c>
      <c r="H1948">
        <f t="shared" si="210"/>
        <v>2015</v>
      </c>
      <c r="I1948">
        <f t="shared" si="211"/>
        <v>7</v>
      </c>
      <c r="J1948">
        <f t="shared" si="212"/>
        <v>201507</v>
      </c>
      <c r="K1948">
        <f t="shared" si="213"/>
        <v>30</v>
      </c>
      <c r="L1948">
        <f t="shared" si="214"/>
        <v>201530</v>
      </c>
      <c r="M1948" t="b">
        <f t="shared" si="215"/>
        <v>1</v>
      </c>
      <c r="N1948">
        <f>VLOOKUP(B1948,'SKU Master'!$E$1:$H$9,2,FALSE)</f>
        <v>25</v>
      </c>
      <c r="O1948">
        <f>(F1948/E1948-N1948)*E1948</f>
        <v>9.9799999999999969</v>
      </c>
      <c r="P1948" s="10">
        <f>O1948/F1948</f>
        <v>0.16638879626542177</v>
      </c>
      <c r="Q1948">
        <f t="shared" si="216"/>
        <v>6</v>
      </c>
    </row>
    <row r="1949" spans="1:17" x14ac:dyDescent="0.25">
      <c r="A1949">
        <v>94826</v>
      </c>
      <c r="B1949">
        <v>7312455520</v>
      </c>
      <c r="C1949">
        <v>312</v>
      </c>
      <c r="D1949">
        <v>42210</v>
      </c>
      <c r="E1949">
        <v>2</v>
      </c>
      <c r="F1949">
        <v>59.98</v>
      </c>
      <c r="G1949" t="str">
        <f>VLOOKUP(B1949,'SKU Master'!$E$1:$H$9,4,FALSE)</f>
        <v>MA Excellent Products</v>
      </c>
      <c r="H1949">
        <f t="shared" si="210"/>
        <v>2015</v>
      </c>
      <c r="I1949">
        <f t="shared" si="211"/>
        <v>7</v>
      </c>
      <c r="J1949">
        <f t="shared" si="212"/>
        <v>201507</v>
      </c>
      <c r="K1949">
        <f t="shared" si="213"/>
        <v>30</v>
      </c>
      <c r="L1949">
        <f t="shared" si="214"/>
        <v>201530</v>
      </c>
      <c r="M1949" t="b">
        <f t="shared" si="215"/>
        <v>0</v>
      </c>
      <c r="N1949">
        <f>VLOOKUP(B1949,'SKU Master'!$E$1:$H$9,2,FALSE)</f>
        <v>25</v>
      </c>
      <c r="O1949">
        <f>(F1949/E1949-N1949)*E1949</f>
        <v>9.9799999999999969</v>
      </c>
      <c r="P1949" s="10">
        <f>O1949/F1949</f>
        <v>0.16638879626542177</v>
      </c>
      <c r="Q1949">
        <f t="shared" si="216"/>
        <v>6</v>
      </c>
    </row>
    <row r="1950" spans="1:17" x14ac:dyDescent="0.25">
      <c r="A1950">
        <v>94827</v>
      </c>
      <c r="B1950">
        <v>7312455520</v>
      </c>
      <c r="C1950">
        <v>312</v>
      </c>
      <c r="D1950">
        <v>42212</v>
      </c>
      <c r="E1950">
        <v>3</v>
      </c>
      <c r="F1950">
        <v>89.97</v>
      </c>
      <c r="G1950" t="str">
        <f>VLOOKUP(B1950,'SKU Master'!$E$1:$H$9,4,FALSE)</f>
        <v>MA Excellent Products</v>
      </c>
      <c r="H1950">
        <f t="shared" si="210"/>
        <v>2015</v>
      </c>
      <c r="I1950">
        <f t="shared" si="211"/>
        <v>7</v>
      </c>
      <c r="J1950">
        <f t="shared" si="212"/>
        <v>201507</v>
      </c>
      <c r="K1950">
        <f t="shared" si="213"/>
        <v>31</v>
      </c>
      <c r="L1950">
        <f t="shared" si="214"/>
        <v>201531</v>
      </c>
      <c r="M1950" t="b">
        <f t="shared" si="215"/>
        <v>1</v>
      </c>
      <c r="N1950">
        <f>VLOOKUP(B1950,'SKU Master'!$E$1:$H$9,2,FALSE)</f>
        <v>25</v>
      </c>
      <c r="O1950">
        <f>(F1950/E1950-N1950)*E1950</f>
        <v>14.969999999999995</v>
      </c>
      <c r="P1950" s="10">
        <f>O1950/F1950</f>
        <v>0.16638879626542175</v>
      </c>
      <c r="Q1950">
        <f t="shared" si="216"/>
        <v>1</v>
      </c>
    </row>
    <row r="1951" spans="1:17" x14ac:dyDescent="0.25">
      <c r="A1951">
        <v>94828</v>
      </c>
      <c r="B1951">
        <v>7312455520</v>
      </c>
      <c r="C1951">
        <v>312</v>
      </c>
      <c r="D1951">
        <v>42212</v>
      </c>
      <c r="E1951">
        <v>3</v>
      </c>
      <c r="F1951">
        <v>89.97</v>
      </c>
      <c r="G1951" t="str">
        <f>VLOOKUP(B1951,'SKU Master'!$E$1:$H$9,4,FALSE)</f>
        <v>MA Excellent Products</v>
      </c>
      <c r="H1951">
        <f t="shared" si="210"/>
        <v>2015</v>
      </c>
      <c r="I1951">
        <f t="shared" si="211"/>
        <v>7</v>
      </c>
      <c r="J1951">
        <f t="shared" si="212"/>
        <v>201507</v>
      </c>
      <c r="K1951">
        <f t="shared" si="213"/>
        <v>31</v>
      </c>
      <c r="L1951">
        <f t="shared" si="214"/>
        <v>201531</v>
      </c>
      <c r="M1951" t="b">
        <f t="shared" si="215"/>
        <v>0</v>
      </c>
      <c r="N1951">
        <f>VLOOKUP(B1951,'SKU Master'!$E$1:$H$9,2,FALSE)</f>
        <v>25</v>
      </c>
      <c r="O1951">
        <f>(F1951/E1951-N1951)*E1951</f>
        <v>14.969999999999995</v>
      </c>
      <c r="P1951" s="10">
        <f>O1951/F1951</f>
        <v>0.16638879626542175</v>
      </c>
      <c r="Q1951">
        <f t="shared" si="216"/>
        <v>1</v>
      </c>
    </row>
    <row r="1952" spans="1:17" x14ac:dyDescent="0.25">
      <c r="A1952">
        <v>94829</v>
      </c>
      <c r="B1952">
        <v>7312455520</v>
      </c>
      <c r="C1952">
        <v>312</v>
      </c>
      <c r="D1952">
        <v>42214</v>
      </c>
      <c r="E1952">
        <v>1</v>
      </c>
      <c r="F1952">
        <v>29.99</v>
      </c>
      <c r="G1952" t="str">
        <f>VLOOKUP(B1952,'SKU Master'!$E$1:$H$9,4,FALSE)</f>
        <v>MA Excellent Products</v>
      </c>
      <c r="H1952">
        <f t="shared" si="210"/>
        <v>2015</v>
      </c>
      <c r="I1952">
        <f t="shared" si="211"/>
        <v>7</v>
      </c>
      <c r="J1952">
        <f t="shared" si="212"/>
        <v>201507</v>
      </c>
      <c r="K1952">
        <f t="shared" si="213"/>
        <v>31</v>
      </c>
      <c r="L1952">
        <f t="shared" si="214"/>
        <v>201531</v>
      </c>
      <c r="M1952" t="b">
        <f t="shared" si="215"/>
        <v>1</v>
      </c>
      <c r="N1952">
        <f>VLOOKUP(B1952,'SKU Master'!$E$1:$H$9,2,FALSE)</f>
        <v>25</v>
      </c>
      <c r="O1952">
        <f>(F1952/E1952-N1952)*E1952</f>
        <v>4.9899999999999984</v>
      </c>
      <c r="P1952" s="10">
        <f>O1952/F1952</f>
        <v>0.16638879626542177</v>
      </c>
      <c r="Q1952">
        <f t="shared" si="216"/>
        <v>3</v>
      </c>
    </row>
    <row r="1953" spans="1:17" x14ac:dyDescent="0.25">
      <c r="A1953">
        <v>94830</v>
      </c>
      <c r="B1953">
        <v>7312455520</v>
      </c>
      <c r="C1953">
        <v>312</v>
      </c>
      <c r="D1953">
        <v>42214</v>
      </c>
      <c r="E1953">
        <v>1</v>
      </c>
      <c r="F1953">
        <v>29.99</v>
      </c>
      <c r="G1953" t="str">
        <f>VLOOKUP(B1953,'SKU Master'!$E$1:$H$9,4,FALSE)</f>
        <v>MA Excellent Products</v>
      </c>
      <c r="H1953">
        <f t="shared" si="210"/>
        <v>2015</v>
      </c>
      <c r="I1953">
        <f t="shared" si="211"/>
        <v>7</v>
      </c>
      <c r="J1953">
        <f t="shared" si="212"/>
        <v>201507</v>
      </c>
      <c r="K1953">
        <f t="shared" si="213"/>
        <v>31</v>
      </c>
      <c r="L1953">
        <f t="shared" si="214"/>
        <v>201531</v>
      </c>
      <c r="M1953" t="b">
        <f t="shared" si="215"/>
        <v>1</v>
      </c>
      <c r="N1953">
        <f>VLOOKUP(B1953,'SKU Master'!$E$1:$H$9,2,FALSE)</f>
        <v>25</v>
      </c>
      <c r="O1953">
        <f>(F1953/E1953-N1953)*E1953</f>
        <v>4.9899999999999984</v>
      </c>
      <c r="P1953" s="10">
        <f>O1953/F1953</f>
        <v>0.16638879626542177</v>
      </c>
      <c r="Q1953">
        <f t="shared" si="216"/>
        <v>3</v>
      </c>
    </row>
    <row r="1954" spans="1:17" x14ac:dyDescent="0.25">
      <c r="A1954">
        <v>94831</v>
      </c>
      <c r="B1954">
        <v>7312455520</v>
      </c>
      <c r="C1954">
        <v>312</v>
      </c>
      <c r="D1954">
        <v>42214</v>
      </c>
      <c r="E1954">
        <v>1</v>
      </c>
      <c r="F1954">
        <v>29.99</v>
      </c>
      <c r="G1954" t="str">
        <f>VLOOKUP(B1954,'SKU Master'!$E$1:$H$9,4,FALSE)</f>
        <v>MA Excellent Products</v>
      </c>
      <c r="H1954">
        <f t="shared" si="210"/>
        <v>2015</v>
      </c>
      <c r="I1954">
        <f t="shared" si="211"/>
        <v>7</v>
      </c>
      <c r="J1954">
        <f t="shared" si="212"/>
        <v>201507</v>
      </c>
      <c r="K1954">
        <f t="shared" si="213"/>
        <v>31</v>
      </c>
      <c r="L1954">
        <f t="shared" si="214"/>
        <v>201531</v>
      </c>
      <c r="M1954" t="b">
        <f t="shared" si="215"/>
        <v>0</v>
      </c>
      <c r="N1954">
        <f>VLOOKUP(B1954,'SKU Master'!$E$1:$H$9,2,FALSE)</f>
        <v>25</v>
      </c>
      <c r="O1954">
        <f>(F1954/E1954-N1954)*E1954</f>
        <v>4.9899999999999984</v>
      </c>
      <c r="P1954" s="10">
        <f>O1954/F1954</f>
        <v>0.16638879626542177</v>
      </c>
      <c r="Q1954">
        <f t="shared" si="216"/>
        <v>3</v>
      </c>
    </row>
    <row r="1955" spans="1:17" x14ac:dyDescent="0.25">
      <c r="A1955">
        <v>94832</v>
      </c>
      <c r="B1955">
        <v>7312455520</v>
      </c>
      <c r="C1955">
        <v>312</v>
      </c>
      <c r="D1955">
        <v>42214</v>
      </c>
      <c r="E1955">
        <v>1</v>
      </c>
      <c r="F1955">
        <v>22.99</v>
      </c>
      <c r="G1955" t="str">
        <f>VLOOKUP(B1955,'SKU Master'!$E$1:$H$9,4,FALSE)</f>
        <v>MA Excellent Products</v>
      </c>
      <c r="H1955">
        <f t="shared" si="210"/>
        <v>2015</v>
      </c>
      <c r="I1955">
        <f t="shared" si="211"/>
        <v>7</v>
      </c>
      <c r="J1955">
        <f t="shared" si="212"/>
        <v>201507</v>
      </c>
      <c r="K1955">
        <f t="shared" si="213"/>
        <v>31</v>
      </c>
      <c r="L1955">
        <f t="shared" si="214"/>
        <v>201531</v>
      </c>
      <c r="M1955" t="b">
        <f t="shared" si="215"/>
        <v>0</v>
      </c>
      <c r="N1955">
        <f>VLOOKUP(B1955,'SKU Master'!$E$1:$H$9,2,FALSE)</f>
        <v>25</v>
      </c>
      <c r="O1955">
        <f>(F1955/E1955-N1955)*E1955</f>
        <v>-2.0100000000000016</v>
      </c>
      <c r="P1955" s="10">
        <f>O1955/F1955</f>
        <v>-8.7429317094388934E-2</v>
      </c>
      <c r="Q1955">
        <f t="shared" si="216"/>
        <v>3</v>
      </c>
    </row>
    <row r="1956" spans="1:17" x14ac:dyDescent="0.25">
      <c r="A1956">
        <v>94833</v>
      </c>
      <c r="B1956">
        <v>7312455520</v>
      </c>
      <c r="C1956">
        <v>312</v>
      </c>
      <c r="D1956">
        <v>42215</v>
      </c>
      <c r="E1956">
        <v>1</v>
      </c>
      <c r="F1956">
        <v>29.99</v>
      </c>
      <c r="G1956" t="str">
        <f>VLOOKUP(B1956,'SKU Master'!$E$1:$H$9,4,FALSE)</f>
        <v>MA Excellent Products</v>
      </c>
      <c r="H1956">
        <f t="shared" si="210"/>
        <v>2015</v>
      </c>
      <c r="I1956">
        <f t="shared" si="211"/>
        <v>7</v>
      </c>
      <c r="J1956">
        <f t="shared" si="212"/>
        <v>201507</v>
      </c>
      <c r="K1956">
        <f t="shared" si="213"/>
        <v>31</v>
      </c>
      <c r="L1956">
        <f t="shared" si="214"/>
        <v>201531</v>
      </c>
      <c r="M1956" t="b">
        <f t="shared" si="215"/>
        <v>0</v>
      </c>
      <c r="N1956">
        <f>VLOOKUP(B1956,'SKU Master'!$E$1:$H$9,2,FALSE)</f>
        <v>25</v>
      </c>
      <c r="O1956">
        <f>(F1956/E1956-N1956)*E1956</f>
        <v>4.9899999999999984</v>
      </c>
      <c r="P1956" s="10">
        <f>O1956/F1956</f>
        <v>0.16638879626542177</v>
      </c>
      <c r="Q1956">
        <f t="shared" si="216"/>
        <v>4</v>
      </c>
    </row>
    <row r="1957" spans="1:17" x14ac:dyDescent="0.25">
      <c r="A1957">
        <v>94834</v>
      </c>
      <c r="B1957">
        <v>7312455520</v>
      </c>
      <c r="C1957">
        <v>312</v>
      </c>
      <c r="D1957">
        <v>42216</v>
      </c>
      <c r="E1957">
        <v>1</v>
      </c>
      <c r="F1957">
        <v>29.99</v>
      </c>
      <c r="G1957" t="str">
        <f>VLOOKUP(B1957,'SKU Master'!$E$1:$H$9,4,FALSE)</f>
        <v>MA Excellent Products</v>
      </c>
      <c r="H1957">
        <f t="shared" si="210"/>
        <v>2015</v>
      </c>
      <c r="I1957">
        <f t="shared" si="211"/>
        <v>7</v>
      </c>
      <c r="J1957">
        <f t="shared" si="212"/>
        <v>201507</v>
      </c>
      <c r="K1957">
        <f t="shared" si="213"/>
        <v>31</v>
      </c>
      <c r="L1957">
        <f t="shared" si="214"/>
        <v>201531</v>
      </c>
      <c r="M1957" t="b">
        <f t="shared" si="215"/>
        <v>0</v>
      </c>
      <c r="N1957">
        <f>VLOOKUP(B1957,'SKU Master'!$E$1:$H$9,2,FALSE)</f>
        <v>25</v>
      </c>
      <c r="O1957">
        <f>(F1957/E1957-N1957)*E1957</f>
        <v>4.9899999999999984</v>
      </c>
      <c r="P1957" s="10">
        <f>O1957/F1957</f>
        <v>0.16638879626542177</v>
      </c>
      <c r="Q1957">
        <f t="shared" si="216"/>
        <v>5</v>
      </c>
    </row>
    <row r="1958" spans="1:17" x14ac:dyDescent="0.25">
      <c r="A1958">
        <v>94835</v>
      </c>
      <c r="B1958">
        <v>7312455520</v>
      </c>
      <c r="C1958">
        <v>312</v>
      </c>
      <c r="D1958">
        <v>42217</v>
      </c>
      <c r="E1958">
        <v>2</v>
      </c>
      <c r="F1958">
        <v>59.98</v>
      </c>
      <c r="G1958" t="str">
        <f>VLOOKUP(B1958,'SKU Master'!$E$1:$H$9,4,FALSE)</f>
        <v>MA Excellent Products</v>
      </c>
      <c r="H1958">
        <f t="shared" si="210"/>
        <v>2015</v>
      </c>
      <c r="I1958">
        <f t="shared" si="211"/>
        <v>8</v>
      </c>
      <c r="J1958">
        <f t="shared" si="212"/>
        <v>201508</v>
      </c>
      <c r="K1958">
        <f t="shared" si="213"/>
        <v>31</v>
      </c>
      <c r="L1958">
        <f t="shared" si="214"/>
        <v>201531</v>
      </c>
      <c r="M1958" t="b">
        <f t="shared" si="215"/>
        <v>0</v>
      </c>
      <c r="N1958">
        <f>VLOOKUP(B1958,'SKU Master'!$E$1:$H$9,2,FALSE)</f>
        <v>25</v>
      </c>
      <c r="O1958">
        <f>(F1958/E1958-N1958)*E1958</f>
        <v>9.9799999999999969</v>
      </c>
      <c r="P1958" s="10">
        <f>O1958/F1958</f>
        <v>0.16638879626542177</v>
      </c>
      <c r="Q1958">
        <f t="shared" si="216"/>
        <v>6</v>
      </c>
    </row>
    <row r="1959" spans="1:17" x14ac:dyDescent="0.25">
      <c r="A1959">
        <v>94836</v>
      </c>
      <c r="B1959">
        <v>7312455520</v>
      </c>
      <c r="C1959">
        <v>312</v>
      </c>
      <c r="D1959">
        <v>42221</v>
      </c>
      <c r="E1959">
        <v>2</v>
      </c>
      <c r="F1959">
        <v>59.98</v>
      </c>
      <c r="G1959" t="str">
        <f>VLOOKUP(B1959,'SKU Master'!$E$1:$H$9,4,FALSE)</f>
        <v>MA Excellent Products</v>
      </c>
      <c r="H1959">
        <f t="shared" si="210"/>
        <v>2015</v>
      </c>
      <c r="I1959">
        <f t="shared" si="211"/>
        <v>8</v>
      </c>
      <c r="J1959">
        <f t="shared" si="212"/>
        <v>201508</v>
      </c>
      <c r="K1959">
        <f t="shared" si="213"/>
        <v>32</v>
      </c>
      <c r="L1959">
        <f t="shared" si="214"/>
        <v>201532</v>
      </c>
      <c r="M1959" t="b">
        <f t="shared" si="215"/>
        <v>0</v>
      </c>
      <c r="N1959">
        <f>VLOOKUP(B1959,'SKU Master'!$E$1:$H$9,2,FALSE)</f>
        <v>25</v>
      </c>
      <c r="O1959">
        <f>(F1959/E1959-N1959)*E1959</f>
        <v>9.9799999999999969</v>
      </c>
      <c r="P1959" s="10">
        <f>O1959/F1959</f>
        <v>0.16638879626542177</v>
      </c>
      <c r="Q1959">
        <f t="shared" si="216"/>
        <v>3</v>
      </c>
    </row>
    <row r="1960" spans="1:17" x14ac:dyDescent="0.25">
      <c r="A1960">
        <v>94837</v>
      </c>
      <c r="B1960">
        <v>7312455520</v>
      </c>
      <c r="C1960">
        <v>312</v>
      </c>
      <c r="D1960">
        <v>42222</v>
      </c>
      <c r="E1960">
        <v>1</v>
      </c>
      <c r="F1960">
        <v>29.99</v>
      </c>
      <c r="G1960" t="str">
        <f>VLOOKUP(B1960,'SKU Master'!$E$1:$H$9,4,FALSE)</f>
        <v>MA Excellent Products</v>
      </c>
      <c r="H1960">
        <f t="shared" si="210"/>
        <v>2015</v>
      </c>
      <c r="I1960">
        <f t="shared" si="211"/>
        <v>8</v>
      </c>
      <c r="J1960">
        <f t="shared" si="212"/>
        <v>201508</v>
      </c>
      <c r="K1960">
        <f t="shared" si="213"/>
        <v>32</v>
      </c>
      <c r="L1960">
        <f t="shared" si="214"/>
        <v>201532</v>
      </c>
      <c r="M1960" t="b">
        <f t="shared" si="215"/>
        <v>0</v>
      </c>
      <c r="N1960">
        <f>VLOOKUP(B1960,'SKU Master'!$E$1:$H$9,2,FALSE)</f>
        <v>25</v>
      </c>
      <c r="O1960">
        <f>(F1960/E1960-N1960)*E1960</f>
        <v>4.9899999999999984</v>
      </c>
      <c r="P1960" s="10">
        <f>O1960/F1960</f>
        <v>0.16638879626542177</v>
      </c>
      <c r="Q1960">
        <f t="shared" si="216"/>
        <v>4</v>
      </c>
    </row>
    <row r="1961" spans="1:17" x14ac:dyDescent="0.25">
      <c r="A1961">
        <v>94838</v>
      </c>
      <c r="B1961">
        <v>7312455520</v>
      </c>
      <c r="C1961">
        <v>312</v>
      </c>
      <c r="D1961">
        <v>42223</v>
      </c>
      <c r="E1961">
        <v>2</v>
      </c>
      <c r="F1961">
        <v>59.98</v>
      </c>
      <c r="G1961" t="str">
        <f>VLOOKUP(B1961,'SKU Master'!$E$1:$H$9,4,FALSE)</f>
        <v>MA Excellent Products</v>
      </c>
      <c r="H1961">
        <f t="shared" si="210"/>
        <v>2015</v>
      </c>
      <c r="I1961">
        <f t="shared" si="211"/>
        <v>8</v>
      </c>
      <c r="J1961">
        <f t="shared" si="212"/>
        <v>201508</v>
      </c>
      <c r="K1961">
        <f t="shared" si="213"/>
        <v>32</v>
      </c>
      <c r="L1961">
        <f t="shared" si="214"/>
        <v>201532</v>
      </c>
      <c r="M1961" t="b">
        <f t="shared" si="215"/>
        <v>0</v>
      </c>
      <c r="N1961">
        <f>VLOOKUP(B1961,'SKU Master'!$E$1:$H$9,2,FALSE)</f>
        <v>25</v>
      </c>
      <c r="O1961">
        <f>(F1961/E1961-N1961)*E1961</f>
        <v>9.9799999999999969</v>
      </c>
      <c r="P1961" s="10">
        <f>O1961/F1961</f>
        <v>0.16638879626542177</v>
      </c>
      <c r="Q1961">
        <f t="shared" si="216"/>
        <v>5</v>
      </c>
    </row>
    <row r="1962" spans="1:17" x14ac:dyDescent="0.25">
      <c r="A1962">
        <v>94839</v>
      </c>
      <c r="B1962">
        <v>7312455520</v>
      </c>
      <c r="C1962">
        <v>312</v>
      </c>
      <c r="D1962">
        <v>42226</v>
      </c>
      <c r="E1962">
        <v>3</v>
      </c>
      <c r="F1962">
        <v>68.97</v>
      </c>
      <c r="G1962" t="str">
        <f>VLOOKUP(B1962,'SKU Master'!$E$1:$H$9,4,FALSE)</f>
        <v>MA Excellent Products</v>
      </c>
      <c r="H1962">
        <f t="shared" si="210"/>
        <v>2015</v>
      </c>
      <c r="I1962">
        <f t="shared" si="211"/>
        <v>8</v>
      </c>
      <c r="J1962">
        <f t="shared" si="212"/>
        <v>201508</v>
      </c>
      <c r="K1962">
        <f t="shared" si="213"/>
        <v>33</v>
      </c>
      <c r="L1962">
        <f t="shared" si="214"/>
        <v>201533</v>
      </c>
      <c r="M1962" t="b">
        <f t="shared" si="215"/>
        <v>0</v>
      </c>
      <c r="N1962">
        <f>VLOOKUP(B1962,'SKU Master'!$E$1:$H$9,2,FALSE)</f>
        <v>25</v>
      </c>
      <c r="O1962">
        <f>(F1962/E1962-N1962)*E1962</f>
        <v>-6.0300000000000047</v>
      </c>
      <c r="P1962" s="10">
        <f>O1962/F1962</f>
        <v>-8.7429317094388934E-2</v>
      </c>
      <c r="Q1962">
        <f t="shared" si="216"/>
        <v>1</v>
      </c>
    </row>
    <row r="1963" spans="1:17" x14ac:dyDescent="0.25">
      <c r="A1963">
        <v>94840</v>
      </c>
      <c r="B1963">
        <v>7312455520</v>
      </c>
      <c r="C1963">
        <v>312</v>
      </c>
      <c r="D1963">
        <v>42228</v>
      </c>
      <c r="E1963">
        <v>1</v>
      </c>
      <c r="F1963">
        <v>29.99</v>
      </c>
      <c r="G1963" t="str">
        <f>VLOOKUP(B1963,'SKU Master'!$E$1:$H$9,4,FALSE)</f>
        <v>MA Excellent Products</v>
      </c>
      <c r="H1963">
        <f t="shared" si="210"/>
        <v>2015</v>
      </c>
      <c r="I1963">
        <f t="shared" si="211"/>
        <v>8</v>
      </c>
      <c r="J1963">
        <f t="shared" si="212"/>
        <v>201508</v>
      </c>
      <c r="K1963">
        <f t="shared" si="213"/>
        <v>33</v>
      </c>
      <c r="L1963">
        <f t="shared" si="214"/>
        <v>201533</v>
      </c>
      <c r="M1963" t="b">
        <f t="shared" si="215"/>
        <v>0</v>
      </c>
      <c r="N1963">
        <f>VLOOKUP(B1963,'SKU Master'!$E$1:$H$9,2,FALSE)</f>
        <v>25</v>
      </c>
      <c r="O1963">
        <f>(F1963/E1963-N1963)*E1963</f>
        <v>4.9899999999999984</v>
      </c>
      <c r="P1963" s="10">
        <f>O1963/F1963</f>
        <v>0.16638879626542177</v>
      </c>
      <c r="Q1963">
        <f t="shared" si="216"/>
        <v>3</v>
      </c>
    </row>
    <row r="1964" spans="1:17" x14ac:dyDescent="0.25">
      <c r="A1964">
        <v>94841</v>
      </c>
      <c r="B1964">
        <v>7312455520</v>
      </c>
      <c r="C1964">
        <v>312</v>
      </c>
      <c r="D1964">
        <v>42229</v>
      </c>
      <c r="E1964">
        <v>1</v>
      </c>
      <c r="F1964">
        <v>29.99</v>
      </c>
      <c r="G1964" t="str">
        <f>VLOOKUP(B1964,'SKU Master'!$E$1:$H$9,4,FALSE)</f>
        <v>MA Excellent Products</v>
      </c>
      <c r="H1964">
        <f t="shared" si="210"/>
        <v>2015</v>
      </c>
      <c r="I1964">
        <f t="shared" si="211"/>
        <v>8</v>
      </c>
      <c r="J1964">
        <f t="shared" si="212"/>
        <v>201508</v>
      </c>
      <c r="K1964">
        <f t="shared" si="213"/>
        <v>33</v>
      </c>
      <c r="L1964">
        <f t="shared" si="214"/>
        <v>201533</v>
      </c>
      <c r="M1964" t="b">
        <f t="shared" si="215"/>
        <v>0</v>
      </c>
      <c r="N1964">
        <f>VLOOKUP(B1964,'SKU Master'!$E$1:$H$9,2,FALSE)</f>
        <v>25</v>
      </c>
      <c r="O1964">
        <f>(F1964/E1964-N1964)*E1964</f>
        <v>4.9899999999999984</v>
      </c>
      <c r="P1964" s="10">
        <f>O1964/F1964</f>
        <v>0.16638879626542177</v>
      </c>
      <c r="Q1964">
        <f t="shared" si="216"/>
        <v>4</v>
      </c>
    </row>
    <row r="1965" spans="1:17" x14ac:dyDescent="0.25">
      <c r="A1965">
        <v>94842</v>
      </c>
      <c r="B1965">
        <v>7312455520</v>
      </c>
      <c r="C1965">
        <v>312</v>
      </c>
      <c r="D1965">
        <v>42230</v>
      </c>
      <c r="E1965">
        <v>2</v>
      </c>
      <c r="F1965">
        <v>59.98</v>
      </c>
      <c r="G1965" t="str">
        <f>VLOOKUP(B1965,'SKU Master'!$E$1:$H$9,4,FALSE)</f>
        <v>MA Excellent Products</v>
      </c>
      <c r="H1965">
        <f t="shared" si="210"/>
        <v>2015</v>
      </c>
      <c r="I1965">
        <f t="shared" si="211"/>
        <v>8</v>
      </c>
      <c r="J1965">
        <f t="shared" si="212"/>
        <v>201508</v>
      </c>
      <c r="K1965">
        <f t="shared" si="213"/>
        <v>33</v>
      </c>
      <c r="L1965">
        <f t="shared" si="214"/>
        <v>201533</v>
      </c>
      <c r="M1965" t="b">
        <f t="shared" si="215"/>
        <v>0</v>
      </c>
      <c r="N1965">
        <f>VLOOKUP(B1965,'SKU Master'!$E$1:$H$9,2,FALSE)</f>
        <v>25</v>
      </c>
      <c r="O1965">
        <f>(F1965/E1965-N1965)*E1965</f>
        <v>9.9799999999999969</v>
      </c>
      <c r="P1965" s="10">
        <f>O1965/F1965</f>
        <v>0.16638879626542177</v>
      </c>
      <c r="Q1965">
        <f t="shared" si="216"/>
        <v>5</v>
      </c>
    </row>
    <row r="1966" spans="1:17" x14ac:dyDescent="0.25">
      <c r="A1966">
        <v>94843</v>
      </c>
      <c r="B1966">
        <v>7312455520</v>
      </c>
      <c r="C1966">
        <v>312</v>
      </c>
      <c r="D1966">
        <v>42233</v>
      </c>
      <c r="E1966">
        <v>3</v>
      </c>
      <c r="F1966">
        <v>89.97</v>
      </c>
      <c r="G1966" t="str">
        <f>VLOOKUP(B1966,'SKU Master'!$E$1:$H$9,4,FALSE)</f>
        <v>MA Excellent Products</v>
      </c>
      <c r="H1966">
        <f t="shared" si="210"/>
        <v>2015</v>
      </c>
      <c r="I1966">
        <f t="shared" si="211"/>
        <v>8</v>
      </c>
      <c r="J1966">
        <f t="shared" si="212"/>
        <v>201508</v>
      </c>
      <c r="K1966">
        <f t="shared" si="213"/>
        <v>34</v>
      </c>
      <c r="L1966">
        <f t="shared" si="214"/>
        <v>201534</v>
      </c>
      <c r="M1966" t="b">
        <f t="shared" si="215"/>
        <v>0</v>
      </c>
      <c r="N1966">
        <f>VLOOKUP(B1966,'SKU Master'!$E$1:$H$9,2,FALSE)</f>
        <v>25</v>
      </c>
      <c r="O1966">
        <f>(F1966/E1966-N1966)*E1966</f>
        <v>14.969999999999995</v>
      </c>
      <c r="P1966" s="10">
        <f>O1966/F1966</f>
        <v>0.16638879626542175</v>
      </c>
      <c r="Q1966">
        <f t="shared" si="216"/>
        <v>1</v>
      </c>
    </row>
    <row r="1967" spans="1:17" x14ac:dyDescent="0.25">
      <c r="A1967">
        <v>94844</v>
      </c>
      <c r="B1967">
        <v>7312455520</v>
      </c>
      <c r="C1967">
        <v>312</v>
      </c>
      <c r="D1967">
        <v>42233</v>
      </c>
      <c r="E1967">
        <v>3</v>
      </c>
      <c r="F1967">
        <v>68.97</v>
      </c>
      <c r="G1967" t="str">
        <f>VLOOKUP(B1967,'SKU Master'!$E$1:$H$9,4,FALSE)</f>
        <v>MA Excellent Products</v>
      </c>
      <c r="H1967">
        <f t="shared" si="210"/>
        <v>2015</v>
      </c>
      <c r="I1967">
        <f t="shared" si="211"/>
        <v>8</v>
      </c>
      <c r="J1967">
        <f t="shared" si="212"/>
        <v>201508</v>
      </c>
      <c r="K1967">
        <f t="shared" si="213"/>
        <v>34</v>
      </c>
      <c r="L1967">
        <f t="shared" si="214"/>
        <v>201534</v>
      </c>
      <c r="M1967" t="b">
        <f t="shared" si="215"/>
        <v>0</v>
      </c>
      <c r="N1967">
        <f>VLOOKUP(B1967,'SKU Master'!$E$1:$H$9,2,FALSE)</f>
        <v>25</v>
      </c>
      <c r="O1967">
        <f>(F1967/E1967-N1967)*E1967</f>
        <v>-6.0300000000000047</v>
      </c>
      <c r="P1967" s="10">
        <f>O1967/F1967</f>
        <v>-8.7429317094388934E-2</v>
      </c>
      <c r="Q1967">
        <f t="shared" si="216"/>
        <v>1</v>
      </c>
    </row>
    <row r="1968" spans="1:17" x14ac:dyDescent="0.25">
      <c r="A1968">
        <v>94845</v>
      </c>
      <c r="B1968">
        <v>7312455520</v>
      </c>
      <c r="C1968">
        <v>312</v>
      </c>
      <c r="D1968">
        <v>42235</v>
      </c>
      <c r="E1968">
        <v>1</v>
      </c>
      <c r="F1968">
        <v>29.99</v>
      </c>
      <c r="G1968" t="str">
        <f>VLOOKUP(B1968,'SKU Master'!$E$1:$H$9,4,FALSE)</f>
        <v>MA Excellent Products</v>
      </c>
      <c r="H1968">
        <f t="shared" si="210"/>
        <v>2015</v>
      </c>
      <c r="I1968">
        <f t="shared" si="211"/>
        <v>8</v>
      </c>
      <c r="J1968">
        <f t="shared" si="212"/>
        <v>201508</v>
      </c>
      <c r="K1968">
        <f t="shared" si="213"/>
        <v>34</v>
      </c>
      <c r="L1968">
        <f t="shared" si="214"/>
        <v>201534</v>
      </c>
      <c r="M1968" t="b">
        <f t="shared" si="215"/>
        <v>0</v>
      </c>
      <c r="N1968">
        <f>VLOOKUP(B1968,'SKU Master'!$E$1:$H$9,2,FALSE)</f>
        <v>25</v>
      </c>
      <c r="O1968">
        <f>(F1968/E1968-N1968)*E1968</f>
        <v>4.9899999999999984</v>
      </c>
      <c r="P1968" s="10">
        <f>O1968/F1968</f>
        <v>0.16638879626542177</v>
      </c>
      <c r="Q1968">
        <f t="shared" si="216"/>
        <v>3</v>
      </c>
    </row>
    <row r="1969" spans="1:17" x14ac:dyDescent="0.25">
      <c r="A1969">
        <v>94846</v>
      </c>
      <c r="B1969">
        <v>7312455520</v>
      </c>
      <c r="C1969">
        <v>312</v>
      </c>
      <c r="D1969">
        <v>42237</v>
      </c>
      <c r="E1969">
        <v>1</v>
      </c>
      <c r="F1969">
        <v>29.99</v>
      </c>
      <c r="G1969" t="str">
        <f>VLOOKUP(B1969,'SKU Master'!$E$1:$H$9,4,FALSE)</f>
        <v>MA Excellent Products</v>
      </c>
      <c r="H1969">
        <f t="shared" si="210"/>
        <v>2015</v>
      </c>
      <c r="I1969">
        <f t="shared" si="211"/>
        <v>8</v>
      </c>
      <c r="J1969">
        <f t="shared" si="212"/>
        <v>201508</v>
      </c>
      <c r="K1969">
        <f t="shared" si="213"/>
        <v>34</v>
      </c>
      <c r="L1969">
        <f t="shared" si="214"/>
        <v>201534</v>
      </c>
      <c r="M1969" t="b">
        <f t="shared" si="215"/>
        <v>0</v>
      </c>
      <c r="N1969">
        <f>VLOOKUP(B1969,'SKU Master'!$E$1:$H$9,2,FALSE)</f>
        <v>25</v>
      </c>
      <c r="O1969">
        <f>(F1969/E1969-N1969)*E1969</f>
        <v>4.9899999999999984</v>
      </c>
      <c r="P1969" s="10">
        <f>O1969/F1969</f>
        <v>0.16638879626542177</v>
      </c>
      <c r="Q1969">
        <f t="shared" si="216"/>
        <v>5</v>
      </c>
    </row>
    <row r="1970" spans="1:17" x14ac:dyDescent="0.25">
      <c r="A1970">
        <v>94847</v>
      </c>
      <c r="B1970">
        <v>7312455520</v>
      </c>
      <c r="C1970">
        <v>312</v>
      </c>
      <c r="D1970">
        <v>42242</v>
      </c>
      <c r="E1970">
        <v>2</v>
      </c>
      <c r="F1970">
        <v>59.98</v>
      </c>
      <c r="G1970" t="str">
        <f>VLOOKUP(B1970,'SKU Master'!$E$1:$H$9,4,FALSE)</f>
        <v>MA Excellent Products</v>
      </c>
      <c r="H1970">
        <f t="shared" si="210"/>
        <v>2015</v>
      </c>
      <c r="I1970">
        <f t="shared" si="211"/>
        <v>8</v>
      </c>
      <c r="J1970">
        <f t="shared" si="212"/>
        <v>201508</v>
      </c>
      <c r="K1970">
        <f t="shared" si="213"/>
        <v>35</v>
      </c>
      <c r="L1970">
        <f t="shared" si="214"/>
        <v>201535</v>
      </c>
      <c r="M1970" t="b">
        <f t="shared" si="215"/>
        <v>0</v>
      </c>
      <c r="N1970">
        <f>VLOOKUP(B1970,'SKU Master'!$E$1:$H$9,2,FALSE)</f>
        <v>25</v>
      </c>
      <c r="O1970">
        <f>(F1970/E1970-N1970)*E1970</f>
        <v>9.9799999999999969</v>
      </c>
      <c r="P1970" s="10">
        <f>O1970/F1970</f>
        <v>0.16638879626542177</v>
      </c>
      <c r="Q1970">
        <f t="shared" si="216"/>
        <v>3</v>
      </c>
    </row>
    <row r="1971" spans="1:17" x14ac:dyDescent="0.25">
      <c r="A1971">
        <v>94848</v>
      </c>
      <c r="B1971">
        <v>7312455520</v>
      </c>
      <c r="C1971">
        <v>312</v>
      </c>
      <c r="D1971">
        <v>42244</v>
      </c>
      <c r="E1971">
        <v>1</v>
      </c>
      <c r="F1971">
        <v>29.99</v>
      </c>
      <c r="G1971" t="str">
        <f>VLOOKUP(B1971,'SKU Master'!$E$1:$H$9,4,FALSE)</f>
        <v>MA Excellent Products</v>
      </c>
      <c r="H1971">
        <f t="shared" si="210"/>
        <v>2015</v>
      </c>
      <c r="I1971">
        <f t="shared" si="211"/>
        <v>8</v>
      </c>
      <c r="J1971">
        <f t="shared" si="212"/>
        <v>201508</v>
      </c>
      <c r="K1971">
        <f t="shared" si="213"/>
        <v>35</v>
      </c>
      <c r="L1971">
        <f t="shared" si="214"/>
        <v>201535</v>
      </c>
      <c r="M1971" t="b">
        <f t="shared" si="215"/>
        <v>0</v>
      </c>
      <c r="N1971">
        <f>VLOOKUP(B1971,'SKU Master'!$E$1:$H$9,2,FALSE)</f>
        <v>25</v>
      </c>
      <c r="O1971">
        <f>(F1971/E1971-N1971)*E1971</f>
        <v>4.9899999999999984</v>
      </c>
      <c r="P1971" s="10">
        <f>O1971/F1971</f>
        <v>0.16638879626542177</v>
      </c>
      <c r="Q1971">
        <f t="shared" si="216"/>
        <v>5</v>
      </c>
    </row>
    <row r="1972" spans="1:17" x14ac:dyDescent="0.25">
      <c r="A1972">
        <v>94849</v>
      </c>
      <c r="B1972">
        <v>7312455520</v>
      </c>
      <c r="C1972">
        <v>312</v>
      </c>
      <c r="D1972">
        <v>42249</v>
      </c>
      <c r="E1972">
        <v>1</v>
      </c>
      <c r="F1972">
        <v>29.99</v>
      </c>
      <c r="G1972" t="str">
        <f>VLOOKUP(B1972,'SKU Master'!$E$1:$H$9,4,FALSE)</f>
        <v>MA Excellent Products</v>
      </c>
      <c r="H1972">
        <f t="shared" si="210"/>
        <v>2015</v>
      </c>
      <c r="I1972">
        <f t="shared" si="211"/>
        <v>9</v>
      </c>
      <c r="J1972">
        <f t="shared" si="212"/>
        <v>201509</v>
      </c>
      <c r="K1972">
        <f t="shared" si="213"/>
        <v>36</v>
      </c>
      <c r="L1972">
        <f t="shared" si="214"/>
        <v>201536</v>
      </c>
      <c r="M1972" t="b">
        <f t="shared" si="215"/>
        <v>1</v>
      </c>
      <c r="N1972">
        <f>VLOOKUP(B1972,'SKU Master'!$E$1:$H$9,2,FALSE)</f>
        <v>25</v>
      </c>
      <c r="O1972">
        <f>(F1972/E1972-N1972)*E1972</f>
        <v>4.9899999999999984</v>
      </c>
      <c r="P1972" s="10">
        <f>O1972/F1972</f>
        <v>0.16638879626542177</v>
      </c>
      <c r="Q1972">
        <f t="shared" si="216"/>
        <v>3</v>
      </c>
    </row>
    <row r="1973" spans="1:17" x14ac:dyDescent="0.25">
      <c r="A1973">
        <v>94850</v>
      </c>
      <c r="B1973">
        <v>7312455520</v>
      </c>
      <c r="C1973">
        <v>312</v>
      </c>
      <c r="D1973">
        <v>42249</v>
      </c>
      <c r="E1973">
        <v>1</v>
      </c>
      <c r="F1973">
        <v>29.99</v>
      </c>
      <c r="G1973" t="str">
        <f>VLOOKUP(B1973,'SKU Master'!$E$1:$H$9,4,FALSE)</f>
        <v>MA Excellent Products</v>
      </c>
      <c r="H1973">
        <f t="shared" si="210"/>
        <v>2015</v>
      </c>
      <c r="I1973">
        <f t="shared" si="211"/>
        <v>9</v>
      </c>
      <c r="J1973">
        <f t="shared" si="212"/>
        <v>201509</v>
      </c>
      <c r="K1973">
        <f t="shared" si="213"/>
        <v>36</v>
      </c>
      <c r="L1973">
        <f t="shared" si="214"/>
        <v>201536</v>
      </c>
      <c r="M1973" t="b">
        <f t="shared" si="215"/>
        <v>1</v>
      </c>
      <c r="N1973">
        <f>VLOOKUP(B1973,'SKU Master'!$E$1:$H$9,2,FALSE)</f>
        <v>25</v>
      </c>
      <c r="O1973">
        <f>(F1973/E1973-N1973)*E1973</f>
        <v>4.9899999999999984</v>
      </c>
      <c r="P1973" s="10">
        <f>O1973/F1973</f>
        <v>0.16638879626542177</v>
      </c>
      <c r="Q1973">
        <f t="shared" si="216"/>
        <v>3</v>
      </c>
    </row>
    <row r="1974" spans="1:17" x14ac:dyDescent="0.25">
      <c r="A1974">
        <v>94851</v>
      </c>
      <c r="B1974">
        <v>7312455520</v>
      </c>
      <c r="C1974">
        <v>312</v>
      </c>
      <c r="D1974">
        <v>42249</v>
      </c>
      <c r="E1974">
        <v>1</v>
      </c>
      <c r="F1974">
        <v>29.99</v>
      </c>
      <c r="G1974" t="str">
        <f>VLOOKUP(B1974,'SKU Master'!$E$1:$H$9,4,FALSE)</f>
        <v>MA Excellent Products</v>
      </c>
      <c r="H1974">
        <f t="shared" si="210"/>
        <v>2015</v>
      </c>
      <c r="I1974">
        <f t="shared" si="211"/>
        <v>9</v>
      </c>
      <c r="J1974">
        <f t="shared" si="212"/>
        <v>201509</v>
      </c>
      <c r="K1974">
        <f t="shared" si="213"/>
        <v>36</v>
      </c>
      <c r="L1974">
        <f t="shared" si="214"/>
        <v>201536</v>
      </c>
      <c r="M1974" t="b">
        <f t="shared" si="215"/>
        <v>0</v>
      </c>
      <c r="N1974">
        <f>VLOOKUP(B1974,'SKU Master'!$E$1:$H$9,2,FALSE)</f>
        <v>25</v>
      </c>
      <c r="O1974">
        <f>(F1974/E1974-N1974)*E1974</f>
        <v>4.9899999999999984</v>
      </c>
      <c r="P1974" s="10">
        <f>O1974/F1974</f>
        <v>0.16638879626542177</v>
      </c>
      <c r="Q1974">
        <f t="shared" si="216"/>
        <v>3</v>
      </c>
    </row>
    <row r="1975" spans="1:17" x14ac:dyDescent="0.25">
      <c r="A1975">
        <v>94852</v>
      </c>
      <c r="B1975">
        <v>7312455520</v>
      </c>
      <c r="C1975">
        <v>312</v>
      </c>
      <c r="D1975">
        <v>42249</v>
      </c>
      <c r="E1975">
        <v>1</v>
      </c>
      <c r="F1975">
        <v>22.99</v>
      </c>
      <c r="G1975" t="str">
        <f>VLOOKUP(B1975,'SKU Master'!$E$1:$H$9,4,FALSE)</f>
        <v>MA Excellent Products</v>
      </c>
      <c r="H1975">
        <f t="shared" si="210"/>
        <v>2015</v>
      </c>
      <c r="I1975">
        <f t="shared" si="211"/>
        <v>9</v>
      </c>
      <c r="J1975">
        <f t="shared" si="212"/>
        <v>201509</v>
      </c>
      <c r="K1975">
        <f t="shared" si="213"/>
        <v>36</v>
      </c>
      <c r="L1975">
        <f t="shared" si="214"/>
        <v>201536</v>
      </c>
      <c r="M1975" t="b">
        <f t="shared" si="215"/>
        <v>0</v>
      </c>
      <c r="N1975">
        <f>VLOOKUP(B1975,'SKU Master'!$E$1:$H$9,2,FALSE)</f>
        <v>25</v>
      </c>
      <c r="O1975">
        <f>(F1975/E1975-N1975)*E1975</f>
        <v>-2.0100000000000016</v>
      </c>
      <c r="P1975" s="10">
        <f>O1975/F1975</f>
        <v>-8.7429317094388934E-2</v>
      </c>
      <c r="Q1975">
        <f t="shared" si="216"/>
        <v>3</v>
      </c>
    </row>
    <row r="1976" spans="1:17" x14ac:dyDescent="0.25">
      <c r="A1976">
        <v>94853</v>
      </c>
      <c r="B1976">
        <v>7312455520</v>
      </c>
      <c r="C1976">
        <v>312</v>
      </c>
      <c r="D1976">
        <v>42250</v>
      </c>
      <c r="E1976">
        <v>1</v>
      </c>
      <c r="F1976">
        <v>29.99</v>
      </c>
      <c r="G1976" t="str">
        <f>VLOOKUP(B1976,'SKU Master'!$E$1:$H$9,4,FALSE)</f>
        <v>MA Excellent Products</v>
      </c>
      <c r="H1976">
        <f t="shared" si="210"/>
        <v>2015</v>
      </c>
      <c r="I1976">
        <f t="shared" si="211"/>
        <v>9</v>
      </c>
      <c r="J1976">
        <f t="shared" si="212"/>
        <v>201509</v>
      </c>
      <c r="K1976">
        <f t="shared" si="213"/>
        <v>36</v>
      </c>
      <c r="L1976">
        <f t="shared" si="214"/>
        <v>201536</v>
      </c>
      <c r="M1976" t="b">
        <f t="shared" si="215"/>
        <v>0</v>
      </c>
      <c r="N1976">
        <f>VLOOKUP(B1976,'SKU Master'!$E$1:$H$9,2,FALSE)</f>
        <v>25</v>
      </c>
      <c r="O1976">
        <f>(F1976/E1976-N1976)*E1976</f>
        <v>4.9899999999999984</v>
      </c>
      <c r="P1976" s="10">
        <f>O1976/F1976</f>
        <v>0.16638879626542177</v>
      </c>
      <c r="Q1976">
        <f t="shared" si="216"/>
        <v>4</v>
      </c>
    </row>
    <row r="1977" spans="1:17" x14ac:dyDescent="0.25">
      <c r="A1977">
        <v>94854</v>
      </c>
      <c r="B1977">
        <v>7312455520</v>
      </c>
      <c r="C1977">
        <v>312</v>
      </c>
      <c r="D1977">
        <v>42251</v>
      </c>
      <c r="E1977">
        <v>1</v>
      </c>
      <c r="F1977">
        <v>29.99</v>
      </c>
      <c r="G1977" t="str">
        <f>VLOOKUP(B1977,'SKU Master'!$E$1:$H$9,4,FALSE)</f>
        <v>MA Excellent Products</v>
      </c>
      <c r="H1977">
        <f t="shared" si="210"/>
        <v>2015</v>
      </c>
      <c r="I1977">
        <f t="shared" si="211"/>
        <v>9</v>
      </c>
      <c r="J1977">
        <f t="shared" si="212"/>
        <v>201509</v>
      </c>
      <c r="K1977">
        <f t="shared" si="213"/>
        <v>36</v>
      </c>
      <c r="L1977">
        <f t="shared" si="214"/>
        <v>201536</v>
      </c>
      <c r="M1977" t="b">
        <f t="shared" si="215"/>
        <v>0</v>
      </c>
      <c r="N1977">
        <f>VLOOKUP(B1977,'SKU Master'!$E$1:$H$9,2,FALSE)</f>
        <v>25</v>
      </c>
      <c r="O1977">
        <f>(F1977/E1977-N1977)*E1977</f>
        <v>4.9899999999999984</v>
      </c>
      <c r="P1977" s="10">
        <f>O1977/F1977</f>
        <v>0.16638879626542177</v>
      </c>
      <c r="Q1977">
        <f t="shared" si="216"/>
        <v>5</v>
      </c>
    </row>
    <row r="1978" spans="1:17" x14ac:dyDescent="0.25">
      <c r="A1978">
        <v>94855</v>
      </c>
      <c r="B1978">
        <v>7312455520</v>
      </c>
      <c r="C1978">
        <v>312</v>
      </c>
      <c r="D1978">
        <v>42251</v>
      </c>
      <c r="E1978">
        <v>2</v>
      </c>
      <c r="F1978">
        <v>59.98</v>
      </c>
      <c r="G1978" t="str">
        <f>VLOOKUP(B1978,'SKU Master'!$E$1:$H$9,4,FALSE)</f>
        <v>MA Excellent Products</v>
      </c>
      <c r="H1978">
        <f t="shared" si="210"/>
        <v>2015</v>
      </c>
      <c r="I1978">
        <f t="shared" si="211"/>
        <v>9</v>
      </c>
      <c r="J1978">
        <f t="shared" si="212"/>
        <v>201509</v>
      </c>
      <c r="K1978">
        <f t="shared" si="213"/>
        <v>36</v>
      </c>
      <c r="L1978">
        <f t="shared" si="214"/>
        <v>201536</v>
      </c>
      <c r="M1978" t="b">
        <f t="shared" si="215"/>
        <v>0</v>
      </c>
      <c r="N1978">
        <f>VLOOKUP(B1978,'SKU Master'!$E$1:$H$9,2,FALSE)</f>
        <v>25</v>
      </c>
      <c r="O1978">
        <f>(F1978/E1978-N1978)*E1978</f>
        <v>9.9799999999999969</v>
      </c>
      <c r="P1978" s="10">
        <f>O1978/F1978</f>
        <v>0.16638879626542177</v>
      </c>
      <c r="Q1978">
        <f t="shared" si="216"/>
        <v>5</v>
      </c>
    </row>
    <row r="1979" spans="1:17" x14ac:dyDescent="0.25">
      <c r="A1979">
        <v>94856</v>
      </c>
      <c r="B1979">
        <v>7312455520</v>
      </c>
      <c r="C1979">
        <v>312</v>
      </c>
      <c r="D1979">
        <v>42252</v>
      </c>
      <c r="E1979">
        <v>2</v>
      </c>
      <c r="F1979">
        <v>59.98</v>
      </c>
      <c r="G1979" t="str">
        <f>VLOOKUP(B1979,'SKU Master'!$E$1:$H$9,4,FALSE)</f>
        <v>MA Excellent Products</v>
      </c>
      <c r="H1979">
        <f t="shared" si="210"/>
        <v>2015</v>
      </c>
      <c r="I1979">
        <f t="shared" si="211"/>
        <v>9</v>
      </c>
      <c r="J1979">
        <f t="shared" si="212"/>
        <v>201509</v>
      </c>
      <c r="K1979">
        <f t="shared" si="213"/>
        <v>36</v>
      </c>
      <c r="L1979">
        <f t="shared" si="214"/>
        <v>201536</v>
      </c>
      <c r="M1979" t="b">
        <f t="shared" si="215"/>
        <v>0</v>
      </c>
      <c r="N1979">
        <f>VLOOKUP(B1979,'SKU Master'!$E$1:$H$9,2,FALSE)</f>
        <v>25</v>
      </c>
      <c r="O1979">
        <f>(F1979/E1979-N1979)*E1979</f>
        <v>9.9799999999999969</v>
      </c>
      <c r="P1979" s="10">
        <f>O1979/F1979</f>
        <v>0.16638879626542177</v>
      </c>
      <c r="Q1979">
        <f t="shared" si="216"/>
        <v>6</v>
      </c>
    </row>
    <row r="1980" spans="1:17" x14ac:dyDescent="0.25">
      <c r="A1980">
        <v>94857</v>
      </c>
      <c r="B1980">
        <v>7312455520</v>
      </c>
      <c r="C1980">
        <v>312</v>
      </c>
      <c r="D1980">
        <v>42254</v>
      </c>
      <c r="E1980">
        <v>3</v>
      </c>
      <c r="F1980">
        <v>68.97</v>
      </c>
      <c r="G1980" t="str">
        <f>VLOOKUP(B1980,'SKU Master'!$E$1:$H$9,4,FALSE)</f>
        <v>MA Excellent Products</v>
      </c>
      <c r="H1980">
        <f t="shared" si="210"/>
        <v>2015</v>
      </c>
      <c r="I1980">
        <f t="shared" si="211"/>
        <v>9</v>
      </c>
      <c r="J1980">
        <f t="shared" si="212"/>
        <v>201509</v>
      </c>
      <c r="K1980">
        <f t="shared" si="213"/>
        <v>37</v>
      </c>
      <c r="L1980">
        <f t="shared" si="214"/>
        <v>201537</v>
      </c>
      <c r="M1980" t="b">
        <f t="shared" si="215"/>
        <v>0</v>
      </c>
      <c r="N1980">
        <f>VLOOKUP(B1980,'SKU Master'!$E$1:$H$9,2,FALSE)</f>
        <v>25</v>
      </c>
      <c r="O1980">
        <f>(F1980/E1980-N1980)*E1980</f>
        <v>-6.0300000000000047</v>
      </c>
      <c r="P1980" s="10">
        <f>O1980/F1980</f>
        <v>-8.7429317094388934E-2</v>
      </c>
      <c r="Q1980">
        <f t="shared" si="216"/>
        <v>1</v>
      </c>
    </row>
    <row r="1981" spans="1:17" x14ac:dyDescent="0.25">
      <c r="A1981">
        <v>94858</v>
      </c>
      <c r="B1981">
        <v>7312455520</v>
      </c>
      <c r="C1981">
        <v>312</v>
      </c>
      <c r="D1981">
        <v>42256</v>
      </c>
      <c r="E1981">
        <v>1</v>
      </c>
      <c r="F1981">
        <v>29.99</v>
      </c>
      <c r="G1981" t="str">
        <f>VLOOKUP(B1981,'SKU Master'!$E$1:$H$9,4,FALSE)</f>
        <v>MA Excellent Products</v>
      </c>
      <c r="H1981">
        <f t="shared" si="210"/>
        <v>2015</v>
      </c>
      <c r="I1981">
        <f t="shared" si="211"/>
        <v>9</v>
      </c>
      <c r="J1981">
        <f t="shared" si="212"/>
        <v>201509</v>
      </c>
      <c r="K1981">
        <f t="shared" si="213"/>
        <v>37</v>
      </c>
      <c r="L1981">
        <f t="shared" si="214"/>
        <v>201537</v>
      </c>
      <c r="M1981" t="b">
        <f t="shared" si="215"/>
        <v>0</v>
      </c>
      <c r="N1981">
        <f>VLOOKUP(B1981,'SKU Master'!$E$1:$H$9,2,FALSE)</f>
        <v>25</v>
      </c>
      <c r="O1981">
        <f>(F1981/E1981-N1981)*E1981</f>
        <v>4.9899999999999984</v>
      </c>
      <c r="P1981" s="10">
        <f>O1981/F1981</f>
        <v>0.16638879626542177</v>
      </c>
      <c r="Q1981">
        <f t="shared" si="216"/>
        <v>3</v>
      </c>
    </row>
    <row r="1982" spans="1:17" x14ac:dyDescent="0.25">
      <c r="A1982">
        <v>94859</v>
      </c>
      <c r="B1982">
        <v>7312455520</v>
      </c>
      <c r="C1982">
        <v>312</v>
      </c>
      <c r="D1982">
        <v>42256</v>
      </c>
      <c r="E1982">
        <v>2</v>
      </c>
      <c r="F1982">
        <v>59.98</v>
      </c>
      <c r="G1982" t="str">
        <f>VLOOKUP(B1982,'SKU Master'!$E$1:$H$9,4,FALSE)</f>
        <v>MA Excellent Products</v>
      </c>
      <c r="H1982">
        <f t="shared" si="210"/>
        <v>2015</v>
      </c>
      <c r="I1982">
        <f t="shared" si="211"/>
        <v>9</v>
      </c>
      <c r="J1982">
        <f t="shared" si="212"/>
        <v>201509</v>
      </c>
      <c r="K1982">
        <f t="shared" si="213"/>
        <v>37</v>
      </c>
      <c r="L1982">
        <f t="shared" si="214"/>
        <v>201537</v>
      </c>
      <c r="M1982" t="b">
        <f t="shared" si="215"/>
        <v>0</v>
      </c>
      <c r="N1982">
        <f>VLOOKUP(B1982,'SKU Master'!$E$1:$H$9,2,FALSE)</f>
        <v>25</v>
      </c>
      <c r="O1982">
        <f>(F1982/E1982-N1982)*E1982</f>
        <v>9.9799999999999969</v>
      </c>
      <c r="P1982" s="10">
        <f>O1982/F1982</f>
        <v>0.16638879626542177</v>
      </c>
      <c r="Q1982">
        <f t="shared" si="216"/>
        <v>3</v>
      </c>
    </row>
    <row r="1983" spans="1:17" x14ac:dyDescent="0.25">
      <c r="A1983">
        <v>94860</v>
      </c>
      <c r="B1983">
        <v>7312455520</v>
      </c>
      <c r="C1983">
        <v>312</v>
      </c>
      <c r="D1983">
        <v>42259</v>
      </c>
      <c r="E1983">
        <v>2</v>
      </c>
      <c r="F1983">
        <v>59.98</v>
      </c>
      <c r="G1983" t="str">
        <f>VLOOKUP(B1983,'SKU Master'!$E$1:$H$9,4,FALSE)</f>
        <v>MA Excellent Products</v>
      </c>
      <c r="H1983">
        <f t="shared" si="210"/>
        <v>2015</v>
      </c>
      <c r="I1983">
        <f t="shared" si="211"/>
        <v>9</v>
      </c>
      <c r="J1983">
        <f t="shared" si="212"/>
        <v>201509</v>
      </c>
      <c r="K1983">
        <f t="shared" si="213"/>
        <v>37</v>
      </c>
      <c r="L1983">
        <f t="shared" si="214"/>
        <v>201537</v>
      </c>
      <c r="M1983" t="b">
        <f t="shared" si="215"/>
        <v>0</v>
      </c>
      <c r="N1983">
        <f>VLOOKUP(B1983,'SKU Master'!$E$1:$H$9,2,FALSE)</f>
        <v>25</v>
      </c>
      <c r="O1983">
        <f>(F1983/E1983-N1983)*E1983</f>
        <v>9.9799999999999969</v>
      </c>
      <c r="P1983" s="10">
        <f>O1983/F1983</f>
        <v>0.16638879626542177</v>
      </c>
      <c r="Q1983">
        <f t="shared" si="216"/>
        <v>6</v>
      </c>
    </row>
    <row r="1984" spans="1:17" x14ac:dyDescent="0.25">
      <c r="A1984">
        <v>94861</v>
      </c>
      <c r="B1984">
        <v>7312455520</v>
      </c>
      <c r="C1984">
        <v>312</v>
      </c>
      <c r="D1984">
        <v>42263</v>
      </c>
      <c r="E1984">
        <v>1</v>
      </c>
      <c r="F1984">
        <v>29.99</v>
      </c>
      <c r="G1984" t="str">
        <f>VLOOKUP(B1984,'SKU Master'!$E$1:$H$9,4,FALSE)</f>
        <v>MA Excellent Products</v>
      </c>
      <c r="H1984">
        <f t="shared" si="210"/>
        <v>2015</v>
      </c>
      <c r="I1984">
        <f t="shared" si="211"/>
        <v>9</v>
      </c>
      <c r="J1984">
        <f t="shared" si="212"/>
        <v>201509</v>
      </c>
      <c r="K1984">
        <f t="shared" si="213"/>
        <v>38</v>
      </c>
      <c r="L1984">
        <f t="shared" si="214"/>
        <v>201538</v>
      </c>
      <c r="M1984" t="b">
        <f t="shared" si="215"/>
        <v>0</v>
      </c>
      <c r="N1984">
        <f>VLOOKUP(B1984,'SKU Master'!$E$1:$H$9,2,FALSE)</f>
        <v>25</v>
      </c>
      <c r="O1984">
        <f>(F1984/E1984-N1984)*E1984</f>
        <v>4.9899999999999984</v>
      </c>
      <c r="P1984" s="10">
        <f>O1984/F1984</f>
        <v>0.16638879626542177</v>
      </c>
      <c r="Q1984">
        <f t="shared" si="216"/>
        <v>3</v>
      </c>
    </row>
    <row r="1985" spans="1:17" x14ac:dyDescent="0.25">
      <c r="A1985">
        <v>94862</v>
      </c>
      <c r="B1985">
        <v>7312455520</v>
      </c>
      <c r="C1985">
        <v>312</v>
      </c>
      <c r="D1985">
        <v>42265</v>
      </c>
      <c r="E1985">
        <v>2</v>
      </c>
      <c r="F1985">
        <v>59.98</v>
      </c>
      <c r="G1985" t="str">
        <f>VLOOKUP(B1985,'SKU Master'!$E$1:$H$9,4,FALSE)</f>
        <v>MA Excellent Products</v>
      </c>
      <c r="H1985">
        <f t="shared" si="210"/>
        <v>2015</v>
      </c>
      <c r="I1985">
        <f t="shared" si="211"/>
        <v>9</v>
      </c>
      <c r="J1985">
        <f t="shared" si="212"/>
        <v>201509</v>
      </c>
      <c r="K1985">
        <f t="shared" si="213"/>
        <v>38</v>
      </c>
      <c r="L1985">
        <f t="shared" si="214"/>
        <v>201538</v>
      </c>
      <c r="M1985" t="b">
        <f t="shared" si="215"/>
        <v>0</v>
      </c>
      <c r="N1985">
        <f>VLOOKUP(B1985,'SKU Master'!$E$1:$H$9,2,FALSE)</f>
        <v>25</v>
      </c>
      <c r="O1985">
        <f>(F1985/E1985-N1985)*E1985</f>
        <v>9.9799999999999969</v>
      </c>
      <c r="P1985" s="10">
        <f>O1985/F1985</f>
        <v>0.16638879626542177</v>
      </c>
      <c r="Q1985">
        <f t="shared" si="216"/>
        <v>5</v>
      </c>
    </row>
    <row r="1986" spans="1:17" x14ac:dyDescent="0.25">
      <c r="A1986">
        <v>94863</v>
      </c>
      <c r="B1986">
        <v>7312455520</v>
      </c>
      <c r="C1986">
        <v>312</v>
      </c>
      <c r="D1986">
        <v>42275</v>
      </c>
      <c r="E1986">
        <v>3</v>
      </c>
      <c r="F1986">
        <v>89.97</v>
      </c>
      <c r="G1986" t="str">
        <f>VLOOKUP(B1986,'SKU Master'!$E$1:$H$9,4,FALSE)</f>
        <v>MA Excellent Products</v>
      </c>
      <c r="H1986">
        <f t="shared" ref="H1986:H2049" si="217">YEAR(D1986)</f>
        <v>2015</v>
      </c>
      <c r="I1986">
        <f t="shared" si="211"/>
        <v>9</v>
      </c>
      <c r="J1986">
        <f t="shared" si="212"/>
        <v>201509</v>
      </c>
      <c r="K1986">
        <f t="shared" si="213"/>
        <v>40</v>
      </c>
      <c r="L1986">
        <f t="shared" si="214"/>
        <v>201540</v>
      </c>
      <c r="M1986" t="b">
        <f t="shared" si="215"/>
        <v>0</v>
      </c>
      <c r="N1986">
        <f>VLOOKUP(B1986,'SKU Master'!$E$1:$H$9,2,FALSE)</f>
        <v>25</v>
      </c>
      <c r="O1986">
        <f>(F1986/E1986-N1986)*E1986</f>
        <v>14.969999999999995</v>
      </c>
      <c r="P1986" s="10">
        <f>O1986/F1986</f>
        <v>0.16638879626542175</v>
      </c>
      <c r="Q1986">
        <f t="shared" si="216"/>
        <v>1</v>
      </c>
    </row>
    <row r="1987" spans="1:17" x14ac:dyDescent="0.25">
      <c r="A1987">
        <v>94864</v>
      </c>
      <c r="B1987">
        <v>7312455520</v>
      </c>
      <c r="C1987">
        <v>312</v>
      </c>
      <c r="D1987">
        <v>42275</v>
      </c>
      <c r="E1987">
        <v>3</v>
      </c>
      <c r="F1987">
        <v>68.97</v>
      </c>
      <c r="G1987" t="str">
        <f>VLOOKUP(B1987,'SKU Master'!$E$1:$H$9,4,FALSE)</f>
        <v>MA Excellent Products</v>
      </c>
      <c r="H1987">
        <f t="shared" si="217"/>
        <v>2015</v>
      </c>
      <c r="I1987">
        <f t="shared" ref="I1987:I2050" si="218">MONTH(D1987)</f>
        <v>9</v>
      </c>
      <c r="J1987">
        <f t="shared" ref="J1987:J2050" si="219">H1987*100+I1987</f>
        <v>201509</v>
      </c>
      <c r="K1987">
        <f t="shared" ref="K1987:K2050" si="220">WEEKNUM(D1987)</f>
        <v>40</v>
      </c>
      <c r="L1987">
        <f t="shared" ref="L1987:L2050" si="221">H1987*100+K1987</f>
        <v>201540</v>
      </c>
      <c r="M1987" t="b">
        <f t="shared" ref="M1987:M2050" si="222">AND(B1987=B1988,C1987=C1988,D1987=D1988,E1987=E1988,F1987=F1988)</f>
        <v>0</v>
      </c>
      <c r="N1987">
        <f>VLOOKUP(B1987,'SKU Master'!$E$1:$H$9,2,FALSE)</f>
        <v>25</v>
      </c>
      <c r="O1987">
        <f>(F1987/E1987-N1987)*E1987</f>
        <v>-6.0300000000000047</v>
      </c>
      <c r="P1987" s="10">
        <f>O1987/F1987</f>
        <v>-8.7429317094388934E-2</v>
      </c>
      <c r="Q1987">
        <f t="shared" ref="Q1987:Q2050" si="223">WEEKDAY(D1987,2)</f>
        <v>1</v>
      </c>
    </row>
    <row r="1988" spans="1:17" x14ac:dyDescent="0.25">
      <c r="A1988">
        <v>94865</v>
      </c>
      <c r="B1988">
        <v>7312455520</v>
      </c>
      <c r="C1988">
        <v>312</v>
      </c>
      <c r="D1988">
        <v>42280</v>
      </c>
      <c r="E1988">
        <v>2</v>
      </c>
      <c r="F1988">
        <v>59.98</v>
      </c>
      <c r="G1988" t="str">
        <f>VLOOKUP(B1988,'SKU Master'!$E$1:$H$9,4,FALSE)</f>
        <v>MA Excellent Products</v>
      </c>
      <c r="H1988">
        <f t="shared" si="217"/>
        <v>2015</v>
      </c>
      <c r="I1988">
        <f t="shared" si="218"/>
        <v>10</v>
      </c>
      <c r="J1988">
        <f t="shared" si="219"/>
        <v>201510</v>
      </c>
      <c r="K1988">
        <f t="shared" si="220"/>
        <v>40</v>
      </c>
      <c r="L1988">
        <f t="shared" si="221"/>
        <v>201540</v>
      </c>
      <c r="M1988" t="b">
        <f t="shared" si="222"/>
        <v>0</v>
      </c>
      <c r="N1988">
        <f>VLOOKUP(B1988,'SKU Master'!$E$1:$H$9,2,FALSE)</f>
        <v>25</v>
      </c>
      <c r="O1988">
        <f>(F1988/E1988-N1988)*E1988</f>
        <v>9.9799999999999969</v>
      </c>
      <c r="P1988" s="10">
        <f>O1988/F1988</f>
        <v>0.16638879626542177</v>
      </c>
      <c r="Q1988">
        <f t="shared" si="223"/>
        <v>6</v>
      </c>
    </row>
    <row r="1989" spans="1:17" x14ac:dyDescent="0.25">
      <c r="A1989">
        <v>94866</v>
      </c>
      <c r="B1989">
        <v>7312455520</v>
      </c>
      <c r="C1989">
        <v>312</v>
      </c>
      <c r="D1989">
        <v>42282</v>
      </c>
      <c r="E1989">
        <v>3</v>
      </c>
      <c r="F1989">
        <v>89.97</v>
      </c>
      <c r="G1989" t="str">
        <f>VLOOKUP(B1989,'SKU Master'!$E$1:$H$9,4,FALSE)</f>
        <v>MA Excellent Products</v>
      </c>
      <c r="H1989">
        <f t="shared" si="217"/>
        <v>2015</v>
      </c>
      <c r="I1989">
        <f t="shared" si="218"/>
        <v>10</v>
      </c>
      <c r="J1989">
        <f t="shared" si="219"/>
        <v>201510</v>
      </c>
      <c r="K1989">
        <f t="shared" si="220"/>
        <v>41</v>
      </c>
      <c r="L1989">
        <f t="shared" si="221"/>
        <v>201541</v>
      </c>
      <c r="M1989" t="b">
        <f t="shared" si="222"/>
        <v>0</v>
      </c>
      <c r="N1989">
        <f>VLOOKUP(B1989,'SKU Master'!$E$1:$H$9,2,FALSE)</f>
        <v>25</v>
      </c>
      <c r="O1989">
        <f>(F1989/E1989-N1989)*E1989</f>
        <v>14.969999999999995</v>
      </c>
      <c r="P1989" s="10">
        <f>O1989/F1989</f>
        <v>0.16638879626542175</v>
      </c>
      <c r="Q1989">
        <f t="shared" si="223"/>
        <v>1</v>
      </c>
    </row>
    <row r="1990" spans="1:17" x14ac:dyDescent="0.25">
      <c r="A1990">
        <v>94867</v>
      </c>
      <c r="B1990">
        <v>7312455520</v>
      </c>
      <c r="C1990">
        <v>312</v>
      </c>
      <c r="D1990">
        <v>42284</v>
      </c>
      <c r="E1990">
        <v>1</v>
      </c>
      <c r="F1990">
        <v>29.99</v>
      </c>
      <c r="G1990" t="str">
        <f>VLOOKUP(B1990,'SKU Master'!$E$1:$H$9,4,FALSE)</f>
        <v>MA Excellent Products</v>
      </c>
      <c r="H1990">
        <f t="shared" si="217"/>
        <v>2015</v>
      </c>
      <c r="I1990">
        <f t="shared" si="218"/>
        <v>10</v>
      </c>
      <c r="J1990">
        <f t="shared" si="219"/>
        <v>201510</v>
      </c>
      <c r="K1990">
        <f t="shared" si="220"/>
        <v>41</v>
      </c>
      <c r="L1990">
        <f t="shared" si="221"/>
        <v>201541</v>
      </c>
      <c r="M1990" t="b">
        <f t="shared" si="222"/>
        <v>1</v>
      </c>
      <c r="N1990">
        <f>VLOOKUP(B1990,'SKU Master'!$E$1:$H$9,2,FALSE)</f>
        <v>25</v>
      </c>
      <c r="O1990">
        <f>(F1990/E1990-N1990)*E1990</f>
        <v>4.9899999999999984</v>
      </c>
      <c r="P1990" s="10">
        <f>O1990/F1990</f>
        <v>0.16638879626542177</v>
      </c>
      <c r="Q1990">
        <f t="shared" si="223"/>
        <v>3</v>
      </c>
    </row>
    <row r="1991" spans="1:17" x14ac:dyDescent="0.25">
      <c r="A1991">
        <v>94868</v>
      </c>
      <c r="B1991">
        <v>7312455520</v>
      </c>
      <c r="C1991">
        <v>312</v>
      </c>
      <c r="D1991">
        <v>42284</v>
      </c>
      <c r="E1991">
        <v>1</v>
      </c>
      <c r="F1991">
        <v>29.99</v>
      </c>
      <c r="G1991" t="str">
        <f>VLOOKUP(B1991,'SKU Master'!$E$1:$H$9,4,FALSE)</f>
        <v>MA Excellent Products</v>
      </c>
      <c r="H1991">
        <f t="shared" si="217"/>
        <v>2015</v>
      </c>
      <c r="I1991">
        <f t="shared" si="218"/>
        <v>10</v>
      </c>
      <c r="J1991">
        <f t="shared" si="219"/>
        <v>201510</v>
      </c>
      <c r="K1991">
        <f t="shared" si="220"/>
        <v>41</v>
      </c>
      <c r="L1991">
        <f t="shared" si="221"/>
        <v>201541</v>
      </c>
      <c r="M1991" t="b">
        <f t="shared" si="222"/>
        <v>1</v>
      </c>
      <c r="N1991">
        <f>VLOOKUP(B1991,'SKU Master'!$E$1:$H$9,2,FALSE)</f>
        <v>25</v>
      </c>
      <c r="O1991">
        <f>(F1991/E1991-N1991)*E1991</f>
        <v>4.9899999999999984</v>
      </c>
      <c r="P1991" s="10">
        <f>O1991/F1991</f>
        <v>0.16638879626542177</v>
      </c>
      <c r="Q1991">
        <f t="shared" si="223"/>
        <v>3</v>
      </c>
    </row>
    <row r="1992" spans="1:17" x14ac:dyDescent="0.25">
      <c r="A1992">
        <v>94869</v>
      </c>
      <c r="B1992">
        <v>7312455520</v>
      </c>
      <c r="C1992">
        <v>312</v>
      </c>
      <c r="D1992">
        <v>42284</v>
      </c>
      <c r="E1992">
        <v>1</v>
      </c>
      <c r="F1992">
        <v>29.99</v>
      </c>
      <c r="G1992" t="str">
        <f>VLOOKUP(B1992,'SKU Master'!$E$1:$H$9,4,FALSE)</f>
        <v>MA Excellent Products</v>
      </c>
      <c r="H1992">
        <f t="shared" si="217"/>
        <v>2015</v>
      </c>
      <c r="I1992">
        <f t="shared" si="218"/>
        <v>10</v>
      </c>
      <c r="J1992">
        <f t="shared" si="219"/>
        <v>201510</v>
      </c>
      <c r="K1992">
        <f t="shared" si="220"/>
        <v>41</v>
      </c>
      <c r="L1992">
        <f t="shared" si="221"/>
        <v>201541</v>
      </c>
      <c r="M1992" t="b">
        <f t="shared" si="222"/>
        <v>1</v>
      </c>
      <c r="N1992">
        <f>VLOOKUP(B1992,'SKU Master'!$E$1:$H$9,2,FALSE)</f>
        <v>25</v>
      </c>
      <c r="O1992">
        <f>(F1992/E1992-N1992)*E1992</f>
        <v>4.9899999999999984</v>
      </c>
      <c r="P1992" s="10">
        <f>O1992/F1992</f>
        <v>0.16638879626542177</v>
      </c>
      <c r="Q1992">
        <f t="shared" si="223"/>
        <v>3</v>
      </c>
    </row>
    <row r="1993" spans="1:17" x14ac:dyDescent="0.25">
      <c r="A1993">
        <v>94870</v>
      </c>
      <c r="B1993">
        <v>7312455520</v>
      </c>
      <c r="C1993">
        <v>312</v>
      </c>
      <c r="D1993">
        <v>42284</v>
      </c>
      <c r="E1993">
        <v>1</v>
      </c>
      <c r="F1993">
        <v>29.99</v>
      </c>
      <c r="G1993" t="str">
        <f>VLOOKUP(B1993,'SKU Master'!$E$1:$H$9,4,FALSE)</f>
        <v>MA Excellent Products</v>
      </c>
      <c r="H1993">
        <f t="shared" si="217"/>
        <v>2015</v>
      </c>
      <c r="I1993">
        <f t="shared" si="218"/>
        <v>10</v>
      </c>
      <c r="J1993">
        <f t="shared" si="219"/>
        <v>201510</v>
      </c>
      <c r="K1993">
        <f t="shared" si="220"/>
        <v>41</v>
      </c>
      <c r="L1993">
        <f t="shared" si="221"/>
        <v>201541</v>
      </c>
      <c r="M1993" t="b">
        <f t="shared" si="222"/>
        <v>0</v>
      </c>
      <c r="N1993">
        <f>VLOOKUP(B1993,'SKU Master'!$E$1:$H$9,2,FALSE)</f>
        <v>25</v>
      </c>
      <c r="O1993">
        <f>(F1993/E1993-N1993)*E1993</f>
        <v>4.9899999999999984</v>
      </c>
      <c r="P1993" s="10">
        <f>O1993/F1993</f>
        <v>0.16638879626542177</v>
      </c>
      <c r="Q1993">
        <f t="shared" si="223"/>
        <v>3</v>
      </c>
    </row>
    <row r="1994" spans="1:17" x14ac:dyDescent="0.25">
      <c r="A1994">
        <v>94871</v>
      </c>
      <c r="B1994">
        <v>7312455520</v>
      </c>
      <c r="C1994">
        <v>312</v>
      </c>
      <c r="D1994">
        <v>42285</v>
      </c>
      <c r="E1994">
        <v>1</v>
      </c>
      <c r="F1994">
        <v>29.99</v>
      </c>
      <c r="G1994" t="str">
        <f>VLOOKUP(B1994,'SKU Master'!$E$1:$H$9,4,FALSE)</f>
        <v>MA Excellent Products</v>
      </c>
      <c r="H1994">
        <f t="shared" si="217"/>
        <v>2015</v>
      </c>
      <c r="I1994">
        <f t="shared" si="218"/>
        <v>10</v>
      </c>
      <c r="J1994">
        <f t="shared" si="219"/>
        <v>201510</v>
      </c>
      <c r="K1994">
        <f t="shared" si="220"/>
        <v>41</v>
      </c>
      <c r="L1994">
        <f t="shared" si="221"/>
        <v>201541</v>
      </c>
      <c r="M1994" t="b">
        <f t="shared" si="222"/>
        <v>0</v>
      </c>
      <c r="N1994">
        <f>VLOOKUP(B1994,'SKU Master'!$E$1:$H$9,2,FALSE)</f>
        <v>25</v>
      </c>
      <c r="O1994">
        <f>(F1994/E1994-N1994)*E1994</f>
        <v>4.9899999999999984</v>
      </c>
      <c r="P1994" s="10">
        <f>O1994/F1994</f>
        <v>0.16638879626542177</v>
      </c>
      <c r="Q1994">
        <f t="shared" si="223"/>
        <v>4</v>
      </c>
    </row>
    <row r="1995" spans="1:17" x14ac:dyDescent="0.25">
      <c r="A1995">
        <v>94872</v>
      </c>
      <c r="B1995">
        <v>7312455520</v>
      </c>
      <c r="C1995">
        <v>312</v>
      </c>
      <c r="D1995">
        <v>42286</v>
      </c>
      <c r="E1995">
        <v>2</v>
      </c>
      <c r="F1995">
        <v>59.98</v>
      </c>
      <c r="G1995" t="str">
        <f>VLOOKUP(B1995,'SKU Master'!$E$1:$H$9,4,FALSE)</f>
        <v>MA Excellent Products</v>
      </c>
      <c r="H1995">
        <f t="shared" si="217"/>
        <v>2015</v>
      </c>
      <c r="I1995">
        <f t="shared" si="218"/>
        <v>10</v>
      </c>
      <c r="J1995">
        <f t="shared" si="219"/>
        <v>201510</v>
      </c>
      <c r="K1995">
        <f t="shared" si="220"/>
        <v>41</v>
      </c>
      <c r="L1995">
        <f t="shared" si="221"/>
        <v>201541</v>
      </c>
      <c r="M1995" t="b">
        <f t="shared" si="222"/>
        <v>0</v>
      </c>
      <c r="N1995">
        <f>VLOOKUP(B1995,'SKU Master'!$E$1:$H$9,2,FALSE)</f>
        <v>25</v>
      </c>
      <c r="O1995">
        <f>(F1995/E1995-N1995)*E1995</f>
        <v>9.9799999999999969</v>
      </c>
      <c r="P1995" s="10">
        <f>O1995/F1995</f>
        <v>0.16638879626542177</v>
      </c>
      <c r="Q1995">
        <f t="shared" si="223"/>
        <v>5</v>
      </c>
    </row>
    <row r="1996" spans="1:17" x14ac:dyDescent="0.25">
      <c r="A1996">
        <v>94873</v>
      </c>
      <c r="B1996">
        <v>7312455520</v>
      </c>
      <c r="C1996">
        <v>312</v>
      </c>
      <c r="D1996">
        <v>42291</v>
      </c>
      <c r="E1996">
        <v>2</v>
      </c>
      <c r="F1996">
        <v>59.98</v>
      </c>
      <c r="G1996" t="str">
        <f>VLOOKUP(B1996,'SKU Master'!$E$1:$H$9,4,FALSE)</f>
        <v>MA Excellent Products</v>
      </c>
      <c r="H1996">
        <f t="shared" si="217"/>
        <v>2015</v>
      </c>
      <c r="I1996">
        <f t="shared" si="218"/>
        <v>10</v>
      </c>
      <c r="J1996">
        <f t="shared" si="219"/>
        <v>201510</v>
      </c>
      <c r="K1996">
        <f t="shared" si="220"/>
        <v>42</v>
      </c>
      <c r="L1996">
        <f t="shared" si="221"/>
        <v>201542</v>
      </c>
      <c r="M1996" t="b">
        <f t="shared" si="222"/>
        <v>0</v>
      </c>
      <c r="N1996">
        <f>VLOOKUP(B1996,'SKU Master'!$E$1:$H$9,2,FALSE)</f>
        <v>25</v>
      </c>
      <c r="O1996">
        <f>(F1996/E1996-N1996)*E1996</f>
        <v>9.9799999999999969</v>
      </c>
      <c r="P1996" s="10">
        <f>O1996/F1996</f>
        <v>0.16638879626542177</v>
      </c>
      <c r="Q1996">
        <f t="shared" si="223"/>
        <v>3</v>
      </c>
    </row>
    <row r="1997" spans="1:17" x14ac:dyDescent="0.25">
      <c r="A1997">
        <v>94874</v>
      </c>
      <c r="B1997">
        <v>7312455520</v>
      </c>
      <c r="C1997">
        <v>312</v>
      </c>
      <c r="D1997">
        <v>42293</v>
      </c>
      <c r="E1997">
        <v>1</v>
      </c>
      <c r="F1997">
        <v>29.99</v>
      </c>
      <c r="G1997" t="str">
        <f>VLOOKUP(B1997,'SKU Master'!$E$1:$H$9,4,FALSE)</f>
        <v>MA Excellent Products</v>
      </c>
      <c r="H1997">
        <f t="shared" si="217"/>
        <v>2015</v>
      </c>
      <c r="I1997">
        <f t="shared" si="218"/>
        <v>10</v>
      </c>
      <c r="J1997">
        <f t="shared" si="219"/>
        <v>201510</v>
      </c>
      <c r="K1997">
        <f t="shared" si="220"/>
        <v>42</v>
      </c>
      <c r="L1997">
        <f t="shared" si="221"/>
        <v>201542</v>
      </c>
      <c r="M1997" t="b">
        <f t="shared" si="222"/>
        <v>0</v>
      </c>
      <c r="N1997">
        <f>VLOOKUP(B1997,'SKU Master'!$E$1:$H$9,2,FALSE)</f>
        <v>25</v>
      </c>
      <c r="O1997">
        <f>(F1997/E1997-N1997)*E1997</f>
        <v>4.9899999999999984</v>
      </c>
      <c r="P1997" s="10">
        <f>O1997/F1997</f>
        <v>0.16638879626542177</v>
      </c>
      <c r="Q1997">
        <f t="shared" si="223"/>
        <v>5</v>
      </c>
    </row>
    <row r="1998" spans="1:17" x14ac:dyDescent="0.25">
      <c r="A1998">
        <v>94875</v>
      </c>
      <c r="B1998">
        <v>7312455520</v>
      </c>
      <c r="C1998">
        <v>312</v>
      </c>
      <c r="D1998">
        <v>42294</v>
      </c>
      <c r="E1998">
        <v>2</v>
      </c>
      <c r="F1998">
        <v>59.98</v>
      </c>
      <c r="G1998" t="str">
        <f>VLOOKUP(B1998,'SKU Master'!$E$1:$H$9,4,FALSE)</f>
        <v>MA Excellent Products</v>
      </c>
      <c r="H1998">
        <f t="shared" si="217"/>
        <v>2015</v>
      </c>
      <c r="I1998">
        <f t="shared" si="218"/>
        <v>10</v>
      </c>
      <c r="J1998">
        <f t="shared" si="219"/>
        <v>201510</v>
      </c>
      <c r="K1998">
        <f t="shared" si="220"/>
        <v>42</v>
      </c>
      <c r="L1998">
        <f t="shared" si="221"/>
        <v>201542</v>
      </c>
      <c r="M1998" t="b">
        <f t="shared" si="222"/>
        <v>0</v>
      </c>
      <c r="N1998">
        <f>VLOOKUP(B1998,'SKU Master'!$E$1:$H$9,2,FALSE)</f>
        <v>25</v>
      </c>
      <c r="O1998">
        <f>(F1998/E1998-N1998)*E1998</f>
        <v>9.9799999999999969</v>
      </c>
      <c r="P1998" s="10">
        <f>O1998/F1998</f>
        <v>0.16638879626542177</v>
      </c>
      <c r="Q1998">
        <f t="shared" si="223"/>
        <v>6</v>
      </c>
    </row>
    <row r="1999" spans="1:17" x14ac:dyDescent="0.25">
      <c r="A1999">
        <v>94876</v>
      </c>
      <c r="B1999">
        <v>7312455520</v>
      </c>
      <c r="C1999">
        <v>312</v>
      </c>
      <c r="D1999">
        <v>42296</v>
      </c>
      <c r="E1999">
        <v>3</v>
      </c>
      <c r="F1999">
        <v>89.97</v>
      </c>
      <c r="G1999" t="str">
        <f>VLOOKUP(B1999,'SKU Master'!$E$1:$H$9,4,FALSE)</f>
        <v>MA Excellent Products</v>
      </c>
      <c r="H1999">
        <f t="shared" si="217"/>
        <v>2015</v>
      </c>
      <c r="I1999">
        <f t="shared" si="218"/>
        <v>10</v>
      </c>
      <c r="J1999">
        <f t="shared" si="219"/>
        <v>201510</v>
      </c>
      <c r="K1999">
        <f t="shared" si="220"/>
        <v>43</v>
      </c>
      <c r="L1999">
        <f t="shared" si="221"/>
        <v>201543</v>
      </c>
      <c r="M1999" t="b">
        <f t="shared" si="222"/>
        <v>1</v>
      </c>
      <c r="N1999">
        <f>VLOOKUP(B1999,'SKU Master'!$E$1:$H$9,2,FALSE)</f>
        <v>25</v>
      </c>
      <c r="O1999">
        <f>(F1999/E1999-N1999)*E1999</f>
        <v>14.969999999999995</v>
      </c>
      <c r="P1999" s="10">
        <f>O1999/F1999</f>
        <v>0.16638879626542175</v>
      </c>
      <c r="Q1999">
        <f t="shared" si="223"/>
        <v>1</v>
      </c>
    </row>
    <row r="2000" spans="1:17" x14ac:dyDescent="0.25">
      <c r="A2000">
        <v>94877</v>
      </c>
      <c r="B2000">
        <v>7312455520</v>
      </c>
      <c r="C2000">
        <v>312</v>
      </c>
      <c r="D2000">
        <v>42296</v>
      </c>
      <c r="E2000">
        <v>3</v>
      </c>
      <c r="F2000">
        <v>89.97</v>
      </c>
      <c r="G2000" t="str">
        <f>VLOOKUP(B2000,'SKU Master'!$E$1:$H$9,4,FALSE)</f>
        <v>MA Excellent Products</v>
      </c>
      <c r="H2000">
        <f t="shared" si="217"/>
        <v>2015</v>
      </c>
      <c r="I2000">
        <f t="shared" si="218"/>
        <v>10</v>
      </c>
      <c r="J2000">
        <f t="shared" si="219"/>
        <v>201510</v>
      </c>
      <c r="K2000">
        <f t="shared" si="220"/>
        <v>43</v>
      </c>
      <c r="L2000">
        <f t="shared" si="221"/>
        <v>201543</v>
      </c>
      <c r="M2000" t="b">
        <f t="shared" si="222"/>
        <v>0</v>
      </c>
      <c r="N2000">
        <f>VLOOKUP(B2000,'SKU Master'!$E$1:$H$9,2,FALSE)</f>
        <v>25</v>
      </c>
      <c r="O2000">
        <f>(F2000/E2000-N2000)*E2000</f>
        <v>14.969999999999995</v>
      </c>
      <c r="P2000" s="10">
        <f>O2000/F2000</f>
        <v>0.16638879626542175</v>
      </c>
      <c r="Q2000">
        <f t="shared" si="223"/>
        <v>1</v>
      </c>
    </row>
    <row r="2001" spans="1:17" x14ac:dyDescent="0.25">
      <c r="A2001">
        <v>94878</v>
      </c>
      <c r="B2001">
        <v>7312455520</v>
      </c>
      <c r="C2001">
        <v>312</v>
      </c>
      <c r="D2001">
        <v>42296</v>
      </c>
      <c r="E2001">
        <v>3</v>
      </c>
      <c r="F2001">
        <v>68.97</v>
      </c>
      <c r="G2001" t="str">
        <f>VLOOKUP(B2001,'SKU Master'!$E$1:$H$9,4,FALSE)</f>
        <v>MA Excellent Products</v>
      </c>
      <c r="H2001">
        <f t="shared" si="217"/>
        <v>2015</v>
      </c>
      <c r="I2001">
        <f t="shared" si="218"/>
        <v>10</v>
      </c>
      <c r="J2001">
        <f t="shared" si="219"/>
        <v>201510</v>
      </c>
      <c r="K2001">
        <f t="shared" si="220"/>
        <v>43</v>
      </c>
      <c r="L2001">
        <f t="shared" si="221"/>
        <v>201543</v>
      </c>
      <c r="M2001" t="b">
        <f t="shared" si="222"/>
        <v>0</v>
      </c>
      <c r="N2001">
        <f>VLOOKUP(B2001,'SKU Master'!$E$1:$H$9,2,FALSE)</f>
        <v>25</v>
      </c>
      <c r="O2001">
        <f>(F2001/E2001-N2001)*E2001</f>
        <v>-6.0300000000000047</v>
      </c>
      <c r="P2001" s="10">
        <f>O2001/F2001</f>
        <v>-8.7429317094388934E-2</v>
      </c>
      <c r="Q2001">
        <f t="shared" si="223"/>
        <v>1</v>
      </c>
    </row>
    <row r="2002" spans="1:17" x14ac:dyDescent="0.25">
      <c r="A2002">
        <v>94879</v>
      </c>
      <c r="B2002">
        <v>7312455520</v>
      </c>
      <c r="C2002">
        <v>312</v>
      </c>
      <c r="D2002">
        <v>42298</v>
      </c>
      <c r="E2002">
        <v>1</v>
      </c>
      <c r="F2002">
        <v>29.99</v>
      </c>
      <c r="G2002" t="str">
        <f>VLOOKUP(B2002,'SKU Master'!$E$1:$H$9,4,FALSE)</f>
        <v>MA Excellent Products</v>
      </c>
      <c r="H2002">
        <f t="shared" si="217"/>
        <v>2015</v>
      </c>
      <c r="I2002">
        <f t="shared" si="218"/>
        <v>10</v>
      </c>
      <c r="J2002">
        <f t="shared" si="219"/>
        <v>201510</v>
      </c>
      <c r="K2002">
        <f t="shared" si="220"/>
        <v>43</v>
      </c>
      <c r="L2002">
        <f t="shared" si="221"/>
        <v>201543</v>
      </c>
      <c r="M2002" t="b">
        <f t="shared" si="222"/>
        <v>1</v>
      </c>
      <c r="N2002">
        <f>VLOOKUP(B2002,'SKU Master'!$E$1:$H$9,2,FALSE)</f>
        <v>25</v>
      </c>
      <c r="O2002">
        <f>(F2002/E2002-N2002)*E2002</f>
        <v>4.9899999999999984</v>
      </c>
      <c r="P2002" s="10">
        <f>O2002/F2002</f>
        <v>0.16638879626542177</v>
      </c>
      <c r="Q2002">
        <f t="shared" si="223"/>
        <v>3</v>
      </c>
    </row>
    <row r="2003" spans="1:17" x14ac:dyDescent="0.25">
      <c r="A2003">
        <v>94880</v>
      </c>
      <c r="B2003">
        <v>7312455520</v>
      </c>
      <c r="C2003">
        <v>312</v>
      </c>
      <c r="D2003">
        <v>42298</v>
      </c>
      <c r="E2003">
        <v>1</v>
      </c>
      <c r="F2003">
        <v>29.99</v>
      </c>
      <c r="G2003" t="str">
        <f>VLOOKUP(B2003,'SKU Master'!$E$1:$H$9,4,FALSE)</f>
        <v>MA Excellent Products</v>
      </c>
      <c r="H2003">
        <f t="shared" si="217"/>
        <v>2015</v>
      </c>
      <c r="I2003">
        <f t="shared" si="218"/>
        <v>10</v>
      </c>
      <c r="J2003">
        <f t="shared" si="219"/>
        <v>201510</v>
      </c>
      <c r="K2003">
        <f t="shared" si="220"/>
        <v>43</v>
      </c>
      <c r="L2003">
        <f t="shared" si="221"/>
        <v>201543</v>
      </c>
      <c r="M2003" t="b">
        <f t="shared" si="222"/>
        <v>0</v>
      </c>
      <c r="N2003">
        <f>VLOOKUP(B2003,'SKU Master'!$E$1:$H$9,2,FALSE)</f>
        <v>25</v>
      </c>
      <c r="O2003">
        <f>(F2003/E2003-N2003)*E2003</f>
        <v>4.9899999999999984</v>
      </c>
      <c r="P2003" s="10">
        <f>O2003/F2003</f>
        <v>0.16638879626542177</v>
      </c>
      <c r="Q2003">
        <f t="shared" si="223"/>
        <v>3</v>
      </c>
    </row>
    <row r="2004" spans="1:17" x14ac:dyDescent="0.25">
      <c r="A2004">
        <v>94881</v>
      </c>
      <c r="B2004">
        <v>7312455520</v>
      </c>
      <c r="C2004">
        <v>312</v>
      </c>
      <c r="D2004">
        <v>42299</v>
      </c>
      <c r="E2004">
        <v>1</v>
      </c>
      <c r="F2004">
        <v>29.99</v>
      </c>
      <c r="G2004" t="str">
        <f>VLOOKUP(B2004,'SKU Master'!$E$1:$H$9,4,FALSE)</f>
        <v>MA Excellent Products</v>
      </c>
      <c r="H2004">
        <f t="shared" si="217"/>
        <v>2015</v>
      </c>
      <c r="I2004">
        <f t="shared" si="218"/>
        <v>10</v>
      </c>
      <c r="J2004">
        <f t="shared" si="219"/>
        <v>201510</v>
      </c>
      <c r="K2004">
        <f t="shared" si="220"/>
        <v>43</v>
      </c>
      <c r="L2004">
        <f t="shared" si="221"/>
        <v>201543</v>
      </c>
      <c r="M2004" t="b">
        <f t="shared" si="222"/>
        <v>0</v>
      </c>
      <c r="N2004">
        <f>VLOOKUP(B2004,'SKU Master'!$E$1:$H$9,2,FALSE)</f>
        <v>25</v>
      </c>
      <c r="O2004">
        <f>(F2004/E2004-N2004)*E2004</f>
        <v>4.9899999999999984</v>
      </c>
      <c r="P2004" s="10">
        <f>O2004/F2004</f>
        <v>0.16638879626542177</v>
      </c>
      <c r="Q2004">
        <f t="shared" si="223"/>
        <v>4</v>
      </c>
    </row>
    <row r="2005" spans="1:17" x14ac:dyDescent="0.25">
      <c r="A2005">
        <v>94882</v>
      </c>
      <c r="B2005">
        <v>7312455520</v>
      </c>
      <c r="C2005">
        <v>312</v>
      </c>
      <c r="D2005">
        <v>42300</v>
      </c>
      <c r="E2005">
        <v>2</v>
      </c>
      <c r="F2005">
        <v>59.98</v>
      </c>
      <c r="G2005" t="str">
        <f>VLOOKUP(B2005,'SKU Master'!$E$1:$H$9,4,FALSE)</f>
        <v>MA Excellent Products</v>
      </c>
      <c r="H2005">
        <f t="shared" si="217"/>
        <v>2015</v>
      </c>
      <c r="I2005">
        <f t="shared" si="218"/>
        <v>10</v>
      </c>
      <c r="J2005">
        <f t="shared" si="219"/>
        <v>201510</v>
      </c>
      <c r="K2005">
        <f t="shared" si="220"/>
        <v>43</v>
      </c>
      <c r="L2005">
        <f t="shared" si="221"/>
        <v>201543</v>
      </c>
      <c r="M2005" t="b">
        <f t="shared" si="222"/>
        <v>0</v>
      </c>
      <c r="N2005">
        <f>VLOOKUP(B2005,'SKU Master'!$E$1:$H$9,2,FALSE)</f>
        <v>25</v>
      </c>
      <c r="O2005">
        <f>(F2005/E2005-N2005)*E2005</f>
        <v>9.9799999999999969</v>
      </c>
      <c r="P2005" s="10">
        <f>O2005/F2005</f>
        <v>0.16638879626542177</v>
      </c>
      <c r="Q2005">
        <f t="shared" si="223"/>
        <v>5</v>
      </c>
    </row>
    <row r="2006" spans="1:17" x14ac:dyDescent="0.25">
      <c r="A2006">
        <v>94883</v>
      </c>
      <c r="B2006">
        <v>7312455520</v>
      </c>
      <c r="C2006">
        <v>312</v>
      </c>
      <c r="D2006">
        <v>42303</v>
      </c>
      <c r="E2006">
        <v>3</v>
      </c>
      <c r="F2006">
        <v>89.97</v>
      </c>
      <c r="G2006" t="str">
        <f>VLOOKUP(B2006,'SKU Master'!$E$1:$H$9,4,FALSE)</f>
        <v>MA Excellent Products</v>
      </c>
      <c r="H2006">
        <f t="shared" si="217"/>
        <v>2015</v>
      </c>
      <c r="I2006">
        <f t="shared" si="218"/>
        <v>10</v>
      </c>
      <c r="J2006">
        <f t="shared" si="219"/>
        <v>201510</v>
      </c>
      <c r="K2006">
        <f t="shared" si="220"/>
        <v>44</v>
      </c>
      <c r="L2006">
        <f t="shared" si="221"/>
        <v>201544</v>
      </c>
      <c r="M2006" t="b">
        <f t="shared" si="222"/>
        <v>0</v>
      </c>
      <c r="N2006">
        <f>VLOOKUP(B2006,'SKU Master'!$E$1:$H$9,2,FALSE)</f>
        <v>25</v>
      </c>
      <c r="O2006">
        <f>(F2006/E2006-N2006)*E2006</f>
        <v>14.969999999999995</v>
      </c>
      <c r="P2006" s="10">
        <f>O2006/F2006</f>
        <v>0.16638879626542175</v>
      </c>
      <c r="Q2006">
        <f t="shared" si="223"/>
        <v>1</v>
      </c>
    </row>
    <row r="2007" spans="1:17" x14ac:dyDescent="0.25">
      <c r="A2007">
        <v>94884</v>
      </c>
      <c r="B2007">
        <v>7312455520</v>
      </c>
      <c r="C2007">
        <v>312</v>
      </c>
      <c r="D2007">
        <v>42303</v>
      </c>
      <c r="E2007">
        <v>3</v>
      </c>
      <c r="F2007">
        <v>68.97</v>
      </c>
      <c r="G2007" t="str">
        <f>VLOOKUP(B2007,'SKU Master'!$E$1:$H$9,4,FALSE)</f>
        <v>MA Excellent Products</v>
      </c>
      <c r="H2007">
        <f t="shared" si="217"/>
        <v>2015</v>
      </c>
      <c r="I2007">
        <f t="shared" si="218"/>
        <v>10</v>
      </c>
      <c r="J2007">
        <f t="shared" si="219"/>
        <v>201510</v>
      </c>
      <c r="K2007">
        <f t="shared" si="220"/>
        <v>44</v>
      </c>
      <c r="L2007">
        <f t="shared" si="221"/>
        <v>201544</v>
      </c>
      <c r="M2007" t="b">
        <f t="shared" si="222"/>
        <v>0</v>
      </c>
      <c r="N2007">
        <f>VLOOKUP(B2007,'SKU Master'!$E$1:$H$9,2,FALSE)</f>
        <v>25</v>
      </c>
      <c r="O2007">
        <f>(F2007/E2007-N2007)*E2007</f>
        <v>-6.0300000000000047</v>
      </c>
      <c r="P2007" s="10">
        <f>O2007/F2007</f>
        <v>-8.7429317094388934E-2</v>
      </c>
      <c r="Q2007">
        <f t="shared" si="223"/>
        <v>1</v>
      </c>
    </row>
    <row r="2008" spans="1:17" x14ac:dyDescent="0.25">
      <c r="A2008">
        <v>94885</v>
      </c>
      <c r="B2008">
        <v>7312455520</v>
      </c>
      <c r="C2008">
        <v>312</v>
      </c>
      <c r="D2008">
        <v>42305</v>
      </c>
      <c r="E2008">
        <v>1</v>
      </c>
      <c r="F2008">
        <v>22.99</v>
      </c>
      <c r="G2008" t="str">
        <f>VLOOKUP(B2008,'SKU Master'!$E$1:$H$9,4,FALSE)</f>
        <v>MA Excellent Products</v>
      </c>
      <c r="H2008">
        <f t="shared" si="217"/>
        <v>2015</v>
      </c>
      <c r="I2008">
        <f t="shared" si="218"/>
        <v>10</v>
      </c>
      <c r="J2008">
        <f t="shared" si="219"/>
        <v>201510</v>
      </c>
      <c r="K2008">
        <f t="shared" si="220"/>
        <v>44</v>
      </c>
      <c r="L2008">
        <f t="shared" si="221"/>
        <v>201544</v>
      </c>
      <c r="M2008" t="b">
        <f t="shared" si="222"/>
        <v>0</v>
      </c>
      <c r="N2008">
        <f>VLOOKUP(B2008,'SKU Master'!$E$1:$H$9,2,FALSE)</f>
        <v>25</v>
      </c>
      <c r="O2008">
        <f>(F2008/E2008-N2008)*E2008</f>
        <v>-2.0100000000000016</v>
      </c>
      <c r="P2008" s="10">
        <f>O2008/F2008</f>
        <v>-8.7429317094388934E-2</v>
      </c>
      <c r="Q2008">
        <f t="shared" si="223"/>
        <v>3</v>
      </c>
    </row>
    <row r="2009" spans="1:17" x14ac:dyDescent="0.25">
      <c r="A2009">
        <v>94886</v>
      </c>
      <c r="B2009">
        <v>7312455520</v>
      </c>
      <c r="C2009">
        <v>312</v>
      </c>
      <c r="D2009">
        <v>42306</v>
      </c>
      <c r="E2009">
        <v>1</v>
      </c>
      <c r="F2009">
        <v>29.99</v>
      </c>
      <c r="G2009" t="str">
        <f>VLOOKUP(B2009,'SKU Master'!$E$1:$H$9,4,FALSE)</f>
        <v>MA Excellent Products</v>
      </c>
      <c r="H2009">
        <f t="shared" si="217"/>
        <v>2015</v>
      </c>
      <c r="I2009">
        <f t="shared" si="218"/>
        <v>10</v>
      </c>
      <c r="J2009">
        <f t="shared" si="219"/>
        <v>201510</v>
      </c>
      <c r="K2009">
        <f t="shared" si="220"/>
        <v>44</v>
      </c>
      <c r="L2009">
        <f t="shared" si="221"/>
        <v>201544</v>
      </c>
      <c r="M2009" t="b">
        <f t="shared" si="222"/>
        <v>1</v>
      </c>
      <c r="N2009">
        <f>VLOOKUP(B2009,'SKU Master'!$E$1:$H$9,2,FALSE)</f>
        <v>25</v>
      </c>
      <c r="O2009">
        <f>(F2009/E2009-N2009)*E2009</f>
        <v>4.9899999999999984</v>
      </c>
      <c r="P2009" s="10">
        <f>O2009/F2009</f>
        <v>0.16638879626542177</v>
      </c>
      <c r="Q2009">
        <f t="shared" si="223"/>
        <v>4</v>
      </c>
    </row>
    <row r="2010" spans="1:17" x14ac:dyDescent="0.25">
      <c r="A2010">
        <v>94887</v>
      </c>
      <c r="B2010">
        <v>7312455520</v>
      </c>
      <c r="C2010">
        <v>312</v>
      </c>
      <c r="D2010">
        <v>42306</v>
      </c>
      <c r="E2010">
        <v>1</v>
      </c>
      <c r="F2010">
        <v>29.99</v>
      </c>
      <c r="G2010" t="str">
        <f>VLOOKUP(B2010,'SKU Master'!$E$1:$H$9,4,FALSE)</f>
        <v>MA Excellent Products</v>
      </c>
      <c r="H2010">
        <f t="shared" si="217"/>
        <v>2015</v>
      </c>
      <c r="I2010">
        <f t="shared" si="218"/>
        <v>10</v>
      </c>
      <c r="J2010">
        <f t="shared" si="219"/>
        <v>201510</v>
      </c>
      <c r="K2010">
        <f t="shared" si="220"/>
        <v>44</v>
      </c>
      <c r="L2010">
        <f t="shared" si="221"/>
        <v>201544</v>
      </c>
      <c r="M2010" t="b">
        <f t="shared" si="222"/>
        <v>0</v>
      </c>
      <c r="N2010">
        <f>VLOOKUP(B2010,'SKU Master'!$E$1:$H$9,2,FALSE)</f>
        <v>25</v>
      </c>
      <c r="O2010">
        <f>(F2010/E2010-N2010)*E2010</f>
        <v>4.9899999999999984</v>
      </c>
      <c r="P2010" s="10">
        <f>O2010/F2010</f>
        <v>0.16638879626542177</v>
      </c>
      <c r="Q2010">
        <f t="shared" si="223"/>
        <v>4</v>
      </c>
    </row>
    <row r="2011" spans="1:17" x14ac:dyDescent="0.25">
      <c r="A2011">
        <v>94888</v>
      </c>
      <c r="B2011">
        <v>7312455520</v>
      </c>
      <c r="C2011">
        <v>312</v>
      </c>
      <c r="D2011">
        <v>42307</v>
      </c>
      <c r="E2011">
        <v>2</v>
      </c>
      <c r="F2011">
        <v>59.98</v>
      </c>
      <c r="G2011" t="str">
        <f>VLOOKUP(B2011,'SKU Master'!$E$1:$H$9,4,FALSE)</f>
        <v>MA Excellent Products</v>
      </c>
      <c r="H2011">
        <f t="shared" si="217"/>
        <v>2015</v>
      </c>
      <c r="I2011">
        <f t="shared" si="218"/>
        <v>10</v>
      </c>
      <c r="J2011">
        <f t="shared" si="219"/>
        <v>201510</v>
      </c>
      <c r="K2011">
        <f t="shared" si="220"/>
        <v>44</v>
      </c>
      <c r="L2011">
        <f t="shared" si="221"/>
        <v>201544</v>
      </c>
      <c r="M2011" t="b">
        <f t="shared" si="222"/>
        <v>0</v>
      </c>
      <c r="N2011">
        <f>VLOOKUP(B2011,'SKU Master'!$E$1:$H$9,2,FALSE)</f>
        <v>25</v>
      </c>
      <c r="O2011">
        <f>(F2011/E2011-N2011)*E2011</f>
        <v>9.9799999999999969</v>
      </c>
      <c r="P2011" s="10">
        <f>O2011/F2011</f>
        <v>0.16638879626542177</v>
      </c>
      <c r="Q2011">
        <f t="shared" si="223"/>
        <v>5</v>
      </c>
    </row>
    <row r="2012" spans="1:17" x14ac:dyDescent="0.25">
      <c r="A2012">
        <v>94889</v>
      </c>
      <c r="B2012">
        <v>7312455520</v>
      </c>
      <c r="C2012">
        <v>312</v>
      </c>
      <c r="D2012">
        <v>42308</v>
      </c>
      <c r="E2012">
        <v>2</v>
      </c>
      <c r="F2012">
        <v>59.98</v>
      </c>
      <c r="G2012" t="str">
        <f>VLOOKUP(B2012,'SKU Master'!$E$1:$H$9,4,FALSE)</f>
        <v>MA Excellent Products</v>
      </c>
      <c r="H2012">
        <f t="shared" si="217"/>
        <v>2015</v>
      </c>
      <c r="I2012">
        <f t="shared" si="218"/>
        <v>10</v>
      </c>
      <c r="J2012">
        <f t="shared" si="219"/>
        <v>201510</v>
      </c>
      <c r="K2012">
        <f t="shared" si="220"/>
        <v>44</v>
      </c>
      <c r="L2012">
        <f t="shared" si="221"/>
        <v>201544</v>
      </c>
      <c r="M2012" t="b">
        <f t="shared" si="222"/>
        <v>0</v>
      </c>
      <c r="N2012">
        <f>VLOOKUP(B2012,'SKU Master'!$E$1:$H$9,2,FALSE)</f>
        <v>25</v>
      </c>
      <c r="O2012">
        <f>(F2012/E2012-N2012)*E2012</f>
        <v>9.9799999999999969</v>
      </c>
      <c r="P2012" s="10">
        <f>O2012/F2012</f>
        <v>0.16638879626542177</v>
      </c>
      <c r="Q2012">
        <f t="shared" si="223"/>
        <v>6</v>
      </c>
    </row>
    <row r="2013" spans="1:17" x14ac:dyDescent="0.25">
      <c r="A2013">
        <v>94890</v>
      </c>
      <c r="B2013">
        <v>7312455520</v>
      </c>
      <c r="C2013">
        <v>312</v>
      </c>
      <c r="D2013">
        <v>42312</v>
      </c>
      <c r="E2013">
        <v>2</v>
      </c>
      <c r="F2013">
        <v>59.98</v>
      </c>
      <c r="G2013" t="str">
        <f>VLOOKUP(B2013,'SKU Master'!$E$1:$H$9,4,FALSE)</f>
        <v>MA Excellent Products</v>
      </c>
      <c r="H2013">
        <f t="shared" si="217"/>
        <v>2015</v>
      </c>
      <c r="I2013">
        <f t="shared" si="218"/>
        <v>11</v>
      </c>
      <c r="J2013">
        <f t="shared" si="219"/>
        <v>201511</v>
      </c>
      <c r="K2013">
        <f t="shared" si="220"/>
        <v>45</v>
      </c>
      <c r="L2013">
        <f t="shared" si="221"/>
        <v>201545</v>
      </c>
      <c r="M2013" t="b">
        <f t="shared" si="222"/>
        <v>0</v>
      </c>
      <c r="N2013">
        <f>VLOOKUP(B2013,'SKU Master'!$E$1:$H$9,2,FALSE)</f>
        <v>25</v>
      </c>
      <c r="O2013">
        <f>(F2013/E2013-N2013)*E2013</f>
        <v>9.9799999999999969</v>
      </c>
      <c r="P2013" s="10">
        <f>O2013/F2013</f>
        <v>0.16638879626542177</v>
      </c>
      <c r="Q2013">
        <f t="shared" si="223"/>
        <v>3</v>
      </c>
    </row>
    <row r="2014" spans="1:17" x14ac:dyDescent="0.25">
      <c r="A2014">
        <v>94891</v>
      </c>
      <c r="B2014">
        <v>7312455520</v>
      </c>
      <c r="C2014">
        <v>312</v>
      </c>
      <c r="D2014">
        <v>42313</v>
      </c>
      <c r="E2014">
        <v>1</v>
      </c>
      <c r="F2014">
        <v>29.99</v>
      </c>
      <c r="G2014" t="str">
        <f>VLOOKUP(B2014,'SKU Master'!$E$1:$H$9,4,FALSE)</f>
        <v>MA Excellent Products</v>
      </c>
      <c r="H2014">
        <f t="shared" si="217"/>
        <v>2015</v>
      </c>
      <c r="I2014">
        <f t="shared" si="218"/>
        <v>11</v>
      </c>
      <c r="J2014">
        <f t="shared" si="219"/>
        <v>201511</v>
      </c>
      <c r="K2014">
        <f t="shared" si="220"/>
        <v>45</v>
      </c>
      <c r="L2014">
        <f t="shared" si="221"/>
        <v>201545</v>
      </c>
      <c r="M2014" t="b">
        <f t="shared" si="222"/>
        <v>0</v>
      </c>
      <c r="N2014">
        <f>VLOOKUP(B2014,'SKU Master'!$E$1:$H$9,2,FALSE)</f>
        <v>25</v>
      </c>
      <c r="O2014">
        <f>(F2014/E2014-N2014)*E2014</f>
        <v>4.9899999999999984</v>
      </c>
      <c r="P2014" s="10">
        <f>O2014/F2014</f>
        <v>0.16638879626542177</v>
      </c>
      <c r="Q2014">
        <f t="shared" si="223"/>
        <v>4</v>
      </c>
    </row>
    <row r="2015" spans="1:17" x14ac:dyDescent="0.25">
      <c r="A2015">
        <v>94892</v>
      </c>
      <c r="B2015">
        <v>7312455520</v>
      </c>
      <c r="C2015">
        <v>312</v>
      </c>
      <c r="D2015">
        <v>42319</v>
      </c>
      <c r="E2015">
        <v>1</v>
      </c>
      <c r="F2015">
        <v>29.99</v>
      </c>
      <c r="G2015" t="str">
        <f>VLOOKUP(B2015,'SKU Master'!$E$1:$H$9,4,FALSE)</f>
        <v>MA Excellent Products</v>
      </c>
      <c r="H2015">
        <f t="shared" si="217"/>
        <v>2015</v>
      </c>
      <c r="I2015">
        <f t="shared" si="218"/>
        <v>11</v>
      </c>
      <c r="J2015">
        <f t="shared" si="219"/>
        <v>201511</v>
      </c>
      <c r="K2015">
        <f t="shared" si="220"/>
        <v>46</v>
      </c>
      <c r="L2015">
        <f t="shared" si="221"/>
        <v>201546</v>
      </c>
      <c r="M2015" t="b">
        <f t="shared" si="222"/>
        <v>0</v>
      </c>
      <c r="N2015">
        <f>VLOOKUP(B2015,'SKU Master'!$E$1:$H$9,2,FALSE)</f>
        <v>25</v>
      </c>
      <c r="O2015">
        <f>(F2015/E2015-N2015)*E2015</f>
        <v>4.9899999999999984</v>
      </c>
      <c r="P2015" s="10">
        <f>O2015/F2015</f>
        <v>0.16638879626542177</v>
      </c>
      <c r="Q2015">
        <f t="shared" si="223"/>
        <v>3</v>
      </c>
    </row>
    <row r="2016" spans="1:17" x14ac:dyDescent="0.25">
      <c r="A2016">
        <v>94893</v>
      </c>
      <c r="B2016">
        <v>7312455520</v>
      </c>
      <c r="C2016">
        <v>312</v>
      </c>
      <c r="D2016">
        <v>42320</v>
      </c>
      <c r="E2016">
        <v>1</v>
      </c>
      <c r="F2016">
        <v>29.99</v>
      </c>
      <c r="G2016" t="str">
        <f>VLOOKUP(B2016,'SKU Master'!$E$1:$H$9,4,FALSE)</f>
        <v>MA Excellent Products</v>
      </c>
      <c r="H2016">
        <f t="shared" si="217"/>
        <v>2015</v>
      </c>
      <c r="I2016">
        <f t="shared" si="218"/>
        <v>11</v>
      </c>
      <c r="J2016">
        <f t="shared" si="219"/>
        <v>201511</v>
      </c>
      <c r="K2016">
        <f t="shared" si="220"/>
        <v>46</v>
      </c>
      <c r="L2016">
        <f t="shared" si="221"/>
        <v>201546</v>
      </c>
      <c r="M2016" t="b">
        <f t="shared" si="222"/>
        <v>0</v>
      </c>
      <c r="N2016">
        <f>VLOOKUP(B2016,'SKU Master'!$E$1:$H$9,2,FALSE)</f>
        <v>25</v>
      </c>
      <c r="O2016">
        <f>(F2016/E2016-N2016)*E2016</f>
        <v>4.9899999999999984</v>
      </c>
      <c r="P2016" s="10">
        <f>O2016/F2016</f>
        <v>0.16638879626542177</v>
      </c>
      <c r="Q2016">
        <f t="shared" si="223"/>
        <v>4</v>
      </c>
    </row>
    <row r="2017" spans="1:17" x14ac:dyDescent="0.25">
      <c r="A2017">
        <v>94894</v>
      </c>
      <c r="B2017">
        <v>7312455520</v>
      </c>
      <c r="C2017">
        <v>312</v>
      </c>
      <c r="D2017">
        <v>42321</v>
      </c>
      <c r="E2017">
        <v>2</v>
      </c>
      <c r="F2017">
        <v>59.98</v>
      </c>
      <c r="G2017" t="str">
        <f>VLOOKUP(B2017,'SKU Master'!$E$1:$H$9,4,FALSE)</f>
        <v>MA Excellent Products</v>
      </c>
      <c r="H2017">
        <f t="shared" si="217"/>
        <v>2015</v>
      </c>
      <c r="I2017">
        <f t="shared" si="218"/>
        <v>11</v>
      </c>
      <c r="J2017">
        <f t="shared" si="219"/>
        <v>201511</v>
      </c>
      <c r="K2017">
        <f t="shared" si="220"/>
        <v>46</v>
      </c>
      <c r="L2017">
        <f t="shared" si="221"/>
        <v>201546</v>
      </c>
      <c r="M2017" t="b">
        <f t="shared" si="222"/>
        <v>0</v>
      </c>
      <c r="N2017">
        <f>VLOOKUP(B2017,'SKU Master'!$E$1:$H$9,2,FALSE)</f>
        <v>25</v>
      </c>
      <c r="O2017">
        <f>(F2017/E2017-N2017)*E2017</f>
        <v>9.9799999999999969</v>
      </c>
      <c r="P2017" s="10">
        <f>O2017/F2017</f>
        <v>0.16638879626542177</v>
      </c>
      <c r="Q2017">
        <f t="shared" si="223"/>
        <v>5</v>
      </c>
    </row>
    <row r="2018" spans="1:17" x14ac:dyDescent="0.25">
      <c r="A2018">
        <v>94895</v>
      </c>
      <c r="B2018">
        <v>7312455520</v>
      </c>
      <c r="C2018">
        <v>312</v>
      </c>
      <c r="D2018">
        <v>42324</v>
      </c>
      <c r="E2018">
        <v>3</v>
      </c>
      <c r="F2018">
        <v>89.97</v>
      </c>
      <c r="G2018" t="str">
        <f>VLOOKUP(B2018,'SKU Master'!$E$1:$H$9,4,FALSE)</f>
        <v>MA Excellent Products</v>
      </c>
      <c r="H2018">
        <f t="shared" si="217"/>
        <v>2015</v>
      </c>
      <c r="I2018">
        <f t="shared" si="218"/>
        <v>11</v>
      </c>
      <c r="J2018">
        <f t="shared" si="219"/>
        <v>201511</v>
      </c>
      <c r="K2018">
        <f t="shared" si="220"/>
        <v>47</v>
      </c>
      <c r="L2018">
        <f t="shared" si="221"/>
        <v>201547</v>
      </c>
      <c r="M2018" t="b">
        <f t="shared" si="222"/>
        <v>1</v>
      </c>
      <c r="N2018">
        <f>VLOOKUP(B2018,'SKU Master'!$E$1:$H$9,2,FALSE)</f>
        <v>25</v>
      </c>
      <c r="O2018">
        <f>(F2018/E2018-N2018)*E2018</f>
        <v>14.969999999999995</v>
      </c>
      <c r="P2018" s="10">
        <f>O2018/F2018</f>
        <v>0.16638879626542175</v>
      </c>
      <c r="Q2018">
        <f t="shared" si="223"/>
        <v>1</v>
      </c>
    </row>
    <row r="2019" spans="1:17" x14ac:dyDescent="0.25">
      <c r="A2019">
        <v>94896</v>
      </c>
      <c r="B2019">
        <v>7312455520</v>
      </c>
      <c r="C2019">
        <v>312</v>
      </c>
      <c r="D2019">
        <v>42324</v>
      </c>
      <c r="E2019">
        <v>3</v>
      </c>
      <c r="F2019">
        <v>89.97</v>
      </c>
      <c r="G2019" t="str">
        <f>VLOOKUP(B2019,'SKU Master'!$E$1:$H$9,4,FALSE)</f>
        <v>MA Excellent Products</v>
      </c>
      <c r="H2019">
        <f t="shared" si="217"/>
        <v>2015</v>
      </c>
      <c r="I2019">
        <f t="shared" si="218"/>
        <v>11</v>
      </c>
      <c r="J2019">
        <f t="shared" si="219"/>
        <v>201511</v>
      </c>
      <c r="K2019">
        <f t="shared" si="220"/>
        <v>47</v>
      </c>
      <c r="L2019">
        <f t="shared" si="221"/>
        <v>201547</v>
      </c>
      <c r="M2019" t="b">
        <f t="shared" si="222"/>
        <v>0</v>
      </c>
      <c r="N2019">
        <f>VLOOKUP(B2019,'SKU Master'!$E$1:$H$9,2,FALSE)</f>
        <v>25</v>
      </c>
      <c r="O2019">
        <f>(F2019/E2019-N2019)*E2019</f>
        <v>14.969999999999995</v>
      </c>
      <c r="P2019" s="10">
        <f>O2019/F2019</f>
        <v>0.16638879626542175</v>
      </c>
      <c r="Q2019">
        <f t="shared" si="223"/>
        <v>1</v>
      </c>
    </row>
    <row r="2020" spans="1:17" x14ac:dyDescent="0.25">
      <c r="A2020">
        <v>94897</v>
      </c>
      <c r="B2020">
        <v>7312455520</v>
      </c>
      <c r="C2020">
        <v>312</v>
      </c>
      <c r="D2020">
        <v>42326</v>
      </c>
      <c r="E2020">
        <v>1</v>
      </c>
      <c r="F2020">
        <v>29.99</v>
      </c>
      <c r="G2020" t="str">
        <f>VLOOKUP(B2020,'SKU Master'!$E$1:$H$9,4,FALSE)</f>
        <v>MA Excellent Products</v>
      </c>
      <c r="H2020">
        <f t="shared" si="217"/>
        <v>2015</v>
      </c>
      <c r="I2020">
        <f t="shared" si="218"/>
        <v>11</v>
      </c>
      <c r="J2020">
        <f t="shared" si="219"/>
        <v>201511</v>
      </c>
      <c r="K2020">
        <f t="shared" si="220"/>
        <v>47</v>
      </c>
      <c r="L2020">
        <f t="shared" si="221"/>
        <v>201547</v>
      </c>
      <c r="M2020" t="b">
        <f t="shared" si="222"/>
        <v>0</v>
      </c>
      <c r="N2020">
        <f>VLOOKUP(B2020,'SKU Master'!$E$1:$H$9,2,FALSE)</f>
        <v>25</v>
      </c>
      <c r="O2020">
        <f>(F2020/E2020-N2020)*E2020</f>
        <v>4.9899999999999984</v>
      </c>
      <c r="P2020" s="10">
        <f>O2020/F2020</f>
        <v>0.16638879626542177</v>
      </c>
      <c r="Q2020">
        <f t="shared" si="223"/>
        <v>3</v>
      </c>
    </row>
    <row r="2021" spans="1:17" x14ac:dyDescent="0.25">
      <c r="A2021">
        <v>94898</v>
      </c>
      <c r="B2021">
        <v>7312455520</v>
      </c>
      <c r="C2021">
        <v>312</v>
      </c>
      <c r="D2021">
        <v>42327</v>
      </c>
      <c r="E2021">
        <v>1</v>
      </c>
      <c r="F2021">
        <v>29.99</v>
      </c>
      <c r="G2021" t="str">
        <f>VLOOKUP(B2021,'SKU Master'!$E$1:$H$9,4,FALSE)</f>
        <v>MA Excellent Products</v>
      </c>
      <c r="H2021">
        <f t="shared" si="217"/>
        <v>2015</v>
      </c>
      <c r="I2021">
        <f t="shared" si="218"/>
        <v>11</v>
      </c>
      <c r="J2021">
        <f t="shared" si="219"/>
        <v>201511</v>
      </c>
      <c r="K2021">
        <f t="shared" si="220"/>
        <v>47</v>
      </c>
      <c r="L2021">
        <f t="shared" si="221"/>
        <v>201547</v>
      </c>
      <c r="M2021" t="b">
        <f t="shared" si="222"/>
        <v>0</v>
      </c>
      <c r="N2021">
        <f>VLOOKUP(B2021,'SKU Master'!$E$1:$H$9,2,FALSE)</f>
        <v>25</v>
      </c>
      <c r="O2021">
        <f>(F2021/E2021-N2021)*E2021</f>
        <v>4.9899999999999984</v>
      </c>
      <c r="P2021" s="10">
        <f>O2021/F2021</f>
        <v>0.16638879626542177</v>
      </c>
      <c r="Q2021">
        <f t="shared" si="223"/>
        <v>4</v>
      </c>
    </row>
    <row r="2022" spans="1:17" x14ac:dyDescent="0.25">
      <c r="A2022">
        <v>94899</v>
      </c>
      <c r="B2022">
        <v>7312455520</v>
      </c>
      <c r="C2022">
        <v>312</v>
      </c>
      <c r="D2022">
        <v>42328</v>
      </c>
      <c r="E2022">
        <v>2</v>
      </c>
      <c r="F2022">
        <v>59.98</v>
      </c>
      <c r="G2022" t="str">
        <f>VLOOKUP(B2022,'SKU Master'!$E$1:$H$9,4,FALSE)</f>
        <v>MA Excellent Products</v>
      </c>
      <c r="H2022">
        <f t="shared" si="217"/>
        <v>2015</v>
      </c>
      <c r="I2022">
        <f t="shared" si="218"/>
        <v>11</v>
      </c>
      <c r="J2022">
        <f t="shared" si="219"/>
        <v>201511</v>
      </c>
      <c r="K2022">
        <f t="shared" si="220"/>
        <v>47</v>
      </c>
      <c r="L2022">
        <f t="shared" si="221"/>
        <v>201547</v>
      </c>
      <c r="M2022" t="b">
        <f t="shared" si="222"/>
        <v>0</v>
      </c>
      <c r="N2022">
        <f>VLOOKUP(B2022,'SKU Master'!$E$1:$H$9,2,FALSE)</f>
        <v>25</v>
      </c>
      <c r="O2022">
        <f>(F2022/E2022-N2022)*E2022</f>
        <v>9.9799999999999969</v>
      </c>
      <c r="P2022" s="10">
        <f>O2022/F2022</f>
        <v>0.16638879626542177</v>
      </c>
      <c r="Q2022">
        <f t="shared" si="223"/>
        <v>5</v>
      </c>
    </row>
    <row r="2023" spans="1:17" x14ac:dyDescent="0.25">
      <c r="A2023">
        <v>94900</v>
      </c>
      <c r="B2023">
        <v>7312455520</v>
      </c>
      <c r="C2023">
        <v>312</v>
      </c>
      <c r="D2023">
        <v>42331</v>
      </c>
      <c r="E2023">
        <v>3</v>
      </c>
      <c r="F2023">
        <v>89.97</v>
      </c>
      <c r="G2023" t="str">
        <f>VLOOKUP(B2023,'SKU Master'!$E$1:$H$9,4,FALSE)</f>
        <v>MA Excellent Products</v>
      </c>
      <c r="H2023">
        <f t="shared" si="217"/>
        <v>2015</v>
      </c>
      <c r="I2023">
        <f t="shared" si="218"/>
        <v>11</v>
      </c>
      <c r="J2023">
        <f t="shared" si="219"/>
        <v>201511</v>
      </c>
      <c r="K2023">
        <f t="shared" si="220"/>
        <v>48</v>
      </c>
      <c r="L2023">
        <f t="shared" si="221"/>
        <v>201548</v>
      </c>
      <c r="M2023" t="b">
        <f t="shared" si="222"/>
        <v>0</v>
      </c>
      <c r="N2023">
        <f>VLOOKUP(B2023,'SKU Master'!$E$1:$H$9,2,FALSE)</f>
        <v>25</v>
      </c>
      <c r="O2023">
        <f>(F2023/E2023-N2023)*E2023</f>
        <v>14.969999999999995</v>
      </c>
      <c r="P2023" s="10">
        <f>O2023/F2023</f>
        <v>0.16638879626542175</v>
      </c>
      <c r="Q2023">
        <f t="shared" si="223"/>
        <v>1</v>
      </c>
    </row>
    <row r="2024" spans="1:17" x14ac:dyDescent="0.25">
      <c r="A2024">
        <v>94901</v>
      </c>
      <c r="B2024">
        <v>7312455520</v>
      </c>
      <c r="C2024">
        <v>312</v>
      </c>
      <c r="D2024">
        <v>42333</v>
      </c>
      <c r="E2024">
        <v>1</v>
      </c>
      <c r="F2024">
        <v>22.99</v>
      </c>
      <c r="G2024" t="str">
        <f>VLOOKUP(B2024,'SKU Master'!$E$1:$H$9,4,FALSE)</f>
        <v>MA Excellent Products</v>
      </c>
      <c r="H2024">
        <f t="shared" si="217"/>
        <v>2015</v>
      </c>
      <c r="I2024">
        <f t="shared" si="218"/>
        <v>11</v>
      </c>
      <c r="J2024">
        <f t="shared" si="219"/>
        <v>201511</v>
      </c>
      <c r="K2024">
        <f t="shared" si="220"/>
        <v>48</v>
      </c>
      <c r="L2024">
        <f t="shared" si="221"/>
        <v>201548</v>
      </c>
      <c r="M2024" t="b">
        <f t="shared" si="222"/>
        <v>0</v>
      </c>
      <c r="N2024">
        <f>VLOOKUP(B2024,'SKU Master'!$E$1:$H$9,2,FALSE)</f>
        <v>25</v>
      </c>
      <c r="O2024">
        <f>(F2024/E2024-N2024)*E2024</f>
        <v>-2.0100000000000016</v>
      </c>
      <c r="P2024" s="10">
        <f>O2024/F2024</f>
        <v>-8.7429317094388934E-2</v>
      </c>
      <c r="Q2024">
        <f t="shared" si="223"/>
        <v>3</v>
      </c>
    </row>
    <row r="2025" spans="1:17" x14ac:dyDescent="0.25">
      <c r="A2025">
        <v>94902</v>
      </c>
      <c r="B2025">
        <v>7312455520</v>
      </c>
      <c r="C2025">
        <v>312</v>
      </c>
      <c r="D2025">
        <v>42338</v>
      </c>
      <c r="E2025">
        <v>3</v>
      </c>
      <c r="F2025">
        <v>89.97</v>
      </c>
      <c r="G2025" t="str">
        <f>VLOOKUP(B2025,'SKU Master'!$E$1:$H$9,4,FALSE)</f>
        <v>MA Excellent Products</v>
      </c>
      <c r="H2025">
        <f t="shared" si="217"/>
        <v>2015</v>
      </c>
      <c r="I2025">
        <f t="shared" si="218"/>
        <v>11</v>
      </c>
      <c r="J2025">
        <f t="shared" si="219"/>
        <v>201511</v>
      </c>
      <c r="K2025">
        <f t="shared" si="220"/>
        <v>49</v>
      </c>
      <c r="L2025">
        <f t="shared" si="221"/>
        <v>201549</v>
      </c>
      <c r="M2025" t="b">
        <f t="shared" si="222"/>
        <v>0</v>
      </c>
      <c r="N2025">
        <f>VLOOKUP(B2025,'SKU Master'!$E$1:$H$9,2,FALSE)</f>
        <v>25</v>
      </c>
      <c r="O2025">
        <f>(F2025/E2025-N2025)*E2025</f>
        <v>14.969999999999995</v>
      </c>
      <c r="P2025" s="10">
        <f>O2025/F2025</f>
        <v>0.16638879626542175</v>
      </c>
      <c r="Q2025">
        <f t="shared" si="223"/>
        <v>1</v>
      </c>
    </row>
    <row r="2026" spans="1:17" x14ac:dyDescent="0.25">
      <c r="A2026">
        <v>94903</v>
      </c>
      <c r="B2026">
        <v>7312455520</v>
      </c>
      <c r="C2026">
        <v>312</v>
      </c>
      <c r="D2026">
        <v>42339</v>
      </c>
      <c r="E2026">
        <v>3</v>
      </c>
      <c r="F2026">
        <v>89.97</v>
      </c>
      <c r="G2026" t="str">
        <f>VLOOKUP(B2026,'SKU Master'!$E$1:$H$9,4,FALSE)</f>
        <v>MA Excellent Products</v>
      </c>
      <c r="H2026">
        <f t="shared" si="217"/>
        <v>2015</v>
      </c>
      <c r="I2026">
        <f t="shared" si="218"/>
        <v>12</v>
      </c>
      <c r="J2026">
        <f t="shared" si="219"/>
        <v>201512</v>
      </c>
      <c r="K2026">
        <f t="shared" si="220"/>
        <v>49</v>
      </c>
      <c r="L2026">
        <f t="shared" si="221"/>
        <v>201549</v>
      </c>
      <c r="M2026" t="b">
        <f t="shared" si="222"/>
        <v>0</v>
      </c>
      <c r="N2026">
        <f>VLOOKUP(B2026,'SKU Master'!$E$1:$H$9,2,FALSE)</f>
        <v>25</v>
      </c>
      <c r="O2026">
        <f>(F2026/E2026-N2026)*E2026</f>
        <v>14.969999999999995</v>
      </c>
      <c r="P2026" s="10">
        <f>O2026/F2026</f>
        <v>0.16638879626542175</v>
      </c>
      <c r="Q2026">
        <f t="shared" si="223"/>
        <v>2</v>
      </c>
    </row>
    <row r="2027" spans="1:17" x14ac:dyDescent="0.25">
      <c r="A2027">
        <v>94904</v>
      </c>
      <c r="B2027">
        <v>7312455520</v>
      </c>
      <c r="C2027">
        <v>312</v>
      </c>
      <c r="D2027">
        <v>42340</v>
      </c>
      <c r="E2027">
        <v>1</v>
      </c>
      <c r="F2027">
        <v>29.99</v>
      </c>
      <c r="G2027" t="str">
        <f>VLOOKUP(B2027,'SKU Master'!$E$1:$H$9,4,FALSE)</f>
        <v>MA Excellent Products</v>
      </c>
      <c r="H2027">
        <f t="shared" si="217"/>
        <v>2015</v>
      </c>
      <c r="I2027">
        <f t="shared" si="218"/>
        <v>12</v>
      </c>
      <c r="J2027">
        <f t="shared" si="219"/>
        <v>201512</v>
      </c>
      <c r="K2027">
        <f t="shared" si="220"/>
        <v>49</v>
      </c>
      <c r="L2027">
        <f t="shared" si="221"/>
        <v>201549</v>
      </c>
      <c r="M2027" t="b">
        <f t="shared" si="222"/>
        <v>0</v>
      </c>
      <c r="N2027">
        <f>VLOOKUP(B2027,'SKU Master'!$E$1:$H$9,2,FALSE)</f>
        <v>25</v>
      </c>
      <c r="O2027">
        <f>(F2027/E2027-N2027)*E2027</f>
        <v>4.9899999999999984</v>
      </c>
      <c r="P2027" s="10">
        <f>O2027/F2027</f>
        <v>0.16638879626542177</v>
      </c>
      <c r="Q2027">
        <f t="shared" si="223"/>
        <v>3</v>
      </c>
    </row>
    <row r="2028" spans="1:17" x14ac:dyDescent="0.25">
      <c r="A2028">
        <v>94905</v>
      </c>
      <c r="B2028">
        <v>7312455520</v>
      </c>
      <c r="C2028">
        <v>312</v>
      </c>
      <c r="D2028">
        <v>42342</v>
      </c>
      <c r="E2028">
        <v>2</v>
      </c>
      <c r="F2028">
        <v>59.98</v>
      </c>
      <c r="G2028" t="str">
        <f>VLOOKUP(B2028,'SKU Master'!$E$1:$H$9,4,FALSE)</f>
        <v>MA Excellent Products</v>
      </c>
      <c r="H2028">
        <f t="shared" si="217"/>
        <v>2015</v>
      </c>
      <c r="I2028">
        <f t="shared" si="218"/>
        <v>12</v>
      </c>
      <c r="J2028">
        <f t="shared" si="219"/>
        <v>201512</v>
      </c>
      <c r="K2028">
        <f t="shared" si="220"/>
        <v>49</v>
      </c>
      <c r="L2028">
        <f t="shared" si="221"/>
        <v>201549</v>
      </c>
      <c r="M2028" t="b">
        <f t="shared" si="222"/>
        <v>0</v>
      </c>
      <c r="N2028">
        <f>VLOOKUP(B2028,'SKU Master'!$E$1:$H$9,2,FALSE)</f>
        <v>25</v>
      </c>
      <c r="O2028">
        <f>(F2028/E2028-N2028)*E2028</f>
        <v>9.9799999999999969</v>
      </c>
      <c r="P2028" s="10">
        <f>O2028/F2028</f>
        <v>0.16638879626542177</v>
      </c>
      <c r="Q2028">
        <f t="shared" si="223"/>
        <v>5</v>
      </c>
    </row>
    <row r="2029" spans="1:17" x14ac:dyDescent="0.25">
      <c r="A2029">
        <v>94906</v>
      </c>
      <c r="B2029">
        <v>7312455520</v>
      </c>
      <c r="C2029">
        <v>312</v>
      </c>
      <c r="D2029">
        <v>42345</v>
      </c>
      <c r="E2029">
        <v>3</v>
      </c>
      <c r="F2029">
        <v>68.97</v>
      </c>
      <c r="G2029" t="str">
        <f>VLOOKUP(B2029,'SKU Master'!$E$1:$H$9,4,FALSE)</f>
        <v>MA Excellent Products</v>
      </c>
      <c r="H2029">
        <f t="shared" si="217"/>
        <v>2015</v>
      </c>
      <c r="I2029">
        <f t="shared" si="218"/>
        <v>12</v>
      </c>
      <c r="J2029">
        <f t="shared" si="219"/>
        <v>201512</v>
      </c>
      <c r="K2029">
        <f t="shared" si="220"/>
        <v>50</v>
      </c>
      <c r="L2029">
        <f t="shared" si="221"/>
        <v>201550</v>
      </c>
      <c r="M2029" t="b">
        <f t="shared" si="222"/>
        <v>0</v>
      </c>
      <c r="N2029">
        <f>VLOOKUP(B2029,'SKU Master'!$E$1:$H$9,2,FALSE)</f>
        <v>25</v>
      </c>
      <c r="O2029">
        <f>(F2029/E2029-N2029)*E2029</f>
        <v>-6.0300000000000047</v>
      </c>
      <c r="P2029" s="10">
        <f>O2029/F2029</f>
        <v>-8.7429317094388934E-2</v>
      </c>
      <c r="Q2029">
        <f t="shared" si="223"/>
        <v>1</v>
      </c>
    </row>
    <row r="2030" spans="1:17" x14ac:dyDescent="0.25">
      <c r="A2030">
        <v>94907</v>
      </c>
      <c r="B2030">
        <v>7312455520</v>
      </c>
      <c r="C2030">
        <v>312</v>
      </c>
      <c r="D2030">
        <v>42347</v>
      </c>
      <c r="E2030">
        <v>1</v>
      </c>
      <c r="F2030">
        <v>29.99</v>
      </c>
      <c r="G2030" t="str">
        <f>VLOOKUP(B2030,'SKU Master'!$E$1:$H$9,4,FALSE)</f>
        <v>MA Excellent Products</v>
      </c>
      <c r="H2030">
        <f t="shared" si="217"/>
        <v>2015</v>
      </c>
      <c r="I2030">
        <f t="shared" si="218"/>
        <v>12</v>
      </c>
      <c r="J2030">
        <f t="shared" si="219"/>
        <v>201512</v>
      </c>
      <c r="K2030">
        <f t="shared" si="220"/>
        <v>50</v>
      </c>
      <c r="L2030">
        <f t="shared" si="221"/>
        <v>201550</v>
      </c>
      <c r="M2030" t="b">
        <f t="shared" si="222"/>
        <v>0</v>
      </c>
      <c r="N2030">
        <f>VLOOKUP(B2030,'SKU Master'!$E$1:$H$9,2,FALSE)</f>
        <v>25</v>
      </c>
      <c r="O2030">
        <f>(F2030/E2030-N2030)*E2030</f>
        <v>4.9899999999999984</v>
      </c>
      <c r="P2030" s="10">
        <f>O2030/F2030</f>
        <v>0.16638879626542177</v>
      </c>
      <c r="Q2030">
        <f t="shared" si="223"/>
        <v>3</v>
      </c>
    </row>
    <row r="2031" spans="1:17" x14ac:dyDescent="0.25">
      <c r="A2031">
        <v>94908</v>
      </c>
      <c r="B2031">
        <v>7312455520</v>
      </c>
      <c r="C2031">
        <v>312</v>
      </c>
      <c r="D2031">
        <v>42349</v>
      </c>
      <c r="E2031">
        <v>1</v>
      </c>
      <c r="F2031">
        <v>29.99</v>
      </c>
      <c r="G2031" t="str">
        <f>VLOOKUP(B2031,'SKU Master'!$E$1:$H$9,4,FALSE)</f>
        <v>MA Excellent Products</v>
      </c>
      <c r="H2031">
        <f t="shared" si="217"/>
        <v>2015</v>
      </c>
      <c r="I2031">
        <f t="shared" si="218"/>
        <v>12</v>
      </c>
      <c r="J2031">
        <f t="shared" si="219"/>
        <v>201512</v>
      </c>
      <c r="K2031">
        <f t="shared" si="220"/>
        <v>50</v>
      </c>
      <c r="L2031">
        <f t="shared" si="221"/>
        <v>201550</v>
      </c>
      <c r="M2031" t="b">
        <f t="shared" si="222"/>
        <v>0</v>
      </c>
      <c r="N2031">
        <f>VLOOKUP(B2031,'SKU Master'!$E$1:$H$9,2,FALSE)</f>
        <v>25</v>
      </c>
      <c r="O2031">
        <f>(F2031/E2031-N2031)*E2031</f>
        <v>4.9899999999999984</v>
      </c>
      <c r="P2031" s="10">
        <f>O2031/F2031</f>
        <v>0.16638879626542177</v>
      </c>
      <c r="Q2031">
        <f t="shared" si="223"/>
        <v>5</v>
      </c>
    </row>
    <row r="2032" spans="1:17" x14ac:dyDescent="0.25">
      <c r="A2032">
        <v>94909</v>
      </c>
      <c r="B2032">
        <v>7312455520</v>
      </c>
      <c r="C2032">
        <v>312</v>
      </c>
      <c r="D2032">
        <v>42352</v>
      </c>
      <c r="E2032">
        <v>3</v>
      </c>
      <c r="F2032">
        <v>89.97</v>
      </c>
      <c r="G2032" t="str">
        <f>VLOOKUP(B2032,'SKU Master'!$E$1:$H$9,4,FALSE)</f>
        <v>MA Excellent Products</v>
      </c>
      <c r="H2032">
        <f t="shared" si="217"/>
        <v>2015</v>
      </c>
      <c r="I2032">
        <f t="shared" si="218"/>
        <v>12</v>
      </c>
      <c r="J2032">
        <f t="shared" si="219"/>
        <v>201512</v>
      </c>
      <c r="K2032">
        <f t="shared" si="220"/>
        <v>51</v>
      </c>
      <c r="L2032">
        <f t="shared" si="221"/>
        <v>201551</v>
      </c>
      <c r="M2032" t="b">
        <f t="shared" si="222"/>
        <v>0</v>
      </c>
      <c r="N2032">
        <f>VLOOKUP(B2032,'SKU Master'!$E$1:$H$9,2,FALSE)</f>
        <v>25</v>
      </c>
      <c r="O2032">
        <f>(F2032/E2032-N2032)*E2032</f>
        <v>14.969999999999995</v>
      </c>
      <c r="P2032" s="10">
        <f>O2032/F2032</f>
        <v>0.16638879626542175</v>
      </c>
      <c r="Q2032">
        <f t="shared" si="223"/>
        <v>1</v>
      </c>
    </row>
    <row r="2033" spans="1:17" x14ac:dyDescent="0.25">
      <c r="A2033">
        <v>94910</v>
      </c>
      <c r="B2033">
        <v>7312455520</v>
      </c>
      <c r="C2033">
        <v>312</v>
      </c>
      <c r="D2033">
        <v>42354</v>
      </c>
      <c r="E2033">
        <v>1</v>
      </c>
      <c r="F2033">
        <v>22.99</v>
      </c>
      <c r="G2033" t="str">
        <f>VLOOKUP(B2033,'SKU Master'!$E$1:$H$9,4,FALSE)</f>
        <v>MA Excellent Products</v>
      </c>
      <c r="H2033">
        <f t="shared" si="217"/>
        <v>2015</v>
      </c>
      <c r="I2033">
        <f t="shared" si="218"/>
        <v>12</v>
      </c>
      <c r="J2033">
        <f t="shared" si="219"/>
        <v>201512</v>
      </c>
      <c r="K2033">
        <f t="shared" si="220"/>
        <v>51</v>
      </c>
      <c r="L2033">
        <f t="shared" si="221"/>
        <v>201551</v>
      </c>
      <c r="M2033" t="b">
        <f t="shared" si="222"/>
        <v>0</v>
      </c>
      <c r="N2033">
        <f>VLOOKUP(B2033,'SKU Master'!$E$1:$H$9,2,FALSE)</f>
        <v>25</v>
      </c>
      <c r="O2033">
        <f>(F2033/E2033-N2033)*E2033</f>
        <v>-2.0100000000000016</v>
      </c>
      <c r="P2033" s="10">
        <f>O2033/F2033</f>
        <v>-8.7429317094388934E-2</v>
      </c>
      <c r="Q2033">
        <f t="shared" si="223"/>
        <v>3</v>
      </c>
    </row>
    <row r="2034" spans="1:17" x14ac:dyDescent="0.25">
      <c r="A2034">
        <v>94911</v>
      </c>
      <c r="B2034">
        <v>7312455520</v>
      </c>
      <c r="C2034">
        <v>312</v>
      </c>
      <c r="D2034">
        <v>42354</v>
      </c>
      <c r="E2034">
        <v>2</v>
      </c>
      <c r="F2034">
        <v>59.98</v>
      </c>
      <c r="G2034" t="str">
        <f>VLOOKUP(B2034,'SKU Master'!$E$1:$H$9,4,FALSE)</f>
        <v>MA Excellent Products</v>
      </c>
      <c r="H2034">
        <f t="shared" si="217"/>
        <v>2015</v>
      </c>
      <c r="I2034">
        <f t="shared" si="218"/>
        <v>12</v>
      </c>
      <c r="J2034">
        <f t="shared" si="219"/>
        <v>201512</v>
      </c>
      <c r="K2034">
        <f t="shared" si="220"/>
        <v>51</v>
      </c>
      <c r="L2034">
        <f t="shared" si="221"/>
        <v>201551</v>
      </c>
      <c r="M2034" t="b">
        <f t="shared" si="222"/>
        <v>0</v>
      </c>
      <c r="N2034">
        <f>VLOOKUP(B2034,'SKU Master'!$E$1:$H$9,2,FALSE)</f>
        <v>25</v>
      </c>
      <c r="O2034">
        <f>(F2034/E2034-N2034)*E2034</f>
        <v>9.9799999999999969</v>
      </c>
      <c r="P2034" s="10">
        <f>O2034/F2034</f>
        <v>0.16638879626542177</v>
      </c>
      <c r="Q2034">
        <f t="shared" si="223"/>
        <v>3</v>
      </c>
    </row>
    <row r="2035" spans="1:17" x14ac:dyDescent="0.25">
      <c r="A2035">
        <v>94912</v>
      </c>
      <c r="B2035">
        <v>7312455520</v>
      </c>
      <c r="C2035">
        <v>312</v>
      </c>
      <c r="D2035">
        <v>42356</v>
      </c>
      <c r="E2035">
        <v>2</v>
      </c>
      <c r="F2035">
        <v>59.98</v>
      </c>
      <c r="G2035" t="str">
        <f>VLOOKUP(B2035,'SKU Master'!$E$1:$H$9,4,FALSE)</f>
        <v>MA Excellent Products</v>
      </c>
      <c r="H2035">
        <f t="shared" si="217"/>
        <v>2015</v>
      </c>
      <c r="I2035">
        <f t="shared" si="218"/>
        <v>12</v>
      </c>
      <c r="J2035">
        <f t="shared" si="219"/>
        <v>201512</v>
      </c>
      <c r="K2035">
        <f t="shared" si="220"/>
        <v>51</v>
      </c>
      <c r="L2035">
        <f t="shared" si="221"/>
        <v>201551</v>
      </c>
      <c r="M2035" t="b">
        <f t="shared" si="222"/>
        <v>0</v>
      </c>
      <c r="N2035">
        <f>VLOOKUP(B2035,'SKU Master'!$E$1:$H$9,2,FALSE)</f>
        <v>25</v>
      </c>
      <c r="O2035">
        <f>(F2035/E2035-N2035)*E2035</f>
        <v>9.9799999999999969</v>
      </c>
      <c r="P2035" s="10">
        <f>O2035/F2035</f>
        <v>0.16638879626542177</v>
      </c>
      <c r="Q2035">
        <f t="shared" si="223"/>
        <v>5</v>
      </c>
    </row>
    <row r="2036" spans="1:17" x14ac:dyDescent="0.25">
      <c r="A2036">
        <v>94913</v>
      </c>
      <c r="B2036">
        <v>7312455520</v>
      </c>
      <c r="C2036">
        <v>312</v>
      </c>
      <c r="D2036">
        <v>42357</v>
      </c>
      <c r="E2036">
        <v>2</v>
      </c>
      <c r="F2036">
        <v>59.98</v>
      </c>
      <c r="G2036" t="str">
        <f>VLOOKUP(B2036,'SKU Master'!$E$1:$H$9,4,FALSE)</f>
        <v>MA Excellent Products</v>
      </c>
      <c r="H2036">
        <f t="shared" si="217"/>
        <v>2015</v>
      </c>
      <c r="I2036">
        <f t="shared" si="218"/>
        <v>12</v>
      </c>
      <c r="J2036">
        <f t="shared" si="219"/>
        <v>201512</v>
      </c>
      <c r="K2036">
        <f t="shared" si="220"/>
        <v>51</v>
      </c>
      <c r="L2036">
        <f t="shared" si="221"/>
        <v>201551</v>
      </c>
      <c r="M2036" t="b">
        <f t="shared" si="222"/>
        <v>0</v>
      </c>
      <c r="N2036">
        <f>VLOOKUP(B2036,'SKU Master'!$E$1:$H$9,2,FALSE)</f>
        <v>25</v>
      </c>
      <c r="O2036">
        <f>(F2036/E2036-N2036)*E2036</f>
        <v>9.9799999999999969</v>
      </c>
      <c r="P2036" s="10">
        <f>O2036/F2036</f>
        <v>0.16638879626542177</v>
      </c>
      <c r="Q2036">
        <f t="shared" si="223"/>
        <v>6</v>
      </c>
    </row>
    <row r="2037" spans="1:17" x14ac:dyDescent="0.25">
      <c r="A2037">
        <v>94914</v>
      </c>
      <c r="B2037">
        <v>7312455520</v>
      </c>
      <c r="C2037">
        <v>312</v>
      </c>
      <c r="D2037">
        <v>42359</v>
      </c>
      <c r="E2037">
        <v>3</v>
      </c>
      <c r="F2037">
        <v>89.97</v>
      </c>
      <c r="G2037" t="str">
        <f>VLOOKUP(B2037,'SKU Master'!$E$1:$H$9,4,FALSE)</f>
        <v>MA Excellent Products</v>
      </c>
      <c r="H2037">
        <f t="shared" si="217"/>
        <v>2015</v>
      </c>
      <c r="I2037">
        <f t="shared" si="218"/>
        <v>12</v>
      </c>
      <c r="J2037">
        <f t="shared" si="219"/>
        <v>201512</v>
      </c>
      <c r="K2037">
        <f t="shared" si="220"/>
        <v>52</v>
      </c>
      <c r="L2037">
        <f t="shared" si="221"/>
        <v>201552</v>
      </c>
      <c r="M2037" t="b">
        <f t="shared" si="222"/>
        <v>0</v>
      </c>
      <c r="N2037">
        <f>VLOOKUP(B2037,'SKU Master'!$E$1:$H$9,2,FALSE)</f>
        <v>25</v>
      </c>
      <c r="O2037">
        <f>(F2037/E2037-N2037)*E2037</f>
        <v>14.969999999999995</v>
      </c>
      <c r="P2037" s="10">
        <f>O2037/F2037</f>
        <v>0.16638879626542175</v>
      </c>
      <c r="Q2037">
        <f t="shared" si="223"/>
        <v>1</v>
      </c>
    </row>
    <row r="2038" spans="1:17" x14ac:dyDescent="0.25">
      <c r="A2038">
        <v>94915</v>
      </c>
      <c r="B2038">
        <v>7312455520</v>
      </c>
      <c r="C2038">
        <v>312</v>
      </c>
      <c r="D2038">
        <v>42360</v>
      </c>
      <c r="E2038">
        <v>3</v>
      </c>
      <c r="F2038">
        <v>89.97</v>
      </c>
      <c r="G2038" t="str">
        <f>VLOOKUP(B2038,'SKU Master'!$E$1:$H$9,4,FALSE)</f>
        <v>MA Excellent Products</v>
      </c>
      <c r="H2038">
        <f t="shared" si="217"/>
        <v>2015</v>
      </c>
      <c r="I2038">
        <f t="shared" si="218"/>
        <v>12</v>
      </c>
      <c r="J2038">
        <f t="shared" si="219"/>
        <v>201512</v>
      </c>
      <c r="K2038">
        <f t="shared" si="220"/>
        <v>52</v>
      </c>
      <c r="L2038">
        <f t="shared" si="221"/>
        <v>201552</v>
      </c>
      <c r="M2038" t="b">
        <f t="shared" si="222"/>
        <v>0</v>
      </c>
      <c r="N2038">
        <f>VLOOKUP(B2038,'SKU Master'!$E$1:$H$9,2,FALSE)</f>
        <v>25</v>
      </c>
      <c r="O2038">
        <f>(F2038/E2038-N2038)*E2038</f>
        <v>14.969999999999995</v>
      </c>
      <c r="P2038" s="10">
        <f>O2038/F2038</f>
        <v>0.16638879626542175</v>
      </c>
      <c r="Q2038">
        <f t="shared" si="223"/>
        <v>2</v>
      </c>
    </row>
    <row r="2039" spans="1:17" x14ac:dyDescent="0.25">
      <c r="A2039">
        <v>94916</v>
      </c>
      <c r="B2039">
        <v>7312455520</v>
      </c>
      <c r="C2039">
        <v>312</v>
      </c>
      <c r="D2039">
        <v>42361</v>
      </c>
      <c r="E2039">
        <v>1</v>
      </c>
      <c r="F2039">
        <v>29.99</v>
      </c>
      <c r="G2039" t="str">
        <f>VLOOKUP(B2039,'SKU Master'!$E$1:$H$9,4,FALSE)</f>
        <v>MA Excellent Products</v>
      </c>
      <c r="H2039">
        <f t="shared" si="217"/>
        <v>2015</v>
      </c>
      <c r="I2039">
        <f t="shared" si="218"/>
        <v>12</v>
      </c>
      <c r="J2039">
        <f t="shared" si="219"/>
        <v>201512</v>
      </c>
      <c r="K2039">
        <f t="shared" si="220"/>
        <v>52</v>
      </c>
      <c r="L2039">
        <f t="shared" si="221"/>
        <v>201552</v>
      </c>
      <c r="M2039" t="b">
        <f t="shared" si="222"/>
        <v>1</v>
      </c>
      <c r="N2039">
        <f>VLOOKUP(B2039,'SKU Master'!$E$1:$H$9,2,FALSE)</f>
        <v>25</v>
      </c>
      <c r="O2039">
        <f>(F2039/E2039-N2039)*E2039</f>
        <v>4.9899999999999984</v>
      </c>
      <c r="P2039" s="10">
        <f>O2039/F2039</f>
        <v>0.16638879626542177</v>
      </c>
      <c r="Q2039">
        <f t="shared" si="223"/>
        <v>3</v>
      </c>
    </row>
    <row r="2040" spans="1:17" x14ac:dyDescent="0.25">
      <c r="A2040">
        <v>94917</v>
      </c>
      <c r="B2040">
        <v>7312455520</v>
      </c>
      <c r="C2040">
        <v>312</v>
      </c>
      <c r="D2040">
        <v>42361</v>
      </c>
      <c r="E2040">
        <v>1</v>
      </c>
      <c r="F2040">
        <v>29.99</v>
      </c>
      <c r="G2040" t="str">
        <f>VLOOKUP(B2040,'SKU Master'!$E$1:$H$9,4,FALSE)</f>
        <v>MA Excellent Products</v>
      </c>
      <c r="H2040">
        <f t="shared" si="217"/>
        <v>2015</v>
      </c>
      <c r="I2040">
        <f t="shared" si="218"/>
        <v>12</v>
      </c>
      <c r="J2040">
        <f t="shared" si="219"/>
        <v>201512</v>
      </c>
      <c r="K2040">
        <f t="shared" si="220"/>
        <v>52</v>
      </c>
      <c r="L2040">
        <f t="shared" si="221"/>
        <v>201552</v>
      </c>
      <c r="M2040" t="b">
        <f t="shared" si="222"/>
        <v>1</v>
      </c>
      <c r="N2040">
        <f>VLOOKUP(B2040,'SKU Master'!$E$1:$H$9,2,FALSE)</f>
        <v>25</v>
      </c>
      <c r="O2040">
        <f>(F2040/E2040-N2040)*E2040</f>
        <v>4.9899999999999984</v>
      </c>
      <c r="P2040" s="10">
        <f>O2040/F2040</f>
        <v>0.16638879626542177</v>
      </c>
      <c r="Q2040">
        <f t="shared" si="223"/>
        <v>3</v>
      </c>
    </row>
    <row r="2041" spans="1:17" x14ac:dyDescent="0.25">
      <c r="A2041">
        <v>94918</v>
      </c>
      <c r="B2041">
        <v>7312455520</v>
      </c>
      <c r="C2041">
        <v>312</v>
      </c>
      <c r="D2041">
        <v>42361</v>
      </c>
      <c r="E2041">
        <v>1</v>
      </c>
      <c r="F2041">
        <v>29.99</v>
      </c>
      <c r="G2041" t="str">
        <f>VLOOKUP(B2041,'SKU Master'!$E$1:$H$9,4,FALSE)</f>
        <v>MA Excellent Products</v>
      </c>
      <c r="H2041">
        <f t="shared" si="217"/>
        <v>2015</v>
      </c>
      <c r="I2041">
        <f t="shared" si="218"/>
        <v>12</v>
      </c>
      <c r="J2041">
        <f t="shared" si="219"/>
        <v>201512</v>
      </c>
      <c r="K2041">
        <f t="shared" si="220"/>
        <v>52</v>
      </c>
      <c r="L2041">
        <f t="shared" si="221"/>
        <v>201552</v>
      </c>
      <c r="M2041" t="b">
        <f t="shared" si="222"/>
        <v>0</v>
      </c>
      <c r="N2041">
        <f>VLOOKUP(B2041,'SKU Master'!$E$1:$H$9,2,FALSE)</f>
        <v>25</v>
      </c>
      <c r="O2041">
        <f>(F2041/E2041-N2041)*E2041</f>
        <v>4.9899999999999984</v>
      </c>
      <c r="P2041" s="10">
        <f>O2041/F2041</f>
        <v>0.16638879626542177</v>
      </c>
      <c r="Q2041">
        <f t="shared" si="223"/>
        <v>3</v>
      </c>
    </row>
    <row r="2042" spans="1:17" x14ac:dyDescent="0.25">
      <c r="A2042">
        <v>94919</v>
      </c>
      <c r="B2042">
        <v>7312455520</v>
      </c>
      <c r="C2042">
        <v>312</v>
      </c>
      <c r="D2042">
        <v>42362</v>
      </c>
      <c r="E2042">
        <v>1</v>
      </c>
      <c r="F2042">
        <v>29.99</v>
      </c>
      <c r="G2042" t="str">
        <f>VLOOKUP(B2042,'SKU Master'!$E$1:$H$9,4,FALSE)</f>
        <v>MA Excellent Products</v>
      </c>
      <c r="H2042">
        <f t="shared" si="217"/>
        <v>2015</v>
      </c>
      <c r="I2042">
        <f t="shared" si="218"/>
        <v>12</v>
      </c>
      <c r="J2042">
        <f t="shared" si="219"/>
        <v>201512</v>
      </c>
      <c r="K2042">
        <f t="shared" si="220"/>
        <v>52</v>
      </c>
      <c r="L2042">
        <f t="shared" si="221"/>
        <v>201552</v>
      </c>
      <c r="M2042" t="b">
        <f t="shared" si="222"/>
        <v>0</v>
      </c>
      <c r="N2042">
        <f>VLOOKUP(B2042,'SKU Master'!$E$1:$H$9,2,FALSE)</f>
        <v>25</v>
      </c>
      <c r="O2042">
        <f>(F2042/E2042-N2042)*E2042</f>
        <v>4.9899999999999984</v>
      </c>
      <c r="P2042" s="10">
        <f>O2042/F2042</f>
        <v>0.16638879626542177</v>
      </c>
      <c r="Q2042">
        <f t="shared" si="223"/>
        <v>4</v>
      </c>
    </row>
    <row r="2043" spans="1:17" x14ac:dyDescent="0.25">
      <c r="A2043">
        <v>94920</v>
      </c>
      <c r="B2043">
        <v>7312455520</v>
      </c>
      <c r="C2043">
        <v>312</v>
      </c>
      <c r="D2043">
        <v>42368</v>
      </c>
      <c r="E2043">
        <v>1</v>
      </c>
      <c r="F2043">
        <v>29.99</v>
      </c>
      <c r="G2043" t="str">
        <f>VLOOKUP(B2043,'SKU Master'!$E$1:$H$9,4,FALSE)</f>
        <v>MA Excellent Products</v>
      </c>
      <c r="H2043">
        <f t="shared" si="217"/>
        <v>2015</v>
      </c>
      <c r="I2043">
        <f t="shared" si="218"/>
        <v>12</v>
      </c>
      <c r="J2043">
        <f t="shared" si="219"/>
        <v>201512</v>
      </c>
      <c r="K2043">
        <f t="shared" si="220"/>
        <v>53</v>
      </c>
      <c r="L2043">
        <f t="shared" si="221"/>
        <v>201553</v>
      </c>
      <c r="M2043" t="b">
        <f t="shared" si="222"/>
        <v>1</v>
      </c>
      <c r="N2043">
        <f>VLOOKUP(B2043,'SKU Master'!$E$1:$H$9,2,FALSE)</f>
        <v>25</v>
      </c>
      <c r="O2043">
        <f>(F2043/E2043-N2043)*E2043</f>
        <v>4.9899999999999984</v>
      </c>
      <c r="P2043" s="10">
        <f>O2043/F2043</f>
        <v>0.16638879626542177</v>
      </c>
      <c r="Q2043">
        <f t="shared" si="223"/>
        <v>3</v>
      </c>
    </row>
    <row r="2044" spans="1:17" x14ac:dyDescent="0.25">
      <c r="A2044">
        <v>94921</v>
      </c>
      <c r="B2044">
        <v>7312455520</v>
      </c>
      <c r="C2044">
        <v>312</v>
      </c>
      <c r="D2044">
        <v>42368</v>
      </c>
      <c r="E2044">
        <v>1</v>
      </c>
      <c r="F2044">
        <v>29.99</v>
      </c>
      <c r="G2044" t="str">
        <f>VLOOKUP(B2044,'SKU Master'!$E$1:$H$9,4,FALSE)</f>
        <v>MA Excellent Products</v>
      </c>
      <c r="H2044">
        <f t="shared" si="217"/>
        <v>2015</v>
      </c>
      <c r="I2044">
        <f t="shared" si="218"/>
        <v>12</v>
      </c>
      <c r="J2044">
        <f t="shared" si="219"/>
        <v>201512</v>
      </c>
      <c r="K2044">
        <f t="shared" si="220"/>
        <v>53</v>
      </c>
      <c r="L2044">
        <f t="shared" si="221"/>
        <v>201553</v>
      </c>
      <c r="M2044" t="b">
        <f t="shared" si="222"/>
        <v>0</v>
      </c>
      <c r="N2044">
        <f>VLOOKUP(B2044,'SKU Master'!$E$1:$H$9,2,FALSE)</f>
        <v>25</v>
      </c>
      <c r="O2044">
        <f>(F2044/E2044-N2044)*E2044</f>
        <v>4.9899999999999984</v>
      </c>
      <c r="P2044" s="10">
        <f>O2044/F2044</f>
        <v>0.16638879626542177</v>
      </c>
      <c r="Q2044">
        <f t="shared" si="223"/>
        <v>3</v>
      </c>
    </row>
    <row r="2045" spans="1:17" x14ac:dyDescent="0.25">
      <c r="A2045">
        <v>94922</v>
      </c>
      <c r="B2045">
        <v>7312455520</v>
      </c>
      <c r="C2045">
        <v>312</v>
      </c>
      <c r="D2045">
        <v>42373</v>
      </c>
      <c r="E2045">
        <v>3</v>
      </c>
      <c r="F2045">
        <v>68.97</v>
      </c>
      <c r="G2045" t="str">
        <f>VLOOKUP(B2045,'SKU Master'!$E$1:$H$9,4,FALSE)</f>
        <v>MA Excellent Products</v>
      </c>
      <c r="H2045">
        <f t="shared" si="217"/>
        <v>2016</v>
      </c>
      <c r="I2045">
        <f t="shared" si="218"/>
        <v>1</v>
      </c>
      <c r="J2045">
        <f t="shared" si="219"/>
        <v>201601</v>
      </c>
      <c r="K2045">
        <f t="shared" si="220"/>
        <v>2</v>
      </c>
      <c r="L2045">
        <f t="shared" si="221"/>
        <v>201602</v>
      </c>
      <c r="M2045" t="b">
        <f t="shared" si="222"/>
        <v>0</v>
      </c>
      <c r="N2045">
        <f>VLOOKUP(B2045,'SKU Master'!$E$1:$H$9,2,FALSE)</f>
        <v>25</v>
      </c>
      <c r="O2045">
        <f>(F2045/E2045-N2045)*E2045</f>
        <v>-6.0300000000000047</v>
      </c>
      <c r="P2045" s="10">
        <f>O2045/F2045</f>
        <v>-8.7429317094388934E-2</v>
      </c>
      <c r="Q2045">
        <f t="shared" si="223"/>
        <v>1</v>
      </c>
    </row>
    <row r="2046" spans="1:17" x14ac:dyDescent="0.25">
      <c r="A2046">
        <v>94923</v>
      </c>
      <c r="B2046">
        <v>7312455520</v>
      </c>
      <c r="C2046">
        <v>312</v>
      </c>
      <c r="D2046">
        <v>42375</v>
      </c>
      <c r="E2046">
        <v>1</v>
      </c>
      <c r="F2046">
        <v>29.99</v>
      </c>
      <c r="G2046" t="str">
        <f>VLOOKUP(B2046,'SKU Master'!$E$1:$H$9,4,FALSE)</f>
        <v>MA Excellent Products</v>
      </c>
      <c r="H2046">
        <f t="shared" si="217"/>
        <v>2016</v>
      </c>
      <c r="I2046">
        <f t="shared" si="218"/>
        <v>1</v>
      </c>
      <c r="J2046">
        <f t="shared" si="219"/>
        <v>201601</v>
      </c>
      <c r="K2046">
        <f t="shared" si="220"/>
        <v>2</v>
      </c>
      <c r="L2046">
        <f t="shared" si="221"/>
        <v>201602</v>
      </c>
      <c r="M2046" t="b">
        <f t="shared" si="222"/>
        <v>1</v>
      </c>
      <c r="N2046">
        <f>VLOOKUP(B2046,'SKU Master'!$E$1:$H$9,2,FALSE)</f>
        <v>25</v>
      </c>
      <c r="O2046">
        <f>(F2046/E2046-N2046)*E2046</f>
        <v>4.9899999999999984</v>
      </c>
      <c r="P2046" s="10">
        <f>O2046/F2046</f>
        <v>0.16638879626542177</v>
      </c>
      <c r="Q2046">
        <f t="shared" si="223"/>
        <v>3</v>
      </c>
    </row>
    <row r="2047" spans="1:17" x14ac:dyDescent="0.25">
      <c r="A2047">
        <v>94924</v>
      </c>
      <c r="B2047">
        <v>7312455520</v>
      </c>
      <c r="C2047">
        <v>312</v>
      </c>
      <c r="D2047">
        <v>42375</v>
      </c>
      <c r="E2047">
        <v>1</v>
      </c>
      <c r="F2047">
        <v>29.99</v>
      </c>
      <c r="G2047" t="str">
        <f>VLOOKUP(B2047,'SKU Master'!$E$1:$H$9,4,FALSE)</f>
        <v>MA Excellent Products</v>
      </c>
      <c r="H2047">
        <f t="shared" si="217"/>
        <v>2016</v>
      </c>
      <c r="I2047">
        <f t="shared" si="218"/>
        <v>1</v>
      </c>
      <c r="J2047">
        <f t="shared" si="219"/>
        <v>201601</v>
      </c>
      <c r="K2047">
        <f t="shared" si="220"/>
        <v>2</v>
      </c>
      <c r="L2047">
        <f t="shared" si="221"/>
        <v>201602</v>
      </c>
      <c r="M2047" t="b">
        <f t="shared" si="222"/>
        <v>0</v>
      </c>
      <c r="N2047">
        <f>VLOOKUP(B2047,'SKU Master'!$E$1:$H$9,2,FALSE)</f>
        <v>25</v>
      </c>
      <c r="O2047">
        <f>(F2047/E2047-N2047)*E2047</f>
        <v>4.9899999999999984</v>
      </c>
      <c r="P2047" s="10">
        <f>O2047/F2047</f>
        <v>0.16638879626542177</v>
      </c>
      <c r="Q2047">
        <f t="shared" si="223"/>
        <v>3</v>
      </c>
    </row>
    <row r="2048" spans="1:17" x14ac:dyDescent="0.25">
      <c r="A2048">
        <v>94925</v>
      </c>
      <c r="B2048">
        <v>7312455520</v>
      </c>
      <c r="C2048">
        <v>312</v>
      </c>
      <c r="D2048">
        <v>42387</v>
      </c>
      <c r="E2048">
        <v>3</v>
      </c>
      <c r="F2048">
        <v>68.97</v>
      </c>
      <c r="G2048" t="str">
        <f>VLOOKUP(B2048,'SKU Master'!$E$1:$H$9,4,FALSE)</f>
        <v>MA Excellent Products</v>
      </c>
      <c r="H2048">
        <f t="shared" si="217"/>
        <v>2016</v>
      </c>
      <c r="I2048">
        <f t="shared" si="218"/>
        <v>1</v>
      </c>
      <c r="J2048">
        <f t="shared" si="219"/>
        <v>201601</v>
      </c>
      <c r="K2048">
        <f t="shared" si="220"/>
        <v>4</v>
      </c>
      <c r="L2048">
        <f t="shared" si="221"/>
        <v>201604</v>
      </c>
      <c r="M2048" t="b">
        <f t="shared" si="222"/>
        <v>0</v>
      </c>
      <c r="N2048">
        <f>VLOOKUP(B2048,'SKU Master'!$E$1:$H$9,2,FALSE)</f>
        <v>25</v>
      </c>
      <c r="O2048">
        <f>(F2048/E2048-N2048)*E2048</f>
        <v>-6.0300000000000047</v>
      </c>
      <c r="P2048" s="10">
        <f>O2048/F2048</f>
        <v>-8.7429317094388934E-2</v>
      </c>
      <c r="Q2048">
        <f t="shared" si="223"/>
        <v>1</v>
      </c>
    </row>
    <row r="2049" spans="1:17" x14ac:dyDescent="0.25">
      <c r="A2049">
        <v>94926</v>
      </c>
      <c r="B2049">
        <v>7312455520</v>
      </c>
      <c r="C2049">
        <v>312</v>
      </c>
      <c r="D2049">
        <v>42389</v>
      </c>
      <c r="E2049">
        <v>1</v>
      </c>
      <c r="F2049">
        <v>29.99</v>
      </c>
      <c r="G2049" t="str">
        <f>VLOOKUP(B2049,'SKU Master'!$E$1:$H$9,4,FALSE)</f>
        <v>MA Excellent Products</v>
      </c>
      <c r="H2049">
        <f t="shared" si="217"/>
        <v>2016</v>
      </c>
      <c r="I2049">
        <f t="shared" si="218"/>
        <v>1</v>
      </c>
      <c r="J2049">
        <f t="shared" si="219"/>
        <v>201601</v>
      </c>
      <c r="K2049">
        <f t="shared" si="220"/>
        <v>4</v>
      </c>
      <c r="L2049">
        <f t="shared" si="221"/>
        <v>201604</v>
      </c>
      <c r="M2049" t="b">
        <f t="shared" si="222"/>
        <v>0</v>
      </c>
      <c r="N2049">
        <f>VLOOKUP(B2049,'SKU Master'!$E$1:$H$9,2,FALSE)</f>
        <v>25</v>
      </c>
      <c r="O2049">
        <f>(F2049/E2049-N2049)*E2049</f>
        <v>4.9899999999999984</v>
      </c>
      <c r="P2049" s="10">
        <f>O2049/F2049</f>
        <v>0.16638879626542177</v>
      </c>
      <c r="Q2049">
        <f t="shared" si="223"/>
        <v>3</v>
      </c>
    </row>
    <row r="2050" spans="1:17" x14ac:dyDescent="0.25">
      <c r="A2050">
        <v>94927</v>
      </c>
      <c r="B2050">
        <v>7312455520</v>
      </c>
      <c r="C2050">
        <v>312</v>
      </c>
      <c r="D2050">
        <v>42390</v>
      </c>
      <c r="E2050">
        <v>1</v>
      </c>
      <c r="F2050">
        <v>29.99</v>
      </c>
      <c r="G2050" t="str">
        <f>VLOOKUP(B2050,'SKU Master'!$E$1:$H$9,4,FALSE)</f>
        <v>MA Excellent Products</v>
      </c>
      <c r="H2050">
        <f t="shared" ref="H2050:H2113" si="224">YEAR(D2050)</f>
        <v>2016</v>
      </c>
      <c r="I2050">
        <f t="shared" si="218"/>
        <v>1</v>
      </c>
      <c r="J2050">
        <f t="shared" si="219"/>
        <v>201601</v>
      </c>
      <c r="K2050">
        <f t="shared" si="220"/>
        <v>4</v>
      </c>
      <c r="L2050">
        <f t="shared" si="221"/>
        <v>201604</v>
      </c>
      <c r="M2050" t="b">
        <f t="shared" si="222"/>
        <v>0</v>
      </c>
      <c r="N2050">
        <f>VLOOKUP(B2050,'SKU Master'!$E$1:$H$9,2,FALSE)</f>
        <v>25</v>
      </c>
      <c r="O2050">
        <f>(F2050/E2050-N2050)*E2050</f>
        <v>4.9899999999999984</v>
      </c>
      <c r="P2050" s="10">
        <f>O2050/F2050</f>
        <v>0.16638879626542177</v>
      </c>
      <c r="Q2050">
        <f t="shared" si="223"/>
        <v>4</v>
      </c>
    </row>
    <row r="2051" spans="1:17" x14ac:dyDescent="0.25">
      <c r="A2051">
        <v>94928</v>
      </c>
      <c r="B2051">
        <v>7312455520</v>
      </c>
      <c r="C2051">
        <v>312</v>
      </c>
      <c r="D2051">
        <v>42391</v>
      </c>
      <c r="E2051">
        <v>2</v>
      </c>
      <c r="F2051">
        <v>59.98</v>
      </c>
      <c r="G2051" t="str">
        <f>VLOOKUP(B2051,'SKU Master'!$E$1:$H$9,4,FALSE)</f>
        <v>MA Excellent Products</v>
      </c>
      <c r="H2051">
        <f t="shared" si="224"/>
        <v>2016</v>
      </c>
      <c r="I2051">
        <f t="shared" ref="I2051:I2114" si="225">MONTH(D2051)</f>
        <v>1</v>
      </c>
      <c r="J2051">
        <f t="shared" ref="J2051:J2114" si="226">H2051*100+I2051</f>
        <v>201601</v>
      </c>
      <c r="K2051">
        <f t="shared" ref="K2051:K2114" si="227">WEEKNUM(D2051)</f>
        <v>4</v>
      </c>
      <c r="L2051">
        <f t="shared" ref="L2051:L2114" si="228">H2051*100+K2051</f>
        <v>201604</v>
      </c>
      <c r="M2051" t="b">
        <f t="shared" ref="M2051:M2114" si="229">AND(B2051=B2052,C2051=C2052,D2051=D2052,E2051=E2052,F2051=F2052)</f>
        <v>0</v>
      </c>
      <c r="N2051">
        <f>VLOOKUP(B2051,'SKU Master'!$E$1:$H$9,2,FALSE)</f>
        <v>25</v>
      </c>
      <c r="O2051">
        <f>(F2051/E2051-N2051)*E2051</f>
        <v>9.9799999999999969</v>
      </c>
      <c r="P2051" s="10">
        <f>O2051/F2051</f>
        <v>0.16638879626542177</v>
      </c>
      <c r="Q2051">
        <f t="shared" ref="Q2051:Q2114" si="230">WEEKDAY(D2051,2)</f>
        <v>5</v>
      </c>
    </row>
    <row r="2052" spans="1:17" x14ac:dyDescent="0.25">
      <c r="A2052">
        <v>94929</v>
      </c>
      <c r="B2052">
        <v>7312455520</v>
      </c>
      <c r="C2052">
        <v>312</v>
      </c>
      <c r="D2052">
        <v>42392</v>
      </c>
      <c r="E2052">
        <v>2</v>
      </c>
      <c r="F2052">
        <v>59.98</v>
      </c>
      <c r="G2052" t="str">
        <f>VLOOKUP(B2052,'SKU Master'!$E$1:$H$9,4,FALSE)</f>
        <v>MA Excellent Products</v>
      </c>
      <c r="H2052">
        <f t="shared" si="224"/>
        <v>2016</v>
      </c>
      <c r="I2052">
        <f t="shared" si="225"/>
        <v>1</v>
      </c>
      <c r="J2052">
        <f t="shared" si="226"/>
        <v>201601</v>
      </c>
      <c r="K2052">
        <f t="shared" si="227"/>
        <v>4</v>
      </c>
      <c r="L2052">
        <f t="shared" si="228"/>
        <v>201604</v>
      </c>
      <c r="M2052" t="b">
        <f t="shared" si="229"/>
        <v>0</v>
      </c>
      <c r="N2052">
        <f>VLOOKUP(B2052,'SKU Master'!$E$1:$H$9,2,FALSE)</f>
        <v>25</v>
      </c>
      <c r="O2052">
        <f>(F2052/E2052-N2052)*E2052</f>
        <v>9.9799999999999969</v>
      </c>
      <c r="P2052" s="10">
        <f>O2052/F2052</f>
        <v>0.16638879626542177</v>
      </c>
      <c r="Q2052">
        <f t="shared" si="230"/>
        <v>6</v>
      </c>
    </row>
    <row r="2053" spans="1:17" x14ac:dyDescent="0.25">
      <c r="A2053">
        <v>94930</v>
      </c>
      <c r="B2053">
        <v>7312455520</v>
      </c>
      <c r="C2053">
        <v>312</v>
      </c>
      <c r="D2053">
        <v>42396</v>
      </c>
      <c r="E2053">
        <v>1</v>
      </c>
      <c r="F2053">
        <v>29.99</v>
      </c>
      <c r="G2053" t="str">
        <f>VLOOKUP(B2053,'SKU Master'!$E$1:$H$9,4,FALSE)</f>
        <v>MA Excellent Products</v>
      </c>
      <c r="H2053">
        <f t="shared" si="224"/>
        <v>2016</v>
      </c>
      <c r="I2053">
        <f t="shared" si="225"/>
        <v>1</v>
      </c>
      <c r="J2053">
        <f t="shared" si="226"/>
        <v>201601</v>
      </c>
      <c r="K2053">
        <f t="shared" si="227"/>
        <v>5</v>
      </c>
      <c r="L2053">
        <f t="shared" si="228"/>
        <v>201605</v>
      </c>
      <c r="M2053" t="b">
        <f t="shared" si="229"/>
        <v>0</v>
      </c>
      <c r="N2053">
        <f>VLOOKUP(B2053,'SKU Master'!$E$1:$H$9,2,FALSE)</f>
        <v>25</v>
      </c>
      <c r="O2053">
        <f>(F2053/E2053-N2053)*E2053</f>
        <v>4.9899999999999984</v>
      </c>
      <c r="P2053" s="10">
        <f>O2053/F2053</f>
        <v>0.16638879626542177</v>
      </c>
      <c r="Q2053">
        <f t="shared" si="230"/>
        <v>3</v>
      </c>
    </row>
    <row r="2054" spans="1:17" x14ac:dyDescent="0.25">
      <c r="A2054">
        <v>94931</v>
      </c>
      <c r="B2054">
        <v>7312455520</v>
      </c>
      <c r="C2054">
        <v>312</v>
      </c>
      <c r="D2054">
        <v>42396</v>
      </c>
      <c r="E2054">
        <v>1</v>
      </c>
      <c r="F2054">
        <v>22.99</v>
      </c>
      <c r="G2054" t="str">
        <f>VLOOKUP(B2054,'SKU Master'!$E$1:$H$9,4,FALSE)</f>
        <v>MA Excellent Products</v>
      </c>
      <c r="H2054">
        <f t="shared" si="224"/>
        <v>2016</v>
      </c>
      <c r="I2054">
        <f t="shared" si="225"/>
        <v>1</v>
      </c>
      <c r="J2054">
        <f t="shared" si="226"/>
        <v>201601</v>
      </c>
      <c r="K2054">
        <f t="shared" si="227"/>
        <v>5</v>
      </c>
      <c r="L2054">
        <f t="shared" si="228"/>
        <v>201605</v>
      </c>
      <c r="M2054" t="b">
        <f t="shared" si="229"/>
        <v>0</v>
      </c>
      <c r="N2054">
        <f>VLOOKUP(B2054,'SKU Master'!$E$1:$H$9,2,FALSE)</f>
        <v>25</v>
      </c>
      <c r="O2054">
        <f>(F2054/E2054-N2054)*E2054</f>
        <v>-2.0100000000000016</v>
      </c>
      <c r="P2054" s="10">
        <f>O2054/F2054</f>
        <v>-8.7429317094388934E-2</v>
      </c>
      <c r="Q2054">
        <f t="shared" si="230"/>
        <v>3</v>
      </c>
    </row>
    <row r="2055" spans="1:17" x14ac:dyDescent="0.25">
      <c r="A2055">
        <v>94932</v>
      </c>
      <c r="B2055">
        <v>7312455520</v>
      </c>
      <c r="C2055">
        <v>312</v>
      </c>
      <c r="D2055">
        <v>42398</v>
      </c>
      <c r="E2055">
        <v>2</v>
      </c>
      <c r="F2055">
        <v>59.98</v>
      </c>
      <c r="G2055" t="str">
        <f>VLOOKUP(B2055,'SKU Master'!$E$1:$H$9,4,FALSE)</f>
        <v>MA Excellent Products</v>
      </c>
      <c r="H2055">
        <f t="shared" si="224"/>
        <v>2016</v>
      </c>
      <c r="I2055">
        <f t="shared" si="225"/>
        <v>1</v>
      </c>
      <c r="J2055">
        <f t="shared" si="226"/>
        <v>201601</v>
      </c>
      <c r="K2055">
        <f t="shared" si="227"/>
        <v>5</v>
      </c>
      <c r="L2055">
        <f t="shared" si="228"/>
        <v>201605</v>
      </c>
      <c r="M2055" t="b">
        <f t="shared" si="229"/>
        <v>1</v>
      </c>
      <c r="N2055">
        <f>VLOOKUP(B2055,'SKU Master'!$E$1:$H$9,2,FALSE)</f>
        <v>25</v>
      </c>
      <c r="O2055">
        <f>(F2055/E2055-N2055)*E2055</f>
        <v>9.9799999999999969</v>
      </c>
      <c r="P2055" s="10">
        <f>O2055/F2055</f>
        <v>0.16638879626542177</v>
      </c>
      <c r="Q2055">
        <f t="shared" si="230"/>
        <v>5</v>
      </c>
    </row>
    <row r="2056" spans="1:17" x14ac:dyDescent="0.25">
      <c r="A2056">
        <v>94933</v>
      </c>
      <c r="B2056">
        <v>7312455520</v>
      </c>
      <c r="C2056">
        <v>312</v>
      </c>
      <c r="D2056">
        <v>42398</v>
      </c>
      <c r="E2056">
        <v>2</v>
      </c>
      <c r="F2056">
        <v>59.98</v>
      </c>
      <c r="G2056" t="str">
        <f>VLOOKUP(B2056,'SKU Master'!$E$1:$H$9,4,FALSE)</f>
        <v>MA Excellent Products</v>
      </c>
      <c r="H2056">
        <f t="shared" si="224"/>
        <v>2016</v>
      </c>
      <c r="I2056">
        <f t="shared" si="225"/>
        <v>1</v>
      </c>
      <c r="J2056">
        <f t="shared" si="226"/>
        <v>201601</v>
      </c>
      <c r="K2056">
        <f t="shared" si="227"/>
        <v>5</v>
      </c>
      <c r="L2056">
        <f t="shared" si="228"/>
        <v>201605</v>
      </c>
      <c r="M2056" t="b">
        <f t="shared" si="229"/>
        <v>0</v>
      </c>
      <c r="N2056">
        <f>VLOOKUP(B2056,'SKU Master'!$E$1:$H$9,2,FALSE)</f>
        <v>25</v>
      </c>
      <c r="O2056">
        <f>(F2056/E2056-N2056)*E2056</f>
        <v>9.9799999999999969</v>
      </c>
      <c r="P2056" s="10">
        <f>O2056/F2056</f>
        <v>0.16638879626542177</v>
      </c>
      <c r="Q2056">
        <f t="shared" si="230"/>
        <v>5</v>
      </c>
    </row>
    <row r="2057" spans="1:17" x14ac:dyDescent="0.25">
      <c r="A2057">
        <v>94934</v>
      </c>
      <c r="B2057">
        <v>7312455520</v>
      </c>
      <c r="C2057">
        <v>312</v>
      </c>
      <c r="D2057">
        <v>42401</v>
      </c>
      <c r="E2057">
        <v>3</v>
      </c>
      <c r="F2057">
        <v>68.97</v>
      </c>
      <c r="G2057" t="str">
        <f>VLOOKUP(B2057,'SKU Master'!$E$1:$H$9,4,FALSE)</f>
        <v>MA Excellent Products</v>
      </c>
      <c r="H2057">
        <f t="shared" si="224"/>
        <v>2016</v>
      </c>
      <c r="I2057">
        <f t="shared" si="225"/>
        <v>2</v>
      </c>
      <c r="J2057">
        <f t="shared" si="226"/>
        <v>201602</v>
      </c>
      <c r="K2057">
        <f t="shared" si="227"/>
        <v>6</v>
      </c>
      <c r="L2057">
        <f t="shared" si="228"/>
        <v>201606</v>
      </c>
      <c r="M2057" t="b">
        <f t="shared" si="229"/>
        <v>0</v>
      </c>
      <c r="N2057">
        <f>VLOOKUP(B2057,'SKU Master'!$E$1:$H$9,2,FALSE)</f>
        <v>25</v>
      </c>
      <c r="O2057">
        <f>(F2057/E2057-N2057)*E2057</f>
        <v>-6.0300000000000047</v>
      </c>
      <c r="P2057" s="10">
        <f>O2057/F2057</f>
        <v>-8.7429317094388934E-2</v>
      </c>
      <c r="Q2057">
        <f t="shared" si="230"/>
        <v>1</v>
      </c>
    </row>
    <row r="2058" spans="1:17" x14ac:dyDescent="0.25">
      <c r="A2058">
        <v>94935</v>
      </c>
      <c r="B2058">
        <v>7312455520</v>
      </c>
      <c r="C2058">
        <v>312</v>
      </c>
      <c r="D2058">
        <v>42403</v>
      </c>
      <c r="E2058">
        <v>1</v>
      </c>
      <c r="F2058">
        <v>29.99</v>
      </c>
      <c r="G2058" t="str">
        <f>VLOOKUP(B2058,'SKU Master'!$E$1:$H$9,4,FALSE)</f>
        <v>MA Excellent Products</v>
      </c>
      <c r="H2058">
        <f t="shared" si="224"/>
        <v>2016</v>
      </c>
      <c r="I2058">
        <f t="shared" si="225"/>
        <v>2</v>
      </c>
      <c r="J2058">
        <f t="shared" si="226"/>
        <v>201602</v>
      </c>
      <c r="K2058">
        <f t="shared" si="227"/>
        <v>6</v>
      </c>
      <c r="L2058">
        <f t="shared" si="228"/>
        <v>201606</v>
      </c>
      <c r="M2058" t="b">
        <f t="shared" si="229"/>
        <v>0</v>
      </c>
      <c r="N2058">
        <f>VLOOKUP(B2058,'SKU Master'!$E$1:$H$9,2,FALSE)</f>
        <v>25</v>
      </c>
      <c r="O2058">
        <f>(F2058/E2058-N2058)*E2058</f>
        <v>4.9899999999999984</v>
      </c>
      <c r="P2058" s="10">
        <f>O2058/F2058</f>
        <v>0.16638879626542177</v>
      </c>
      <c r="Q2058">
        <f t="shared" si="230"/>
        <v>3</v>
      </c>
    </row>
    <row r="2059" spans="1:17" x14ac:dyDescent="0.25">
      <c r="A2059">
        <v>94936</v>
      </c>
      <c r="B2059">
        <v>7312455520</v>
      </c>
      <c r="C2059">
        <v>312</v>
      </c>
      <c r="D2059">
        <v>42405</v>
      </c>
      <c r="E2059">
        <v>1</v>
      </c>
      <c r="F2059">
        <v>29.99</v>
      </c>
      <c r="G2059" t="str">
        <f>VLOOKUP(B2059,'SKU Master'!$E$1:$H$9,4,FALSE)</f>
        <v>MA Excellent Products</v>
      </c>
      <c r="H2059">
        <f t="shared" si="224"/>
        <v>2016</v>
      </c>
      <c r="I2059">
        <f t="shared" si="225"/>
        <v>2</v>
      </c>
      <c r="J2059">
        <f t="shared" si="226"/>
        <v>201602</v>
      </c>
      <c r="K2059">
        <f t="shared" si="227"/>
        <v>6</v>
      </c>
      <c r="L2059">
        <f t="shared" si="228"/>
        <v>201606</v>
      </c>
      <c r="M2059" t="b">
        <f t="shared" si="229"/>
        <v>0</v>
      </c>
      <c r="N2059">
        <f>VLOOKUP(B2059,'SKU Master'!$E$1:$H$9,2,FALSE)</f>
        <v>25</v>
      </c>
      <c r="O2059">
        <f>(F2059/E2059-N2059)*E2059</f>
        <v>4.9899999999999984</v>
      </c>
      <c r="P2059" s="10">
        <f>O2059/F2059</f>
        <v>0.16638879626542177</v>
      </c>
      <c r="Q2059">
        <f t="shared" si="230"/>
        <v>5</v>
      </c>
    </row>
    <row r="2060" spans="1:17" x14ac:dyDescent="0.25">
      <c r="A2060">
        <v>94937</v>
      </c>
      <c r="B2060">
        <v>7312455520</v>
      </c>
      <c r="C2060">
        <v>312</v>
      </c>
      <c r="D2060">
        <v>42410</v>
      </c>
      <c r="E2060">
        <v>1</v>
      </c>
      <c r="F2060">
        <v>31.99</v>
      </c>
      <c r="G2060" t="str">
        <f>VLOOKUP(B2060,'SKU Master'!$E$1:$H$9,4,FALSE)</f>
        <v>MA Excellent Products</v>
      </c>
      <c r="H2060">
        <f t="shared" si="224"/>
        <v>2016</v>
      </c>
      <c r="I2060">
        <f t="shared" si="225"/>
        <v>2</v>
      </c>
      <c r="J2060">
        <f t="shared" si="226"/>
        <v>201602</v>
      </c>
      <c r="K2060">
        <f t="shared" si="227"/>
        <v>7</v>
      </c>
      <c r="L2060">
        <f t="shared" si="228"/>
        <v>201607</v>
      </c>
      <c r="M2060" t="b">
        <f t="shared" si="229"/>
        <v>0</v>
      </c>
      <c r="N2060">
        <f>VLOOKUP(B2060,'SKU Master'!$E$1:$H$9,2,FALSE)</f>
        <v>25</v>
      </c>
      <c r="O2060">
        <f>(F2060/E2060-N2060)*E2060</f>
        <v>6.9899999999999984</v>
      </c>
      <c r="P2060" s="10">
        <f>O2060/F2060</f>
        <v>0.21850578305720533</v>
      </c>
      <c r="Q2060">
        <f t="shared" si="230"/>
        <v>3</v>
      </c>
    </row>
    <row r="2061" spans="1:17" x14ac:dyDescent="0.25">
      <c r="A2061">
        <v>94938</v>
      </c>
      <c r="B2061">
        <v>7312455520</v>
      </c>
      <c r="C2061">
        <v>312</v>
      </c>
      <c r="D2061">
        <v>42412</v>
      </c>
      <c r="E2061">
        <v>2</v>
      </c>
      <c r="F2061">
        <v>63.98</v>
      </c>
      <c r="G2061" t="str">
        <f>VLOOKUP(B2061,'SKU Master'!$E$1:$H$9,4,FALSE)</f>
        <v>MA Excellent Products</v>
      </c>
      <c r="H2061">
        <f t="shared" si="224"/>
        <v>2016</v>
      </c>
      <c r="I2061">
        <f t="shared" si="225"/>
        <v>2</v>
      </c>
      <c r="J2061">
        <f t="shared" si="226"/>
        <v>201602</v>
      </c>
      <c r="K2061">
        <f t="shared" si="227"/>
        <v>7</v>
      </c>
      <c r="L2061">
        <f t="shared" si="228"/>
        <v>201607</v>
      </c>
      <c r="M2061" t="b">
        <f t="shared" si="229"/>
        <v>1</v>
      </c>
      <c r="N2061">
        <f>VLOOKUP(B2061,'SKU Master'!$E$1:$H$9,2,FALSE)</f>
        <v>25</v>
      </c>
      <c r="O2061">
        <f>(F2061/E2061-N2061)*E2061</f>
        <v>13.979999999999997</v>
      </c>
      <c r="P2061" s="10">
        <f>O2061/F2061</f>
        <v>0.21850578305720533</v>
      </c>
      <c r="Q2061">
        <f t="shared" si="230"/>
        <v>5</v>
      </c>
    </row>
    <row r="2062" spans="1:17" x14ac:dyDescent="0.25">
      <c r="A2062">
        <v>94939</v>
      </c>
      <c r="B2062">
        <v>7312455520</v>
      </c>
      <c r="C2062">
        <v>312</v>
      </c>
      <c r="D2062">
        <v>42412</v>
      </c>
      <c r="E2062">
        <v>2</v>
      </c>
      <c r="F2062">
        <v>63.98</v>
      </c>
      <c r="G2062" t="str">
        <f>VLOOKUP(B2062,'SKU Master'!$E$1:$H$9,4,FALSE)</f>
        <v>MA Excellent Products</v>
      </c>
      <c r="H2062">
        <f t="shared" si="224"/>
        <v>2016</v>
      </c>
      <c r="I2062">
        <f t="shared" si="225"/>
        <v>2</v>
      </c>
      <c r="J2062">
        <f t="shared" si="226"/>
        <v>201602</v>
      </c>
      <c r="K2062">
        <f t="shared" si="227"/>
        <v>7</v>
      </c>
      <c r="L2062">
        <f t="shared" si="228"/>
        <v>201607</v>
      </c>
      <c r="M2062" t="b">
        <f t="shared" si="229"/>
        <v>0</v>
      </c>
      <c r="N2062">
        <f>VLOOKUP(B2062,'SKU Master'!$E$1:$H$9,2,FALSE)</f>
        <v>25</v>
      </c>
      <c r="O2062">
        <f>(F2062/E2062-N2062)*E2062</f>
        <v>13.979999999999997</v>
      </c>
      <c r="P2062" s="10">
        <f>O2062/F2062</f>
        <v>0.21850578305720533</v>
      </c>
      <c r="Q2062">
        <f t="shared" si="230"/>
        <v>5</v>
      </c>
    </row>
    <row r="2063" spans="1:17" x14ac:dyDescent="0.25">
      <c r="A2063">
        <v>94940</v>
      </c>
      <c r="B2063">
        <v>7312455520</v>
      </c>
      <c r="C2063">
        <v>312</v>
      </c>
      <c r="D2063">
        <v>42417</v>
      </c>
      <c r="E2063">
        <v>1</v>
      </c>
      <c r="F2063">
        <v>31.99</v>
      </c>
      <c r="G2063" t="str">
        <f>VLOOKUP(B2063,'SKU Master'!$E$1:$H$9,4,FALSE)</f>
        <v>MA Excellent Products</v>
      </c>
      <c r="H2063">
        <f t="shared" si="224"/>
        <v>2016</v>
      </c>
      <c r="I2063">
        <f t="shared" si="225"/>
        <v>2</v>
      </c>
      <c r="J2063">
        <f t="shared" si="226"/>
        <v>201602</v>
      </c>
      <c r="K2063">
        <f t="shared" si="227"/>
        <v>8</v>
      </c>
      <c r="L2063">
        <f t="shared" si="228"/>
        <v>201608</v>
      </c>
      <c r="M2063" t="b">
        <f t="shared" si="229"/>
        <v>1</v>
      </c>
      <c r="N2063">
        <f>VLOOKUP(B2063,'SKU Master'!$E$1:$H$9,2,FALSE)</f>
        <v>25</v>
      </c>
      <c r="O2063">
        <f>(F2063/E2063-N2063)*E2063</f>
        <v>6.9899999999999984</v>
      </c>
      <c r="P2063" s="10">
        <f>O2063/F2063</f>
        <v>0.21850578305720533</v>
      </c>
      <c r="Q2063">
        <f t="shared" si="230"/>
        <v>3</v>
      </c>
    </row>
    <row r="2064" spans="1:17" x14ac:dyDescent="0.25">
      <c r="A2064">
        <v>94941</v>
      </c>
      <c r="B2064">
        <v>7312455520</v>
      </c>
      <c r="C2064">
        <v>312</v>
      </c>
      <c r="D2064">
        <v>42417</v>
      </c>
      <c r="E2064">
        <v>1</v>
      </c>
      <c r="F2064">
        <v>31.99</v>
      </c>
      <c r="G2064" t="str">
        <f>VLOOKUP(B2064,'SKU Master'!$E$1:$H$9,4,FALSE)</f>
        <v>MA Excellent Products</v>
      </c>
      <c r="H2064">
        <f t="shared" si="224"/>
        <v>2016</v>
      </c>
      <c r="I2064">
        <f t="shared" si="225"/>
        <v>2</v>
      </c>
      <c r="J2064">
        <f t="shared" si="226"/>
        <v>201602</v>
      </c>
      <c r="K2064">
        <f t="shared" si="227"/>
        <v>8</v>
      </c>
      <c r="L2064">
        <f t="shared" si="228"/>
        <v>201608</v>
      </c>
      <c r="M2064" t="b">
        <f t="shared" si="229"/>
        <v>0</v>
      </c>
      <c r="N2064">
        <f>VLOOKUP(B2064,'SKU Master'!$E$1:$H$9,2,FALSE)</f>
        <v>25</v>
      </c>
      <c r="O2064">
        <f>(F2064/E2064-N2064)*E2064</f>
        <v>6.9899999999999984</v>
      </c>
      <c r="P2064" s="10">
        <f>O2064/F2064</f>
        <v>0.21850578305720533</v>
      </c>
      <c r="Q2064">
        <f t="shared" si="230"/>
        <v>3</v>
      </c>
    </row>
    <row r="2065" spans="1:17" x14ac:dyDescent="0.25">
      <c r="A2065">
        <v>94942</v>
      </c>
      <c r="B2065">
        <v>7312455520</v>
      </c>
      <c r="C2065">
        <v>312</v>
      </c>
      <c r="D2065">
        <v>42419</v>
      </c>
      <c r="E2065">
        <v>1</v>
      </c>
      <c r="F2065">
        <v>31.99</v>
      </c>
      <c r="G2065" t="str">
        <f>VLOOKUP(B2065,'SKU Master'!$E$1:$H$9,4,FALSE)</f>
        <v>MA Excellent Products</v>
      </c>
      <c r="H2065">
        <f t="shared" si="224"/>
        <v>2016</v>
      </c>
      <c r="I2065">
        <f t="shared" si="225"/>
        <v>2</v>
      </c>
      <c r="J2065">
        <f t="shared" si="226"/>
        <v>201602</v>
      </c>
      <c r="K2065">
        <f t="shared" si="227"/>
        <v>8</v>
      </c>
      <c r="L2065">
        <f t="shared" si="228"/>
        <v>201608</v>
      </c>
      <c r="M2065" t="b">
        <f t="shared" si="229"/>
        <v>0</v>
      </c>
      <c r="N2065">
        <f>VLOOKUP(B2065,'SKU Master'!$E$1:$H$9,2,FALSE)</f>
        <v>25</v>
      </c>
      <c r="O2065">
        <f>(F2065/E2065-N2065)*E2065</f>
        <v>6.9899999999999984</v>
      </c>
      <c r="P2065" s="10">
        <f>O2065/F2065</f>
        <v>0.21850578305720533</v>
      </c>
      <c r="Q2065">
        <f t="shared" si="230"/>
        <v>5</v>
      </c>
    </row>
    <row r="2066" spans="1:17" x14ac:dyDescent="0.25">
      <c r="A2066">
        <v>94943</v>
      </c>
      <c r="B2066">
        <v>7312455520</v>
      </c>
      <c r="C2066">
        <v>312</v>
      </c>
      <c r="D2066">
        <v>42420</v>
      </c>
      <c r="E2066">
        <v>2</v>
      </c>
      <c r="F2066">
        <v>63.98</v>
      </c>
      <c r="G2066" t="str">
        <f>VLOOKUP(B2066,'SKU Master'!$E$1:$H$9,4,FALSE)</f>
        <v>MA Excellent Products</v>
      </c>
      <c r="H2066">
        <f t="shared" si="224"/>
        <v>2016</v>
      </c>
      <c r="I2066">
        <f t="shared" si="225"/>
        <v>2</v>
      </c>
      <c r="J2066">
        <f t="shared" si="226"/>
        <v>201602</v>
      </c>
      <c r="K2066">
        <f t="shared" si="227"/>
        <v>8</v>
      </c>
      <c r="L2066">
        <f t="shared" si="228"/>
        <v>201608</v>
      </c>
      <c r="M2066" t="b">
        <f t="shared" si="229"/>
        <v>0</v>
      </c>
      <c r="N2066">
        <f>VLOOKUP(B2066,'SKU Master'!$E$1:$H$9,2,FALSE)</f>
        <v>25</v>
      </c>
      <c r="O2066">
        <f>(F2066/E2066-N2066)*E2066</f>
        <v>13.979999999999997</v>
      </c>
      <c r="P2066" s="10">
        <f>O2066/F2066</f>
        <v>0.21850578305720533</v>
      </c>
      <c r="Q2066">
        <f t="shared" si="230"/>
        <v>6</v>
      </c>
    </row>
    <row r="2067" spans="1:17" x14ac:dyDescent="0.25">
      <c r="A2067">
        <v>94944</v>
      </c>
      <c r="B2067">
        <v>7312455520</v>
      </c>
      <c r="C2067">
        <v>312</v>
      </c>
      <c r="D2067">
        <v>42424</v>
      </c>
      <c r="E2067">
        <v>1</v>
      </c>
      <c r="F2067">
        <v>31.99</v>
      </c>
      <c r="G2067" t="str">
        <f>VLOOKUP(B2067,'SKU Master'!$E$1:$H$9,4,FALSE)</f>
        <v>MA Excellent Products</v>
      </c>
      <c r="H2067">
        <f t="shared" si="224"/>
        <v>2016</v>
      </c>
      <c r="I2067">
        <f t="shared" si="225"/>
        <v>2</v>
      </c>
      <c r="J2067">
        <f t="shared" si="226"/>
        <v>201602</v>
      </c>
      <c r="K2067">
        <f t="shared" si="227"/>
        <v>9</v>
      </c>
      <c r="L2067">
        <f t="shared" si="228"/>
        <v>201609</v>
      </c>
      <c r="M2067" t="b">
        <f t="shared" si="229"/>
        <v>1</v>
      </c>
      <c r="N2067">
        <f>VLOOKUP(B2067,'SKU Master'!$E$1:$H$9,2,FALSE)</f>
        <v>25</v>
      </c>
      <c r="O2067">
        <f>(F2067/E2067-N2067)*E2067</f>
        <v>6.9899999999999984</v>
      </c>
      <c r="P2067" s="10">
        <f>O2067/F2067</f>
        <v>0.21850578305720533</v>
      </c>
      <c r="Q2067">
        <f t="shared" si="230"/>
        <v>3</v>
      </c>
    </row>
    <row r="2068" spans="1:17" x14ac:dyDescent="0.25">
      <c r="A2068">
        <v>94945</v>
      </c>
      <c r="B2068">
        <v>7312455520</v>
      </c>
      <c r="C2068">
        <v>312</v>
      </c>
      <c r="D2068">
        <v>42424</v>
      </c>
      <c r="E2068">
        <v>1</v>
      </c>
      <c r="F2068">
        <v>31.99</v>
      </c>
      <c r="G2068" t="str">
        <f>VLOOKUP(B2068,'SKU Master'!$E$1:$H$9,4,FALSE)</f>
        <v>MA Excellent Products</v>
      </c>
      <c r="H2068">
        <f t="shared" si="224"/>
        <v>2016</v>
      </c>
      <c r="I2068">
        <f t="shared" si="225"/>
        <v>2</v>
      </c>
      <c r="J2068">
        <f t="shared" si="226"/>
        <v>201602</v>
      </c>
      <c r="K2068">
        <f t="shared" si="227"/>
        <v>9</v>
      </c>
      <c r="L2068">
        <f t="shared" si="228"/>
        <v>201609</v>
      </c>
      <c r="M2068" t="b">
        <f t="shared" si="229"/>
        <v>1</v>
      </c>
      <c r="N2068">
        <f>VLOOKUP(B2068,'SKU Master'!$E$1:$H$9,2,FALSE)</f>
        <v>25</v>
      </c>
      <c r="O2068">
        <f>(F2068/E2068-N2068)*E2068</f>
        <v>6.9899999999999984</v>
      </c>
      <c r="P2068" s="10">
        <f>O2068/F2068</f>
        <v>0.21850578305720533</v>
      </c>
      <c r="Q2068">
        <f t="shared" si="230"/>
        <v>3</v>
      </c>
    </row>
    <row r="2069" spans="1:17" x14ac:dyDescent="0.25">
      <c r="A2069">
        <v>94946</v>
      </c>
      <c r="B2069">
        <v>7312455520</v>
      </c>
      <c r="C2069">
        <v>312</v>
      </c>
      <c r="D2069">
        <v>42424</v>
      </c>
      <c r="E2069">
        <v>1</v>
      </c>
      <c r="F2069">
        <v>31.99</v>
      </c>
      <c r="G2069" t="str">
        <f>VLOOKUP(B2069,'SKU Master'!$E$1:$H$9,4,FALSE)</f>
        <v>MA Excellent Products</v>
      </c>
      <c r="H2069">
        <f t="shared" si="224"/>
        <v>2016</v>
      </c>
      <c r="I2069">
        <f t="shared" si="225"/>
        <v>2</v>
      </c>
      <c r="J2069">
        <f t="shared" si="226"/>
        <v>201602</v>
      </c>
      <c r="K2069">
        <f t="shared" si="227"/>
        <v>9</v>
      </c>
      <c r="L2069">
        <f t="shared" si="228"/>
        <v>201609</v>
      </c>
      <c r="M2069" t="b">
        <f t="shared" si="229"/>
        <v>0</v>
      </c>
      <c r="N2069">
        <f>VLOOKUP(B2069,'SKU Master'!$E$1:$H$9,2,FALSE)</f>
        <v>25</v>
      </c>
      <c r="O2069">
        <f>(F2069/E2069-N2069)*E2069</f>
        <v>6.9899999999999984</v>
      </c>
      <c r="P2069" s="10">
        <f>O2069/F2069</f>
        <v>0.21850578305720533</v>
      </c>
      <c r="Q2069">
        <f t="shared" si="230"/>
        <v>3</v>
      </c>
    </row>
    <row r="2070" spans="1:17" x14ac:dyDescent="0.25">
      <c r="A2070">
        <v>94947</v>
      </c>
      <c r="B2070">
        <v>7312455520</v>
      </c>
      <c r="C2070">
        <v>312</v>
      </c>
      <c r="D2070">
        <v>42431</v>
      </c>
      <c r="E2070">
        <v>1</v>
      </c>
      <c r="F2070">
        <v>22.99</v>
      </c>
      <c r="G2070" t="str">
        <f>VLOOKUP(B2070,'SKU Master'!$E$1:$H$9,4,FALSE)</f>
        <v>MA Excellent Products</v>
      </c>
      <c r="H2070">
        <f t="shared" si="224"/>
        <v>2016</v>
      </c>
      <c r="I2070">
        <f t="shared" si="225"/>
        <v>3</v>
      </c>
      <c r="J2070">
        <f t="shared" si="226"/>
        <v>201603</v>
      </c>
      <c r="K2070">
        <f t="shared" si="227"/>
        <v>10</v>
      </c>
      <c r="L2070">
        <f t="shared" si="228"/>
        <v>201610</v>
      </c>
      <c r="M2070" t="b">
        <f t="shared" si="229"/>
        <v>0</v>
      </c>
      <c r="N2070">
        <f>VLOOKUP(B2070,'SKU Master'!$E$1:$H$9,2,FALSE)</f>
        <v>25</v>
      </c>
      <c r="O2070">
        <f>(F2070/E2070-N2070)*E2070</f>
        <v>-2.0100000000000016</v>
      </c>
      <c r="P2070" s="10">
        <f>O2070/F2070</f>
        <v>-8.7429317094388934E-2</v>
      </c>
      <c r="Q2070">
        <f t="shared" si="230"/>
        <v>3</v>
      </c>
    </row>
    <row r="2071" spans="1:17" x14ac:dyDescent="0.25">
      <c r="A2071">
        <v>94948</v>
      </c>
      <c r="B2071">
        <v>7312455520</v>
      </c>
      <c r="C2071">
        <v>312</v>
      </c>
      <c r="D2071">
        <v>42431</v>
      </c>
      <c r="E2071">
        <v>2</v>
      </c>
      <c r="F2071">
        <v>63.98</v>
      </c>
      <c r="G2071" t="str">
        <f>VLOOKUP(B2071,'SKU Master'!$E$1:$H$9,4,FALSE)</f>
        <v>MA Excellent Products</v>
      </c>
      <c r="H2071">
        <f t="shared" si="224"/>
        <v>2016</v>
      </c>
      <c r="I2071">
        <f t="shared" si="225"/>
        <v>3</v>
      </c>
      <c r="J2071">
        <f t="shared" si="226"/>
        <v>201603</v>
      </c>
      <c r="K2071">
        <f t="shared" si="227"/>
        <v>10</v>
      </c>
      <c r="L2071">
        <f t="shared" si="228"/>
        <v>201610</v>
      </c>
      <c r="M2071" t="b">
        <f t="shared" si="229"/>
        <v>0</v>
      </c>
      <c r="N2071">
        <f>VLOOKUP(B2071,'SKU Master'!$E$1:$H$9,2,FALSE)</f>
        <v>25</v>
      </c>
      <c r="O2071">
        <f>(F2071/E2071-N2071)*E2071</f>
        <v>13.979999999999997</v>
      </c>
      <c r="P2071" s="10">
        <f>O2071/F2071</f>
        <v>0.21850578305720533</v>
      </c>
      <c r="Q2071">
        <f t="shared" si="230"/>
        <v>3</v>
      </c>
    </row>
    <row r="2072" spans="1:17" x14ac:dyDescent="0.25">
      <c r="A2072">
        <v>94949</v>
      </c>
      <c r="B2072">
        <v>7312455520</v>
      </c>
      <c r="C2072">
        <v>312</v>
      </c>
      <c r="D2072">
        <v>42433</v>
      </c>
      <c r="E2072">
        <v>1</v>
      </c>
      <c r="F2072">
        <v>31.99</v>
      </c>
      <c r="G2072" t="str">
        <f>VLOOKUP(B2072,'SKU Master'!$E$1:$H$9,4,FALSE)</f>
        <v>MA Excellent Products</v>
      </c>
      <c r="H2072">
        <f t="shared" si="224"/>
        <v>2016</v>
      </c>
      <c r="I2072">
        <f t="shared" si="225"/>
        <v>3</v>
      </c>
      <c r="J2072">
        <f t="shared" si="226"/>
        <v>201603</v>
      </c>
      <c r="K2072">
        <f t="shared" si="227"/>
        <v>10</v>
      </c>
      <c r="L2072">
        <f t="shared" si="228"/>
        <v>201610</v>
      </c>
      <c r="M2072" t="b">
        <f t="shared" si="229"/>
        <v>0</v>
      </c>
      <c r="N2072">
        <f>VLOOKUP(B2072,'SKU Master'!$E$1:$H$9,2,FALSE)</f>
        <v>25</v>
      </c>
      <c r="O2072">
        <f>(F2072/E2072-N2072)*E2072</f>
        <v>6.9899999999999984</v>
      </c>
      <c r="P2072" s="10">
        <f>O2072/F2072</f>
        <v>0.21850578305720533</v>
      </c>
      <c r="Q2072">
        <f t="shared" si="230"/>
        <v>5</v>
      </c>
    </row>
    <row r="2073" spans="1:17" x14ac:dyDescent="0.25">
      <c r="A2073">
        <v>94950</v>
      </c>
      <c r="B2073">
        <v>7312455520</v>
      </c>
      <c r="C2073">
        <v>312</v>
      </c>
      <c r="D2073">
        <v>42434</v>
      </c>
      <c r="E2073">
        <v>2</v>
      </c>
      <c r="F2073">
        <v>63.98</v>
      </c>
      <c r="G2073" t="str">
        <f>VLOOKUP(B2073,'SKU Master'!$E$1:$H$9,4,FALSE)</f>
        <v>MA Excellent Products</v>
      </c>
      <c r="H2073">
        <f t="shared" si="224"/>
        <v>2016</v>
      </c>
      <c r="I2073">
        <f t="shared" si="225"/>
        <v>3</v>
      </c>
      <c r="J2073">
        <f t="shared" si="226"/>
        <v>201603</v>
      </c>
      <c r="K2073">
        <f t="shared" si="227"/>
        <v>10</v>
      </c>
      <c r="L2073">
        <f t="shared" si="228"/>
        <v>201610</v>
      </c>
      <c r="M2073" t="b">
        <f t="shared" si="229"/>
        <v>0</v>
      </c>
      <c r="N2073">
        <f>VLOOKUP(B2073,'SKU Master'!$E$1:$H$9,2,FALSE)</f>
        <v>25</v>
      </c>
      <c r="O2073">
        <f>(F2073/E2073-N2073)*E2073</f>
        <v>13.979999999999997</v>
      </c>
      <c r="P2073" s="10">
        <f>O2073/F2073</f>
        <v>0.21850578305720533</v>
      </c>
      <c r="Q2073">
        <f t="shared" si="230"/>
        <v>6</v>
      </c>
    </row>
    <row r="2074" spans="1:17" x14ac:dyDescent="0.25">
      <c r="A2074">
        <v>94951</v>
      </c>
      <c r="B2074">
        <v>7312455520</v>
      </c>
      <c r="C2074">
        <v>312</v>
      </c>
      <c r="D2074">
        <v>42436</v>
      </c>
      <c r="E2074">
        <v>3</v>
      </c>
      <c r="F2074">
        <v>95.97</v>
      </c>
      <c r="G2074" t="str">
        <f>VLOOKUP(B2074,'SKU Master'!$E$1:$H$9,4,FALSE)</f>
        <v>MA Excellent Products</v>
      </c>
      <c r="H2074">
        <f t="shared" si="224"/>
        <v>2016</v>
      </c>
      <c r="I2074">
        <f t="shared" si="225"/>
        <v>3</v>
      </c>
      <c r="J2074">
        <f t="shared" si="226"/>
        <v>201603</v>
      </c>
      <c r="K2074">
        <f t="shared" si="227"/>
        <v>11</v>
      </c>
      <c r="L2074">
        <f t="shared" si="228"/>
        <v>201611</v>
      </c>
      <c r="M2074" t="b">
        <f t="shared" si="229"/>
        <v>0</v>
      </c>
      <c r="N2074">
        <f>VLOOKUP(B2074,'SKU Master'!$E$1:$H$9,2,FALSE)</f>
        <v>25</v>
      </c>
      <c r="O2074">
        <f>(F2074/E2074-N2074)*E2074</f>
        <v>20.969999999999995</v>
      </c>
      <c r="P2074" s="10">
        <f>O2074/F2074</f>
        <v>0.21850578305720533</v>
      </c>
      <c r="Q2074">
        <f t="shared" si="230"/>
        <v>1</v>
      </c>
    </row>
    <row r="2075" spans="1:17" x14ac:dyDescent="0.25">
      <c r="A2075">
        <v>94952</v>
      </c>
      <c r="B2075">
        <v>7312455520</v>
      </c>
      <c r="C2075">
        <v>312</v>
      </c>
      <c r="D2075">
        <v>42438</v>
      </c>
      <c r="E2075">
        <v>1</v>
      </c>
      <c r="F2075">
        <v>31.99</v>
      </c>
      <c r="G2075" t="str">
        <f>VLOOKUP(B2075,'SKU Master'!$E$1:$H$9,4,FALSE)</f>
        <v>MA Excellent Products</v>
      </c>
      <c r="H2075">
        <f t="shared" si="224"/>
        <v>2016</v>
      </c>
      <c r="I2075">
        <f t="shared" si="225"/>
        <v>3</v>
      </c>
      <c r="J2075">
        <f t="shared" si="226"/>
        <v>201603</v>
      </c>
      <c r="K2075">
        <f t="shared" si="227"/>
        <v>11</v>
      </c>
      <c r="L2075">
        <f t="shared" si="228"/>
        <v>201611</v>
      </c>
      <c r="M2075" t="b">
        <f t="shared" si="229"/>
        <v>1</v>
      </c>
      <c r="N2075">
        <f>VLOOKUP(B2075,'SKU Master'!$E$1:$H$9,2,FALSE)</f>
        <v>25</v>
      </c>
      <c r="O2075">
        <f>(F2075/E2075-N2075)*E2075</f>
        <v>6.9899999999999984</v>
      </c>
      <c r="P2075" s="10">
        <f>O2075/F2075</f>
        <v>0.21850578305720533</v>
      </c>
      <c r="Q2075">
        <f t="shared" si="230"/>
        <v>3</v>
      </c>
    </row>
    <row r="2076" spans="1:17" x14ac:dyDescent="0.25">
      <c r="A2076">
        <v>94953</v>
      </c>
      <c r="B2076">
        <v>7312455520</v>
      </c>
      <c r="C2076">
        <v>312</v>
      </c>
      <c r="D2076">
        <v>42438</v>
      </c>
      <c r="E2076">
        <v>1</v>
      </c>
      <c r="F2076">
        <v>31.99</v>
      </c>
      <c r="G2076" t="str">
        <f>VLOOKUP(B2076,'SKU Master'!$E$1:$H$9,4,FALSE)</f>
        <v>MA Excellent Products</v>
      </c>
      <c r="H2076">
        <f t="shared" si="224"/>
        <v>2016</v>
      </c>
      <c r="I2076">
        <f t="shared" si="225"/>
        <v>3</v>
      </c>
      <c r="J2076">
        <f t="shared" si="226"/>
        <v>201603</v>
      </c>
      <c r="K2076">
        <f t="shared" si="227"/>
        <v>11</v>
      </c>
      <c r="L2076">
        <f t="shared" si="228"/>
        <v>201611</v>
      </c>
      <c r="M2076" t="b">
        <f t="shared" si="229"/>
        <v>0</v>
      </c>
      <c r="N2076">
        <f>VLOOKUP(B2076,'SKU Master'!$E$1:$H$9,2,FALSE)</f>
        <v>25</v>
      </c>
      <c r="O2076">
        <f>(F2076/E2076-N2076)*E2076</f>
        <v>6.9899999999999984</v>
      </c>
      <c r="P2076" s="10">
        <f>O2076/F2076</f>
        <v>0.21850578305720533</v>
      </c>
      <c r="Q2076">
        <f t="shared" si="230"/>
        <v>3</v>
      </c>
    </row>
    <row r="2077" spans="1:17" x14ac:dyDescent="0.25">
      <c r="A2077">
        <v>94954</v>
      </c>
      <c r="B2077">
        <v>7312455520</v>
      </c>
      <c r="C2077">
        <v>312</v>
      </c>
      <c r="D2077">
        <v>42443</v>
      </c>
      <c r="E2077">
        <v>3</v>
      </c>
      <c r="F2077">
        <v>68.97</v>
      </c>
      <c r="G2077" t="str">
        <f>VLOOKUP(B2077,'SKU Master'!$E$1:$H$9,4,FALSE)</f>
        <v>MA Excellent Products</v>
      </c>
      <c r="H2077">
        <f t="shared" si="224"/>
        <v>2016</v>
      </c>
      <c r="I2077">
        <f t="shared" si="225"/>
        <v>3</v>
      </c>
      <c r="J2077">
        <f t="shared" si="226"/>
        <v>201603</v>
      </c>
      <c r="K2077">
        <f t="shared" si="227"/>
        <v>12</v>
      </c>
      <c r="L2077">
        <f t="shared" si="228"/>
        <v>201612</v>
      </c>
      <c r="M2077" t="b">
        <f t="shared" si="229"/>
        <v>0</v>
      </c>
      <c r="N2077">
        <f>VLOOKUP(B2077,'SKU Master'!$E$1:$H$9,2,FALSE)</f>
        <v>25</v>
      </c>
      <c r="O2077">
        <f>(F2077/E2077-N2077)*E2077</f>
        <v>-6.0300000000000047</v>
      </c>
      <c r="P2077" s="10">
        <f>O2077/F2077</f>
        <v>-8.7429317094388934E-2</v>
      </c>
      <c r="Q2077">
        <f t="shared" si="230"/>
        <v>1</v>
      </c>
    </row>
    <row r="2078" spans="1:17" x14ac:dyDescent="0.25">
      <c r="A2078">
        <v>94955</v>
      </c>
      <c r="B2078">
        <v>7312455520</v>
      </c>
      <c r="C2078">
        <v>312</v>
      </c>
      <c r="D2078">
        <v>42445</v>
      </c>
      <c r="E2078">
        <v>1</v>
      </c>
      <c r="F2078">
        <v>31.99</v>
      </c>
      <c r="G2078" t="str">
        <f>VLOOKUP(B2078,'SKU Master'!$E$1:$H$9,4,FALSE)</f>
        <v>MA Excellent Products</v>
      </c>
      <c r="H2078">
        <f t="shared" si="224"/>
        <v>2016</v>
      </c>
      <c r="I2078">
        <f t="shared" si="225"/>
        <v>3</v>
      </c>
      <c r="J2078">
        <f t="shared" si="226"/>
        <v>201603</v>
      </c>
      <c r="K2078">
        <f t="shared" si="227"/>
        <v>12</v>
      </c>
      <c r="L2078">
        <f t="shared" si="228"/>
        <v>201612</v>
      </c>
      <c r="M2078" t="b">
        <f t="shared" si="229"/>
        <v>0</v>
      </c>
      <c r="N2078">
        <f>VLOOKUP(B2078,'SKU Master'!$E$1:$H$9,2,FALSE)</f>
        <v>25</v>
      </c>
      <c r="O2078">
        <f>(F2078/E2078-N2078)*E2078</f>
        <v>6.9899999999999984</v>
      </c>
      <c r="P2078" s="10">
        <f>O2078/F2078</f>
        <v>0.21850578305720533</v>
      </c>
      <c r="Q2078">
        <f t="shared" si="230"/>
        <v>3</v>
      </c>
    </row>
    <row r="2079" spans="1:17" x14ac:dyDescent="0.25">
      <c r="A2079">
        <v>94956</v>
      </c>
      <c r="B2079">
        <v>7312455520</v>
      </c>
      <c r="C2079">
        <v>312</v>
      </c>
      <c r="D2079">
        <v>42445</v>
      </c>
      <c r="E2079">
        <v>1</v>
      </c>
      <c r="F2079">
        <v>22.99</v>
      </c>
      <c r="G2079" t="str">
        <f>VLOOKUP(B2079,'SKU Master'!$E$1:$H$9,4,FALSE)</f>
        <v>MA Excellent Products</v>
      </c>
      <c r="H2079">
        <f t="shared" si="224"/>
        <v>2016</v>
      </c>
      <c r="I2079">
        <f t="shared" si="225"/>
        <v>3</v>
      </c>
      <c r="J2079">
        <f t="shared" si="226"/>
        <v>201603</v>
      </c>
      <c r="K2079">
        <f t="shared" si="227"/>
        <v>12</v>
      </c>
      <c r="L2079">
        <f t="shared" si="228"/>
        <v>201612</v>
      </c>
      <c r="M2079" t="b">
        <f t="shared" si="229"/>
        <v>0</v>
      </c>
      <c r="N2079">
        <f>VLOOKUP(B2079,'SKU Master'!$E$1:$H$9,2,FALSE)</f>
        <v>25</v>
      </c>
      <c r="O2079">
        <f>(F2079/E2079-N2079)*E2079</f>
        <v>-2.0100000000000016</v>
      </c>
      <c r="P2079" s="10">
        <f>O2079/F2079</f>
        <v>-8.7429317094388934E-2</v>
      </c>
      <c r="Q2079">
        <f t="shared" si="230"/>
        <v>3</v>
      </c>
    </row>
    <row r="2080" spans="1:17" x14ac:dyDescent="0.25">
      <c r="A2080">
        <v>94957</v>
      </c>
      <c r="B2080">
        <v>7312455520</v>
      </c>
      <c r="C2080">
        <v>312</v>
      </c>
      <c r="D2080">
        <v>42445</v>
      </c>
      <c r="E2080">
        <v>2</v>
      </c>
      <c r="F2080">
        <v>63.98</v>
      </c>
      <c r="G2080" t="str">
        <f>VLOOKUP(B2080,'SKU Master'!$E$1:$H$9,4,FALSE)</f>
        <v>MA Excellent Products</v>
      </c>
      <c r="H2080">
        <f t="shared" si="224"/>
        <v>2016</v>
      </c>
      <c r="I2080">
        <f t="shared" si="225"/>
        <v>3</v>
      </c>
      <c r="J2080">
        <f t="shared" si="226"/>
        <v>201603</v>
      </c>
      <c r="K2080">
        <f t="shared" si="227"/>
        <v>12</v>
      </c>
      <c r="L2080">
        <f t="shared" si="228"/>
        <v>201612</v>
      </c>
      <c r="M2080" t="b">
        <f t="shared" si="229"/>
        <v>0</v>
      </c>
      <c r="N2080">
        <f>VLOOKUP(B2080,'SKU Master'!$E$1:$H$9,2,FALSE)</f>
        <v>25</v>
      </c>
      <c r="O2080">
        <f>(F2080/E2080-N2080)*E2080</f>
        <v>13.979999999999997</v>
      </c>
      <c r="P2080" s="10">
        <f>O2080/F2080</f>
        <v>0.21850578305720533</v>
      </c>
      <c r="Q2080">
        <f t="shared" si="230"/>
        <v>3</v>
      </c>
    </row>
    <row r="2081" spans="1:17" x14ac:dyDescent="0.25">
      <c r="A2081">
        <v>94958</v>
      </c>
      <c r="B2081">
        <v>7312455520</v>
      </c>
      <c r="C2081">
        <v>312</v>
      </c>
      <c r="D2081">
        <v>42446</v>
      </c>
      <c r="E2081">
        <v>1</v>
      </c>
      <c r="F2081">
        <v>31.99</v>
      </c>
      <c r="G2081" t="str">
        <f>VLOOKUP(B2081,'SKU Master'!$E$1:$H$9,4,FALSE)</f>
        <v>MA Excellent Products</v>
      </c>
      <c r="H2081">
        <f t="shared" si="224"/>
        <v>2016</v>
      </c>
      <c r="I2081">
        <f t="shared" si="225"/>
        <v>3</v>
      </c>
      <c r="J2081">
        <f t="shared" si="226"/>
        <v>201603</v>
      </c>
      <c r="K2081">
        <f t="shared" si="227"/>
        <v>12</v>
      </c>
      <c r="L2081">
        <f t="shared" si="228"/>
        <v>201612</v>
      </c>
      <c r="M2081" t="b">
        <f t="shared" si="229"/>
        <v>1</v>
      </c>
      <c r="N2081">
        <f>VLOOKUP(B2081,'SKU Master'!$E$1:$H$9,2,FALSE)</f>
        <v>25</v>
      </c>
      <c r="O2081">
        <f>(F2081/E2081-N2081)*E2081</f>
        <v>6.9899999999999984</v>
      </c>
      <c r="P2081" s="10">
        <f>O2081/F2081</f>
        <v>0.21850578305720533</v>
      </c>
      <c r="Q2081">
        <f t="shared" si="230"/>
        <v>4</v>
      </c>
    </row>
    <row r="2082" spans="1:17" x14ac:dyDescent="0.25">
      <c r="A2082">
        <v>94959</v>
      </c>
      <c r="B2082">
        <v>7312455520</v>
      </c>
      <c r="C2082">
        <v>312</v>
      </c>
      <c r="D2082">
        <v>42446</v>
      </c>
      <c r="E2082">
        <v>1</v>
      </c>
      <c r="F2082">
        <v>31.99</v>
      </c>
      <c r="G2082" t="str">
        <f>VLOOKUP(B2082,'SKU Master'!$E$1:$H$9,4,FALSE)</f>
        <v>MA Excellent Products</v>
      </c>
      <c r="H2082">
        <f t="shared" si="224"/>
        <v>2016</v>
      </c>
      <c r="I2082">
        <f t="shared" si="225"/>
        <v>3</v>
      </c>
      <c r="J2082">
        <f t="shared" si="226"/>
        <v>201603</v>
      </c>
      <c r="K2082">
        <f t="shared" si="227"/>
        <v>12</v>
      </c>
      <c r="L2082">
        <f t="shared" si="228"/>
        <v>201612</v>
      </c>
      <c r="M2082" t="b">
        <f t="shared" si="229"/>
        <v>0</v>
      </c>
      <c r="N2082">
        <f>VLOOKUP(B2082,'SKU Master'!$E$1:$H$9,2,FALSE)</f>
        <v>25</v>
      </c>
      <c r="O2082">
        <f>(F2082/E2082-N2082)*E2082</f>
        <v>6.9899999999999984</v>
      </c>
      <c r="P2082" s="10">
        <f>O2082/F2082</f>
        <v>0.21850578305720533</v>
      </c>
      <c r="Q2082">
        <f t="shared" si="230"/>
        <v>4</v>
      </c>
    </row>
    <row r="2083" spans="1:17" x14ac:dyDescent="0.25">
      <c r="A2083">
        <v>94960</v>
      </c>
      <c r="B2083">
        <v>7312455520</v>
      </c>
      <c r="C2083">
        <v>312</v>
      </c>
      <c r="D2083">
        <v>42452</v>
      </c>
      <c r="E2083">
        <v>1</v>
      </c>
      <c r="F2083">
        <v>31.99</v>
      </c>
      <c r="G2083" t="str">
        <f>VLOOKUP(B2083,'SKU Master'!$E$1:$H$9,4,FALSE)</f>
        <v>MA Excellent Products</v>
      </c>
      <c r="H2083">
        <f t="shared" si="224"/>
        <v>2016</v>
      </c>
      <c r="I2083">
        <f t="shared" si="225"/>
        <v>3</v>
      </c>
      <c r="J2083">
        <f t="shared" si="226"/>
        <v>201603</v>
      </c>
      <c r="K2083">
        <f t="shared" si="227"/>
        <v>13</v>
      </c>
      <c r="L2083">
        <f t="shared" si="228"/>
        <v>201613</v>
      </c>
      <c r="M2083" t="b">
        <f t="shared" si="229"/>
        <v>1</v>
      </c>
      <c r="N2083">
        <f>VLOOKUP(B2083,'SKU Master'!$E$1:$H$9,2,FALSE)</f>
        <v>25</v>
      </c>
      <c r="O2083">
        <f>(F2083/E2083-N2083)*E2083</f>
        <v>6.9899999999999984</v>
      </c>
      <c r="P2083" s="10">
        <f>O2083/F2083</f>
        <v>0.21850578305720533</v>
      </c>
      <c r="Q2083">
        <f t="shared" si="230"/>
        <v>3</v>
      </c>
    </row>
    <row r="2084" spans="1:17" x14ac:dyDescent="0.25">
      <c r="A2084">
        <v>94961</v>
      </c>
      <c r="B2084">
        <v>7312455520</v>
      </c>
      <c r="C2084">
        <v>312</v>
      </c>
      <c r="D2084">
        <v>42452</v>
      </c>
      <c r="E2084">
        <v>1</v>
      </c>
      <c r="F2084">
        <v>31.99</v>
      </c>
      <c r="G2084" t="str">
        <f>VLOOKUP(B2084,'SKU Master'!$E$1:$H$9,4,FALSE)</f>
        <v>MA Excellent Products</v>
      </c>
      <c r="H2084">
        <f t="shared" si="224"/>
        <v>2016</v>
      </c>
      <c r="I2084">
        <f t="shared" si="225"/>
        <v>3</v>
      </c>
      <c r="J2084">
        <f t="shared" si="226"/>
        <v>201603</v>
      </c>
      <c r="K2084">
        <f t="shared" si="227"/>
        <v>13</v>
      </c>
      <c r="L2084">
        <f t="shared" si="228"/>
        <v>201613</v>
      </c>
      <c r="M2084" t="b">
        <f t="shared" si="229"/>
        <v>0</v>
      </c>
      <c r="N2084">
        <f>VLOOKUP(B2084,'SKU Master'!$E$1:$H$9,2,FALSE)</f>
        <v>25</v>
      </c>
      <c r="O2084">
        <f>(F2084/E2084-N2084)*E2084</f>
        <v>6.9899999999999984</v>
      </c>
      <c r="P2084" s="10">
        <f>O2084/F2084</f>
        <v>0.21850578305720533</v>
      </c>
      <c r="Q2084">
        <f t="shared" si="230"/>
        <v>3</v>
      </c>
    </row>
    <row r="2085" spans="1:17" x14ac:dyDescent="0.25">
      <c r="A2085">
        <v>94962</v>
      </c>
      <c r="B2085">
        <v>7312455520</v>
      </c>
      <c r="C2085">
        <v>312</v>
      </c>
      <c r="D2085">
        <v>42452</v>
      </c>
      <c r="E2085">
        <v>1</v>
      </c>
      <c r="F2085">
        <v>22.99</v>
      </c>
      <c r="G2085" t="str">
        <f>VLOOKUP(B2085,'SKU Master'!$E$1:$H$9,4,FALSE)</f>
        <v>MA Excellent Products</v>
      </c>
      <c r="H2085">
        <f t="shared" si="224"/>
        <v>2016</v>
      </c>
      <c r="I2085">
        <f t="shared" si="225"/>
        <v>3</v>
      </c>
      <c r="J2085">
        <f t="shared" si="226"/>
        <v>201603</v>
      </c>
      <c r="K2085">
        <f t="shared" si="227"/>
        <v>13</v>
      </c>
      <c r="L2085">
        <f t="shared" si="228"/>
        <v>201613</v>
      </c>
      <c r="M2085" t="b">
        <f t="shared" si="229"/>
        <v>0</v>
      </c>
      <c r="N2085">
        <f>VLOOKUP(B2085,'SKU Master'!$E$1:$H$9,2,FALSE)</f>
        <v>25</v>
      </c>
      <c r="O2085">
        <f>(F2085/E2085-N2085)*E2085</f>
        <v>-2.0100000000000016</v>
      </c>
      <c r="P2085" s="10">
        <f>O2085/F2085</f>
        <v>-8.7429317094388934E-2</v>
      </c>
      <c r="Q2085">
        <f t="shared" si="230"/>
        <v>3</v>
      </c>
    </row>
    <row r="2086" spans="1:17" x14ac:dyDescent="0.25">
      <c r="A2086">
        <v>94963</v>
      </c>
      <c r="B2086">
        <v>7312455520</v>
      </c>
      <c r="C2086">
        <v>312</v>
      </c>
      <c r="D2086">
        <v>42452</v>
      </c>
      <c r="E2086">
        <v>2</v>
      </c>
      <c r="F2086">
        <v>63.98</v>
      </c>
      <c r="G2086" t="str">
        <f>VLOOKUP(B2086,'SKU Master'!$E$1:$H$9,4,FALSE)</f>
        <v>MA Excellent Products</v>
      </c>
      <c r="H2086">
        <f t="shared" si="224"/>
        <v>2016</v>
      </c>
      <c r="I2086">
        <f t="shared" si="225"/>
        <v>3</v>
      </c>
      <c r="J2086">
        <f t="shared" si="226"/>
        <v>201603</v>
      </c>
      <c r="K2086">
        <f t="shared" si="227"/>
        <v>13</v>
      </c>
      <c r="L2086">
        <f t="shared" si="228"/>
        <v>201613</v>
      </c>
      <c r="M2086" t="b">
        <f t="shared" si="229"/>
        <v>0</v>
      </c>
      <c r="N2086">
        <f>VLOOKUP(B2086,'SKU Master'!$E$1:$H$9,2,FALSE)</f>
        <v>25</v>
      </c>
      <c r="O2086">
        <f>(F2086/E2086-N2086)*E2086</f>
        <v>13.979999999999997</v>
      </c>
      <c r="P2086" s="10">
        <f>O2086/F2086</f>
        <v>0.21850578305720533</v>
      </c>
      <c r="Q2086">
        <f t="shared" si="230"/>
        <v>3</v>
      </c>
    </row>
    <row r="2087" spans="1:17" x14ac:dyDescent="0.25">
      <c r="A2087">
        <v>94964</v>
      </c>
      <c r="B2087">
        <v>7312455520</v>
      </c>
      <c r="C2087">
        <v>312</v>
      </c>
      <c r="D2087">
        <v>42457</v>
      </c>
      <c r="E2087">
        <v>3</v>
      </c>
      <c r="F2087">
        <v>95.97</v>
      </c>
      <c r="G2087" t="str">
        <f>VLOOKUP(B2087,'SKU Master'!$E$1:$H$9,4,FALSE)</f>
        <v>MA Excellent Products</v>
      </c>
      <c r="H2087">
        <f t="shared" si="224"/>
        <v>2016</v>
      </c>
      <c r="I2087">
        <f t="shared" si="225"/>
        <v>3</v>
      </c>
      <c r="J2087">
        <f t="shared" si="226"/>
        <v>201603</v>
      </c>
      <c r="K2087">
        <f t="shared" si="227"/>
        <v>14</v>
      </c>
      <c r="L2087">
        <f t="shared" si="228"/>
        <v>201614</v>
      </c>
      <c r="M2087" t="b">
        <f t="shared" si="229"/>
        <v>0</v>
      </c>
      <c r="N2087">
        <f>VLOOKUP(B2087,'SKU Master'!$E$1:$H$9,2,FALSE)</f>
        <v>25</v>
      </c>
      <c r="O2087">
        <f>(F2087/E2087-N2087)*E2087</f>
        <v>20.969999999999995</v>
      </c>
      <c r="P2087" s="10">
        <f>O2087/F2087</f>
        <v>0.21850578305720533</v>
      </c>
      <c r="Q2087">
        <f t="shared" si="230"/>
        <v>1</v>
      </c>
    </row>
    <row r="2088" spans="1:17" x14ac:dyDescent="0.25">
      <c r="A2088">
        <v>94965</v>
      </c>
      <c r="B2088">
        <v>7312455520</v>
      </c>
      <c r="C2088">
        <v>312</v>
      </c>
      <c r="D2088">
        <v>42460</v>
      </c>
      <c r="E2088">
        <v>1</v>
      </c>
      <c r="F2088">
        <v>31.99</v>
      </c>
      <c r="G2088" t="str">
        <f>VLOOKUP(B2088,'SKU Master'!$E$1:$H$9,4,FALSE)</f>
        <v>MA Excellent Products</v>
      </c>
      <c r="H2088">
        <f t="shared" si="224"/>
        <v>2016</v>
      </c>
      <c r="I2088">
        <f t="shared" si="225"/>
        <v>3</v>
      </c>
      <c r="J2088">
        <f t="shared" si="226"/>
        <v>201603</v>
      </c>
      <c r="K2088">
        <f t="shared" si="227"/>
        <v>14</v>
      </c>
      <c r="L2088">
        <f t="shared" si="228"/>
        <v>201614</v>
      </c>
      <c r="M2088" t="b">
        <f t="shared" si="229"/>
        <v>0</v>
      </c>
      <c r="N2088">
        <f>VLOOKUP(B2088,'SKU Master'!$E$1:$H$9,2,FALSE)</f>
        <v>25</v>
      </c>
      <c r="O2088">
        <f>(F2088/E2088-N2088)*E2088</f>
        <v>6.9899999999999984</v>
      </c>
      <c r="P2088" s="10">
        <f>O2088/F2088</f>
        <v>0.21850578305720533</v>
      </c>
      <c r="Q2088">
        <f t="shared" si="230"/>
        <v>4</v>
      </c>
    </row>
    <row r="2089" spans="1:17" x14ac:dyDescent="0.25">
      <c r="A2089">
        <v>94966</v>
      </c>
      <c r="B2089">
        <v>7312455520</v>
      </c>
      <c r="C2089">
        <v>312</v>
      </c>
      <c r="D2089">
        <v>42461</v>
      </c>
      <c r="E2089">
        <v>1</v>
      </c>
      <c r="F2089">
        <v>31.99</v>
      </c>
      <c r="G2089" t="str">
        <f>VLOOKUP(B2089,'SKU Master'!$E$1:$H$9,4,FALSE)</f>
        <v>MA Excellent Products</v>
      </c>
      <c r="H2089">
        <f t="shared" si="224"/>
        <v>2016</v>
      </c>
      <c r="I2089">
        <f t="shared" si="225"/>
        <v>4</v>
      </c>
      <c r="J2089">
        <f t="shared" si="226"/>
        <v>201604</v>
      </c>
      <c r="K2089">
        <f t="shared" si="227"/>
        <v>14</v>
      </c>
      <c r="L2089">
        <f t="shared" si="228"/>
        <v>201614</v>
      </c>
      <c r="M2089" t="b">
        <f t="shared" si="229"/>
        <v>0</v>
      </c>
      <c r="N2089">
        <f>VLOOKUP(B2089,'SKU Master'!$E$1:$H$9,2,FALSE)</f>
        <v>25</v>
      </c>
      <c r="O2089">
        <f>(F2089/E2089-N2089)*E2089</f>
        <v>6.9899999999999984</v>
      </c>
      <c r="P2089" s="10">
        <f>O2089/F2089</f>
        <v>0.21850578305720533</v>
      </c>
      <c r="Q2089">
        <f t="shared" si="230"/>
        <v>5</v>
      </c>
    </row>
    <row r="2090" spans="1:17" x14ac:dyDescent="0.25">
      <c r="A2090">
        <v>94967</v>
      </c>
      <c r="B2090">
        <v>7312455520</v>
      </c>
      <c r="C2090">
        <v>312</v>
      </c>
      <c r="D2090">
        <v>42461</v>
      </c>
      <c r="E2090">
        <v>2</v>
      </c>
      <c r="F2090">
        <v>63.98</v>
      </c>
      <c r="G2090" t="str">
        <f>VLOOKUP(B2090,'SKU Master'!$E$1:$H$9,4,FALSE)</f>
        <v>MA Excellent Products</v>
      </c>
      <c r="H2090">
        <f t="shared" si="224"/>
        <v>2016</v>
      </c>
      <c r="I2090">
        <f t="shared" si="225"/>
        <v>4</v>
      </c>
      <c r="J2090">
        <f t="shared" si="226"/>
        <v>201604</v>
      </c>
      <c r="K2090">
        <f t="shared" si="227"/>
        <v>14</v>
      </c>
      <c r="L2090">
        <f t="shared" si="228"/>
        <v>201614</v>
      </c>
      <c r="M2090" t="b">
        <f t="shared" si="229"/>
        <v>0</v>
      </c>
      <c r="N2090">
        <f>VLOOKUP(B2090,'SKU Master'!$E$1:$H$9,2,FALSE)</f>
        <v>25</v>
      </c>
      <c r="O2090">
        <f>(F2090/E2090-N2090)*E2090</f>
        <v>13.979999999999997</v>
      </c>
      <c r="P2090" s="10">
        <f>O2090/F2090</f>
        <v>0.21850578305720533</v>
      </c>
      <c r="Q2090">
        <f t="shared" si="230"/>
        <v>5</v>
      </c>
    </row>
    <row r="2091" spans="1:17" x14ac:dyDescent="0.25">
      <c r="A2091">
        <v>94968</v>
      </c>
      <c r="B2091">
        <v>7312455520</v>
      </c>
      <c r="C2091">
        <v>312</v>
      </c>
      <c r="D2091">
        <v>42466</v>
      </c>
      <c r="E2091">
        <v>1</v>
      </c>
      <c r="F2091">
        <v>31.99</v>
      </c>
      <c r="G2091" t="str">
        <f>VLOOKUP(B2091,'SKU Master'!$E$1:$H$9,4,FALSE)</f>
        <v>MA Excellent Products</v>
      </c>
      <c r="H2091">
        <f t="shared" si="224"/>
        <v>2016</v>
      </c>
      <c r="I2091">
        <f t="shared" si="225"/>
        <v>4</v>
      </c>
      <c r="J2091">
        <f t="shared" si="226"/>
        <v>201604</v>
      </c>
      <c r="K2091">
        <f t="shared" si="227"/>
        <v>15</v>
      </c>
      <c r="L2091">
        <f t="shared" si="228"/>
        <v>201615</v>
      </c>
      <c r="M2091" t="b">
        <f t="shared" si="229"/>
        <v>1</v>
      </c>
      <c r="N2091">
        <f>VLOOKUP(B2091,'SKU Master'!$E$1:$H$9,2,FALSE)</f>
        <v>25</v>
      </c>
      <c r="O2091">
        <f>(F2091/E2091-N2091)*E2091</f>
        <v>6.9899999999999984</v>
      </c>
      <c r="P2091" s="10">
        <f>O2091/F2091</f>
        <v>0.21850578305720533</v>
      </c>
      <c r="Q2091">
        <f t="shared" si="230"/>
        <v>3</v>
      </c>
    </row>
    <row r="2092" spans="1:17" x14ac:dyDescent="0.25">
      <c r="A2092">
        <v>94969</v>
      </c>
      <c r="B2092">
        <v>7312455520</v>
      </c>
      <c r="C2092">
        <v>312</v>
      </c>
      <c r="D2092">
        <v>42466</v>
      </c>
      <c r="E2092">
        <v>1</v>
      </c>
      <c r="F2092">
        <v>31.99</v>
      </c>
      <c r="G2092" t="str">
        <f>VLOOKUP(B2092,'SKU Master'!$E$1:$H$9,4,FALSE)</f>
        <v>MA Excellent Products</v>
      </c>
      <c r="H2092">
        <f t="shared" si="224"/>
        <v>2016</v>
      </c>
      <c r="I2092">
        <f t="shared" si="225"/>
        <v>4</v>
      </c>
      <c r="J2092">
        <f t="shared" si="226"/>
        <v>201604</v>
      </c>
      <c r="K2092">
        <f t="shared" si="227"/>
        <v>15</v>
      </c>
      <c r="L2092">
        <f t="shared" si="228"/>
        <v>201615</v>
      </c>
      <c r="M2092" t="b">
        <f t="shared" si="229"/>
        <v>0</v>
      </c>
      <c r="N2092">
        <f>VLOOKUP(B2092,'SKU Master'!$E$1:$H$9,2,FALSE)</f>
        <v>25</v>
      </c>
      <c r="O2092">
        <f>(F2092/E2092-N2092)*E2092</f>
        <v>6.9899999999999984</v>
      </c>
      <c r="P2092" s="10">
        <f>O2092/F2092</f>
        <v>0.21850578305720533</v>
      </c>
      <c r="Q2092">
        <f t="shared" si="230"/>
        <v>3</v>
      </c>
    </row>
    <row r="2093" spans="1:17" x14ac:dyDescent="0.25">
      <c r="A2093">
        <v>94970</v>
      </c>
      <c r="B2093">
        <v>7312455520</v>
      </c>
      <c r="C2093">
        <v>312</v>
      </c>
      <c r="D2093">
        <v>42466</v>
      </c>
      <c r="E2093">
        <v>1</v>
      </c>
      <c r="F2093">
        <v>22.99</v>
      </c>
      <c r="G2093" t="str">
        <f>VLOOKUP(B2093,'SKU Master'!$E$1:$H$9,4,FALSE)</f>
        <v>MA Excellent Products</v>
      </c>
      <c r="H2093">
        <f t="shared" si="224"/>
        <v>2016</v>
      </c>
      <c r="I2093">
        <f t="shared" si="225"/>
        <v>4</v>
      </c>
      <c r="J2093">
        <f t="shared" si="226"/>
        <v>201604</v>
      </c>
      <c r="K2093">
        <f t="shared" si="227"/>
        <v>15</v>
      </c>
      <c r="L2093">
        <f t="shared" si="228"/>
        <v>201615</v>
      </c>
      <c r="M2093" t="b">
        <f t="shared" si="229"/>
        <v>0</v>
      </c>
      <c r="N2093">
        <f>VLOOKUP(B2093,'SKU Master'!$E$1:$H$9,2,FALSE)</f>
        <v>25</v>
      </c>
      <c r="O2093">
        <f>(F2093/E2093-N2093)*E2093</f>
        <v>-2.0100000000000016</v>
      </c>
      <c r="P2093" s="10">
        <f>O2093/F2093</f>
        <v>-8.7429317094388934E-2</v>
      </c>
      <c r="Q2093">
        <f t="shared" si="230"/>
        <v>3</v>
      </c>
    </row>
    <row r="2094" spans="1:17" x14ac:dyDescent="0.25">
      <c r="A2094">
        <v>94971</v>
      </c>
      <c r="B2094">
        <v>7312455520</v>
      </c>
      <c r="C2094">
        <v>312</v>
      </c>
      <c r="D2094">
        <v>42467</v>
      </c>
      <c r="E2094">
        <v>1</v>
      </c>
      <c r="F2094">
        <v>31.99</v>
      </c>
      <c r="G2094" t="str">
        <f>VLOOKUP(B2094,'SKU Master'!$E$1:$H$9,4,FALSE)</f>
        <v>MA Excellent Products</v>
      </c>
      <c r="H2094">
        <f t="shared" si="224"/>
        <v>2016</v>
      </c>
      <c r="I2094">
        <f t="shared" si="225"/>
        <v>4</v>
      </c>
      <c r="J2094">
        <f t="shared" si="226"/>
        <v>201604</v>
      </c>
      <c r="K2094">
        <f t="shared" si="227"/>
        <v>15</v>
      </c>
      <c r="L2094">
        <f t="shared" si="228"/>
        <v>201615</v>
      </c>
      <c r="M2094" t="b">
        <f t="shared" si="229"/>
        <v>0</v>
      </c>
      <c r="N2094">
        <f>VLOOKUP(B2094,'SKU Master'!$E$1:$H$9,2,FALSE)</f>
        <v>25</v>
      </c>
      <c r="O2094">
        <f>(F2094/E2094-N2094)*E2094</f>
        <v>6.9899999999999984</v>
      </c>
      <c r="P2094" s="10">
        <f>O2094/F2094</f>
        <v>0.21850578305720533</v>
      </c>
      <c r="Q2094">
        <f t="shared" si="230"/>
        <v>4</v>
      </c>
    </row>
    <row r="2095" spans="1:17" x14ac:dyDescent="0.25">
      <c r="A2095">
        <v>94972</v>
      </c>
      <c r="B2095">
        <v>7312455520</v>
      </c>
      <c r="C2095">
        <v>312</v>
      </c>
      <c r="D2095">
        <v>42468</v>
      </c>
      <c r="E2095">
        <v>1</v>
      </c>
      <c r="F2095">
        <v>31.99</v>
      </c>
      <c r="G2095" t="str">
        <f>VLOOKUP(B2095,'SKU Master'!$E$1:$H$9,4,FALSE)</f>
        <v>MA Excellent Products</v>
      </c>
      <c r="H2095">
        <f t="shared" si="224"/>
        <v>2016</v>
      </c>
      <c r="I2095">
        <f t="shared" si="225"/>
        <v>4</v>
      </c>
      <c r="J2095">
        <f t="shared" si="226"/>
        <v>201604</v>
      </c>
      <c r="K2095">
        <f t="shared" si="227"/>
        <v>15</v>
      </c>
      <c r="L2095">
        <f t="shared" si="228"/>
        <v>201615</v>
      </c>
      <c r="M2095" t="b">
        <f t="shared" si="229"/>
        <v>0</v>
      </c>
      <c r="N2095">
        <f>VLOOKUP(B2095,'SKU Master'!$E$1:$H$9,2,FALSE)</f>
        <v>25</v>
      </c>
      <c r="O2095">
        <f>(F2095/E2095-N2095)*E2095</f>
        <v>6.9899999999999984</v>
      </c>
      <c r="P2095" s="10">
        <f>O2095/F2095</f>
        <v>0.21850578305720533</v>
      </c>
      <c r="Q2095">
        <f t="shared" si="230"/>
        <v>5</v>
      </c>
    </row>
    <row r="2096" spans="1:17" x14ac:dyDescent="0.25">
      <c r="A2096">
        <v>94973</v>
      </c>
      <c r="B2096">
        <v>7312455520</v>
      </c>
      <c r="C2096">
        <v>312</v>
      </c>
      <c r="D2096">
        <v>42468</v>
      </c>
      <c r="E2096">
        <v>2</v>
      </c>
      <c r="F2096">
        <v>63.98</v>
      </c>
      <c r="G2096" t="str">
        <f>VLOOKUP(B2096,'SKU Master'!$E$1:$H$9,4,FALSE)</f>
        <v>MA Excellent Products</v>
      </c>
      <c r="H2096">
        <f t="shared" si="224"/>
        <v>2016</v>
      </c>
      <c r="I2096">
        <f t="shared" si="225"/>
        <v>4</v>
      </c>
      <c r="J2096">
        <f t="shared" si="226"/>
        <v>201604</v>
      </c>
      <c r="K2096">
        <f t="shared" si="227"/>
        <v>15</v>
      </c>
      <c r="L2096">
        <f t="shared" si="228"/>
        <v>201615</v>
      </c>
      <c r="M2096" t="b">
        <f t="shared" si="229"/>
        <v>0</v>
      </c>
      <c r="N2096">
        <f>VLOOKUP(B2096,'SKU Master'!$E$1:$H$9,2,FALSE)</f>
        <v>25</v>
      </c>
      <c r="O2096">
        <f>(F2096/E2096-N2096)*E2096</f>
        <v>13.979999999999997</v>
      </c>
      <c r="P2096" s="10">
        <f>O2096/F2096</f>
        <v>0.21850578305720533</v>
      </c>
      <c r="Q2096">
        <f t="shared" si="230"/>
        <v>5</v>
      </c>
    </row>
    <row r="2097" spans="1:17" x14ac:dyDescent="0.25">
      <c r="A2097">
        <v>94974</v>
      </c>
      <c r="B2097">
        <v>7312455520</v>
      </c>
      <c r="C2097">
        <v>312</v>
      </c>
      <c r="D2097">
        <v>42469</v>
      </c>
      <c r="E2097">
        <v>2</v>
      </c>
      <c r="F2097">
        <v>63.98</v>
      </c>
      <c r="G2097" t="str">
        <f>VLOOKUP(B2097,'SKU Master'!$E$1:$H$9,4,FALSE)</f>
        <v>MA Excellent Products</v>
      </c>
      <c r="H2097">
        <f t="shared" si="224"/>
        <v>2016</v>
      </c>
      <c r="I2097">
        <f t="shared" si="225"/>
        <v>4</v>
      </c>
      <c r="J2097">
        <f t="shared" si="226"/>
        <v>201604</v>
      </c>
      <c r="K2097">
        <f t="shared" si="227"/>
        <v>15</v>
      </c>
      <c r="L2097">
        <f t="shared" si="228"/>
        <v>201615</v>
      </c>
      <c r="M2097" t="b">
        <f t="shared" si="229"/>
        <v>0</v>
      </c>
      <c r="N2097">
        <f>VLOOKUP(B2097,'SKU Master'!$E$1:$H$9,2,FALSE)</f>
        <v>25</v>
      </c>
      <c r="O2097">
        <f>(F2097/E2097-N2097)*E2097</f>
        <v>13.979999999999997</v>
      </c>
      <c r="P2097" s="10">
        <f>O2097/F2097</f>
        <v>0.21850578305720533</v>
      </c>
      <c r="Q2097">
        <f t="shared" si="230"/>
        <v>6</v>
      </c>
    </row>
    <row r="2098" spans="1:17" x14ac:dyDescent="0.25">
      <c r="A2098">
        <v>94975</v>
      </c>
      <c r="B2098">
        <v>7312455520</v>
      </c>
      <c r="C2098">
        <v>312</v>
      </c>
      <c r="D2098">
        <v>42471</v>
      </c>
      <c r="E2098">
        <v>3</v>
      </c>
      <c r="F2098">
        <v>95.97</v>
      </c>
      <c r="G2098" t="str">
        <f>VLOOKUP(B2098,'SKU Master'!$E$1:$H$9,4,FALSE)</f>
        <v>MA Excellent Products</v>
      </c>
      <c r="H2098">
        <f t="shared" si="224"/>
        <v>2016</v>
      </c>
      <c r="I2098">
        <f t="shared" si="225"/>
        <v>4</v>
      </c>
      <c r="J2098">
        <f t="shared" si="226"/>
        <v>201604</v>
      </c>
      <c r="K2098">
        <f t="shared" si="227"/>
        <v>16</v>
      </c>
      <c r="L2098">
        <f t="shared" si="228"/>
        <v>201616</v>
      </c>
      <c r="M2098" t="b">
        <f t="shared" si="229"/>
        <v>0</v>
      </c>
      <c r="N2098">
        <f>VLOOKUP(B2098,'SKU Master'!$E$1:$H$9,2,FALSE)</f>
        <v>25</v>
      </c>
      <c r="O2098">
        <f>(F2098/E2098-N2098)*E2098</f>
        <v>20.969999999999995</v>
      </c>
      <c r="P2098" s="10">
        <f>O2098/F2098</f>
        <v>0.21850578305720533</v>
      </c>
      <c r="Q2098">
        <f t="shared" si="230"/>
        <v>1</v>
      </c>
    </row>
    <row r="2099" spans="1:17" x14ac:dyDescent="0.25">
      <c r="A2099">
        <v>94976</v>
      </c>
      <c r="B2099">
        <v>7312455520</v>
      </c>
      <c r="C2099">
        <v>312</v>
      </c>
      <c r="D2099">
        <v>42471</v>
      </c>
      <c r="E2099">
        <v>3</v>
      </c>
      <c r="F2099">
        <v>68.97</v>
      </c>
      <c r="G2099" t="str">
        <f>VLOOKUP(B2099,'SKU Master'!$E$1:$H$9,4,FALSE)</f>
        <v>MA Excellent Products</v>
      </c>
      <c r="H2099">
        <f t="shared" si="224"/>
        <v>2016</v>
      </c>
      <c r="I2099">
        <f t="shared" si="225"/>
        <v>4</v>
      </c>
      <c r="J2099">
        <f t="shared" si="226"/>
        <v>201604</v>
      </c>
      <c r="K2099">
        <f t="shared" si="227"/>
        <v>16</v>
      </c>
      <c r="L2099">
        <f t="shared" si="228"/>
        <v>201616</v>
      </c>
      <c r="M2099" t="b">
        <f t="shared" si="229"/>
        <v>0</v>
      </c>
      <c r="N2099">
        <f>VLOOKUP(B2099,'SKU Master'!$E$1:$H$9,2,FALSE)</f>
        <v>25</v>
      </c>
      <c r="O2099">
        <f>(F2099/E2099-N2099)*E2099</f>
        <v>-6.0300000000000047</v>
      </c>
      <c r="P2099" s="10">
        <f>O2099/F2099</f>
        <v>-8.7429317094388934E-2</v>
      </c>
      <c r="Q2099">
        <f t="shared" si="230"/>
        <v>1</v>
      </c>
    </row>
    <row r="2100" spans="1:17" x14ac:dyDescent="0.25">
      <c r="A2100">
        <v>94977</v>
      </c>
      <c r="B2100">
        <v>7312455520</v>
      </c>
      <c r="C2100">
        <v>312</v>
      </c>
      <c r="D2100">
        <v>42473</v>
      </c>
      <c r="E2100">
        <v>1</v>
      </c>
      <c r="F2100">
        <v>31.99</v>
      </c>
      <c r="G2100" t="str">
        <f>VLOOKUP(B2100,'SKU Master'!$E$1:$H$9,4,FALSE)</f>
        <v>MA Excellent Products</v>
      </c>
      <c r="H2100">
        <f t="shared" si="224"/>
        <v>2016</v>
      </c>
      <c r="I2100">
        <f t="shared" si="225"/>
        <v>4</v>
      </c>
      <c r="J2100">
        <f t="shared" si="226"/>
        <v>201604</v>
      </c>
      <c r="K2100">
        <f t="shared" si="227"/>
        <v>16</v>
      </c>
      <c r="L2100">
        <f t="shared" si="228"/>
        <v>201616</v>
      </c>
      <c r="M2100" t="b">
        <f t="shared" si="229"/>
        <v>0</v>
      </c>
      <c r="N2100">
        <f>VLOOKUP(B2100,'SKU Master'!$E$1:$H$9,2,FALSE)</f>
        <v>25</v>
      </c>
      <c r="O2100">
        <f>(F2100/E2100-N2100)*E2100</f>
        <v>6.9899999999999984</v>
      </c>
      <c r="P2100" s="10">
        <f>O2100/F2100</f>
        <v>0.21850578305720533</v>
      </c>
      <c r="Q2100">
        <f t="shared" si="230"/>
        <v>3</v>
      </c>
    </row>
    <row r="2101" spans="1:17" x14ac:dyDescent="0.25">
      <c r="A2101">
        <v>94978</v>
      </c>
      <c r="B2101">
        <v>7312455520</v>
      </c>
      <c r="C2101">
        <v>312</v>
      </c>
      <c r="D2101">
        <v>42474</v>
      </c>
      <c r="E2101">
        <v>1</v>
      </c>
      <c r="F2101">
        <v>31.99</v>
      </c>
      <c r="G2101" t="str">
        <f>VLOOKUP(B2101,'SKU Master'!$E$1:$H$9,4,FALSE)</f>
        <v>MA Excellent Products</v>
      </c>
      <c r="H2101">
        <f t="shared" si="224"/>
        <v>2016</v>
      </c>
      <c r="I2101">
        <f t="shared" si="225"/>
        <v>4</v>
      </c>
      <c r="J2101">
        <f t="shared" si="226"/>
        <v>201604</v>
      </c>
      <c r="K2101">
        <f t="shared" si="227"/>
        <v>16</v>
      </c>
      <c r="L2101">
        <f t="shared" si="228"/>
        <v>201616</v>
      </c>
      <c r="M2101" t="b">
        <f t="shared" si="229"/>
        <v>0</v>
      </c>
      <c r="N2101">
        <f>VLOOKUP(B2101,'SKU Master'!$E$1:$H$9,2,FALSE)</f>
        <v>25</v>
      </c>
      <c r="O2101">
        <f>(F2101/E2101-N2101)*E2101</f>
        <v>6.9899999999999984</v>
      </c>
      <c r="P2101" s="10">
        <f>O2101/F2101</f>
        <v>0.21850578305720533</v>
      </c>
      <c r="Q2101">
        <f t="shared" si="230"/>
        <v>4</v>
      </c>
    </row>
    <row r="2102" spans="1:17" x14ac:dyDescent="0.25">
      <c r="A2102">
        <v>94979</v>
      </c>
      <c r="B2102">
        <v>7312455520</v>
      </c>
      <c r="C2102">
        <v>312</v>
      </c>
      <c r="D2102">
        <v>42475</v>
      </c>
      <c r="E2102">
        <v>1</v>
      </c>
      <c r="F2102">
        <v>31.99</v>
      </c>
      <c r="G2102" t="str">
        <f>VLOOKUP(B2102,'SKU Master'!$E$1:$H$9,4,FALSE)</f>
        <v>MA Excellent Products</v>
      </c>
      <c r="H2102">
        <f t="shared" si="224"/>
        <v>2016</v>
      </c>
      <c r="I2102">
        <f t="shared" si="225"/>
        <v>4</v>
      </c>
      <c r="J2102">
        <f t="shared" si="226"/>
        <v>201604</v>
      </c>
      <c r="K2102">
        <f t="shared" si="227"/>
        <v>16</v>
      </c>
      <c r="L2102">
        <f t="shared" si="228"/>
        <v>201616</v>
      </c>
      <c r="M2102" t="b">
        <f t="shared" si="229"/>
        <v>0</v>
      </c>
      <c r="N2102">
        <f>VLOOKUP(B2102,'SKU Master'!$E$1:$H$9,2,FALSE)</f>
        <v>25</v>
      </c>
      <c r="O2102">
        <f>(F2102/E2102-N2102)*E2102</f>
        <v>6.9899999999999984</v>
      </c>
      <c r="P2102" s="10">
        <f>O2102/F2102</f>
        <v>0.21850578305720533</v>
      </c>
      <c r="Q2102">
        <f t="shared" si="230"/>
        <v>5</v>
      </c>
    </row>
    <row r="2103" spans="1:17" x14ac:dyDescent="0.25">
      <c r="A2103">
        <v>94980</v>
      </c>
      <c r="B2103">
        <v>7312455520</v>
      </c>
      <c r="C2103">
        <v>312</v>
      </c>
      <c r="D2103">
        <v>42482</v>
      </c>
      <c r="E2103">
        <v>1</v>
      </c>
      <c r="F2103">
        <v>31.99</v>
      </c>
      <c r="G2103" t="str">
        <f>VLOOKUP(B2103,'SKU Master'!$E$1:$H$9,4,FALSE)</f>
        <v>MA Excellent Products</v>
      </c>
      <c r="H2103">
        <f t="shared" si="224"/>
        <v>2016</v>
      </c>
      <c r="I2103">
        <f t="shared" si="225"/>
        <v>4</v>
      </c>
      <c r="J2103">
        <f t="shared" si="226"/>
        <v>201604</v>
      </c>
      <c r="K2103">
        <f t="shared" si="227"/>
        <v>17</v>
      </c>
      <c r="L2103">
        <f t="shared" si="228"/>
        <v>201617</v>
      </c>
      <c r="M2103" t="b">
        <f t="shared" si="229"/>
        <v>0</v>
      </c>
      <c r="N2103">
        <f>VLOOKUP(B2103,'SKU Master'!$E$1:$H$9,2,FALSE)</f>
        <v>25</v>
      </c>
      <c r="O2103">
        <f>(F2103/E2103-N2103)*E2103</f>
        <v>6.9899999999999984</v>
      </c>
      <c r="P2103" s="10">
        <f>O2103/F2103</f>
        <v>0.21850578305720533</v>
      </c>
      <c r="Q2103">
        <f t="shared" si="230"/>
        <v>5</v>
      </c>
    </row>
    <row r="2104" spans="1:17" x14ac:dyDescent="0.25">
      <c r="A2104">
        <v>94981</v>
      </c>
      <c r="B2104">
        <v>7312455520</v>
      </c>
      <c r="C2104">
        <v>312</v>
      </c>
      <c r="D2104">
        <v>42483</v>
      </c>
      <c r="E2104">
        <v>2</v>
      </c>
      <c r="F2104">
        <v>63.98</v>
      </c>
      <c r="G2104" t="str">
        <f>VLOOKUP(B2104,'SKU Master'!$E$1:$H$9,4,FALSE)</f>
        <v>MA Excellent Products</v>
      </c>
      <c r="H2104">
        <f t="shared" si="224"/>
        <v>2016</v>
      </c>
      <c r="I2104">
        <f t="shared" si="225"/>
        <v>4</v>
      </c>
      <c r="J2104">
        <f t="shared" si="226"/>
        <v>201604</v>
      </c>
      <c r="K2104">
        <f t="shared" si="227"/>
        <v>17</v>
      </c>
      <c r="L2104">
        <f t="shared" si="228"/>
        <v>201617</v>
      </c>
      <c r="M2104" t="b">
        <f t="shared" si="229"/>
        <v>0</v>
      </c>
      <c r="N2104">
        <f>VLOOKUP(B2104,'SKU Master'!$E$1:$H$9,2,FALSE)</f>
        <v>25</v>
      </c>
      <c r="O2104">
        <f>(F2104/E2104-N2104)*E2104</f>
        <v>13.979999999999997</v>
      </c>
      <c r="P2104" s="10">
        <f>O2104/F2104</f>
        <v>0.21850578305720533</v>
      </c>
      <c r="Q2104">
        <f t="shared" si="230"/>
        <v>6</v>
      </c>
    </row>
    <row r="2105" spans="1:17" x14ac:dyDescent="0.25">
      <c r="A2105">
        <v>94982</v>
      </c>
      <c r="B2105">
        <v>7312455520</v>
      </c>
      <c r="C2105">
        <v>312</v>
      </c>
      <c r="D2105">
        <v>42485</v>
      </c>
      <c r="E2105">
        <v>3</v>
      </c>
      <c r="F2105">
        <v>95.97</v>
      </c>
      <c r="G2105" t="str">
        <f>VLOOKUP(B2105,'SKU Master'!$E$1:$H$9,4,FALSE)</f>
        <v>MA Excellent Products</v>
      </c>
      <c r="H2105">
        <f t="shared" si="224"/>
        <v>2016</v>
      </c>
      <c r="I2105">
        <f t="shared" si="225"/>
        <v>4</v>
      </c>
      <c r="J2105">
        <f t="shared" si="226"/>
        <v>201604</v>
      </c>
      <c r="K2105">
        <f t="shared" si="227"/>
        <v>18</v>
      </c>
      <c r="L2105">
        <f t="shared" si="228"/>
        <v>201618</v>
      </c>
      <c r="M2105" t="b">
        <f t="shared" si="229"/>
        <v>0</v>
      </c>
      <c r="N2105">
        <f>VLOOKUP(B2105,'SKU Master'!$E$1:$H$9,2,FALSE)</f>
        <v>25</v>
      </c>
      <c r="O2105">
        <f>(F2105/E2105-N2105)*E2105</f>
        <v>20.969999999999995</v>
      </c>
      <c r="P2105" s="10">
        <f>O2105/F2105</f>
        <v>0.21850578305720533</v>
      </c>
      <c r="Q2105">
        <f t="shared" si="230"/>
        <v>1</v>
      </c>
    </row>
    <row r="2106" spans="1:17" x14ac:dyDescent="0.25">
      <c r="A2106">
        <v>94983</v>
      </c>
      <c r="B2106">
        <v>7312455520</v>
      </c>
      <c r="C2106">
        <v>312</v>
      </c>
      <c r="D2106">
        <v>42487</v>
      </c>
      <c r="E2106">
        <v>1</v>
      </c>
      <c r="F2106">
        <v>31.99</v>
      </c>
      <c r="G2106" t="str">
        <f>VLOOKUP(B2106,'SKU Master'!$E$1:$H$9,4,FALSE)</f>
        <v>MA Excellent Products</v>
      </c>
      <c r="H2106">
        <f t="shared" si="224"/>
        <v>2016</v>
      </c>
      <c r="I2106">
        <f t="shared" si="225"/>
        <v>4</v>
      </c>
      <c r="J2106">
        <f t="shared" si="226"/>
        <v>201604</v>
      </c>
      <c r="K2106">
        <f t="shared" si="227"/>
        <v>18</v>
      </c>
      <c r="L2106">
        <f t="shared" si="228"/>
        <v>201618</v>
      </c>
      <c r="M2106" t="b">
        <f t="shared" si="229"/>
        <v>1</v>
      </c>
      <c r="N2106">
        <f>VLOOKUP(B2106,'SKU Master'!$E$1:$H$9,2,FALSE)</f>
        <v>25</v>
      </c>
      <c r="O2106">
        <f>(F2106/E2106-N2106)*E2106</f>
        <v>6.9899999999999984</v>
      </c>
      <c r="P2106" s="10">
        <f>O2106/F2106</f>
        <v>0.21850578305720533</v>
      </c>
      <c r="Q2106">
        <f t="shared" si="230"/>
        <v>3</v>
      </c>
    </row>
    <row r="2107" spans="1:17" x14ac:dyDescent="0.25">
      <c r="A2107">
        <v>94984</v>
      </c>
      <c r="B2107">
        <v>7312455520</v>
      </c>
      <c r="C2107">
        <v>312</v>
      </c>
      <c r="D2107">
        <v>42487</v>
      </c>
      <c r="E2107">
        <v>1</v>
      </c>
      <c r="F2107">
        <v>31.99</v>
      </c>
      <c r="G2107" t="str">
        <f>VLOOKUP(B2107,'SKU Master'!$E$1:$H$9,4,FALSE)</f>
        <v>MA Excellent Products</v>
      </c>
      <c r="H2107">
        <f t="shared" si="224"/>
        <v>2016</v>
      </c>
      <c r="I2107">
        <f t="shared" si="225"/>
        <v>4</v>
      </c>
      <c r="J2107">
        <f t="shared" si="226"/>
        <v>201604</v>
      </c>
      <c r="K2107">
        <f t="shared" si="227"/>
        <v>18</v>
      </c>
      <c r="L2107">
        <f t="shared" si="228"/>
        <v>201618</v>
      </c>
      <c r="M2107" t="b">
        <f t="shared" si="229"/>
        <v>0</v>
      </c>
      <c r="N2107">
        <f>VLOOKUP(B2107,'SKU Master'!$E$1:$H$9,2,FALSE)</f>
        <v>25</v>
      </c>
      <c r="O2107">
        <f>(F2107/E2107-N2107)*E2107</f>
        <v>6.9899999999999984</v>
      </c>
      <c r="P2107" s="10">
        <f>O2107/F2107</f>
        <v>0.21850578305720533</v>
      </c>
      <c r="Q2107">
        <f t="shared" si="230"/>
        <v>3</v>
      </c>
    </row>
    <row r="2108" spans="1:17" x14ac:dyDescent="0.25">
      <c r="A2108">
        <v>94985</v>
      </c>
      <c r="B2108">
        <v>7312455520</v>
      </c>
      <c r="C2108">
        <v>312</v>
      </c>
      <c r="D2108">
        <v>42487</v>
      </c>
      <c r="E2108">
        <v>1</v>
      </c>
      <c r="F2108">
        <v>22.99</v>
      </c>
      <c r="G2108" t="str">
        <f>VLOOKUP(B2108,'SKU Master'!$E$1:$H$9,4,FALSE)</f>
        <v>MA Excellent Products</v>
      </c>
      <c r="H2108">
        <f t="shared" si="224"/>
        <v>2016</v>
      </c>
      <c r="I2108">
        <f t="shared" si="225"/>
        <v>4</v>
      </c>
      <c r="J2108">
        <f t="shared" si="226"/>
        <v>201604</v>
      </c>
      <c r="K2108">
        <f t="shared" si="227"/>
        <v>18</v>
      </c>
      <c r="L2108">
        <f t="shared" si="228"/>
        <v>201618</v>
      </c>
      <c r="M2108" t="b">
        <f t="shared" si="229"/>
        <v>0</v>
      </c>
      <c r="N2108">
        <f>VLOOKUP(B2108,'SKU Master'!$E$1:$H$9,2,FALSE)</f>
        <v>25</v>
      </c>
      <c r="O2108">
        <f>(F2108/E2108-N2108)*E2108</f>
        <v>-2.0100000000000016</v>
      </c>
      <c r="P2108" s="10">
        <f>O2108/F2108</f>
        <v>-8.7429317094388934E-2</v>
      </c>
      <c r="Q2108">
        <f t="shared" si="230"/>
        <v>3</v>
      </c>
    </row>
    <row r="2109" spans="1:17" x14ac:dyDescent="0.25">
      <c r="A2109">
        <v>94986</v>
      </c>
      <c r="B2109">
        <v>7312455520</v>
      </c>
      <c r="C2109">
        <v>312</v>
      </c>
      <c r="D2109">
        <v>42488</v>
      </c>
      <c r="E2109">
        <v>1</v>
      </c>
      <c r="F2109">
        <v>31.99</v>
      </c>
      <c r="G2109" t="str">
        <f>VLOOKUP(B2109,'SKU Master'!$E$1:$H$9,4,FALSE)</f>
        <v>MA Excellent Products</v>
      </c>
      <c r="H2109">
        <f t="shared" si="224"/>
        <v>2016</v>
      </c>
      <c r="I2109">
        <f t="shared" si="225"/>
        <v>4</v>
      </c>
      <c r="J2109">
        <f t="shared" si="226"/>
        <v>201604</v>
      </c>
      <c r="K2109">
        <f t="shared" si="227"/>
        <v>18</v>
      </c>
      <c r="L2109">
        <f t="shared" si="228"/>
        <v>201618</v>
      </c>
      <c r="M2109" t="b">
        <f t="shared" si="229"/>
        <v>0</v>
      </c>
      <c r="N2109">
        <f>VLOOKUP(B2109,'SKU Master'!$E$1:$H$9,2,FALSE)</f>
        <v>25</v>
      </c>
      <c r="O2109">
        <f>(F2109/E2109-N2109)*E2109</f>
        <v>6.9899999999999984</v>
      </c>
      <c r="P2109" s="10">
        <f>O2109/F2109</f>
        <v>0.21850578305720533</v>
      </c>
      <c r="Q2109">
        <f t="shared" si="230"/>
        <v>4</v>
      </c>
    </row>
    <row r="2110" spans="1:17" x14ac:dyDescent="0.25">
      <c r="A2110">
        <v>94987</v>
      </c>
      <c r="B2110">
        <v>7312455520</v>
      </c>
      <c r="C2110">
        <v>312</v>
      </c>
      <c r="D2110">
        <v>42489</v>
      </c>
      <c r="E2110">
        <v>2</v>
      </c>
      <c r="F2110">
        <v>63.98</v>
      </c>
      <c r="G2110" t="str">
        <f>VLOOKUP(B2110,'SKU Master'!$E$1:$H$9,4,FALSE)</f>
        <v>MA Excellent Products</v>
      </c>
      <c r="H2110">
        <f t="shared" si="224"/>
        <v>2016</v>
      </c>
      <c r="I2110">
        <f t="shared" si="225"/>
        <v>4</v>
      </c>
      <c r="J2110">
        <f t="shared" si="226"/>
        <v>201604</v>
      </c>
      <c r="K2110">
        <f t="shared" si="227"/>
        <v>18</v>
      </c>
      <c r="L2110">
        <f t="shared" si="228"/>
        <v>201618</v>
      </c>
      <c r="M2110" t="b">
        <f t="shared" si="229"/>
        <v>0</v>
      </c>
      <c r="N2110">
        <f>VLOOKUP(B2110,'SKU Master'!$E$1:$H$9,2,FALSE)</f>
        <v>25</v>
      </c>
      <c r="O2110">
        <f>(F2110/E2110-N2110)*E2110</f>
        <v>13.979999999999997</v>
      </c>
      <c r="P2110" s="10">
        <f>O2110/F2110</f>
        <v>0.21850578305720533</v>
      </c>
      <c r="Q2110">
        <f t="shared" si="230"/>
        <v>5</v>
      </c>
    </row>
    <row r="2111" spans="1:17" x14ac:dyDescent="0.25">
      <c r="A2111">
        <v>94988</v>
      </c>
      <c r="B2111">
        <v>7312455520</v>
      </c>
      <c r="C2111">
        <v>312</v>
      </c>
      <c r="D2111">
        <v>42492</v>
      </c>
      <c r="E2111">
        <v>3</v>
      </c>
      <c r="F2111">
        <v>95.97</v>
      </c>
      <c r="G2111" t="str">
        <f>VLOOKUP(B2111,'SKU Master'!$E$1:$H$9,4,FALSE)</f>
        <v>MA Excellent Products</v>
      </c>
      <c r="H2111">
        <f t="shared" si="224"/>
        <v>2016</v>
      </c>
      <c r="I2111">
        <f t="shared" si="225"/>
        <v>5</v>
      </c>
      <c r="J2111">
        <f t="shared" si="226"/>
        <v>201605</v>
      </c>
      <c r="K2111">
        <f t="shared" si="227"/>
        <v>19</v>
      </c>
      <c r="L2111">
        <f t="shared" si="228"/>
        <v>201619</v>
      </c>
      <c r="M2111" t="b">
        <f t="shared" si="229"/>
        <v>0</v>
      </c>
      <c r="N2111">
        <f>VLOOKUP(B2111,'SKU Master'!$E$1:$H$9,2,FALSE)</f>
        <v>25</v>
      </c>
      <c r="O2111">
        <f>(F2111/E2111-N2111)*E2111</f>
        <v>20.969999999999995</v>
      </c>
      <c r="P2111" s="10">
        <f>O2111/F2111</f>
        <v>0.21850578305720533</v>
      </c>
      <c r="Q2111">
        <f t="shared" si="230"/>
        <v>1</v>
      </c>
    </row>
    <row r="2112" spans="1:17" x14ac:dyDescent="0.25">
      <c r="A2112">
        <v>94989</v>
      </c>
      <c r="B2112">
        <v>7312455520</v>
      </c>
      <c r="C2112">
        <v>312</v>
      </c>
      <c r="D2112">
        <v>42495</v>
      </c>
      <c r="E2112">
        <v>1</v>
      </c>
      <c r="F2112">
        <v>31.99</v>
      </c>
      <c r="G2112" t="str">
        <f>VLOOKUP(B2112,'SKU Master'!$E$1:$H$9,4,FALSE)</f>
        <v>MA Excellent Products</v>
      </c>
      <c r="H2112">
        <f t="shared" si="224"/>
        <v>2016</v>
      </c>
      <c r="I2112">
        <f t="shared" si="225"/>
        <v>5</v>
      </c>
      <c r="J2112">
        <f t="shared" si="226"/>
        <v>201605</v>
      </c>
      <c r="K2112">
        <f t="shared" si="227"/>
        <v>19</v>
      </c>
      <c r="L2112">
        <f t="shared" si="228"/>
        <v>201619</v>
      </c>
      <c r="M2112" t="b">
        <f t="shared" si="229"/>
        <v>0</v>
      </c>
      <c r="N2112">
        <f>VLOOKUP(B2112,'SKU Master'!$E$1:$H$9,2,FALSE)</f>
        <v>25</v>
      </c>
      <c r="O2112">
        <f>(F2112/E2112-N2112)*E2112</f>
        <v>6.9899999999999984</v>
      </c>
      <c r="P2112" s="10">
        <f>O2112/F2112</f>
        <v>0.21850578305720533</v>
      </c>
      <c r="Q2112">
        <f t="shared" si="230"/>
        <v>4</v>
      </c>
    </row>
    <row r="2113" spans="1:17" x14ac:dyDescent="0.25">
      <c r="A2113">
        <v>94990</v>
      </c>
      <c r="B2113">
        <v>7312455520</v>
      </c>
      <c r="C2113">
        <v>312</v>
      </c>
      <c r="D2113">
        <v>42499</v>
      </c>
      <c r="E2113">
        <v>3</v>
      </c>
      <c r="F2113">
        <v>68.97</v>
      </c>
      <c r="G2113" t="str">
        <f>VLOOKUP(B2113,'SKU Master'!$E$1:$H$9,4,FALSE)</f>
        <v>MA Excellent Products</v>
      </c>
      <c r="H2113">
        <f t="shared" si="224"/>
        <v>2016</v>
      </c>
      <c r="I2113">
        <f t="shared" si="225"/>
        <v>5</v>
      </c>
      <c r="J2113">
        <f t="shared" si="226"/>
        <v>201605</v>
      </c>
      <c r="K2113">
        <f t="shared" si="227"/>
        <v>20</v>
      </c>
      <c r="L2113">
        <f t="shared" si="228"/>
        <v>201620</v>
      </c>
      <c r="M2113" t="b">
        <f t="shared" si="229"/>
        <v>0</v>
      </c>
      <c r="N2113">
        <f>VLOOKUP(B2113,'SKU Master'!$E$1:$H$9,2,FALSE)</f>
        <v>25</v>
      </c>
      <c r="O2113">
        <f>(F2113/E2113-N2113)*E2113</f>
        <v>-6.0300000000000047</v>
      </c>
      <c r="P2113" s="10">
        <f>O2113/F2113</f>
        <v>-8.7429317094388934E-2</v>
      </c>
      <c r="Q2113">
        <f t="shared" si="230"/>
        <v>1</v>
      </c>
    </row>
    <row r="2114" spans="1:17" x14ac:dyDescent="0.25">
      <c r="A2114">
        <v>94991</v>
      </c>
      <c r="B2114">
        <v>7312455520</v>
      </c>
      <c r="C2114">
        <v>312</v>
      </c>
      <c r="D2114">
        <v>42501</v>
      </c>
      <c r="E2114">
        <v>1</v>
      </c>
      <c r="F2114">
        <v>31.99</v>
      </c>
      <c r="G2114" t="str">
        <f>VLOOKUP(B2114,'SKU Master'!$E$1:$H$9,4,FALSE)</f>
        <v>MA Excellent Products</v>
      </c>
      <c r="H2114">
        <f t="shared" ref="H2114:H2177" si="231">YEAR(D2114)</f>
        <v>2016</v>
      </c>
      <c r="I2114">
        <f t="shared" si="225"/>
        <v>5</v>
      </c>
      <c r="J2114">
        <f t="shared" si="226"/>
        <v>201605</v>
      </c>
      <c r="K2114">
        <f t="shared" si="227"/>
        <v>20</v>
      </c>
      <c r="L2114">
        <f t="shared" si="228"/>
        <v>201620</v>
      </c>
      <c r="M2114" t="b">
        <f t="shared" si="229"/>
        <v>1</v>
      </c>
      <c r="N2114">
        <f>VLOOKUP(B2114,'SKU Master'!$E$1:$H$9,2,FALSE)</f>
        <v>25</v>
      </c>
      <c r="O2114">
        <f>(F2114/E2114-N2114)*E2114</f>
        <v>6.9899999999999984</v>
      </c>
      <c r="P2114" s="10">
        <f>O2114/F2114</f>
        <v>0.21850578305720533</v>
      </c>
      <c r="Q2114">
        <f t="shared" si="230"/>
        <v>3</v>
      </c>
    </row>
    <row r="2115" spans="1:17" x14ac:dyDescent="0.25">
      <c r="A2115">
        <v>94992</v>
      </c>
      <c r="B2115">
        <v>7312455520</v>
      </c>
      <c r="C2115">
        <v>312</v>
      </c>
      <c r="D2115">
        <v>42501</v>
      </c>
      <c r="E2115">
        <v>1</v>
      </c>
      <c r="F2115">
        <v>31.99</v>
      </c>
      <c r="G2115" t="str">
        <f>VLOOKUP(B2115,'SKU Master'!$E$1:$H$9,4,FALSE)</f>
        <v>MA Excellent Products</v>
      </c>
      <c r="H2115">
        <f t="shared" si="231"/>
        <v>2016</v>
      </c>
      <c r="I2115">
        <f t="shared" ref="I2115:I2178" si="232">MONTH(D2115)</f>
        <v>5</v>
      </c>
      <c r="J2115">
        <f t="shared" ref="J2115:J2178" si="233">H2115*100+I2115</f>
        <v>201605</v>
      </c>
      <c r="K2115">
        <f t="shared" ref="K2115:K2178" si="234">WEEKNUM(D2115)</f>
        <v>20</v>
      </c>
      <c r="L2115">
        <f t="shared" ref="L2115:L2178" si="235">H2115*100+K2115</f>
        <v>201620</v>
      </c>
      <c r="M2115" t="b">
        <f t="shared" ref="M2115:M2178" si="236">AND(B2115=B2116,C2115=C2116,D2115=D2116,E2115=E2116,F2115=F2116)</f>
        <v>1</v>
      </c>
      <c r="N2115">
        <f>VLOOKUP(B2115,'SKU Master'!$E$1:$H$9,2,FALSE)</f>
        <v>25</v>
      </c>
      <c r="O2115">
        <f>(F2115/E2115-N2115)*E2115</f>
        <v>6.9899999999999984</v>
      </c>
      <c r="P2115" s="10">
        <f>O2115/F2115</f>
        <v>0.21850578305720533</v>
      </c>
      <c r="Q2115">
        <f t="shared" ref="Q2115:Q2178" si="237">WEEKDAY(D2115,2)</f>
        <v>3</v>
      </c>
    </row>
    <row r="2116" spans="1:17" x14ac:dyDescent="0.25">
      <c r="A2116">
        <v>94993</v>
      </c>
      <c r="B2116">
        <v>7312455520</v>
      </c>
      <c r="C2116">
        <v>312</v>
      </c>
      <c r="D2116">
        <v>42501</v>
      </c>
      <c r="E2116">
        <v>1</v>
      </c>
      <c r="F2116">
        <v>31.99</v>
      </c>
      <c r="G2116" t="str">
        <f>VLOOKUP(B2116,'SKU Master'!$E$1:$H$9,4,FALSE)</f>
        <v>MA Excellent Products</v>
      </c>
      <c r="H2116">
        <f t="shared" si="231"/>
        <v>2016</v>
      </c>
      <c r="I2116">
        <f t="shared" si="232"/>
        <v>5</v>
      </c>
      <c r="J2116">
        <f t="shared" si="233"/>
        <v>201605</v>
      </c>
      <c r="K2116">
        <f t="shared" si="234"/>
        <v>20</v>
      </c>
      <c r="L2116">
        <f t="shared" si="235"/>
        <v>201620</v>
      </c>
      <c r="M2116" t="b">
        <f t="shared" si="236"/>
        <v>1</v>
      </c>
      <c r="N2116">
        <f>VLOOKUP(B2116,'SKU Master'!$E$1:$H$9,2,FALSE)</f>
        <v>25</v>
      </c>
      <c r="O2116">
        <f>(F2116/E2116-N2116)*E2116</f>
        <v>6.9899999999999984</v>
      </c>
      <c r="P2116" s="10">
        <f>O2116/F2116</f>
        <v>0.21850578305720533</v>
      </c>
      <c r="Q2116">
        <f t="shared" si="237"/>
        <v>3</v>
      </c>
    </row>
    <row r="2117" spans="1:17" x14ac:dyDescent="0.25">
      <c r="A2117">
        <v>94994</v>
      </c>
      <c r="B2117">
        <v>7312455520</v>
      </c>
      <c r="C2117">
        <v>312</v>
      </c>
      <c r="D2117">
        <v>42501</v>
      </c>
      <c r="E2117">
        <v>1</v>
      </c>
      <c r="F2117">
        <v>31.99</v>
      </c>
      <c r="G2117" t="str">
        <f>VLOOKUP(B2117,'SKU Master'!$E$1:$H$9,4,FALSE)</f>
        <v>MA Excellent Products</v>
      </c>
      <c r="H2117">
        <f t="shared" si="231"/>
        <v>2016</v>
      </c>
      <c r="I2117">
        <f t="shared" si="232"/>
        <v>5</v>
      </c>
      <c r="J2117">
        <f t="shared" si="233"/>
        <v>201605</v>
      </c>
      <c r="K2117">
        <f t="shared" si="234"/>
        <v>20</v>
      </c>
      <c r="L2117">
        <f t="shared" si="235"/>
        <v>201620</v>
      </c>
      <c r="M2117" t="b">
        <f t="shared" si="236"/>
        <v>0</v>
      </c>
      <c r="N2117">
        <f>VLOOKUP(B2117,'SKU Master'!$E$1:$H$9,2,FALSE)</f>
        <v>25</v>
      </c>
      <c r="O2117">
        <f>(F2117/E2117-N2117)*E2117</f>
        <v>6.9899999999999984</v>
      </c>
      <c r="P2117" s="10">
        <f>O2117/F2117</f>
        <v>0.21850578305720533</v>
      </c>
      <c r="Q2117">
        <f t="shared" si="237"/>
        <v>3</v>
      </c>
    </row>
    <row r="2118" spans="1:17" x14ac:dyDescent="0.25">
      <c r="A2118">
        <v>94995</v>
      </c>
      <c r="B2118">
        <v>7312455520</v>
      </c>
      <c r="C2118">
        <v>312</v>
      </c>
      <c r="D2118">
        <v>42502</v>
      </c>
      <c r="E2118">
        <v>1</v>
      </c>
      <c r="F2118">
        <v>31.99</v>
      </c>
      <c r="G2118" t="str">
        <f>VLOOKUP(B2118,'SKU Master'!$E$1:$H$9,4,FALSE)</f>
        <v>MA Excellent Products</v>
      </c>
      <c r="H2118">
        <f t="shared" si="231"/>
        <v>2016</v>
      </c>
      <c r="I2118">
        <f t="shared" si="232"/>
        <v>5</v>
      </c>
      <c r="J2118">
        <f t="shared" si="233"/>
        <v>201605</v>
      </c>
      <c r="K2118">
        <f t="shared" si="234"/>
        <v>20</v>
      </c>
      <c r="L2118">
        <f t="shared" si="235"/>
        <v>201620</v>
      </c>
      <c r="M2118" t="b">
        <f t="shared" si="236"/>
        <v>0</v>
      </c>
      <c r="N2118">
        <f>VLOOKUP(B2118,'SKU Master'!$E$1:$H$9,2,FALSE)</f>
        <v>25</v>
      </c>
      <c r="O2118">
        <f>(F2118/E2118-N2118)*E2118</f>
        <v>6.9899999999999984</v>
      </c>
      <c r="P2118" s="10">
        <f>O2118/F2118</f>
        <v>0.21850578305720533</v>
      </c>
      <c r="Q2118">
        <f t="shared" si="237"/>
        <v>4</v>
      </c>
    </row>
    <row r="2119" spans="1:17" x14ac:dyDescent="0.25">
      <c r="A2119">
        <v>94996</v>
      </c>
      <c r="B2119">
        <v>7312455520</v>
      </c>
      <c r="C2119">
        <v>312</v>
      </c>
      <c r="D2119">
        <v>42504</v>
      </c>
      <c r="E2119">
        <v>2</v>
      </c>
      <c r="F2119">
        <v>63.98</v>
      </c>
      <c r="G2119" t="str">
        <f>VLOOKUP(B2119,'SKU Master'!$E$1:$H$9,4,FALSE)</f>
        <v>MA Excellent Products</v>
      </c>
      <c r="H2119">
        <f t="shared" si="231"/>
        <v>2016</v>
      </c>
      <c r="I2119">
        <f t="shared" si="232"/>
        <v>5</v>
      </c>
      <c r="J2119">
        <f t="shared" si="233"/>
        <v>201605</v>
      </c>
      <c r="K2119">
        <f t="shared" si="234"/>
        <v>20</v>
      </c>
      <c r="L2119">
        <f t="shared" si="235"/>
        <v>201620</v>
      </c>
      <c r="M2119" t="b">
        <f t="shared" si="236"/>
        <v>0</v>
      </c>
      <c r="N2119">
        <f>VLOOKUP(B2119,'SKU Master'!$E$1:$H$9,2,FALSE)</f>
        <v>25</v>
      </c>
      <c r="O2119">
        <f>(F2119/E2119-N2119)*E2119</f>
        <v>13.979999999999997</v>
      </c>
      <c r="P2119" s="10">
        <f>O2119/F2119</f>
        <v>0.21850578305720533</v>
      </c>
      <c r="Q2119">
        <f t="shared" si="237"/>
        <v>6</v>
      </c>
    </row>
    <row r="2120" spans="1:17" x14ac:dyDescent="0.25">
      <c r="A2120">
        <v>94997</v>
      </c>
      <c r="B2120">
        <v>7312455520</v>
      </c>
      <c r="C2120">
        <v>312</v>
      </c>
      <c r="D2120">
        <v>42508</v>
      </c>
      <c r="E2120">
        <v>1</v>
      </c>
      <c r="F2120">
        <v>31.99</v>
      </c>
      <c r="G2120" t="str">
        <f>VLOOKUP(B2120,'SKU Master'!$E$1:$H$9,4,FALSE)</f>
        <v>MA Excellent Products</v>
      </c>
      <c r="H2120">
        <f t="shared" si="231"/>
        <v>2016</v>
      </c>
      <c r="I2120">
        <f t="shared" si="232"/>
        <v>5</v>
      </c>
      <c r="J2120">
        <f t="shared" si="233"/>
        <v>201605</v>
      </c>
      <c r="K2120">
        <f t="shared" si="234"/>
        <v>21</v>
      </c>
      <c r="L2120">
        <f t="shared" si="235"/>
        <v>201621</v>
      </c>
      <c r="M2120" t="b">
        <f t="shared" si="236"/>
        <v>1</v>
      </c>
      <c r="N2120">
        <f>VLOOKUP(B2120,'SKU Master'!$E$1:$H$9,2,FALSE)</f>
        <v>25</v>
      </c>
      <c r="O2120">
        <f>(F2120/E2120-N2120)*E2120</f>
        <v>6.9899999999999984</v>
      </c>
      <c r="P2120" s="10">
        <f>O2120/F2120</f>
        <v>0.21850578305720533</v>
      </c>
      <c r="Q2120">
        <f t="shared" si="237"/>
        <v>3</v>
      </c>
    </row>
    <row r="2121" spans="1:17" x14ac:dyDescent="0.25">
      <c r="A2121">
        <v>94998</v>
      </c>
      <c r="B2121">
        <v>7312455520</v>
      </c>
      <c r="C2121">
        <v>312</v>
      </c>
      <c r="D2121">
        <v>42508</v>
      </c>
      <c r="E2121">
        <v>1</v>
      </c>
      <c r="F2121">
        <v>31.99</v>
      </c>
      <c r="G2121" t="str">
        <f>VLOOKUP(B2121,'SKU Master'!$E$1:$H$9,4,FALSE)</f>
        <v>MA Excellent Products</v>
      </c>
      <c r="H2121">
        <f t="shared" si="231"/>
        <v>2016</v>
      </c>
      <c r="I2121">
        <f t="shared" si="232"/>
        <v>5</v>
      </c>
      <c r="J2121">
        <f t="shared" si="233"/>
        <v>201605</v>
      </c>
      <c r="K2121">
        <f t="shared" si="234"/>
        <v>21</v>
      </c>
      <c r="L2121">
        <f t="shared" si="235"/>
        <v>201621</v>
      </c>
      <c r="M2121" t="b">
        <f t="shared" si="236"/>
        <v>0</v>
      </c>
      <c r="N2121">
        <f>VLOOKUP(B2121,'SKU Master'!$E$1:$H$9,2,FALSE)</f>
        <v>25</v>
      </c>
      <c r="O2121">
        <f>(F2121/E2121-N2121)*E2121</f>
        <v>6.9899999999999984</v>
      </c>
      <c r="P2121" s="10">
        <f>O2121/F2121</f>
        <v>0.21850578305720533</v>
      </c>
      <c r="Q2121">
        <f t="shared" si="237"/>
        <v>3</v>
      </c>
    </row>
    <row r="2122" spans="1:17" x14ac:dyDescent="0.25">
      <c r="A2122">
        <v>94999</v>
      </c>
      <c r="B2122">
        <v>7312455520</v>
      </c>
      <c r="C2122">
        <v>312</v>
      </c>
      <c r="D2122">
        <v>42509</v>
      </c>
      <c r="E2122">
        <v>1</v>
      </c>
      <c r="F2122">
        <v>31.99</v>
      </c>
      <c r="G2122" t="str">
        <f>VLOOKUP(B2122,'SKU Master'!$E$1:$H$9,4,FALSE)</f>
        <v>MA Excellent Products</v>
      </c>
      <c r="H2122">
        <f t="shared" si="231"/>
        <v>2016</v>
      </c>
      <c r="I2122">
        <f t="shared" si="232"/>
        <v>5</v>
      </c>
      <c r="J2122">
        <f t="shared" si="233"/>
        <v>201605</v>
      </c>
      <c r="K2122">
        <f t="shared" si="234"/>
        <v>21</v>
      </c>
      <c r="L2122">
        <f t="shared" si="235"/>
        <v>201621</v>
      </c>
      <c r="M2122" t="b">
        <f t="shared" si="236"/>
        <v>0</v>
      </c>
      <c r="N2122">
        <f>VLOOKUP(B2122,'SKU Master'!$E$1:$H$9,2,FALSE)</f>
        <v>25</v>
      </c>
      <c r="O2122">
        <f>(F2122/E2122-N2122)*E2122</f>
        <v>6.9899999999999984</v>
      </c>
      <c r="P2122" s="10">
        <f>O2122/F2122</f>
        <v>0.21850578305720533</v>
      </c>
      <c r="Q2122">
        <f t="shared" si="237"/>
        <v>4</v>
      </c>
    </row>
    <row r="2123" spans="1:17" x14ac:dyDescent="0.25">
      <c r="A2123">
        <v>95000</v>
      </c>
      <c r="B2123">
        <v>7312455520</v>
      </c>
      <c r="C2123">
        <v>312</v>
      </c>
      <c r="D2123">
        <v>42510</v>
      </c>
      <c r="E2123">
        <v>1</v>
      </c>
      <c r="F2123">
        <v>31.99</v>
      </c>
      <c r="G2123" t="str">
        <f>VLOOKUP(B2123,'SKU Master'!$E$1:$H$9,4,FALSE)</f>
        <v>MA Excellent Products</v>
      </c>
      <c r="H2123">
        <f t="shared" si="231"/>
        <v>2016</v>
      </c>
      <c r="I2123">
        <f t="shared" si="232"/>
        <v>5</v>
      </c>
      <c r="J2123">
        <f t="shared" si="233"/>
        <v>201605</v>
      </c>
      <c r="K2123">
        <f t="shared" si="234"/>
        <v>21</v>
      </c>
      <c r="L2123">
        <f t="shared" si="235"/>
        <v>201621</v>
      </c>
      <c r="M2123" t="b">
        <f t="shared" si="236"/>
        <v>0</v>
      </c>
      <c r="N2123">
        <f>VLOOKUP(B2123,'SKU Master'!$E$1:$H$9,2,FALSE)</f>
        <v>25</v>
      </c>
      <c r="O2123">
        <f>(F2123/E2123-N2123)*E2123</f>
        <v>6.9899999999999984</v>
      </c>
      <c r="P2123" s="10">
        <f>O2123/F2123</f>
        <v>0.21850578305720533</v>
      </c>
      <c r="Q2123">
        <f t="shared" si="237"/>
        <v>5</v>
      </c>
    </row>
    <row r="2124" spans="1:17" x14ac:dyDescent="0.25">
      <c r="A2124">
        <v>95001</v>
      </c>
      <c r="B2124">
        <v>7312455520</v>
      </c>
      <c r="C2124">
        <v>312</v>
      </c>
      <c r="D2124">
        <v>42510</v>
      </c>
      <c r="E2124">
        <v>2</v>
      </c>
      <c r="F2124">
        <v>63.98</v>
      </c>
      <c r="G2124" t="str">
        <f>VLOOKUP(B2124,'SKU Master'!$E$1:$H$9,4,FALSE)</f>
        <v>MA Excellent Products</v>
      </c>
      <c r="H2124">
        <f t="shared" si="231"/>
        <v>2016</v>
      </c>
      <c r="I2124">
        <f t="shared" si="232"/>
        <v>5</v>
      </c>
      <c r="J2124">
        <f t="shared" si="233"/>
        <v>201605</v>
      </c>
      <c r="K2124">
        <f t="shared" si="234"/>
        <v>21</v>
      </c>
      <c r="L2124">
        <f t="shared" si="235"/>
        <v>201621</v>
      </c>
      <c r="M2124" t="b">
        <f t="shared" si="236"/>
        <v>0</v>
      </c>
      <c r="N2124">
        <f>VLOOKUP(B2124,'SKU Master'!$E$1:$H$9,2,FALSE)</f>
        <v>25</v>
      </c>
      <c r="O2124">
        <f>(F2124/E2124-N2124)*E2124</f>
        <v>13.979999999999997</v>
      </c>
      <c r="P2124" s="10">
        <f>O2124/F2124</f>
        <v>0.21850578305720533</v>
      </c>
      <c r="Q2124">
        <f t="shared" si="237"/>
        <v>5</v>
      </c>
    </row>
    <row r="2125" spans="1:17" x14ac:dyDescent="0.25">
      <c r="A2125">
        <v>95002</v>
      </c>
      <c r="B2125">
        <v>7312455520</v>
      </c>
      <c r="C2125">
        <v>312</v>
      </c>
      <c r="D2125">
        <v>42515</v>
      </c>
      <c r="E2125">
        <v>1</v>
      </c>
      <c r="F2125">
        <v>31.99</v>
      </c>
      <c r="G2125" t="str">
        <f>VLOOKUP(B2125,'SKU Master'!$E$1:$H$9,4,FALSE)</f>
        <v>MA Excellent Products</v>
      </c>
      <c r="H2125">
        <f t="shared" si="231"/>
        <v>2016</v>
      </c>
      <c r="I2125">
        <f t="shared" si="232"/>
        <v>5</v>
      </c>
      <c r="J2125">
        <f t="shared" si="233"/>
        <v>201605</v>
      </c>
      <c r="K2125">
        <f t="shared" si="234"/>
        <v>22</v>
      </c>
      <c r="L2125">
        <f t="shared" si="235"/>
        <v>201622</v>
      </c>
      <c r="M2125" t="b">
        <f t="shared" si="236"/>
        <v>1</v>
      </c>
      <c r="N2125">
        <f>VLOOKUP(B2125,'SKU Master'!$E$1:$H$9,2,FALSE)</f>
        <v>25</v>
      </c>
      <c r="O2125">
        <f>(F2125/E2125-N2125)*E2125</f>
        <v>6.9899999999999984</v>
      </c>
      <c r="P2125" s="10">
        <f>O2125/F2125</f>
        <v>0.21850578305720533</v>
      </c>
      <c r="Q2125">
        <f t="shared" si="237"/>
        <v>3</v>
      </c>
    </row>
    <row r="2126" spans="1:17" x14ac:dyDescent="0.25">
      <c r="A2126">
        <v>95003</v>
      </c>
      <c r="B2126">
        <v>7312455520</v>
      </c>
      <c r="C2126">
        <v>312</v>
      </c>
      <c r="D2126">
        <v>42515</v>
      </c>
      <c r="E2126">
        <v>1</v>
      </c>
      <c r="F2126">
        <v>31.99</v>
      </c>
      <c r="G2126" t="str">
        <f>VLOOKUP(B2126,'SKU Master'!$E$1:$H$9,4,FALSE)</f>
        <v>MA Excellent Products</v>
      </c>
      <c r="H2126">
        <f t="shared" si="231"/>
        <v>2016</v>
      </c>
      <c r="I2126">
        <f t="shared" si="232"/>
        <v>5</v>
      </c>
      <c r="J2126">
        <f t="shared" si="233"/>
        <v>201605</v>
      </c>
      <c r="K2126">
        <f t="shared" si="234"/>
        <v>22</v>
      </c>
      <c r="L2126">
        <f t="shared" si="235"/>
        <v>201622</v>
      </c>
      <c r="M2126" t="b">
        <f t="shared" si="236"/>
        <v>1</v>
      </c>
      <c r="N2126">
        <f>VLOOKUP(B2126,'SKU Master'!$E$1:$H$9,2,FALSE)</f>
        <v>25</v>
      </c>
      <c r="O2126">
        <f>(F2126/E2126-N2126)*E2126</f>
        <v>6.9899999999999984</v>
      </c>
      <c r="P2126" s="10">
        <f>O2126/F2126</f>
        <v>0.21850578305720533</v>
      </c>
      <c r="Q2126">
        <f t="shared" si="237"/>
        <v>3</v>
      </c>
    </row>
    <row r="2127" spans="1:17" x14ac:dyDescent="0.25">
      <c r="A2127">
        <v>95004</v>
      </c>
      <c r="B2127">
        <v>7312455520</v>
      </c>
      <c r="C2127">
        <v>312</v>
      </c>
      <c r="D2127">
        <v>42515</v>
      </c>
      <c r="E2127">
        <v>1</v>
      </c>
      <c r="F2127">
        <v>31.99</v>
      </c>
      <c r="G2127" t="str">
        <f>VLOOKUP(B2127,'SKU Master'!$E$1:$H$9,4,FALSE)</f>
        <v>MA Excellent Products</v>
      </c>
      <c r="H2127">
        <f t="shared" si="231"/>
        <v>2016</v>
      </c>
      <c r="I2127">
        <f t="shared" si="232"/>
        <v>5</v>
      </c>
      <c r="J2127">
        <f t="shared" si="233"/>
        <v>201605</v>
      </c>
      <c r="K2127">
        <f t="shared" si="234"/>
        <v>22</v>
      </c>
      <c r="L2127">
        <f t="shared" si="235"/>
        <v>201622</v>
      </c>
      <c r="M2127" t="b">
        <f t="shared" si="236"/>
        <v>0</v>
      </c>
      <c r="N2127">
        <f>VLOOKUP(B2127,'SKU Master'!$E$1:$H$9,2,FALSE)</f>
        <v>25</v>
      </c>
      <c r="O2127">
        <f>(F2127/E2127-N2127)*E2127</f>
        <v>6.9899999999999984</v>
      </c>
      <c r="P2127" s="10">
        <f>O2127/F2127</f>
        <v>0.21850578305720533</v>
      </c>
      <c r="Q2127">
        <f t="shared" si="237"/>
        <v>3</v>
      </c>
    </row>
    <row r="2128" spans="1:17" x14ac:dyDescent="0.25">
      <c r="A2128">
        <v>95005</v>
      </c>
      <c r="B2128">
        <v>7312455520</v>
      </c>
      <c r="C2128">
        <v>312</v>
      </c>
      <c r="D2128">
        <v>42516</v>
      </c>
      <c r="E2128">
        <v>1</v>
      </c>
      <c r="F2128">
        <v>31.99</v>
      </c>
      <c r="G2128" t="str">
        <f>VLOOKUP(B2128,'SKU Master'!$E$1:$H$9,4,FALSE)</f>
        <v>MA Excellent Products</v>
      </c>
      <c r="H2128">
        <f t="shared" si="231"/>
        <v>2016</v>
      </c>
      <c r="I2128">
        <f t="shared" si="232"/>
        <v>5</v>
      </c>
      <c r="J2128">
        <f t="shared" si="233"/>
        <v>201605</v>
      </c>
      <c r="K2128">
        <f t="shared" si="234"/>
        <v>22</v>
      </c>
      <c r="L2128">
        <f t="shared" si="235"/>
        <v>201622</v>
      </c>
      <c r="M2128" t="b">
        <f t="shared" si="236"/>
        <v>1</v>
      </c>
      <c r="N2128">
        <f>VLOOKUP(B2128,'SKU Master'!$E$1:$H$9,2,FALSE)</f>
        <v>25</v>
      </c>
      <c r="O2128">
        <f>(F2128/E2128-N2128)*E2128</f>
        <v>6.9899999999999984</v>
      </c>
      <c r="P2128" s="10">
        <f>O2128/F2128</f>
        <v>0.21850578305720533</v>
      </c>
      <c r="Q2128">
        <f t="shared" si="237"/>
        <v>4</v>
      </c>
    </row>
    <row r="2129" spans="1:17" x14ac:dyDescent="0.25">
      <c r="A2129">
        <v>95006</v>
      </c>
      <c r="B2129">
        <v>7312455520</v>
      </c>
      <c r="C2129">
        <v>312</v>
      </c>
      <c r="D2129">
        <v>42516</v>
      </c>
      <c r="E2129">
        <v>1</v>
      </c>
      <c r="F2129">
        <v>31.99</v>
      </c>
      <c r="G2129" t="str">
        <f>VLOOKUP(B2129,'SKU Master'!$E$1:$H$9,4,FALSE)</f>
        <v>MA Excellent Products</v>
      </c>
      <c r="H2129">
        <f t="shared" si="231"/>
        <v>2016</v>
      </c>
      <c r="I2129">
        <f t="shared" si="232"/>
        <v>5</v>
      </c>
      <c r="J2129">
        <f t="shared" si="233"/>
        <v>201605</v>
      </c>
      <c r="K2129">
        <f t="shared" si="234"/>
        <v>22</v>
      </c>
      <c r="L2129">
        <f t="shared" si="235"/>
        <v>201622</v>
      </c>
      <c r="M2129" t="b">
        <f t="shared" si="236"/>
        <v>0</v>
      </c>
      <c r="N2129">
        <f>VLOOKUP(B2129,'SKU Master'!$E$1:$H$9,2,FALSE)</f>
        <v>25</v>
      </c>
      <c r="O2129">
        <f>(F2129/E2129-N2129)*E2129</f>
        <v>6.9899999999999984</v>
      </c>
      <c r="P2129" s="10">
        <f>O2129/F2129</f>
        <v>0.21850578305720533</v>
      </c>
      <c r="Q2129">
        <f t="shared" si="237"/>
        <v>4</v>
      </c>
    </row>
    <row r="2130" spans="1:17" x14ac:dyDescent="0.25">
      <c r="A2130">
        <v>95007</v>
      </c>
      <c r="B2130">
        <v>7312455520</v>
      </c>
      <c r="C2130">
        <v>312</v>
      </c>
      <c r="D2130">
        <v>42522</v>
      </c>
      <c r="E2130">
        <v>1</v>
      </c>
      <c r="F2130">
        <v>31.99</v>
      </c>
      <c r="G2130" t="str">
        <f>VLOOKUP(B2130,'SKU Master'!$E$1:$H$9,4,FALSE)</f>
        <v>MA Excellent Products</v>
      </c>
      <c r="H2130">
        <f t="shared" si="231"/>
        <v>2016</v>
      </c>
      <c r="I2130">
        <f t="shared" si="232"/>
        <v>6</v>
      </c>
      <c r="J2130">
        <f t="shared" si="233"/>
        <v>201606</v>
      </c>
      <c r="K2130">
        <f t="shared" si="234"/>
        <v>23</v>
      </c>
      <c r="L2130">
        <f t="shared" si="235"/>
        <v>201623</v>
      </c>
      <c r="M2130" t="b">
        <f t="shared" si="236"/>
        <v>0</v>
      </c>
      <c r="N2130">
        <f>VLOOKUP(B2130,'SKU Master'!$E$1:$H$9,2,FALSE)</f>
        <v>25</v>
      </c>
      <c r="O2130">
        <f>(F2130/E2130-N2130)*E2130</f>
        <v>6.9899999999999984</v>
      </c>
      <c r="P2130" s="10">
        <f>O2130/F2130</f>
        <v>0.21850578305720533</v>
      </c>
      <c r="Q2130">
        <f t="shared" si="237"/>
        <v>3</v>
      </c>
    </row>
    <row r="2131" spans="1:17" x14ac:dyDescent="0.25">
      <c r="A2131">
        <v>95008</v>
      </c>
      <c r="B2131">
        <v>7312455520</v>
      </c>
      <c r="C2131">
        <v>312</v>
      </c>
      <c r="D2131">
        <v>42523</v>
      </c>
      <c r="E2131">
        <v>1</v>
      </c>
      <c r="F2131">
        <v>31.99</v>
      </c>
      <c r="G2131" t="str">
        <f>VLOOKUP(B2131,'SKU Master'!$E$1:$H$9,4,FALSE)</f>
        <v>MA Excellent Products</v>
      </c>
      <c r="H2131">
        <f t="shared" si="231"/>
        <v>2016</v>
      </c>
      <c r="I2131">
        <f t="shared" si="232"/>
        <v>6</v>
      </c>
      <c r="J2131">
        <f t="shared" si="233"/>
        <v>201606</v>
      </c>
      <c r="K2131">
        <f t="shared" si="234"/>
        <v>23</v>
      </c>
      <c r="L2131">
        <f t="shared" si="235"/>
        <v>201623</v>
      </c>
      <c r="M2131" t="b">
        <f t="shared" si="236"/>
        <v>0</v>
      </c>
      <c r="N2131">
        <f>VLOOKUP(B2131,'SKU Master'!$E$1:$H$9,2,FALSE)</f>
        <v>25</v>
      </c>
      <c r="O2131">
        <f>(F2131/E2131-N2131)*E2131</f>
        <v>6.9899999999999984</v>
      </c>
      <c r="P2131" s="10">
        <f>O2131/F2131</f>
        <v>0.21850578305720533</v>
      </c>
      <c r="Q2131">
        <f t="shared" si="237"/>
        <v>4</v>
      </c>
    </row>
    <row r="2132" spans="1:17" x14ac:dyDescent="0.25">
      <c r="A2132">
        <v>95009</v>
      </c>
      <c r="B2132">
        <v>7312455520</v>
      </c>
      <c r="C2132">
        <v>312</v>
      </c>
      <c r="D2132">
        <v>42529</v>
      </c>
      <c r="E2132">
        <v>1</v>
      </c>
      <c r="F2132">
        <v>31.99</v>
      </c>
      <c r="G2132" t="str">
        <f>VLOOKUP(B2132,'SKU Master'!$E$1:$H$9,4,FALSE)</f>
        <v>MA Excellent Products</v>
      </c>
      <c r="H2132">
        <f t="shared" si="231"/>
        <v>2016</v>
      </c>
      <c r="I2132">
        <f t="shared" si="232"/>
        <v>6</v>
      </c>
      <c r="J2132">
        <f t="shared" si="233"/>
        <v>201606</v>
      </c>
      <c r="K2132">
        <f t="shared" si="234"/>
        <v>24</v>
      </c>
      <c r="L2132">
        <f t="shared" si="235"/>
        <v>201624</v>
      </c>
      <c r="M2132" t="b">
        <f t="shared" si="236"/>
        <v>1</v>
      </c>
      <c r="N2132">
        <f>VLOOKUP(B2132,'SKU Master'!$E$1:$H$9,2,FALSE)</f>
        <v>25</v>
      </c>
      <c r="O2132">
        <f>(F2132/E2132-N2132)*E2132</f>
        <v>6.9899999999999984</v>
      </c>
      <c r="P2132" s="10">
        <f>O2132/F2132</f>
        <v>0.21850578305720533</v>
      </c>
      <c r="Q2132">
        <f t="shared" si="237"/>
        <v>3</v>
      </c>
    </row>
    <row r="2133" spans="1:17" x14ac:dyDescent="0.25">
      <c r="A2133">
        <v>95010</v>
      </c>
      <c r="B2133">
        <v>7312455520</v>
      </c>
      <c r="C2133">
        <v>312</v>
      </c>
      <c r="D2133">
        <v>42529</v>
      </c>
      <c r="E2133">
        <v>1</v>
      </c>
      <c r="F2133">
        <v>31.99</v>
      </c>
      <c r="G2133" t="str">
        <f>VLOOKUP(B2133,'SKU Master'!$E$1:$H$9,4,FALSE)</f>
        <v>MA Excellent Products</v>
      </c>
      <c r="H2133">
        <f t="shared" si="231"/>
        <v>2016</v>
      </c>
      <c r="I2133">
        <f t="shared" si="232"/>
        <v>6</v>
      </c>
      <c r="J2133">
        <f t="shared" si="233"/>
        <v>201606</v>
      </c>
      <c r="K2133">
        <f t="shared" si="234"/>
        <v>24</v>
      </c>
      <c r="L2133">
        <f t="shared" si="235"/>
        <v>201624</v>
      </c>
      <c r="M2133" t="b">
        <f t="shared" si="236"/>
        <v>0</v>
      </c>
      <c r="N2133">
        <f>VLOOKUP(B2133,'SKU Master'!$E$1:$H$9,2,FALSE)</f>
        <v>25</v>
      </c>
      <c r="O2133">
        <f>(F2133/E2133-N2133)*E2133</f>
        <v>6.9899999999999984</v>
      </c>
      <c r="P2133" s="10">
        <f>O2133/F2133</f>
        <v>0.21850578305720533</v>
      </c>
      <c r="Q2133">
        <f t="shared" si="237"/>
        <v>3</v>
      </c>
    </row>
    <row r="2134" spans="1:17" x14ac:dyDescent="0.25">
      <c r="A2134">
        <v>95011</v>
      </c>
      <c r="B2134">
        <v>7312455520</v>
      </c>
      <c r="C2134">
        <v>312</v>
      </c>
      <c r="D2134">
        <v>42529</v>
      </c>
      <c r="E2134">
        <v>1</v>
      </c>
      <c r="F2134">
        <v>22.99</v>
      </c>
      <c r="G2134" t="str">
        <f>VLOOKUP(B2134,'SKU Master'!$E$1:$H$9,4,FALSE)</f>
        <v>MA Excellent Products</v>
      </c>
      <c r="H2134">
        <f t="shared" si="231"/>
        <v>2016</v>
      </c>
      <c r="I2134">
        <f t="shared" si="232"/>
        <v>6</v>
      </c>
      <c r="J2134">
        <f t="shared" si="233"/>
        <v>201606</v>
      </c>
      <c r="K2134">
        <f t="shared" si="234"/>
        <v>24</v>
      </c>
      <c r="L2134">
        <f t="shared" si="235"/>
        <v>201624</v>
      </c>
      <c r="M2134" t="b">
        <f t="shared" si="236"/>
        <v>0</v>
      </c>
      <c r="N2134">
        <f>VLOOKUP(B2134,'SKU Master'!$E$1:$H$9,2,FALSE)</f>
        <v>25</v>
      </c>
      <c r="O2134">
        <f>(F2134/E2134-N2134)*E2134</f>
        <v>-2.0100000000000016</v>
      </c>
      <c r="P2134" s="10">
        <f>O2134/F2134</f>
        <v>-8.7429317094388934E-2</v>
      </c>
      <c r="Q2134">
        <f t="shared" si="237"/>
        <v>3</v>
      </c>
    </row>
    <row r="2135" spans="1:17" x14ac:dyDescent="0.25">
      <c r="A2135">
        <v>95012</v>
      </c>
      <c r="B2135">
        <v>7312455520</v>
      </c>
      <c r="C2135">
        <v>312</v>
      </c>
      <c r="D2135">
        <v>42534</v>
      </c>
      <c r="E2135">
        <v>3</v>
      </c>
      <c r="F2135">
        <v>68.97</v>
      </c>
      <c r="G2135" t="str">
        <f>VLOOKUP(B2135,'SKU Master'!$E$1:$H$9,4,FALSE)</f>
        <v>MA Excellent Products</v>
      </c>
      <c r="H2135">
        <f t="shared" si="231"/>
        <v>2016</v>
      </c>
      <c r="I2135">
        <f t="shared" si="232"/>
        <v>6</v>
      </c>
      <c r="J2135">
        <f t="shared" si="233"/>
        <v>201606</v>
      </c>
      <c r="K2135">
        <f t="shared" si="234"/>
        <v>25</v>
      </c>
      <c r="L2135">
        <f t="shared" si="235"/>
        <v>201625</v>
      </c>
      <c r="M2135" t="b">
        <f t="shared" si="236"/>
        <v>0</v>
      </c>
      <c r="N2135">
        <f>VLOOKUP(B2135,'SKU Master'!$E$1:$H$9,2,FALSE)</f>
        <v>25</v>
      </c>
      <c r="O2135">
        <f>(F2135/E2135-N2135)*E2135</f>
        <v>-6.0300000000000047</v>
      </c>
      <c r="P2135" s="10">
        <f>O2135/F2135</f>
        <v>-8.7429317094388934E-2</v>
      </c>
      <c r="Q2135">
        <f t="shared" si="237"/>
        <v>1</v>
      </c>
    </row>
    <row r="2136" spans="1:17" x14ac:dyDescent="0.25">
      <c r="A2136">
        <v>95013</v>
      </c>
      <c r="B2136">
        <v>7312455520</v>
      </c>
      <c r="C2136">
        <v>312</v>
      </c>
      <c r="D2136">
        <v>42536</v>
      </c>
      <c r="E2136">
        <v>1</v>
      </c>
      <c r="F2136">
        <v>31.99</v>
      </c>
      <c r="G2136" t="str">
        <f>VLOOKUP(B2136,'SKU Master'!$E$1:$H$9,4,FALSE)</f>
        <v>MA Excellent Products</v>
      </c>
      <c r="H2136">
        <f t="shared" si="231"/>
        <v>2016</v>
      </c>
      <c r="I2136">
        <f t="shared" si="232"/>
        <v>6</v>
      </c>
      <c r="J2136">
        <f t="shared" si="233"/>
        <v>201606</v>
      </c>
      <c r="K2136">
        <f t="shared" si="234"/>
        <v>25</v>
      </c>
      <c r="L2136">
        <f t="shared" si="235"/>
        <v>201625</v>
      </c>
      <c r="M2136" t="b">
        <f t="shared" si="236"/>
        <v>1</v>
      </c>
      <c r="N2136">
        <f>VLOOKUP(B2136,'SKU Master'!$E$1:$H$9,2,FALSE)</f>
        <v>25</v>
      </c>
      <c r="O2136">
        <f>(F2136/E2136-N2136)*E2136</f>
        <v>6.9899999999999984</v>
      </c>
      <c r="P2136" s="10">
        <f>O2136/F2136</f>
        <v>0.21850578305720533</v>
      </c>
      <c r="Q2136">
        <f t="shared" si="237"/>
        <v>3</v>
      </c>
    </row>
    <row r="2137" spans="1:17" x14ac:dyDescent="0.25">
      <c r="A2137">
        <v>95014</v>
      </c>
      <c r="B2137">
        <v>7312455520</v>
      </c>
      <c r="C2137">
        <v>312</v>
      </c>
      <c r="D2137">
        <v>42536</v>
      </c>
      <c r="E2137">
        <v>1</v>
      </c>
      <c r="F2137">
        <v>31.99</v>
      </c>
      <c r="G2137" t="str">
        <f>VLOOKUP(B2137,'SKU Master'!$E$1:$H$9,4,FALSE)</f>
        <v>MA Excellent Products</v>
      </c>
      <c r="H2137">
        <f t="shared" si="231"/>
        <v>2016</v>
      </c>
      <c r="I2137">
        <f t="shared" si="232"/>
        <v>6</v>
      </c>
      <c r="J2137">
        <f t="shared" si="233"/>
        <v>201606</v>
      </c>
      <c r="K2137">
        <f t="shared" si="234"/>
        <v>25</v>
      </c>
      <c r="L2137">
        <f t="shared" si="235"/>
        <v>201625</v>
      </c>
      <c r="M2137" t="b">
        <f t="shared" si="236"/>
        <v>0</v>
      </c>
      <c r="N2137">
        <f>VLOOKUP(B2137,'SKU Master'!$E$1:$H$9,2,FALSE)</f>
        <v>25</v>
      </c>
      <c r="O2137">
        <f>(F2137/E2137-N2137)*E2137</f>
        <v>6.9899999999999984</v>
      </c>
      <c r="P2137" s="10">
        <f>O2137/F2137</f>
        <v>0.21850578305720533</v>
      </c>
      <c r="Q2137">
        <f t="shared" si="237"/>
        <v>3</v>
      </c>
    </row>
    <row r="2138" spans="1:17" x14ac:dyDescent="0.25">
      <c r="A2138">
        <v>95015</v>
      </c>
      <c r="B2138">
        <v>7312455520</v>
      </c>
      <c r="C2138">
        <v>312</v>
      </c>
      <c r="D2138">
        <v>42536</v>
      </c>
      <c r="E2138">
        <v>1</v>
      </c>
      <c r="F2138">
        <v>22.99</v>
      </c>
      <c r="G2138" t="str">
        <f>VLOOKUP(B2138,'SKU Master'!$E$1:$H$9,4,FALSE)</f>
        <v>MA Excellent Products</v>
      </c>
      <c r="H2138">
        <f t="shared" si="231"/>
        <v>2016</v>
      </c>
      <c r="I2138">
        <f t="shared" si="232"/>
        <v>6</v>
      </c>
      <c r="J2138">
        <f t="shared" si="233"/>
        <v>201606</v>
      </c>
      <c r="K2138">
        <f t="shared" si="234"/>
        <v>25</v>
      </c>
      <c r="L2138">
        <f t="shared" si="235"/>
        <v>201625</v>
      </c>
      <c r="M2138" t="b">
        <f t="shared" si="236"/>
        <v>0</v>
      </c>
      <c r="N2138">
        <f>VLOOKUP(B2138,'SKU Master'!$E$1:$H$9,2,FALSE)</f>
        <v>25</v>
      </c>
      <c r="O2138">
        <f>(F2138/E2138-N2138)*E2138</f>
        <v>-2.0100000000000016</v>
      </c>
      <c r="P2138" s="10">
        <f>O2138/F2138</f>
        <v>-8.7429317094388934E-2</v>
      </c>
      <c r="Q2138">
        <f t="shared" si="237"/>
        <v>3</v>
      </c>
    </row>
    <row r="2139" spans="1:17" x14ac:dyDescent="0.25">
      <c r="A2139">
        <v>95016</v>
      </c>
      <c r="B2139">
        <v>7312455520</v>
      </c>
      <c r="C2139">
        <v>312</v>
      </c>
      <c r="D2139">
        <v>42541</v>
      </c>
      <c r="E2139">
        <v>3</v>
      </c>
      <c r="F2139">
        <v>68.97</v>
      </c>
      <c r="G2139" t="str">
        <f>VLOOKUP(B2139,'SKU Master'!$E$1:$H$9,4,FALSE)</f>
        <v>MA Excellent Products</v>
      </c>
      <c r="H2139">
        <f t="shared" si="231"/>
        <v>2016</v>
      </c>
      <c r="I2139">
        <f t="shared" si="232"/>
        <v>6</v>
      </c>
      <c r="J2139">
        <f t="shared" si="233"/>
        <v>201606</v>
      </c>
      <c r="K2139">
        <f t="shared" si="234"/>
        <v>26</v>
      </c>
      <c r="L2139">
        <f t="shared" si="235"/>
        <v>201626</v>
      </c>
      <c r="M2139" t="b">
        <f t="shared" si="236"/>
        <v>0</v>
      </c>
      <c r="N2139">
        <f>VLOOKUP(B2139,'SKU Master'!$E$1:$H$9,2,FALSE)</f>
        <v>25</v>
      </c>
      <c r="O2139">
        <f>(F2139/E2139-N2139)*E2139</f>
        <v>-6.0300000000000047</v>
      </c>
      <c r="P2139" s="10">
        <f>O2139/F2139</f>
        <v>-8.7429317094388934E-2</v>
      </c>
      <c r="Q2139">
        <f t="shared" si="237"/>
        <v>1</v>
      </c>
    </row>
    <row r="2140" spans="1:17" x14ac:dyDescent="0.25">
      <c r="A2140">
        <v>95017</v>
      </c>
      <c r="B2140">
        <v>7312455520</v>
      </c>
      <c r="C2140">
        <v>312</v>
      </c>
      <c r="D2140">
        <v>42542</v>
      </c>
      <c r="E2140">
        <v>3</v>
      </c>
      <c r="F2140">
        <v>95.97</v>
      </c>
      <c r="G2140" t="str">
        <f>VLOOKUP(B2140,'SKU Master'!$E$1:$H$9,4,FALSE)</f>
        <v>MA Excellent Products</v>
      </c>
      <c r="H2140">
        <f t="shared" si="231"/>
        <v>2016</v>
      </c>
      <c r="I2140">
        <f t="shared" si="232"/>
        <v>6</v>
      </c>
      <c r="J2140">
        <f t="shared" si="233"/>
        <v>201606</v>
      </c>
      <c r="K2140">
        <f t="shared" si="234"/>
        <v>26</v>
      </c>
      <c r="L2140">
        <f t="shared" si="235"/>
        <v>201626</v>
      </c>
      <c r="M2140" t="b">
        <f t="shared" si="236"/>
        <v>0</v>
      </c>
      <c r="N2140">
        <f>VLOOKUP(B2140,'SKU Master'!$E$1:$H$9,2,FALSE)</f>
        <v>25</v>
      </c>
      <c r="O2140">
        <f>(F2140/E2140-N2140)*E2140</f>
        <v>20.969999999999995</v>
      </c>
      <c r="P2140" s="10">
        <f>O2140/F2140</f>
        <v>0.21850578305720533</v>
      </c>
      <c r="Q2140">
        <f t="shared" si="237"/>
        <v>2</v>
      </c>
    </row>
    <row r="2141" spans="1:17" x14ac:dyDescent="0.25">
      <c r="A2141">
        <v>95018</v>
      </c>
      <c r="B2141">
        <v>7312455520</v>
      </c>
      <c r="C2141">
        <v>312</v>
      </c>
      <c r="D2141">
        <v>42543</v>
      </c>
      <c r="E2141">
        <v>1</v>
      </c>
      <c r="F2141">
        <v>31.99</v>
      </c>
      <c r="G2141" t="str">
        <f>VLOOKUP(B2141,'SKU Master'!$E$1:$H$9,4,FALSE)</f>
        <v>MA Excellent Products</v>
      </c>
      <c r="H2141">
        <f t="shared" si="231"/>
        <v>2016</v>
      </c>
      <c r="I2141">
        <f t="shared" si="232"/>
        <v>6</v>
      </c>
      <c r="J2141">
        <f t="shared" si="233"/>
        <v>201606</v>
      </c>
      <c r="K2141">
        <f t="shared" si="234"/>
        <v>26</v>
      </c>
      <c r="L2141">
        <f t="shared" si="235"/>
        <v>201626</v>
      </c>
      <c r="M2141" t="b">
        <f t="shared" si="236"/>
        <v>1</v>
      </c>
      <c r="N2141">
        <f>VLOOKUP(B2141,'SKU Master'!$E$1:$H$9,2,FALSE)</f>
        <v>25</v>
      </c>
      <c r="O2141">
        <f>(F2141/E2141-N2141)*E2141</f>
        <v>6.9899999999999984</v>
      </c>
      <c r="P2141" s="10">
        <f>O2141/F2141</f>
        <v>0.21850578305720533</v>
      </c>
      <c r="Q2141">
        <f t="shared" si="237"/>
        <v>3</v>
      </c>
    </row>
    <row r="2142" spans="1:17" x14ac:dyDescent="0.25">
      <c r="A2142">
        <v>95019</v>
      </c>
      <c r="B2142">
        <v>7312455520</v>
      </c>
      <c r="C2142">
        <v>312</v>
      </c>
      <c r="D2142">
        <v>42543</v>
      </c>
      <c r="E2142">
        <v>1</v>
      </c>
      <c r="F2142">
        <v>31.99</v>
      </c>
      <c r="G2142" t="str">
        <f>VLOOKUP(B2142,'SKU Master'!$E$1:$H$9,4,FALSE)</f>
        <v>MA Excellent Products</v>
      </c>
      <c r="H2142">
        <f t="shared" si="231"/>
        <v>2016</v>
      </c>
      <c r="I2142">
        <f t="shared" si="232"/>
        <v>6</v>
      </c>
      <c r="J2142">
        <f t="shared" si="233"/>
        <v>201606</v>
      </c>
      <c r="K2142">
        <f t="shared" si="234"/>
        <v>26</v>
      </c>
      <c r="L2142">
        <f t="shared" si="235"/>
        <v>201626</v>
      </c>
      <c r="M2142" t="b">
        <f t="shared" si="236"/>
        <v>0</v>
      </c>
      <c r="N2142">
        <f>VLOOKUP(B2142,'SKU Master'!$E$1:$H$9,2,FALSE)</f>
        <v>25</v>
      </c>
      <c r="O2142">
        <f>(F2142/E2142-N2142)*E2142</f>
        <v>6.9899999999999984</v>
      </c>
      <c r="P2142" s="10">
        <f>O2142/F2142</f>
        <v>0.21850578305720533</v>
      </c>
      <c r="Q2142">
        <f t="shared" si="237"/>
        <v>3</v>
      </c>
    </row>
    <row r="2143" spans="1:17" x14ac:dyDescent="0.25">
      <c r="A2143">
        <v>95020</v>
      </c>
      <c r="B2143">
        <v>7312455520</v>
      </c>
      <c r="C2143">
        <v>312</v>
      </c>
      <c r="D2143">
        <v>42545</v>
      </c>
      <c r="E2143">
        <v>2</v>
      </c>
      <c r="F2143">
        <v>63.98</v>
      </c>
      <c r="G2143" t="str">
        <f>VLOOKUP(B2143,'SKU Master'!$E$1:$H$9,4,FALSE)</f>
        <v>MA Excellent Products</v>
      </c>
      <c r="H2143">
        <f t="shared" si="231"/>
        <v>2016</v>
      </c>
      <c r="I2143">
        <f t="shared" si="232"/>
        <v>6</v>
      </c>
      <c r="J2143">
        <f t="shared" si="233"/>
        <v>201606</v>
      </c>
      <c r="K2143">
        <f t="shared" si="234"/>
        <v>26</v>
      </c>
      <c r="L2143">
        <f t="shared" si="235"/>
        <v>201626</v>
      </c>
      <c r="M2143" t="b">
        <f t="shared" si="236"/>
        <v>0</v>
      </c>
      <c r="N2143">
        <f>VLOOKUP(B2143,'SKU Master'!$E$1:$H$9,2,FALSE)</f>
        <v>25</v>
      </c>
      <c r="O2143">
        <f>(F2143/E2143-N2143)*E2143</f>
        <v>13.979999999999997</v>
      </c>
      <c r="P2143" s="10">
        <f>O2143/F2143</f>
        <v>0.21850578305720533</v>
      </c>
      <c r="Q2143">
        <f t="shared" si="237"/>
        <v>5</v>
      </c>
    </row>
    <row r="2144" spans="1:17" x14ac:dyDescent="0.25">
      <c r="A2144">
        <v>95021</v>
      </c>
      <c r="B2144">
        <v>7312455520</v>
      </c>
      <c r="C2144">
        <v>312</v>
      </c>
      <c r="D2144">
        <v>42550</v>
      </c>
      <c r="E2144">
        <v>1</v>
      </c>
      <c r="F2144">
        <v>31.99</v>
      </c>
      <c r="G2144" t="str">
        <f>VLOOKUP(B2144,'SKU Master'!$E$1:$H$9,4,FALSE)</f>
        <v>MA Excellent Products</v>
      </c>
      <c r="H2144">
        <f t="shared" si="231"/>
        <v>2016</v>
      </c>
      <c r="I2144">
        <f t="shared" si="232"/>
        <v>6</v>
      </c>
      <c r="J2144">
        <f t="shared" si="233"/>
        <v>201606</v>
      </c>
      <c r="K2144">
        <f t="shared" si="234"/>
        <v>27</v>
      </c>
      <c r="L2144">
        <f t="shared" si="235"/>
        <v>201627</v>
      </c>
      <c r="M2144" t="b">
        <f t="shared" si="236"/>
        <v>0</v>
      </c>
      <c r="N2144">
        <f>VLOOKUP(B2144,'SKU Master'!$E$1:$H$9,2,FALSE)</f>
        <v>25</v>
      </c>
      <c r="O2144">
        <f>(F2144/E2144-N2144)*E2144</f>
        <v>6.9899999999999984</v>
      </c>
      <c r="P2144" s="10">
        <f>O2144/F2144</f>
        <v>0.21850578305720533</v>
      </c>
      <c r="Q2144">
        <f t="shared" si="237"/>
        <v>3</v>
      </c>
    </row>
    <row r="2145" spans="1:17" x14ac:dyDescent="0.25">
      <c r="A2145">
        <v>95022</v>
      </c>
      <c r="B2145">
        <v>7312455520</v>
      </c>
      <c r="C2145">
        <v>312</v>
      </c>
      <c r="D2145">
        <v>42551</v>
      </c>
      <c r="E2145">
        <v>1</v>
      </c>
      <c r="F2145">
        <v>31.99</v>
      </c>
      <c r="G2145" t="str">
        <f>VLOOKUP(B2145,'SKU Master'!$E$1:$H$9,4,FALSE)</f>
        <v>MA Excellent Products</v>
      </c>
      <c r="H2145">
        <f t="shared" si="231"/>
        <v>2016</v>
      </c>
      <c r="I2145">
        <f t="shared" si="232"/>
        <v>6</v>
      </c>
      <c r="J2145">
        <f t="shared" si="233"/>
        <v>201606</v>
      </c>
      <c r="K2145">
        <f t="shared" si="234"/>
        <v>27</v>
      </c>
      <c r="L2145">
        <f t="shared" si="235"/>
        <v>201627</v>
      </c>
      <c r="M2145" t="b">
        <f t="shared" si="236"/>
        <v>1</v>
      </c>
      <c r="N2145">
        <f>VLOOKUP(B2145,'SKU Master'!$E$1:$H$9,2,FALSE)</f>
        <v>25</v>
      </c>
      <c r="O2145">
        <f>(F2145/E2145-N2145)*E2145</f>
        <v>6.9899999999999984</v>
      </c>
      <c r="P2145" s="10">
        <f>O2145/F2145</f>
        <v>0.21850578305720533</v>
      </c>
      <c r="Q2145">
        <f t="shared" si="237"/>
        <v>4</v>
      </c>
    </row>
    <row r="2146" spans="1:17" x14ac:dyDescent="0.25">
      <c r="A2146">
        <v>95023</v>
      </c>
      <c r="B2146">
        <v>7312455520</v>
      </c>
      <c r="C2146">
        <v>312</v>
      </c>
      <c r="D2146">
        <v>42551</v>
      </c>
      <c r="E2146">
        <v>1</v>
      </c>
      <c r="F2146">
        <v>31.99</v>
      </c>
      <c r="G2146" t="str">
        <f>VLOOKUP(B2146,'SKU Master'!$E$1:$H$9,4,FALSE)</f>
        <v>MA Excellent Products</v>
      </c>
      <c r="H2146">
        <f t="shared" si="231"/>
        <v>2016</v>
      </c>
      <c r="I2146">
        <f t="shared" si="232"/>
        <v>6</v>
      </c>
      <c r="J2146">
        <f t="shared" si="233"/>
        <v>201606</v>
      </c>
      <c r="K2146">
        <f t="shared" si="234"/>
        <v>27</v>
      </c>
      <c r="L2146">
        <f t="shared" si="235"/>
        <v>201627</v>
      </c>
      <c r="M2146" t="b">
        <f t="shared" si="236"/>
        <v>0</v>
      </c>
      <c r="N2146">
        <f>VLOOKUP(B2146,'SKU Master'!$E$1:$H$9,2,FALSE)</f>
        <v>25</v>
      </c>
      <c r="O2146">
        <f>(F2146/E2146-N2146)*E2146</f>
        <v>6.9899999999999984</v>
      </c>
      <c r="P2146" s="10">
        <f>O2146/F2146</f>
        <v>0.21850578305720533</v>
      </c>
      <c r="Q2146">
        <f t="shared" si="237"/>
        <v>4</v>
      </c>
    </row>
    <row r="2147" spans="1:17" x14ac:dyDescent="0.25">
      <c r="A2147">
        <v>95024</v>
      </c>
      <c r="B2147">
        <v>7312455520</v>
      </c>
      <c r="C2147">
        <v>312</v>
      </c>
      <c r="D2147">
        <v>42552</v>
      </c>
      <c r="E2147">
        <v>1</v>
      </c>
      <c r="F2147">
        <v>31.99</v>
      </c>
      <c r="G2147" t="str">
        <f>VLOOKUP(B2147,'SKU Master'!$E$1:$H$9,4,FALSE)</f>
        <v>MA Excellent Products</v>
      </c>
      <c r="H2147">
        <f t="shared" si="231"/>
        <v>2016</v>
      </c>
      <c r="I2147">
        <f t="shared" si="232"/>
        <v>7</v>
      </c>
      <c r="J2147">
        <f t="shared" si="233"/>
        <v>201607</v>
      </c>
      <c r="K2147">
        <f t="shared" si="234"/>
        <v>27</v>
      </c>
      <c r="L2147">
        <f t="shared" si="235"/>
        <v>201627</v>
      </c>
      <c r="M2147" t="b">
        <f t="shared" si="236"/>
        <v>0</v>
      </c>
      <c r="N2147">
        <f>VLOOKUP(B2147,'SKU Master'!$E$1:$H$9,2,FALSE)</f>
        <v>25</v>
      </c>
      <c r="O2147">
        <f>(F2147/E2147-N2147)*E2147</f>
        <v>6.9899999999999984</v>
      </c>
      <c r="P2147" s="10">
        <f>O2147/F2147</f>
        <v>0.21850578305720533</v>
      </c>
      <c r="Q2147">
        <f t="shared" si="237"/>
        <v>5</v>
      </c>
    </row>
    <row r="2148" spans="1:17" x14ac:dyDescent="0.25">
      <c r="A2148">
        <v>95025</v>
      </c>
      <c r="B2148">
        <v>7312455520</v>
      </c>
      <c r="C2148">
        <v>312</v>
      </c>
      <c r="D2148">
        <v>42557</v>
      </c>
      <c r="E2148">
        <v>1</v>
      </c>
      <c r="F2148">
        <v>31.99</v>
      </c>
      <c r="G2148" t="str">
        <f>VLOOKUP(B2148,'SKU Master'!$E$1:$H$9,4,FALSE)</f>
        <v>MA Excellent Products</v>
      </c>
      <c r="H2148">
        <f t="shared" si="231"/>
        <v>2016</v>
      </c>
      <c r="I2148">
        <f t="shared" si="232"/>
        <v>7</v>
      </c>
      <c r="J2148">
        <f t="shared" si="233"/>
        <v>201607</v>
      </c>
      <c r="K2148">
        <f t="shared" si="234"/>
        <v>28</v>
      </c>
      <c r="L2148">
        <f t="shared" si="235"/>
        <v>201628</v>
      </c>
      <c r="M2148" t="b">
        <f t="shared" si="236"/>
        <v>1</v>
      </c>
      <c r="N2148">
        <f>VLOOKUP(B2148,'SKU Master'!$E$1:$H$9,2,FALSE)</f>
        <v>25</v>
      </c>
      <c r="O2148">
        <f>(F2148/E2148-N2148)*E2148</f>
        <v>6.9899999999999984</v>
      </c>
      <c r="P2148" s="10">
        <f>O2148/F2148</f>
        <v>0.21850578305720533</v>
      </c>
      <c r="Q2148">
        <f t="shared" si="237"/>
        <v>3</v>
      </c>
    </row>
    <row r="2149" spans="1:17" x14ac:dyDescent="0.25">
      <c r="A2149">
        <v>95026</v>
      </c>
      <c r="B2149">
        <v>7312455520</v>
      </c>
      <c r="C2149">
        <v>312</v>
      </c>
      <c r="D2149">
        <v>42557</v>
      </c>
      <c r="E2149">
        <v>1</v>
      </c>
      <c r="F2149">
        <v>31.99</v>
      </c>
      <c r="G2149" t="str">
        <f>VLOOKUP(B2149,'SKU Master'!$E$1:$H$9,4,FALSE)</f>
        <v>MA Excellent Products</v>
      </c>
      <c r="H2149">
        <f t="shared" si="231"/>
        <v>2016</v>
      </c>
      <c r="I2149">
        <f t="shared" si="232"/>
        <v>7</v>
      </c>
      <c r="J2149">
        <f t="shared" si="233"/>
        <v>201607</v>
      </c>
      <c r="K2149">
        <f t="shared" si="234"/>
        <v>28</v>
      </c>
      <c r="L2149">
        <f t="shared" si="235"/>
        <v>201628</v>
      </c>
      <c r="M2149" t="b">
        <f t="shared" si="236"/>
        <v>1</v>
      </c>
      <c r="N2149">
        <f>VLOOKUP(B2149,'SKU Master'!$E$1:$H$9,2,FALSE)</f>
        <v>25</v>
      </c>
      <c r="O2149">
        <f>(F2149/E2149-N2149)*E2149</f>
        <v>6.9899999999999984</v>
      </c>
      <c r="P2149" s="10">
        <f>O2149/F2149</f>
        <v>0.21850578305720533</v>
      </c>
      <c r="Q2149">
        <f t="shared" si="237"/>
        <v>3</v>
      </c>
    </row>
    <row r="2150" spans="1:17" x14ac:dyDescent="0.25">
      <c r="A2150">
        <v>95027</v>
      </c>
      <c r="B2150">
        <v>7312455520</v>
      </c>
      <c r="C2150">
        <v>312</v>
      </c>
      <c r="D2150">
        <v>42557</v>
      </c>
      <c r="E2150">
        <v>1</v>
      </c>
      <c r="F2150">
        <v>31.99</v>
      </c>
      <c r="G2150" t="str">
        <f>VLOOKUP(B2150,'SKU Master'!$E$1:$H$9,4,FALSE)</f>
        <v>MA Excellent Products</v>
      </c>
      <c r="H2150">
        <f t="shared" si="231"/>
        <v>2016</v>
      </c>
      <c r="I2150">
        <f t="shared" si="232"/>
        <v>7</v>
      </c>
      <c r="J2150">
        <f t="shared" si="233"/>
        <v>201607</v>
      </c>
      <c r="K2150">
        <f t="shared" si="234"/>
        <v>28</v>
      </c>
      <c r="L2150">
        <f t="shared" si="235"/>
        <v>201628</v>
      </c>
      <c r="M2150" t="b">
        <f t="shared" si="236"/>
        <v>0</v>
      </c>
      <c r="N2150">
        <f>VLOOKUP(B2150,'SKU Master'!$E$1:$H$9,2,FALSE)</f>
        <v>25</v>
      </c>
      <c r="O2150">
        <f>(F2150/E2150-N2150)*E2150</f>
        <v>6.9899999999999984</v>
      </c>
      <c r="P2150" s="10">
        <f>O2150/F2150</f>
        <v>0.21850578305720533</v>
      </c>
      <c r="Q2150">
        <f t="shared" si="237"/>
        <v>3</v>
      </c>
    </row>
    <row r="2151" spans="1:17" x14ac:dyDescent="0.25">
      <c r="A2151">
        <v>95028</v>
      </c>
      <c r="B2151">
        <v>7312455520</v>
      </c>
      <c r="C2151">
        <v>312</v>
      </c>
      <c r="D2151">
        <v>42559</v>
      </c>
      <c r="E2151">
        <v>2</v>
      </c>
      <c r="F2151">
        <v>63.98</v>
      </c>
      <c r="G2151" t="str">
        <f>VLOOKUP(B2151,'SKU Master'!$E$1:$H$9,4,FALSE)</f>
        <v>MA Excellent Products</v>
      </c>
      <c r="H2151">
        <f t="shared" si="231"/>
        <v>2016</v>
      </c>
      <c r="I2151">
        <f t="shared" si="232"/>
        <v>7</v>
      </c>
      <c r="J2151">
        <f t="shared" si="233"/>
        <v>201607</v>
      </c>
      <c r="K2151">
        <f t="shared" si="234"/>
        <v>28</v>
      </c>
      <c r="L2151">
        <f t="shared" si="235"/>
        <v>201628</v>
      </c>
      <c r="M2151" t="b">
        <f t="shared" si="236"/>
        <v>0</v>
      </c>
      <c r="N2151">
        <f>VLOOKUP(B2151,'SKU Master'!$E$1:$H$9,2,FALSE)</f>
        <v>25</v>
      </c>
      <c r="O2151">
        <f>(F2151/E2151-N2151)*E2151</f>
        <v>13.979999999999997</v>
      </c>
      <c r="P2151" s="10">
        <f>O2151/F2151</f>
        <v>0.21850578305720533</v>
      </c>
      <c r="Q2151">
        <f t="shared" si="237"/>
        <v>5</v>
      </c>
    </row>
    <row r="2152" spans="1:17" x14ac:dyDescent="0.25">
      <c r="A2152">
        <v>95029</v>
      </c>
      <c r="B2152">
        <v>7312455520</v>
      </c>
      <c r="C2152">
        <v>312</v>
      </c>
      <c r="D2152">
        <v>42562</v>
      </c>
      <c r="E2152">
        <v>3</v>
      </c>
      <c r="F2152">
        <v>95.97</v>
      </c>
      <c r="G2152" t="str">
        <f>VLOOKUP(B2152,'SKU Master'!$E$1:$H$9,4,FALSE)</f>
        <v>MA Excellent Products</v>
      </c>
      <c r="H2152">
        <f t="shared" si="231"/>
        <v>2016</v>
      </c>
      <c r="I2152">
        <f t="shared" si="232"/>
        <v>7</v>
      </c>
      <c r="J2152">
        <f t="shared" si="233"/>
        <v>201607</v>
      </c>
      <c r="K2152">
        <f t="shared" si="234"/>
        <v>29</v>
      </c>
      <c r="L2152">
        <f t="shared" si="235"/>
        <v>201629</v>
      </c>
      <c r="M2152" t="b">
        <f t="shared" si="236"/>
        <v>0</v>
      </c>
      <c r="N2152">
        <f>VLOOKUP(B2152,'SKU Master'!$E$1:$H$9,2,FALSE)</f>
        <v>25</v>
      </c>
      <c r="O2152">
        <f>(F2152/E2152-N2152)*E2152</f>
        <v>20.969999999999995</v>
      </c>
      <c r="P2152" s="10">
        <f>O2152/F2152</f>
        <v>0.21850578305720533</v>
      </c>
      <c r="Q2152">
        <f t="shared" si="237"/>
        <v>1</v>
      </c>
    </row>
    <row r="2153" spans="1:17" x14ac:dyDescent="0.25">
      <c r="A2153">
        <v>95030</v>
      </c>
      <c r="B2153">
        <v>7312455520</v>
      </c>
      <c r="C2153">
        <v>312</v>
      </c>
      <c r="D2153">
        <v>42562</v>
      </c>
      <c r="E2153">
        <v>3</v>
      </c>
      <c r="F2153">
        <v>68.97</v>
      </c>
      <c r="G2153" t="str">
        <f>VLOOKUP(B2153,'SKU Master'!$E$1:$H$9,4,FALSE)</f>
        <v>MA Excellent Products</v>
      </c>
      <c r="H2153">
        <f t="shared" si="231"/>
        <v>2016</v>
      </c>
      <c r="I2153">
        <f t="shared" si="232"/>
        <v>7</v>
      </c>
      <c r="J2153">
        <f t="shared" si="233"/>
        <v>201607</v>
      </c>
      <c r="K2153">
        <f t="shared" si="234"/>
        <v>29</v>
      </c>
      <c r="L2153">
        <f t="shared" si="235"/>
        <v>201629</v>
      </c>
      <c r="M2153" t="b">
        <f t="shared" si="236"/>
        <v>0</v>
      </c>
      <c r="N2153">
        <f>VLOOKUP(B2153,'SKU Master'!$E$1:$H$9,2,FALSE)</f>
        <v>25</v>
      </c>
      <c r="O2153">
        <f>(F2153/E2153-N2153)*E2153</f>
        <v>-6.0300000000000047</v>
      </c>
      <c r="P2153" s="10">
        <f>O2153/F2153</f>
        <v>-8.7429317094388934E-2</v>
      </c>
      <c r="Q2153">
        <f t="shared" si="237"/>
        <v>1</v>
      </c>
    </row>
    <row r="2154" spans="1:17" x14ac:dyDescent="0.25">
      <c r="A2154">
        <v>95031</v>
      </c>
      <c r="B2154">
        <v>7312455520</v>
      </c>
      <c r="C2154">
        <v>312</v>
      </c>
      <c r="D2154">
        <v>42564</v>
      </c>
      <c r="E2154">
        <v>1</v>
      </c>
      <c r="F2154">
        <v>31.99</v>
      </c>
      <c r="G2154" t="str">
        <f>VLOOKUP(B2154,'SKU Master'!$E$1:$H$9,4,FALSE)</f>
        <v>MA Excellent Products</v>
      </c>
      <c r="H2154">
        <f t="shared" si="231"/>
        <v>2016</v>
      </c>
      <c r="I2154">
        <f t="shared" si="232"/>
        <v>7</v>
      </c>
      <c r="J2154">
        <f t="shared" si="233"/>
        <v>201607</v>
      </c>
      <c r="K2154">
        <f t="shared" si="234"/>
        <v>29</v>
      </c>
      <c r="L2154">
        <f t="shared" si="235"/>
        <v>201629</v>
      </c>
      <c r="M2154" t="b">
        <f t="shared" si="236"/>
        <v>1</v>
      </c>
      <c r="N2154">
        <f>VLOOKUP(B2154,'SKU Master'!$E$1:$H$9,2,FALSE)</f>
        <v>25</v>
      </c>
      <c r="O2154">
        <f>(F2154/E2154-N2154)*E2154</f>
        <v>6.9899999999999984</v>
      </c>
      <c r="P2154" s="10">
        <f>O2154/F2154</f>
        <v>0.21850578305720533</v>
      </c>
      <c r="Q2154">
        <f t="shared" si="237"/>
        <v>3</v>
      </c>
    </row>
    <row r="2155" spans="1:17" x14ac:dyDescent="0.25">
      <c r="A2155">
        <v>95032</v>
      </c>
      <c r="B2155">
        <v>7312455520</v>
      </c>
      <c r="C2155">
        <v>312</v>
      </c>
      <c r="D2155">
        <v>42564</v>
      </c>
      <c r="E2155">
        <v>1</v>
      </c>
      <c r="F2155">
        <v>31.99</v>
      </c>
      <c r="G2155" t="str">
        <f>VLOOKUP(B2155,'SKU Master'!$E$1:$H$9,4,FALSE)</f>
        <v>MA Excellent Products</v>
      </c>
      <c r="H2155">
        <f t="shared" si="231"/>
        <v>2016</v>
      </c>
      <c r="I2155">
        <f t="shared" si="232"/>
        <v>7</v>
      </c>
      <c r="J2155">
        <f t="shared" si="233"/>
        <v>201607</v>
      </c>
      <c r="K2155">
        <f t="shared" si="234"/>
        <v>29</v>
      </c>
      <c r="L2155">
        <f t="shared" si="235"/>
        <v>201629</v>
      </c>
      <c r="M2155" t="b">
        <f t="shared" si="236"/>
        <v>1</v>
      </c>
      <c r="N2155">
        <f>VLOOKUP(B2155,'SKU Master'!$E$1:$H$9,2,FALSE)</f>
        <v>25</v>
      </c>
      <c r="O2155">
        <f>(F2155/E2155-N2155)*E2155</f>
        <v>6.9899999999999984</v>
      </c>
      <c r="P2155" s="10">
        <f>O2155/F2155</f>
        <v>0.21850578305720533</v>
      </c>
      <c r="Q2155">
        <f t="shared" si="237"/>
        <v>3</v>
      </c>
    </row>
    <row r="2156" spans="1:17" x14ac:dyDescent="0.25">
      <c r="A2156">
        <v>95033</v>
      </c>
      <c r="B2156">
        <v>7312455520</v>
      </c>
      <c r="C2156">
        <v>312</v>
      </c>
      <c r="D2156">
        <v>42564</v>
      </c>
      <c r="E2156">
        <v>1</v>
      </c>
      <c r="F2156">
        <v>31.99</v>
      </c>
      <c r="G2156" t="str">
        <f>VLOOKUP(B2156,'SKU Master'!$E$1:$H$9,4,FALSE)</f>
        <v>MA Excellent Products</v>
      </c>
      <c r="H2156">
        <f t="shared" si="231"/>
        <v>2016</v>
      </c>
      <c r="I2156">
        <f t="shared" si="232"/>
        <v>7</v>
      </c>
      <c r="J2156">
        <f t="shared" si="233"/>
        <v>201607</v>
      </c>
      <c r="K2156">
        <f t="shared" si="234"/>
        <v>29</v>
      </c>
      <c r="L2156">
        <f t="shared" si="235"/>
        <v>201629</v>
      </c>
      <c r="M2156" t="b">
        <f t="shared" si="236"/>
        <v>0</v>
      </c>
      <c r="N2156">
        <f>VLOOKUP(B2156,'SKU Master'!$E$1:$H$9,2,FALSE)</f>
        <v>25</v>
      </c>
      <c r="O2156">
        <f>(F2156/E2156-N2156)*E2156</f>
        <v>6.9899999999999984</v>
      </c>
      <c r="P2156" s="10">
        <f>O2156/F2156</f>
        <v>0.21850578305720533</v>
      </c>
      <c r="Q2156">
        <f t="shared" si="237"/>
        <v>3</v>
      </c>
    </row>
    <row r="2157" spans="1:17" x14ac:dyDescent="0.25">
      <c r="A2157">
        <v>95034</v>
      </c>
      <c r="B2157">
        <v>7312455520</v>
      </c>
      <c r="C2157">
        <v>312</v>
      </c>
      <c r="D2157">
        <v>42566</v>
      </c>
      <c r="E2157">
        <v>1</v>
      </c>
      <c r="F2157">
        <v>31.99</v>
      </c>
      <c r="G2157" t="str">
        <f>VLOOKUP(B2157,'SKU Master'!$E$1:$H$9,4,FALSE)</f>
        <v>MA Excellent Products</v>
      </c>
      <c r="H2157">
        <f t="shared" si="231"/>
        <v>2016</v>
      </c>
      <c r="I2157">
        <f t="shared" si="232"/>
        <v>7</v>
      </c>
      <c r="J2157">
        <f t="shared" si="233"/>
        <v>201607</v>
      </c>
      <c r="K2157">
        <f t="shared" si="234"/>
        <v>29</v>
      </c>
      <c r="L2157">
        <f t="shared" si="235"/>
        <v>201629</v>
      </c>
      <c r="M2157" t="b">
        <f t="shared" si="236"/>
        <v>0</v>
      </c>
      <c r="N2157">
        <f>VLOOKUP(B2157,'SKU Master'!$E$1:$H$9,2,FALSE)</f>
        <v>25</v>
      </c>
      <c r="O2157">
        <f>(F2157/E2157-N2157)*E2157</f>
        <v>6.9899999999999984</v>
      </c>
      <c r="P2157" s="10">
        <f>O2157/F2157</f>
        <v>0.21850578305720533</v>
      </c>
      <c r="Q2157">
        <f t="shared" si="237"/>
        <v>5</v>
      </c>
    </row>
    <row r="2158" spans="1:17" x14ac:dyDescent="0.25">
      <c r="A2158">
        <v>95035</v>
      </c>
      <c r="B2158">
        <v>7312455520</v>
      </c>
      <c r="C2158">
        <v>312</v>
      </c>
      <c r="D2158">
        <v>42566</v>
      </c>
      <c r="E2158">
        <v>2</v>
      </c>
      <c r="F2158">
        <v>63.98</v>
      </c>
      <c r="G2158" t="str">
        <f>VLOOKUP(B2158,'SKU Master'!$E$1:$H$9,4,FALSE)</f>
        <v>MA Excellent Products</v>
      </c>
      <c r="H2158">
        <f t="shared" si="231"/>
        <v>2016</v>
      </c>
      <c r="I2158">
        <f t="shared" si="232"/>
        <v>7</v>
      </c>
      <c r="J2158">
        <f t="shared" si="233"/>
        <v>201607</v>
      </c>
      <c r="K2158">
        <f t="shared" si="234"/>
        <v>29</v>
      </c>
      <c r="L2158">
        <f t="shared" si="235"/>
        <v>201629</v>
      </c>
      <c r="M2158" t="b">
        <f t="shared" si="236"/>
        <v>0</v>
      </c>
      <c r="N2158">
        <f>VLOOKUP(B2158,'SKU Master'!$E$1:$H$9,2,FALSE)</f>
        <v>25</v>
      </c>
      <c r="O2158">
        <f>(F2158/E2158-N2158)*E2158</f>
        <v>13.979999999999997</v>
      </c>
      <c r="P2158" s="10">
        <f>O2158/F2158</f>
        <v>0.21850578305720533</v>
      </c>
      <c r="Q2158">
        <f t="shared" si="237"/>
        <v>5</v>
      </c>
    </row>
    <row r="2159" spans="1:17" x14ac:dyDescent="0.25">
      <c r="A2159">
        <v>95036</v>
      </c>
      <c r="B2159">
        <v>7312455520</v>
      </c>
      <c r="C2159">
        <v>312</v>
      </c>
      <c r="D2159">
        <v>42571</v>
      </c>
      <c r="E2159">
        <v>1</v>
      </c>
      <c r="F2159">
        <v>31.99</v>
      </c>
      <c r="G2159" t="str">
        <f>VLOOKUP(B2159,'SKU Master'!$E$1:$H$9,4,FALSE)</f>
        <v>MA Excellent Products</v>
      </c>
      <c r="H2159">
        <f t="shared" si="231"/>
        <v>2016</v>
      </c>
      <c r="I2159">
        <f t="shared" si="232"/>
        <v>7</v>
      </c>
      <c r="J2159">
        <f t="shared" si="233"/>
        <v>201607</v>
      </c>
      <c r="K2159">
        <f t="shared" si="234"/>
        <v>30</v>
      </c>
      <c r="L2159">
        <f t="shared" si="235"/>
        <v>201630</v>
      </c>
      <c r="M2159" t="b">
        <f t="shared" si="236"/>
        <v>1</v>
      </c>
      <c r="N2159">
        <f>VLOOKUP(B2159,'SKU Master'!$E$1:$H$9,2,FALSE)</f>
        <v>25</v>
      </c>
      <c r="O2159">
        <f>(F2159/E2159-N2159)*E2159</f>
        <v>6.9899999999999984</v>
      </c>
      <c r="P2159" s="10">
        <f>O2159/F2159</f>
        <v>0.21850578305720533</v>
      </c>
      <c r="Q2159">
        <f t="shared" si="237"/>
        <v>3</v>
      </c>
    </row>
    <row r="2160" spans="1:17" x14ac:dyDescent="0.25">
      <c r="A2160">
        <v>95037</v>
      </c>
      <c r="B2160">
        <v>7312455520</v>
      </c>
      <c r="C2160">
        <v>312</v>
      </c>
      <c r="D2160">
        <v>42571</v>
      </c>
      <c r="E2160">
        <v>1</v>
      </c>
      <c r="F2160">
        <v>31.99</v>
      </c>
      <c r="G2160" t="str">
        <f>VLOOKUP(B2160,'SKU Master'!$E$1:$H$9,4,FALSE)</f>
        <v>MA Excellent Products</v>
      </c>
      <c r="H2160">
        <f t="shared" si="231"/>
        <v>2016</v>
      </c>
      <c r="I2160">
        <f t="shared" si="232"/>
        <v>7</v>
      </c>
      <c r="J2160">
        <f t="shared" si="233"/>
        <v>201607</v>
      </c>
      <c r="K2160">
        <f t="shared" si="234"/>
        <v>30</v>
      </c>
      <c r="L2160">
        <f t="shared" si="235"/>
        <v>201630</v>
      </c>
      <c r="M2160" t="b">
        <f t="shared" si="236"/>
        <v>0</v>
      </c>
      <c r="N2160">
        <f>VLOOKUP(B2160,'SKU Master'!$E$1:$H$9,2,FALSE)</f>
        <v>25</v>
      </c>
      <c r="O2160">
        <f>(F2160/E2160-N2160)*E2160</f>
        <v>6.9899999999999984</v>
      </c>
      <c r="P2160" s="10">
        <f>O2160/F2160</f>
        <v>0.21850578305720533</v>
      </c>
      <c r="Q2160">
        <f t="shared" si="237"/>
        <v>3</v>
      </c>
    </row>
    <row r="2161" spans="1:17" x14ac:dyDescent="0.25">
      <c r="A2161">
        <v>95038</v>
      </c>
      <c r="B2161">
        <v>7312455520</v>
      </c>
      <c r="C2161">
        <v>312</v>
      </c>
      <c r="D2161">
        <v>42571</v>
      </c>
      <c r="E2161">
        <v>2</v>
      </c>
      <c r="F2161">
        <v>63.98</v>
      </c>
      <c r="G2161" t="str">
        <f>VLOOKUP(B2161,'SKU Master'!$E$1:$H$9,4,FALSE)</f>
        <v>MA Excellent Products</v>
      </c>
      <c r="H2161">
        <f t="shared" si="231"/>
        <v>2016</v>
      </c>
      <c r="I2161">
        <f t="shared" si="232"/>
        <v>7</v>
      </c>
      <c r="J2161">
        <f t="shared" si="233"/>
        <v>201607</v>
      </c>
      <c r="K2161">
        <f t="shared" si="234"/>
        <v>30</v>
      </c>
      <c r="L2161">
        <f t="shared" si="235"/>
        <v>201630</v>
      </c>
      <c r="M2161" t="b">
        <f t="shared" si="236"/>
        <v>0</v>
      </c>
      <c r="N2161">
        <f>VLOOKUP(B2161,'SKU Master'!$E$1:$H$9,2,FALSE)</f>
        <v>25</v>
      </c>
      <c r="O2161">
        <f>(F2161/E2161-N2161)*E2161</f>
        <v>13.979999999999997</v>
      </c>
      <c r="P2161" s="10">
        <f>O2161/F2161</f>
        <v>0.21850578305720533</v>
      </c>
      <c r="Q2161">
        <f t="shared" si="237"/>
        <v>3</v>
      </c>
    </row>
    <row r="2162" spans="1:17" x14ac:dyDescent="0.25">
      <c r="A2162">
        <v>95039</v>
      </c>
      <c r="B2162">
        <v>7312455520</v>
      </c>
      <c r="C2162">
        <v>312</v>
      </c>
      <c r="D2162">
        <v>42572</v>
      </c>
      <c r="E2162">
        <v>1</v>
      </c>
      <c r="F2162">
        <v>31.99</v>
      </c>
      <c r="G2162" t="str">
        <f>VLOOKUP(B2162,'SKU Master'!$E$1:$H$9,4,FALSE)</f>
        <v>MA Excellent Products</v>
      </c>
      <c r="H2162">
        <f t="shared" si="231"/>
        <v>2016</v>
      </c>
      <c r="I2162">
        <f t="shared" si="232"/>
        <v>7</v>
      </c>
      <c r="J2162">
        <f t="shared" si="233"/>
        <v>201607</v>
      </c>
      <c r="K2162">
        <f t="shared" si="234"/>
        <v>30</v>
      </c>
      <c r="L2162">
        <f t="shared" si="235"/>
        <v>201630</v>
      </c>
      <c r="M2162" t="b">
        <f t="shared" si="236"/>
        <v>0</v>
      </c>
      <c r="N2162">
        <f>VLOOKUP(B2162,'SKU Master'!$E$1:$H$9,2,FALSE)</f>
        <v>25</v>
      </c>
      <c r="O2162">
        <f>(F2162/E2162-N2162)*E2162</f>
        <v>6.9899999999999984</v>
      </c>
      <c r="P2162" s="10">
        <f>O2162/F2162</f>
        <v>0.21850578305720533</v>
      </c>
      <c r="Q2162">
        <f t="shared" si="237"/>
        <v>4</v>
      </c>
    </row>
    <row r="2163" spans="1:17" x14ac:dyDescent="0.25">
      <c r="A2163">
        <v>95040</v>
      </c>
      <c r="B2163">
        <v>7312455520</v>
      </c>
      <c r="C2163">
        <v>312</v>
      </c>
      <c r="D2163">
        <v>42576</v>
      </c>
      <c r="E2163">
        <v>3</v>
      </c>
      <c r="F2163">
        <v>95.97</v>
      </c>
      <c r="G2163" t="str">
        <f>VLOOKUP(B2163,'SKU Master'!$E$1:$H$9,4,FALSE)</f>
        <v>MA Excellent Products</v>
      </c>
      <c r="H2163">
        <f t="shared" si="231"/>
        <v>2016</v>
      </c>
      <c r="I2163">
        <f t="shared" si="232"/>
        <v>7</v>
      </c>
      <c r="J2163">
        <f t="shared" si="233"/>
        <v>201607</v>
      </c>
      <c r="K2163">
        <f t="shared" si="234"/>
        <v>31</v>
      </c>
      <c r="L2163">
        <f t="shared" si="235"/>
        <v>201631</v>
      </c>
      <c r="M2163" t="b">
        <f t="shared" si="236"/>
        <v>0</v>
      </c>
      <c r="N2163">
        <f>VLOOKUP(B2163,'SKU Master'!$E$1:$H$9,2,FALSE)</f>
        <v>25</v>
      </c>
      <c r="O2163">
        <f>(F2163/E2163-N2163)*E2163</f>
        <v>20.969999999999995</v>
      </c>
      <c r="P2163" s="10">
        <f>O2163/F2163</f>
        <v>0.21850578305720533</v>
      </c>
      <c r="Q2163">
        <f t="shared" si="237"/>
        <v>1</v>
      </c>
    </row>
    <row r="2164" spans="1:17" x14ac:dyDescent="0.25">
      <c r="A2164">
        <v>95041</v>
      </c>
      <c r="B2164">
        <v>7312455520</v>
      </c>
      <c r="C2164">
        <v>312</v>
      </c>
      <c r="D2164">
        <v>42578</v>
      </c>
      <c r="E2164">
        <v>1</v>
      </c>
      <c r="F2164">
        <v>31.99</v>
      </c>
      <c r="G2164" t="str">
        <f>VLOOKUP(B2164,'SKU Master'!$E$1:$H$9,4,FALSE)</f>
        <v>MA Excellent Products</v>
      </c>
      <c r="H2164">
        <f t="shared" si="231"/>
        <v>2016</v>
      </c>
      <c r="I2164">
        <f t="shared" si="232"/>
        <v>7</v>
      </c>
      <c r="J2164">
        <f t="shared" si="233"/>
        <v>201607</v>
      </c>
      <c r="K2164">
        <f t="shared" si="234"/>
        <v>31</v>
      </c>
      <c r="L2164">
        <f t="shared" si="235"/>
        <v>201631</v>
      </c>
      <c r="M2164" t="b">
        <f t="shared" si="236"/>
        <v>0</v>
      </c>
      <c r="N2164">
        <f>VLOOKUP(B2164,'SKU Master'!$E$1:$H$9,2,FALSE)</f>
        <v>25</v>
      </c>
      <c r="O2164">
        <f>(F2164/E2164-N2164)*E2164</f>
        <v>6.9899999999999984</v>
      </c>
      <c r="P2164" s="10">
        <f>O2164/F2164</f>
        <v>0.21850578305720533</v>
      </c>
      <c r="Q2164">
        <f t="shared" si="237"/>
        <v>3</v>
      </c>
    </row>
    <row r="2165" spans="1:17" x14ac:dyDescent="0.25">
      <c r="A2165">
        <v>95042</v>
      </c>
      <c r="B2165">
        <v>7312455520</v>
      </c>
      <c r="C2165">
        <v>312</v>
      </c>
      <c r="D2165">
        <v>42579</v>
      </c>
      <c r="E2165">
        <v>1</v>
      </c>
      <c r="F2165">
        <v>31.99</v>
      </c>
      <c r="G2165" t="str">
        <f>VLOOKUP(B2165,'SKU Master'!$E$1:$H$9,4,FALSE)</f>
        <v>MA Excellent Products</v>
      </c>
      <c r="H2165">
        <f t="shared" si="231"/>
        <v>2016</v>
      </c>
      <c r="I2165">
        <f t="shared" si="232"/>
        <v>7</v>
      </c>
      <c r="J2165">
        <f t="shared" si="233"/>
        <v>201607</v>
      </c>
      <c r="K2165">
        <f t="shared" si="234"/>
        <v>31</v>
      </c>
      <c r="L2165">
        <f t="shared" si="235"/>
        <v>201631</v>
      </c>
      <c r="M2165" t="b">
        <f t="shared" si="236"/>
        <v>1</v>
      </c>
      <c r="N2165">
        <f>VLOOKUP(B2165,'SKU Master'!$E$1:$H$9,2,FALSE)</f>
        <v>25</v>
      </c>
      <c r="O2165">
        <f>(F2165/E2165-N2165)*E2165</f>
        <v>6.9899999999999984</v>
      </c>
      <c r="P2165" s="10">
        <f>O2165/F2165</f>
        <v>0.21850578305720533</v>
      </c>
      <c r="Q2165">
        <f t="shared" si="237"/>
        <v>4</v>
      </c>
    </row>
    <row r="2166" spans="1:17" x14ac:dyDescent="0.25">
      <c r="A2166">
        <v>95043</v>
      </c>
      <c r="B2166">
        <v>7312455520</v>
      </c>
      <c r="C2166">
        <v>312</v>
      </c>
      <c r="D2166">
        <v>42579</v>
      </c>
      <c r="E2166">
        <v>1</v>
      </c>
      <c r="F2166">
        <v>31.99</v>
      </c>
      <c r="G2166" t="str">
        <f>VLOOKUP(B2166,'SKU Master'!$E$1:$H$9,4,FALSE)</f>
        <v>MA Excellent Products</v>
      </c>
      <c r="H2166">
        <f t="shared" si="231"/>
        <v>2016</v>
      </c>
      <c r="I2166">
        <f t="shared" si="232"/>
        <v>7</v>
      </c>
      <c r="J2166">
        <f t="shared" si="233"/>
        <v>201607</v>
      </c>
      <c r="K2166">
        <f t="shared" si="234"/>
        <v>31</v>
      </c>
      <c r="L2166">
        <f t="shared" si="235"/>
        <v>201631</v>
      </c>
      <c r="M2166" t="b">
        <f t="shared" si="236"/>
        <v>0</v>
      </c>
      <c r="N2166">
        <f>VLOOKUP(B2166,'SKU Master'!$E$1:$H$9,2,FALSE)</f>
        <v>25</v>
      </c>
      <c r="O2166">
        <f>(F2166/E2166-N2166)*E2166</f>
        <v>6.9899999999999984</v>
      </c>
      <c r="P2166" s="10">
        <f>O2166/F2166</f>
        <v>0.21850578305720533</v>
      </c>
      <c r="Q2166">
        <f t="shared" si="237"/>
        <v>4</v>
      </c>
    </row>
    <row r="2167" spans="1:17" x14ac:dyDescent="0.25">
      <c r="A2167">
        <v>95044</v>
      </c>
      <c r="B2167">
        <v>7312455520</v>
      </c>
      <c r="C2167">
        <v>312</v>
      </c>
      <c r="D2167">
        <v>42580</v>
      </c>
      <c r="E2167">
        <v>1</v>
      </c>
      <c r="F2167">
        <v>31.99</v>
      </c>
      <c r="G2167" t="str">
        <f>VLOOKUP(B2167,'SKU Master'!$E$1:$H$9,4,FALSE)</f>
        <v>MA Excellent Products</v>
      </c>
      <c r="H2167">
        <f t="shared" si="231"/>
        <v>2016</v>
      </c>
      <c r="I2167">
        <f t="shared" si="232"/>
        <v>7</v>
      </c>
      <c r="J2167">
        <f t="shared" si="233"/>
        <v>201607</v>
      </c>
      <c r="K2167">
        <f t="shared" si="234"/>
        <v>31</v>
      </c>
      <c r="L2167">
        <f t="shared" si="235"/>
        <v>201631</v>
      </c>
      <c r="M2167" t="b">
        <f t="shared" si="236"/>
        <v>0</v>
      </c>
      <c r="N2167">
        <f>VLOOKUP(B2167,'SKU Master'!$E$1:$H$9,2,FALSE)</f>
        <v>25</v>
      </c>
      <c r="O2167">
        <f>(F2167/E2167-N2167)*E2167</f>
        <v>6.9899999999999984</v>
      </c>
      <c r="P2167" s="10">
        <f>O2167/F2167</f>
        <v>0.21850578305720533</v>
      </c>
      <c r="Q2167">
        <f t="shared" si="237"/>
        <v>5</v>
      </c>
    </row>
    <row r="2168" spans="1:17" x14ac:dyDescent="0.25">
      <c r="A2168">
        <v>95045</v>
      </c>
      <c r="B2168">
        <v>7312455520</v>
      </c>
      <c r="C2168">
        <v>312</v>
      </c>
      <c r="D2168">
        <v>42583</v>
      </c>
      <c r="E2168">
        <v>3</v>
      </c>
      <c r="F2168">
        <v>68.97</v>
      </c>
      <c r="G2168" t="str">
        <f>VLOOKUP(B2168,'SKU Master'!$E$1:$H$9,4,FALSE)</f>
        <v>MA Excellent Products</v>
      </c>
      <c r="H2168">
        <f t="shared" si="231"/>
        <v>2016</v>
      </c>
      <c r="I2168">
        <f t="shared" si="232"/>
        <v>8</v>
      </c>
      <c r="J2168">
        <f t="shared" si="233"/>
        <v>201608</v>
      </c>
      <c r="K2168">
        <f t="shared" si="234"/>
        <v>32</v>
      </c>
      <c r="L2168">
        <f t="shared" si="235"/>
        <v>201632</v>
      </c>
      <c r="M2168" t="b">
        <f t="shared" si="236"/>
        <v>0</v>
      </c>
      <c r="N2168">
        <f>VLOOKUP(B2168,'SKU Master'!$E$1:$H$9,2,FALSE)</f>
        <v>25</v>
      </c>
      <c r="O2168">
        <f>(F2168/E2168-N2168)*E2168</f>
        <v>-6.0300000000000047</v>
      </c>
      <c r="P2168" s="10">
        <f>O2168/F2168</f>
        <v>-8.7429317094388934E-2</v>
      </c>
      <c r="Q2168">
        <f t="shared" si="237"/>
        <v>1</v>
      </c>
    </row>
    <row r="2169" spans="1:17" x14ac:dyDescent="0.25">
      <c r="A2169">
        <v>95046</v>
      </c>
      <c r="B2169">
        <v>7312455520</v>
      </c>
      <c r="C2169">
        <v>312</v>
      </c>
      <c r="D2169">
        <v>42585</v>
      </c>
      <c r="E2169">
        <v>1</v>
      </c>
      <c r="F2169">
        <v>31.99</v>
      </c>
      <c r="G2169" t="str">
        <f>VLOOKUP(B2169,'SKU Master'!$E$1:$H$9,4,FALSE)</f>
        <v>MA Excellent Products</v>
      </c>
      <c r="H2169">
        <f t="shared" si="231"/>
        <v>2016</v>
      </c>
      <c r="I2169">
        <f t="shared" si="232"/>
        <v>8</v>
      </c>
      <c r="J2169">
        <f t="shared" si="233"/>
        <v>201608</v>
      </c>
      <c r="K2169">
        <f t="shared" si="234"/>
        <v>32</v>
      </c>
      <c r="L2169">
        <f t="shared" si="235"/>
        <v>201632</v>
      </c>
      <c r="M2169" t="b">
        <f t="shared" si="236"/>
        <v>1</v>
      </c>
      <c r="N2169">
        <f>VLOOKUP(B2169,'SKU Master'!$E$1:$H$9,2,FALSE)</f>
        <v>25</v>
      </c>
      <c r="O2169">
        <f>(F2169/E2169-N2169)*E2169</f>
        <v>6.9899999999999984</v>
      </c>
      <c r="P2169" s="10">
        <f>O2169/F2169</f>
        <v>0.21850578305720533</v>
      </c>
      <c r="Q2169">
        <f t="shared" si="237"/>
        <v>3</v>
      </c>
    </row>
    <row r="2170" spans="1:17" x14ac:dyDescent="0.25">
      <c r="A2170">
        <v>95047</v>
      </c>
      <c r="B2170">
        <v>7312455520</v>
      </c>
      <c r="C2170">
        <v>312</v>
      </c>
      <c r="D2170">
        <v>42585</v>
      </c>
      <c r="E2170">
        <v>1</v>
      </c>
      <c r="F2170">
        <v>31.99</v>
      </c>
      <c r="G2170" t="str">
        <f>VLOOKUP(B2170,'SKU Master'!$E$1:$H$9,4,FALSE)</f>
        <v>MA Excellent Products</v>
      </c>
      <c r="H2170">
        <f t="shared" si="231"/>
        <v>2016</v>
      </c>
      <c r="I2170">
        <f t="shared" si="232"/>
        <v>8</v>
      </c>
      <c r="J2170">
        <f t="shared" si="233"/>
        <v>201608</v>
      </c>
      <c r="K2170">
        <f t="shared" si="234"/>
        <v>32</v>
      </c>
      <c r="L2170">
        <f t="shared" si="235"/>
        <v>201632</v>
      </c>
      <c r="M2170" t="b">
        <f t="shared" si="236"/>
        <v>0</v>
      </c>
      <c r="N2170">
        <f>VLOOKUP(B2170,'SKU Master'!$E$1:$H$9,2,FALSE)</f>
        <v>25</v>
      </c>
      <c r="O2170">
        <f>(F2170/E2170-N2170)*E2170</f>
        <v>6.9899999999999984</v>
      </c>
      <c r="P2170" s="10">
        <f>O2170/F2170</f>
        <v>0.21850578305720533</v>
      </c>
      <c r="Q2170">
        <f t="shared" si="237"/>
        <v>3</v>
      </c>
    </row>
    <row r="2171" spans="1:17" x14ac:dyDescent="0.25">
      <c r="A2171">
        <v>95048</v>
      </c>
      <c r="B2171">
        <v>7312455520</v>
      </c>
      <c r="C2171">
        <v>312</v>
      </c>
      <c r="D2171">
        <v>42586</v>
      </c>
      <c r="E2171">
        <v>1</v>
      </c>
      <c r="F2171">
        <v>31.99</v>
      </c>
      <c r="G2171" t="str">
        <f>VLOOKUP(B2171,'SKU Master'!$E$1:$H$9,4,FALSE)</f>
        <v>MA Excellent Products</v>
      </c>
      <c r="H2171">
        <f t="shared" si="231"/>
        <v>2016</v>
      </c>
      <c r="I2171">
        <f t="shared" si="232"/>
        <v>8</v>
      </c>
      <c r="J2171">
        <f t="shared" si="233"/>
        <v>201608</v>
      </c>
      <c r="K2171">
        <f t="shared" si="234"/>
        <v>32</v>
      </c>
      <c r="L2171">
        <f t="shared" si="235"/>
        <v>201632</v>
      </c>
      <c r="M2171" t="b">
        <f t="shared" si="236"/>
        <v>0</v>
      </c>
      <c r="N2171">
        <f>VLOOKUP(B2171,'SKU Master'!$E$1:$H$9,2,FALSE)</f>
        <v>25</v>
      </c>
      <c r="O2171">
        <f>(F2171/E2171-N2171)*E2171</f>
        <v>6.9899999999999984</v>
      </c>
      <c r="P2171" s="10">
        <f>O2171/F2171</f>
        <v>0.21850578305720533</v>
      </c>
      <c r="Q2171">
        <f t="shared" si="237"/>
        <v>4</v>
      </c>
    </row>
    <row r="2172" spans="1:17" x14ac:dyDescent="0.25">
      <c r="A2172">
        <v>95049</v>
      </c>
      <c r="B2172">
        <v>7312455520</v>
      </c>
      <c r="C2172">
        <v>312</v>
      </c>
      <c r="D2172">
        <v>42587</v>
      </c>
      <c r="E2172">
        <v>1</v>
      </c>
      <c r="F2172">
        <v>31.99</v>
      </c>
      <c r="G2172" t="str">
        <f>VLOOKUP(B2172,'SKU Master'!$E$1:$H$9,4,FALSE)</f>
        <v>MA Excellent Products</v>
      </c>
      <c r="H2172">
        <f t="shared" si="231"/>
        <v>2016</v>
      </c>
      <c r="I2172">
        <f t="shared" si="232"/>
        <v>8</v>
      </c>
      <c r="J2172">
        <f t="shared" si="233"/>
        <v>201608</v>
      </c>
      <c r="K2172">
        <f t="shared" si="234"/>
        <v>32</v>
      </c>
      <c r="L2172">
        <f t="shared" si="235"/>
        <v>201632</v>
      </c>
      <c r="M2172" t="b">
        <f t="shared" si="236"/>
        <v>0</v>
      </c>
      <c r="N2172">
        <f>VLOOKUP(B2172,'SKU Master'!$E$1:$H$9,2,FALSE)</f>
        <v>25</v>
      </c>
      <c r="O2172">
        <f>(F2172/E2172-N2172)*E2172</f>
        <v>6.9899999999999984</v>
      </c>
      <c r="P2172" s="10">
        <f>O2172/F2172</f>
        <v>0.21850578305720533</v>
      </c>
      <c r="Q2172">
        <f t="shared" si="237"/>
        <v>5</v>
      </c>
    </row>
    <row r="2173" spans="1:17" x14ac:dyDescent="0.25">
      <c r="A2173">
        <v>95050</v>
      </c>
      <c r="B2173">
        <v>7312455520</v>
      </c>
      <c r="C2173">
        <v>312</v>
      </c>
      <c r="D2173">
        <v>42594</v>
      </c>
      <c r="E2173">
        <v>1</v>
      </c>
      <c r="F2173">
        <v>31.99</v>
      </c>
      <c r="G2173" t="str">
        <f>VLOOKUP(B2173,'SKU Master'!$E$1:$H$9,4,FALSE)</f>
        <v>MA Excellent Products</v>
      </c>
      <c r="H2173">
        <f t="shared" si="231"/>
        <v>2016</v>
      </c>
      <c r="I2173">
        <f t="shared" si="232"/>
        <v>8</v>
      </c>
      <c r="J2173">
        <f t="shared" si="233"/>
        <v>201608</v>
      </c>
      <c r="K2173">
        <f t="shared" si="234"/>
        <v>33</v>
      </c>
      <c r="L2173">
        <f t="shared" si="235"/>
        <v>201633</v>
      </c>
      <c r="M2173" t="b">
        <f t="shared" si="236"/>
        <v>0</v>
      </c>
      <c r="N2173">
        <f>VLOOKUP(B2173,'SKU Master'!$E$1:$H$9,2,FALSE)</f>
        <v>25</v>
      </c>
      <c r="O2173">
        <f>(F2173/E2173-N2173)*E2173</f>
        <v>6.9899999999999984</v>
      </c>
      <c r="P2173" s="10">
        <f>O2173/F2173</f>
        <v>0.21850578305720533</v>
      </c>
      <c r="Q2173">
        <f t="shared" si="237"/>
        <v>5</v>
      </c>
    </row>
    <row r="2174" spans="1:17" x14ac:dyDescent="0.25">
      <c r="A2174">
        <v>95051</v>
      </c>
      <c r="B2174">
        <v>7312455520</v>
      </c>
      <c r="C2174">
        <v>312</v>
      </c>
      <c r="D2174">
        <v>42597</v>
      </c>
      <c r="E2174">
        <v>3</v>
      </c>
      <c r="F2174">
        <v>95.97</v>
      </c>
      <c r="G2174" t="str">
        <f>VLOOKUP(B2174,'SKU Master'!$E$1:$H$9,4,FALSE)</f>
        <v>MA Excellent Products</v>
      </c>
      <c r="H2174">
        <f t="shared" si="231"/>
        <v>2016</v>
      </c>
      <c r="I2174">
        <f t="shared" si="232"/>
        <v>8</v>
      </c>
      <c r="J2174">
        <f t="shared" si="233"/>
        <v>201608</v>
      </c>
      <c r="K2174">
        <f t="shared" si="234"/>
        <v>34</v>
      </c>
      <c r="L2174">
        <f t="shared" si="235"/>
        <v>201634</v>
      </c>
      <c r="M2174" t="b">
        <f t="shared" si="236"/>
        <v>1</v>
      </c>
      <c r="N2174">
        <f>VLOOKUP(B2174,'SKU Master'!$E$1:$H$9,2,FALSE)</f>
        <v>25</v>
      </c>
      <c r="O2174">
        <f>(F2174/E2174-N2174)*E2174</f>
        <v>20.969999999999995</v>
      </c>
      <c r="P2174" s="10">
        <f>O2174/F2174</f>
        <v>0.21850578305720533</v>
      </c>
      <c r="Q2174">
        <f t="shared" si="237"/>
        <v>1</v>
      </c>
    </row>
    <row r="2175" spans="1:17" x14ac:dyDescent="0.25">
      <c r="A2175">
        <v>95052</v>
      </c>
      <c r="B2175">
        <v>7312455520</v>
      </c>
      <c r="C2175">
        <v>312</v>
      </c>
      <c r="D2175">
        <v>42597</v>
      </c>
      <c r="E2175">
        <v>3</v>
      </c>
      <c r="F2175">
        <v>95.97</v>
      </c>
      <c r="G2175" t="str">
        <f>VLOOKUP(B2175,'SKU Master'!$E$1:$H$9,4,FALSE)</f>
        <v>MA Excellent Products</v>
      </c>
      <c r="H2175">
        <f t="shared" si="231"/>
        <v>2016</v>
      </c>
      <c r="I2175">
        <f t="shared" si="232"/>
        <v>8</v>
      </c>
      <c r="J2175">
        <f t="shared" si="233"/>
        <v>201608</v>
      </c>
      <c r="K2175">
        <f t="shared" si="234"/>
        <v>34</v>
      </c>
      <c r="L2175">
        <f t="shared" si="235"/>
        <v>201634</v>
      </c>
      <c r="M2175" t="b">
        <f t="shared" si="236"/>
        <v>0</v>
      </c>
      <c r="N2175">
        <f>VLOOKUP(B2175,'SKU Master'!$E$1:$H$9,2,FALSE)</f>
        <v>25</v>
      </c>
      <c r="O2175">
        <f>(F2175/E2175-N2175)*E2175</f>
        <v>20.969999999999995</v>
      </c>
      <c r="P2175" s="10">
        <f>O2175/F2175</f>
        <v>0.21850578305720533</v>
      </c>
      <c r="Q2175">
        <f t="shared" si="237"/>
        <v>1</v>
      </c>
    </row>
    <row r="2176" spans="1:17" x14ac:dyDescent="0.25">
      <c r="A2176">
        <v>95053</v>
      </c>
      <c r="B2176">
        <v>7312455520</v>
      </c>
      <c r="C2176">
        <v>312</v>
      </c>
      <c r="D2176">
        <v>42599</v>
      </c>
      <c r="E2176">
        <v>1</v>
      </c>
      <c r="F2176">
        <v>31.99</v>
      </c>
      <c r="G2176" t="str">
        <f>VLOOKUP(B2176,'SKU Master'!$E$1:$H$9,4,FALSE)</f>
        <v>MA Excellent Products</v>
      </c>
      <c r="H2176">
        <f t="shared" si="231"/>
        <v>2016</v>
      </c>
      <c r="I2176">
        <f t="shared" si="232"/>
        <v>8</v>
      </c>
      <c r="J2176">
        <f t="shared" si="233"/>
        <v>201608</v>
      </c>
      <c r="K2176">
        <f t="shared" si="234"/>
        <v>34</v>
      </c>
      <c r="L2176">
        <f t="shared" si="235"/>
        <v>201634</v>
      </c>
      <c r="M2176" t="b">
        <f t="shared" si="236"/>
        <v>0</v>
      </c>
      <c r="N2176">
        <f>VLOOKUP(B2176,'SKU Master'!$E$1:$H$9,2,FALSE)</f>
        <v>25</v>
      </c>
      <c r="O2176">
        <f>(F2176/E2176-N2176)*E2176</f>
        <v>6.9899999999999984</v>
      </c>
      <c r="P2176" s="10">
        <f>O2176/F2176</f>
        <v>0.21850578305720533</v>
      </c>
      <c r="Q2176">
        <f t="shared" si="237"/>
        <v>3</v>
      </c>
    </row>
    <row r="2177" spans="1:17" x14ac:dyDescent="0.25">
      <c r="A2177">
        <v>95054</v>
      </c>
      <c r="B2177">
        <v>7312455520</v>
      </c>
      <c r="C2177">
        <v>312</v>
      </c>
      <c r="D2177">
        <v>42599</v>
      </c>
      <c r="E2177">
        <v>2</v>
      </c>
      <c r="F2177">
        <v>63.98</v>
      </c>
      <c r="G2177" t="str">
        <f>VLOOKUP(B2177,'SKU Master'!$E$1:$H$9,4,FALSE)</f>
        <v>MA Excellent Products</v>
      </c>
      <c r="H2177">
        <f t="shared" si="231"/>
        <v>2016</v>
      </c>
      <c r="I2177">
        <f t="shared" si="232"/>
        <v>8</v>
      </c>
      <c r="J2177">
        <f t="shared" si="233"/>
        <v>201608</v>
      </c>
      <c r="K2177">
        <f t="shared" si="234"/>
        <v>34</v>
      </c>
      <c r="L2177">
        <f t="shared" si="235"/>
        <v>201634</v>
      </c>
      <c r="M2177" t="b">
        <f t="shared" si="236"/>
        <v>0</v>
      </c>
      <c r="N2177">
        <f>VLOOKUP(B2177,'SKU Master'!$E$1:$H$9,2,FALSE)</f>
        <v>25</v>
      </c>
      <c r="O2177">
        <f>(F2177/E2177-N2177)*E2177</f>
        <v>13.979999999999997</v>
      </c>
      <c r="P2177" s="10">
        <f>O2177/F2177</f>
        <v>0.21850578305720533</v>
      </c>
      <c r="Q2177">
        <f t="shared" si="237"/>
        <v>3</v>
      </c>
    </row>
    <row r="2178" spans="1:17" x14ac:dyDescent="0.25">
      <c r="A2178">
        <v>95055</v>
      </c>
      <c r="B2178">
        <v>7312455520</v>
      </c>
      <c r="C2178">
        <v>312</v>
      </c>
      <c r="D2178">
        <v>42600</v>
      </c>
      <c r="E2178">
        <v>1</v>
      </c>
      <c r="F2178">
        <v>31.99</v>
      </c>
      <c r="G2178" t="str">
        <f>VLOOKUP(B2178,'SKU Master'!$E$1:$H$9,4,FALSE)</f>
        <v>MA Excellent Products</v>
      </c>
      <c r="H2178">
        <f t="shared" ref="H2178:H2241" si="238">YEAR(D2178)</f>
        <v>2016</v>
      </c>
      <c r="I2178">
        <f t="shared" si="232"/>
        <v>8</v>
      </c>
      <c r="J2178">
        <f t="shared" si="233"/>
        <v>201608</v>
      </c>
      <c r="K2178">
        <f t="shared" si="234"/>
        <v>34</v>
      </c>
      <c r="L2178">
        <f t="shared" si="235"/>
        <v>201634</v>
      </c>
      <c r="M2178" t="b">
        <f t="shared" si="236"/>
        <v>0</v>
      </c>
      <c r="N2178">
        <f>VLOOKUP(B2178,'SKU Master'!$E$1:$H$9,2,FALSE)</f>
        <v>25</v>
      </c>
      <c r="O2178">
        <f>(F2178/E2178-N2178)*E2178</f>
        <v>6.9899999999999984</v>
      </c>
      <c r="P2178" s="10">
        <f>O2178/F2178</f>
        <v>0.21850578305720533</v>
      </c>
      <c r="Q2178">
        <f t="shared" si="237"/>
        <v>4</v>
      </c>
    </row>
    <row r="2179" spans="1:17" x14ac:dyDescent="0.25">
      <c r="A2179">
        <v>1000463</v>
      </c>
      <c r="B2179">
        <v>8000520021</v>
      </c>
      <c r="C2179">
        <v>312</v>
      </c>
      <c r="D2179">
        <v>41871</v>
      </c>
      <c r="E2179">
        <v>1</v>
      </c>
      <c r="F2179">
        <v>9.99</v>
      </c>
      <c r="G2179" t="str">
        <f>VLOOKUP(B2179,'SKU Master'!$E$1:$H$9,4,FALSE)</f>
        <v>MA Excellent Products</v>
      </c>
      <c r="H2179">
        <f t="shared" si="238"/>
        <v>2014</v>
      </c>
      <c r="I2179">
        <f t="shared" ref="I2179:I2242" si="239">MONTH(D2179)</f>
        <v>8</v>
      </c>
      <c r="J2179">
        <f t="shared" ref="J2179:J2242" si="240">H2179*100+I2179</f>
        <v>201408</v>
      </c>
      <c r="K2179">
        <f t="shared" ref="K2179:K2242" si="241">WEEKNUM(D2179)</f>
        <v>34</v>
      </c>
      <c r="L2179">
        <f t="shared" ref="L2179:L2242" si="242">H2179*100+K2179</f>
        <v>201434</v>
      </c>
      <c r="M2179" t="b">
        <f t="shared" ref="M2179:M2242" si="243">AND(B2179=B2180,C2179=C2180,D2179=D2180,E2179=E2180,F2179=F2180)</f>
        <v>0</v>
      </c>
      <c r="N2179">
        <f>VLOOKUP(B2179,'SKU Master'!$E$1:$H$9,2,FALSE)</f>
        <v>7.5</v>
      </c>
      <c r="O2179">
        <f>(F2179/E2179-N2179)*E2179</f>
        <v>2.4900000000000002</v>
      </c>
      <c r="P2179" s="10">
        <f>O2179/F2179</f>
        <v>0.24924924924924927</v>
      </c>
      <c r="Q2179">
        <f t="shared" ref="Q2179:Q2242" si="244">WEEKDAY(D2179,2)</f>
        <v>3</v>
      </c>
    </row>
    <row r="2180" spans="1:17" x14ac:dyDescent="0.25">
      <c r="A2180">
        <v>1000464</v>
      </c>
      <c r="B2180">
        <v>8000520021</v>
      </c>
      <c r="C2180">
        <v>312</v>
      </c>
      <c r="D2180">
        <v>41872</v>
      </c>
      <c r="E2180">
        <v>3</v>
      </c>
      <c r="F2180">
        <v>29.97</v>
      </c>
      <c r="G2180" t="str">
        <f>VLOOKUP(B2180,'SKU Master'!$E$1:$H$9,4,FALSE)</f>
        <v>MA Excellent Products</v>
      </c>
      <c r="H2180">
        <f t="shared" si="238"/>
        <v>2014</v>
      </c>
      <c r="I2180">
        <f t="shared" si="239"/>
        <v>8</v>
      </c>
      <c r="J2180">
        <f t="shared" si="240"/>
        <v>201408</v>
      </c>
      <c r="K2180">
        <f t="shared" si="241"/>
        <v>34</v>
      </c>
      <c r="L2180">
        <f t="shared" si="242"/>
        <v>201434</v>
      </c>
      <c r="M2180" t="b">
        <f t="shared" si="243"/>
        <v>0</v>
      </c>
      <c r="N2180">
        <f>VLOOKUP(B2180,'SKU Master'!$E$1:$H$9,2,FALSE)</f>
        <v>7.5</v>
      </c>
      <c r="O2180">
        <f>(F2180/E2180-N2180)*E2180</f>
        <v>7.4700000000000006</v>
      </c>
      <c r="P2180" s="10">
        <f>O2180/F2180</f>
        <v>0.24924924924924927</v>
      </c>
      <c r="Q2180">
        <f t="shared" si="244"/>
        <v>4</v>
      </c>
    </row>
    <row r="2181" spans="1:17" x14ac:dyDescent="0.25">
      <c r="A2181">
        <v>1000465</v>
      </c>
      <c r="B2181">
        <v>8000520021</v>
      </c>
      <c r="C2181">
        <v>312</v>
      </c>
      <c r="D2181">
        <v>41873</v>
      </c>
      <c r="E2181">
        <v>6</v>
      </c>
      <c r="F2181">
        <v>59.94</v>
      </c>
      <c r="G2181" t="str">
        <f>VLOOKUP(B2181,'SKU Master'!$E$1:$H$9,4,FALSE)</f>
        <v>MA Excellent Products</v>
      </c>
      <c r="H2181">
        <f t="shared" si="238"/>
        <v>2014</v>
      </c>
      <c r="I2181">
        <f t="shared" si="239"/>
        <v>8</v>
      </c>
      <c r="J2181">
        <f t="shared" si="240"/>
        <v>201408</v>
      </c>
      <c r="K2181">
        <f t="shared" si="241"/>
        <v>34</v>
      </c>
      <c r="L2181">
        <f t="shared" si="242"/>
        <v>201434</v>
      </c>
      <c r="M2181" t="b">
        <f t="shared" si="243"/>
        <v>0</v>
      </c>
      <c r="N2181">
        <f>VLOOKUP(B2181,'SKU Master'!$E$1:$H$9,2,FALSE)</f>
        <v>7.5</v>
      </c>
      <c r="O2181">
        <f>(F2181/E2181-N2181)*E2181</f>
        <v>14.940000000000001</v>
      </c>
      <c r="P2181" s="10">
        <f>O2181/F2181</f>
        <v>0.24924924924924927</v>
      </c>
      <c r="Q2181">
        <f t="shared" si="244"/>
        <v>5</v>
      </c>
    </row>
    <row r="2182" spans="1:17" x14ac:dyDescent="0.25">
      <c r="A2182">
        <v>1000466</v>
      </c>
      <c r="B2182">
        <v>8000520021</v>
      </c>
      <c r="C2182">
        <v>312</v>
      </c>
      <c r="D2182">
        <v>41874</v>
      </c>
      <c r="E2182">
        <v>10</v>
      </c>
      <c r="F2182">
        <v>99.9</v>
      </c>
      <c r="G2182" t="str">
        <f>VLOOKUP(B2182,'SKU Master'!$E$1:$H$9,4,FALSE)</f>
        <v>MA Excellent Products</v>
      </c>
      <c r="H2182">
        <f t="shared" si="238"/>
        <v>2014</v>
      </c>
      <c r="I2182">
        <f t="shared" si="239"/>
        <v>8</v>
      </c>
      <c r="J2182">
        <f t="shared" si="240"/>
        <v>201408</v>
      </c>
      <c r="K2182">
        <f t="shared" si="241"/>
        <v>34</v>
      </c>
      <c r="L2182">
        <f t="shared" si="242"/>
        <v>201434</v>
      </c>
      <c r="M2182" t="b">
        <f t="shared" si="243"/>
        <v>0</v>
      </c>
      <c r="N2182">
        <f>VLOOKUP(B2182,'SKU Master'!$E$1:$H$9,2,FALSE)</f>
        <v>7.5</v>
      </c>
      <c r="O2182">
        <f>(F2182/E2182-N2182)*E2182</f>
        <v>24.900000000000002</v>
      </c>
      <c r="P2182" s="10">
        <f>O2182/F2182</f>
        <v>0.24924924924924927</v>
      </c>
      <c r="Q2182">
        <f t="shared" si="244"/>
        <v>6</v>
      </c>
    </row>
    <row r="2183" spans="1:17" x14ac:dyDescent="0.25">
      <c r="A2183">
        <v>1000467</v>
      </c>
      <c r="B2183">
        <v>8000520021</v>
      </c>
      <c r="C2183">
        <v>312</v>
      </c>
      <c r="D2183">
        <v>41876</v>
      </c>
      <c r="E2183">
        <v>1</v>
      </c>
      <c r="F2183">
        <v>9.99</v>
      </c>
      <c r="G2183" t="str">
        <f>VLOOKUP(B2183,'SKU Master'!$E$1:$H$9,4,FALSE)</f>
        <v>MA Excellent Products</v>
      </c>
      <c r="H2183">
        <f t="shared" si="238"/>
        <v>2014</v>
      </c>
      <c r="I2183">
        <f t="shared" si="239"/>
        <v>8</v>
      </c>
      <c r="J2183">
        <f t="shared" si="240"/>
        <v>201408</v>
      </c>
      <c r="K2183">
        <f t="shared" si="241"/>
        <v>35</v>
      </c>
      <c r="L2183">
        <f t="shared" si="242"/>
        <v>201435</v>
      </c>
      <c r="M2183" t="b">
        <f t="shared" si="243"/>
        <v>0</v>
      </c>
      <c r="N2183">
        <f>VLOOKUP(B2183,'SKU Master'!$E$1:$H$9,2,FALSE)</f>
        <v>7.5</v>
      </c>
      <c r="O2183">
        <f>(F2183/E2183-N2183)*E2183</f>
        <v>2.4900000000000002</v>
      </c>
      <c r="P2183" s="10">
        <f>O2183/F2183</f>
        <v>0.24924924924924927</v>
      </c>
      <c r="Q2183">
        <f t="shared" si="244"/>
        <v>1</v>
      </c>
    </row>
    <row r="2184" spans="1:17" x14ac:dyDescent="0.25">
      <c r="A2184">
        <v>1000468</v>
      </c>
      <c r="B2184">
        <v>8000520021</v>
      </c>
      <c r="C2184">
        <v>312</v>
      </c>
      <c r="D2184">
        <v>41877</v>
      </c>
      <c r="E2184">
        <v>2</v>
      </c>
      <c r="F2184">
        <v>19.98</v>
      </c>
      <c r="G2184" t="str">
        <f>VLOOKUP(B2184,'SKU Master'!$E$1:$H$9,4,FALSE)</f>
        <v>MA Excellent Products</v>
      </c>
      <c r="H2184">
        <f t="shared" si="238"/>
        <v>2014</v>
      </c>
      <c r="I2184">
        <f t="shared" si="239"/>
        <v>8</v>
      </c>
      <c r="J2184">
        <f t="shared" si="240"/>
        <v>201408</v>
      </c>
      <c r="K2184">
        <f t="shared" si="241"/>
        <v>35</v>
      </c>
      <c r="L2184">
        <f t="shared" si="242"/>
        <v>201435</v>
      </c>
      <c r="M2184" t="b">
        <f t="shared" si="243"/>
        <v>0</v>
      </c>
      <c r="N2184">
        <f>VLOOKUP(B2184,'SKU Master'!$E$1:$H$9,2,FALSE)</f>
        <v>7.5</v>
      </c>
      <c r="O2184">
        <f>(F2184/E2184-N2184)*E2184</f>
        <v>4.9800000000000004</v>
      </c>
      <c r="P2184" s="10">
        <f>O2184/F2184</f>
        <v>0.24924924924924927</v>
      </c>
      <c r="Q2184">
        <f t="shared" si="244"/>
        <v>2</v>
      </c>
    </row>
    <row r="2185" spans="1:17" x14ac:dyDescent="0.25">
      <c r="A2185">
        <v>1000469</v>
      </c>
      <c r="B2185">
        <v>8000520021</v>
      </c>
      <c r="C2185">
        <v>312</v>
      </c>
      <c r="D2185">
        <v>41878</v>
      </c>
      <c r="E2185">
        <v>1</v>
      </c>
      <c r="F2185">
        <v>9.99</v>
      </c>
      <c r="G2185" t="str">
        <f>VLOOKUP(B2185,'SKU Master'!$E$1:$H$9,4,FALSE)</f>
        <v>MA Excellent Products</v>
      </c>
      <c r="H2185">
        <f t="shared" si="238"/>
        <v>2014</v>
      </c>
      <c r="I2185">
        <f t="shared" si="239"/>
        <v>8</v>
      </c>
      <c r="J2185">
        <f t="shared" si="240"/>
        <v>201408</v>
      </c>
      <c r="K2185">
        <f t="shared" si="241"/>
        <v>35</v>
      </c>
      <c r="L2185">
        <f t="shared" si="242"/>
        <v>201435</v>
      </c>
      <c r="M2185" t="b">
        <f t="shared" si="243"/>
        <v>0</v>
      </c>
      <c r="N2185">
        <f>VLOOKUP(B2185,'SKU Master'!$E$1:$H$9,2,FALSE)</f>
        <v>7.5</v>
      </c>
      <c r="O2185">
        <f>(F2185/E2185-N2185)*E2185</f>
        <v>2.4900000000000002</v>
      </c>
      <c r="P2185" s="10">
        <f>O2185/F2185</f>
        <v>0.24924924924924927</v>
      </c>
      <c r="Q2185">
        <f t="shared" si="244"/>
        <v>3</v>
      </c>
    </row>
    <row r="2186" spans="1:17" x14ac:dyDescent="0.25">
      <c r="A2186">
        <v>1000470</v>
      </c>
      <c r="B2186">
        <v>8000520021</v>
      </c>
      <c r="C2186">
        <v>312</v>
      </c>
      <c r="D2186">
        <v>41879</v>
      </c>
      <c r="E2186">
        <v>2</v>
      </c>
      <c r="F2186">
        <v>19.98</v>
      </c>
      <c r="G2186" t="str">
        <f>VLOOKUP(B2186,'SKU Master'!$E$1:$H$9,4,FALSE)</f>
        <v>MA Excellent Products</v>
      </c>
      <c r="H2186">
        <f t="shared" si="238"/>
        <v>2014</v>
      </c>
      <c r="I2186">
        <f t="shared" si="239"/>
        <v>8</v>
      </c>
      <c r="J2186">
        <f t="shared" si="240"/>
        <v>201408</v>
      </c>
      <c r="K2186">
        <f t="shared" si="241"/>
        <v>35</v>
      </c>
      <c r="L2186">
        <f t="shared" si="242"/>
        <v>201435</v>
      </c>
      <c r="M2186" t="b">
        <f t="shared" si="243"/>
        <v>0</v>
      </c>
      <c r="N2186">
        <f>VLOOKUP(B2186,'SKU Master'!$E$1:$H$9,2,FALSE)</f>
        <v>7.5</v>
      </c>
      <c r="O2186">
        <f>(F2186/E2186-N2186)*E2186</f>
        <v>4.9800000000000004</v>
      </c>
      <c r="P2186" s="10">
        <f>O2186/F2186</f>
        <v>0.24924924924924927</v>
      </c>
      <c r="Q2186">
        <f t="shared" si="244"/>
        <v>4</v>
      </c>
    </row>
    <row r="2187" spans="1:17" x14ac:dyDescent="0.25">
      <c r="A2187">
        <v>1000471</v>
      </c>
      <c r="B2187">
        <v>8000520021</v>
      </c>
      <c r="C2187">
        <v>312</v>
      </c>
      <c r="D2187">
        <v>41880</v>
      </c>
      <c r="E2187">
        <v>3</v>
      </c>
      <c r="F2187">
        <v>29.97</v>
      </c>
      <c r="G2187" t="str">
        <f>VLOOKUP(B2187,'SKU Master'!$E$1:$H$9,4,FALSE)</f>
        <v>MA Excellent Products</v>
      </c>
      <c r="H2187">
        <f t="shared" si="238"/>
        <v>2014</v>
      </c>
      <c r="I2187">
        <f t="shared" si="239"/>
        <v>8</v>
      </c>
      <c r="J2187">
        <f t="shared" si="240"/>
        <v>201408</v>
      </c>
      <c r="K2187">
        <f t="shared" si="241"/>
        <v>35</v>
      </c>
      <c r="L2187">
        <f t="shared" si="242"/>
        <v>201435</v>
      </c>
      <c r="M2187" t="b">
        <f t="shared" si="243"/>
        <v>0</v>
      </c>
      <c r="N2187">
        <f>VLOOKUP(B2187,'SKU Master'!$E$1:$H$9,2,FALSE)</f>
        <v>7.5</v>
      </c>
      <c r="O2187">
        <f>(F2187/E2187-N2187)*E2187</f>
        <v>7.4700000000000006</v>
      </c>
      <c r="P2187" s="10">
        <f>O2187/F2187</f>
        <v>0.24924924924924927</v>
      </c>
      <c r="Q2187">
        <f t="shared" si="244"/>
        <v>5</v>
      </c>
    </row>
    <row r="2188" spans="1:17" x14ac:dyDescent="0.25">
      <c r="A2188">
        <v>1000472</v>
      </c>
      <c r="B2188">
        <v>8000520021</v>
      </c>
      <c r="C2188">
        <v>312</v>
      </c>
      <c r="D2188">
        <v>41881</v>
      </c>
      <c r="E2188">
        <v>6</v>
      </c>
      <c r="F2188">
        <v>59.94</v>
      </c>
      <c r="G2188" t="str">
        <f>VLOOKUP(B2188,'SKU Master'!$E$1:$H$9,4,FALSE)</f>
        <v>MA Excellent Products</v>
      </c>
      <c r="H2188">
        <f t="shared" si="238"/>
        <v>2014</v>
      </c>
      <c r="I2188">
        <f t="shared" si="239"/>
        <v>8</v>
      </c>
      <c r="J2188">
        <f t="shared" si="240"/>
        <v>201408</v>
      </c>
      <c r="K2188">
        <f t="shared" si="241"/>
        <v>35</v>
      </c>
      <c r="L2188">
        <f t="shared" si="242"/>
        <v>201435</v>
      </c>
      <c r="M2188" t="b">
        <f t="shared" si="243"/>
        <v>0</v>
      </c>
      <c r="N2188">
        <f>VLOOKUP(B2188,'SKU Master'!$E$1:$H$9,2,FALSE)</f>
        <v>7.5</v>
      </c>
      <c r="O2188">
        <f>(F2188/E2188-N2188)*E2188</f>
        <v>14.940000000000001</v>
      </c>
      <c r="P2188" s="10">
        <f>O2188/F2188</f>
        <v>0.24924924924924927</v>
      </c>
      <c r="Q2188">
        <f t="shared" si="244"/>
        <v>6</v>
      </c>
    </row>
    <row r="2189" spans="1:17" x14ac:dyDescent="0.25">
      <c r="A2189">
        <v>1000473</v>
      </c>
      <c r="B2189">
        <v>8000520021</v>
      </c>
      <c r="C2189">
        <v>312</v>
      </c>
      <c r="D2189">
        <v>41884</v>
      </c>
      <c r="E2189">
        <v>1</v>
      </c>
      <c r="F2189">
        <v>9.99</v>
      </c>
      <c r="G2189" t="str">
        <f>VLOOKUP(B2189,'SKU Master'!$E$1:$H$9,4,FALSE)</f>
        <v>MA Excellent Products</v>
      </c>
      <c r="H2189">
        <f t="shared" si="238"/>
        <v>2014</v>
      </c>
      <c r="I2189">
        <f t="shared" si="239"/>
        <v>9</v>
      </c>
      <c r="J2189">
        <f t="shared" si="240"/>
        <v>201409</v>
      </c>
      <c r="K2189">
        <f t="shared" si="241"/>
        <v>36</v>
      </c>
      <c r="L2189">
        <f t="shared" si="242"/>
        <v>201436</v>
      </c>
      <c r="M2189" t="b">
        <f t="shared" si="243"/>
        <v>0</v>
      </c>
      <c r="N2189">
        <f>VLOOKUP(B2189,'SKU Master'!$E$1:$H$9,2,FALSE)</f>
        <v>7.5</v>
      </c>
      <c r="O2189">
        <f>(F2189/E2189-N2189)*E2189</f>
        <v>2.4900000000000002</v>
      </c>
      <c r="P2189" s="10">
        <f>O2189/F2189</f>
        <v>0.24924924924924927</v>
      </c>
      <c r="Q2189">
        <f t="shared" si="244"/>
        <v>2</v>
      </c>
    </row>
    <row r="2190" spans="1:17" x14ac:dyDescent="0.25">
      <c r="A2190">
        <v>1000474</v>
      </c>
      <c r="B2190">
        <v>8000520021</v>
      </c>
      <c r="C2190">
        <v>312</v>
      </c>
      <c r="D2190">
        <v>41885</v>
      </c>
      <c r="E2190">
        <v>1</v>
      </c>
      <c r="F2190">
        <v>9.99</v>
      </c>
      <c r="G2190" t="str">
        <f>VLOOKUP(B2190,'SKU Master'!$E$1:$H$9,4,FALSE)</f>
        <v>MA Excellent Products</v>
      </c>
      <c r="H2190">
        <f t="shared" si="238"/>
        <v>2014</v>
      </c>
      <c r="I2190">
        <f t="shared" si="239"/>
        <v>9</v>
      </c>
      <c r="J2190">
        <f t="shared" si="240"/>
        <v>201409</v>
      </c>
      <c r="K2190">
        <f t="shared" si="241"/>
        <v>36</v>
      </c>
      <c r="L2190">
        <f t="shared" si="242"/>
        <v>201436</v>
      </c>
      <c r="M2190" t="b">
        <f t="shared" si="243"/>
        <v>0</v>
      </c>
      <c r="N2190">
        <f>VLOOKUP(B2190,'SKU Master'!$E$1:$H$9,2,FALSE)</f>
        <v>7.5</v>
      </c>
      <c r="O2190">
        <f>(F2190/E2190-N2190)*E2190</f>
        <v>2.4900000000000002</v>
      </c>
      <c r="P2190" s="10">
        <f>O2190/F2190</f>
        <v>0.24924924924924927</v>
      </c>
      <c r="Q2190">
        <f t="shared" si="244"/>
        <v>3</v>
      </c>
    </row>
    <row r="2191" spans="1:17" x14ac:dyDescent="0.25">
      <c r="A2191">
        <v>1000475</v>
      </c>
      <c r="B2191">
        <v>8000520021</v>
      </c>
      <c r="C2191">
        <v>312</v>
      </c>
      <c r="D2191">
        <v>41886</v>
      </c>
      <c r="E2191">
        <v>2</v>
      </c>
      <c r="F2191">
        <v>19.98</v>
      </c>
      <c r="G2191" t="str">
        <f>VLOOKUP(B2191,'SKU Master'!$E$1:$H$9,4,FALSE)</f>
        <v>MA Excellent Products</v>
      </c>
      <c r="H2191">
        <f t="shared" si="238"/>
        <v>2014</v>
      </c>
      <c r="I2191">
        <f t="shared" si="239"/>
        <v>9</v>
      </c>
      <c r="J2191">
        <f t="shared" si="240"/>
        <v>201409</v>
      </c>
      <c r="K2191">
        <f t="shared" si="241"/>
        <v>36</v>
      </c>
      <c r="L2191">
        <f t="shared" si="242"/>
        <v>201436</v>
      </c>
      <c r="M2191" t="b">
        <f t="shared" si="243"/>
        <v>0</v>
      </c>
      <c r="N2191">
        <f>VLOOKUP(B2191,'SKU Master'!$E$1:$H$9,2,FALSE)</f>
        <v>7.5</v>
      </c>
      <c r="O2191">
        <f>(F2191/E2191-N2191)*E2191</f>
        <v>4.9800000000000004</v>
      </c>
      <c r="P2191" s="10">
        <f>O2191/F2191</f>
        <v>0.24924924924924927</v>
      </c>
      <c r="Q2191">
        <f t="shared" si="244"/>
        <v>4</v>
      </c>
    </row>
    <row r="2192" spans="1:17" x14ac:dyDescent="0.25">
      <c r="A2192">
        <v>1000476</v>
      </c>
      <c r="B2192">
        <v>8000520021</v>
      </c>
      <c r="C2192">
        <v>312</v>
      </c>
      <c r="D2192">
        <v>41887</v>
      </c>
      <c r="E2192">
        <v>5</v>
      </c>
      <c r="F2192">
        <v>49.95</v>
      </c>
      <c r="G2192" t="str">
        <f>VLOOKUP(B2192,'SKU Master'!$E$1:$H$9,4,FALSE)</f>
        <v>MA Excellent Products</v>
      </c>
      <c r="H2192">
        <f t="shared" si="238"/>
        <v>2014</v>
      </c>
      <c r="I2192">
        <f t="shared" si="239"/>
        <v>9</v>
      </c>
      <c r="J2192">
        <f t="shared" si="240"/>
        <v>201409</v>
      </c>
      <c r="K2192">
        <f t="shared" si="241"/>
        <v>36</v>
      </c>
      <c r="L2192">
        <f t="shared" si="242"/>
        <v>201436</v>
      </c>
      <c r="M2192" t="b">
        <f t="shared" si="243"/>
        <v>0</v>
      </c>
      <c r="N2192">
        <f>VLOOKUP(B2192,'SKU Master'!$E$1:$H$9,2,FALSE)</f>
        <v>7.5</v>
      </c>
      <c r="O2192">
        <f>(F2192/E2192-N2192)*E2192</f>
        <v>12.450000000000001</v>
      </c>
      <c r="P2192" s="10">
        <f>O2192/F2192</f>
        <v>0.24924924924924927</v>
      </c>
      <c r="Q2192">
        <f t="shared" si="244"/>
        <v>5</v>
      </c>
    </row>
    <row r="2193" spans="1:17" x14ac:dyDescent="0.25">
      <c r="A2193">
        <v>1000477</v>
      </c>
      <c r="B2193">
        <v>8000520021</v>
      </c>
      <c r="C2193">
        <v>312</v>
      </c>
      <c r="D2193">
        <v>41888</v>
      </c>
      <c r="E2193">
        <v>7</v>
      </c>
      <c r="F2193">
        <v>69.930000000000007</v>
      </c>
      <c r="G2193" t="str">
        <f>VLOOKUP(B2193,'SKU Master'!$E$1:$H$9,4,FALSE)</f>
        <v>MA Excellent Products</v>
      </c>
      <c r="H2193">
        <f t="shared" si="238"/>
        <v>2014</v>
      </c>
      <c r="I2193">
        <f t="shared" si="239"/>
        <v>9</v>
      </c>
      <c r="J2193">
        <f t="shared" si="240"/>
        <v>201409</v>
      </c>
      <c r="K2193">
        <f t="shared" si="241"/>
        <v>36</v>
      </c>
      <c r="L2193">
        <f t="shared" si="242"/>
        <v>201436</v>
      </c>
      <c r="M2193" t="b">
        <f t="shared" si="243"/>
        <v>0</v>
      </c>
      <c r="N2193">
        <f>VLOOKUP(B2193,'SKU Master'!$E$1:$H$9,2,FALSE)</f>
        <v>7.5</v>
      </c>
      <c r="O2193">
        <f>(F2193/E2193-N2193)*E2193</f>
        <v>17.43</v>
      </c>
      <c r="P2193" s="10">
        <f>O2193/F2193</f>
        <v>0.24924924924924921</v>
      </c>
      <c r="Q2193">
        <f t="shared" si="244"/>
        <v>6</v>
      </c>
    </row>
    <row r="2194" spans="1:17" x14ac:dyDescent="0.25">
      <c r="A2194">
        <v>1000478</v>
      </c>
      <c r="B2194">
        <v>8000520021</v>
      </c>
      <c r="C2194">
        <v>312</v>
      </c>
      <c r="D2194">
        <v>41891</v>
      </c>
      <c r="E2194">
        <v>1</v>
      </c>
      <c r="F2194">
        <v>9.99</v>
      </c>
      <c r="G2194" t="str">
        <f>VLOOKUP(B2194,'SKU Master'!$E$1:$H$9,4,FALSE)</f>
        <v>MA Excellent Products</v>
      </c>
      <c r="H2194">
        <f t="shared" si="238"/>
        <v>2014</v>
      </c>
      <c r="I2194">
        <f t="shared" si="239"/>
        <v>9</v>
      </c>
      <c r="J2194">
        <f t="shared" si="240"/>
        <v>201409</v>
      </c>
      <c r="K2194">
        <f t="shared" si="241"/>
        <v>37</v>
      </c>
      <c r="L2194">
        <f t="shared" si="242"/>
        <v>201437</v>
      </c>
      <c r="M2194" t="b">
        <f t="shared" si="243"/>
        <v>0</v>
      </c>
      <c r="N2194">
        <f>VLOOKUP(B2194,'SKU Master'!$E$1:$H$9,2,FALSE)</f>
        <v>7.5</v>
      </c>
      <c r="O2194">
        <f>(F2194/E2194-N2194)*E2194</f>
        <v>2.4900000000000002</v>
      </c>
      <c r="P2194" s="10">
        <f>O2194/F2194</f>
        <v>0.24924924924924927</v>
      </c>
      <c r="Q2194">
        <f t="shared" si="244"/>
        <v>2</v>
      </c>
    </row>
    <row r="2195" spans="1:17" x14ac:dyDescent="0.25">
      <c r="A2195">
        <v>1000479</v>
      </c>
      <c r="B2195">
        <v>8000520021</v>
      </c>
      <c r="C2195">
        <v>312</v>
      </c>
      <c r="D2195">
        <v>41892</v>
      </c>
      <c r="E2195">
        <v>1</v>
      </c>
      <c r="F2195">
        <v>9.99</v>
      </c>
      <c r="G2195" t="str">
        <f>VLOOKUP(B2195,'SKU Master'!$E$1:$H$9,4,FALSE)</f>
        <v>MA Excellent Products</v>
      </c>
      <c r="H2195">
        <f t="shared" si="238"/>
        <v>2014</v>
      </c>
      <c r="I2195">
        <f t="shared" si="239"/>
        <v>9</v>
      </c>
      <c r="J2195">
        <f t="shared" si="240"/>
        <v>201409</v>
      </c>
      <c r="K2195">
        <f t="shared" si="241"/>
        <v>37</v>
      </c>
      <c r="L2195">
        <f t="shared" si="242"/>
        <v>201437</v>
      </c>
      <c r="M2195" t="b">
        <f t="shared" si="243"/>
        <v>0</v>
      </c>
      <c r="N2195">
        <f>VLOOKUP(B2195,'SKU Master'!$E$1:$H$9,2,FALSE)</f>
        <v>7.5</v>
      </c>
      <c r="O2195">
        <f>(F2195/E2195-N2195)*E2195</f>
        <v>2.4900000000000002</v>
      </c>
      <c r="P2195" s="10">
        <f>O2195/F2195</f>
        <v>0.24924924924924927</v>
      </c>
      <c r="Q2195">
        <f t="shared" si="244"/>
        <v>3</v>
      </c>
    </row>
    <row r="2196" spans="1:17" x14ac:dyDescent="0.25">
      <c r="A2196">
        <v>1000480</v>
      </c>
      <c r="B2196">
        <v>8000520021</v>
      </c>
      <c r="C2196">
        <v>312</v>
      </c>
      <c r="D2196">
        <v>41893</v>
      </c>
      <c r="E2196">
        <v>1</v>
      </c>
      <c r="F2196">
        <v>9.99</v>
      </c>
      <c r="G2196" t="str">
        <f>VLOOKUP(B2196,'SKU Master'!$E$1:$H$9,4,FALSE)</f>
        <v>MA Excellent Products</v>
      </c>
      <c r="H2196">
        <f t="shared" si="238"/>
        <v>2014</v>
      </c>
      <c r="I2196">
        <f t="shared" si="239"/>
        <v>9</v>
      </c>
      <c r="J2196">
        <f t="shared" si="240"/>
        <v>201409</v>
      </c>
      <c r="K2196">
        <f t="shared" si="241"/>
        <v>37</v>
      </c>
      <c r="L2196">
        <f t="shared" si="242"/>
        <v>201437</v>
      </c>
      <c r="M2196" t="b">
        <f t="shared" si="243"/>
        <v>0</v>
      </c>
      <c r="N2196">
        <f>VLOOKUP(B2196,'SKU Master'!$E$1:$H$9,2,FALSE)</f>
        <v>7.5</v>
      </c>
      <c r="O2196">
        <f>(F2196/E2196-N2196)*E2196</f>
        <v>2.4900000000000002</v>
      </c>
      <c r="P2196" s="10">
        <f>O2196/F2196</f>
        <v>0.24924924924924927</v>
      </c>
      <c r="Q2196">
        <f t="shared" si="244"/>
        <v>4</v>
      </c>
    </row>
    <row r="2197" spans="1:17" x14ac:dyDescent="0.25">
      <c r="A2197">
        <v>1000481</v>
      </c>
      <c r="B2197">
        <v>8000520021</v>
      </c>
      <c r="C2197">
        <v>312</v>
      </c>
      <c r="D2197">
        <v>41894</v>
      </c>
      <c r="E2197">
        <v>3</v>
      </c>
      <c r="F2197">
        <v>29.97</v>
      </c>
      <c r="G2197" t="str">
        <f>VLOOKUP(B2197,'SKU Master'!$E$1:$H$9,4,FALSE)</f>
        <v>MA Excellent Products</v>
      </c>
      <c r="H2197">
        <f t="shared" si="238"/>
        <v>2014</v>
      </c>
      <c r="I2197">
        <f t="shared" si="239"/>
        <v>9</v>
      </c>
      <c r="J2197">
        <f t="shared" si="240"/>
        <v>201409</v>
      </c>
      <c r="K2197">
        <f t="shared" si="241"/>
        <v>37</v>
      </c>
      <c r="L2197">
        <f t="shared" si="242"/>
        <v>201437</v>
      </c>
      <c r="M2197" t="b">
        <f t="shared" si="243"/>
        <v>0</v>
      </c>
      <c r="N2197">
        <f>VLOOKUP(B2197,'SKU Master'!$E$1:$H$9,2,FALSE)</f>
        <v>7.5</v>
      </c>
      <c r="O2197">
        <f>(F2197/E2197-N2197)*E2197</f>
        <v>7.4700000000000006</v>
      </c>
      <c r="P2197" s="10">
        <f>O2197/F2197</f>
        <v>0.24924924924924927</v>
      </c>
      <c r="Q2197">
        <f t="shared" si="244"/>
        <v>5</v>
      </c>
    </row>
    <row r="2198" spans="1:17" x14ac:dyDescent="0.25">
      <c r="A2198">
        <v>1000482</v>
      </c>
      <c r="B2198">
        <v>8000520021</v>
      </c>
      <c r="C2198">
        <v>312</v>
      </c>
      <c r="D2198">
        <v>41895</v>
      </c>
      <c r="E2198">
        <v>8</v>
      </c>
      <c r="F2198">
        <v>79.92</v>
      </c>
      <c r="G2198" t="str">
        <f>VLOOKUP(B2198,'SKU Master'!$E$1:$H$9,4,FALSE)</f>
        <v>MA Excellent Products</v>
      </c>
      <c r="H2198">
        <f t="shared" si="238"/>
        <v>2014</v>
      </c>
      <c r="I2198">
        <f t="shared" si="239"/>
        <v>9</v>
      </c>
      <c r="J2198">
        <f t="shared" si="240"/>
        <v>201409</v>
      </c>
      <c r="K2198">
        <f t="shared" si="241"/>
        <v>37</v>
      </c>
      <c r="L2198">
        <f t="shared" si="242"/>
        <v>201437</v>
      </c>
      <c r="M2198" t="b">
        <f t="shared" si="243"/>
        <v>0</v>
      </c>
      <c r="N2198">
        <f>VLOOKUP(B2198,'SKU Master'!$E$1:$H$9,2,FALSE)</f>
        <v>7.5</v>
      </c>
      <c r="O2198">
        <f>(F2198/E2198-N2198)*E2198</f>
        <v>19.920000000000002</v>
      </c>
      <c r="P2198" s="10">
        <f>O2198/F2198</f>
        <v>0.24924924924924927</v>
      </c>
      <c r="Q2198">
        <f t="shared" si="244"/>
        <v>6</v>
      </c>
    </row>
    <row r="2199" spans="1:17" x14ac:dyDescent="0.25">
      <c r="A2199">
        <v>1000483</v>
      </c>
      <c r="B2199">
        <v>8000520021</v>
      </c>
      <c r="C2199">
        <v>312</v>
      </c>
      <c r="D2199">
        <v>41898</v>
      </c>
      <c r="E2199">
        <v>1</v>
      </c>
      <c r="F2199">
        <v>9.99</v>
      </c>
      <c r="G2199" t="str">
        <f>VLOOKUP(B2199,'SKU Master'!$E$1:$H$9,4,FALSE)</f>
        <v>MA Excellent Products</v>
      </c>
      <c r="H2199">
        <f t="shared" si="238"/>
        <v>2014</v>
      </c>
      <c r="I2199">
        <f t="shared" si="239"/>
        <v>9</v>
      </c>
      <c r="J2199">
        <f t="shared" si="240"/>
        <v>201409</v>
      </c>
      <c r="K2199">
        <f t="shared" si="241"/>
        <v>38</v>
      </c>
      <c r="L2199">
        <f t="shared" si="242"/>
        <v>201438</v>
      </c>
      <c r="M2199" t="b">
        <f t="shared" si="243"/>
        <v>0</v>
      </c>
      <c r="N2199">
        <f>VLOOKUP(B2199,'SKU Master'!$E$1:$H$9,2,FALSE)</f>
        <v>7.5</v>
      </c>
      <c r="O2199">
        <f>(F2199/E2199-N2199)*E2199</f>
        <v>2.4900000000000002</v>
      </c>
      <c r="P2199" s="10">
        <f>O2199/F2199</f>
        <v>0.24924924924924927</v>
      </c>
      <c r="Q2199">
        <f t="shared" si="244"/>
        <v>2</v>
      </c>
    </row>
    <row r="2200" spans="1:17" x14ac:dyDescent="0.25">
      <c r="A2200">
        <v>1000484</v>
      </c>
      <c r="B2200">
        <v>8000520021</v>
      </c>
      <c r="C2200">
        <v>312</v>
      </c>
      <c r="D2200">
        <v>41899</v>
      </c>
      <c r="E2200">
        <v>1</v>
      </c>
      <c r="F2200">
        <v>9.99</v>
      </c>
      <c r="G2200" t="str">
        <f>VLOOKUP(B2200,'SKU Master'!$E$1:$H$9,4,FALSE)</f>
        <v>MA Excellent Products</v>
      </c>
      <c r="H2200">
        <f t="shared" si="238"/>
        <v>2014</v>
      </c>
      <c r="I2200">
        <f t="shared" si="239"/>
        <v>9</v>
      </c>
      <c r="J2200">
        <f t="shared" si="240"/>
        <v>201409</v>
      </c>
      <c r="K2200">
        <f t="shared" si="241"/>
        <v>38</v>
      </c>
      <c r="L2200">
        <f t="shared" si="242"/>
        <v>201438</v>
      </c>
      <c r="M2200" t="b">
        <f t="shared" si="243"/>
        <v>0</v>
      </c>
      <c r="N2200">
        <f>VLOOKUP(B2200,'SKU Master'!$E$1:$H$9,2,FALSE)</f>
        <v>7.5</v>
      </c>
      <c r="O2200">
        <f>(F2200/E2200-N2200)*E2200</f>
        <v>2.4900000000000002</v>
      </c>
      <c r="P2200" s="10">
        <f>O2200/F2200</f>
        <v>0.24924924924924927</v>
      </c>
      <c r="Q2200">
        <f t="shared" si="244"/>
        <v>3</v>
      </c>
    </row>
    <row r="2201" spans="1:17" x14ac:dyDescent="0.25">
      <c r="A2201">
        <v>1000485</v>
      </c>
      <c r="B2201">
        <v>8000520021</v>
      </c>
      <c r="C2201">
        <v>312</v>
      </c>
      <c r="D2201">
        <v>41900</v>
      </c>
      <c r="E2201">
        <v>2</v>
      </c>
      <c r="F2201">
        <v>19.98</v>
      </c>
      <c r="G2201" t="str">
        <f>VLOOKUP(B2201,'SKU Master'!$E$1:$H$9,4,FALSE)</f>
        <v>MA Excellent Products</v>
      </c>
      <c r="H2201">
        <f t="shared" si="238"/>
        <v>2014</v>
      </c>
      <c r="I2201">
        <f t="shared" si="239"/>
        <v>9</v>
      </c>
      <c r="J2201">
        <f t="shared" si="240"/>
        <v>201409</v>
      </c>
      <c r="K2201">
        <f t="shared" si="241"/>
        <v>38</v>
      </c>
      <c r="L2201">
        <f t="shared" si="242"/>
        <v>201438</v>
      </c>
      <c r="M2201" t="b">
        <f t="shared" si="243"/>
        <v>0</v>
      </c>
      <c r="N2201">
        <f>VLOOKUP(B2201,'SKU Master'!$E$1:$H$9,2,FALSE)</f>
        <v>7.5</v>
      </c>
      <c r="O2201">
        <f>(F2201/E2201-N2201)*E2201</f>
        <v>4.9800000000000004</v>
      </c>
      <c r="P2201" s="10">
        <f>O2201/F2201</f>
        <v>0.24924924924924927</v>
      </c>
      <c r="Q2201">
        <f t="shared" si="244"/>
        <v>4</v>
      </c>
    </row>
    <row r="2202" spans="1:17" x14ac:dyDescent="0.25">
      <c r="A2202">
        <v>1000486</v>
      </c>
      <c r="B2202">
        <v>8000520021</v>
      </c>
      <c r="C2202">
        <v>312</v>
      </c>
      <c r="D2202">
        <v>41901</v>
      </c>
      <c r="E2202">
        <v>5</v>
      </c>
      <c r="F2202">
        <v>49.95</v>
      </c>
      <c r="G2202" t="str">
        <f>VLOOKUP(B2202,'SKU Master'!$E$1:$H$9,4,FALSE)</f>
        <v>MA Excellent Products</v>
      </c>
      <c r="H2202">
        <f t="shared" si="238"/>
        <v>2014</v>
      </c>
      <c r="I2202">
        <f t="shared" si="239"/>
        <v>9</v>
      </c>
      <c r="J2202">
        <f t="shared" si="240"/>
        <v>201409</v>
      </c>
      <c r="K2202">
        <f t="shared" si="241"/>
        <v>38</v>
      </c>
      <c r="L2202">
        <f t="shared" si="242"/>
        <v>201438</v>
      </c>
      <c r="M2202" t="b">
        <f t="shared" si="243"/>
        <v>0</v>
      </c>
      <c r="N2202">
        <f>VLOOKUP(B2202,'SKU Master'!$E$1:$H$9,2,FALSE)</f>
        <v>7.5</v>
      </c>
      <c r="O2202">
        <f>(F2202/E2202-N2202)*E2202</f>
        <v>12.450000000000001</v>
      </c>
      <c r="P2202" s="10">
        <f>O2202/F2202</f>
        <v>0.24924924924924927</v>
      </c>
      <c r="Q2202">
        <f t="shared" si="244"/>
        <v>5</v>
      </c>
    </row>
    <row r="2203" spans="1:17" x14ac:dyDescent="0.25">
      <c r="A2203">
        <v>1000487</v>
      </c>
      <c r="B2203">
        <v>8000520021</v>
      </c>
      <c r="C2203">
        <v>312</v>
      </c>
      <c r="D2203">
        <v>41902</v>
      </c>
      <c r="E2203">
        <v>7</v>
      </c>
      <c r="F2203">
        <v>69.930000000000007</v>
      </c>
      <c r="G2203" t="str">
        <f>VLOOKUP(B2203,'SKU Master'!$E$1:$H$9,4,FALSE)</f>
        <v>MA Excellent Products</v>
      </c>
      <c r="H2203">
        <f t="shared" si="238"/>
        <v>2014</v>
      </c>
      <c r="I2203">
        <f t="shared" si="239"/>
        <v>9</v>
      </c>
      <c r="J2203">
        <f t="shared" si="240"/>
        <v>201409</v>
      </c>
      <c r="K2203">
        <f t="shared" si="241"/>
        <v>38</v>
      </c>
      <c r="L2203">
        <f t="shared" si="242"/>
        <v>201438</v>
      </c>
      <c r="M2203" t="b">
        <f t="shared" si="243"/>
        <v>0</v>
      </c>
      <c r="N2203">
        <f>VLOOKUP(B2203,'SKU Master'!$E$1:$H$9,2,FALSE)</f>
        <v>7.5</v>
      </c>
      <c r="O2203">
        <f>(F2203/E2203-N2203)*E2203</f>
        <v>17.43</v>
      </c>
      <c r="P2203" s="10">
        <f>O2203/F2203</f>
        <v>0.24924924924924921</v>
      </c>
      <c r="Q2203">
        <f t="shared" si="244"/>
        <v>6</v>
      </c>
    </row>
    <row r="2204" spans="1:17" x14ac:dyDescent="0.25">
      <c r="A2204">
        <v>1000488</v>
      </c>
      <c r="B2204">
        <v>8000520021</v>
      </c>
      <c r="C2204">
        <v>312</v>
      </c>
      <c r="D2204">
        <v>41905</v>
      </c>
      <c r="E2204">
        <v>1</v>
      </c>
      <c r="F2204">
        <v>9.99</v>
      </c>
      <c r="G2204" t="str">
        <f>VLOOKUP(B2204,'SKU Master'!$E$1:$H$9,4,FALSE)</f>
        <v>MA Excellent Products</v>
      </c>
      <c r="H2204">
        <f t="shared" si="238"/>
        <v>2014</v>
      </c>
      <c r="I2204">
        <f t="shared" si="239"/>
        <v>9</v>
      </c>
      <c r="J2204">
        <f t="shared" si="240"/>
        <v>201409</v>
      </c>
      <c r="K2204">
        <f t="shared" si="241"/>
        <v>39</v>
      </c>
      <c r="L2204">
        <f t="shared" si="242"/>
        <v>201439</v>
      </c>
      <c r="M2204" t="b">
        <f t="shared" si="243"/>
        <v>0</v>
      </c>
      <c r="N2204">
        <f>VLOOKUP(B2204,'SKU Master'!$E$1:$H$9,2,FALSE)</f>
        <v>7.5</v>
      </c>
      <c r="O2204">
        <f>(F2204/E2204-N2204)*E2204</f>
        <v>2.4900000000000002</v>
      </c>
      <c r="P2204" s="10">
        <f>O2204/F2204</f>
        <v>0.24924924924924927</v>
      </c>
      <c r="Q2204">
        <f t="shared" si="244"/>
        <v>2</v>
      </c>
    </row>
    <row r="2205" spans="1:17" x14ac:dyDescent="0.25">
      <c r="A2205">
        <v>1000489</v>
      </c>
      <c r="B2205">
        <v>8000520021</v>
      </c>
      <c r="C2205">
        <v>312</v>
      </c>
      <c r="D2205">
        <v>41906</v>
      </c>
      <c r="E2205">
        <v>1</v>
      </c>
      <c r="F2205">
        <v>9.99</v>
      </c>
      <c r="G2205" t="str">
        <f>VLOOKUP(B2205,'SKU Master'!$E$1:$H$9,4,FALSE)</f>
        <v>MA Excellent Products</v>
      </c>
      <c r="H2205">
        <f t="shared" si="238"/>
        <v>2014</v>
      </c>
      <c r="I2205">
        <f t="shared" si="239"/>
        <v>9</v>
      </c>
      <c r="J2205">
        <f t="shared" si="240"/>
        <v>201409</v>
      </c>
      <c r="K2205">
        <f t="shared" si="241"/>
        <v>39</v>
      </c>
      <c r="L2205">
        <f t="shared" si="242"/>
        <v>201439</v>
      </c>
      <c r="M2205" t="b">
        <f t="shared" si="243"/>
        <v>0</v>
      </c>
      <c r="N2205">
        <f>VLOOKUP(B2205,'SKU Master'!$E$1:$H$9,2,FALSE)</f>
        <v>7.5</v>
      </c>
      <c r="O2205">
        <f>(F2205/E2205-N2205)*E2205</f>
        <v>2.4900000000000002</v>
      </c>
      <c r="P2205" s="10">
        <f>O2205/F2205</f>
        <v>0.24924924924924927</v>
      </c>
      <c r="Q2205">
        <f t="shared" si="244"/>
        <v>3</v>
      </c>
    </row>
    <row r="2206" spans="1:17" x14ac:dyDescent="0.25">
      <c r="A2206">
        <v>1000490</v>
      </c>
      <c r="B2206">
        <v>8000520021</v>
      </c>
      <c r="C2206">
        <v>312</v>
      </c>
      <c r="D2206">
        <v>41907</v>
      </c>
      <c r="E2206">
        <v>2</v>
      </c>
      <c r="F2206">
        <v>19.98</v>
      </c>
      <c r="G2206" t="str">
        <f>VLOOKUP(B2206,'SKU Master'!$E$1:$H$9,4,FALSE)</f>
        <v>MA Excellent Products</v>
      </c>
      <c r="H2206">
        <f t="shared" si="238"/>
        <v>2014</v>
      </c>
      <c r="I2206">
        <f t="shared" si="239"/>
        <v>9</v>
      </c>
      <c r="J2206">
        <f t="shared" si="240"/>
        <v>201409</v>
      </c>
      <c r="K2206">
        <f t="shared" si="241"/>
        <v>39</v>
      </c>
      <c r="L2206">
        <f t="shared" si="242"/>
        <v>201439</v>
      </c>
      <c r="M2206" t="b">
        <f t="shared" si="243"/>
        <v>0</v>
      </c>
      <c r="N2206">
        <f>VLOOKUP(B2206,'SKU Master'!$E$1:$H$9,2,FALSE)</f>
        <v>7.5</v>
      </c>
      <c r="O2206">
        <f>(F2206/E2206-N2206)*E2206</f>
        <v>4.9800000000000004</v>
      </c>
      <c r="P2206" s="10">
        <f>O2206/F2206</f>
        <v>0.24924924924924927</v>
      </c>
      <c r="Q2206">
        <f t="shared" si="244"/>
        <v>4</v>
      </c>
    </row>
    <row r="2207" spans="1:17" x14ac:dyDescent="0.25">
      <c r="A2207">
        <v>1000491</v>
      </c>
      <c r="B2207">
        <v>8000520021</v>
      </c>
      <c r="C2207">
        <v>312</v>
      </c>
      <c r="D2207">
        <v>41908</v>
      </c>
      <c r="E2207">
        <v>3</v>
      </c>
      <c r="F2207">
        <v>29.97</v>
      </c>
      <c r="G2207" t="str">
        <f>VLOOKUP(B2207,'SKU Master'!$E$1:$H$9,4,FALSE)</f>
        <v>MA Excellent Products</v>
      </c>
      <c r="H2207">
        <f t="shared" si="238"/>
        <v>2014</v>
      </c>
      <c r="I2207">
        <f t="shared" si="239"/>
        <v>9</v>
      </c>
      <c r="J2207">
        <f t="shared" si="240"/>
        <v>201409</v>
      </c>
      <c r="K2207">
        <f t="shared" si="241"/>
        <v>39</v>
      </c>
      <c r="L2207">
        <f t="shared" si="242"/>
        <v>201439</v>
      </c>
      <c r="M2207" t="b">
        <f t="shared" si="243"/>
        <v>0</v>
      </c>
      <c r="N2207">
        <f>VLOOKUP(B2207,'SKU Master'!$E$1:$H$9,2,FALSE)</f>
        <v>7.5</v>
      </c>
      <c r="O2207">
        <f>(F2207/E2207-N2207)*E2207</f>
        <v>7.4700000000000006</v>
      </c>
      <c r="P2207" s="10">
        <f>O2207/F2207</f>
        <v>0.24924924924924927</v>
      </c>
      <c r="Q2207">
        <f t="shared" si="244"/>
        <v>5</v>
      </c>
    </row>
    <row r="2208" spans="1:17" x14ac:dyDescent="0.25">
      <c r="A2208">
        <v>1000492</v>
      </c>
      <c r="B2208">
        <v>8000520021</v>
      </c>
      <c r="C2208">
        <v>312</v>
      </c>
      <c r="D2208">
        <v>41909</v>
      </c>
      <c r="E2208">
        <v>5</v>
      </c>
      <c r="F2208">
        <v>49.95</v>
      </c>
      <c r="G2208" t="str">
        <f>VLOOKUP(B2208,'SKU Master'!$E$1:$H$9,4,FALSE)</f>
        <v>MA Excellent Products</v>
      </c>
      <c r="H2208">
        <f t="shared" si="238"/>
        <v>2014</v>
      </c>
      <c r="I2208">
        <f t="shared" si="239"/>
        <v>9</v>
      </c>
      <c r="J2208">
        <f t="shared" si="240"/>
        <v>201409</v>
      </c>
      <c r="K2208">
        <f t="shared" si="241"/>
        <v>39</v>
      </c>
      <c r="L2208">
        <f t="shared" si="242"/>
        <v>201439</v>
      </c>
      <c r="M2208" t="b">
        <f t="shared" si="243"/>
        <v>0</v>
      </c>
      <c r="N2208">
        <f>VLOOKUP(B2208,'SKU Master'!$E$1:$H$9,2,FALSE)</f>
        <v>7.5</v>
      </c>
      <c r="O2208">
        <f>(F2208/E2208-N2208)*E2208</f>
        <v>12.450000000000001</v>
      </c>
      <c r="P2208" s="10">
        <f>O2208/F2208</f>
        <v>0.24924924924924927</v>
      </c>
      <c r="Q2208">
        <f t="shared" si="244"/>
        <v>6</v>
      </c>
    </row>
    <row r="2209" spans="1:17" x14ac:dyDescent="0.25">
      <c r="A2209">
        <v>1000493</v>
      </c>
      <c r="B2209">
        <v>8000520021</v>
      </c>
      <c r="C2209">
        <v>312</v>
      </c>
      <c r="D2209">
        <v>41912</v>
      </c>
      <c r="E2209">
        <v>1</v>
      </c>
      <c r="F2209">
        <v>9.99</v>
      </c>
      <c r="G2209" t="str">
        <f>VLOOKUP(B2209,'SKU Master'!$E$1:$H$9,4,FALSE)</f>
        <v>MA Excellent Products</v>
      </c>
      <c r="H2209">
        <f t="shared" si="238"/>
        <v>2014</v>
      </c>
      <c r="I2209">
        <f t="shared" si="239"/>
        <v>9</v>
      </c>
      <c r="J2209">
        <f t="shared" si="240"/>
        <v>201409</v>
      </c>
      <c r="K2209">
        <f t="shared" si="241"/>
        <v>40</v>
      </c>
      <c r="L2209">
        <f t="shared" si="242"/>
        <v>201440</v>
      </c>
      <c r="M2209" t="b">
        <f t="shared" si="243"/>
        <v>0</v>
      </c>
      <c r="N2209">
        <f>VLOOKUP(B2209,'SKU Master'!$E$1:$H$9,2,FALSE)</f>
        <v>7.5</v>
      </c>
      <c r="O2209">
        <f>(F2209/E2209-N2209)*E2209</f>
        <v>2.4900000000000002</v>
      </c>
      <c r="P2209" s="10">
        <f>O2209/F2209</f>
        <v>0.24924924924924927</v>
      </c>
      <c r="Q2209">
        <f t="shared" si="244"/>
        <v>2</v>
      </c>
    </row>
    <row r="2210" spans="1:17" x14ac:dyDescent="0.25">
      <c r="A2210">
        <v>1000494</v>
      </c>
      <c r="B2210">
        <v>8000520021</v>
      </c>
      <c r="C2210">
        <v>312</v>
      </c>
      <c r="D2210">
        <v>41913</v>
      </c>
      <c r="E2210">
        <v>1</v>
      </c>
      <c r="F2210">
        <v>9.99</v>
      </c>
      <c r="G2210" t="str">
        <f>VLOOKUP(B2210,'SKU Master'!$E$1:$H$9,4,FALSE)</f>
        <v>MA Excellent Products</v>
      </c>
      <c r="H2210">
        <f t="shared" si="238"/>
        <v>2014</v>
      </c>
      <c r="I2210">
        <f t="shared" si="239"/>
        <v>10</v>
      </c>
      <c r="J2210">
        <f t="shared" si="240"/>
        <v>201410</v>
      </c>
      <c r="K2210">
        <f t="shared" si="241"/>
        <v>40</v>
      </c>
      <c r="L2210">
        <f t="shared" si="242"/>
        <v>201440</v>
      </c>
      <c r="M2210" t="b">
        <f t="shared" si="243"/>
        <v>0</v>
      </c>
      <c r="N2210">
        <f>VLOOKUP(B2210,'SKU Master'!$E$1:$H$9,2,FALSE)</f>
        <v>7.5</v>
      </c>
      <c r="O2210">
        <f>(F2210/E2210-N2210)*E2210</f>
        <v>2.4900000000000002</v>
      </c>
      <c r="P2210" s="10">
        <f>O2210/F2210</f>
        <v>0.24924924924924927</v>
      </c>
      <c r="Q2210">
        <f t="shared" si="244"/>
        <v>3</v>
      </c>
    </row>
    <row r="2211" spans="1:17" x14ac:dyDescent="0.25">
      <c r="A2211">
        <v>1000495</v>
      </c>
      <c r="B2211">
        <v>8000520021</v>
      </c>
      <c r="C2211">
        <v>312</v>
      </c>
      <c r="D2211">
        <v>41914</v>
      </c>
      <c r="E2211">
        <v>2</v>
      </c>
      <c r="F2211">
        <v>19.98</v>
      </c>
      <c r="G2211" t="str">
        <f>VLOOKUP(B2211,'SKU Master'!$E$1:$H$9,4,FALSE)</f>
        <v>MA Excellent Products</v>
      </c>
      <c r="H2211">
        <f t="shared" si="238"/>
        <v>2014</v>
      </c>
      <c r="I2211">
        <f t="shared" si="239"/>
        <v>10</v>
      </c>
      <c r="J2211">
        <f t="shared" si="240"/>
        <v>201410</v>
      </c>
      <c r="K2211">
        <f t="shared" si="241"/>
        <v>40</v>
      </c>
      <c r="L2211">
        <f t="shared" si="242"/>
        <v>201440</v>
      </c>
      <c r="M2211" t="b">
        <f t="shared" si="243"/>
        <v>0</v>
      </c>
      <c r="N2211">
        <f>VLOOKUP(B2211,'SKU Master'!$E$1:$H$9,2,FALSE)</f>
        <v>7.5</v>
      </c>
      <c r="O2211">
        <f>(F2211/E2211-N2211)*E2211</f>
        <v>4.9800000000000004</v>
      </c>
      <c r="P2211" s="10">
        <f>O2211/F2211</f>
        <v>0.24924924924924927</v>
      </c>
      <c r="Q2211">
        <f t="shared" si="244"/>
        <v>4</v>
      </c>
    </row>
    <row r="2212" spans="1:17" x14ac:dyDescent="0.25">
      <c r="A2212">
        <v>1000496</v>
      </c>
      <c r="B2212">
        <v>8000520021</v>
      </c>
      <c r="C2212">
        <v>312</v>
      </c>
      <c r="D2212">
        <v>41915</v>
      </c>
      <c r="E2212">
        <v>4</v>
      </c>
      <c r="F2212">
        <v>39.96</v>
      </c>
      <c r="G2212" t="str">
        <f>VLOOKUP(B2212,'SKU Master'!$E$1:$H$9,4,FALSE)</f>
        <v>MA Excellent Products</v>
      </c>
      <c r="H2212">
        <f t="shared" si="238"/>
        <v>2014</v>
      </c>
      <c r="I2212">
        <f t="shared" si="239"/>
        <v>10</v>
      </c>
      <c r="J2212">
        <f t="shared" si="240"/>
        <v>201410</v>
      </c>
      <c r="K2212">
        <f t="shared" si="241"/>
        <v>40</v>
      </c>
      <c r="L2212">
        <f t="shared" si="242"/>
        <v>201440</v>
      </c>
      <c r="M2212" t="b">
        <f t="shared" si="243"/>
        <v>0</v>
      </c>
      <c r="N2212">
        <f>VLOOKUP(B2212,'SKU Master'!$E$1:$H$9,2,FALSE)</f>
        <v>7.5</v>
      </c>
      <c r="O2212">
        <f>(F2212/E2212-N2212)*E2212</f>
        <v>9.9600000000000009</v>
      </c>
      <c r="P2212" s="10">
        <f>O2212/F2212</f>
        <v>0.24924924924924927</v>
      </c>
      <c r="Q2212">
        <f t="shared" si="244"/>
        <v>5</v>
      </c>
    </row>
    <row r="2213" spans="1:17" x14ac:dyDescent="0.25">
      <c r="A2213">
        <v>1000497</v>
      </c>
      <c r="B2213">
        <v>8000520021</v>
      </c>
      <c r="C2213">
        <v>312</v>
      </c>
      <c r="D2213">
        <v>41916</v>
      </c>
      <c r="E2213">
        <v>6</v>
      </c>
      <c r="F2213">
        <v>59.94</v>
      </c>
      <c r="G2213" t="str">
        <f>VLOOKUP(B2213,'SKU Master'!$E$1:$H$9,4,FALSE)</f>
        <v>MA Excellent Products</v>
      </c>
      <c r="H2213">
        <f t="shared" si="238"/>
        <v>2014</v>
      </c>
      <c r="I2213">
        <f t="shared" si="239"/>
        <v>10</v>
      </c>
      <c r="J2213">
        <f t="shared" si="240"/>
        <v>201410</v>
      </c>
      <c r="K2213">
        <f t="shared" si="241"/>
        <v>40</v>
      </c>
      <c r="L2213">
        <f t="shared" si="242"/>
        <v>201440</v>
      </c>
      <c r="M2213" t="b">
        <f t="shared" si="243"/>
        <v>0</v>
      </c>
      <c r="N2213">
        <f>VLOOKUP(B2213,'SKU Master'!$E$1:$H$9,2,FALSE)</f>
        <v>7.5</v>
      </c>
      <c r="O2213">
        <f>(F2213/E2213-N2213)*E2213</f>
        <v>14.940000000000001</v>
      </c>
      <c r="P2213" s="10">
        <f>O2213/F2213</f>
        <v>0.24924924924924927</v>
      </c>
      <c r="Q2213">
        <f t="shared" si="244"/>
        <v>6</v>
      </c>
    </row>
    <row r="2214" spans="1:17" x14ac:dyDescent="0.25">
      <c r="A2214">
        <v>1000498</v>
      </c>
      <c r="B2214">
        <v>8000520021</v>
      </c>
      <c r="C2214">
        <v>312</v>
      </c>
      <c r="D2214">
        <v>41920</v>
      </c>
      <c r="E2214">
        <v>1</v>
      </c>
      <c r="F2214">
        <v>9.99</v>
      </c>
      <c r="G2214" t="str">
        <f>VLOOKUP(B2214,'SKU Master'!$E$1:$H$9,4,FALSE)</f>
        <v>MA Excellent Products</v>
      </c>
      <c r="H2214">
        <f t="shared" si="238"/>
        <v>2014</v>
      </c>
      <c r="I2214">
        <f t="shared" si="239"/>
        <v>10</v>
      </c>
      <c r="J2214">
        <f t="shared" si="240"/>
        <v>201410</v>
      </c>
      <c r="K2214">
        <f t="shared" si="241"/>
        <v>41</v>
      </c>
      <c r="L2214">
        <f t="shared" si="242"/>
        <v>201441</v>
      </c>
      <c r="M2214" t="b">
        <f t="shared" si="243"/>
        <v>0</v>
      </c>
      <c r="N2214">
        <f>VLOOKUP(B2214,'SKU Master'!$E$1:$H$9,2,FALSE)</f>
        <v>7.5</v>
      </c>
      <c r="O2214">
        <f>(F2214/E2214-N2214)*E2214</f>
        <v>2.4900000000000002</v>
      </c>
      <c r="P2214" s="10">
        <f>O2214/F2214</f>
        <v>0.24924924924924927</v>
      </c>
      <c r="Q2214">
        <f t="shared" si="244"/>
        <v>3</v>
      </c>
    </row>
    <row r="2215" spans="1:17" x14ac:dyDescent="0.25">
      <c r="A2215">
        <v>1000499</v>
      </c>
      <c r="B2215">
        <v>8000520021</v>
      </c>
      <c r="C2215">
        <v>312</v>
      </c>
      <c r="D2215">
        <v>41921</v>
      </c>
      <c r="E2215">
        <v>2</v>
      </c>
      <c r="F2215">
        <v>19.98</v>
      </c>
      <c r="G2215" t="str">
        <f>VLOOKUP(B2215,'SKU Master'!$E$1:$H$9,4,FALSE)</f>
        <v>MA Excellent Products</v>
      </c>
      <c r="H2215">
        <f t="shared" si="238"/>
        <v>2014</v>
      </c>
      <c r="I2215">
        <f t="shared" si="239"/>
        <v>10</v>
      </c>
      <c r="J2215">
        <f t="shared" si="240"/>
        <v>201410</v>
      </c>
      <c r="K2215">
        <f t="shared" si="241"/>
        <v>41</v>
      </c>
      <c r="L2215">
        <f t="shared" si="242"/>
        <v>201441</v>
      </c>
      <c r="M2215" t="b">
        <f t="shared" si="243"/>
        <v>0</v>
      </c>
      <c r="N2215">
        <f>VLOOKUP(B2215,'SKU Master'!$E$1:$H$9,2,FALSE)</f>
        <v>7.5</v>
      </c>
      <c r="O2215">
        <f>(F2215/E2215-N2215)*E2215</f>
        <v>4.9800000000000004</v>
      </c>
      <c r="P2215" s="10">
        <f>O2215/F2215</f>
        <v>0.24924924924924927</v>
      </c>
      <c r="Q2215">
        <f t="shared" si="244"/>
        <v>4</v>
      </c>
    </row>
    <row r="2216" spans="1:17" x14ac:dyDescent="0.25">
      <c r="A2216">
        <v>1000500</v>
      </c>
      <c r="B2216">
        <v>8000520021</v>
      </c>
      <c r="C2216">
        <v>312</v>
      </c>
      <c r="D2216">
        <v>41922</v>
      </c>
      <c r="E2216">
        <v>3</v>
      </c>
      <c r="F2216">
        <v>29.97</v>
      </c>
      <c r="G2216" t="str">
        <f>VLOOKUP(B2216,'SKU Master'!$E$1:$H$9,4,FALSE)</f>
        <v>MA Excellent Products</v>
      </c>
      <c r="H2216">
        <f t="shared" si="238"/>
        <v>2014</v>
      </c>
      <c r="I2216">
        <f t="shared" si="239"/>
        <v>10</v>
      </c>
      <c r="J2216">
        <f t="shared" si="240"/>
        <v>201410</v>
      </c>
      <c r="K2216">
        <f t="shared" si="241"/>
        <v>41</v>
      </c>
      <c r="L2216">
        <f t="shared" si="242"/>
        <v>201441</v>
      </c>
      <c r="M2216" t="b">
        <f t="shared" si="243"/>
        <v>0</v>
      </c>
      <c r="N2216">
        <f>VLOOKUP(B2216,'SKU Master'!$E$1:$H$9,2,FALSE)</f>
        <v>7.5</v>
      </c>
      <c r="O2216">
        <f>(F2216/E2216-N2216)*E2216</f>
        <v>7.4700000000000006</v>
      </c>
      <c r="P2216" s="10">
        <f>O2216/F2216</f>
        <v>0.24924924924924927</v>
      </c>
      <c r="Q2216">
        <f t="shared" si="244"/>
        <v>5</v>
      </c>
    </row>
    <row r="2217" spans="1:17" x14ac:dyDescent="0.25">
      <c r="A2217">
        <v>1000501</v>
      </c>
      <c r="B2217">
        <v>8000520021</v>
      </c>
      <c r="C2217">
        <v>312</v>
      </c>
      <c r="D2217">
        <v>41923</v>
      </c>
      <c r="E2217">
        <v>7</v>
      </c>
      <c r="F2217">
        <v>69.930000000000007</v>
      </c>
      <c r="G2217" t="str">
        <f>VLOOKUP(B2217,'SKU Master'!$E$1:$H$9,4,FALSE)</f>
        <v>MA Excellent Products</v>
      </c>
      <c r="H2217">
        <f t="shared" si="238"/>
        <v>2014</v>
      </c>
      <c r="I2217">
        <f t="shared" si="239"/>
        <v>10</v>
      </c>
      <c r="J2217">
        <f t="shared" si="240"/>
        <v>201410</v>
      </c>
      <c r="K2217">
        <f t="shared" si="241"/>
        <v>41</v>
      </c>
      <c r="L2217">
        <f t="shared" si="242"/>
        <v>201441</v>
      </c>
      <c r="M2217" t="b">
        <f t="shared" si="243"/>
        <v>0</v>
      </c>
      <c r="N2217">
        <f>VLOOKUP(B2217,'SKU Master'!$E$1:$H$9,2,FALSE)</f>
        <v>7.5</v>
      </c>
      <c r="O2217">
        <f>(F2217/E2217-N2217)*E2217</f>
        <v>17.43</v>
      </c>
      <c r="P2217" s="10">
        <f>O2217/F2217</f>
        <v>0.24924924924924921</v>
      </c>
      <c r="Q2217">
        <f t="shared" si="244"/>
        <v>6</v>
      </c>
    </row>
    <row r="2218" spans="1:17" x14ac:dyDescent="0.25">
      <c r="A2218">
        <v>1000502</v>
      </c>
      <c r="B2218">
        <v>8000520021</v>
      </c>
      <c r="C2218">
        <v>312</v>
      </c>
      <c r="D2218">
        <v>41925</v>
      </c>
      <c r="E2218">
        <v>1</v>
      </c>
      <c r="F2218">
        <v>9.99</v>
      </c>
      <c r="G2218" t="str">
        <f>VLOOKUP(B2218,'SKU Master'!$E$1:$H$9,4,FALSE)</f>
        <v>MA Excellent Products</v>
      </c>
      <c r="H2218">
        <f t="shared" si="238"/>
        <v>2014</v>
      </c>
      <c r="I2218">
        <f t="shared" si="239"/>
        <v>10</v>
      </c>
      <c r="J2218">
        <f t="shared" si="240"/>
        <v>201410</v>
      </c>
      <c r="K2218">
        <f t="shared" si="241"/>
        <v>42</v>
      </c>
      <c r="L2218">
        <f t="shared" si="242"/>
        <v>201442</v>
      </c>
      <c r="M2218" t="b">
        <f t="shared" si="243"/>
        <v>0</v>
      </c>
      <c r="N2218">
        <f>VLOOKUP(B2218,'SKU Master'!$E$1:$H$9,2,FALSE)</f>
        <v>7.5</v>
      </c>
      <c r="O2218">
        <f>(F2218/E2218-N2218)*E2218</f>
        <v>2.4900000000000002</v>
      </c>
      <c r="P2218" s="10">
        <f>O2218/F2218</f>
        <v>0.24924924924924927</v>
      </c>
      <c r="Q2218">
        <f t="shared" si="244"/>
        <v>1</v>
      </c>
    </row>
    <row r="2219" spans="1:17" x14ac:dyDescent="0.25">
      <c r="A2219">
        <v>1000503</v>
      </c>
      <c r="B2219">
        <v>8000520021</v>
      </c>
      <c r="C2219">
        <v>312</v>
      </c>
      <c r="D2219">
        <v>41926</v>
      </c>
      <c r="E2219">
        <v>2</v>
      </c>
      <c r="F2219">
        <v>19.98</v>
      </c>
      <c r="G2219" t="str">
        <f>VLOOKUP(B2219,'SKU Master'!$E$1:$H$9,4,FALSE)</f>
        <v>MA Excellent Products</v>
      </c>
      <c r="H2219">
        <f t="shared" si="238"/>
        <v>2014</v>
      </c>
      <c r="I2219">
        <f t="shared" si="239"/>
        <v>10</v>
      </c>
      <c r="J2219">
        <f t="shared" si="240"/>
        <v>201410</v>
      </c>
      <c r="K2219">
        <f t="shared" si="241"/>
        <v>42</v>
      </c>
      <c r="L2219">
        <f t="shared" si="242"/>
        <v>201442</v>
      </c>
      <c r="M2219" t="b">
        <f t="shared" si="243"/>
        <v>0</v>
      </c>
      <c r="N2219">
        <f>VLOOKUP(B2219,'SKU Master'!$E$1:$H$9,2,FALSE)</f>
        <v>7.5</v>
      </c>
      <c r="O2219">
        <f>(F2219/E2219-N2219)*E2219</f>
        <v>4.9800000000000004</v>
      </c>
      <c r="P2219" s="10">
        <f>O2219/F2219</f>
        <v>0.24924924924924927</v>
      </c>
      <c r="Q2219">
        <f t="shared" si="244"/>
        <v>2</v>
      </c>
    </row>
    <row r="2220" spans="1:17" x14ac:dyDescent="0.25">
      <c r="A2220">
        <v>1000504</v>
      </c>
      <c r="B2220">
        <v>8000520021</v>
      </c>
      <c r="C2220">
        <v>312</v>
      </c>
      <c r="D2220">
        <v>41927</v>
      </c>
      <c r="E2220">
        <v>2</v>
      </c>
      <c r="F2220">
        <v>19.98</v>
      </c>
      <c r="G2220" t="str">
        <f>VLOOKUP(B2220,'SKU Master'!$E$1:$H$9,4,FALSE)</f>
        <v>MA Excellent Products</v>
      </c>
      <c r="H2220">
        <f t="shared" si="238"/>
        <v>2014</v>
      </c>
      <c r="I2220">
        <f t="shared" si="239"/>
        <v>10</v>
      </c>
      <c r="J2220">
        <f t="shared" si="240"/>
        <v>201410</v>
      </c>
      <c r="K2220">
        <f t="shared" si="241"/>
        <v>42</v>
      </c>
      <c r="L2220">
        <f t="shared" si="242"/>
        <v>201442</v>
      </c>
      <c r="M2220" t="b">
        <f t="shared" si="243"/>
        <v>0</v>
      </c>
      <c r="N2220">
        <f>VLOOKUP(B2220,'SKU Master'!$E$1:$H$9,2,FALSE)</f>
        <v>7.5</v>
      </c>
      <c r="O2220">
        <f>(F2220/E2220-N2220)*E2220</f>
        <v>4.9800000000000004</v>
      </c>
      <c r="P2220" s="10">
        <f>O2220/F2220</f>
        <v>0.24924924924924927</v>
      </c>
      <c r="Q2220">
        <f t="shared" si="244"/>
        <v>3</v>
      </c>
    </row>
    <row r="2221" spans="1:17" x14ac:dyDescent="0.25">
      <c r="A2221">
        <v>1000505</v>
      </c>
      <c r="B2221">
        <v>8000520021</v>
      </c>
      <c r="C2221">
        <v>312</v>
      </c>
      <c r="D2221">
        <v>41928</v>
      </c>
      <c r="E2221">
        <v>4</v>
      </c>
      <c r="F2221">
        <v>39.96</v>
      </c>
      <c r="G2221" t="str">
        <f>VLOOKUP(B2221,'SKU Master'!$E$1:$H$9,4,FALSE)</f>
        <v>MA Excellent Products</v>
      </c>
      <c r="H2221">
        <f t="shared" si="238"/>
        <v>2014</v>
      </c>
      <c r="I2221">
        <f t="shared" si="239"/>
        <v>10</v>
      </c>
      <c r="J2221">
        <f t="shared" si="240"/>
        <v>201410</v>
      </c>
      <c r="K2221">
        <f t="shared" si="241"/>
        <v>42</v>
      </c>
      <c r="L2221">
        <f t="shared" si="242"/>
        <v>201442</v>
      </c>
      <c r="M2221" t="b">
        <f t="shared" si="243"/>
        <v>0</v>
      </c>
      <c r="N2221">
        <f>VLOOKUP(B2221,'SKU Master'!$E$1:$H$9,2,FALSE)</f>
        <v>7.5</v>
      </c>
      <c r="O2221">
        <f>(F2221/E2221-N2221)*E2221</f>
        <v>9.9600000000000009</v>
      </c>
      <c r="P2221" s="10">
        <f>O2221/F2221</f>
        <v>0.24924924924924927</v>
      </c>
      <c r="Q2221">
        <f t="shared" si="244"/>
        <v>4</v>
      </c>
    </row>
    <row r="2222" spans="1:17" x14ac:dyDescent="0.25">
      <c r="A2222">
        <v>1000506</v>
      </c>
      <c r="B2222">
        <v>8000520021</v>
      </c>
      <c r="C2222">
        <v>312</v>
      </c>
      <c r="D2222">
        <v>41929</v>
      </c>
      <c r="E2222">
        <v>6</v>
      </c>
      <c r="F2222">
        <v>59.94</v>
      </c>
      <c r="G2222" t="str">
        <f>VLOOKUP(B2222,'SKU Master'!$E$1:$H$9,4,FALSE)</f>
        <v>MA Excellent Products</v>
      </c>
      <c r="H2222">
        <f t="shared" si="238"/>
        <v>2014</v>
      </c>
      <c r="I2222">
        <f t="shared" si="239"/>
        <v>10</v>
      </c>
      <c r="J2222">
        <f t="shared" si="240"/>
        <v>201410</v>
      </c>
      <c r="K2222">
        <f t="shared" si="241"/>
        <v>42</v>
      </c>
      <c r="L2222">
        <f t="shared" si="242"/>
        <v>201442</v>
      </c>
      <c r="M2222" t="b">
        <f t="shared" si="243"/>
        <v>0</v>
      </c>
      <c r="N2222">
        <f>VLOOKUP(B2222,'SKU Master'!$E$1:$H$9,2,FALSE)</f>
        <v>7.5</v>
      </c>
      <c r="O2222">
        <f>(F2222/E2222-N2222)*E2222</f>
        <v>14.940000000000001</v>
      </c>
      <c r="P2222" s="10">
        <f>O2222/F2222</f>
        <v>0.24924924924924927</v>
      </c>
      <c r="Q2222">
        <f t="shared" si="244"/>
        <v>5</v>
      </c>
    </row>
    <row r="2223" spans="1:17" x14ac:dyDescent="0.25">
      <c r="A2223">
        <v>1000507</v>
      </c>
      <c r="B2223">
        <v>8000520021</v>
      </c>
      <c r="C2223">
        <v>312</v>
      </c>
      <c r="D2223">
        <v>41930</v>
      </c>
      <c r="E2223">
        <v>10</v>
      </c>
      <c r="F2223">
        <v>99.9</v>
      </c>
      <c r="G2223" t="str">
        <f>VLOOKUP(B2223,'SKU Master'!$E$1:$H$9,4,FALSE)</f>
        <v>MA Excellent Products</v>
      </c>
      <c r="H2223">
        <f t="shared" si="238"/>
        <v>2014</v>
      </c>
      <c r="I2223">
        <f t="shared" si="239"/>
        <v>10</v>
      </c>
      <c r="J2223">
        <f t="shared" si="240"/>
        <v>201410</v>
      </c>
      <c r="K2223">
        <f t="shared" si="241"/>
        <v>42</v>
      </c>
      <c r="L2223">
        <f t="shared" si="242"/>
        <v>201442</v>
      </c>
      <c r="M2223" t="b">
        <f t="shared" si="243"/>
        <v>0</v>
      </c>
      <c r="N2223">
        <f>VLOOKUP(B2223,'SKU Master'!$E$1:$H$9,2,FALSE)</f>
        <v>7.5</v>
      </c>
      <c r="O2223">
        <f>(F2223/E2223-N2223)*E2223</f>
        <v>24.900000000000002</v>
      </c>
      <c r="P2223" s="10">
        <f>O2223/F2223</f>
        <v>0.24924924924924927</v>
      </c>
      <c r="Q2223">
        <f t="shared" si="244"/>
        <v>6</v>
      </c>
    </row>
    <row r="2224" spans="1:17" x14ac:dyDescent="0.25">
      <c r="A2224">
        <v>1000508</v>
      </c>
      <c r="B2224">
        <v>8000520021</v>
      </c>
      <c r="C2224">
        <v>312</v>
      </c>
      <c r="D2224">
        <v>41933</v>
      </c>
      <c r="E2224">
        <v>1</v>
      </c>
      <c r="F2224">
        <v>9.99</v>
      </c>
      <c r="G2224" t="str">
        <f>VLOOKUP(B2224,'SKU Master'!$E$1:$H$9,4,FALSE)</f>
        <v>MA Excellent Products</v>
      </c>
      <c r="H2224">
        <f t="shared" si="238"/>
        <v>2014</v>
      </c>
      <c r="I2224">
        <f t="shared" si="239"/>
        <v>10</v>
      </c>
      <c r="J2224">
        <f t="shared" si="240"/>
        <v>201410</v>
      </c>
      <c r="K2224">
        <f t="shared" si="241"/>
        <v>43</v>
      </c>
      <c r="L2224">
        <f t="shared" si="242"/>
        <v>201443</v>
      </c>
      <c r="M2224" t="b">
        <f t="shared" si="243"/>
        <v>0</v>
      </c>
      <c r="N2224">
        <f>VLOOKUP(B2224,'SKU Master'!$E$1:$H$9,2,FALSE)</f>
        <v>7.5</v>
      </c>
      <c r="O2224">
        <f>(F2224/E2224-N2224)*E2224</f>
        <v>2.4900000000000002</v>
      </c>
      <c r="P2224" s="10">
        <f>O2224/F2224</f>
        <v>0.24924924924924927</v>
      </c>
      <c r="Q2224">
        <f t="shared" si="244"/>
        <v>2</v>
      </c>
    </row>
    <row r="2225" spans="1:17" x14ac:dyDescent="0.25">
      <c r="A2225">
        <v>1000509</v>
      </c>
      <c r="B2225">
        <v>8000520021</v>
      </c>
      <c r="C2225">
        <v>312</v>
      </c>
      <c r="D2225">
        <v>41934</v>
      </c>
      <c r="E2225">
        <v>1</v>
      </c>
      <c r="F2225">
        <v>9.99</v>
      </c>
      <c r="G2225" t="str">
        <f>VLOOKUP(B2225,'SKU Master'!$E$1:$H$9,4,FALSE)</f>
        <v>MA Excellent Products</v>
      </c>
      <c r="H2225">
        <f t="shared" si="238"/>
        <v>2014</v>
      </c>
      <c r="I2225">
        <f t="shared" si="239"/>
        <v>10</v>
      </c>
      <c r="J2225">
        <f t="shared" si="240"/>
        <v>201410</v>
      </c>
      <c r="K2225">
        <f t="shared" si="241"/>
        <v>43</v>
      </c>
      <c r="L2225">
        <f t="shared" si="242"/>
        <v>201443</v>
      </c>
      <c r="M2225" t="b">
        <f t="shared" si="243"/>
        <v>0</v>
      </c>
      <c r="N2225">
        <f>VLOOKUP(B2225,'SKU Master'!$E$1:$H$9,2,FALSE)</f>
        <v>7.5</v>
      </c>
      <c r="O2225">
        <f>(F2225/E2225-N2225)*E2225</f>
        <v>2.4900000000000002</v>
      </c>
      <c r="P2225" s="10">
        <f>O2225/F2225</f>
        <v>0.24924924924924927</v>
      </c>
      <c r="Q2225">
        <f t="shared" si="244"/>
        <v>3</v>
      </c>
    </row>
    <row r="2226" spans="1:17" x14ac:dyDescent="0.25">
      <c r="A2226">
        <v>1000510</v>
      </c>
      <c r="B2226">
        <v>8000520021</v>
      </c>
      <c r="C2226">
        <v>312</v>
      </c>
      <c r="D2226">
        <v>41935</v>
      </c>
      <c r="E2226">
        <v>2</v>
      </c>
      <c r="F2226">
        <v>19.98</v>
      </c>
      <c r="G2226" t="str">
        <f>VLOOKUP(B2226,'SKU Master'!$E$1:$H$9,4,FALSE)</f>
        <v>MA Excellent Products</v>
      </c>
      <c r="H2226">
        <f t="shared" si="238"/>
        <v>2014</v>
      </c>
      <c r="I2226">
        <f t="shared" si="239"/>
        <v>10</v>
      </c>
      <c r="J2226">
        <f t="shared" si="240"/>
        <v>201410</v>
      </c>
      <c r="K2226">
        <f t="shared" si="241"/>
        <v>43</v>
      </c>
      <c r="L2226">
        <f t="shared" si="242"/>
        <v>201443</v>
      </c>
      <c r="M2226" t="b">
        <f t="shared" si="243"/>
        <v>0</v>
      </c>
      <c r="N2226">
        <f>VLOOKUP(B2226,'SKU Master'!$E$1:$H$9,2,FALSE)</f>
        <v>7.5</v>
      </c>
      <c r="O2226">
        <f>(F2226/E2226-N2226)*E2226</f>
        <v>4.9800000000000004</v>
      </c>
      <c r="P2226" s="10">
        <f>O2226/F2226</f>
        <v>0.24924924924924927</v>
      </c>
      <c r="Q2226">
        <f t="shared" si="244"/>
        <v>4</v>
      </c>
    </row>
    <row r="2227" spans="1:17" x14ac:dyDescent="0.25">
      <c r="A2227">
        <v>1000511</v>
      </c>
      <c r="B2227">
        <v>8000520021</v>
      </c>
      <c r="C2227">
        <v>312</v>
      </c>
      <c r="D2227">
        <v>41936</v>
      </c>
      <c r="E2227">
        <v>6</v>
      </c>
      <c r="F2227">
        <v>59.94</v>
      </c>
      <c r="G2227" t="str">
        <f>VLOOKUP(B2227,'SKU Master'!$E$1:$H$9,4,FALSE)</f>
        <v>MA Excellent Products</v>
      </c>
      <c r="H2227">
        <f t="shared" si="238"/>
        <v>2014</v>
      </c>
      <c r="I2227">
        <f t="shared" si="239"/>
        <v>10</v>
      </c>
      <c r="J2227">
        <f t="shared" si="240"/>
        <v>201410</v>
      </c>
      <c r="K2227">
        <f t="shared" si="241"/>
        <v>43</v>
      </c>
      <c r="L2227">
        <f t="shared" si="242"/>
        <v>201443</v>
      </c>
      <c r="M2227" t="b">
        <f t="shared" si="243"/>
        <v>0</v>
      </c>
      <c r="N2227">
        <f>VLOOKUP(B2227,'SKU Master'!$E$1:$H$9,2,FALSE)</f>
        <v>7.5</v>
      </c>
      <c r="O2227">
        <f>(F2227/E2227-N2227)*E2227</f>
        <v>14.940000000000001</v>
      </c>
      <c r="P2227" s="10">
        <f>O2227/F2227</f>
        <v>0.24924924924924927</v>
      </c>
      <c r="Q2227">
        <f t="shared" si="244"/>
        <v>5</v>
      </c>
    </row>
    <row r="2228" spans="1:17" x14ac:dyDescent="0.25">
      <c r="A2228">
        <v>1000512</v>
      </c>
      <c r="B2228">
        <v>8000520021</v>
      </c>
      <c r="C2228">
        <v>312</v>
      </c>
      <c r="D2228">
        <v>41937</v>
      </c>
      <c r="E2228">
        <v>10</v>
      </c>
      <c r="F2228">
        <v>99.9</v>
      </c>
      <c r="G2228" t="str">
        <f>VLOOKUP(B2228,'SKU Master'!$E$1:$H$9,4,FALSE)</f>
        <v>MA Excellent Products</v>
      </c>
      <c r="H2228">
        <f t="shared" si="238"/>
        <v>2014</v>
      </c>
      <c r="I2228">
        <f t="shared" si="239"/>
        <v>10</v>
      </c>
      <c r="J2228">
        <f t="shared" si="240"/>
        <v>201410</v>
      </c>
      <c r="K2228">
        <f t="shared" si="241"/>
        <v>43</v>
      </c>
      <c r="L2228">
        <f t="shared" si="242"/>
        <v>201443</v>
      </c>
      <c r="M2228" t="b">
        <f t="shared" si="243"/>
        <v>0</v>
      </c>
      <c r="N2228">
        <f>VLOOKUP(B2228,'SKU Master'!$E$1:$H$9,2,FALSE)</f>
        <v>7.5</v>
      </c>
      <c r="O2228">
        <f>(F2228/E2228-N2228)*E2228</f>
        <v>24.900000000000002</v>
      </c>
      <c r="P2228" s="10">
        <f>O2228/F2228</f>
        <v>0.24924924924924927</v>
      </c>
      <c r="Q2228">
        <f t="shared" si="244"/>
        <v>6</v>
      </c>
    </row>
    <row r="2229" spans="1:17" x14ac:dyDescent="0.25">
      <c r="A2229">
        <v>1000513</v>
      </c>
      <c r="B2229">
        <v>8000520021</v>
      </c>
      <c r="C2229">
        <v>312</v>
      </c>
      <c r="D2229">
        <v>41939</v>
      </c>
      <c r="E2229">
        <v>1</v>
      </c>
      <c r="F2229">
        <v>9.99</v>
      </c>
      <c r="G2229" t="str">
        <f>VLOOKUP(B2229,'SKU Master'!$E$1:$H$9,4,FALSE)</f>
        <v>MA Excellent Products</v>
      </c>
      <c r="H2229">
        <f t="shared" si="238"/>
        <v>2014</v>
      </c>
      <c r="I2229">
        <f t="shared" si="239"/>
        <v>10</v>
      </c>
      <c r="J2229">
        <f t="shared" si="240"/>
        <v>201410</v>
      </c>
      <c r="K2229">
        <f t="shared" si="241"/>
        <v>44</v>
      </c>
      <c r="L2229">
        <f t="shared" si="242"/>
        <v>201444</v>
      </c>
      <c r="M2229" t="b">
        <f t="shared" si="243"/>
        <v>0</v>
      </c>
      <c r="N2229">
        <f>VLOOKUP(B2229,'SKU Master'!$E$1:$H$9,2,FALSE)</f>
        <v>7.5</v>
      </c>
      <c r="O2229">
        <f>(F2229/E2229-N2229)*E2229</f>
        <v>2.4900000000000002</v>
      </c>
      <c r="P2229" s="10">
        <f>O2229/F2229</f>
        <v>0.24924924924924927</v>
      </c>
      <c r="Q2229">
        <f t="shared" si="244"/>
        <v>1</v>
      </c>
    </row>
    <row r="2230" spans="1:17" x14ac:dyDescent="0.25">
      <c r="A2230">
        <v>1000514</v>
      </c>
      <c r="B2230">
        <v>8000520021</v>
      </c>
      <c r="C2230">
        <v>312</v>
      </c>
      <c r="D2230">
        <v>41940</v>
      </c>
      <c r="E2230">
        <v>2</v>
      </c>
      <c r="F2230">
        <v>19.98</v>
      </c>
      <c r="G2230" t="str">
        <f>VLOOKUP(B2230,'SKU Master'!$E$1:$H$9,4,FALSE)</f>
        <v>MA Excellent Products</v>
      </c>
      <c r="H2230">
        <f t="shared" si="238"/>
        <v>2014</v>
      </c>
      <c r="I2230">
        <f t="shared" si="239"/>
        <v>10</v>
      </c>
      <c r="J2230">
        <f t="shared" si="240"/>
        <v>201410</v>
      </c>
      <c r="K2230">
        <f t="shared" si="241"/>
        <v>44</v>
      </c>
      <c r="L2230">
        <f t="shared" si="242"/>
        <v>201444</v>
      </c>
      <c r="M2230" t="b">
        <f t="shared" si="243"/>
        <v>0</v>
      </c>
      <c r="N2230">
        <f>VLOOKUP(B2230,'SKU Master'!$E$1:$H$9,2,FALSE)</f>
        <v>7.5</v>
      </c>
      <c r="O2230">
        <f>(F2230/E2230-N2230)*E2230</f>
        <v>4.9800000000000004</v>
      </c>
      <c r="P2230" s="10">
        <f>O2230/F2230</f>
        <v>0.24924924924924927</v>
      </c>
      <c r="Q2230">
        <f t="shared" si="244"/>
        <v>2</v>
      </c>
    </row>
    <row r="2231" spans="1:17" x14ac:dyDescent="0.25">
      <c r="A2231">
        <v>1000515</v>
      </c>
      <c r="B2231">
        <v>8000520021</v>
      </c>
      <c r="C2231">
        <v>312</v>
      </c>
      <c r="D2231">
        <v>41941</v>
      </c>
      <c r="E2231">
        <v>2</v>
      </c>
      <c r="F2231">
        <v>19.98</v>
      </c>
      <c r="G2231" t="str">
        <f>VLOOKUP(B2231,'SKU Master'!$E$1:$H$9,4,FALSE)</f>
        <v>MA Excellent Products</v>
      </c>
      <c r="H2231">
        <f t="shared" si="238"/>
        <v>2014</v>
      </c>
      <c r="I2231">
        <f t="shared" si="239"/>
        <v>10</v>
      </c>
      <c r="J2231">
        <f t="shared" si="240"/>
        <v>201410</v>
      </c>
      <c r="K2231">
        <f t="shared" si="241"/>
        <v>44</v>
      </c>
      <c r="L2231">
        <f t="shared" si="242"/>
        <v>201444</v>
      </c>
      <c r="M2231" t="b">
        <f t="shared" si="243"/>
        <v>0</v>
      </c>
      <c r="N2231">
        <f>VLOOKUP(B2231,'SKU Master'!$E$1:$H$9,2,FALSE)</f>
        <v>7.5</v>
      </c>
      <c r="O2231">
        <f>(F2231/E2231-N2231)*E2231</f>
        <v>4.9800000000000004</v>
      </c>
      <c r="P2231" s="10">
        <f>O2231/F2231</f>
        <v>0.24924924924924927</v>
      </c>
      <c r="Q2231">
        <f t="shared" si="244"/>
        <v>3</v>
      </c>
    </row>
    <row r="2232" spans="1:17" x14ac:dyDescent="0.25">
      <c r="A2232">
        <v>1000516</v>
      </c>
      <c r="B2232">
        <v>8000520021</v>
      </c>
      <c r="C2232">
        <v>312</v>
      </c>
      <c r="D2232">
        <v>41942</v>
      </c>
      <c r="E2232">
        <v>4</v>
      </c>
      <c r="F2232">
        <v>39.96</v>
      </c>
      <c r="G2232" t="str">
        <f>VLOOKUP(B2232,'SKU Master'!$E$1:$H$9,4,FALSE)</f>
        <v>MA Excellent Products</v>
      </c>
      <c r="H2232">
        <f t="shared" si="238"/>
        <v>2014</v>
      </c>
      <c r="I2232">
        <f t="shared" si="239"/>
        <v>10</v>
      </c>
      <c r="J2232">
        <f t="shared" si="240"/>
        <v>201410</v>
      </c>
      <c r="K2232">
        <f t="shared" si="241"/>
        <v>44</v>
      </c>
      <c r="L2232">
        <f t="shared" si="242"/>
        <v>201444</v>
      </c>
      <c r="M2232" t="b">
        <f t="shared" si="243"/>
        <v>0</v>
      </c>
      <c r="N2232">
        <f>VLOOKUP(B2232,'SKU Master'!$E$1:$H$9,2,FALSE)</f>
        <v>7.5</v>
      </c>
      <c r="O2232">
        <f>(F2232/E2232-N2232)*E2232</f>
        <v>9.9600000000000009</v>
      </c>
      <c r="P2232" s="10">
        <f>O2232/F2232</f>
        <v>0.24924924924924927</v>
      </c>
      <c r="Q2232">
        <f t="shared" si="244"/>
        <v>4</v>
      </c>
    </row>
    <row r="2233" spans="1:17" x14ac:dyDescent="0.25">
      <c r="A2233">
        <v>1000517</v>
      </c>
      <c r="B2233">
        <v>8000520021</v>
      </c>
      <c r="C2233">
        <v>312</v>
      </c>
      <c r="D2233">
        <v>41943</v>
      </c>
      <c r="E2233">
        <v>7</v>
      </c>
      <c r="F2233">
        <v>69.930000000000007</v>
      </c>
      <c r="G2233" t="str">
        <f>VLOOKUP(B2233,'SKU Master'!$E$1:$H$9,4,FALSE)</f>
        <v>MA Excellent Products</v>
      </c>
      <c r="H2233">
        <f t="shared" si="238"/>
        <v>2014</v>
      </c>
      <c r="I2233">
        <f t="shared" si="239"/>
        <v>10</v>
      </c>
      <c r="J2233">
        <f t="shared" si="240"/>
        <v>201410</v>
      </c>
      <c r="K2233">
        <f t="shared" si="241"/>
        <v>44</v>
      </c>
      <c r="L2233">
        <f t="shared" si="242"/>
        <v>201444</v>
      </c>
      <c r="M2233" t="b">
        <f t="shared" si="243"/>
        <v>0</v>
      </c>
      <c r="N2233">
        <f>VLOOKUP(B2233,'SKU Master'!$E$1:$H$9,2,FALSE)</f>
        <v>7.5</v>
      </c>
      <c r="O2233">
        <f>(F2233/E2233-N2233)*E2233</f>
        <v>17.43</v>
      </c>
      <c r="P2233" s="10">
        <f>O2233/F2233</f>
        <v>0.24924924924924921</v>
      </c>
      <c r="Q2233">
        <f t="shared" si="244"/>
        <v>5</v>
      </c>
    </row>
    <row r="2234" spans="1:17" x14ac:dyDescent="0.25">
      <c r="A2234">
        <v>1000518</v>
      </c>
      <c r="B2234">
        <v>8000520021</v>
      </c>
      <c r="C2234">
        <v>312</v>
      </c>
      <c r="D2234">
        <v>41944</v>
      </c>
      <c r="E2234">
        <v>8</v>
      </c>
      <c r="F2234">
        <v>79.92</v>
      </c>
      <c r="G2234" t="str">
        <f>VLOOKUP(B2234,'SKU Master'!$E$1:$H$9,4,FALSE)</f>
        <v>MA Excellent Products</v>
      </c>
      <c r="H2234">
        <f t="shared" si="238"/>
        <v>2014</v>
      </c>
      <c r="I2234">
        <f t="shared" si="239"/>
        <v>11</v>
      </c>
      <c r="J2234">
        <f t="shared" si="240"/>
        <v>201411</v>
      </c>
      <c r="K2234">
        <f t="shared" si="241"/>
        <v>44</v>
      </c>
      <c r="L2234">
        <f t="shared" si="242"/>
        <v>201444</v>
      </c>
      <c r="M2234" t="b">
        <f t="shared" si="243"/>
        <v>0</v>
      </c>
      <c r="N2234">
        <f>VLOOKUP(B2234,'SKU Master'!$E$1:$H$9,2,FALSE)</f>
        <v>7.5</v>
      </c>
      <c r="O2234">
        <f>(F2234/E2234-N2234)*E2234</f>
        <v>19.920000000000002</v>
      </c>
      <c r="P2234" s="10">
        <f>O2234/F2234</f>
        <v>0.24924924924924927</v>
      </c>
      <c r="Q2234">
        <f t="shared" si="244"/>
        <v>6</v>
      </c>
    </row>
    <row r="2235" spans="1:17" x14ac:dyDescent="0.25">
      <c r="A2235">
        <v>1000519</v>
      </c>
      <c r="B2235">
        <v>8000520021</v>
      </c>
      <c r="C2235">
        <v>312</v>
      </c>
      <c r="D2235">
        <v>41946</v>
      </c>
      <c r="E2235">
        <v>1</v>
      </c>
      <c r="F2235">
        <v>9.99</v>
      </c>
      <c r="G2235" t="str">
        <f>VLOOKUP(B2235,'SKU Master'!$E$1:$H$9,4,FALSE)</f>
        <v>MA Excellent Products</v>
      </c>
      <c r="H2235">
        <f t="shared" si="238"/>
        <v>2014</v>
      </c>
      <c r="I2235">
        <f t="shared" si="239"/>
        <v>11</v>
      </c>
      <c r="J2235">
        <f t="shared" si="240"/>
        <v>201411</v>
      </c>
      <c r="K2235">
        <f t="shared" si="241"/>
        <v>45</v>
      </c>
      <c r="L2235">
        <f t="shared" si="242"/>
        <v>201445</v>
      </c>
      <c r="M2235" t="b">
        <f t="shared" si="243"/>
        <v>0</v>
      </c>
      <c r="N2235">
        <f>VLOOKUP(B2235,'SKU Master'!$E$1:$H$9,2,FALSE)</f>
        <v>7.5</v>
      </c>
      <c r="O2235">
        <f>(F2235/E2235-N2235)*E2235</f>
        <v>2.4900000000000002</v>
      </c>
      <c r="P2235" s="10">
        <f>O2235/F2235</f>
        <v>0.24924924924924927</v>
      </c>
      <c r="Q2235">
        <f t="shared" si="244"/>
        <v>1</v>
      </c>
    </row>
    <row r="2236" spans="1:17" x14ac:dyDescent="0.25">
      <c r="A2236">
        <v>1000520</v>
      </c>
      <c r="B2236">
        <v>8000520021</v>
      </c>
      <c r="C2236">
        <v>312</v>
      </c>
      <c r="D2236">
        <v>41947</v>
      </c>
      <c r="E2236">
        <v>2</v>
      </c>
      <c r="F2236">
        <v>19.98</v>
      </c>
      <c r="G2236" t="str">
        <f>VLOOKUP(B2236,'SKU Master'!$E$1:$H$9,4,FALSE)</f>
        <v>MA Excellent Products</v>
      </c>
      <c r="H2236">
        <f t="shared" si="238"/>
        <v>2014</v>
      </c>
      <c r="I2236">
        <f t="shared" si="239"/>
        <v>11</v>
      </c>
      <c r="J2236">
        <f t="shared" si="240"/>
        <v>201411</v>
      </c>
      <c r="K2236">
        <f t="shared" si="241"/>
        <v>45</v>
      </c>
      <c r="L2236">
        <f t="shared" si="242"/>
        <v>201445</v>
      </c>
      <c r="M2236" t="b">
        <f t="shared" si="243"/>
        <v>0</v>
      </c>
      <c r="N2236">
        <f>VLOOKUP(B2236,'SKU Master'!$E$1:$H$9,2,FALSE)</f>
        <v>7.5</v>
      </c>
      <c r="O2236">
        <f>(F2236/E2236-N2236)*E2236</f>
        <v>4.9800000000000004</v>
      </c>
      <c r="P2236" s="10">
        <f>O2236/F2236</f>
        <v>0.24924924924924927</v>
      </c>
      <c r="Q2236">
        <f t="shared" si="244"/>
        <v>2</v>
      </c>
    </row>
    <row r="2237" spans="1:17" x14ac:dyDescent="0.25">
      <c r="A2237">
        <v>1000521</v>
      </c>
      <c r="B2237">
        <v>8000520021</v>
      </c>
      <c r="C2237">
        <v>312</v>
      </c>
      <c r="D2237">
        <v>41948</v>
      </c>
      <c r="E2237">
        <v>2</v>
      </c>
      <c r="F2237">
        <v>19.98</v>
      </c>
      <c r="G2237" t="str">
        <f>VLOOKUP(B2237,'SKU Master'!$E$1:$H$9,4,FALSE)</f>
        <v>MA Excellent Products</v>
      </c>
      <c r="H2237">
        <f t="shared" si="238"/>
        <v>2014</v>
      </c>
      <c r="I2237">
        <f t="shared" si="239"/>
        <v>11</v>
      </c>
      <c r="J2237">
        <f t="shared" si="240"/>
        <v>201411</v>
      </c>
      <c r="K2237">
        <f t="shared" si="241"/>
        <v>45</v>
      </c>
      <c r="L2237">
        <f t="shared" si="242"/>
        <v>201445</v>
      </c>
      <c r="M2237" t="b">
        <f t="shared" si="243"/>
        <v>0</v>
      </c>
      <c r="N2237">
        <f>VLOOKUP(B2237,'SKU Master'!$E$1:$H$9,2,FALSE)</f>
        <v>7.5</v>
      </c>
      <c r="O2237">
        <f>(F2237/E2237-N2237)*E2237</f>
        <v>4.9800000000000004</v>
      </c>
      <c r="P2237" s="10">
        <f>O2237/F2237</f>
        <v>0.24924924924924927</v>
      </c>
      <c r="Q2237">
        <f t="shared" si="244"/>
        <v>3</v>
      </c>
    </row>
    <row r="2238" spans="1:17" x14ac:dyDescent="0.25">
      <c r="A2238">
        <v>1000522</v>
      </c>
      <c r="B2238">
        <v>8000520021</v>
      </c>
      <c r="C2238">
        <v>312</v>
      </c>
      <c r="D2238">
        <v>41949</v>
      </c>
      <c r="E2238">
        <v>3</v>
      </c>
      <c r="F2238">
        <v>29.97</v>
      </c>
      <c r="G2238" t="str">
        <f>VLOOKUP(B2238,'SKU Master'!$E$1:$H$9,4,FALSE)</f>
        <v>MA Excellent Products</v>
      </c>
      <c r="H2238">
        <f t="shared" si="238"/>
        <v>2014</v>
      </c>
      <c r="I2238">
        <f t="shared" si="239"/>
        <v>11</v>
      </c>
      <c r="J2238">
        <f t="shared" si="240"/>
        <v>201411</v>
      </c>
      <c r="K2238">
        <f t="shared" si="241"/>
        <v>45</v>
      </c>
      <c r="L2238">
        <f t="shared" si="242"/>
        <v>201445</v>
      </c>
      <c r="M2238" t="b">
        <f t="shared" si="243"/>
        <v>0</v>
      </c>
      <c r="N2238">
        <f>VLOOKUP(B2238,'SKU Master'!$E$1:$H$9,2,FALSE)</f>
        <v>7.5</v>
      </c>
      <c r="O2238">
        <f>(F2238/E2238-N2238)*E2238</f>
        <v>7.4700000000000006</v>
      </c>
      <c r="P2238" s="10">
        <f>O2238/F2238</f>
        <v>0.24924924924924927</v>
      </c>
      <c r="Q2238">
        <f t="shared" si="244"/>
        <v>4</v>
      </c>
    </row>
    <row r="2239" spans="1:17" x14ac:dyDescent="0.25">
      <c r="A2239">
        <v>1000523</v>
      </c>
      <c r="B2239">
        <v>8000520021</v>
      </c>
      <c r="C2239">
        <v>312</v>
      </c>
      <c r="D2239">
        <v>41950</v>
      </c>
      <c r="E2239">
        <v>5</v>
      </c>
      <c r="F2239">
        <v>49.95</v>
      </c>
      <c r="G2239" t="str">
        <f>VLOOKUP(B2239,'SKU Master'!$E$1:$H$9,4,FALSE)</f>
        <v>MA Excellent Products</v>
      </c>
      <c r="H2239">
        <f t="shared" si="238"/>
        <v>2014</v>
      </c>
      <c r="I2239">
        <f t="shared" si="239"/>
        <v>11</v>
      </c>
      <c r="J2239">
        <f t="shared" si="240"/>
        <v>201411</v>
      </c>
      <c r="K2239">
        <f t="shared" si="241"/>
        <v>45</v>
      </c>
      <c r="L2239">
        <f t="shared" si="242"/>
        <v>201445</v>
      </c>
      <c r="M2239" t="b">
        <f t="shared" si="243"/>
        <v>0</v>
      </c>
      <c r="N2239">
        <f>VLOOKUP(B2239,'SKU Master'!$E$1:$H$9,2,FALSE)</f>
        <v>7.5</v>
      </c>
      <c r="O2239">
        <f>(F2239/E2239-N2239)*E2239</f>
        <v>12.450000000000001</v>
      </c>
      <c r="P2239" s="10">
        <f>O2239/F2239</f>
        <v>0.24924924924924927</v>
      </c>
      <c r="Q2239">
        <f t="shared" si="244"/>
        <v>5</v>
      </c>
    </row>
    <row r="2240" spans="1:17" x14ac:dyDescent="0.25">
      <c r="A2240">
        <v>1000524</v>
      </c>
      <c r="B2240">
        <v>8000520021</v>
      </c>
      <c r="C2240">
        <v>312</v>
      </c>
      <c r="D2240">
        <v>41951</v>
      </c>
      <c r="E2240">
        <v>7</v>
      </c>
      <c r="F2240">
        <v>69.930000000000007</v>
      </c>
      <c r="G2240" t="str">
        <f>VLOOKUP(B2240,'SKU Master'!$E$1:$H$9,4,FALSE)</f>
        <v>MA Excellent Products</v>
      </c>
      <c r="H2240">
        <f t="shared" si="238"/>
        <v>2014</v>
      </c>
      <c r="I2240">
        <f t="shared" si="239"/>
        <v>11</v>
      </c>
      <c r="J2240">
        <f t="shared" si="240"/>
        <v>201411</v>
      </c>
      <c r="K2240">
        <f t="shared" si="241"/>
        <v>45</v>
      </c>
      <c r="L2240">
        <f t="shared" si="242"/>
        <v>201445</v>
      </c>
      <c r="M2240" t="b">
        <f t="shared" si="243"/>
        <v>0</v>
      </c>
      <c r="N2240">
        <f>VLOOKUP(B2240,'SKU Master'!$E$1:$H$9,2,FALSE)</f>
        <v>7.5</v>
      </c>
      <c r="O2240">
        <f>(F2240/E2240-N2240)*E2240</f>
        <v>17.43</v>
      </c>
      <c r="P2240" s="10">
        <f>O2240/F2240</f>
        <v>0.24924924924924921</v>
      </c>
      <c r="Q2240">
        <f t="shared" si="244"/>
        <v>6</v>
      </c>
    </row>
    <row r="2241" spans="1:17" x14ac:dyDescent="0.25">
      <c r="A2241">
        <v>1000525</v>
      </c>
      <c r="B2241">
        <v>8000520021</v>
      </c>
      <c r="C2241">
        <v>312</v>
      </c>
      <c r="D2241">
        <v>41954</v>
      </c>
      <c r="E2241">
        <v>2</v>
      </c>
      <c r="F2241">
        <v>19.98</v>
      </c>
      <c r="G2241" t="str">
        <f>VLOOKUP(B2241,'SKU Master'!$E$1:$H$9,4,FALSE)</f>
        <v>MA Excellent Products</v>
      </c>
      <c r="H2241">
        <f t="shared" si="238"/>
        <v>2014</v>
      </c>
      <c r="I2241">
        <f t="shared" si="239"/>
        <v>11</v>
      </c>
      <c r="J2241">
        <f t="shared" si="240"/>
        <v>201411</v>
      </c>
      <c r="K2241">
        <f t="shared" si="241"/>
        <v>46</v>
      </c>
      <c r="L2241">
        <f t="shared" si="242"/>
        <v>201446</v>
      </c>
      <c r="M2241" t="b">
        <f t="shared" si="243"/>
        <v>0</v>
      </c>
      <c r="N2241">
        <f>VLOOKUP(B2241,'SKU Master'!$E$1:$H$9,2,FALSE)</f>
        <v>7.5</v>
      </c>
      <c r="O2241">
        <f>(F2241/E2241-N2241)*E2241</f>
        <v>4.9800000000000004</v>
      </c>
      <c r="P2241" s="10">
        <f>O2241/F2241</f>
        <v>0.24924924924924927</v>
      </c>
      <c r="Q2241">
        <f t="shared" si="244"/>
        <v>2</v>
      </c>
    </row>
    <row r="2242" spans="1:17" x14ac:dyDescent="0.25">
      <c r="A2242">
        <v>1000526</v>
      </c>
      <c r="B2242">
        <v>8000520021</v>
      </c>
      <c r="C2242">
        <v>312</v>
      </c>
      <c r="D2242">
        <v>41955</v>
      </c>
      <c r="E2242">
        <v>1</v>
      </c>
      <c r="F2242">
        <v>9.99</v>
      </c>
      <c r="G2242" t="str">
        <f>VLOOKUP(B2242,'SKU Master'!$E$1:$H$9,4,FALSE)</f>
        <v>MA Excellent Products</v>
      </c>
      <c r="H2242">
        <f t="shared" ref="H2242:H2305" si="245">YEAR(D2242)</f>
        <v>2014</v>
      </c>
      <c r="I2242">
        <f t="shared" si="239"/>
        <v>11</v>
      </c>
      <c r="J2242">
        <f t="shared" si="240"/>
        <v>201411</v>
      </c>
      <c r="K2242">
        <f t="shared" si="241"/>
        <v>46</v>
      </c>
      <c r="L2242">
        <f t="shared" si="242"/>
        <v>201446</v>
      </c>
      <c r="M2242" t="b">
        <f t="shared" si="243"/>
        <v>0</v>
      </c>
      <c r="N2242">
        <f>VLOOKUP(B2242,'SKU Master'!$E$1:$H$9,2,FALSE)</f>
        <v>7.5</v>
      </c>
      <c r="O2242">
        <f>(F2242/E2242-N2242)*E2242</f>
        <v>2.4900000000000002</v>
      </c>
      <c r="P2242" s="10">
        <f>O2242/F2242</f>
        <v>0.24924924924924927</v>
      </c>
      <c r="Q2242">
        <f t="shared" si="244"/>
        <v>3</v>
      </c>
    </row>
    <row r="2243" spans="1:17" x14ac:dyDescent="0.25">
      <c r="A2243">
        <v>1000527</v>
      </c>
      <c r="B2243">
        <v>8000520021</v>
      </c>
      <c r="C2243">
        <v>312</v>
      </c>
      <c r="D2243">
        <v>41956</v>
      </c>
      <c r="E2243">
        <v>2</v>
      </c>
      <c r="F2243">
        <v>19.98</v>
      </c>
      <c r="G2243" t="str">
        <f>VLOOKUP(B2243,'SKU Master'!$E$1:$H$9,4,FALSE)</f>
        <v>MA Excellent Products</v>
      </c>
      <c r="H2243">
        <f t="shared" si="245"/>
        <v>2014</v>
      </c>
      <c r="I2243">
        <f t="shared" ref="I2243:I2306" si="246">MONTH(D2243)</f>
        <v>11</v>
      </c>
      <c r="J2243">
        <f t="shared" ref="J2243:J2306" si="247">H2243*100+I2243</f>
        <v>201411</v>
      </c>
      <c r="K2243">
        <f t="shared" ref="K2243:K2306" si="248">WEEKNUM(D2243)</f>
        <v>46</v>
      </c>
      <c r="L2243">
        <f t="shared" ref="L2243:L2306" si="249">H2243*100+K2243</f>
        <v>201446</v>
      </c>
      <c r="M2243" t="b">
        <f t="shared" ref="M2243:M2306" si="250">AND(B2243=B2244,C2243=C2244,D2243=D2244,E2243=E2244,F2243=F2244)</f>
        <v>0</v>
      </c>
      <c r="N2243">
        <f>VLOOKUP(B2243,'SKU Master'!$E$1:$H$9,2,FALSE)</f>
        <v>7.5</v>
      </c>
      <c r="O2243">
        <f>(F2243/E2243-N2243)*E2243</f>
        <v>4.9800000000000004</v>
      </c>
      <c r="P2243" s="10">
        <f>O2243/F2243</f>
        <v>0.24924924924924927</v>
      </c>
      <c r="Q2243">
        <f t="shared" ref="Q2243:Q2306" si="251">WEEKDAY(D2243,2)</f>
        <v>4</v>
      </c>
    </row>
    <row r="2244" spans="1:17" x14ac:dyDescent="0.25">
      <c r="A2244">
        <v>1000528</v>
      </c>
      <c r="B2244">
        <v>8000520021</v>
      </c>
      <c r="C2244">
        <v>312</v>
      </c>
      <c r="D2244">
        <v>41957</v>
      </c>
      <c r="E2244">
        <v>6</v>
      </c>
      <c r="F2244">
        <v>59.94</v>
      </c>
      <c r="G2244" t="str">
        <f>VLOOKUP(B2244,'SKU Master'!$E$1:$H$9,4,FALSE)</f>
        <v>MA Excellent Products</v>
      </c>
      <c r="H2244">
        <f t="shared" si="245"/>
        <v>2014</v>
      </c>
      <c r="I2244">
        <f t="shared" si="246"/>
        <v>11</v>
      </c>
      <c r="J2244">
        <f t="shared" si="247"/>
        <v>201411</v>
      </c>
      <c r="K2244">
        <f t="shared" si="248"/>
        <v>46</v>
      </c>
      <c r="L2244">
        <f t="shared" si="249"/>
        <v>201446</v>
      </c>
      <c r="M2244" t="b">
        <f t="shared" si="250"/>
        <v>0</v>
      </c>
      <c r="N2244">
        <f>VLOOKUP(B2244,'SKU Master'!$E$1:$H$9,2,FALSE)</f>
        <v>7.5</v>
      </c>
      <c r="O2244">
        <f>(F2244/E2244-N2244)*E2244</f>
        <v>14.940000000000001</v>
      </c>
      <c r="P2244" s="10">
        <f>O2244/F2244</f>
        <v>0.24924924924924927</v>
      </c>
      <c r="Q2244">
        <f t="shared" si="251"/>
        <v>5</v>
      </c>
    </row>
    <row r="2245" spans="1:17" x14ac:dyDescent="0.25">
      <c r="A2245">
        <v>1000529</v>
      </c>
      <c r="B2245">
        <v>8000520021</v>
      </c>
      <c r="C2245">
        <v>312</v>
      </c>
      <c r="D2245">
        <v>41958</v>
      </c>
      <c r="E2245">
        <v>11</v>
      </c>
      <c r="F2245">
        <v>109.89</v>
      </c>
      <c r="G2245" t="str">
        <f>VLOOKUP(B2245,'SKU Master'!$E$1:$H$9,4,FALSE)</f>
        <v>MA Excellent Products</v>
      </c>
      <c r="H2245">
        <f t="shared" si="245"/>
        <v>2014</v>
      </c>
      <c r="I2245">
        <f t="shared" si="246"/>
        <v>11</v>
      </c>
      <c r="J2245">
        <f t="shared" si="247"/>
        <v>201411</v>
      </c>
      <c r="K2245">
        <f t="shared" si="248"/>
        <v>46</v>
      </c>
      <c r="L2245">
        <f t="shared" si="249"/>
        <v>201446</v>
      </c>
      <c r="M2245" t="b">
        <f t="shared" si="250"/>
        <v>0</v>
      </c>
      <c r="N2245">
        <f>VLOOKUP(B2245,'SKU Master'!$E$1:$H$9,2,FALSE)</f>
        <v>7.5</v>
      </c>
      <c r="O2245">
        <f>(F2245/E2245-N2245)*E2245</f>
        <v>27.39</v>
      </c>
      <c r="P2245" s="10">
        <f>O2245/F2245</f>
        <v>0.24924924924924927</v>
      </c>
      <c r="Q2245">
        <f t="shared" si="251"/>
        <v>6</v>
      </c>
    </row>
    <row r="2246" spans="1:17" x14ac:dyDescent="0.25">
      <c r="A2246">
        <v>1000530</v>
      </c>
      <c r="B2246">
        <v>8000520021</v>
      </c>
      <c r="C2246">
        <v>312</v>
      </c>
      <c r="D2246">
        <v>41960</v>
      </c>
      <c r="E2246">
        <v>1</v>
      </c>
      <c r="F2246">
        <v>9.99</v>
      </c>
      <c r="G2246" t="str">
        <f>VLOOKUP(B2246,'SKU Master'!$E$1:$H$9,4,FALSE)</f>
        <v>MA Excellent Products</v>
      </c>
      <c r="H2246">
        <f t="shared" si="245"/>
        <v>2014</v>
      </c>
      <c r="I2246">
        <f t="shared" si="246"/>
        <v>11</v>
      </c>
      <c r="J2246">
        <f t="shared" si="247"/>
        <v>201411</v>
      </c>
      <c r="K2246">
        <f t="shared" si="248"/>
        <v>47</v>
      </c>
      <c r="L2246">
        <f t="shared" si="249"/>
        <v>201447</v>
      </c>
      <c r="M2246" t="b">
        <f t="shared" si="250"/>
        <v>0</v>
      </c>
      <c r="N2246">
        <f>VLOOKUP(B2246,'SKU Master'!$E$1:$H$9,2,FALSE)</f>
        <v>7.5</v>
      </c>
      <c r="O2246">
        <f>(F2246/E2246-N2246)*E2246</f>
        <v>2.4900000000000002</v>
      </c>
      <c r="P2246" s="10">
        <f>O2246/F2246</f>
        <v>0.24924924924924927</v>
      </c>
      <c r="Q2246">
        <f t="shared" si="251"/>
        <v>1</v>
      </c>
    </row>
    <row r="2247" spans="1:17" x14ac:dyDescent="0.25">
      <c r="A2247">
        <v>1000531</v>
      </c>
      <c r="B2247">
        <v>8000520021</v>
      </c>
      <c r="C2247">
        <v>312</v>
      </c>
      <c r="D2247">
        <v>41961</v>
      </c>
      <c r="E2247">
        <v>3</v>
      </c>
      <c r="F2247">
        <v>29.97</v>
      </c>
      <c r="G2247" t="str">
        <f>VLOOKUP(B2247,'SKU Master'!$E$1:$H$9,4,FALSE)</f>
        <v>MA Excellent Products</v>
      </c>
      <c r="H2247">
        <f t="shared" si="245"/>
        <v>2014</v>
      </c>
      <c r="I2247">
        <f t="shared" si="246"/>
        <v>11</v>
      </c>
      <c r="J2247">
        <f t="shared" si="247"/>
        <v>201411</v>
      </c>
      <c r="K2247">
        <f t="shared" si="248"/>
        <v>47</v>
      </c>
      <c r="L2247">
        <f t="shared" si="249"/>
        <v>201447</v>
      </c>
      <c r="M2247" t="b">
        <f t="shared" si="250"/>
        <v>0</v>
      </c>
      <c r="N2247">
        <f>VLOOKUP(B2247,'SKU Master'!$E$1:$H$9,2,FALSE)</f>
        <v>7.5</v>
      </c>
      <c r="O2247">
        <f>(F2247/E2247-N2247)*E2247</f>
        <v>7.4700000000000006</v>
      </c>
      <c r="P2247" s="10">
        <f>O2247/F2247</f>
        <v>0.24924924924924927</v>
      </c>
      <c r="Q2247">
        <f t="shared" si="251"/>
        <v>2</v>
      </c>
    </row>
    <row r="2248" spans="1:17" x14ac:dyDescent="0.25">
      <c r="A2248">
        <v>1000532</v>
      </c>
      <c r="B2248">
        <v>8000520021</v>
      </c>
      <c r="C2248">
        <v>312</v>
      </c>
      <c r="D2248">
        <v>41962</v>
      </c>
      <c r="E2248">
        <v>3</v>
      </c>
      <c r="F2248">
        <v>29.97</v>
      </c>
      <c r="G2248" t="str">
        <f>VLOOKUP(B2248,'SKU Master'!$E$1:$H$9,4,FALSE)</f>
        <v>MA Excellent Products</v>
      </c>
      <c r="H2248">
        <f t="shared" si="245"/>
        <v>2014</v>
      </c>
      <c r="I2248">
        <f t="shared" si="246"/>
        <v>11</v>
      </c>
      <c r="J2248">
        <f t="shared" si="247"/>
        <v>201411</v>
      </c>
      <c r="K2248">
        <f t="shared" si="248"/>
        <v>47</v>
      </c>
      <c r="L2248">
        <f t="shared" si="249"/>
        <v>201447</v>
      </c>
      <c r="M2248" t="b">
        <f t="shared" si="250"/>
        <v>0</v>
      </c>
      <c r="N2248">
        <f>VLOOKUP(B2248,'SKU Master'!$E$1:$H$9,2,FALSE)</f>
        <v>7.5</v>
      </c>
      <c r="O2248">
        <f>(F2248/E2248-N2248)*E2248</f>
        <v>7.4700000000000006</v>
      </c>
      <c r="P2248" s="10">
        <f>O2248/F2248</f>
        <v>0.24924924924924927</v>
      </c>
      <c r="Q2248">
        <f t="shared" si="251"/>
        <v>3</v>
      </c>
    </row>
    <row r="2249" spans="1:17" x14ac:dyDescent="0.25">
      <c r="A2249">
        <v>1000533</v>
      </c>
      <c r="B2249">
        <v>8000520021</v>
      </c>
      <c r="C2249">
        <v>312</v>
      </c>
      <c r="D2249">
        <v>41963</v>
      </c>
      <c r="E2249">
        <v>4</v>
      </c>
      <c r="F2249">
        <v>39.96</v>
      </c>
      <c r="G2249" t="str">
        <f>VLOOKUP(B2249,'SKU Master'!$E$1:$H$9,4,FALSE)</f>
        <v>MA Excellent Products</v>
      </c>
      <c r="H2249">
        <f t="shared" si="245"/>
        <v>2014</v>
      </c>
      <c r="I2249">
        <f t="shared" si="246"/>
        <v>11</v>
      </c>
      <c r="J2249">
        <f t="shared" si="247"/>
        <v>201411</v>
      </c>
      <c r="K2249">
        <f t="shared" si="248"/>
        <v>47</v>
      </c>
      <c r="L2249">
        <f t="shared" si="249"/>
        <v>201447</v>
      </c>
      <c r="M2249" t="b">
        <f t="shared" si="250"/>
        <v>0</v>
      </c>
      <c r="N2249">
        <f>VLOOKUP(B2249,'SKU Master'!$E$1:$H$9,2,FALSE)</f>
        <v>7.5</v>
      </c>
      <c r="O2249">
        <f>(F2249/E2249-N2249)*E2249</f>
        <v>9.9600000000000009</v>
      </c>
      <c r="P2249" s="10">
        <f>O2249/F2249</f>
        <v>0.24924924924924927</v>
      </c>
      <c r="Q2249">
        <f t="shared" si="251"/>
        <v>4</v>
      </c>
    </row>
    <row r="2250" spans="1:17" x14ac:dyDescent="0.25">
      <c r="A2250">
        <v>1000534</v>
      </c>
      <c r="B2250">
        <v>8000520021</v>
      </c>
      <c r="C2250">
        <v>312</v>
      </c>
      <c r="D2250">
        <v>41964</v>
      </c>
      <c r="E2250">
        <v>9</v>
      </c>
      <c r="F2250">
        <v>89.91</v>
      </c>
      <c r="G2250" t="str">
        <f>VLOOKUP(B2250,'SKU Master'!$E$1:$H$9,4,FALSE)</f>
        <v>MA Excellent Products</v>
      </c>
      <c r="H2250">
        <f t="shared" si="245"/>
        <v>2014</v>
      </c>
      <c r="I2250">
        <f t="shared" si="246"/>
        <v>11</v>
      </c>
      <c r="J2250">
        <f t="shared" si="247"/>
        <v>201411</v>
      </c>
      <c r="K2250">
        <f t="shared" si="248"/>
        <v>47</v>
      </c>
      <c r="L2250">
        <f t="shared" si="249"/>
        <v>201447</v>
      </c>
      <c r="M2250" t="b">
        <f t="shared" si="250"/>
        <v>0</v>
      </c>
      <c r="N2250">
        <f>VLOOKUP(B2250,'SKU Master'!$E$1:$H$9,2,FALSE)</f>
        <v>7.5</v>
      </c>
      <c r="O2250">
        <f>(F2250/E2250-N2250)*E2250</f>
        <v>22.410000000000004</v>
      </c>
      <c r="P2250" s="10">
        <f>O2250/F2250</f>
        <v>0.24924924924924929</v>
      </c>
      <c r="Q2250">
        <f t="shared" si="251"/>
        <v>5</v>
      </c>
    </row>
    <row r="2251" spans="1:17" x14ac:dyDescent="0.25">
      <c r="A2251">
        <v>1000535</v>
      </c>
      <c r="B2251">
        <v>8000520021</v>
      </c>
      <c r="C2251">
        <v>312</v>
      </c>
      <c r="D2251">
        <v>41965</v>
      </c>
      <c r="E2251">
        <v>13</v>
      </c>
      <c r="F2251">
        <v>129.87</v>
      </c>
      <c r="G2251" t="str">
        <f>VLOOKUP(B2251,'SKU Master'!$E$1:$H$9,4,FALSE)</f>
        <v>MA Excellent Products</v>
      </c>
      <c r="H2251">
        <f t="shared" si="245"/>
        <v>2014</v>
      </c>
      <c r="I2251">
        <f t="shared" si="246"/>
        <v>11</v>
      </c>
      <c r="J2251">
        <f t="shared" si="247"/>
        <v>201411</v>
      </c>
      <c r="K2251">
        <f t="shared" si="248"/>
        <v>47</v>
      </c>
      <c r="L2251">
        <f t="shared" si="249"/>
        <v>201447</v>
      </c>
      <c r="M2251" t="b">
        <f t="shared" si="250"/>
        <v>0</v>
      </c>
      <c r="N2251">
        <f>VLOOKUP(B2251,'SKU Master'!$E$1:$H$9,2,FALSE)</f>
        <v>7.5</v>
      </c>
      <c r="O2251">
        <f>(F2251/E2251-N2251)*E2251</f>
        <v>32.370000000000005</v>
      </c>
      <c r="P2251" s="10">
        <f>O2251/F2251</f>
        <v>0.24924924924924927</v>
      </c>
      <c r="Q2251">
        <f t="shared" si="251"/>
        <v>6</v>
      </c>
    </row>
    <row r="2252" spans="1:17" x14ac:dyDescent="0.25">
      <c r="A2252">
        <v>1000536</v>
      </c>
      <c r="B2252">
        <v>8000520021</v>
      </c>
      <c r="C2252">
        <v>312</v>
      </c>
      <c r="D2252">
        <v>41967</v>
      </c>
      <c r="E2252">
        <v>1</v>
      </c>
      <c r="F2252">
        <v>9.99</v>
      </c>
      <c r="G2252" t="str">
        <f>VLOOKUP(B2252,'SKU Master'!$E$1:$H$9,4,FALSE)</f>
        <v>MA Excellent Products</v>
      </c>
      <c r="H2252">
        <f t="shared" si="245"/>
        <v>2014</v>
      </c>
      <c r="I2252">
        <f t="shared" si="246"/>
        <v>11</v>
      </c>
      <c r="J2252">
        <f t="shared" si="247"/>
        <v>201411</v>
      </c>
      <c r="K2252">
        <f t="shared" si="248"/>
        <v>48</v>
      </c>
      <c r="L2252">
        <f t="shared" si="249"/>
        <v>201448</v>
      </c>
      <c r="M2252" t="b">
        <f t="shared" si="250"/>
        <v>0</v>
      </c>
      <c r="N2252">
        <f>VLOOKUP(B2252,'SKU Master'!$E$1:$H$9,2,FALSE)</f>
        <v>7.5</v>
      </c>
      <c r="O2252">
        <f>(F2252/E2252-N2252)*E2252</f>
        <v>2.4900000000000002</v>
      </c>
      <c r="P2252" s="10">
        <f>O2252/F2252</f>
        <v>0.24924924924924927</v>
      </c>
      <c r="Q2252">
        <f t="shared" si="251"/>
        <v>1</v>
      </c>
    </row>
    <row r="2253" spans="1:17" x14ac:dyDescent="0.25">
      <c r="A2253">
        <v>1000537</v>
      </c>
      <c r="B2253">
        <v>8000520021</v>
      </c>
      <c r="C2253">
        <v>312</v>
      </c>
      <c r="D2253">
        <v>41968</v>
      </c>
      <c r="E2253">
        <v>2</v>
      </c>
      <c r="F2253">
        <v>19.98</v>
      </c>
      <c r="G2253" t="str">
        <f>VLOOKUP(B2253,'SKU Master'!$E$1:$H$9,4,FALSE)</f>
        <v>MA Excellent Products</v>
      </c>
      <c r="H2253">
        <f t="shared" si="245"/>
        <v>2014</v>
      </c>
      <c r="I2253">
        <f t="shared" si="246"/>
        <v>11</v>
      </c>
      <c r="J2253">
        <f t="shared" si="247"/>
        <v>201411</v>
      </c>
      <c r="K2253">
        <f t="shared" si="248"/>
        <v>48</v>
      </c>
      <c r="L2253">
        <f t="shared" si="249"/>
        <v>201448</v>
      </c>
      <c r="M2253" t="b">
        <f t="shared" si="250"/>
        <v>0</v>
      </c>
      <c r="N2253">
        <f>VLOOKUP(B2253,'SKU Master'!$E$1:$H$9,2,FALSE)</f>
        <v>7.5</v>
      </c>
      <c r="O2253">
        <f>(F2253/E2253-N2253)*E2253</f>
        <v>4.9800000000000004</v>
      </c>
      <c r="P2253" s="10">
        <f>O2253/F2253</f>
        <v>0.24924924924924927</v>
      </c>
      <c r="Q2253">
        <f t="shared" si="251"/>
        <v>2</v>
      </c>
    </row>
    <row r="2254" spans="1:17" x14ac:dyDescent="0.25">
      <c r="A2254">
        <v>1000538</v>
      </c>
      <c r="B2254">
        <v>8000520021</v>
      </c>
      <c r="C2254">
        <v>312</v>
      </c>
      <c r="D2254">
        <v>41969</v>
      </c>
      <c r="E2254">
        <v>1</v>
      </c>
      <c r="F2254">
        <v>9.99</v>
      </c>
      <c r="G2254" t="str">
        <f>VLOOKUP(B2254,'SKU Master'!$E$1:$H$9,4,FALSE)</f>
        <v>MA Excellent Products</v>
      </c>
      <c r="H2254">
        <f t="shared" si="245"/>
        <v>2014</v>
      </c>
      <c r="I2254">
        <f t="shared" si="246"/>
        <v>11</v>
      </c>
      <c r="J2254">
        <f t="shared" si="247"/>
        <v>201411</v>
      </c>
      <c r="K2254">
        <f t="shared" si="248"/>
        <v>48</v>
      </c>
      <c r="L2254">
        <f t="shared" si="249"/>
        <v>201448</v>
      </c>
      <c r="M2254" t="b">
        <f t="shared" si="250"/>
        <v>0</v>
      </c>
      <c r="N2254">
        <f>VLOOKUP(B2254,'SKU Master'!$E$1:$H$9,2,FALSE)</f>
        <v>7.5</v>
      </c>
      <c r="O2254">
        <f>(F2254/E2254-N2254)*E2254</f>
        <v>2.4900000000000002</v>
      </c>
      <c r="P2254" s="10">
        <f>O2254/F2254</f>
        <v>0.24924924924924927</v>
      </c>
      <c r="Q2254">
        <f t="shared" si="251"/>
        <v>3</v>
      </c>
    </row>
    <row r="2255" spans="1:17" x14ac:dyDescent="0.25">
      <c r="A2255">
        <v>1000539</v>
      </c>
      <c r="B2255">
        <v>8000520021</v>
      </c>
      <c r="C2255">
        <v>312</v>
      </c>
      <c r="D2255">
        <v>41970</v>
      </c>
      <c r="E2255">
        <v>2</v>
      </c>
      <c r="F2255">
        <v>19.98</v>
      </c>
      <c r="G2255" t="str">
        <f>VLOOKUP(B2255,'SKU Master'!$E$1:$H$9,4,FALSE)</f>
        <v>MA Excellent Products</v>
      </c>
      <c r="H2255">
        <f t="shared" si="245"/>
        <v>2014</v>
      </c>
      <c r="I2255">
        <f t="shared" si="246"/>
        <v>11</v>
      </c>
      <c r="J2255">
        <f t="shared" si="247"/>
        <v>201411</v>
      </c>
      <c r="K2255">
        <f t="shared" si="248"/>
        <v>48</v>
      </c>
      <c r="L2255">
        <f t="shared" si="249"/>
        <v>201448</v>
      </c>
      <c r="M2255" t="b">
        <f t="shared" si="250"/>
        <v>0</v>
      </c>
      <c r="N2255">
        <f>VLOOKUP(B2255,'SKU Master'!$E$1:$H$9,2,FALSE)</f>
        <v>7.5</v>
      </c>
      <c r="O2255">
        <f>(F2255/E2255-N2255)*E2255</f>
        <v>4.9800000000000004</v>
      </c>
      <c r="P2255" s="10">
        <f>O2255/F2255</f>
        <v>0.24924924924924927</v>
      </c>
      <c r="Q2255">
        <f t="shared" si="251"/>
        <v>4</v>
      </c>
    </row>
    <row r="2256" spans="1:17" x14ac:dyDescent="0.25">
      <c r="A2256">
        <v>1000540</v>
      </c>
      <c r="B2256">
        <v>8000520021</v>
      </c>
      <c r="C2256">
        <v>312</v>
      </c>
      <c r="D2256">
        <v>41971</v>
      </c>
      <c r="E2256">
        <v>5</v>
      </c>
      <c r="F2256">
        <v>49.95</v>
      </c>
      <c r="G2256" t="str">
        <f>VLOOKUP(B2256,'SKU Master'!$E$1:$H$9,4,FALSE)</f>
        <v>MA Excellent Products</v>
      </c>
      <c r="H2256">
        <f t="shared" si="245"/>
        <v>2014</v>
      </c>
      <c r="I2256">
        <f t="shared" si="246"/>
        <v>11</v>
      </c>
      <c r="J2256">
        <f t="shared" si="247"/>
        <v>201411</v>
      </c>
      <c r="K2256">
        <f t="shared" si="248"/>
        <v>48</v>
      </c>
      <c r="L2256">
        <f t="shared" si="249"/>
        <v>201448</v>
      </c>
      <c r="M2256" t="b">
        <f t="shared" si="250"/>
        <v>0</v>
      </c>
      <c r="N2256">
        <f>VLOOKUP(B2256,'SKU Master'!$E$1:$H$9,2,FALSE)</f>
        <v>7.5</v>
      </c>
      <c r="O2256">
        <f>(F2256/E2256-N2256)*E2256</f>
        <v>12.450000000000001</v>
      </c>
      <c r="P2256" s="10">
        <f>O2256/F2256</f>
        <v>0.24924924924924927</v>
      </c>
      <c r="Q2256">
        <f t="shared" si="251"/>
        <v>5</v>
      </c>
    </row>
    <row r="2257" spans="1:17" x14ac:dyDescent="0.25">
      <c r="A2257">
        <v>1000541</v>
      </c>
      <c r="B2257">
        <v>8000520021</v>
      </c>
      <c r="C2257">
        <v>312</v>
      </c>
      <c r="D2257">
        <v>41972</v>
      </c>
      <c r="E2257">
        <v>7</v>
      </c>
      <c r="F2257">
        <v>69.930000000000007</v>
      </c>
      <c r="G2257" t="str">
        <f>VLOOKUP(B2257,'SKU Master'!$E$1:$H$9,4,FALSE)</f>
        <v>MA Excellent Products</v>
      </c>
      <c r="H2257">
        <f t="shared" si="245"/>
        <v>2014</v>
      </c>
      <c r="I2257">
        <f t="shared" si="246"/>
        <v>11</v>
      </c>
      <c r="J2257">
        <f t="shared" si="247"/>
        <v>201411</v>
      </c>
      <c r="K2257">
        <f t="shared" si="248"/>
        <v>48</v>
      </c>
      <c r="L2257">
        <f t="shared" si="249"/>
        <v>201448</v>
      </c>
      <c r="M2257" t="b">
        <f t="shared" si="250"/>
        <v>0</v>
      </c>
      <c r="N2257">
        <f>VLOOKUP(B2257,'SKU Master'!$E$1:$H$9,2,FALSE)</f>
        <v>7.5</v>
      </c>
      <c r="O2257">
        <f>(F2257/E2257-N2257)*E2257</f>
        <v>17.43</v>
      </c>
      <c r="P2257" s="10">
        <f>O2257/F2257</f>
        <v>0.24924924924924921</v>
      </c>
      <c r="Q2257">
        <f t="shared" si="251"/>
        <v>6</v>
      </c>
    </row>
    <row r="2258" spans="1:17" x14ac:dyDescent="0.25">
      <c r="A2258">
        <v>1000542</v>
      </c>
      <c r="B2258">
        <v>8000520021</v>
      </c>
      <c r="C2258">
        <v>312</v>
      </c>
      <c r="D2258">
        <v>41975</v>
      </c>
      <c r="E2258">
        <v>1</v>
      </c>
      <c r="F2258">
        <v>9.99</v>
      </c>
      <c r="G2258" t="str">
        <f>VLOOKUP(B2258,'SKU Master'!$E$1:$H$9,4,FALSE)</f>
        <v>MA Excellent Products</v>
      </c>
      <c r="H2258">
        <f t="shared" si="245"/>
        <v>2014</v>
      </c>
      <c r="I2258">
        <f t="shared" si="246"/>
        <v>12</v>
      </c>
      <c r="J2258">
        <f t="shared" si="247"/>
        <v>201412</v>
      </c>
      <c r="K2258">
        <f t="shared" si="248"/>
        <v>49</v>
      </c>
      <c r="L2258">
        <f t="shared" si="249"/>
        <v>201449</v>
      </c>
      <c r="M2258" t="b">
        <f t="shared" si="250"/>
        <v>0</v>
      </c>
      <c r="N2258">
        <f>VLOOKUP(B2258,'SKU Master'!$E$1:$H$9,2,FALSE)</f>
        <v>7.5</v>
      </c>
      <c r="O2258">
        <f>(F2258/E2258-N2258)*E2258</f>
        <v>2.4900000000000002</v>
      </c>
      <c r="P2258" s="10">
        <f>O2258/F2258</f>
        <v>0.24924924924924927</v>
      </c>
      <c r="Q2258">
        <f t="shared" si="251"/>
        <v>2</v>
      </c>
    </row>
    <row r="2259" spans="1:17" x14ac:dyDescent="0.25">
      <c r="A2259">
        <v>1000543</v>
      </c>
      <c r="B2259">
        <v>8000520021</v>
      </c>
      <c r="C2259">
        <v>312</v>
      </c>
      <c r="D2259">
        <v>41976</v>
      </c>
      <c r="E2259">
        <v>2</v>
      </c>
      <c r="F2259">
        <v>19.98</v>
      </c>
      <c r="G2259" t="str">
        <f>VLOOKUP(B2259,'SKU Master'!$E$1:$H$9,4,FALSE)</f>
        <v>MA Excellent Products</v>
      </c>
      <c r="H2259">
        <f t="shared" si="245"/>
        <v>2014</v>
      </c>
      <c r="I2259">
        <f t="shared" si="246"/>
        <v>12</v>
      </c>
      <c r="J2259">
        <f t="shared" si="247"/>
        <v>201412</v>
      </c>
      <c r="K2259">
        <f t="shared" si="248"/>
        <v>49</v>
      </c>
      <c r="L2259">
        <f t="shared" si="249"/>
        <v>201449</v>
      </c>
      <c r="M2259" t="b">
        <f t="shared" si="250"/>
        <v>0</v>
      </c>
      <c r="N2259">
        <f>VLOOKUP(B2259,'SKU Master'!$E$1:$H$9,2,FALSE)</f>
        <v>7.5</v>
      </c>
      <c r="O2259">
        <f>(F2259/E2259-N2259)*E2259</f>
        <v>4.9800000000000004</v>
      </c>
      <c r="P2259" s="10">
        <f>O2259/F2259</f>
        <v>0.24924924924924927</v>
      </c>
      <c r="Q2259">
        <f t="shared" si="251"/>
        <v>3</v>
      </c>
    </row>
    <row r="2260" spans="1:17" x14ac:dyDescent="0.25">
      <c r="A2260">
        <v>1000544</v>
      </c>
      <c r="B2260">
        <v>8000520021</v>
      </c>
      <c r="C2260">
        <v>312</v>
      </c>
      <c r="D2260">
        <v>41977</v>
      </c>
      <c r="E2260">
        <v>3</v>
      </c>
      <c r="F2260">
        <v>29.97</v>
      </c>
      <c r="G2260" t="str">
        <f>VLOOKUP(B2260,'SKU Master'!$E$1:$H$9,4,FALSE)</f>
        <v>MA Excellent Products</v>
      </c>
      <c r="H2260">
        <f t="shared" si="245"/>
        <v>2014</v>
      </c>
      <c r="I2260">
        <f t="shared" si="246"/>
        <v>12</v>
      </c>
      <c r="J2260">
        <f t="shared" si="247"/>
        <v>201412</v>
      </c>
      <c r="K2260">
        <f t="shared" si="248"/>
        <v>49</v>
      </c>
      <c r="L2260">
        <f t="shared" si="249"/>
        <v>201449</v>
      </c>
      <c r="M2260" t="b">
        <f t="shared" si="250"/>
        <v>0</v>
      </c>
      <c r="N2260">
        <f>VLOOKUP(B2260,'SKU Master'!$E$1:$H$9,2,FALSE)</f>
        <v>7.5</v>
      </c>
      <c r="O2260">
        <f>(F2260/E2260-N2260)*E2260</f>
        <v>7.4700000000000006</v>
      </c>
      <c r="P2260" s="10">
        <f>O2260/F2260</f>
        <v>0.24924924924924927</v>
      </c>
      <c r="Q2260">
        <f t="shared" si="251"/>
        <v>4</v>
      </c>
    </row>
    <row r="2261" spans="1:17" x14ac:dyDescent="0.25">
      <c r="A2261">
        <v>1000545</v>
      </c>
      <c r="B2261">
        <v>8000520021</v>
      </c>
      <c r="C2261">
        <v>312</v>
      </c>
      <c r="D2261">
        <v>41978</v>
      </c>
      <c r="E2261">
        <v>7</v>
      </c>
      <c r="F2261">
        <v>69.930000000000007</v>
      </c>
      <c r="G2261" t="str">
        <f>VLOOKUP(B2261,'SKU Master'!$E$1:$H$9,4,FALSE)</f>
        <v>MA Excellent Products</v>
      </c>
      <c r="H2261">
        <f t="shared" si="245"/>
        <v>2014</v>
      </c>
      <c r="I2261">
        <f t="shared" si="246"/>
        <v>12</v>
      </c>
      <c r="J2261">
        <f t="shared" si="247"/>
        <v>201412</v>
      </c>
      <c r="K2261">
        <f t="shared" si="248"/>
        <v>49</v>
      </c>
      <c r="L2261">
        <f t="shared" si="249"/>
        <v>201449</v>
      </c>
      <c r="M2261" t="b">
        <f t="shared" si="250"/>
        <v>0</v>
      </c>
      <c r="N2261">
        <f>VLOOKUP(B2261,'SKU Master'!$E$1:$H$9,2,FALSE)</f>
        <v>7.5</v>
      </c>
      <c r="O2261">
        <f>(F2261/E2261-N2261)*E2261</f>
        <v>17.43</v>
      </c>
      <c r="P2261" s="10">
        <f>O2261/F2261</f>
        <v>0.24924924924924921</v>
      </c>
      <c r="Q2261">
        <f t="shared" si="251"/>
        <v>5</v>
      </c>
    </row>
    <row r="2262" spans="1:17" x14ac:dyDescent="0.25">
      <c r="A2262">
        <v>1000546</v>
      </c>
      <c r="B2262">
        <v>8000520021</v>
      </c>
      <c r="C2262">
        <v>312</v>
      </c>
      <c r="D2262">
        <v>41979</v>
      </c>
      <c r="E2262">
        <v>10</v>
      </c>
      <c r="F2262">
        <v>99.9</v>
      </c>
      <c r="G2262" t="str">
        <f>VLOOKUP(B2262,'SKU Master'!$E$1:$H$9,4,FALSE)</f>
        <v>MA Excellent Products</v>
      </c>
      <c r="H2262">
        <f t="shared" si="245"/>
        <v>2014</v>
      </c>
      <c r="I2262">
        <f t="shared" si="246"/>
        <v>12</v>
      </c>
      <c r="J2262">
        <f t="shared" si="247"/>
        <v>201412</v>
      </c>
      <c r="K2262">
        <f t="shared" si="248"/>
        <v>49</v>
      </c>
      <c r="L2262">
        <f t="shared" si="249"/>
        <v>201449</v>
      </c>
      <c r="M2262" t="b">
        <f t="shared" si="250"/>
        <v>0</v>
      </c>
      <c r="N2262">
        <f>VLOOKUP(B2262,'SKU Master'!$E$1:$H$9,2,FALSE)</f>
        <v>7.5</v>
      </c>
      <c r="O2262">
        <f>(F2262/E2262-N2262)*E2262</f>
        <v>24.900000000000002</v>
      </c>
      <c r="P2262" s="10">
        <f>O2262/F2262</f>
        <v>0.24924924924924927</v>
      </c>
      <c r="Q2262">
        <f t="shared" si="251"/>
        <v>6</v>
      </c>
    </row>
    <row r="2263" spans="1:17" x14ac:dyDescent="0.25">
      <c r="A2263">
        <v>1000547</v>
      </c>
      <c r="B2263">
        <v>8000520021</v>
      </c>
      <c r="C2263">
        <v>312</v>
      </c>
      <c r="D2263">
        <v>41982</v>
      </c>
      <c r="E2263">
        <v>1</v>
      </c>
      <c r="F2263">
        <v>9.99</v>
      </c>
      <c r="G2263" t="str">
        <f>VLOOKUP(B2263,'SKU Master'!$E$1:$H$9,4,FALSE)</f>
        <v>MA Excellent Products</v>
      </c>
      <c r="H2263">
        <f t="shared" si="245"/>
        <v>2014</v>
      </c>
      <c r="I2263">
        <f t="shared" si="246"/>
        <v>12</v>
      </c>
      <c r="J2263">
        <f t="shared" si="247"/>
        <v>201412</v>
      </c>
      <c r="K2263">
        <f t="shared" si="248"/>
        <v>50</v>
      </c>
      <c r="L2263">
        <f t="shared" si="249"/>
        <v>201450</v>
      </c>
      <c r="M2263" t="b">
        <f t="shared" si="250"/>
        <v>0</v>
      </c>
      <c r="N2263">
        <f>VLOOKUP(B2263,'SKU Master'!$E$1:$H$9,2,FALSE)</f>
        <v>7.5</v>
      </c>
      <c r="O2263">
        <f>(F2263/E2263-N2263)*E2263</f>
        <v>2.4900000000000002</v>
      </c>
      <c r="P2263" s="10">
        <f>O2263/F2263</f>
        <v>0.24924924924924927</v>
      </c>
      <c r="Q2263">
        <f t="shared" si="251"/>
        <v>2</v>
      </c>
    </row>
    <row r="2264" spans="1:17" x14ac:dyDescent="0.25">
      <c r="A2264">
        <v>1000548</v>
      </c>
      <c r="B2264">
        <v>8000520021</v>
      </c>
      <c r="C2264">
        <v>312</v>
      </c>
      <c r="D2264">
        <v>41983</v>
      </c>
      <c r="E2264">
        <v>2</v>
      </c>
      <c r="F2264">
        <v>19.98</v>
      </c>
      <c r="G2264" t="str">
        <f>VLOOKUP(B2264,'SKU Master'!$E$1:$H$9,4,FALSE)</f>
        <v>MA Excellent Products</v>
      </c>
      <c r="H2264">
        <f t="shared" si="245"/>
        <v>2014</v>
      </c>
      <c r="I2264">
        <f t="shared" si="246"/>
        <v>12</v>
      </c>
      <c r="J2264">
        <f t="shared" si="247"/>
        <v>201412</v>
      </c>
      <c r="K2264">
        <f t="shared" si="248"/>
        <v>50</v>
      </c>
      <c r="L2264">
        <f t="shared" si="249"/>
        <v>201450</v>
      </c>
      <c r="M2264" t="b">
        <f t="shared" si="250"/>
        <v>0</v>
      </c>
      <c r="N2264">
        <f>VLOOKUP(B2264,'SKU Master'!$E$1:$H$9,2,FALSE)</f>
        <v>7.5</v>
      </c>
      <c r="O2264">
        <f>(F2264/E2264-N2264)*E2264</f>
        <v>4.9800000000000004</v>
      </c>
      <c r="P2264" s="10">
        <f>O2264/F2264</f>
        <v>0.24924924924924927</v>
      </c>
      <c r="Q2264">
        <f t="shared" si="251"/>
        <v>3</v>
      </c>
    </row>
    <row r="2265" spans="1:17" x14ac:dyDescent="0.25">
      <c r="A2265">
        <v>1000549</v>
      </c>
      <c r="B2265">
        <v>8000520021</v>
      </c>
      <c r="C2265">
        <v>312</v>
      </c>
      <c r="D2265">
        <v>41984</v>
      </c>
      <c r="E2265">
        <v>2</v>
      </c>
      <c r="F2265">
        <v>19.98</v>
      </c>
      <c r="G2265" t="str">
        <f>VLOOKUP(B2265,'SKU Master'!$E$1:$H$9,4,FALSE)</f>
        <v>MA Excellent Products</v>
      </c>
      <c r="H2265">
        <f t="shared" si="245"/>
        <v>2014</v>
      </c>
      <c r="I2265">
        <f t="shared" si="246"/>
        <v>12</v>
      </c>
      <c r="J2265">
        <f t="shared" si="247"/>
        <v>201412</v>
      </c>
      <c r="K2265">
        <f t="shared" si="248"/>
        <v>50</v>
      </c>
      <c r="L2265">
        <f t="shared" si="249"/>
        <v>201450</v>
      </c>
      <c r="M2265" t="b">
        <f t="shared" si="250"/>
        <v>0</v>
      </c>
      <c r="N2265">
        <f>VLOOKUP(B2265,'SKU Master'!$E$1:$H$9,2,FALSE)</f>
        <v>7.5</v>
      </c>
      <c r="O2265">
        <f>(F2265/E2265-N2265)*E2265</f>
        <v>4.9800000000000004</v>
      </c>
      <c r="P2265" s="10">
        <f>O2265/F2265</f>
        <v>0.24924924924924927</v>
      </c>
      <c r="Q2265">
        <f t="shared" si="251"/>
        <v>4</v>
      </c>
    </row>
    <row r="2266" spans="1:17" x14ac:dyDescent="0.25">
      <c r="A2266">
        <v>1000550</v>
      </c>
      <c r="B2266">
        <v>8000520021</v>
      </c>
      <c r="C2266">
        <v>312</v>
      </c>
      <c r="D2266">
        <v>41985</v>
      </c>
      <c r="E2266">
        <v>4</v>
      </c>
      <c r="F2266">
        <v>39.96</v>
      </c>
      <c r="G2266" t="str">
        <f>VLOOKUP(B2266,'SKU Master'!$E$1:$H$9,4,FALSE)</f>
        <v>MA Excellent Products</v>
      </c>
      <c r="H2266">
        <f t="shared" si="245"/>
        <v>2014</v>
      </c>
      <c r="I2266">
        <f t="shared" si="246"/>
        <v>12</v>
      </c>
      <c r="J2266">
        <f t="shared" si="247"/>
        <v>201412</v>
      </c>
      <c r="K2266">
        <f t="shared" si="248"/>
        <v>50</v>
      </c>
      <c r="L2266">
        <f t="shared" si="249"/>
        <v>201450</v>
      </c>
      <c r="M2266" t="b">
        <f t="shared" si="250"/>
        <v>0</v>
      </c>
      <c r="N2266">
        <f>VLOOKUP(B2266,'SKU Master'!$E$1:$H$9,2,FALSE)</f>
        <v>7.5</v>
      </c>
      <c r="O2266">
        <f>(F2266/E2266-N2266)*E2266</f>
        <v>9.9600000000000009</v>
      </c>
      <c r="P2266" s="10">
        <f>O2266/F2266</f>
        <v>0.24924924924924927</v>
      </c>
      <c r="Q2266">
        <f t="shared" si="251"/>
        <v>5</v>
      </c>
    </row>
    <row r="2267" spans="1:17" x14ac:dyDescent="0.25">
      <c r="A2267">
        <v>1000551</v>
      </c>
      <c r="B2267">
        <v>8000520021</v>
      </c>
      <c r="C2267">
        <v>312</v>
      </c>
      <c r="D2267">
        <v>41986</v>
      </c>
      <c r="E2267">
        <v>7</v>
      </c>
      <c r="F2267">
        <v>69.930000000000007</v>
      </c>
      <c r="G2267" t="str">
        <f>VLOOKUP(B2267,'SKU Master'!$E$1:$H$9,4,FALSE)</f>
        <v>MA Excellent Products</v>
      </c>
      <c r="H2267">
        <f t="shared" si="245"/>
        <v>2014</v>
      </c>
      <c r="I2267">
        <f t="shared" si="246"/>
        <v>12</v>
      </c>
      <c r="J2267">
        <f t="shared" si="247"/>
        <v>201412</v>
      </c>
      <c r="K2267">
        <f t="shared" si="248"/>
        <v>50</v>
      </c>
      <c r="L2267">
        <f t="shared" si="249"/>
        <v>201450</v>
      </c>
      <c r="M2267" t="b">
        <f t="shared" si="250"/>
        <v>0</v>
      </c>
      <c r="N2267">
        <f>VLOOKUP(B2267,'SKU Master'!$E$1:$H$9,2,FALSE)</f>
        <v>7.5</v>
      </c>
      <c r="O2267">
        <f>(F2267/E2267-N2267)*E2267</f>
        <v>17.43</v>
      </c>
      <c r="P2267" s="10">
        <f>O2267/F2267</f>
        <v>0.24924924924924921</v>
      </c>
      <c r="Q2267">
        <f t="shared" si="251"/>
        <v>6</v>
      </c>
    </row>
    <row r="2268" spans="1:17" x14ac:dyDescent="0.25">
      <c r="A2268">
        <v>1000552</v>
      </c>
      <c r="B2268">
        <v>8000520021</v>
      </c>
      <c r="C2268">
        <v>312</v>
      </c>
      <c r="D2268">
        <v>41989</v>
      </c>
      <c r="E2268">
        <v>2</v>
      </c>
      <c r="F2268">
        <v>19.98</v>
      </c>
      <c r="G2268" t="str">
        <f>VLOOKUP(B2268,'SKU Master'!$E$1:$H$9,4,FALSE)</f>
        <v>MA Excellent Products</v>
      </c>
      <c r="H2268">
        <f t="shared" si="245"/>
        <v>2014</v>
      </c>
      <c r="I2268">
        <f t="shared" si="246"/>
        <v>12</v>
      </c>
      <c r="J2268">
        <f t="shared" si="247"/>
        <v>201412</v>
      </c>
      <c r="K2268">
        <f t="shared" si="248"/>
        <v>51</v>
      </c>
      <c r="L2268">
        <f t="shared" si="249"/>
        <v>201451</v>
      </c>
      <c r="M2268" t="b">
        <f t="shared" si="250"/>
        <v>0</v>
      </c>
      <c r="N2268">
        <f>VLOOKUP(B2268,'SKU Master'!$E$1:$H$9,2,FALSE)</f>
        <v>7.5</v>
      </c>
      <c r="O2268">
        <f>(F2268/E2268-N2268)*E2268</f>
        <v>4.9800000000000004</v>
      </c>
      <c r="P2268" s="10">
        <f>O2268/F2268</f>
        <v>0.24924924924924927</v>
      </c>
      <c r="Q2268">
        <f t="shared" si="251"/>
        <v>2</v>
      </c>
    </row>
    <row r="2269" spans="1:17" x14ac:dyDescent="0.25">
      <c r="A2269">
        <v>1000553</v>
      </c>
      <c r="B2269">
        <v>8000520021</v>
      </c>
      <c r="C2269">
        <v>312</v>
      </c>
      <c r="D2269">
        <v>41990</v>
      </c>
      <c r="E2269">
        <v>1</v>
      </c>
      <c r="F2269">
        <v>9.99</v>
      </c>
      <c r="G2269" t="str">
        <f>VLOOKUP(B2269,'SKU Master'!$E$1:$H$9,4,FALSE)</f>
        <v>MA Excellent Products</v>
      </c>
      <c r="H2269">
        <f t="shared" si="245"/>
        <v>2014</v>
      </c>
      <c r="I2269">
        <f t="shared" si="246"/>
        <v>12</v>
      </c>
      <c r="J2269">
        <f t="shared" si="247"/>
        <v>201412</v>
      </c>
      <c r="K2269">
        <f t="shared" si="248"/>
        <v>51</v>
      </c>
      <c r="L2269">
        <f t="shared" si="249"/>
        <v>201451</v>
      </c>
      <c r="M2269" t="b">
        <f t="shared" si="250"/>
        <v>0</v>
      </c>
      <c r="N2269">
        <f>VLOOKUP(B2269,'SKU Master'!$E$1:$H$9,2,FALSE)</f>
        <v>7.5</v>
      </c>
      <c r="O2269">
        <f>(F2269/E2269-N2269)*E2269</f>
        <v>2.4900000000000002</v>
      </c>
      <c r="P2269" s="10">
        <f>O2269/F2269</f>
        <v>0.24924924924924927</v>
      </c>
      <c r="Q2269">
        <f t="shared" si="251"/>
        <v>3</v>
      </c>
    </row>
    <row r="2270" spans="1:17" x14ac:dyDescent="0.25">
      <c r="A2270">
        <v>1000554</v>
      </c>
      <c r="B2270">
        <v>8000520021</v>
      </c>
      <c r="C2270">
        <v>312</v>
      </c>
      <c r="D2270">
        <v>41991</v>
      </c>
      <c r="E2270">
        <v>2</v>
      </c>
      <c r="F2270">
        <v>19.98</v>
      </c>
      <c r="G2270" t="str">
        <f>VLOOKUP(B2270,'SKU Master'!$E$1:$H$9,4,FALSE)</f>
        <v>MA Excellent Products</v>
      </c>
      <c r="H2270">
        <f t="shared" si="245"/>
        <v>2014</v>
      </c>
      <c r="I2270">
        <f t="shared" si="246"/>
        <v>12</v>
      </c>
      <c r="J2270">
        <f t="shared" si="247"/>
        <v>201412</v>
      </c>
      <c r="K2270">
        <f t="shared" si="248"/>
        <v>51</v>
      </c>
      <c r="L2270">
        <f t="shared" si="249"/>
        <v>201451</v>
      </c>
      <c r="M2270" t="b">
        <f t="shared" si="250"/>
        <v>0</v>
      </c>
      <c r="N2270">
        <f>VLOOKUP(B2270,'SKU Master'!$E$1:$H$9,2,FALSE)</f>
        <v>7.5</v>
      </c>
      <c r="O2270">
        <f>(F2270/E2270-N2270)*E2270</f>
        <v>4.9800000000000004</v>
      </c>
      <c r="P2270" s="10">
        <f>O2270/F2270</f>
        <v>0.24924924924924927</v>
      </c>
      <c r="Q2270">
        <f t="shared" si="251"/>
        <v>4</v>
      </c>
    </row>
    <row r="2271" spans="1:17" x14ac:dyDescent="0.25">
      <c r="A2271">
        <v>1000555</v>
      </c>
      <c r="B2271">
        <v>8000520021</v>
      </c>
      <c r="C2271">
        <v>312</v>
      </c>
      <c r="D2271">
        <v>41992</v>
      </c>
      <c r="E2271">
        <v>5</v>
      </c>
      <c r="F2271">
        <v>49.95</v>
      </c>
      <c r="G2271" t="str">
        <f>VLOOKUP(B2271,'SKU Master'!$E$1:$H$9,4,FALSE)</f>
        <v>MA Excellent Products</v>
      </c>
      <c r="H2271">
        <f t="shared" si="245"/>
        <v>2014</v>
      </c>
      <c r="I2271">
        <f t="shared" si="246"/>
        <v>12</v>
      </c>
      <c r="J2271">
        <f t="shared" si="247"/>
        <v>201412</v>
      </c>
      <c r="K2271">
        <f t="shared" si="248"/>
        <v>51</v>
      </c>
      <c r="L2271">
        <f t="shared" si="249"/>
        <v>201451</v>
      </c>
      <c r="M2271" t="b">
        <f t="shared" si="250"/>
        <v>0</v>
      </c>
      <c r="N2271">
        <f>VLOOKUP(B2271,'SKU Master'!$E$1:$H$9,2,FALSE)</f>
        <v>7.5</v>
      </c>
      <c r="O2271">
        <f>(F2271/E2271-N2271)*E2271</f>
        <v>12.450000000000001</v>
      </c>
      <c r="P2271" s="10">
        <f>O2271/F2271</f>
        <v>0.24924924924924927</v>
      </c>
      <c r="Q2271">
        <f t="shared" si="251"/>
        <v>5</v>
      </c>
    </row>
    <row r="2272" spans="1:17" x14ac:dyDescent="0.25">
      <c r="A2272">
        <v>1000556</v>
      </c>
      <c r="B2272">
        <v>8000520021</v>
      </c>
      <c r="C2272">
        <v>312</v>
      </c>
      <c r="D2272">
        <v>41993</v>
      </c>
      <c r="E2272">
        <v>10</v>
      </c>
      <c r="F2272">
        <v>99.9</v>
      </c>
      <c r="G2272" t="str">
        <f>VLOOKUP(B2272,'SKU Master'!$E$1:$H$9,4,FALSE)</f>
        <v>MA Excellent Products</v>
      </c>
      <c r="H2272">
        <f t="shared" si="245"/>
        <v>2014</v>
      </c>
      <c r="I2272">
        <f t="shared" si="246"/>
        <v>12</v>
      </c>
      <c r="J2272">
        <f t="shared" si="247"/>
        <v>201412</v>
      </c>
      <c r="K2272">
        <f t="shared" si="248"/>
        <v>51</v>
      </c>
      <c r="L2272">
        <f t="shared" si="249"/>
        <v>201451</v>
      </c>
      <c r="M2272" t="b">
        <f t="shared" si="250"/>
        <v>0</v>
      </c>
      <c r="N2272">
        <f>VLOOKUP(B2272,'SKU Master'!$E$1:$H$9,2,FALSE)</f>
        <v>7.5</v>
      </c>
      <c r="O2272">
        <f>(F2272/E2272-N2272)*E2272</f>
        <v>24.900000000000002</v>
      </c>
      <c r="P2272" s="10">
        <f>O2272/F2272</f>
        <v>0.24924924924924927</v>
      </c>
      <c r="Q2272">
        <f t="shared" si="251"/>
        <v>6</v>
      </c>
    </row>
    <row r="2273" spans="1:17" x14ac:dyDescent="0.25">
      <c r="A2273">
        <v>1000557</v>
      </c>
      <c r="B2273">
        <v>8000520021</v>
      </c>
      <c r="C2273">
        <v>312</v>
      </c>
      <c r="D2273">
        <v>41995</v>
      </c>
      <c r="E2273">
        <v>2</v>
      </c>
      <c r="F2273">
        <v>19.98</v>
      </c>
      <c r="G2273" t="str">
        <f>VLOOKUP(B2273,'SKU Master'!$E$1:$H$9,4,FALSE)</f>
        <v>MA Excellent Products</v>
      </c>
      <c r="H2273">
        <f t="shared" si="245"/>
        <v>2014</v>
      </c>
      <c r="I2273">
        <f t="shared" si="246"/>
        <v>12</v>
      </c>
      <c r="J2273">
        <f t="shared" si="247"/>
        <v>201412</v>
      </c>
      <c r="K2273">
        <f t="shared" si="248"/>
        <v>52</v>
      </c>
      <c r="L2273">
        <f t="shared" si="249"/>
        <v>201452</v>
      </c>
      <c r="M2273" t="b">
        <f t="shared" si="250"/>
        <v>0</v>
      </c>
      <c r="N2273">
        <f>VLOOKUP(B2273,'SKU Master'!$E$1:$H$9,2,FALSE)</f>
        <v>7.5</v>
      </c>
      <c r="O2273">
        <f>(F2273/E2273-N2273)*E2273</f>
        <v>4.9800000000000004</v>
      </c>
      <c r="P2273" s="10">
        <f>O2273/F2273</f>
        <v>0.24924924924924927</v>
      </c>
      <c r="Q2273">
        <f t="shared" si="251"/>
        <v>1</v>
      </c>
    </row>
    <row r="2274" spans="1:17" x14ac:dyDescent="0.25">
      <c r="A2274">
        <v>1000558</v>
      </c>
      <c r="B2274">
        <v>8000520021</v>
      </c>
      <c r="C2274">
        <v>312</v>
      </c>
      <c r="D2274">
        <v>41996</v>
      </c>
      <c r="E2274">
        <v>3</v>
      </c>
      <c r="F2274">
        <v>29.97</v>
      </c>
      <c r="G2274" t="str">
        <f>VLOOKUP(B2274,'SKU Master'!$E$1:$H$9,4,FALSE)</f>
        <v>MA Excellent Products</v>
      </c>
      <c r="H2274">
        <f t="shared" si="245"/>
        <v>2014</v>
      </c>
      <c r="I2274">
        <f t="shared" si="246"/>
        <v>12</v>
      </c>
      <c r="J2274">
        <f t="shared" si="247"/>
        <v>201412</v>
      </c>
      <c r="K2274">
        <f t="shared" si="248"/>
        <v>52</v>
      </c>
      <c r="L2274">
        <f t="shared" si="249"/>
        <v>201452</v>
      </c>
      <c r="M2274" t="b">
        <f t="shared" si="250"/>
        <v>0</v>
      </c>
      <c r="N2274">
        <f>VLOOKUP(B2274,'SKU Master'!$E$1:$H$9,2,FALSE)</f>
        <v>7.5</v>
      </c>
      <c r="O2274">
        <f>(F2274/E2274-N2274)*E2274</f>
        <v>7.4700000000000006</v>
      </c>
      <c r="P2274" s="10">
        <f>O2274/F2274</f>
        <v>0.24924924924924927</v>
      </c>
      <c r="Q2274">
        <f t="shared" si="251"/>
        <v>2</v>
      </c>
    </row>
    <row r="2275" spans="1:17" x14ac:dyDescent="0.25">
      <c r="A2275">
        <v>1000559</v>
      </c>
      <c r="B2275">
        <v>8000520021</v>
      </c>
      <c r="C2275">
        <v>312</v>
      </c>
      <c r="D2275">
        <v>41997</v>
      </c>
      <c r="E2275">
        <v>2</v>
      </c>
      <c r="F2275">
        <v>19.98</v>
      </c>
      <c r="G2275" t="str">
        <f>VLOOKUP(B2275,'SKU Master'!$E$1:$H$9,4,FALSE)</f>
        <v>MA Excellent Products</v>
      </c>
      <c r="H2275">
        <f t="shared" si="245"/>
        <v>2014</v>
      </c>
      <c r="I2275">
        <f t="shared" si="246"/>
        <v>12</v>
      </c>
      <c r="J2275">
        <f t="shared" si="247"/>
        <v>201412</v>
      </c>
      <c r="K2275">
        <f t="shared" si="248"/>
        <v>52</v>
      </c>
      <c r="L2275">
        <f t="shared" si="249"/>
        <v>201452</v>
      </c>
      <c r="M2275" t="b">
        <f t="shared" si="250"/>
        <v>0</v>
      </c>
      <c r="N2275">
        <f>VLOOKUP(B2275,'SKU Master'!$E$1:$H$9,2,FALSE)</f>
        <v>7.5</v>
      </c>
      <c r="O2275">
        <f>(F2275/E2275-N2275)*E2275</f>
        <v>4.9800000000000004</v>
      </c>
      <c r="P2275" s="10">
        <f>O2275/F2275</f>
        <v>0.24924924924924927</v>
      </c>
      <c r="Q2275">
        <f t="shared" si="251"/>
        <v>3</v>
      </c>
    </row>
    <row r="2276" spans="1:17" x14ac:dyDescent="0.25">
      <c r="A2276">
        <v>1000560</v>
      </c>
      <c r="B2276">
        <v>8000520021</v>
      </c>
      <c r="C2276">
        <v>312</v>
      </c>
      <c r="D2276">
        <v>41998</v>
      </c>
      <c r="E2276">
        <v>5</v>
      </c>
      <c r="F2276">
        <v>49.95</v>
      </c>
      <c r="G2276" t="str">
        <f>VLOOKUP(B2276,'SKU Master'!$E$1:$H$9,4,FALSE)</f>
        <v>MA Excellent Products</v>
      </c>
      <c r="H2276">
        <f t="shared" si="245"/>
        <v>2014</v>
      </c>
      <c r="I2276">
        <f t="shared" si="246"/>
        <v>12</v>
      </c>
      <c r="J2276">
        <f t="shared" si="247"/>
        <v>201412</v>
      </c>
      <c r="K2276">
        <f t="shared" si="248"/>
        <v>52</v>
      </c>
      <c r="L2276">
        <f t="shared" si="249"/>
        <v>201452</v>
      </c>
      <c r="M2276" t="b">
        <f t="shared" si="250"/>
        <v>0</v>
      </c>
      <c r="N2276">
        <f>VLOOKUP(B2276,'SKU Master'!$E$1:$H$9,2,FALSE)</f>
        <v>7.5</v>
      </c>
      <c r="O2276">
        <f>(F2276/E2276-N2276)*E2276</f>
        <v>12.450000000000001</v>
      </c>
      <c r="P2276" s="10">
        <f>O2276/F2276</f>
        <v>0.24924924924924927</v>
      </c>
      <c r="Q2276">
        <f t="shared" si="251"/>
        <v>4</v>
      </c>
    </row>
    <row r="2277" spans="1:17" x14ac:dyDescent="0.25">
      <c r="A2277">
        <v>1000561</v>
      </c>
      <c r="B2277">
        <v>8000520021</v>
      </c>
      <c r="C2277">
        <v>312</v>
      </c>
      <c r="D2277">
        <v>41999</v>
      </c>
      <c r="E2277">
        <v>8</v>
      </c>
      <c r="F2277">
        <v>79.92</v>
      </c>
      <c r="G2277" t="str">
        <f>VLOOKUP(B2277,'SKU Master'!$E$1:$H$9,4,FALSE)</f>
        <v>MA Excellent Products</v>
      </c>
      <c r="H2277">
        <f t="shared" si="245"/>
        <v>2014</v>
      </c>
      <c r="I2277">
        <f t="shared" si="246"/>
        <v>12</v>
      </c>
      <c r="J2277">
        <f t="shared" si="247"/>
        <v>201412</v>
      </c>
      <c r="K2277">
        <f t="shared" si="248"/>
        <v>52</v>
      </c>
      <c r="L2277">
        <f t="shared" si="249"/>
        <v>201452</v>
      </c>
      <c r="M2277" t="b">
        <f t="shared" si="250"/>
        <v>0</v>
      </c>
      <c r="N2277">
        <f>VLOOKUP(B2277,'SKU Master'!$E$1:$H$9,2,FALSE)</f>
        <v>7.5</v>
      </c>
      <c r="O2277">
        <f>(F2277/E2277-N2277)*E2277</f>
        <v>19.920000000000002</v>
      </c>
      <c r="P2277" s="10">
        <f>O2277/F2277</f>
        <v>0.24924924924924927</v>
      </c>
      <c r="Q2277">
        <f t="shared" si="251"/>
        <v>5</v>
      </c>
    </row>
    <row r="2278" spans="1:17" x14ac:dyDescent="0.25">
      <c r="A2278">
        <v>1000562</v>
      </c>
      <c r="B2278">
        <v>8000520021</v>
      </c>
      <c r="C2278">
        <v>312</v>
      </c>
      <c r="D2278">
        <v>42000</v>
      </c>
      <c r="E2278">
        <v>7</v>
      </c>
      <c r="F2278">
        <v>69.930000000000007</v>
      </c>
      <c r="G2278" t="str">
        <f>VLOOKUP(B2278,'SKU Master'!$E$1:$H$9,4,FALSE)</f>
        <v>MA Excellent Products</v>
      </c>
      <c r="H2278">
        <f t="shared" si="245"/>
        <v>2014</v>
      </c>
      <c r="I2278">
        <f t="shared" si="246"/>
        <v>12</v>
      </c>
      <c r="J2278">
        <f t="shared" si="247"/>
        <v>201412</v>
      </c>
      <c r="K2278">
        <f t="shared" si="248"/>
        <v>52</v>
      </c>
      <c r="L2278">
        <f t="shared" si="249"/>
        <v>201452</v>
      </c>
      <c r="M2278" t="b">
        <f t="shared" si="250"/>
        <v>0</v>
      </c>
      <c r="N2278">
        <f>VLOOKUP(B2278,'SKU Master'!$E$1:$H$9,2,FALSE)</f>
        <v>7.5</v>
      </c>
      <c r="O2278">
        <f>(F2278/E2278-N2278)*E2278</f>
        <v>17.43</v>
      </c>
      <c r="P2278" s="10">
        <f>O2278/F2278</f>
        <v>0.24924924924924921</v>
      </c>
      <c r="Q2278">
        <f t="shared" si="251"/>
        <v>6</v>
      </c>
    </row>
    <row r="2279" spans="1:17" x14ac:dyDescent="0.25">
      <c r="A2279">
        <v>1000563</v>
      </c>
      <c r="B2279">
        <v>8000520021</v>
      </c>
      <c r="C2279">
        <v>312</v>
      </c>
      <c r="D2279">
        <v>42003</v>
      </c>
      <c r="E2279">
        <v>1</v>
      </c>
      <c r="F2279">
        <v>9.99</v>
      </c>
      <c r="G2279" t="str">
        <f>VLOOKUP(B2279,'SKU Master'!$E$1:$H$9,4,FALSE)</f>
        <v>MA Excellent Products</v>
      </c>
      <c r="H2279">
        <f t="shared" si="245"/>
        <v>2014</v>
      </c>
      <c r="I2279">
        <f t="shared" si="246"/>
        <v>12</v>
      </c>
      <c r="J2279">
        <f t="shared" si="247"/>
        <v>201412</v>
      </c>
      <c r="K2279">
        <f t="shared" si="248"/>
        <v>53</v>
      </c>
      <c r="L2279">
        <f t="shared" si="249"/>
        <v>201453</v>
      </c>
      <c r="M2279" t="b">
        <f t="shared" si="250"/>
        <v>0</v>
      </c>
      <c r="N2279">
        <f>VLOOKUP(B2279,'SKU Master'!$E$1:$H$9,2,FALSE)</f>
        <v>7.5</v>
      </c>
      <c r="O2279">
        <f>(F2279/E2279-N2279)*E2279</f>
        <v>2.4900000000000002</v>
      </c>
      <c r="P2279" s="10">
        <f>O2279/F2279</f>
        <v>0.24924924924924927</v>
      </c>
      <c r="Q2279">
        <f t="shared" si="251"/>
        <v>2</v>
      </c>
    </row>
    <row r="2280" spans="1:17" x14ac:dyDescent="0.25">
      <c r="A2280">
        <v>1000564</v>
      </c>
      <c r="B2280">
        <v>8000520021</v>
      </c>
      <c r="C2280">
        <v>312</v>
      </c>
      <c r="D2280">
        <v>42004</v>
      </c>
      <c r="E2280">
        <v>1</v>
      </c>
      <c r="F2280">
        <v>9.99</v>
      </c>
      <c r="G2280" t="str">
        <f>VLOOKUP(B2280,'SKU Master'!$E$1:$H$9,4,FALSE)</f>
        <v>MA Excellent Products</v>
      </c>
      <c r="H2280">
        <f t="shared" si="245"/>
        <v>2014</v>
      </c>
      <c r="I2280">
        <f t="shared" si="246"/>
        <v>12</v>
      </c>
      <c r="J2280">
        <f t="shared" si="247"/>
        <v>201412</v>
      </c>
      <c r="K2280">
        <f t="shared" si="248"/>
        <v>53</v>
      </c>
      <c r="L2280">
        <f t="shared" si="249"/>
        <v>201453</v>
      </c>
      <c r="M2280" t="b">
        <f t="shared" si="250"/>
        <v>0</v>
      </c>
      <c r="N2280">
        <f>VLOOKUP(B2280,'SKU Master'!$E$1:$H$9,2,FALSE)</f>
        <v>7.5</v>
      </c>
      <c r="O2280">
        <f>(F2280/E2280-N2280)*E2280</f>
        <v>2.4900000000000002</v>
      </c>
      <c r="P2280" s="10">
        <f>O2280/F2280</f>
        <v>0.24924924924924927</v>
      </c>
      <c r="Q2280">
        <f t="shared" si="251"/>
        <v>3</v>
      </c>
    </row>
    <row r="2281" spans="1:17" x14ac:dyDescent="0.25">
      <c r="A2281">
        <v>1000565</v>
      </c>
      <c r="B2281">
        <v>8000520021</v>
      </c>
      <c r="C2281">
        <v>312</v>
      </c>
      <c r="D2281">
        <v>42005</v>
      </c>
      <c r="E2281">
        <v>2</v>
      </c>
      <c r="F2281">
        <v>19.98</v>
      </c>
      <c r="G2281" t="str">
        <f>VLOOKUP(B2281,'SKU Master'!$E$1:$H$9,4,FALSE)</f>
        <v>MA Excellent Products</v>
      </c>
      <c r="H2281">
        <f t="shared" si="245"/>
        <v>2015</v>
      </c>
      <c r="I2281">
        <f t="shared" si="246"/>
        <v>1</v>
      </c>
      <c r="J2281">
        <f t="shared" si="247"/>
        <v>201501</v>
      </c>
      <c r="K2281">
        <f t="shared" si="248"/>
        <v>1</v>
      </c>
      <c r="L2281">
        <f t="shared" si="249"/>
        <v>201501</v>
      </c>
      <c r="M2281" t="b">
        <f t="shared" si="250"/>
        <v>0</v>
      </c>
      <c r="N2281">
        <f>VLOOKUP(B2281,'SKU Master'!$E$1:$H$9,2,FALSE)</f>
        <v>7.5</v>
      </c>
      <c r="O2281">
        <f>(F2281/E2281-N2281)*E2281</f>
        <v>4.9800000000000004</v>
      </c>
      <c r="P2281" s="10">
        <f>O2281/F2281</f>
        <v>0.24924924924924927</v>
      </c>
      <c r="Q2281">
        <f t="shared" si="251"/>
        <v>4</v>
      </c>
    </row>
    <row r="2282" spans="1:17" x14ac:dyDescent="0.25">
      <c r="A2282">
        <v>1000566</v>
      </c>
      <c r="B2282">
        <v>8000520021</v>
      </c>
      <c r="C2282">
        <v>312</v>
      </c>
      <c r="D2282">
        <v>42006</v>
      </c>
      <c r="E2282">
        <v>5</v>
      </c>
      <c r="F2282">
        <v>49.95</v>
      </c>
      <c r="G2282" t="str">
        <f>VLOOKUP(B2282,'SKU Master'!$E$1:$H$9,4,FALSE)</f>
        <v>MA Excellent Products</v>
      </c>
      <c r="H2282">
        <f t="shared" si="245"/>
        <v>2015</v>
      </c>
      <c r="I2282">
        <f t="shared" si="246"/>
        <v>1</v>
      </c>
      <c r="J2282">
        <f t="shared" si="247"/>
        <v>201501</v>
      </c>
      <c r="K2282">
        <f t="shared" si="248"/>
        <v>1</v>
      </c>
      <c r="L2282">
        <f t="shared" si="249"/>
        <v>201501</v>
      </c>
      <c r="M2282" t="b">
        <f t="shared" si="250"/>
        <v>0</v>
      </c>
      <c r="N2282">
        <f>VLOOKUP(B2282,'SKU Master'!$E$1:$H$9,2,FALSE)</f>
        <v>7.5</v>
      </c>
      <c r="O2282">
        <f>(F2282/E2282-N2282)*E2282</f>
        <v>12.450000000000001</v>
      </c>
      <c r="P2282" s="10">
        <f>O2282/F2282</f>
        <v>0.24924924924924927</v>
      </c>
      <c r="Q2282">
        <f t="shared" si="251"/>
        <v>5</v>
      </c>
    </row>
    <row r="2283" spans="1:17" x14ac:dyDescent="0.25">
      <c r="A2283">
        <v>1000567</v>
      </c>
      <c r="B2283">
        <v>8000520021</v>
      </c>
      <c r="C2283">
        <v>312</v>
      </c>
      <c r="D2283">
        <v>42007</v>
      </c>
      <c r="E2283">
        <v>10</v>
      </c>
      <c r="F2283">
        <v>99.9</v>
      </c>
      <c r="G2283" t="str">
        <f>VLOOKUP(B2283,'SKU Master'!$E$1:$H$9,4,FALSE)</f>
        <v>MA Excellent Products</v>
      </c>
      <c r="H2283">
        <f t="shared" si="245"/>
        <v>2015</v>
      </c>
      <c r="I2283">
        <f t="shared" si="246"/>
        <v>1</v>
      </c>
      <c r="J2283">
        <f t="shared" si="247"/>
        <v>201501</v>
      </c>
      <c r="K2283">
        <f t="shared" si="248"/>
        <v>1</v>
      </c>
      <c r="L2283">
        <f t="shared" si="249"/>
        <v>201501</v>
      </c>
      <c r="M2283" t="b">
        <f t="shared" si="250"/>
        <v>0</v>
      </c>
      <c r="N2283">
        <f>VLOOKUP(B2283,'SKU Master'!$E$1:$H$9,2,FALSE)</f>
        <v>7.5</v>
      </c>
      <c r="O2283">
        <f>(F2283/E2283-N2283)*E2283</f>
        <v>24.900000000000002</v>
      </c>
      <c r="P2283" s="10">
        <f>O2283/F2283</f>
        <v>0.24924924924924927</v>
      </c>
      <c r="Q2283">
        <f t="shared" si="251"/>
        <v>6</v>
      </c>
    </row>
    <row r="2284" spans="1:17" x14ac:dyDescent="0.25">
      <c r="A2284">
        <v>1000568</v>
      </c>
      <c r="B2284">
        <v>8000520021</v>
      </c>
      <c r="C2284">
        <v>312</v>
      </c>
      <c r="D2284">
        <v>42010</v>
      </c>
      <c r="E2284">
        <v>2</v>
      </c>
      <c r="F2284">
        <v>19.98</v>
      </c>
      <c r="G2284" t="str">
        <f>VLOOKUP(B2284,'SKU Master'!$E$1:$H$9,4,FALSE)</f>
        <v>MA Excellent Products</v>
      </c>
      <c r="H2284">
        <f t="shared" si="245"/>
        <v>2015</v>
      </c>
      <c r="I2284">
        <f t="shared" si="246"/>
        <v>1</v>
      </c>
      <c r="J2284">
        <f t="shared" si="247"/>
        <v>201501</v>
      </c>
      <c r="K2284">
        <f t="shared" si="248"/>
        <v>2</v>
      </c>
      <c r="L2284">
        <f t="shared" si="249"/>
        <v>201502</v>
      </c>
      <c r="M2284" t="b">
        <f t="shared" si="250"/>
        <v>0</v>
      </c>
      <c r="N2284">
        <f>VLOOKUP(B2284,'SKU Master'!$E$1:$H$9,2,FALSE)</f>
        <v>7.5</v>
      </c>
      <c r="O2284">
        <f>(F2284/E2284-N2284)*E2284</f>
        <v>4.9800000000000004</v>
      </c>
      <c r="P2284" s="10">
        <f>O2284/F2284</f>
        <v>0.24924924924924927</v>
      </c>
      <c r="Q2284">
        <f t="shared" si="251"/>
        <v>2</v>
      </c>
    </row>
    <row r="2285" spans="1:17" x14ac:dyDescent="0.25">
      <c r="A2285">
        <v>1000569</v>
      </c>
      <c r="B2285">
        <v>8000520021</v>
      </c>
      <c r="C2285">
        <v>312</v>
      </c>
      <c r="D2285">
        <v>42011</v>
      </c>
      <c r="E2285">
        <v>2</v>
      </c>
      <c r="F2285">
        <v>19.98</v>
      </c>
      <c r="G2285" t="str">
        <f>VLOOKUP(B2285,'SKU Master'!$E$1:$H$9,4,FALSE)</f>
        <v>MA Excellent Products</v>
      </c>
      <c r="H2285">
        <f t="shared" si="245"/>
        <v>2015</v>
      </c>
      <c r="I2285">
        <f t="shared" si="246"/>
        <v>1</v>
      </c>
      <c r="J2285">
        <f t="shared" si="247"/>
        <v>201501</v>
      </c>
      <c r="K2285">
        <f t="shared" si="248"/>
        <v>2</v>
      </c>
      <c r="L2285">
        <f t="shared" si="249"/>
        <v>201502</v>
      </c>
      <c r="M2285" t="b">
        <f t="shared" si="250"/>
        <v>0</v>
      </c>
      <c r="N2285">
        <f>VLOOKUP(B2285,'SKU Master'!$E$1:$H$9,2,FALSE)</f>
        <v>7.5</v>
      </c>
      <c r="O2285">
        <f>(F2285/E2285-N2285)*E2285</f>
        <v>4.9800000000000004</v>
      </c>
      <c r="P2285" s="10">
        <f>O2285/F2285</f>
        <v>0.24924924924924927</v>
      </c>
      <c r="Q2285">
        <f t="shared" si="251"/>
        <v>3</v>
      </c>
    </row>
    <row r="2286" spans="1:17" x14ac:dyDescent="0.25">
      <c r="A2286">
        <v>1000570</v>
      </c>
      <c r="B2286">
        <v>8000520021</v>
      </c>
      <c r="C2286">
        <v>312</v>
      </c>
      <c r="D2286">
        <v>42012</v>
      </c>
      <c r="E2286">
        <v>3</v>
      </c>
      <c r="F2286">
        <v>29.97</v>
      </c>
      <c r="G2286" t="str">
        <f>VLOOKUP(B2286,'SKU Master'!$E$1:$H$9,4,FALSE)</f>
        <v>MA Excellent Products</v>
      </c>
      <c r="H2286">
        <f t="shared" si="245"/>
        <v>2015</v>
      </c>
      <c r="I2286">
        <f t="shared" si="246"/>
        <v>1</v>
      </c>
      <c r="J2286">
        <f t="shared" si="247"/>
        <v>201501</v>
      </c>
      <c r="K2286">
        <f t="shared" si="248"/>
        <v>2</v>
      </c>
      <c r="L2286">
        <f t="shared" si="249"/>
        <v>201502</v>
      </c>
      <c r="M2286" t="b">
        <f t="shared" si="250"/>
        <v>0</v>
      </c>
      <c r="N2286">
        <f>VLOOKUP(B2286,'SKU Master'!$E$1:$H$9,2,FALSE)</f>
        <v>7.5</v>
      </c>
      <c r="O2286">
        <f>(F2286/E2286-N2286)*E2286</f>
        <v>7.4700000000000006</v>
      </c>
      <c r="P2286" s="10">
        <f>O2286/F2286</f>
        <v>0.24924924924924927</v>
      </c>
      <c r="Q2286">
        <f t="shared" si="251"/>
        <v>4</v>
      </c>
    </row>
    <row r="2287" spans="1:17" x14ac:dyDescent="0.25">
      <c r="A2287">
        <v>1000571</v>
      </c>
      <c r="B2287">
        <v>8000520021</v>
      </c>
      <c r="C2287">
        <v>312</v>
      </c>
      <c r="D2287">
        <v>42013</v>
      </c>
      <c r="E2287">
        <v>6</v>
      </c>
      <c r="F2287">
        <v>59.94</v>
      </c>
      <c r="G2287" t="str">
        <f>VLOOKUP(B2287,'SKU Master'!$E$1:$H$9,4,FALSE)</f>
        <v>MA Excellent Products</v>
      </c>
      <c r="H2287">
        <f t="shared" si="245"/>
        <v>2015</v>
      </c>
      <c r="I2287">
        <f t="shared" si="246"/>
        <v>1</v>
      </c>
      <c r="J2287">
        <f t="shared" si="247"/>
        <v>201501</v>
      </c>
      <c r="K2287">
        <f t="shared" si="248"/>
        <v>2</v>
      </c>
      <c r="L2287">
        <f t="shared" si="249"/>
        <v>201502</v>
      </c>
      <c r="M2287" t="b">
        <f t="shared" si="250"/>
        <v>0</v>
      </c>
      <c r="N2287">
        <f>VLOOKUP(B2287,'SKU Master'!$E$1:$H$9,2,FALSE)</f>
        <v>7.5</v>
      </c>
      <c r="O2287">
        <f>(F2287/E2287-N2287)*E2287</f>
        <v>14.940000000000001</v>
      </c>
      <c r="P2287" s="10">
        <f>O2287/F2287</f>
        <v>0.24924924924924927</v>
      </c>
      <c r="Q2287">
        <f t="shared" si="251"/>
        <v>5</v>
      </c>
    </row>
    <row r="2288" spans="1:17" x14ac:dyDescent="0.25">
      <c r="A2288">
        <v>1000572</v>
      </c>
      <c r="B2288">
        <v>8000520021</v>
      </c>
      <c r="C2288">
        <v>312</v>
      </c>
      <c r="D2288">
        <v>42014</v>
      </c>
      <c r="E2288">
        <v>9</v>
      </c>
      <c r="F2288">
        <v>89.91</v>
      </c>
      <c r="G2288" t="str">
        <f>VLOOKUP(B2288,'SKU Master'!$E$1:$H$9,4,FALSE)</f>
        <v>MA Excellent Products</v>
      </c>
      <c r="H2288">
        <f t="shared" si="245"/>
        <v>2015</v>
      </c>
      <c r="I2288">
        <f t="shared" si="246"/>
        <v>1</v>
      </c>
      <c r="J2288">
        <f t="shared" si="247"/>
        <v>201501</v>
      </c>
      <c r="K2288">
        <f t="shared" si="248"/>
        <v>2</v>
      </c>
      <c r="L2288">
        <f t="shared" si="249"/>
        <v>201502</v>
      </c>
      <c r="M2288" t="b">
        <f t="shared" si="250"/>
        <v>0</v>
      </c>
      <c r="N2288">
        <f>VLOOKUP(B2288,'SKU Master'!$E$1:$H$9,2,FALSE)</f>
        <v>7.5</v>
      </c>
      <c r="O2288">
        <f>(F2288/E2288-N2288)*E2288</f>
        <v>22.410000000000004</v>
      </c>
      <c r="P2288" s="10">
        <f>O2288/F2288</f>
        <v>0.24924924924924929</v>
      </c>
      <c r="Q2288">
        <f t="shared" si="251"/>
        <v>6</v>
      </c>
    </row>
    <row r="2289" spans="1:17" x14ac:dyDescent="0.25">
      <c r="A2289">
        <v>1000573</v>
      </c>
      <c r="B2289">
        <v>8000520021</v>
      </c>
      <c r="C2289">
        <v>312</v>
      </c>
      <c r="D2289">
        <v>42019</v>
      </c>
      <c r="E2289">
        <v>1</v>
      </c>
      <c r="F2289">
        <v>9.99</v>
      </c>
      <c r="G2289" t="str">
        <f>VLOOKUP(B2289,'SKU Master'!$E$1:$H$9,4,FALSE)</f>
        <v>MA Excellent Products</v>
      </c>
      <c r="H2289">
        <f t="shared" si="245"/>
        <v>2015</v>
      </c>
      <c r="I2289">
        <f t="shared" si="246"/>
        <v>1</v>
      </c>
      <c r="J2289">
        <f t="shared" si="247"/>
        <v>201501</v>
      </c>
      <c r="K2289">
        <f t="shared" si="248"/>
        <v>3</v>
      </c>
      <c r="L2289">
        <f t="shared" si="249"/>
        <v>201503</v>
      </c>
      <c r="M2289" t="b">
        <f t="shared" si="250"/>
        <v>0</v>
      </c>
      <c r="N2289">
        <f>VLOOKUP(B2289,'SKU Master'!$E$1:$H$9,2,FALSE)</f>
        <v>7.5</v>
      </c>
      <c r="O2289">
        <f>(F2289/E2289-N2289)*E2289</f>
        <v>2.4900000000000002</v>
      </c>
      <c r="P2289" s="10">
        <f>O2289/F2289</f>
        <v>0.24924924924924927</v>
      </c>
      <c r="Q2289">
        <f t="shared" si="251"/>
        <v>4</v>
      </c>
    </row>
    <row r="2290" spans="1:17" x14ac:dyDescent="0.25">
      <c r="A2290">
        <v>1000574</v>
      </c>
      <c r="B2290">
        <v>8000520021</v>
      </c>
      <c r="C2290">
        <v>312</v>
      </c>
      <c r="D2290">
        <v>42020</v>
      </c>
      <c r="E2290">
        <v>2</v>
      </c>
      <c r="F2290">
        <v>19.98</v>
      </c>
      <c r="G2290" t="str">
        <f>VLOOKUP(B2290,'SKU Master'!$E$1:$H$9,4,FALSE)</f>
        <v>MA Excellent Products</v>
      </c>
      <c r="H2290">
        <f t="shared" si="245"/>
        <v>2015</v>
      </c>
      <c r="I2290">
        <f t="shared" si="246"/>
        <v>1</v>
      </c>
      <c r="J2290">
        <f t="shared" si="247"/>
        <v>201501</v>
      </c>
      <c r="K2290">
        <f t="shared" si="248"/>
        <v>3</v>
      </c>
      <c r="L2290">
        <f t="shared" si="249"/>
        <v>201503</v>
      </c>
      <c r="M2290" t="b">
        <f t="shared" si="250"/>
        <v>0</v>
      </c>
      <c r="N2290">
        <f>VLOOKUP(B2290,'SKU Master'!$E$1:$H$9,2,FALSE)</f>
        <v>7.5</v>
      </c>
      <c r="O2290">
        <f>(F2290/E2290-N2290)*E2290</f>
        <v>4.9800000000000004</v>
      </c>
      <c r="P2290" s="10">
        <f>O2290/F2290</f>
        <v>0.24924924924924927</v>
      </c>
      <c r="Q2290">
        <f t="shared" si="251"/>
        <v>5</v>
      </c>
    </row>
    <row r="2291" spans="1:17" x14ac:dyDescent="0.25">
      <c r="A2291">
        <v>1000575</v>
      </c>
      <c r="B2291">
        <v>8000520021</v>
      </c>
      <c r="C2291">
        <v>312</v>
      </c>
      <c r="D2291">
        <v>42021</v>
      </c>
      <c r="E2291">
        <v>5</v>
      </c>
      <c r="F2291">
        <v>49.95</v>
      </c>
      <c r="G2291" t="str">
        <f>VLOOKUP(B2291,'SKU Master'!$E$1:$H$9,4,FALSE)</f>
        <v>MA Excellent Products</v>
      </c>
      <c r="H2291">
        <f t="shared" si="245"/>
        <v>2015</v>
      </c>
      <c r="I2291">
        <f t="shared" si="246"/>
        <v>1</v>
      </c>
      <c r="J2291">
        <f t="shared" si="247"/>
        <v>201501</v>
      </c>
      <c r="K2291">
        <f t="shared" si="248"/>
        <v>3</v>
      </c>
      <c r="L2291">
        <f t="shared" si="249"/>
        <v>201503</v>
      </c>
      <c r="M2291" t="b">
        <f t="shared" si="250"/>
        <v>0</v>
      </c>
      <c r="N2291">
        <f>VLOOKUP(B2291,'SKU Master'!$E$1:$H$9,2,FALSE)</f>
        <v>7.5</v>
      </c>
      <c r="O2291">
        <f>(F2291/E2291-N2291)*E2291</f>
        <v>12.450000000000001</v>
      </c>
      <c r="P2291" s="10">
        <f>O2291/F2291</f>
        <v>0.24924924924924927</v>
      </c>
      <c r="Q2291">
        <f t="shared" si="251"/>
        <v>6</v>
      </c>
    </row>
    <row r="2292" spans="1:17" x14ac:dyDescent="0.25">
      <c r="A2292">
        <v>1000576</v>
      </c>
      <c r="B2292">
        <v>8000520021</v>
      </c>
      <c r="C2292">
        <v>312</v>
      </c>
      <c r="D2292">
        <v>42023</v>
      </c>
      <c r="E2292">
        <v>1</v>
      </c>
      <c r="F2292">
        <v>9.99</v>
      </c>
      <c r="G2292" t="str">
        <f>VLOOKUP(B2292,'SKU Master'!$E$1:$H$9,4,FALSE)</f>
        <v>MA Excellent Products</v>
      </c>
      <c r="H2292">
        <f t="shared" si="245"/>
        <v>2015</v>
      </c>
      <c r="I2292">
        <f t="shared" si="246"/>
        <v>1</v>
      </c>
      <c r="J2292">
        <f t="shared" si="247"/>
        <v>201501</v>
      </c>
      <c r="K2292">
        <f t="shared" si="248"/>
        <v>4</v>
      </c>
      <c r="L2292">
        <f t="shared" si="249"/>
        <v>201504</v>
      </c>
      <c r="M2292" t="b">
        <f t="shared" si="250"/>
        <v>0</v>
      </c>
      <c r="N2292">
        <f>VLOOKUP(B2292,'SKU Master'!$E$1:$H$9,2,FALSE)</f>
        <v>7.5</v>
      </c>
      <c r="O2292">
        <f>(F2292/E2292-N2292)*E2292</f>
        <v>2.4900000000000002</v>
      </c>
      <c r="P2292" s="10">
        <f>O2292/F2292</f>
        <v>0.24924924924924927</v>
      </c>
      <c r="Q2292">
        <f t="shared" si="251"/>
        <v>1</v>
      </c>
    </row>
    <row r="2293" spans="1:17" x14ac:dyDescent="0.25">
      <c r="A2293">
        <v>1000577</v>
      </c>
      <c r="B2293">
        <v>8000520021</v>
      </c>
      <c r="C2293">
        <v>312</v>
      </c>
      <c r="D2293">
        <v>42024</v>
      </c>
      <c r="E2293">
        <v>3</v>
      </c>
      <c r="F2293">
        <v>29.97</v>
      </c>
      <c r="G2293" t="str">
        <f>VLOOKUP(B2293,'SKU Master'!$E$1:$H$9,4,FALSE)</f>
        <v>MA Excellent Products</v>
      </c>
      <c r="H2293">
        <f t="shared" si="245"/>
        <v>2015</v>
      </c>
      <c r="I2293">
        <f t="shared" si="246"/>
        <v>1</v>
      </c>
      <c r="J2293">
        <f t="shared" si="247"/>
        <v>201501</v>
      </c>
      <c r="K2293">
        <f t="shared" si="248"/>
        <v>4</v>
      </c>
      <c r="L2293">
        <f t="shared" si="249"/>
        <v>201504</v>
      </c>
      <c r="M2293" t="b">
        <f t="shared" si="250"/>
        <v>0</v>
      </c>
      <c r="N2293">
        <f>VLOOKUP(B2293,'SKU Master'!$E$1:$H$9,2,FALSE)</f>
        <v>7.5</v>
      </c>
      <c r="O2293">
        <f>(F2293/E2293-N2293)*E2293</f>
        <v>7.4700000000000006</v>
      </c>
      <c r="P2293" s="10">
        <f>O2293/F2293</f>
        <v>0.24924924924924927</v>
      </c>
      <c r="Q2293">
        <f t="shared" si="251"/>
        <v>2</v>
      </c>
    </row>
    <row r="2294" spans="1:17" x14ac:dyDescent="0.25">
      <c r="A2294">
        <v>1000578</v>
      </c>
      <c r="B2294">
        <v>8000520021</v>
      </c>
      <c r="C2294">
        <v>312</v>
      </c>
      <c r="D2294">
        <v>42025</v>
      </c>
      <c r="E2294">
        <v>2</v>
      </c>
      <c r="F2294">
        <v>19.98</v>
      </c>
      <c r="G2294" t="str">
        <f>VLOOKUP(B2294,'SKU Master'!$E$1:$H$9,4,FALSE)</f>
        <v>MA Excellent Products</v>
      </c>
      <c r="H2294">
        <f t="shared" si="245"/>
        <v>2015</v>
      </c>
      <c r="I2294">
        <f t="shared" si="246"/>
        <v>1</v>
      </c>
      <c r="J2294">
        <f t="shared" si="247"/>
        <v>201501</v>
      </c>
      <c r="K2294">
        <f t="shared" si="248"/>
        <v>4</v>
      </c>
      <c r="L2294">
        <f t="shared" si="249"/>
        <v>201504</v>
      </c>
      <c r="M2294" t="b">
        <f t="shared" si="250"/>
        <v>0</v>
      </c>
      <c r="N2294">
        <f>VLOOKUP(B2294,'SKU Master'!$E$1:$H$9,2,FALSE)</f>
        <v>7.5</v>
      </c>
      <c r="O2294">
        <f>(F2294/E2294-N2294)*E2294</f>
        <v>4.9800000000000004</v>
      </c>
      <c r="P2294" s="10">
        <f>O2294/F2294</f>
        <v>0.24924924924924927</v>
      </c>
      <c r="Q2294">
        <f t="shared" si="251"/>
        <v>3</v>
      </c>
    </row>
    <row r="2295" spans="1:17" x14ac:dyDescent="0.25">
      <c r="A2295">
        <v>1000579</v>
      </c>
      <c r="B2295">
        <v>8000520021</v>
      </c>
      <c r="C2295">
        <v>312</v>
      </c>
      <c r="D2295">
        <v>42026</v>
      </c>
      <c r="E2295">
        <v>4</v>
      </c>
      <c r="F2295">
        <v>39.96</v>
      </c>
      <c r="G2295" t="str">
        <f>VLOOKUP(B2295,'SKU Master'!$E$1:$H$9,4,FALSE)</f>
        <v>MA Excellent Products</v>
      </c>
      <c r="H2295">
        <f t="shared" si="245"/>
        <v>2015</v>
      </c>
      <c r="I2295">
        <f t="shared" si="246"/>
        <v>1</v>
      </c>
      <c r="J2295">
        <f t="shared" si="247"/>
        <v>201501</v>
      </c>
      <c r="K2295">
        <f t="shared" si="248"/>
        <v>4</v>
      </c>
      <c r="L2295">
        <f t="shared" si="249"/>
        <v>201504</v>
      </c>
      <c r="M2295" t="b">
        <f t="shared" si="250"/>
        <v>0</v>
      </c>
      <c r="N2295">
        <f>VLOOKUP(B2295,'SKU Master'!$E$1:$H$9,2,FALSE)</f>
        <v>7.5</v>
      </c>
      <c r="O2295">
        <f>(F2295/E2295-N2295)*E2295</f>
        <v>9.9600000000000009</v>
      </c>
      <c r="P2295" s="10">
        <f>O2295/F2295</f>
        <v>0.24924924924924927</v>
      </c>
      <c r="Q2295">
        <f t="shared" si="251"/>
        <v>4</v>
      </c>
    </row>
    <row r="2296" spans="1:17" x14ac:dyDescent="0.25">
      <c r="A2296">
        <v>1000580</v>
      </c>
      <c r="B2296">
        <v>8000520021</v>
      </c>
      <c r="C2296">
        <v>312</v>
      </c>
      <c r="D2296">
        <v>42027</v>
      </c>
      <c r="E2296">
        <v>9</v>
      </c>
      <c r="F2296">
        <v>89.91</v>
      </c>
      <c r="G2296" t="str">
        <f>VLOOKUP(B2296,'SKU Master'!$E$1:$H$9,4,FALSE)</f>
        <v>MA Excellent Products</v>
      </c>
      <c r="H2296">
        <f t="shared" si="245"/>
        <v>2015</v>
      </c>
      <c r="I2296">
        <f t="shared" si="246"/>
        <v>1</v>
      </c>
      <c r="J2296">
        <f t="shared" si="247"/>
        <v>201501</v>
      </c>
      <c r="K2296">
        <f t="shared" si="248"/>
        <v>4</v>
      </c>
      <c r="L2296">
        <f t="shared" si="249"/>
        <v>201504</v>
      </c>
      <c r="M2296" t="b">
        <f t="shared" si="250"/>
        <v>0</v>
      </c>
      <c r="N2296">
        <f>VLOOKUP(B2296,'SKU Master'!$E$1:$H$9,2,FALSE)</f>
        <v>7.5</v>
      </c>
      <c r="O2296">
        <f>(F2296/E2296-N2296)*E2296</f>
        <v>22.410000000000004</v>
      </c>
      <c r="P2296" s="10">
        <f>O2296/F2296</f>
        <v>0.24924924924924929</v>
      </c>
      <c r="Q2296">
        <f t="shared" si="251"/>
        <v>5</v>
      </c>
    </row>
    <row r="2297" spans="1:17" x14ac:dyDescent="0.25">
      <c r="A2297">
        <v>1000581</v>
      </c>
      <c r="B2297">
        <v>8000520021</v>
      </c>
      <c r="C2297">
        <v>312</v>
      </c>
      <c r="D2297">
        <v>42028</v>
      </c>
      <c r="E2297">
        <v>9</v>
      </c>
      <c r="F2297">
        <v>89.91</v>
      </c>
      <c r="G2297" t="str">
        <f>VLOOKUP(B2297,'SKU Master'!$E$1:$H$9,4,FALSE)</f>
        <v>MA Excellent Products</v>
      </c>
      <c r="H2297">
        <f t="shared" si="245"/>
        <v>2015</v>
      </c>
      <c r="I2297">
        <f t="shared" si="246"/>
        <v>1</v>
      </c>
      <c r="J2297">
        <f t="shared" si="247"/>
        <v>201501</v>
      </c>
      <c r="K2297">
        <f t="shared" si="248"/>
        <v>4</v>
      </c>
      <c r="L2297">
        <f t="shared" si="249"/>
        <v>201504</v>
      </c>
      <c r="M2297" t="b">
        <f t="shared" si="250"/>
        <v>0</v>
      </c>
      <c r="N2297">
        <f>VLOOKUP(B2297,'SKU Master'!$E$1:$H$9,2,FALSE)</f>
        <v>7.5</v>
      </c>
      <c r="O2297">
        <f>(F2297/E2297-N2297)*E2297</f>
        <v>22.410000000000004</v>
      </c>
      <c r="P2297" s="10">
        <f>O2297/F2297</f>
        <v>0.24924924924924929</v>
      </c>
      <c r="Q2297">
        <f t="shared" si="251"/>
        <v>6</v>
      </c>
    </row>
    <row r="2298" spans="1:17" x14ac:dyDescent="0.25">
      <c r="A2298">
        <v>1000582</v>
      </c>
      <c r="B2298">
        <v>8000520021</v>
      </c>
      <c r="C2298">
        <v>312</v>
      </c>
      <c r="D2298">
        <v>42030</v>
      </c>
      <c r="E2298">
        <v>1</v>
      </c>
      <c r="F2298">
        <v>9.99</v>
      </c>
      <c r="G2298" t="str">
        <f>VLOOKUP(B2298,'SKU Master'!$E$1:$H$9,4,FALSE)</f>
        <v>MA Excellent Products</v>
      </c>
      <c r="H2298">
        <f t="shared" si="245"/>
        <v>2015</v>
      </c>
      <c r="I2298">
        <f t="shared" si="246"/>
        <v>1</v>
      </c>
      <c r="J2298">
        <f t="shared" si="247"/>
        <v>201501</v>
      </c>
      <c r="K2298">
        <f t="shared" si="248"/>
        <v>5</v>
      </c>
      <c r="L2298">
        <f t="shared" si="249"/>
        <v>201505</v>
      </c>
      <c r="M2298" t="b">
        <f t="shared" si="250"/>
        <v>0</v>
      </c>
      <c r="N2298">
        <f>VLOOKUP(B2298,'SKU Master'!$E$1:$H$9,2,FALSE)</f>
        <v>7.5</v>
      </c>
      <c r="O2298">
        <f>(F2298/E2298-N2298)*E2298</f>
        <v>2.4900000000000002</v>
      </c>
      <c r="P2298" s="10">
        <f>O2298/F2298</f>
        <v>0.24924924924924927</v>
      </c>
      <c r="Q2298">
        <f t="shared" si="251"/>
        <v>1</v>
      </c>
    </row>
    <row r="2299" spans="1:17" x14ac:dyDescent="0.25">
      <c r="A2299">
        <v>1000583</v>
      </c>
      <c r="B2299">
        <v>8000520021</v>
      </c>
      <c r="C2299">
        <v>312</v>
      </c>
      <c r="D2299">
        <v>42031</v>
      </c>
      <c r="E2299">
        <v>2</v>
      </c>
      <c r="F2299">
        <v>19.98</v>
      </c>
      <c r="G2299" t="str">
        <f>VLOOKUP(B2299,'SKU Master'!$E$1:$H$9,4,FALSE)</f>
        <v>MA Excellent Products</v>
      </c>
      <c r="H2299">
        <f t="shared" si="245"/>
        <v>2015</v>
      </c>
      <c r="I2299">
        <f t="shared" si="246"/>
        <v>1</v>
      </c>
      <c r="J2299">
        <f t="shared" si="247"/>
        <v>201501</v>
      </c>
      <c r="K2299">
        <f t="shared" si="248"/>
        <v>5</v>
      </c>
      <c r="L2299">
        <f t="shared" si="249"/>
        <v>201505</v>
      </c>
      <c r="M2299" t="b">
        <f t="shared" si="250"/>
        <v>0</v>
      </c>
      <c r="N2299">
        <f>VLOOKUP(B2299,'SKU Master'!$E$1:$H$9,2,FALSE)</f>
        <v>7.5</v>
      </c>
      <c r="O2299">
        <f>(F2299/E2299-N2299)*E2299</f>
        <v>4.9800000000000004</v>
      </c>
      <c r="P2299" s="10">
        <f>O2299/F2299</f>
        <v>0.24924924924924927</v>
      </c>
      <c r="Q2299">
        <f t="shared" si="251"/>
        <v>2</v>
      </c>
    </row>
    <row r="2300" spans="1:17" x14ac:dyDescent="0.25">
      <c r="A2300">
        <v>1000584</v>
      </c>
      <c r="B2300">
        <v>8000520021</v>
      </c>
      <c r="C2300">
        <v>312</v>
      </c>
      <c r="D2300">
        <v>42032</v>
      </c>
      <c r="E2300">
        <v>3</v>
      </c>
      <c r="F2300">
        <v>29.97</v>
      </c>
      <c r="G2300" t="str">
        <f>VLOOKUP(B2300,'SKU Master'!$E$1:$H$9,4,FALSE)</f>
        <v>MA Excellent Products</v>
      </c>
      <c r="H2300">
        <f t="shared" si="245"/>
        <v>2015</v>
      </c>
      <c r="I2300">
        <f t="shared" si="246"/>
        <v>1</v>
      </c>
      <c r="J2300">
        <f t="shared" si="247"/>
        <v>201501</v>
      </c>
      <c r="K2300">
        <f t="shared" si="248"/>
        <v>5</v>
      </c>
      <c r="L2300">
        <f t="shared" si="249"/>
        <v>201505</v>
      </c>
      <c r="M2300" t="b">
        <f t="shared" si="250"/>
        <v>0</v>
      </c>
      <c r="N2300">
        <f>VLOOKUP(B2300,'SKU Master'!$E$1:$H$9,2,FALSE)</f>
        <v>7.5</v>
      </c>
      <c r="O2300">
        <f>(F2300/E2300-N2300)*E2300</f>
        <v>7.4700000000000006</v>
      </c>
      <c r="P2300" s="10">
        <f>O2300/F2300</f>
        <v>0.24924924924924927</v>
      </c>
      <c r="Q2300">
        <f t="shared" si="251"/>
        <v>3</v>
      </c>
    </row>
    <row r="2301" spans="1:17" x14ac:dyDescent="0.25">
      <c r="A2301">
        <v>1000585</v>
      </c>
      <c r="B2301">
        <v>8000520021</v>
      </c>
      <c r="C2301">
        <v>312</v>
      </c>
      <c r="D2301">
        <v>42033</v>
      </c>
      <c r="E2301">
        <v>2</v>
      </c>
      <c r="F2301">
        <v>19.98</v>
      </c>
      <c r="G2301" t="str">
        <f>VLOOKUP(B2301,'SKU Master'!$E$1:$H$9,4,FALSE)</f>
        <v>MA Excellent Products</v>
      </c>
      <c r="H2301">
        <f t="shared" si="245"/>
        <v>2015</v>
      </c>
      <c r="I2301">
        <f t="shared" si="246"/>
        <v>1</v>
      </c>
      <c r="J2301">
        <f t="shared" si="247"/>
        <v>201501</v>
      </c>
      <c r="K2301">
        <f t="shared" si="248"/>
        <v>5</v>
      </c>
      <c r="L2301">
        <f t="shared" si="249"/>
        <v>201505</v>
      </c>
      <c r="M2301" t="b">
        <f t="shared" si="250"/>
        <v>0</v>
      </c>
      <c r="N2301">
        <f>VLOOKUP(B2301,'SKU Master'!$E$1:$H$9,2,FALSE)</f>
        <v>7.5</v>
      </c>
      <c r="O2301">
        <f>(F2301/E2301-N2301)*E2301</f>
        <v>4.9800000000000004</v>
      </c>
      <c r="P2301" s="10">
        <f>O2301/F2301</f>
        <v>0.24924924924924927</v>
      </c>
      <c r="Q2301">
        <f t="shared" si="251"/>
        <v>4</v>
      </c>
    </row>
    <row r="2302" spans="1:17" x14ac:dyDescent="0.25">
      <c r="A2302">
        <v>1000586</v>
      </c>
      <c r="B2302">
        <v>8000520021</v>
      </c>
      <c r="C2302">
        <v>312</v>
      </c>
      <c r="D2302">
        <v>42034</v>
      </c>
      <c r="E2302">
        <v>9</v>
      </c>
      <c r="F2302">
        <v>89.91</v>
      </c>
      <c r="G2302" t="str">
        <f>VLOOKUP(B2302,'SKU Master'!$E$1:$H$9,4,FALSE)</f>
        <v>MA Excellent Products</v>
      </c>
      <c r="H2302">
        <f t="shared" si="245"/>
        <v>2015</v>
      </c>
      <c r="I2302">
        <f t="shared" si="246"/>
        <v>1</v>
      </c>
      <c r="J2302">
        <f t="shared" si="247"/>
        <v>201501</v>
      </c>
      <c r="K2302">
        <f t="shared" si="248"/>
        <v>5</v>
      </c>
      <c r="L2302">
        <f t="shared" si="249"/>
        <v>201505</v>
      </c>
      <c r="M2302" t="b">
        <f t="shared" si="250"/>
        <v>0</v>
      </c>
      <c r="N2302">
        <f>VLOOKUP(B2302,'SKU Master'!$E$1:$H$9,2,FALSE)</f>
        <v>7.5</v>
      </c>
      <c r="O2302">
        <f>(F2302/E2302-N2302)*E2302</f>
        <v>22.410000000000004</v>
      </c>
      <c r="P2302" s="10">
        <f>O2302/F2302</f>
        <v>0.24924924924924929</v>
      </c>
      <c r="Q2302">
        <f t="shared" si="251"/>
        <v>5</v>
      </c>
    </row>
    <row r="2303" spans="1:17" x14ac:dyDescent="0.25">
      <c r="A2303">
        <v>1000587</v>
      </c>
      <c r="B2303">
        <v>8000520021</v>
      </c>
      <c r="C2303">
        <v>312</v>
      </c>
      <c r="D2303">
        <v>42035</v>
      </c>
      <c r="E2303">
        <v>10</v>
      </c>
      <c r="F2303">
        <v>99.9</v>
      </c>
      <c r="G2303" t="str">
        <f>VLOOKUP(B2303,'SKU Master'!$E$1:$H$9,4,FALSE)</f>
        <v>MA Excellent Products</v>
      </c>
      <c r="H2303">
        <f t="shared" si="245"/>
        <v>2015</v>
      </c>
      <c r="I2303">
        <f t="shared" si="246"/>
        <v>1</v>
      </c>
      <c r="J2303">
        <f t="shared" si="247"/>
        <v>201501</v>
      </c>
      <c r="K2303">
        <f t="shared" si="248"/>
        <v>5</v>
      </c>
      <c r="L2303">
        <f t="shared" si="249"/>
        <v>201505</v>
      </c>
      <c r="M2303" t="b">
        <f t="shared" si="250"/>
        <v>0</v>
      </c>
      <c r="N2303">
        <f>VLOOKUP(B2303,'SKU Master'!$E$1:$H$9,2,FALSE)</f>
        <v>7.5</v>
      </c>
      <c r="O2303">
        <f>(F2303/E2303-N2303)*E2303</f>
        <v>24.900000000000002</v>
      </c>
      <c r="P2303" s="10">
        <f>O2303/F2303</f>
        <v>0.24924924924924927</v>
      </c>
      <c r="Q2303">
        <f t="shared" si="251"/>
        <v>6</v>
      </c>
    </row>
    <row r="2304" spans="1:17" x14ac:dyDescent="0.25">
      <c r="A2304">
        <v>1000588</v>
      </c>
      <c r="B2304">
        <v>8000520021</v>
      </c>
      <c r="C2304">
        <v>312</v>
      </c>
      <c r="D2304">
        <v>42037</v>
      </c>
      <c r="E2304">
        <v>1</v>
      </c>
      <c r="F2304">
        <v>9.99</v>
      </c>
      <c r="G2304" t="str">
        <f>VLOOKUP(B2304,'SKU Master'!$E$1:$H$9,4,FALSE)</f>
        <v>MA Excellent Products</v>
      </c>
      <c r="H2304">
        <f t="shared" si="245"/>
        <v>2015</v>
      </c>
      <c r="I2304">
        <f t="shared" si="246"/>
        <v>2</v>
      </c>
      <c r="J2304">
        <f t="shared" si="247"/>
        <v>201502</v>
      </c>
      <c r="K2304">
        <f t="shared" si="248"/>
        <v>6</v>
      </c>
      <c r="L2304">
        <f t="shared" si="249"/>
        <v>201506</v>
      </c>
      <c r="M2304" t="b">
        <f t="shared" si="250"/>
        <v>0</v>
      </c>
      <c r="N2304">
        <f>VLOOKUP(B2304,'SKU Master'!$E$1:$H$9,2,FALSE)</f>
        <v>7.5</v>
      </c>
      <c r="O2304">
        <f>(F2304/E2304-N2304)*E2304</f>
        <v>2.4900000000000002</v>
      </c>
      <c r="P2304" s="10">
        <f>O2304/F2304</f>
        <v>0.24924924924924927</v>
      </c>
      <c r="Q2304">
        <f t="shared" si="251"/>
        <v>1</v>
      </c>
    </row>
    <row r="2305" spans="1:17" x14ac:dyDescent="0.25">
      <c r="A2305">
        <v>1000589</v>
      </c>
      <c r="B2305">
        <v>8000520021</v>
      </c>
      <c r="C2305">
        <v>312</v>
      </c>
      <c r="D2305">
        <v>42038</v>
      </c>
      <c r="E2305">
        <v>1</v>
      </c>
      <c r="F2305">
        <v>9.99</v>
      </c>
      <c r="G2305" t="str">
        <f>VLOOKUP(B2305,'SKU Master'!$E$1:$H$9,4,FALSE)</f>
        <v>MA Excellent Products</v>
      </c>
      <c r="H2305">
        <f t="shared" si="245"/>
        <v>2015</v>
      </c>
      <c r="I2305">
        <f t="shared" si="246"/>
        <v>2</v>
      </c>
      <c r="J2305">
        <f t="shared" si="247"/>
        <v>201502</v>
      </c>
      <c r="K2305">
        <f t="shared" si="248"/>
        <v>6</v>
      </c>
      <c r="L2305">
        <f t="shared" si="249"/>
        <v>201506</v>
      </c>
      <c r="M2305" t="b">
        <f t="shared" si="250"/>
        <v>0</v>
      </c>
      <c r="N2305">
        <f>VLOOKUP(B2305,'SKU Master'!$E$1:$H$9,2,FALSE)</f>
        <v>7.5</v>
      </c>
      <c r="O2305">
        <f>(F2305/E2305-N2305)*E2305</f>
        <v>2.4900000000000002</v>
      </c>
      <c r="P2305" s="10">
        <f>O2305/F2305</f>
        <v>0.24924924924924927</v>
      </c>
      <c r="Q2305">
        <f t="shared" si="251"/>
        <v>2</v>
      </c>
    </row>
    <row r="2306" spans="1:17" x14ac:dyDescent="0.25">
      <c r="A2306">
        <v>1000590</v>
      </c>
      <c r="B2306">
        <v>8000520021</v>
      </c>
      <c r="C2306">
        <v>312</v>
      </c>
      <c r="D2306">
        <v>42039</v>
      </c>
      <c r="E2306">
        <v>2</v>
      </c>
      <c r="F2306">
        <v>19.98</v>
      </c>
      <c r="G2306" t="str">
        <f>VLOOKUP(B2306,'SKU Master'!$E$1:$H$9,4,FALSE)</f>
        <v>MA Excellent Products</v>
      </c>
      <c r="H2306">
        <f t="shared" ref="H2306:H2369" si="252">YEAR(D2306)</f>
        <v>2015</v>
      </c>
      <c r="I2306">
        <f t="shared" si="246"/>
        <v>2</v>
      </c>
      <c r="J2306">
        <f t="shared" si="247"/>
        <v>201502</v>
      </c>
      <c r="K2306">
        <f t="shared" si="248"/>
        <v>6</v>
      </c>
      <c r="L2306">
        <f t="shared" si="249"/>
        <v>201506</v>
      </c>
      <c r="M2306" t="b">
        <f t="shared" si="250"/>
        <v>0</v>
      </c>
      <c r="N2306">
        <f>VLOOKUP(B2306,'SKU Master'!$E$1:$H$9,2,FALSE)</f>
        <v>7.5</v>
      </c>
      <c r="O2306">
        <f>(F2306/E2306-N2306)*E2306</f>
        <v>4.9800000000000004</v>
      </c>
      <c r="P2306" s="10">
        <f>O2306/F2306</f>
        <v>0.24924924924924927</v>
      </c>
      <c r="Q2306">
        <f t="shared" si="251"/>
        <v>3</v>
      </c>
    </row>
    <row r="2307" spans="1:17" x14ac:dyDescent="0.25">
      <c r="A2307">
        <v>1000591</v>
      </c>
      <c r="B2307">
        <v>8000520021</v>
      </c>
      <c r="C2307">
        <v>312</v>
      </c>
      <c r="D2307">
        <v>42040</v>
      </c>
      <c r="E2307">
        <v>3</v>
      </c>
      <c r="F2307">
        <v>29.97</v>
      </c>
      <c r="G2307" t="str">
        <f>VLOOKUP(B2307,'SKU Master'!$E$1:$H$9,4,FALSE)</f>
        <v>MA Excellent Products</v>
      </c>
      <c r="H2307">
        <f t="shared" si="252"/>
        <v>2015</v>
      </c>
      <c r="I2307">
        <f t="shared" ref="I2307:I2370" si="253">MONTH(D2307)</f>
        <v>2</v>
      </c>
      <c r="J2307">
        <f t="shared" ref="J2307:J2370" si="254">H2307*100+I2307</f>
        <v>201502</v>
      </c>
      <c r="K2307">
        <f t="shared" ref="K2307:K2370" si="255">WEEKNUM(D2307)</f>
        <v>6</v>
      </c>
      <c r="L2307">
        <f t="shared" ref="L2307:L2370" si="256">H2307*100+K2307</f>
        <v>201506</v>
      </c>
      <c r="M2307" t="b">
        <f t="shared" ref="M2307:M2370" si="257">AND(B2307=B2308,C2307=C2308,D2307=D2308,E2307=E2308,F2307=F2308)</f>
        <v>0</v>
      </c>
      <c r="N2307">
        <f>VLOOKUP(B2307,'SKU Master'!$E$1:$H$9,2,FALSE)</f>
        <v>7.5</v>
      </c>
      <c r="O2307">
        <f>(F2307/E2307-N2307)*E2307</f>
        <v>7.4700000000000006</v>
      </c>
      <c r="P2307" s="10">
        <f>O2307/F2307</f>
        <v>0.24924924924924927</v>
      </c>
      <c r="Q2307">
        <f t="shared" ref="Q2307:Q2370" si="258">WEEKDAY(D2307,2)</f>
        <v>4</v>
      </c>
    </row>
    <row r="2308" spans="1:17" x14ac:dyDescent="0.25">
      <c r="A2308">
        <v>1000592</v>
      </c>
      <c r="B2308">
        <v>8000520021</v>
      </c>
      <c r="C2308">
        <v>312</v>
      </c>
      <c r="D2308">
        <v>42041</v>
      </c>
      <c r="E2308">
        <v>7</v>
      </c>
      <c r="F2308">
        <v>69.930000000000007</v>
      </c>
      <c r="G2308" t="str">
        <f>VLOOKUP(B2308,'SKU Master'!$E$1:$H$9,4,FALSE)</f>
        <v>MA Excellent Products</v>
      </c>
      <c r="H2308">
        <f t="shared" si="252"/>
        <v>2015</v>
      </c>
      <c r="I2308">
        <f t="shared" si="253"/>
        <v>2</v>
      </c>
      <c r="J2308">
        <f t="shared" si="254"/>
        <v>201502</v>
      </c>
      <c r="K2308">
        <f t="shared" si="255"/>
        <v>6</v>
      </c>
      <c r="L2308">
        <f t="shared" si="256"/>
        <v>201506</v>
      </c>
      <c r="M2308" t="b">
        <f t="shared" si="257"/>
        <v>0</v>
      </c>
      <c r="N2308">
        <f>VLOOKUP(B2308,'SKU Master'!$E$1:$H$9,2,FALSE)</f>
        <v>7.5</v>
      </c>
      <c r="O2308">
        <f>(F2308/E2308-N2308)*E2308</f>
        <v>17.43</v>
      </c>
      <c r="P2308" s="10">
        <f>O2308/F2308</f>
        <v>0.24924924924924921</v>
      </c>
      <c r="Q2308">
        <f t="shared" si="258"/>
        <v>5</v>
      </c>
    </row>
    <row r="2309" spans="1:17" x14ac:dyDescent="0.25">
      <c r="A2309">
        <v>1000593</v>
      </c>
      <c r="B2309">
        <v>8000520021</v>
      </c>
      <c r="C2309">
        <v>312</v>
      </c>
      <c r="D2309">
        <v>42042</v>
      </c>
      <c r="E2309">
        <v>9</v>
      </c>
      <c r="F2309">
        <v>89.91</v>
      </c>
      <c r="G2309" t="str">
        <f>VLOOKUP(B2309,'SKU Master'!$E$1:$H$9,4,FALSE)</f>
        <v>MA Excellent Products</v>
      </c>
      <c r="H2309">
        <f t="shared" si="252"/>
        <v>2015</v>
      </c>
      <c r="I2309">
        <f t="shared" si="253"/>
        <v>2</v>
      </c>
      <c r="J2309">
        <f t="shared" si="254"/>
        <v>201502</v>
      </c>
      <c r="K2309">
        <f t="shared" si="255"/>
        <v>6</v>
      </c>
      <c r="L2309">
        <f t="shared" si="256"/>
        <v>201506</v>
      </c>
      <c r="M2309" t="b">
        <f t="shared" si="257"/>
        <v>0</v>
      </c>
      <c r="N2309">
        <f>VLOOKUP(B2309,'SKU Master'!$E$1:$H$9,2,FALSE)</f>
        <v>7.5</v>
      </c>
      <c r="O2309">
        <f>(F2309/E2309-N2309)*E2309</f>
        <v>22.410000000000004</v>
      </c>
      <c r="P2309" s="10">
        <f>O2309/F2309</f>
        <v>0.24924924924924929</v>
      </c>
      <c r="Q2309">
        <f t="shared" si="258"/>
        <v>6</v>
      </c>
    </row>
    <row r="2310" spans="1:17" x14ac:dyDescent="0.25">
      <c r="A2310">
        <v>1000594</v>
      </c>
      <c r="B2310">
        <v>8000520021</v>
      </c>
      <c r="C2310">
        <v>312</v>
      </c>
      <c r="D2310">
        <v>42044</v>
      </c>
      <c r="E2310">
        <v>1</v>
      </c>
      <c r="F2310">
        <v>9.99</v>
      </c>
      <c r="G2310" t="str">
        <f>VLOOKUP(B2310,'SKU Master'!$E$1:$H$9,4,FALSE)</f>
        <v>MA Excellent Products</v>
      </c>
      <c r="H2310">
        <f t="shared" si="252"/>
        <v>2015</v>
      </c>
      <c r="I2310">
        <f t="shared" si="253"/>
        <v>2</v>
      </c>
      <c r="J2310">
        <f t="shared" si="254"/>
        <v>201502</v>
      </c>
      <c r="K2310">
        <f t="shared" si="255"/>
        <v>7</v>
      </c>
      <c r="L2310">
        <f t="shared" si="256"/>
        <v>201507</v>
      </c>
      <c r="M2310" t="b">
        <f t="shared" si="257"/>
        <v>0</v>
      </c>
      <c r="N2310">
        <f>VLOOKUP(B2310,'SKU Master'!$E$1:$H$9,2,FALSE)</f>
        <v>7.5</v>
      </c>
      <c r="O2310">
        <f>(F2310/E2310-N2310)*E2310</f>
        <v>2.4900000000000002</v>
      </c>
      <c r="P2310" s="10">
        <f>O2310/F2310</f>
        <v>0.24924924924924927</v>
      </c>
      <c r="Q2310">
        <f t="shared" si="258"/>
        <v>1</v>
      </c>
    </row>
    <row r="2311" spans="1:17" x14ac:dyDescent="0.25">
      <c r="A2311">
        <v>1000595</v>
      </c>
      <c r="B2311">
        <v>8000520021</v>
      </c>
      <c r="C2311">
        <v>312</v>
      </c>
      <c r="D2311">
        <v>42045</v>
      </c>
      <c r="E2311">
        <v>3</v>
      </c>
      <c r="F2311">
        <v>29.97</v>
      </c>
      <c r="G2311" t="str">
        <f>VLOOKUP(B2311,'SKU Master'!$E$1:$H$9,4,FALSE)</f>
        <v>MA Excellent Products</v>
      </c>
      <c r="H2311">
        <f t="shared" si="252"/>
        <v>2015</v>
      </c>
      <c r="I2311">
        <f t="shared" si="253"/>
        <v>2</v>
      </c>
      <c r="J2311">
        <f t="shared" si="254"/>
        <v>201502</v>
      </c>
      <c r="K2311">
        <f t="shared" si="255"/>
        <v>7</v>
      </c>
      <c r="L2311">
        <f t="shared" si="256"/>
        <v>201507</v>
      </c>
      <c r="M2311" t="b">
        <f t="shared" si="257"/>
        <v>0</v>
      </c>
      <c r="N2311">
        <f>VLOOKUP(B2311,'SKU Master'!$E$1:$H$9,2,FALSE)</f>
        <v>7.5</v>
      </c>
      <c r="O2311">
        <f>(F2311/E2311-N2311)*E2311</f>
        <v>7.4700000000000006</v>
      </c>
      <c r="P2311" s="10">
        <f>O2311/F2311</f>
        <v>0.24924924924924927</v>
      </c>
      <c r="Q2311">
        <f t="shared" si="258"/>
        <v>2</v>
      </c>
    </row>
    <row r="2312" spans="1:17" x14ac:dyDescent="0.25">
      <c r="A2312">
        <v>1000596</v>
      </c>
      <c r="B2312">
        <v>8000520021</v>
      </c>
      <c r="C2312">
        <v>312</v>
      </c>
      <c r="D2312">
        <v>42046</v>
      </c>
      <c r="E2312">
        <v>3</v>
      </c>
      <c r="F2312">
        <v>29.97</v>
      </c>
      <c r="G2312" t="str">
        <f>VLOOKUP(B2312,'SKU Master'!$E$1:$H$9,4,FALSE)</f>
        <v>MA Excellent Products</v>
      </c>
      <c r="H2312">
        <f t="shared" si="252"/>
        <v>2015</v>
      </c>
      <c r="I2312">
        <f t="shared" si="253"/>
        <v>2</v>
      </c>
      <c r="J2312">
        <f t="shared" si="254"/>
        <v>201502</v>
      </c>
      <c r="K2312">
        <f t="shared" si="255"/>
        <v>7</v>
      </c>
      <c r="L2312">
        <f t="shared" si="256"/>
        <v>201507</v>
      </c>
      <c r="M2312" t="b">
        <f t="shared" si="257"/>
        <v>0</v>
      </c>
      <c r="N2312">
        <f>VLOOKUP(B2312,'SKU Master'!$E$1:$H$9,2,FALSE)</f>
        <v>7.5</v>
      </c>
      <c r="O2312">
        <f>(F2312/E2312-N2312)*E2312</f>
        <v>7.4700000000000006</v>
      </c>
      <c r="P2312" s="10">
        <f>O2312/F2312</f>
        <v>0.24924924924924927</v>
      </c>
      <c r="Q2312">
        <f t="shared" si="258"/>
        <v>3</v>
      </c>
    </row>
    <row r="2313" spans="1:17" x14ac:dyDescent="0.25">
      <c r="A2313">
        <v>1000597</v>
      </c>
      <c r="B2313">
        <v>8000520021</v>
      </c>
      <c r="C2313">
        <v>312</v>
      </c>
      <c r="D2313">
        <v>42047</v>
      </c>
      <c r="E2313">
        <v>4</v>
      </c>
      <c r="F2313">
        <v>39.96</v>
      </c>
      <c r="G2313" t="str">
        <f>VLOOKUP(B2313,'SKU Master'!$E$1:$H$9,4,FALSE)</f>
        <v>MA Excellent Products</v>
      </c>
      <c r="H2313">
        <f t="shared" si="252"/>
        <v>2015</v>
      </c>
      <c r="I2313">
        <f t="shared" si="253"/>
        <v>2</v>
      </c>
      <c r="J2313">
        <f t="shared" si="254"/>
        <v>201502</v>
      </c>
      <c r="K2313">
        <f t="shared" si="255"/>
        <v>7</v>
      </c>
      <c r="L2313">
        <f t="shared" si="256"/>
        <v>201507</v>
      </c>
      <c r="M2313" t="b">
        <f t="shared" si="257"/>
        <v>0</v>
      </c>
      <c r="N2313">
        <f>VLOOKUP(B2313,'SKU Master'!$E$1:$H$9,2,FALSE)</f>
        <v>7.5</v>
      </c>
      <c r="O2313">
        <f>(F2313/E2313-N2313)*E2313</f>
        <v>9.9600000000000009</v>
      </c>
      <c r="P2313" s="10">
        <f>O2313/F2313</f>
        <v>0.24924924924924927</v>
      </c>
      <c r="Q2313">
        <f t="shared" si="258"/>
        <v>4</v>
      </c>
    </row>
    <row r="2314" spans="1:17" x14ac:dyDescent="0.25">
      <c r="A2314">
        <v>1000598</v>
      </c>
      <c r="B2314">
        <v>8000520021</v>
      </c>
      <c r="C2314">
        <v>312</v>
      </c>
      <c r="D2314">
        <v>42048</v>
      </c>
      <c r="E2314">
        <v>8</v>
      </c>
      <c r="F2314">
        <v>79.92</v>
      </c>
      <c r="G2314" t="str">
        <f>VLOOKUP(B2314,'SKU Master'!$E$1:$H$9,4,FALSE)</f>
        <v>MA Excellent Products</v>
      </c>
      <c r="H2314">
        <f t="shared" si="252"/>
        <v>2015</v>
      </c>
      <c r="I2314">
        <f t="shared" si="253"/>
        <v>2</v>
      </c>
      <c r="J2314">
        <f t="shared" si="254"/>
        <v>201502</v>
      </c>
      <c r="K2314">
        <f t="shared" si="255"/>
        <v>7</v>
      </c>
      <c r="L2314">
        <f t="shared" si="256"/>
        <v>201507</v>
      </c>
      <c r="M2314" t="b">
        <f t="shared" si="257"/>
        <v>0</v>
      </c>
      <c r="N2314">
        <f>VLOOKUP(B2314,'SKU Master'!$E$1:$H$9,2,FALSE)</f>
        <v>7.5</v>
      </c>
      <c r="O2314">
        <f>(F2314/E2314-N2314)*E2314</f>
        <v>19.920000000000002</v>
      </c>
      <c r="P2314" s="10">
        <f>O2314/F2314</f>
        <v>0.24924924924924927</v>
      </c>
      <c r="Q2314">
        <f t="shared" si="258"/>
        <v>5</v>
      </c>
    </row>
    <row r="2315" spans="1:17" x14ac:dyDescent="0.25">
      <c r="A2315">
        <v>1000599</v>
      </c>
      <c r="B2315">
        <v>8000520021</v>
      </c>
      <c r="C2315">
        <v>312</v>
      </c>
      <c r="D2315">
        <v>42049</v>
      </c>
      <c r="E2315">
        <v>9</v>
      </c>
      <c r="F2315">
        <v>89.91</v>
      </c>
      <c r="G2315" t="str">
        <f>VLOOKUP(B2315,'SKU Master'!$E$1:$H$9,4,FALSE)</f>
        <v>MA Excellent Products</v>
      </c>
      <c r="H2315">
        <f t="shared" si="252"/>
        <v>2015</v>
      </c>
      <c r="I2315">
        <f t="shared" si="253"/>
        <v>2</v>
      </c>
      <c r="J2315">
        <f t="shared" si="254"/>
        <v>201502</v>
      </c>
      <c r="K2315">
        <f t="shared" si="255"/>
        <v>7</v>
      </c>
      <c r="L2315">
        <f t="shared" si="256"/>
        <v>201507</v>
      </c>
      <c r="M2315" t="b">
        <f t="shared" si="257"/>
        <v>0</v>
      </c>
      <c r="N2315">
        <f>VLOOKUP(B2315,'SKU Master'!$E$1:$H$9,2,FALSE)</f>
        <v>7.5</v>
      </c>
      <c r="O2315">
        <f>(F2315/E2315-N2315)*E2315</f>
        <v>22.410000000000004</v>
      </c>
      <c r="P2315" s="10">
        <f>O2315/F2315</f>
        <v>0.24924924924924929</v>
      </c>
      <c r="Q2315">
        <f t="shared" si="258"/>
        <v>6</v>
      </c>
    </row>
    <row r="2316" spans="1:17" x14ac:dyDescent="0.25">
      <c r="A2316">
        <v>1000600</v>
      </c>
      <c r="B2316">
        <v>8000520021</v>
      </c>
      <c r="C2316">
        <v>312</v>
      </c>
      <c r="D2316">
        <v>42051</v>
      </c>
      <c r="E2316">
        <v>2</v>
      </c>
      <c r="F2316">
        <v>19.98</v>
      </c>
      <c r="G2316" t="str">
        <f>VLOOKUP(B2316,'SKU Master'!$E$1:$H$9,4,FALSE)</f>
        <v>MA Excellent Products</v>
      </c>
      <c r="H2316">
        <f t="shared" si="252"/>
        <v>2015</v>
      </c>
      <c r="I2316">
        <f t="shared" si="253"/>
        <v>2</v>
      </c>
      <c r="J2316">
        <f t="shared" si="254"/>
        <v>201502</v>
      </c>
      <c r="K2316">
        <f t="shared" si="255"/>
        <v>8</v>
      </c>
      <c r="L2316">
        <f t="shared" si="256"/>
        <v>201508</v>
      </c>
      <c r="M2316" t="b">
        <f t="shared" si="257"/>
        <v>0</v>
      </c>
      <c r="N2316">
        <f>VLOOKUP(B2316,'SKU Master'!$E$1:$H$9,2,FALSE)</f>
        <v>7.5</v>
      </c>
      <c r="O2316">
        <f>(F2316/E2316-N2316)*E2316</f>
        <v>4.9800000000000004</v>
      </c>
      <c r="P2316" s="10">
        <f>O2316/F2316</f>
        <v>0.24924924924924927</v>
      </c>
      <c r="Q2316">
        <f t="shared" si="258"/>
        <v>1</v>
      </c>
    </row>
    <row r="2317" spans="1:17" x14ac:dyDescent="0.25">
      <c r="A2317">
        <v>1000601</v>
      </c>
      <c r="B2317">
        <v>8000520021</v>
      </c>
      <c r="C2317">
        <v>312</v>
      </c>
      <c r="D2317">
        <v>42052</v>
      </c>
      <c r="E2317">
        <v>5</v>
      </c>
      <c r="F2317">
        <v>49.95</v>
      </c>
      <c r="G2317" t="str">
        <f>VLOOKUP(B2317,'SKU Master'!$E$1:$H$9,4,FALSE)</f>
        <v>MA Excellent Products</v>
      </c>
      <c r="H2317">
        <f t="shared" si="252"/>
        <v>2015</v>
      </c>
      <c r="I2317">
        <f t="shared" si="253"/>
        <v>2</v>
      </c>
      <c r="J2317">
        <f t="shared" si="254"/>
        <v>201502</v>
      </c>
      <c r="K2317">
        <f t="shared" si="255"/>
        <v>8</v>
      </c>
      <c r="L2317">
        <f t="shared" si="256"/>
        <v>201508</v>
      </c>
      <c r="M2317" t="b">
        <f t="shared" si="257"/>
        <v>0</v>
      </c>
      <c r="N2317">
        <f>VLOOKUP(B2317,'SKU Master'!$E$1:$H$9,2,FALSE)</f>
        <v>7.5</v>
      </c>
      <c r="O2317">
        <f>(F2317/E2317-N2317)*E2317</f>
        <v>12.450000000000001</v>
      </c>
      <c r="P2317" s="10">
        <f>O2317/F2317</f>
        <v>0.24924924924924927</v>
      </c>
      <c r="Q2317">
        <f t="shared" si="258"/>
        <v>2</v>
      </c>
    </row>
    <row r="2318" spans="1:17" x14ac:dyDescent="0.25">
      <c r="A2318">
        <v>1000602</v>
      </c>
      <c r="B2318">
        <v>8000520021</v>
      </c>
      <c r="C2318">
        <v>312</v>
      </c>
      <c r="D2318">
        <v>42053</v>
      </c>
      <c r="E2318">
        <v>3</v>
      </c>
      <c r="F2318">
        <v>29.97</v>
      </c>
      <c r="G2318" t="str">
        <f>VLOOKUP(B2318,'SKU Master'!$E$1:$H$9,4,FALSE)</f>
        <v>MA Excellent Products</v>
      </c>
      <c r="H2318">
        <f t="shared" si="252"/>
        <v>2015</v>
      </c>
      <c r="I2318">
        <f t="shared" si="253"/>
        <v>2</v>
      </c>
      <c r="J2318">
        <f t="shared" si="254"/>
        <v>201502</v>
      </c>
      <c r="K2318">
        <f t="shared" si="255"/>
        <v>8</v>
      </c>
      <c r="L2318">
        <f t="shared" si="256"/>
        <v>201508</v>
      </c>
      <c r="M2318" t="b">
        <f t="shared" si="257"/>
        <v>0</v>
      </c>
      <c r="N2318">
        <f>VLOOKUP(B2318,'SKU Master'!$E$1:$H$9,2,FALSE)</f>
        <v>7.5</v>
      </c>
      <c r="O2318">
        <f>(F2318/E2318-N2318)*E2318</f>
        <v>7.4700000000000006</v>
      </c>
      <c r="P2318" s="10">
        <f>O2318/F2318</f>
        <v>0.24924924924924927</v>
      </c>
      <c r="Q2318">
        <f t="shared" si="258"/>
        <v>3</v>
      </c>
    </row>
    <row r="2319" spans="1:17" x14ac:dyDescent="0.25">
      <c r="A2319">
        <v>1000603</v>
      </c>
      <c r="B2319">
        <v>8000520021</v>
      </c>
      <c r="C2319">
        <v>312</v>
      </c>
      <c r="D2319">
        <v>42054</v>
      </c>
      <c r="E2319">
        <v>4</v>
      </c>
      <c r="F2319">
        <v>39.96</v>
      </c>
      <c r="G2319" t="str">
        <f>VLOOKUP(B2319,'SKU Master'!$E$1:$H$9,4,FALSE)</f>
        <v>MA Excellent Products</v>
      </c>
      <c r="H2319">
        <f t="shared" si="252"/>
        <v>2015</v>
      </c>
      <c r="I2319">
        <f t="shared" si="253"/>
        <v>2</v>
      </c>
      <c r="J2319">
        <f t="shared" si="254"/>
        <v>201502</v>
      </c>
      <c r="K2319">
        <f t="shared" si="255"/>
        <v>8</v>
      </c>
      <c r="L2319">
        <f t="shared" si="256"/>
        <v>201508</v>
      </c>
      <c r="M2319" t="b">
        <f t="shared" si="257"/>
        <v>0</v>
      </c>
      <c r="N2319">
        <f>VLOOKUP(B2319,'SKU Master'!$E$1:$H$9,2,FALSE)</f>
        <v>7.5</v>
      </c>
      <c r="O2319">
        <f>(F2319/E2319-N2319)*E2319</f>
        <v>9.9600000000000009</v>
      </c>
      <c r="P2319" s="10">
        <f>O2319/F2319</f>
        <v>0.24924924924924927</v>
      </c>
      <c r="Q2319">
        <f t="shared" si="258"/>
        <v>4</v>
      </c>
    </row>
    <row r="2320" spans="1:17" x14ac:dyDescent="0.25">
      <c r="A2320">
        <v>1000604</v>
      </c>
      <c r="B2320">
        <v>8000520021</v>
      </c>
      <c r="C2320">
        <v>312</v>
      </c>
      <c r="D2320">
        <v>42055</v>
      </c>
      <c r="E2320">
        <v>10</v>
      </c>
      <c r="F2320">
        <v>99.9</v>
      </c>
      <c r="G2320" t="str">
        <f>VLOOKUP(B2320,'SKU Master'!$E$1:$H$9,4,FALSE)</f>
        <v>MA Excellent Products</v>
      </c>
      <c r="H2320">
        <f t="shared" si="252"/>
        <v>2015</v>
      </c>
      <c r="I2320">
        <f t="shared" si="253"/>
        <v>2</v>
      </c>
      <c r="J2320">
        <f t="shared" si="254"/>
        <v>201502</v>
      </c>
      <c r="K2320">
        <f t="shared" si="255"/>
        <v>8</v>
      </c>
      <c r="L2320">
        <f t="shared" si="256"/>
        <v>201508</v>
      </c>
      <c r="M2320" t="b">
        <f t="shared" si="257"/>
        <v>0</v>
      </c>
      <c r="N2320">
        <f>VLOOKUP(B2320,'SKU Master'!$E$1:$H$9,2,FALSE)</f>
        <v>7.5</v>
      </c>
      <c r="O2320">
        <f>(F2320/E2320-N2320)*E2320</f>
        <v>24.900000000000002</v>
      </c>
      <c r="P2320" s="10">
        <f>O2320/F2320</f>
        <v>0.24924924924924927</v>
      </c>
      <c r="Q2320">
        <f t="shared" si="258"/>
        <v>5</v>
      </c>
    </row>
    <row r="2321" spans="1:17" x14ac:dyDescent="0.25">
      <c r="A2321">
        <v>1000605</v>
      </c>
      <c r="B2321">
        <v>8000520021</v>
      </c>
      <c r="C2321">
        <v>312</v>
      </c>
      <c r="D2321">
        <v>42056</v>
      </c>
      <c r="E2321">
        <v>14</v>
      </c>
      <c r="F2321">
        <v>139.86000000000001</v>
      </c>
      <c r="G2321" t="str">
        <f>VLOOKUP(B2321,'SKU Master'!$E$1:$H$9,4,FALSE)</f>
        <v>MA Excellent Products</v>
      </c>
      <c r="H2321">
        <f t="shared" si="252"/>
        <v>2015</v>
      </c>
      <c r="I2321">
        <f t="shared" si="253"/>
        <v>2</v>
      </c>
      <c r="J2321">
        <f t="shared" si="254"/>
        <v>201502</v>
      </c>
      <c r="K2321">
        <f t="shared" si="255"/>
        <v>8</v>
      </c>
      <c r="L2321">
        <f t="shared" si="256"/>
        <v>201508</v>
      </c>
      <c r="M2321" t="b">
        <f t="shared" si="257"/>
        <v>0</v>
      </c>
      <c r="N2321">
        <f>VLOOKUP(B2321,'SKU Master'!$E$1:$H$9,2,FALSE)</f>
        <v>7.5</v>
      </c>
      <c r="O2321">
        <f>(F2321/E2321-N2321)*E2321</f>
        <v>34.86</v>
      </c>
      <c r="P2321" s="10">
        <f>O2321/F2321</f>
        <v>0.24924924924924921</v>
      </c>
      <c r="Q2321">
        <f t="shared" si="258"/>
        <v>6</v>
      </c>
    </row>
    <row r="2322" spans="1:17" x14ac:dyDescent="0.25">
      <c r="A2322">
        <v>1000606</v>
      </c>
      <c r="B2322">
        <v>8000520021</v>
      </c>
      <c r="C2322">
        <v>312</v>
      </c>
      <c r="D2322">
        <v>42059</v>
      </c>
      <c r="E2322">
        <v>3</v>
      </c>
      <c r="F2322">
        <v>29.97</v>
      </c>
      <c r="G2322" t="str">
        <f>VLOOKUP(B2322,'SKU Master'!$E$1:$H$9,4,FALSE)</f>
        <v>MA Excellent Products</v>
      </c>
      <c r="H2322">
        <f t="shared" si="252"/>
        <v>2015</v>
      </c>
      <c r="I2322">
        <f t="shared" si="253"/>
        <v>2</v>
      </c>
      <c r="J2322">
        <f t="shared" si="254"/>
        <v>201502</v>
      </c>
      <c r="K2322">
        <f t="shared" si="255"/>
        <v>9</v>
      </c>
      <c r="L2322">
        <f t="shared" si="256"/>
        <v>201509</v>
      </c>
      <c r="M2322" t="b">
        <f t="shared" si="257"/>
        <v>0</v>
      </c>
      <c r="N2322">
        <f>VLOOKUP(B2322,'SKU Master'!$E$1:$H$9,2,FALSE)</f>
        <v>7.5</v>
      </c>
      <c r="O2322">
        <f>(F2322/E2322-N2322)*E2322</f>
        <v>7.4700000000000006</v>
      </c>
      <c r="P2322" s="10">
        <f>O2322/F2322</f>
        <v>0.24924924924924927</v>
      </c>
      <c r="Q2322">
        <f t="shared" si="258"/>
        <v>2</v>
      </c>
    </row>
    <row r="2323" spans="1:17" x14ac:dyDescent="0.25">
      <c r="A2323">
        <v>1000607</v>
      </c>
      <c r="B2323">
        <v>8000520021</v>
      </c>
      <c r="C2323">
        <v>312</v>
      </c>
      <c r="D2323">
        <v>42060</v>
      </c>
      <c r="E2323">
        <v>3</v>
      </c>
      <c r="F2323">
        <v>29.97</v>
      </c>
      <c r="G2323" t="str">
        <f>VLOOKUP(B2323,'SKU Master'!$E$1:$H$9,4,FALSE)</f>
        <v>MA Excellent Products</v>
      </c>
      <c r="H2323">
        <f t="shared" si="252"/>
        <v>2015</v>
      </c>
      <c r="I2323">
        <f t="shared" si="253"/>
        <v>2</v>
      </c>
      <c r="J2323">
        <f t="shared" si="254"/>
        <v>201502</v>
      </c>
      <c r="K2323">
        <f t="shared" si="255"/>
        <v>9</v>
      </c>
      <c r="L2323">
        <f t="shared" si="256"/>
        <v>201509</v>
      </c>
      <c r="M2323" t="b">
        <f t="shared" si="257"/>
        <v>0</v>
      </c>
      <c r="N2323">
        <f>VLOOKUP(B2323,'SKU Master'!$E$1:$H$9,2,FALSE)</f>
        <v>7.5</v>
      </c>
      <c r="O2323">
        <f>(F2323/E2323-N2323)*E2323</f>
        <v>7.4700000000000006</v>
      </c>
      <c r="P2323" s="10">
        <f>O2323/F2323</f>
        <v>0.24924924924924927</v>
      </c>
      <c r="Q2323">
        <f t="shared" si="258"/>
        <v>3</v>
      </c>
    </row>
    <row r="2324" spans="1:17" x14ac:dyDescent="0.25">
      <c r="A2324">
        <v>1000608</v>
      </c>
      <c r="B2324">
        <v>8000520021</v>
      </c>
      <c r="C2324">
        <v>312</v>
      </c>
      <c r="D2324">
        <v>42061</v>
      </c>
      <c r="E2324">
        <v>5</v>
      </c>
      <c r="F2324">
        <v>49.95</v>
      </c>
      <c r="G2324" t="str">
        <f>VLOOKUP(B2324,'SKU Master'!$E$1:$H$9,4,FALSE)</f>
        <v>MA Excellent Products</v>
      </c>
      <c r="H2324">
        <f t="shared" si="252"/>
        <v>2015</v>
      </c>
      <c r="I2324">
        <f t="shared" si="253"/>
        <v>2</v>
      </c>
      <c r="J2324">
        <f t="shared" si="254"/>
        <v>201502</v>
      </c>
      <c r="K2324">
        <f t="shared" si="255"/>
        <v>9</v>
      </c>
      <c r="L2324">
        <f t="shared" si="256"/>
        <v>201509</v>
      </c>
      <c r="M2324" t="b">
        <f t="shared" si="257"/>
        <v>0</v>
      </c>
      <c r="N2324">
        <f>VLOOKUP(B2324,'SKU Master'!$E$1:$H$9,2,FALSE)</f>
        <v>7.5</v>
      </c>
      <c r="O2324">
        <f>(F2324/E2324-N2324)*E2324</f>
        <v>12.450000000000001</v>
      </c>
      <c r="P2324" s="10">
        <f>O2324/F2324</f>
        <v>0.24924924924924927</v>
      </c>
      <c r="Q2324">
        <f t="shared" si="258"/>
        <v>4</v>
      </c>
    </row>
    <row r="2325" spans="1:17" x14ac:dyDescent="0.25">
      <c r="A2325">
        <v>1000609</v>
      </c>
      <c r="B2325">
        <v>8000520021</v>
      </c>
      <c r="C2325">
        <v>312</v>
      </c>
      <c r="D2325">
        <v>42062</v>
      </c>
      <c r="E2325">
        <v>9</v>
      </c>
      <c r="F2325">
        <v>89.91</v>
      </c>
      <c r="G2325" t="str">
        <f>VLOOKUP(B2325,'SKU Master'!$E$1:$H$9,4,FALSE)</f>
        <v>MA Excellent Products</v>
      </c>
      <c r="H2325">
        <f t="shared" si="252"/>
        <v>2015</v>
      </c>
      <c r="I2325">
        <f t="shared" si="253"/>
        <v>2</v>
      </c>
      <c r="J2325">
        <f t="shared" si="254"/>
        <v>201502</v>
      </c>
      <c r="K2325">
        <f t="shared" si="255"/>
        <v>9</v>
      </c>
      <c r="L2325">
        <f t="shared" si="256"/>
        <v>201509</v>
      </c>
      <c r="M2325" t="b">
        <f t="shared" si="257"/>
        <v>0</v>
      </c>
      <c r="N2325">
        <f>VLOOKUP(B2325,'SKU Master'!$E$1:$H$9,2,FALSE)</f>
        <v>7.5</v>
      </c>
      <c r="O2325">
        <f>(F2325/E2325-N2325)*E2325</f>
        <v>22.410000000000004</v>
      </c>
      <c r="P2325" s="10">
        <f>O2325/F2325</f>
        <v>0.24924924924924929</v>
      </c>
      <c r="Q2325">
        <f t="shared" si="258"/>
        <v>5</v>
      </c>
    </row>
    <row r="2326" spans="1:17" x14ac:dyDescent="0.25">
      <c r="A2326">
        <v>1000610</v>
      </c>
      <c r="B2326">
        <v>8000520021</v>
      </c>
      <c r="C2326">
        <v>312</v>
      </c>
      <c r="D2326">
        <v>42063</v>
      </c>
      <c r="E2326">
        <v>15</v>
      </c>
      <c r="F2326">
        <v>149.85</v>
      </c>
      <c r="G2326" t="str">
        <f>VLOOKUP(B2326,'SKU Master'!$E$1:$H$9,4,FALSE)</f>
        <v>MA Excellent Products</v>
      </c>
      <c r="H2326">
        <f t="shared" si="252"/>
        <v>2015</v>
      </c>
      <c r="I2326">
        <f t="shared" si="253"/>
        <v>2</v>
      </c>
      <c r="J2326">
        <f t="shared" si="254"/>
        <v>201502</v>
      </c>
      <c r="K2326">
        <f t="shared" si="255"/>
        <v>9</v>
      </c>
      <c r="L2326">
        <f t="shared" si="256"/>
        <v>201509</v>
      </c>
      <c r="M2326" t="b">
        <f t="shared" si="257"/>
        <v>0</v>
      </c>
      <c r="N2326">
        <f>VLOOKUP(B2326,'SKU Master'!$E$1:$H$9,2,FALSE)</f>
        <v>7.5</v>
      </c>
      <c r="O2326">
        <f>(F2326/E2326-N2326)*E2326</f>
        <v>37.35</v>
      </c>
      <c r="P2326" s="10">
        <f>O2326/F2326</f>
        <v>0.24924924924924927</v>
      </c>
      <c r="Q2326">
        <f t="shared" si="258"/>
        <v>6</v>
      </c>
    </row>
    <row r="2327" spans="1:17" x14ac:dyDescent="0.25">
      <c r="A2327">
        <v>1000611</v>
      </c>
      <c r="B2327">
        <v>8000520021</v>
      </c>
      <c r="C2327">
        <v>312</v>
      </c>
      <c r="D2327">
        <v>42065</v>
      </c>
      <c r="E2327">
        <v>1</v>
      </c>
      <c r="F2327">
        <v>9.99</v>
      </c>
      <c r="G2327" t="str">
        <f>VLOOKUP(B2327,'SKU Master'!$E$1:$H$9,4,FALSE)</f>
        <v>MA Excellent Products</v>
      </c>
      <c r="H2327">
        <f t="shared" si="252"/>
        <v>2015</v>
      </c>
      <c r="I2327">
        <f t="shared" si="253"/>
        <v>3</v>
      </c>
      <c r="J2327">
        <f t="shared" si="254"/>
        <v>201503</v>
      </c>
      <c r="K2327">
        <f t="shared" si="255"/>
        <v>10</v>
      </c>
      <c r="L2327">
        <f t="shared" si="256"/>
        <v>201510</v>
      </c>
      <c r="M2327" t="b">
        <f t="shared" si="257"/>
        <v>0</v>
      </c>
      <c r="N2327">
        <f>VLOOKUP(B2327,'SKU Master'!$E$1:$H$9,2,FALSE)</f>
        <v>7.5</v>
      </c>
      <c r="O2327">
        <f>(F2327/E2327-N2327)*E2327</f>
        <v>2.4900000000000002</v>
      </c>
      <c r="P2327" s="10">
        <f>O2327/F2327</f>
        <v>0.24924924924924927</v>
      </c>
      <c r="Q2327">
        <f t="shared" si="258"/>
        <v>1</v>
      </c>
    </row>
    <row r="2328" spans="1:17" x14ac:dyDescent="0.25">
      <c r="A2328">
        <v>1000612</v>
      </c>
      <c r="B2328">
        <v>8000520021</v>
      </c>
      <c r="C2328">
        <v>312</v>
      </c>
      <c r="D2328">
        <v>42066</v>
      </c>
      <c r="E2328">
        <v>2</v>
      </c>
      <c r="F2328">
        <v>19.98</v>
      </c>
      <c r="G2328" t="str">
        <f>VLOOKUP(B2328,'SKU Master'!$E$1:$H$9,4,FALSE)</f>
        <v>MA Excellent Products</v>
      </c>
      <c r="H2328">
        <f t="shared" si="252"/>
        <v>2015</v>
      </c>
      <c r="I2328">
        <f t="shared" si="253"/>
        <v>3</v>
      </c>
      <c r="J2328">
        <f t="shared" si="254"/>
        <v>201503</v>
      </c>
      <c r="K2328">
        <f t="shared" si="255"/>
        <v>10</v>
      </c>
      <c r="L2328">
        <f t="shared" si="256"/>
        <v>201510</v>
      </c>
      <c r="M2328" t="b">
        <f t="shared" si="257"/>
        <v>0</v>
      </c>
      <c r="N2328">
        <f>VLOOKUP(B2328,'SKU Master'!$E$1:$H$9,2,FALSE)</f>
        <v>7.5</v>
      </c>
      <c r="O2328">
        <f>(F2328/E2328-N2328)*E2328</f>
        <v>4.9800000000000004</v>
      </c>
      <c r="P2328" s="10">
        <f>O2328/F2328</f>
        <v>0.24924924924924927</v>
      </c>
      <c r="Q2328">
        <f t="shared" si="258"/>
        <v>2</v>
      </c>
    </row>
    <row r="2329" spans="1:17" x14ac:dyDescent="0.25">
      <c r="A2329">
        <v>1000613</v>
      </c>
      <c r="B2329">
        <v>8000520021</v>
      </c>
      <c r="C2329">
        <v>312</v>
      </c>
      <c r="D2329">
        <v>42067</v>
      </c>
      <c r="E2329">
        <v>3</v>
      </c>
      <c r="F2329">
        <v>29.97</v>
      </c>
      <c r="G2329" t="str">
        <f>VLOOKUP(B2329,'SKU Master'!$E$1:$H$9,4,FALSE)</f>
        <v>MA Excellent Products</v>
      </c>
      <c r="H2329">
        <f t="shared" si="252"/>
        <v>2015</v>
      </c>
      <c r="I2329">
        <f t="shared" si="253"/>
        <v>3</v>
      </c>
      <c r="J2329">
        <f t="shared" si="254"/>
        <v>201503</v>
      </c>
      <c r="K2329">
        <f t="shared" si="255"/>
        <v>10</v>
      </c>
      <c r="L2329">
        <f t="shared" si="256"/>
        <v>201510</v>
      </c>
      <c r="M2329" t="b">
        <f t="shared" si="257"/>
        <v>0</v>
      </c>
      <c r="N2329">
        <f>VLOOKUP(B2329,'SKU Master'!$E$1:$H$9,2,FALSE)</f>
        <v>7.5</v>
      </c>
      <c r="O2329">
        <f>(F2329/E2329-N2329)*E2329</f>
        <v>7.4700000000000006</v>
      </c>
      <c r="P2329" s="10">
        <f>O2329/F2329</f>
        <v>0.24924924924924927</v>
      </c>
      <c r="Q2329">
        <f t="shared" si="258"/>
        <v>3</v>
      </c>
    </row>
    <row r="2330" spans="1:17" x14ac:dyDescent="0.25">
      <c r="A2330">
        <v>1000614</v>
      </c>
      <c r="B2330">
        <v>8000520021</v>
      </c>
      <c r="C2330">
        <v>312</v>
      </c>
      <c r="D2330">
        <v>42068</v>
      </c>
      <c r="E2330">
        <v>5</v>
      </c>
      <c r="F2330">
        <v>49.95</v>
      </c>
      <c r="G2330" t="str">
        <f>VLOOKUP(B2330,'SKU Master'!$E$1:$H$9,4,FALSE)</f>
        <v>MA Excellent Products</v>
      </c>
      <c r="H2330">
        <f t="shared" si="252"/>
        <v>2015</v>
      </c>
      <c r="I2330">
        <f t="shared" si="253"/>
        <v>3</v>
      </c>
      <c r="J2330">
        <f t="shared" si="254"/>
        <v>201503</v>
      </c>
      <c r="K2330">
        <f t="shared" si="255"/>
        <v>10</v>
      </c>
      <c r="L2330">
        <f t="shared" si="256"/>
        <v>201510</v>
      </c>
      <c r="M2330" t="b">
        <f t="shared" si="257"/>
        <v>0</v>
      </c>
      <c r="N2330">
        <f>VLOOKUP(B2330,'SKU Master'!$E$1:$H$9,2,FALSE)</f>
        <v>7.5</v>
      </c>
      <c r="O2330">
        <f>(F2330/E2330-N2330)*E2330</f>
        <v>12.450000000000001</v>
      </c>
      <c r="P2330" s="10">
        <f>O2330/F2330</f>
        <v>0.24924924924924927</v>
      </c>
      <c r="Q2330">
        <f t="shared" si="258"/>
        <v>4</v>
      </c>
    </row>
    <row r="2331" spans="1:17" x14ac:dyDescent="0.25">
      <c r="A2331">
        <v>1000615</v>
      </c>
      <c r="B2331">
        <v>8000520021</v>
      </c>
      <c r="C2331">
        <v>312</v>
      </c>
      <c r="D2331">
        <v>42069</v>
      </c>
      <c r="E2331">
        <v>9</v>
      </c>
      <c r="F2331">
        <v>89.91</v>
      </c>
      <c r="G2331" t="str">
        <f>VLOOKUP(B2331,'SKU Master'!$E$1:$H$9,4,FALSE)</f>
        <v>MA Excellent Products</v>
      </c>
      <c r="H2331">
        <f t="shared" si="252"/>
        <v>2015</v>
      </c>
      <c r="I2331">
        <f t="shared" si="253"/>
        <v>3</v>
      </c>
      <c r="J2331">
        <f t="shared" si="254"/>
        <v>201503</v>
      </c>
      <c r="K2331">
        <f t="shared" si="255"/>
        <v>10</v>
      </c>
      <c r="L2331">
        <f t="shared" si="256"/>
        <v>201510</v>
      </c>
      <c r="M2331" t="b">
        <f t="shared" si="257"/>
        <v>0</v>
      </c>
      <c r="N2331">
        <f>VLOOKUP(B2331,'SKU Master'!$E$1:$H$9,2,FALSE)</f>
        <v>7.5</v>
      </c>
      <c r="O2331">
        <f>(F2331/E2331-N2331)*E2331</f>
        <v>22.410000000000004</v>
      </c>
      <c r="P2331" s="10">
        <f>O2331/F2331</f>
        <v>0.24924924924924929</v>
      </c>
      <c r="Q2331">
        <f t="shared" si="258"/>
        <v>5</v>
      </c>
    </row>
    <row r="2332" spans="1:17" x14ac:dyDescent="0.25">
      <c r="A2332">
        <v>1000616</v>
      </c>
      <c r="B2332">
        <v>8000520021</v>
      </c>
      <c r="C2332">
        <v>312</v>
      </c>
      <c r="D2332">
        <v>42070</v>
      </c>
      <c r="E2332">
        <v>10</v>
      </c>
      <c r="F2332">
        <v>99.9</v>
      </c>
      <c r="G2332" t="str">
        <f>VLOOKUP(B2332,'SKU Master'!$E$1:$H$9,4,FALSE)</f>
        <v>MA Excellent Products</v>
      </c>
      <c r="H2332">
        <f t="shared" si="252"/>
        <v>2015</v>
      </c>
      <c r="I2332">
        <f t="shared" si="253"/>
        <v>3</v>
      </c>
      <c r="J2332">
        <f t="shared" si="254"/>
        <v>201503</v>
      </c>
      <c r="K2332">
        <f t="shared" si="255"/>
        <v>10</v>
      </c>
      <c r="L2332">
        <f t="shared" si="256"/>
        <v>201510</v>
      </c>
      <c r="M2332" t="b">
        <f t="shared" si="257"/>
        <v>0</v>
      </c>
      <c r="N2332">
        <f>VLOOKUP(B2332,'SKU Master'!$E$1:$H$9,2,FALSE)</f>
        <v>7.5</v>
      </c>
      <c r="O2332">
        <f>(F2332/E2332-N2332)*E2332</f>
        <v>24.900000000000002</v>
      </c>
      <c r="P2332" s="10">
        <f>O2332/F2332</f>
        <v>0.24924924924924927</v>
      </c>
      <c r="Q2332">
        <f t="shared" si="258"/>
        <v>6</v>
      </c>
    </row>
    <row r="2333" spans="1:17" x14ac:dyDescent="0.25">
      <c r="A2333">
        <v>1000617</v>
      </c>
      <c r="B2333">
        <v>8000520021</v>
      </c>
      <c r="C2333">
        <v>312</v>
      </c>
      <c r="D2333">
        <v>42072</v>
      </c>
      <c r="E2333">
        <v>1</v>
      </c>
      <c r="F2333">
        <v>9.99</v>
      </c>
      <c r="G2333" t="str">
        <f>VLOOKUP(B2333,'SKU Master'!$E$1:$H$9,4,FALSE)</f>
        <v>MA Excellent Products</v>
      </c>
      <c r="H2333">
        <f t="shared" si="252"/>
        <v>2015</v>
      </c>
      <c r="I2333">
        <f t="shared" si="253"/>
        <v>3</v>
      </c>
      <c r="J2333">
        <f t="shared" si="254"/>
        <v>201503</v>
      </c>
      <c r="K2333">
        <f t="shared" si="255"/>
        <v>11</v>
      </c>
      <c r="L2333">
        <f t="shared" si="256"/>
        <v>201511</v>
      </c>
      <c r="M2333" t="b">
        <f t="shared" si="257"/>
        <v>0</v>
      </c>
      <c r="N2333">
        <f>VLOOKUP(B2333,'SKU Master'!$E$1:$H$9,2,FALSE)</f>
        <v>7.5</v>
      </c>
      <c r="O2333">
        <f>(F2333/E2333-N2333)*E2333</f>
        <v>2.4900000000000002</v>
      </c>
      <c r="P2333" s="10">
        <f>O2333/F2333</f>
        <v>0.24924924924924927</v>
      </c>
      <c r="Q2333">
        <f t="shared" si="258"/>
        <v>1</v>
      </c>
    </row>
    <row r="2334" spans="1:17" x14ac:dyDescent="0.25">
      <c r="A2334">
        <v>1000618</v>
      </c>
      <c r="B2334">
        <v>8000520021</v>
      </c>
      <c r="C2334">
        <v>312</v>
      </c>
      <c r="D2334">
        <v>42073</v>
      </c>
      <c r="E2334">
        <v>2</v>
      </c>
      <c r="F2334">
        <v>19.98</v>
      </c>
      <c r="G2334" t="str">
        <f>VLOOKUP(B2334,'SKU Master'!$E$1:$H$9,4,FALSE)</f>
        <v>MA Excellent Products</v>
      </c>
      <c r="H2334">
        <f t="shared" si="252"/>
        <v>2015</v>
      </c>
      <c r="I2334">
        <f t="shared" si="253"/>
        <v>3</v>
      </c>
      <c r="J2334">
        <f t="shared" si="254"/>
        <v>201503</v>
      </c>
      <c r="K2334">
        <f t="shared" si="255"/>
        <v>11</v>
      </c>
      <c r="L2334">
        <f t="shared" si="256"/>
        <v>201511</v>
      </c>
      <c r="M2334" t="b">
        <f t="shared" si="257"/>
        <v>0</v>
      </c>
      <c r="N2334">
        <f>VLOOKUP(B2334,'SKU Master'!$E$1:$H$9,2,FALSE)</f>
        <v>7.5</v>
      </c>
      <c r="O2334">
        <f>(F2334/E2334-N2334)*E2334</f>
        <v>4.9800000000000004</v>
      </c>
      <c r="P2334" s="10">
        <f>O2334/F2334</f>
        <v>0.24924924924924927</v>
      </c>
      <c r="Q2334">
        <f t="shared" si="258"/>
        <v>2</v>
      </c>
    </row>
    <row r="2335" spans="1:17" x14ac:dyDescent="0.25">
      <c r="A2335">
        <v>1000619</v>
      </c>
      <c r="B2335">
        <v>8000520021</v>
      </c>
      <c r="C2335">
        <v>312</v>
      </c>
      <c r="D2335">
        <v>42074</v>
      </c>
      <c r="E2335">
        <v>2</v>
      </c>
      <c r="F2335">
        <v>19.98</v>
      </c>
      <c r="G2335" t="str">
        <f>VLOOKUP(B2335,'SKU Master'!$E$1:$H$9,4,FALSE)</f>
        <v>MA Excellent Products</v>
      </c>
      <c r="H2335">
        <f t="shared" si="252"/>
        <v>2015</v>
      </c>
      <c r="I2335">
        <f t="shared" si="253"/>
        <v>3</v>
      </c>
      <c r="J2335">
        <f t="shared" si="254"/>
        <v>201503</v>
      </c>
      <c r="K2335">
        <f t="shared" si="255"/>
        <v>11</v>
      </c>
      <c r="L2335">
        <f t="shared" si="256"/>
        <v>201511</v>
      </c>
      <c r="M2335" t="b">
        <f t="shared" si="257"/>
        <v>0</v>
      </c>
      <c r="N2335">
        <f>VLOOKUP(B2335,'SKU Master'!$E$1:$H$9,2,FALSE)</f>
        <v>7.5</v>
      </c>
      <c r="O2335">
        <f>(F2335/E2335-N2335)*E2335</f>
        <v>4.9800000000000004</v>
      </c>
      <c r="P2335" s="10">
        <f>O2335/F2335</f>
        <v>0.24924924924924927</v>
      </c>
      <c r="Q2335">
        <f t="shared" si="258"/>
        <v>3</v>
      </c>
    </row>
    <row r="2336" spans="1:17" x14ac:dyDescent="0.25">
      <c r="A2336">
        <v>1000620</v>
      </c>
      <c r="B2336">
        <v>8000520021</v>
      </c>
      <c r="C2336">
        <v>312</v>
      </c>
      <c r="D2336">
        <v>42075</v>
      </c>
      <c r="E2336">
        <v>4</v>
      </c>
      <c r="F2336">
        <v>39.96</v>
      </c>
      <c r="G2336" t="str">
        <f>VLOOKUP(B2336,'SKU Master'!$E$1:$H$9,4,FALSE)</f>
        <v>MA Excellent Products</v>
      </c>
      <c r="H2336">
        <f t="shared" si="252"/>
        <v>2015</v>
      </c>
      <c r="I2336">
        <f t="shared" si="253"/>
        <v>3</v>
      </c>
      <c r="J2336">
        <f t="shared" si="254"/>
        <v>201503</v>
      </c>
      <c r="K2336">
        <f t="shared" si="255"/>
        <v>11</v>
      </c>
      <c r="L2336">
        <f t="shared" si="256"/>
        <v>201511</v>
      </c>
      <c r="M2336" t="b">
        <f t="shared" si="257"/>
        <v>0</v>
      </c>
      <c r="N2336">
        <f>VLOOKUP(B2336,'SKU Master'!$E$1:$H$9,2,FALSE)</f>
        <v>7.5</v>
      </c>
      <c r="O2336">
        <f>(F2336/E2336-N2336)*E2336</f>
        <v>9.9600000000000009</v>
      </c>
      <c r="P2336" s="10">
        <f>O2336/F2336</f>
        <v>0.24924924924924927</v>
      </c>
      <c r="Q2336">
        <f t="shared" si="258"/>
        <v>4</v>
      </c>
    </row>
    <row r="2337" spans="1:17" x14ac:dyDescent="0.25">
      <c r="A2337">
        <v>1000621</v>
      </c>
      <c r="B2337">
        <v>8000520021</v>
      </c>
      <c r="C2337">
        <v>312</v>
      </c>
      <c r="D2337">
        <v>42076</v>
      </c>
      <c r="E2337">
        <v>7</v>
      </c>
      <c r="F2337">
        <v>69.930000000000007</v>
      </c>
      <c r="G2337" t="str">
        <f>VLOOKUP(B2337,'SKU Master'!$E$1:$H$9,4,FALSE)</f>
        <v>MA Excellent Products</v>
      </c>
      <c r="H2337">
        <f t="shared" si="252"/>
        <v>2015</v>
      </c>
      <c r="I2337">
        <f t="shared" si="253"/>
        <v>3</v>
      </c>
      <c r="J2337">
        <f t="shared" si="254"/>
        <v>201503</v>
      </c>
      <c r="K2337">
        <f t="shared" si="255"/>
        <v>11</v>
      </c>
      <c r="L2337">
        <f t="shared" si="256"/>
        <v>201511</v>
      </c>
      <c r="M2337" t="b">
        <f t="shared" si="257"/>
        <v>0</v>
      </c>
      <c r="N2337">
        <f>VLOOKUP(B2337,'SKU Master'!$E$1:$H$9,2,FALSE)</f>
        <v>7.5</v>
      </c>
      <c r="O2337">
        <f>(F2337/E2337-N2337)*E2337</f>
        <v>17.43</v>
      </c>
      <c r="P2337" s="10">
        <f>O2337/F2337</f>
        <v>0.24924924924924921</v>
      </c>
      <c r="Q2337">
        <f t="shared" si="258"/>
        <v>5</v>
      </c>
    </row>
    <row r="2338" spans="1:17" x14ac:dyDescent="0.25">
      <c r="A2338">
        <v>1000622</v>
      </c>
      <c r="B2338">
        <v>8000520021</v>
      </c>
      <c r="C2338">
        <v>312</v>
      </c>
      <c r="D2338">
        <v>42077</v>
      </c>
      <c r="E2338">
        <v>9</v>
      </c>
      <c r="F2338">
        <v>89.91</v>
      </c>
      <c r="G2338" t="str">
        <f>VLOOKUP(B2338,'SKU Master'!$E$1:$H$9,4,FALSE)</f>
        <v>MA Excellent Products</v>
      </c>
      <c r="H2338">
        <f t="shared" si="252"/>
        <v>2015</v>
      </c>
      <c r="I2338">
        <f t="shared" si="253"/>
        <v>3</v>
      </c>
      <c r="J2338">
        <f t="shared" si="254"/>
        <v>201503</v>
      </c>
      <c r="K2338">
        <f t="shared" si="255"/>
        <v>11</v>
      </c>
      <c r="L2338">
        <f t="shared" si="256"/>
        <v>201511</v>
      </c>
      <c r="M2338" t="b">
        <f t="shared" si="257"/>
        <v>0</v>
      </c>
      <c r="N2338">
        <f>VLOOKUP(B2338,'SKU Master'!$E$1:$H$9,2,FALSE)</f>
        <v>7.5</v>
      </c>
      <c r="O2338">
        <f>(F2338/E2338-N2338)*E2338</f>
        <v>22.410000000000004</v>
      </c>
      <c r="P2338" s="10">
        <f>O2338/F2338</f>
        <v>0.24924924924924929</v>
      </c>
      <c r="Q2338">
        <f t="shared" si="258"/>
        <v>6</v>
      </c>
    </row>
    <row r="2339" spans="1:17" x14ac:dyDescent="0.25">
      <c r="A2339">
        <v>1000623</v>
      </c>
      <c r="B2339">
        <v>8000520021</v>
      </c>
      <c r="C2339">
        <v>312</v>
      </c>
      <c r="D2339">
        <v>42080</v>
      </c>
      <c r="E2339">
        <v>4</v>
      </c>
      <c r="F2339">
        <v>39.96</v>
      </c>
      <c r="G2339" t="str">
        <f>VLOOKUP(B2339,'SKU Master'!$E$1:$H$9,4,FALSE)</f>
        <v>MA Excellent Products</v>
      </c>
      <c r="H2339">
        <f t="shared" si="252"/>
        <v>2015</v>
      </c>
      <c r="I2339">
        <f t="shared" si="253"/>
        <v>3</v>
      </c>
      <c r="J2339">
        <f t="shared" si="254"/>
        <v>201503</v>
      </c>
      <c r="K2339">
        <f t="shared" si="255"/>
        <v>12</v>
      </c>
      <c r="L2339">
        <f t="shared" si="256"/>
        <v>201512</v>
      </c>
      <c r="M2339" t="b">
        <f t="shared" si="257"/>
        <v>0</v>
      </c>
      <c r="N2339">
        <f>VLOOKUP(B2339,'SKU Master'!$E$1:$H$9,2,FALSE)</f>
        <v>7.5</v>
      </c>
      <c r="O2339">
        <f>(F2339/E2339-N2339)*E2339</f>
        <v>9.9600000000000009</v>
      </c>
      <c r="P2339" s="10">
        <f>O2339/F2339</f>
        <v>0.24924924924924927</v>
      </c>
      <c r="Q2339">
        <f t="shared" si="258"/>
        <v>2</v>
      </c>
    </row>
    <row r="2340" spans="1:17" x14ac:dyDescent="0.25">
      <c r="A2340">
        <v>1000624</v>
      </c>
      <c r="B2340">
        <v>8000520021</v>
      </c>
      <c r="C2340">
        <v>312</v>
      </c>
      <c r="D2340">
        <v>42081</v>
      </c>
      <c r="E2340">
        <v>4</v>
      </c>
      <c r="F2340">
        <v>39.96</v>
      </c>
      <c r="G2340" t="str">
        <f>VLOOKUP(B2340,'SKU Master'!$E$1:$H$9,4,FALSE)</f>
        <v>MA Excellent Products</v>
      </c>
      <c r="H2340">
        <f t="shared" si="252"/>
        <v>2015</v>
      </c>
      <c r="I2340">
        <f t="shared" si="253"/>
        <v>3</v>
      </c>
      <c r="J2340">
        <f t="shared" si="254"/>
        <v>201503</v>
      </c>
      <c r="K2340">
        <f t="shared" si="255"/>
        <v>12</v>
      </c>
      <c r="L2340">
        <f t="shared" si="256"/>
        <v>201512</v>
      </c>
      <c r="M2340" t="b">
        <f t="shared" si="257"/>
        <v>0</v>
      </c>
      <c r="N2340">
        <f>VLOOKUP(B2340,'SKU Master'!$E$1:$H$9,2,FALSE)</f>
        <v>7.5</v>
      </c>
      <c r="O2340">
        <f>(F2340/E2340-N2340)*E2340</f>
        <v>9.9600000000000009</v>
      </c>
      <c r="P2340" s="10">
        <f>O2340/F2340</f>
        <v>0.24924924924924927</v>
      </c>
      <c r="Q2340">
        <f t="shared" si="258"/>
        <v>3</v>
      </c>
    </row>
    <row r="2341" spans="1:17" x14ac:dyDescent="0.25">
      <c r="A2341">
        <v>1000625</v>
      </c>
      <c r="B2341">
        <v>8000520021</v>
      </c>
      <c r="C2341">
        <v>312</v>
      </c>
      <c r="D2341">
        <v>42082</v>
      </c>
      <c r="E2341">
        <v>5</v>
      </c>
      <c r="F2341">
        <v>49.95</v>
      </c>
      <c r="G2341" t="str">
        <f>VLOOKUP(B2341,'SKU Master'!$E$1:$H$9,4,FALSE)</f>
        <v>MA Excellent Products</v>
      </c>
      <c r="H2341">
        <f t="shared" si="252"/>
        <v>2015</v>
      </c>
      <c r="I2341">
        <f t="shared" si="253"/>
        <v>3</v>
      </c>
      <c r="J2341">
        <f t="shared" si="254"/>
        <v>201503</v>
      </c>
      <c r="K2341">
        <f t="shared" si="255"/>
        <v>12</v>
      </c>
      <c r="L2341">
        <f t="shared" si="256"/>
        <v>201512</v>
      </c>
      <c r="M2341" t="b">
        <f t="shared" si="257"/>
        <v>0</v>
      </c>
      <c r="N2341">
        <f>VLOOKUP(B2341,'SKU Master'!$E$1:$H$9,2,FALSE)</f>
        <v>7.5</v>
      </c>
      <c r="O2341">
        <f>(F2341/E2341-N2341)*E2341</f>
        <v>12.450000000000001</v>
      </c>
      <c r="P2341" s="10">
        <f>O2341/F2341</f>
        <v>0.24924924924924927</v>
      </c>
      <c r="Q2341">
        <f t="shared" si="258"/>
        <v>4</v>
      </c>
    </row>
    <row r="2342" spans="1:17" x14ac:dyDescent="0.25">
      <c r="A2342">
        <v>1000626</v>
      </c>
      <c r="B2342">
        <v>8000520021</v>
      </c>
      <c r="C2342">
        <v>312</v>
      </c>
      <c r="D2342">
        <v>42083</v>
      </c>
      <c r="E2342">
        <v>9</v>
      </c>
      <c r="F2342">
        <v>89.91</v>
      </c>
      <c r="G2342" t="str">
        <f>VLOOKUP(B2342,'SKU Master'!$E$1:$H$9,4,FALSE)</f>
        <v>MA Excellent Products</v>
      </c>
      <c r="H2342">
        <f t="shared" si="252"/>
        <v>2015</v>
      </c>
      <c r="I2342">
        <f t="shared" si="253"/>
        <v>3</v>
      </c>
      <c r="J2342">
        <f t="shared" si="254"/>
        <v>201503</v>
      </c>
      <c r="K2342">
        <f t="shared" si="255"/>
        <v>12</v>
      </c>
      <c r="L2342">
        <f t="shared" si="256"/>
        <v>201512</v>
      </c>
      <c r="M2342" t="b">
        <f t="shared" si="257"/>
        <v>0</v>
      </c>
      <c r="N2342">
        <f>VLOOKUP(B2342,'SKU Master'!$E$1:$H$9,2,FALSE)</f>
        <v>7.5</v>
      </c>
      <c r="O2342">
        <f>(F2342/E2342-N2342)*E2342</f>
        <v>22.410000000000004</v>
      </c>
      <c r="P2342" s="10">
        <f>O2342/F2342</f>
        <v>0.24924924924924929</v>
      </c>
      <c r="Q2342">
        <f t="shared" si="258"/>
        <v>5</v>
      </c>
    </row>
    <row r="2343" spans="1:17" x14ac:dyDescent="0.25">
      <c r="A2343">
        <v>1000627</v>
      </c>
      <c r="B2343">
        <v>8000520021</v>
      </c>
      <c r="C2343">
        <v>312</v>
      </c>
      <c r="D2343">
        <v>42084</v>
      </c>
      <c r="E2343">
        <v>9</v>
      </c>
      <c r="F2343">
        <v>89.91</v>
      </c>
      <c r="G2343" t="str">
        <f>VLOOKUP(B2343,'SKU Master'!$E$1:$H$9,4,FALSE)</f>
        <v>MA Excellent Products</v>
      </c>
      <c r="H2343">
        <f t="shared" si="252"/>
        <v>2015</v>
      </c>
      <c r="I2343">
        <f t="shared" si="253"/>
        <v>3</v>
      </c>
      <c r="J2343">
        <f t="shared" si="254"/>
        <v>201503</v>
      </c>
      <c r="K2343">
        <f t="shared" si="255"/>
        <v>12</v>
      </c>
      <c r="L2343">
        <f t="shared" si="256"/>
        <v>201512</v>
      </c>
      <c r="M2343" t="b">
        <f t="shared" si="257"/>
        <v>0</v>
      </c>
      <c r="N2343">
        <f>VLOOKUP(B2343,'SKU Master'!$E$1:$H$9,2,FALSE)</f>
        <v>7.5</v>
      </c>
      <c r="O2343">
        <f>(F2343/E2343-N2343)*E2343</f>
        <v>22.410000000000004</v>
      </c>
      <c r="P2343" s="10">
        <f>O2343/F2343</f>
        <v>0.24924924924924929</v>
      </c>
      <c r="Q2343">
        <f t="shared" si="258"/>
        <v>6</v>
      </c>
    </row>
    <row r="2344" spans="1:17" x14ac:dyDescent="0.25">
      <c r="A2344">
        <v>1000628</v>
      </c>
      <c r="B2344">
        <v>8000520021</v>
      </c>
      <c r="C2344">
        <v>312</v>
      </c>
      <c r="D2344">
        <v>42086</v>
      </c>
      <c r="E2344">
        <v>1</v>
      </c>
      <c r="F2344">
        <v>9.99</v>
      </c>
      <c r="G2344" t="str">
        <f>VLOOKUP(B2344,'SKU Master'!$E$1:$H$9,4,FALSE)</f>
        <v>MA Excellent Products</v>
      </c>
      <c r="H2344">
        <f t="shared" si="252"/>
        <v>2015</v>
      </c>
      <c r="I2344">
        <f t="shared" si="253"/>
        <v>3</v>
      </c>
      <c r="J2344">
        <f t="shared" si="254"/>
        <v>201503</v>
      </c>
      <c r="K2344">
        <f t="shared" si="255"/>
        <v>13</v>
      </c>
      <c r="L2344">
        <f t="shared" si="256"/>
        <v>201513</v>
      </c>
      <c r="M2344" t="b">
        <f t="shared" si="257"/>
        <v>0</v>
      </c>
      <c r="N2344">
        <f>VLOOKUP(B2344,'SKU Master'!$E$1:$H$9,2,FALSE)</f>
        <v>7.5</v>
      </c>
      <c r="O2344">
        <f>(F2344/E2344-N2344)*E2344</f>
        <v>2.4900000000000002</v>
      </c>
      <c r="P2344" s="10">
        <f>O2344/F2344</f>
        <v>0.24924924924924927</v>
      </c>
      <c r="Q2344">
        <f t="shared" si="258"/>
        <v>1</v>
      </c>
    </row>
    <row r="2345" spans="1:17" x14ac:dyDescent="0.25">
      <c r="A2345">
        <v>1000629</v>
      </c>
      <c r="B2345">
        <v>8000520021</v>
      </c>
      <c r="C2345">
        <v>312</v>
      </c>
      <c r="D2345">
        <v>42087</v>
      </c>
      <c r="E2345">
        <v>2</v>
      </c>
      <c r="F2345">
        <v>19.98</v>
      </c>
      <c r="G2345" t="str">
        <f>VLOOKUP(B2345,'SKU Master'!$E$1:$H$9,4,FALSE)</f>
        <v>MA Excellent Products</v>
      </c>
      <c r="H2345">
        <f t="shared" si="252"/>
        <v>2015</v>
      </c>
      <c r="I2345">
        <f t="shared" si="253"/>
        <v>3</v>
      </c>
      <c r="J2345">
        <f t="shared" si="254"/>
        <v>201503</v>
      </c>
      <c r="K2345">
        <f t="shared" si="255"/>
        <v>13</v>
      </c>
      <c r="L2345">
        <f t="shared" si="256"/>
        <v>201513</v>
      </c>
      <c r="M2345" t="b">
        <f t="shared" si="257"/>
        <v>0</v>
      </c>
      <c r="N2345">
        <f>VLOOKUP(B2345,'SKU Master'!$E$1:$H$9,2,FALSE)</f>
        <v>7.5</v>
      </c>
      <c r="O2345">
        <f>(F2345/E2345-N2345)*E2345</f>
        <v>4.9800000000000004</v>
      </c>
      <c r="P2345" s="10">
        <f>O2345/F2345</f>
        <v>0.24924924924924927</v>
      </c>
      <c r="Q2345">
        <f t="shared" si="258"/>
        <v>2</v>
      </c>
    </row>
    <row r="2346" spans="1:17" x14ac:dyDescent="0.25">
      <c r="A2346">
        <v>1000630</v>
      </c>
      <c r="B2346">
        <v>8000520021</v>
      </c>
      <c r="C2346">
        <v>312</v>
      </c>
      <c r="D2346">
        <v>42088</v>
      </c>
      <c r="E2346">
        <v>2</v>
      </c>
      <c r="F2346">
        <v>19.98</v>
      </c>
      <c r="G2346" t="str">
        <f>VLOOKUP(B2346,'SKU Master'!$E$1:$H$9,4,FALSE)</f>
        <v>MA Excellent Products</v>
      </c>
      <c r="H2346">
        <f t="shared" si="252"/>
        <v>2015</v>
      </c>
      <c r="I2346">
        <f t="shared" si="253"/>
        <v>3</v>
      </c>
      <c r="J2346">
        <f t="shared" si="254"/>
        <v>201503</v>
      </c>
      <c r="K2346">
        <f t="shared" si="255"/>
        <v>13</v>
      </c>
      <c r="L2346">
        <f t="shared" si="256"/>
        <v>201513</v>
      </c>
      <c r="M2346" t="b">
        <f t="shared" si="257"/>
        <v>0</v>
      </c>
      <c r="N2346">
        <f>VLOOKUP(B2346,'SKU Master'!$E$1:$H$9,2,FALSE)</f>
        <v>7.5</v>
      </c>
      <c r="O2346">
        <f>(F2346/E2346-N2346)*E2346</f>
        <v>4.9800000000000004</v>
      </c>
      <c r="P2346" s="10">
        <f>O2346/F2346</f>
        <v>0.24924924924924927</v>
      </c>
      <c r="Q2346">
        <f t="shared" si="258"/>
        <v>3</v>
      </c>
    </row>
    <row r="2347" spans="1:17" x14ac:dyDescent="0.25">
      <c r="A2347">
        <v>1000631</v>
      </c>
      <c r="B2347">
        <v>8000520021</v>
      </c>
      <c r="C2347">
        <v>312</v>
      </c>
      <c r="D2347">
        <v>42089</v>
      </c>
      <c r="E2347">
        <v>4</v>
      </c>
      <c r="F2347">
        <v>39.96</v>
      </c>
      <c r="G2347" t="str">
        <f>VLOOKUP(B2347,'SKU Master'!$E$1:$H$9,4,FALSE)</f>
        <v>MA Excellent Products</v>
      </c>
      <c r="H2347">
        <f t="shared" si="252"/>
        <v>2015</v>
      </c>
      <c r="I2347">
        <f t="shared" si="253"/>
        <v>3</v>
      </c>
      <c r="J2347">
        <f t="shared" si="254"/>
        <v>201503</v>
      </c>
      <c r="K2347">
        <f t="shared" si="255"/>
        <v>13</v>
      </c>
      <c r="L2347">
        <f t="shared" si="256"/>
        <v>201513</v>
      </c>
      <c r="M2347" t="b">
        <f t="shared" si="257"/>
        <v>0</v>
      </c>
      <c r="N2347">
        <f>VLOOKUP(B2347,'SKU Master'!$E$1:$H$9,2,FALSE)</f>
        <v>7.5</v>
      </c>
      <c r="O2347">
        <f>(F2347/E2347-N2347)*E2347</f>
        <v>9.9600000000000009</v>
      </c>
      <c r="P2347" s="10">
        <f>O2347/F2347</f>
        <v>0.24924924924924927</v>
      </c>
      <c r="Q2347">
        <f t="shared" si="258"/>
        <v>4</v>
      </c>
    </row>
    <row r="2348" spans="1:17" x14ac:dyDescent="0.25">
      <c r="A2348">
        <v>1000632</v>
      </c>
      <c r="B2348">
        <v>8000520021</v>
      </c>
      <c r="C2348">
        <v>312</v>
      </c>
      <c r="D2348">
        <v>42090</v>
      </c>
      <c r="E2348">
        <v>8</v>
      </c>
      <c r="F2348">
        <v>79.92</v>
      </c>
      <c r="G2348" t="str">
        <f>VLOOKUP(B2348,'SKU Master'!$E$1:$H$9,4,FALSE)</f>
        <v>MA Excellent Products</v>
      </c>
      <c r="H2348">
        <f t="shared" si="252"/>
        <v>2015</v>
      </c>
      <c r="I2348">
        <f t="shared" si="253"/>
        <v>3</v>
      </c>
      <c r="J2348">
        <f t="shared" si="254"/>
        <v>201503</v>
      </c>
      <c r="K2348">
        <f t="shared" si="255"/>
        <v>13</v>
      </c>
      <c r="L2348">
        <f t="shared" si="256"/>
        <v>201513</v>
      </c>
      <c r="M2348" t="b">
        <f t="shared" si="257"/>
        <v>0</v>
      </c>
      <c r="N2348">
        <f>VLOOKUP(B2348,'SKU Master'!$E$1:$H$9,2,FALSE)</f>
        <v>7.5</v>
      </c>
      <c r="O2348">
        <f>(F2348/E2348-N2348)*E2348</f>
        <v>19.920000000000002</v>
      </c>
      <c r="P2348" s="10">
        <f>O2348/F2348</f>
        <v>0.24924924924924927</v>
      </c>
      <c r="Q2348">
        <f t="shared" si="258"/>
        <v>5</v>
      </c>
    </row>
    <row r="2349" spans="1:17" x14ac:dyDescent="0.25">
      <c r="A2349">
        <v>1000633</v>
      </c>
      <c r="B2349">
        <v>8000520021</v>
      </c>
      <c r="C2349">
        <v>312</v>
      </c>
      <c r="D2349">
        <v>42091</v>
      </c>
      <c r="E2349">
        <v>12</v>
      </c>
      <c r="F2349">
        <v>119.88</v>
      </c>
      <c r="G2349" t="str">
        <f>VLOOKUP(B2349,'SKU Master'!$E$1:$H$9,4,FALSE)</f>
        <v>MA Excellent Products</v>
      </c>
      <c r="H2349">
        <f t="shared" si="252"/>
        <v>2015</v>
      </c>
      <c r="I2349">
        <f t="shared" si="253"/>
        <v>3</v>
      </c>
      <c r="J2349">
        <f t="shared" si="254"/>
        <v>201503</v>
      </c>
      <c r="K2349">
        <f t="shared" si="255"/>
        <v>13</v>
      </c>
      <c r="L2349">
        <f t="shared" si="256"/>
        <v>201513</v>
      </c>
      <c r="M2349" t="b">
        <f t="shared" si="257"/>
        <v>0</v>
      </c>
      <c r="N2349">
        <f>VLOOKUP(B2349,'SKU Master'!$E$1:$H$9,2,FALSE)</f>
        <v>7.5</v>
      </c>
      <c r="O2349">
        <f>(F2349/E2349-N2349)*E2349</f>
        <v>29.880000000000003</v>
      </c>
      <c r="P2349" s="10">
        <f>O2349/F2349</f>
        <v>0.24924924924924927</v>
      </c>
      <c r="Q2349">
        <f t="shared" si="258"/>
        <v>6</v>
      </c>
    </row>
    <row r="2350" spans="1:17" x14ac:dyDescent="0.25">
      <c r="A2350">
        <v>1000634</v>
      </c>
      <c r="B2350">
        <v>8000520021</v>
      </c>
      <c r="C2350">
        <v>312</v>
      </c>
      <c r="D2350">
        <v>42094</v>
      </c>
      <c r="E2350">
        <v>2</v>
      </c>
      <c r="F2350">
        <v>19.98</v>
      </c>
      <c r="G2350" t="str">
        <f>VLOOKUP(B2350,'SKU Master'!$E$1:$H$9,4,FALSE)</f>
        <v>MA Excellent Products</v>
      </c>
      <c r="H2350">
        <f t="shared" si="252"/>
        <v>2015</v>
      </c>
      <c r="I2350">
        <f t="shared" si="253"/>
        <v>3</v>
      </c>
      <c r="J2350">
        <f t="shared" si="254"/>
        <v>201503</v>
      </c>
      <c r="K2350">
        <f t="shared" si="255"/>
        <v>14</v>
      </c>
      <c r="L2350">
        <f t="shared" si="256"/>
        <v>201514</v>
      </c>
      <c r="M2350" t="b">
        <f t="shared" si="257"/>
        <v>0</v>
      </c>
      <c r="N2350">
        <f>VLOOKUP(B2350,'SKU Master'!$E$1:$H$9,2,FALSE)</f>
        <v>7.5</v>
      </c>
      <c r="O2350">
        <f>(F2350/E2350-N2350)*E2350</f>
        <v>4.9800000000000004</v>
      </c>
      <c r="P2350" s="10">
        <f>O2350/F2350</f>
        <v>0.24924924924924927</v>
      </c>
      <c r="Q2350">
        <f t="shared" si="258"/>
        <v>2</v>
      </c>
    </row>
    <row r="2351" spans="1:17" x14ac:dyDescent="0.25">
      <c r="A2351">
        <v>1000635</v>
      </c>
      <c r="B2351">
        <v>8000520021</v>
      </c>
      <c r="C2351">
        <v>312</v>
      </c>
      <c r="D2351">
        <v>42095</v>
      </c>
      <c r="E2351">
        <v>2</v>
      </c>
      <c r="F2351">
        <v>19.98</v>
      </c>
      <c r="G2351" t="str">
        <f>VLOOKUP(B2351,'SKU Master'!$E$1:$H$9,4,FALSE)</f>
        <v>MA Excellent Products</v>
      </c>
      <c r="H2351">
        <f t="shared" si="252"/>
        <v>2015</v>
      </c>
      <c r="I2351">
        <f t="shared" si="253"/>
        <v>4</v>
      </c>
      <c r="J2351">
        <f t="shared" si="254"/>
        <v>201504</v>
      </c>
      <c r="K2351">
        <f t="shared" si="255"/>
        <v>14</v>
      </c>
      <c r="L2351">
        <f t="shared" si="256"/>
        <v>201514</v>
      </c>
      <c r="M2351" t="b">
        <f t="shared" si="257"/>
        <v>0</v>
      </c>
      <c r="N2351">
        <f>VLOOKUP(B2351,'SKU Master'!$E$1:$H$9,2,FALSE)</f>
        <v>7.5</v>
      </c>
      <c r="O2351">
        <f>(F2351/E2351-N2351)*E2351</f>
        <v>4.9800000000000004</v>
      </c>
      <c r="P2351" s="10">
        <f>O2351/F2351</f>
        <v>0.24924924924924927</v>
      </c>
      <c r="Q2351">
        <f t="shared" si="258"/>
        <v>3</v>
      </c>
    </row>
    <row r="2352" spans="1:17" x14ac:dyDescent="0.25">
      <c r="A2352">
        <v>1000636</v>
      </c>
      <c r="B2352">
        <v>8000520021</v>
      </c>
      <c r="C2352">
        <v>312</v>
      </c>
      <c r="D2352">
        <v>42096</v>
      </c>
      <c r="E2352">
        <v>4</v>
      </c>
      <c r="F2352">
        <v>39.96</v>
      </c>
      <c r="G2352" t="str">
        <f>VLOOKUP(B2352,'SKU Master'!$E$1:$H$9,4,FALSE)</f>
        <v>MA Excellent Products</v>
      </c>
      <c r="H2352">
        <f t="shared" si="252"/>
        <v>2015</v>
      </c>
      <c r="I2352">
        <f t="shared" si="253"/>
        <v>4</v>
      </c>
      <c r="J2352">
        <f t="shared" si="254"/>
        <v>201504</v>
      </c>
      <c r="K2352">
        <f t="shared" si="255"/>
        <v>14</v>
      </c>
      <c r="L2352">
        <f t="shared" si="256"/>
        <v>201514</v>
      </c>
      <c r="M2352" t="b">
        <f t="shared" si="257"/>
        <v>0</v>
      </c>
      <c r="N2352">
        <f>VLOOKUP(B2352,'SKU Master'!$E$1:$H$9,2,FALSE)</f>
        <v>7.5</v>
      </c>
      <c r="O2352">
        <f>(F2352/E2352-N2352)*E2352</f>
        <v>9.9600000000000009</v>
      </c>
      <c r="P2352" s="10">
        <f>O2352/F2352</f>
        <v>0.24924924924924927</v>
      </c>
      <c r="Q2352">
        <f t="shared" si="258"/>
        <v>4</v>
      </c>
    </row>
    <row r="2353" spans="1:17" x14ac:dyDescent="0.25">
      <c r="A2353">
        <v>1000637</v>
      </c>
      <c r="B2353">
        <v>8000520021</v>
      </c>
      <c r="C2353">
        <v>312</v>
      </c>
      <c r="D2353">
        <v>42097</v>
      </c>
      <c r="E2353">
        <v>9</v>
      </c>
      <c r="F2353">
        <v>89.91</v>
      </c>
      <c r="G2353" t="str">
        <f>VLOOKUP(B2353,'SKU Master'!$E$1:$H$9,4,FALSE)</f>
        <v>MA Excellent Products</v>
      </c>
      <c r="H2353">
        <f t="shared" si="252"/>
        <v>2015</v>
      </c>
      <c r="I2353">
        <f t="shared" si="253"/>
        <v>4</v>
      </c>
      <c r="J2353">
        <f t="shared" si="254"/>
        <v>201504</v>
      </c>
      <c r="K2353">
        <f t="shared" si="255"/>
        <v>14</v>
      </c>
      <c r="L2353">
        <f t="shared" si="256"/>
        <v>201514</v>
      </c>
      <c r="M2353" t="b">
        <f t="shared" si="257"/>
        <v>0</v>
      </c>
      <c r="N2353">
        <f>VLOOKUP(B2353,'SKU Master'!$E$1:$H$9,2,FALSE)</f>
        <v>7.5</v>
      </c>
      <c r="O2353">
        <f>(F2353/E2353-N2353)*E2353</f>
        <v>22.410000000000004</v>
      </c>
      <c r="P2353" s="10">
        <f>O2353/F2353</f>
        <v>0.24924924924924929</v>
      </c>
      <c r="Q2353">
        <f t="shared" si="258"/>
        <v>5</v>
      </c>
    </row>
    <row r="2354" spans="1:17" x14ac:dyDescent="0.25">
      <c r="A2354">
        <v>1000638</v>
      </c>
      <c r="B2354">
        <v>8000520021</v>
      </c>
      <c r="C2354">
        <v>312</v>
      </c>
      <c r="D2354">
        <v>42098</v>
      </c>
      <c r="E2354">
        <v>12</v>
      </c>
      <c r="F2354">
        <v>119.88</v>
      </c>
      <c r="G2354" t="str">
        <f>VLOOKUP(B2354,'SKU Master'!$E$1:$H$9,4,FALSE)</f>
        <v>MA Excellent Products</v>
      </c>
      <c r="H2354">
        <f t="shared" si="252"/>
        <v>2015</v>
      </c>
      <c r="I2354">
        <f t="shared" si="253"/>
        <v>4</v>
      </c>
      <c r="J2354">
        <f t="shared" si="254"/>
        <v>201504</v>
      </c>
      <c r="K2354">
        <f t="shared" si="255"/>
        <v>14</v>
      </c>
      <c r="L2354">
        <f t="shared" si="256"/>
        <v>201514</v>
      </c>
      <c r="M2354" t="b">
        <f t="shared" si="257"/>
        <v>0</v>
      </c>
      <c r="N2354">
        <f>VLOOKUP(B2354,'SKU Master'!$E$1:$H$9,2,FALSE)</f>
        <v>7.5</v>
      </c>
      <c r="O2354">
        <f>(F2354/E2354-N2354)*E2354</f>
        <v>29.880000000000003</v>
      </c>
      <c r="P2354" s="10">
        <f>O2354/F2354</f>
        <v>0.24924924924924927</v>
      </c>
      <c r="Q2354">
        <f t="shared" si="258"/>
        <v>6</v>
      </c>
    </row>
    <row r="2355" spans="1:17" x14ac:dyDescent="0.25">
      <c r="A2355">
        <v>1000639</v>
      </c>
      <c r="B2355">
        <v>8000520021</v>
      </c>
      <c r="C2355">
        <v>312</v>
      </c>
      <c r="D2355">
        <v>42100</v>
      </c>
      <c r="E2355">
        <v>1</v>
      </c>
      <c r="F2355">
        <v>9.99</v>
      </c>
      <c r="G2355" t="str">
        <f>VLOOKUP(B2355,'SKU Master'!$E$1:$H$9,4,FALSE)</f>
        <v>MA Excellent Products</v>
      </c>
      <c r="H2355">
        <f t="shared" si="252"/>
        <v>2015</v>
      </c>
      <c r="I2355">
        <f t="shared" si="253"/>
        <v>4</v>
      </c>
      <c r="J2355">
        <f t="shared" si="254"/>
        <v>201504</v>
      </c>
      <c r="K2355">
        <f t="shared" si="255"/>
        <v>15</v>
      </c>
      <c r="L2355">
        <f t="shared" si="256"/>
        <v>201515</v>
      </c>
      <c r="M2355" t="b">
        <f t="shared" si="257"/>
        <v>0</v>
      </c>
      <c r="N2355">
        <f>VLOOKUP(B2355,'SKU Master'!$E$1:$H$9,2,FALSE)</f>
        <v>7.5</v>
      </c>
      <c r="O2355">
        <f>(F2355/E2355-N2355)*E2355</f>
        <v>2.4900000000000002</v>
      </c>
      <c r="P2355" s="10">
        <f>O2355/F2355</f>
        <v>0.24924924924924927</v>
      </c>
      <c r="Q2355">
        <f t="shared" si="258"/>
        <v>1</v>
      </c>
    </row>
    <row r="2356" spans="1:17" x14ac:dyDescent="0.25">
      <c r="A2356">
        <v>1000640</v>
      </c>
      <c r="B2356">
        <v>8000520021</v>
      </c>
      <c r="C2356">
        <v>312</v>
      </c>
      <c r="D2356">
        <v>42101</v>
      </c>
      <c r="E2356">
        <v>3</v>
      </c>
      <c r="F2356">
        <v>29.97</v>
      </c>
      <c r="G2356" t="str">
        <f>VLOOKUP(B2356,'SKU Master'!$E$1:$H$9,4,FALSE)</f>
        <v>MA Excellent Products</v>
      </c>
      <c r="H2356">
        <f t="shared" si="252"/>
        <v>2015</v>
      </c>
      <c r="I2356">
        <f t="shared" si="253"/>
        <v>4</v>
      </c>
      <c r="J2356">
        <f t="shared" si="254"/>
        <v>201504</v>
      </c>
      <c r="K2356">
        <f t="shared" si="255"/>
        <v>15</v>
      </c>
      <c r="L2356">
        <f t="shared" si="256"/>
        <v>201515</v>
      </c>
      <c r="M2356" t="b">
        <f t="shared" si="257"/>
        <v>0</v>
      </c>
      <c r="N2356">
        <f>VLOOKUP(B2356,'SKU Master'!$E$1:$H$9,2,FALSE)</f>
        <v>7.5</v>
      </c>
      <c r="O2356">
        <f>(F2356/E2356-N2356)*E2356</f>
        <v>7.4700000000000006</v>
      </c>
      <c r="P2356" s="10">
        <f>O2356/F2356</f>
        <v>0.24924924924924927</v>
      </c>
      <c r="Q2356">
        <f t="shared" si="258"/>
        <v>2</v>
      </c>
    </row>
    <row r="2357" spans="1:17" x14ac:dyDescent="0.25">
      <c r="A2357">
        <v>1000641</v>
      </c>
      <c r="B2357">
        <v>8000520021</v>
      </c>
      <c r="C2357">
        <v>312</v>
      </c>
      <c r="D2357">
        <v>42102</v>
      </c>
      <c r="E2357">
        <v>3</v>
      </c>
      <c r="F2357">
        <v>29.97</v>
      </c>
      <c r="G2357" t="str">
        <f>VLOOKUP(B2357,'SKU Master'!$E$1:$H$9,4,FALSE)</f>
        <v>MA Excellent Products</v>
      </c>
      <c r="H2357">
        <f t="shared" si="252"/>
        <v>2015</v>
      </c>
      <c r="I2357">
        <f t="shared" si="253"/>
        <v>4</v>
      </c>
      <c r="J2357">
        <f t="shared" si="254"/>
        <v>201504</v>
      </c>
      <c r="K2357">
        <f t="shared" si="255"/>
        <v>15</v>
      </c>
      <c r="L2357">
        <f t="shared" si="256"/>
        <v>201515</v>
      </c>
      <c r="M2357" t="b">
        <f t="shared" si="257"/>
        <v>0</v>
      </c>
      <c r="N2357">
        <f>VLOOKUP(B2357,'SKU Master'!$E$1:$H$9,2,FALSE)</f>
        <v>7.5</v>
      </c>
      <c r="O2357">
        <f>(F2357/E2357-N2357)*E2357</f>
        <v>7.4700000000000006</v>
      </c>
      <c r="P2357" s="10">
        <f>O2357/F2357</f>
        <v>0.24924924924924927</v>
      </c>
      <c r="Q2357">
        <f t="shared" si="258"/>
        <v>3</v>
      </c>
    </row>
    <row r="2358" spans="1:17" x14ac:dyDescent="0.25">
      <c r="A2358">
        <v>1000642</v>
      </c>
      <c r="B2358">
        <v>8000520021</v>
      </c>
      <c r="C2358">
        <v>312</v>
      </c>
      <c r="D2358">
        <v>42103</v>
      </c>
      <c r="E2358">
        <v>5</v>
      </c>
      <c r="F2358">
        <v>49.95</v>
      </c>
      <c r="G2358" t="str">
        <f>VLOOKUP(B2358,'SKU Master'!$E$1:$H$9,4,FALSE)</f>
        <v>MA Excellent Products</v>
      </c>
      <c r="H2358">
        <f t="shared" si="252"/>
        <v>2015</v>
      </c>
      <c r="I2358">
        <f t="shared" si="253"/>
        <v>4</v>
      </c>
      <c r="J2358">
        <f t="shared" si="254"/>
        <v>201504</v>
      </c>
      <c r="K2358">
        <f t="shared" si="255"/>
        <v>15</v>
      </c>
      <c r="L2358">
        <f t="shared" si="256"/>
        <v>201515</v>
      </c>
      <c r="M2358" t="b">
        <f t="shared" si="257"/>
        <v>0</v>
      </c>
      <c r="N2358">
        <f>VLOOKUP(B2358,'SKU Master'!$E$1:$H$9,2,FALSE)</f>
        <v>7.5</v>
      </c>
      <c r="O2358">
        <f>(F2358/E2358-N2358)*E2358</f>
        <v>12.450000000000001</v>
      </c>
      <c r="P2358" s="10">
        <f>O2358/F2358</f>
        <v>0.24924924924924927</v>
      </c>
      <c r="Q2358">
        <f t="shared" si="258"/>
        <v>4</v>
      </c>
    </row>
    <row r="2359" spans="1:17" x14ac:dyDescent="0.25">
      <c r="A2359">
        <v>1000643</v>
      </c>
      <c r="B2359">
        <v>8000520021</v>
      </c>
      <c r="C2359">
        <v>312</v>
      </c>
      <c r="D2359">
        <v>42104</v>
      </c>
      <c r="E2359">
        <v>9</v>
      </c>
      <c r="F2359">
        <v>89.91</v>
      </c>
      <c r="G2359" t="str">
        <f>VLOOKUP(B2359,'SKU Master'!$E$1:$H$9,4,FALSE)</f>
        <v>MA Excellent Products</v>
      </c>
      <c r="H2359">
        <f t="shared" si="252"/>
        <v>2015</v>
      </c>
      <c r="I2359">
        <f t="shared" si="253"/>
        <v>4</v>
      </c>
      <c r="J2359">
        <f t="shared" si="254"/>
        <v>201504</v>
      </c>
      <c r="K2359">
        <f t="shared" si="255"/>
        <v>15</v>
      </c>
      <c r="L2359">
        <f t="shared" si="256"/>
        <v>201515</v>
      </c>
      <c r="M2359" t="b">
        <f t="shared" si="257"/>
        <v>0</v>
      </c>
      <c r="N2359">
        <f>VLOOKUP(B2359,'SKU Master'!$E$1:$H$9,2,FALSE)</f>
        <v>7.5</v>
      </c>
      <c r="O2359">
        <f>(F2359/E2359-N2359)*E2359</f>
        <v>22.410000000000004</v>
      </c>
      <c r="P2359" s="10">
        <f>O2359/F2359</f>
        <v>0.24924924924924929</v>
      </c>
      <c r="Q2359">
        <f t="shared" si="258"/>
        <v>5</v>
      </c>
    </row>
    <row r="2360" spans="1:17" x14ac:dyDescent="0.25">
      <c r="A2360">
        <v>1000644</v>
      </c>
      <c r="B2360">
        <v>8000520021</v>
      </c>
      <c r="C2360">
        <v>312</v>
      </c>
      <c r="D2360">
        <v>42105</v>
      </c>
      <c r="E2360">
        <v>12</v>
      </c>
      <c r="F2360">
        <v>119.88</v>
      </c>
      <c r="G2360" t="str">
        <f>VLOOKUP(B2360,'SKU Master'!$E$1:$H$9,4,FALSE)</f>
        <v>MA Excellent Products</v>
      </c>
      <c r="H2360">
        <f t="shared" si="252"/>
        <v>2015</v>
      </c>
      <c r="I2360">
        <f t="shared" si="253"/>
        <v>4</v>
      </c>
      <c r="J2360">
        <f t="shared" si="254"/>
        <v>201504</v>
      </c>
      <c r="K2360">
        <f t="shared" si="255"/>
        <v>15</v>
      </c>
      <c r="L2360">
        <f t="shared" si="256"/>
        <v>201515</v>
      </c>
      <c r="M2360" t="b">
        <f t="shared" si="257"/>
        <v>0</v>
      </c>
      <c r="N2360">
        <f>VLOOKUP(B2360,'SKU Master'!$E$1:$H$9,2,FALSE)</f>
        <v>7.5</v>
      </c>
      <c r="O2360">
        <f>(F2360/E2360-N2360)*E2360</f>
        <v>29.880000000000003</v>
      </c>
      <c r="P2360" s="10">
        <f>O2360/F2360</f>
        <v>0.24924924924924927</v>
      </c>
      <c r="Q2360">
        <f t="shared" si="258"/>
        <v>6</v>
      </c>
    </row>
    <row r="2361" spans="1:17" x14ac:dyDescent="0.25">
      <c r="A2361">
        <v>1000645</v>
      </c>
      <c r="B2361">
        <v>8000520021</v>
      </c>
      <c r="C2361">
        <v>312</v>
      </c>
      <c r="D2361">
        <v>42107</v>
      </c>
      <c r="E2361">
        <v>1</v>
      </c>
      <c r="F2361">
        <v>9.99</v>
      </c>
      <c r="G2361" t="str">
        <f>VLOOKUP(B2361,'SKU Master'!$E$1:$H$9,4,FALSE)</f>
        <v>MA Excellent Products</v>
      </c>
      <c r="H2361">
        <f t="shared" si="252"/>
        <v>2015</v>
      </c>
      <c r="I2361">
        <f t="shared" si="253"/>
        <v>4</v>
      </c>
      <c r="J2361">
        <f t="shared" si="254"/>
        <v>201504</v>
      </c>
      <c r="K2361">
        <f t="shared" si="255"/>
        <v>16</v>
      </c>
      <c r="L2361">
        <f t="shared" si="256"/>
        <v>201516</v>
      </c>
      <c r="M2361" t="b">
        <f t="shared" si="257"/>
        <v>0</v>
      </c>
      <c r="N2361">
        <f>VLOOKUP(B2361,'SKU Master'!$E$1:$H$9,2,FALSE)</f>
        <v>7.5</v>
      </c>
      <c r="O2361">
        <f>(F2361/E2361-N2361)*E2361</f>
        <v>2.4900000000000002</v>
      </c>
      <c r="P2361" s="10">
        <f>O2361/F2361</f>
        <v>0.24924924924924927</v>
      </c>
      <c r="Q2361">
        <f t="shared" si="258"/>
        <v>1</v>
      </c>
    </row>
    <row r="2362" spans="1:17" x14ac:dyDescent="0.25">
      <c r="A2362">
        <v>1000646</v>
      </c>
      <c r="B2362">
        <v>8000520021</v>
      </c>
      <c r="C2362">
        <v>312</v>
      </c>
      <c r="D2362">
        <v>42108</v>
      </c>
      <c r="E2362">
        <v>2</v>
      </c>
      <c r="F2362">
        <v>19.98</v>
      </c>
      <c r="G2362" t="str">
        <f>VLOOKUP(B2362,'SKU Master'!$E$1:$H$9,4,FALSE)</f>
        <v>MA Excellent Products</v>
      </c>
      <c r="H2362">
        <f t="shared" si="252"/>
        <v>2015</v>
      </c>
      <c r="I2362">
        <f t="shared" si="253"/>
        <v>4</v>
      </c>
      <c r="J2362">
        <f t="shared" si="254"/>
        <v>201504</v>
      </c>
      <c r="K2362">
        <f t="shared" si="255"/>
        <v>16</v>
      </c>
      <c r="L2362">
        <f t="shared" si="256"/>
        <v>201516</v>
      </c>
      <c r="M2362" t="b">
        <f t="shared" si="257"/>
        <v>0</v>
      </c>
      <c r="N2362">
        <f>VLOOKUP(B2362,'SKU Master'!$E$1:$H$9,2,FALSE)</f>
        <v>7.5</v>
      </c>
      <c r="O2362">
        <f>(F2362/E2362-N2362)*E2362</f>
        <v>4.9800000000000004</v>
      </c>
      <c r="P2362" s="10">
        <f>O2362/F2362</f>
        <v>0.24924924924924927</v>
      </c>
      <c r="Q2362">
        <f t="shared" si="258"/>
        <v>2</v>
      </c>
    </row>
    <row r="2363" spans="1:17" x14ac:dyDescent="0.25">
      <c r="A2363">
        <v>1000647</v>
      </c>
      <c r="B2363">
        <v>8000520021</v>
      </c>
      <c r="C2363">
        <v>312</v>
      </c>
      <c r="D2363">
        <v>42109</v>
      </c>
      <c r="E2363">
        <v>1</v>
      </c>
      <c r="F2363">
        <v>9.99</v>
      </c>
      <c r="G2363" t="str">
        <f>VLOOKUP(B2363,'SKU Master'!$E$1:$H$9,4,FALSE)</f>
        <v>MA Excellent Products</v>
      </c>
      <c r="H2363">
        <f t="shared" si="252"/>
        <v>2015</v>
      </c>
      <c r="I2363">
        <f t="shared" si="253"/>
        <v>4</v>
      </c>
      <c r="J2363">
        <f t="shared" si="254"/>
        <v>201504</v>
      </c>
      <c r="K2363">
        <f t="shared" si="255"/>
        <v>16</v>
      </c>
      <c r="L2363">
        <f t="shared" si="256"/>
        <v>201516</v>
      </c>
      <c r="M2363" t="b">
        <f t="shared" si="257"/>
        <v>0</v>
      </c>
      <c r="N2363">
        <f>VLOOKUP(B2363,'SKU Master'!$E$1:$H$9,2,FALSE)</f>
        <v>7.5</v>
      </c>
      <c r="O2363">
        <f>(F2363/E2363-N2363)*E2363</f>
        <v>2.4900000000000002</v>
      </c>
      <c r="P2363" s="10">
        <f>O2363/F2363</f>
        <v>0.24924924924924927</v>
      </c>
      <c r="Q2363">
        <f t="shared" si="258"/>
        <v>3</v>
      </c>
    </row>
    <row r="2364" spans="1:17" x14ac:dyDescent="0.25">
      <c r="A2364">
        <v>1000648</v>
      </c>
      <c r="B2364">
        <v>8000520021</v>
      </c>
      <c r="C2364">
        <v>312</v>
      </c>
      <c r="D2364">
        <v>42110</v>
      </c>
      <c r="E2364">
        <v>3</v>
      </c>
      <c r="F2364">
        <v>29.97</v>
      </c>
      <c r="G2364" t="str">
        <f>VLOOKUP(B2364,'SKU Master'!$E$1:$H$9,4,FALSE)</f>
        <v>MA Excellent Products</v>
      </c>
      <c r="H2364">
        <f t="shared" si="252"/>
        <v>2015</v>
      </c>
      <c r="I2364">
        <f t="shared" si="253"/>
        <v>4</v>
      </c>
      <c r="J2364">
        <f t="shared" si="254"/>
        <v>201504</v>
      </c>
      <c r="K2364">
        <f t="shared" si="255"/>
        <v>16</v>
      </c>
      <c r="L2364">
        <f t="shared" si="256"/>
        <v>201516</v>
      </c>
      <c r="M2364" t="b">
        <f t="shared" si="257"/>
        <v>0</v>
      </c>
      <c r="N2364">
        <f>VLOOKUP(B2364,'SKU Master'!$E$1:$H$9,2,FALSE)</f>
        <v>7.5</v>
      </c>
      <c r="O2364">
        <f>(F2364/E2364-N2364)*E2364</f>
        <v>7.4700000000000006</v>
      </c>
      <c r="P2364" s="10">
        <f>O2364/F2364</f>
        <v>0.24924924924924927</v>
      </c>
      <c r="Q2364">
        <f t="shared" si="258"/>
        <v>4</v>
      </c>
    </row>
    <row r="2365" spans="1:17" x14ac:dyDescent="0.25">
      <c r="A2365">
        <v>1000649</v>
      </c>
      <c r="B2365">
        <v>8000520021</v>
      </c>
      <c r="C2365">
        <v>312</v>
      </c>
      <c r="D2365">
        <v>42111</v>
      </c>
      <c r="E2365">
        <v>5</v>
      </c>
      <c r="F2365">
        <v>49.95</v>
      </c>
      <c r="G2365" t="str">
        <f>VLOOKUP(B2365,'SKU Master'!$E$1:$H$9,4,FALSE)</f>
        <v>MA Excellent Products</v>
      </c>
      <c r="H2365">
        <f t="shared" si="252"/>
        <v>2015</v>
      </c>
      <c r="I2365">
        <f t="shared" si="253"/>
        <v>4</v>
      </c>
      <c r="J2365">
        <f t="shared" si="254"/>
        <v>201504</v>
      </c>
      <c r="K2365">
        <f t="shared" si="255"/>
        <v>16</v>
      </c>
      <c r="L2365">
        <f t="shared" si="256"/>
        <v>201516</v>
      </c>
      <c r="M2365" t="b">
        <f t="shared" si="257"/>
        <v>0</v>
      </c>
      <c r="N2365">
        <f>VLOOKUP(B2365,'SKU Master'!$E$1:$H$9,2,FALSE)</f>
        <v>7.5</v>
      </c>
      <c r="O2365">
        <f>(F2365/E2365-N2365)*E2365</f>
        <v>12.450000000000001</v>
      </c>
      <c r="P2365" s="10">
        <f>O2365/F2365</f>
        <v>0.24924924924924927</v>
      </c>
      <c r="Q2365">
        <f t="shared" si="258"/>
        <v>5</v>
      </c>
    </row>
    <row r="2366" spans="1:17" x14ac:dyDescent="0.25">
      <c r="A2366">
        <v>1000650</v>
      </c>
      <c r="B2366">
        <v>8000520021</v>
      </c>
      <c r="C2366">
        <v>312</v>
      </c>
      <c r="D2366">
        <v>42112</v>
      </c>
      <c r="E2366">
        <v>9</v>
      </c>
      <c r="F2366">
        <v>89.91</v>
      </c>
      <c r="G2366" t="str">
        <f>VLOOKUP(B2366,'SKU Master'!$E$1:$H$9,4,FALSE)</f>
        <v>MA Excellent Products</v>
      </c>
      <c r="H2366">
        <f t="shared" si="252"/>
        <v>2015</v>
      </c>
      <c r="I2366">
        <f t="shared" si="253"/>
        <v>4</v>
      </c>
      <c r="J2366">
        <f t="shared" si="254"/>
        <v>201504</v>
      </c>
      <c r="K2366">
        <f t="shared" si="255"/>
        <v>16</v>
      </c>
      <c r="L2366">
        <f t="shared" si="256"/>
        <v>201516</v>
      </c>
      <c r="M2366" t="b">
        <f t="shared" si="257"/>
        <v>0</v>
      </c>
      <c r="N2366">
        <f>VLOOKUP(B2366,'SKU Master'!$E$1:$H$9,2,FALSE)</f>
        <v>7.5</v>
      </c>
      <c r="O2366">
        <f>(F2366/E2366-N2366)*E2366</f>
        <v>22.410000000000004</v>
      </c>
      <c r="P2366" s="10">
        <f>O2366/F2366</f>
        <v>0.24924924924924929</v>
      </c>
      <c r="Q2366">
        <f t="shared" si="258"/>
        <v>6</v>
      </c>
    </row>
    <row r="2367" spans="1:17" x14ac:dyDescent="0.25">
      <c r="A2367">
        <v>1000651</v>
      </c>
      <c r="B2367">
        <v>8000520021</v>
      </c>
      <c r="C2367">
        <v>312</v>
      </c>
      <c r="D2367">
        <v>42114</v>
      </c>
      <c r="E2367">
        <v>1</v>
      </c>
      <c r="F2367">
        <v>9.99</v>
      </c>
      <c r="G2367" t="str">
        <f>VLOOKUP(B2367,'SKU Master'!$E$1:$H$9,4,FALSE)</f>
        <v>MA Excellent Products</v>
      </c>
      <c r="H2367">
        <f t="shared" si="252"/>
        <v>2015</v>
      </c>
      <c r="I2367">
        <f t="shared" si="253"/>
        <v>4</v>
      </c>
      <c r="J2367">
        <f t="shared" si="254"/>
        <v>201504</v>
      </c>
      <c r="K2367">
        <f t="shared" si="255"/>
        <v>17</v>
      </c>
      <c r="L2367">
        <f t="shared" si="256"/>
        <v>201517</v>
      </c>
      <c r="M2367" t="b">
        <f t="shared" si="257"/>
        <v>0</v>
      </c>
      <c r="N2367">
        <f>VLOOKUP(B2367,'SKU Master'!$E$1:$H$9,2,FALSE)</f>
        <v>7.5</v>
      </c>
      <c r="O2367">
        <f>(F2367/E2367-N2367)*E2367</f>
        <v>2.4900000000000002</v>
      </c>
      <c r="P2367" s="10">
        <f>O2367/F2367</f>
        <v>0.24924924924924927</v>
      </c>
      <c r="Q2367">
        <f t="shared" si="258"/>
        <v>1</v>
      </c>
    </row>
    <row r="2368" spans="1:17" x14ac:dyDescent="0.25">
      <c r="A2368">
        <v>1000652</v>
      </c>
      <c r="B2368">
        <v>8000520021</v>
      </c>
      <c r="C2368">
        <v>312</v>
      </c>
      <c r="D2368">
        <v>42115</v>
      </c>
      <c r="E2368">
        <v>2</v>
      </c>
      <c r="F2368">
        <v>19.98</v>
      </c>
      <c r="G2368" t="str">
        <f>VLOOKUP(B2368,'SKU Master'!$E$1:$H$9,4,FALSE)</f>
        <v>MA Excellent Products</v>
      </c>
      <c r="H2368">
        <f t="shared" si="252"/>
        <v>2015</v>
      </c>
      <c r="I2368">
        <f t="shared" si="253"/>
        <v>4</v>
      </c>
      <c r="J2368">
        <f t="shared" si="254"/>
        <v>201504</v>
      </c>
      <c r="K2368">
        <f t="shared" si="255"/>
        <v>17</v>
      </c>
      <c r="L2368">
        <f t="shared" si="256"/>
        <v>201517</v>
      </c>
      <c r="M2368" t="b">
        <f t="shared" si="257"/>
        <v>0</v>
      </c>
      <c r="N2368">
        <f>VLOOKUP(B2368,'SKU Master'!$E$1:$H$9,2,FALSE)</f>
        <v>7.5</v>
      </c>
      <c r="O2368">
        <f>(F2368/E2368-N2368)*E2368</f>
        <v>4.9800000000000004</v>
      </c>
      <c r="P2368" s="10">
        <f>O2368/F2368</f>
        <v>0.24924924924924927</v>
      </c>
      <c r="Q2368">
        <f t="shared" si="258"/>
        <v>2</v>
      </c>
    </row>
    <row r="2369" spans="1:17" x14ac:dyDescent="0.25">
      <c r="A2369">
        <v>1000653</v>
      </c>
      <c r="B2369">
        <v>8000520021</v>
      </c>
      <c r="C2369">
        <v>312</v>
      </c>
      <c r="D2369">
        <v>42116</v>
      </c>
      <c r="E2369">
        <v>2</v>
      </c>
      <c r="F2369">
        <v>19.98</v>
      </c>
      <c r="G2369" t="str">
        <f>VLOOKUP(B2369,'SKU Master'!$E$1:$H$9,4,FALSE)</f>
        <v>MA Excellent Products</v>
      </c>
      <c r="H2369">
        <f t="shared" si="252"/>
        <v>2015</v>
      </c>
      <c r="I2369">
        <f t="shared" si="253"/>
        <v>4</v>
      </c>
      <c r="J2369">
        <f t="shared" si="254"/>
        <v>201504</v>
      </c>
      <c r="K2369">
        <f t="shared" si="255"/>
        <v>17</v>
      </c>
      <c r="L2369">
        <f t="shared" si="256"/>
        <v>201517</v>
      </c>
      <c r="M2369" t="b">
        <f t="shared" si="257"/>
        <v>0</v>
      </c>
      <c r="N2369">
        <f>VLOOKUP(B2369,'SKU Master'!$E$1:$H$9,2,FALSE)</f>
        <v>7.5</v>
      </c>
      <c r="O2369">
        <f>(F2369/E2369-N2369)*E2369</f>
        <v>4.9800000000000004</v>
      </c>
      <c r="P2369" s="10">
        <f>O2369/F2369</f>
        <v>0.24924924924924927</v>
      </c>
      <c r="Q2369">
        <f t="shared" si="258"/>
        <v>3</v>
      </c>
    </row>
    <row r="2370" spans="1:17" x14ac:dyDescent="0.25">
      <c r="A2370">
        <v>1000654</v>
      </c>
      <c r="B2370">
        <v>8000520021</v>
      </c>
      <c r="C2370">
        <v>312</v>
      </c>
      <c r="D2370">
        <v>42117</v>
      </c>
      <c r="E2370">
        <v>3</v>
      </c>
      <c r="F2370">
        <v>29.97</v>
      </c>
      <c r="G2370" t="str">
        <f>VLOOKUP(B2370,'SKU Master'!$E$1:$H$9,4,FALSE)</f>
        <v>MA Excellent Products</v>
      </c>
      <c r="H2370">
        <f t="shared" ref="H2370:H2433" si="259">YEAR(D2370)</f>
        <v>2015</v>
      </c>
      <c r="I2370">
        <f t="shared" si="253"/>
        <v>4</v>
      </c>
      <c r="J2370">
        <f t="shared" si="254"/>
        <v>201504</v>
      </c>
      <c r="K2370">
        <f t="shared" si="255"/>
        <v>17</v>
      </c>
      <c r="L2370">
        <f t="shared" si="256"/>
        <v>201517</v>
      </c>
      <c r="M2370" t="b">
        <f t="shared" si="257"/>
        <v>0</v>
      </c>
      <c r="N2370">
        <f>VLOOKUP(B2370,'SKU Master'!$E$1:$H$9,2,FALSE)</f>
        <v>7.5</v>
      </c>
      <c r="O2370">
        <f>(F2370/E2370-N2370)*E2370</f>
        <v>7.4700000000000006</v>
      </c>
      <c r="P2370" s="10">
        <f>O2370/F2370</f>
        <v>0.24924924924924927</v>
      </c>
      <c r="Q2370">
        <f t="shared" si="258"/>
        <v>4</v>
      </c>
    </row>
    <row r="2371" spans="1:17" x14ac:dyDescent="0.25">
      <c r="A2371">
        <v>1000655</v>
      </c>
      <c r="B2371">
        <v>8000520021</v>
      </c>
      <c r="C2371">
        <v>312</v>
      </c>
      <c r="D2371">
        <v>42118</v>
      </c>
      <c r="E2371">
        <v>7</v>
      </c>
      <c r="F2371">
        <v>69.930000000000007</v>
      </c>
      <c r="G2371" t="str">
        <f>VLOOKUP(B2371,'SKU Master'!$E$1:$H$9,4,FALSE)</f>
        <v>MA Excellent Products</v>
      </c>
      <c r="H2371">
        <f t="shared" si="259"/>
        <v>2015</v>
      </c>
      <c r="I2371">
        <f t="shared" ref="I2371:I2434" si="260">MONTH(D2371)</f>
        <v>4</v>
      </c>
      <c r="J2371">
        <f t="shared" ref="J2371:J2434" si="261">H2371*100+I2371</f>
        <v>201504</v>
      </c>
      <c r="K2371">
        <f t="shared" ref="K2371:K2434" si="262">WEEKNUM(D2371)</f>
        <v>17</v>
      </c>
      <c r="L2371">
        <f t="shared" ref="L2371:L2434" si="263">H2371*100+K2371</f>
        <v>201517</v>
      </c>
      <c r="M2371" t="b">
        <f t="shared" ref="M2371:M2434" si="264">AND(B2371=B2372,C2371=C2372,D2371=D2372,E2371=E2372,F2371=F2372)</f>
        <v>0</v>
      </c>
      <c r="N2371">
        <f>VLOOKUP(B2371,'SKU Master'!$E$1:$H$9,2,FALSE)</f>
        <v>7.5</v>
      </c>
      <c r="O2371">
        <f>(F2371/E2371-N2371)*E2371</f>
        <v>17.43</v>
      </c>
      <c r="P2371" s="10">
        <f>O2371/F2371</f>
        <v>0.24924924924924921</v>
      </c>
      <c r="Q2371">
        <f t="shared" ref="Q2371:Q2434" si="265">WEEKDAY(D2371,2)</f>
        <v>5</v>
      </c>
    </row>
    <row r="2372" spans="1:17" x14ac:dyDescent="0.25">
      <c r="A2372">
        <v>1000656</v>
      </c>
      <c r="B2372">
        <v>8000520021</v>
      </c>
      <c r="C2372">
        <v>312</v>
      </c>
      <c r="D2372">
        <v>42119</v>
      </c>
      <c r="E2372">
        <v>12</v>
      </c>
      <c r="F2372">
        <v>119.88</v>
      </c>
      <c r="G2372" t="str">
        <f>VLOOKUP(B2372,'SKU Master'!$E$1:$H$9,4,FALSE)</f>
        <v>MA Excellent Products</v>
      </c>
      <c r="H2372">
        <f t="shared" si="259"/>
        <v>2015</v>
      </c>
      <c r="I2372">
        <f t="shared" si="260"/>
        <v>4</v>
      </c>
      <c r="J2372">
        <f t="shared" si="261"/>
        <v>201504</v>
      </c>
      <c r="K2372">
        <f t="shared" si="262"/>
        <v>17</v>
      </c>
      <c r="L2372">
        <f t="shared" si="263"/>
        <v>201517</v>
      </c>
      <c r="M2372" t="b">
        <f t="shared" si="264"/>
        <v>0</v>
      </c>
      <c r="N2372">
        <f>VLOOKUP(B2372,'SKU Master'!$E$1:$H$9,2,FALSE)</f>
        <v>7.5</v>
      </c>
      <c r="O2372">
        <f>(F2372/E2372-N2372)*E2372</f>
        <v>29.880000000000003</v>
      </c>
      <c r="P2372" s="10">
        <f>O2372/F2372</f>
        <v>0.24924924924924927</v>
      </c>
      <c r="Q2372">
        <f t="shared" si="265"/>
        <v>6</v>
      </c>
    </row>
    <row r="2373" spans="1:17" x14ac:dyDescent="0.25">
      <c r="A2373">
        <v>1000657</v>
      </c>
      <c r="B2373">
        <v>8000520021</v>
      </c>
      <c r="C2373">
        <v>312</v>
      </c>
      <c r="D2373">
        <v>42121</v>
      </c>
      <c r="E2373">
        <v>1</v>
      </c>
      <c r="F2373">
        <v>9.99</v>
      </c>
      <c r="G2373" t="str">
        <f>VLOOKUP(B2373,'SKU Master'!$E$1:$H$9,4,FALSE)</f>
        <v>MA Excellent Products</v>
      </c>
      <c r="H2373">
        <f t="shared" si="259"/>
        <v>2015</v>
      </c>
      <c r="I2373">
        <f t="shared" si="260"/>
        <v>4</v>
      </c>
      <c r="J2373">
        <f t="shared" si="261"/>
        <v>201504</v>
      </c>
      <c r="K2373">
        <f t="shared" si="262"/>
        <v>18</v>
      </c>
      <c r="L2373">
        <f t="shared" si="263"/>
        <v>201518</v>
      </c>
      <c r="M2373" t="b">
        <f t="shared" si="264"/>
        <v>0</v>
      </c>
      <c r="N2373">
        <f>VLOOKUP(B2373,'SKU Master'!$E$1:$H$9,2,FALSE)</f>
        <v>7.5</v>
      </c>
      <c r="O2373">
        <f>(F2373/E2373-N2373)*E2373</f>
        <v>2.4900000000000002</v>
      </c>
      <c r="P2373" s="10">
        <f>O2373/F2373</f>
        <v>0.24924924924924927</v>
      </c>
      <c r="Q2373">
        <f t="shared" si="265"/>
        <v>1</v>
      </c>
    </row>
    <row r="2374" spans="1:17" x14ac:dyDescent="0.25">
      <c r="A2374">
        <v>1000658</v>
      </c>
      <c r="B2374">
        <v>8000520021</v>
      </c>
      <c r="C2374">
        <v>312</v>
      </c>
      <c r="D2374">
        <v>42122</v>
      </c>
      <c r="E2374">
        <v>3</v>
      </c>
      <c r="F2374">
        <v>29.97</v>
      </c>
      <c r="G2374" t="str">
        <f>VLOOKUP(B2374,'SKU Master'!$E$1:$H$9,4,FALSE)</f>
        <v>MA Excellent Products</v>
      </c>
      <c r="H2374">
        <f t="shared" si="259"/>
        <v>2015</v>
      </c>
      <c r="I2374">
        <f t="shared" si="260"/>
        <v>4</v>
      </c>
      <c r="J2374">
        <f t="shared" si="261"/>
        <v>201504</v>
      </c>
      <c r="K2374">
        <f t="shared" si="262"/>
        <v>18</v>
      </c>
      <c r="L2374">
        <f t="shared" si="263"/>
        <v>201518</v>
      </c>
      <c r="M2374" t="b">
        <f t="shared" si="264"/>
        <v>0</v>
      </c>
      <c r="N2374">
        <f>VLOOKUP(B2374,'SKU Master'!$E$1:$H$9,2,FALSE)</f>
        <v>7.5</v>
      </c>
      <c r="O2374">
        <f>(F2374/E2374-N2374)*E2374</f>
        <v>7.4700000000000006</v>
      </c>
      <c r="P2374" s="10">
        <f>O2374/F2374</f>
        <v>0.24924924924924927</v>
      </c>
      <c r="Q2374">
        <f t="shared" si="265"/>
        <v>2</v>
      </c>
    </row>
    <row r="2375" spans="1:17" x14ac:dyDescent="0.25">
      <c r="A2375">
        <v>1000659</v>
      </c>
      <c r="B2375">
        <v>8000520021</v>
      </c>
      <c r="C2375">
        <v>312</v>
      </c>
      <c r="D2375">
        <v>42123</v>
      </c>
      <c r="E2375">
        <v>4</v>
      </c>
      <c r="F2375">
        <v>39.96</v>
      </c>
      <c r="G2375" t="str">
        <f>VLOOKUP(B2375,'SKU Master'!$E$1:$H$9,4,FALSE)</f>
        <v>MA Excellent Products</v>
      </c>
      <c r="H2375">
        <f t="shared" si="259"/>
        <v>2015</v>
      </c>
      <c r="I2375">
        <f t="shared" si="260"/>
        <v>4</v>
      </c>
      <c r="J2375">
        <f t="shared" si="261"/>
        <v>201504</v>
      </c>
      <c r="K2375">
        <f t="shared" si="262"/>
        <v>18</v>
      </c>
      <c r="L2375">
        <f t="shared" si="263"/>
        <v>201518</v>
      </c>
      <c r="M2375" t="b">
        <f t="shared" si="264"/>
        <v>0</v>
      </c>
      <c r="N2375">
        <f>VLOOKUP(B2375,'SKU Master'!$E$1:$H$9,2,FALSE)</f>
        <v>7.5</v>
      </c>
      <c r="O2375">
        <f>(F2375/E2375-N2375)*E2375</f>
        <v>9.9600000000000009</v>
      </c>
      <c r="P2375" s="10">
        <f>O2375/F2375</f>
        <v>0.24924924924924927</v>
      </c>
      <c r="Q2375">
        <f t="shared" si="265"/>
        <v>3</v>
      </c>
    </row>
    <row r="2376" spans="1:17" x14ac:dyDescent="0.25">
      <c r="A2376">
        <v>1000660</v>
      </c>
      <c r="B2376">
        <v>8000520021</v>
      </c>
      <c r="C2376">
        <v>312</v>
      </c>
      <c r="D2376">
        <v>42124</v>
      </c>
      <c r="E2376">
        <v>5</v>
      </c>
      <c r="F2376">
        <v>49.95</v>
      </c>
      <c r="G2376" t="str">
        <f>VLOOKUP(B2376,'SKU Master'!$E$1:$H$9,4,FALSE)</f>
        <v>MA Excellent Products</v>
      </c>
      <c r="H2376">
        <f t="shared" si="259"/>
        <v>2015</v>
      </c>
      <c r="I2376">
        <f t="shared" si="260"/>
        <v>4</v>
      </c>
      <c r="J2376">
        <f t="shared" si="261"/>
        <v>201504</v>
      </c>
      <c r="K2376">
        <f t="shared" si="262"/>
        <v>18</v>
      </c>
      <c r="L2376">
        <f t="shared" si="263"/>
        <v>201518</v>
      </c>
      <c r="M2376" t="b">
        <f t="shared" si="264"/>
        <v>0</v>
      </c>
      <c r="N2376">
        <f>VLOOKUP(B2376,'SKU Master'!$E$1:$H$9,2,FALSE)</f>
        <v>7.5</v>
      </c>
      <c r="O2376">
        <f>(F2376/E2376-N2376)*E2376</f>
        <v>12.450000000000001</v>
      </c>
      <c r="P2376" s="10">
        <f>O2376/F2376</f>
        <v>0.24924924924924927</v>
      </c>
      <c r="Q2376">
        <f t="shared" si="265"/>
        <v>4</v>
      </c>
    </row>
    <row r="2377" spans="1:17" x14ac:dyDescent="0.25">
      <c r="A2377">
        <v>1000661</v>
      </c>
      <c r="B2377">
        <v>8000520021</v>
      </c>
      <c r="C2377">
        <v>312</v>
      </c>
      <c r="D2377">
        <v>42125</v>
      </c>
      <c r="E2377">
        <v>10</v>
      </c>
      <c r="F2377">
        <v>99.9</v>
      </c>
      <c r="G2377" t="str">
        <f>VLOOKUP(B2377,'SKU Master'!$E$1:$H$9,4,FALSE)</f>
        <v>MA Excellent Products</v>
      </c>
      <c r="H2377">
        <f t="shared" si="259"/>
        <v>2015</v>
      </c>
      <c r="I2377">
        <f t="shared" si="260"/>
        <v>5</v>
      </c>
      <c r="J2377">
        <f t="shared" si="261"/>
        <v>201505</v>
      </c>
      <c r="K2377">
        <f t="shared" si="262"/>
        <v>18</v>
      </c>
      <c r="L2377">
        <f t="shared" si="263"/>
        <v>201518</v>
      </c>
      <c r="M2377" t="b">
        <f t="shared" si="264"/>
        <v>0</v>
      </c>
      <c r="N2377">
        <f>VLOOKUP(B2377,'SKU Master'!$E$1:$H$9,2,FALSE)</f>
        <v>7.5</v>
      </c>
      <c r="O2377">
        <f>(F2377/E2377-N2377)*E2377</f>
        <v>24.900000000000002</v>
      </c>
      <c r="P2377" s="10">
        <f>O2377/F2377</f>
        <v>0.24924924924924927</v>
      </c>
      <c r="Q2377">
        <f t="shared" si="265"/>
        <v>5</v>
      </c>
    </row>
    <row r="2378" spans="1:17" x14ac:dyDescent="0.25">
      <c r="A2378">
        <v>1000662</v>
      </c>
      <c r="B2378">
        <v>8000520021</v>
      </c>
      <c r="C2378">
        <v>312</v>
      </c>
      <c r="D2378">
        <v>42126</v>
      </c>
      <c r="E2378">
        <v>13</v>
      </c>
      <c r="F2378">
        <v>129.87</v>
      </c>
      <c r="G2378" t="str">
        <f>VLOOKUP(B2378,'SKU Master'!$E$1:$H$9,4,FALSE)</f>
        <v>MA Excellent Products</v>
      </c>
      <c r="H2378">
        <f t="shared" si="259"/>
        <v>2015</v>
      </c>
      <c r="I2378">
        <f t="shared" si="260"/>
        <v>5</v>
      </c>
      <c r="J2378">
        <f t="shared" si="261"/>
        <v>201505</v>
      </c>
      <c r="K2378">
        <f t="shared" si="262"/>
        <v>18</v>
      </c>
      <c r="L2378">
        <f t="shared" si="263"/>
        <v>201518</v>
      </c>
      <c r="M2378" t="b">
        <f t="shared" si="264"/>
        <v>0</v>
      </c>
      <c r="N2378">
        <f>VLOOKUP(B2378,'SKU Master'!$E$1:$H$9,2,FALSE)</f>
        <v>7.5</v>
      </c>
      <c r="O2378">
        <f>(F2378/E2378-N2378)*E2378</f>
        <v>32.370000000000005</v>
      </c>
      <c r="P2378" s="10">
        <f>O2378/F2378</f>
        <v>0.24924924924924927</v>
      </c>
      <c r="Q2378">
        <f t="shared" si="265"/>
        <v>6</v>
      </c>
    </row>
    <row r="2379" spans="1:17" x14ac:dyDescent="0.25">
      <c r="A2379">
        <v>1000663</v>
      </c>
      <c r="B2379">
        <v>8000520021</v>
      </c>
      <c r="C2379">
        <v>312</v>
      </c>
      <c r="D2379">
        <v>42128</v>
      </c>
      <c r="E2379">
        <v>2</v>
      </c>
      <c r="F2379">
        <v>19.98</v>
      </c>
      <c r="G2379" t="str">
        <f>VLOOKUP(B2379,'SKU Master'!$E$1:$H$9,4,FALSE)</f>
        <v>MA Excellent Products</v>
      </c>
      <c r="H2379">
        <f t="shared" si="259"/>
        <v>2015</v>
      </c>
      <c r="I2379">
        <f t="shared" si="260"/>
        <v>5</v>
      </c>
      <c r="J2379">
        <f t="shared" si="261"/>
        <v>201505</v>
      </c>
      <c r="K2379">
        <f t="shared" si="262"/>
        <v>19</v>
      </c>
      <c r="L2379">
        <f t="shared" si="263"/>
        <v>201519</v>
      </c>
      <c r="M2379" t="b">
        <f t="shared" si="264"/>
        <v>0</v>
      </c>
      <c r="N2379">
        <f>VLOOKUP(B2379,'SKU Master'!$E$1:$H$9,2,FALSE)</f>
        <v>7.5</v>
      </c>
      <c r="O2379">
        <f>(F2379/E2379-N2379)*E2379</f>
        <v>4.9800000000000004</v>
      </c>
      <c r="P2379" s="10">
        <f>O2379/F2379</f>
        <v>0.24924924924924927</v>
      </c>
      <c r="Q2379">
        <f t="shared" si="265"/>
        <v>1</v>
      </c>
    </row>
    <row r="2380" spans="1:17" x14ac:dyDescent="0.25">
      <c r="A2380">
        <v>1000664</v>
      </c>
      <c r="B2380">
        <v>8000520021</v>
      </c>
      <c r="C2380">
        <v>312</v>
      </c>
      <c r="D2380">
        <v>42129</v>
      </c>
      <c r="E2380">
        <v>3</v>
      </c>
      <c r="F2380">
        <v>29.97</v>
      </c>
      <c r="G2380" t="str">
        <f>VLOOKUP(B2380,'SKU Master'!$E$1:$H$9,4,FALSE)</f>
        <v>MA Excellent Products</v>
      </c>
      <c r="H2380">
        <f t="shared" si="259"/>
        <v>2015</v>
      </c>
      <c r="I2380">
        <f t="shared" si="260"/>
        <v>5</v>
      </c>
      <c r="J2380">
        <f t="shared" si="261"/>
        <v>201505</v>
      </c>
      <c r="K2380">
        <f t="shared" si="262"/>
        <v>19</v>
      </c>
      <c r="L2380">
        <f t="shared" si="263"/>
        <v>201519</v>
      </c>
      <c r="M2380" t="b">
        <f t="shared" si="264"/>
        <v>0</v>
      </c>
      <c r="N2380">
        <f>VLOOKUP(B2380,'SKU Master'!$E$1:$H$9,2,FALSE)</f>
        <v>7.5</v>
      </c>
      <c r="O2380">
        <f>(F2380/E2380-N2380)*E2380</f>
        <v>7.4700000000000006</v>
      </c>
      <c r="P2380" s="10">
        <f>O2380/F2380</f>
        <v>0.24924924924924927</v>
      </c>
      <c r="Q2380">
        <f t="shared" si="265"/>
        <v>2</v>
      </c>
    </row>
    <row r="2381" spans="1:17" x14ac:dyDescent="0.25">
      <c r="A2381">
        <v>1000665</v>
      </c>
      <c r="B2381">
        <v>8000520021</v>
      </c>
      <c r="C2381">
        <v>312</v>
      </c>
      <c r="D2381">
        <v>42130</v>
      </c>
      <c r="E2381">
        <v>2</v>
      </c>
      <c r="F2381">
        <v>19.98</v>
      </c>
      <c r="G2381" t="str">
        <f>VLOOKUP(B2381,'SKU Master'!$E$1:$H$9,4,FALSE)</f>
        <v>MA Excellent Products</v>
      </c>
      <c r="H2381">
        <f t="shared" si="259"/>
        <v>2015</v>
      </c>
      <c r="I2381">
        <f t="shared" si="260"/>
        <v>5</v>
      </c>
      <c r="J2381">
        <f t="shared" si="261"/>
        <v>201505</v>
      </c>
      <c r="K2381">
        <f t="shared" si="262"/>
        <v>19</v>
      </c>
      <c r="L2381">
        <f t="shared" si="263"/>
        <v>201519</v>
      </c>
      <c r="M2381" t="b">
        <f t="shared" si="264"/>
        <v>0</v>
      </c>
      <c r="N2381">
        <f>VLOOKUP(B2381,'SKU Master'!$E$1:$H$9,2,FALSE)</f>
        <v>7.5</v>
      </c>
      <c r="O2381">
        <f>(F2381/E2381-N2381)*E2381</f>
        <v>4.9800000000000004</v>
      </c>
      <c r="P2381" s="10">
        <f>O2381/F2381</f>
        <v>0.24924924924924927</v>
      </c>
      <c r="Q2381">
        <f t="shared" si="265"/>
        <v>3</v>
      </c>
    </row>
    <row r="2382" spans="1:17" x14ac:dyDescent="0.25">
      <c r="A2382">
        <v>1000666</v>
      </c>
      <c r="B2382">
        <v>8000520021</v>
      </c>
      <c r="C2382">
        <v>312</v>
      </c>
      <c r="D2382">
        <v>42131</v>
      </c>
      <c r="E2382">
        <v>5</v>
      </c>
      <c r="F2382">
        <v>49.95</v>
      </c>
      <c r="G2382" t="str">
        <f>VLOOKUP(B2382,'SKU Master'!$E$1:$H$9,4,FALSE)</f>
        <v>MA Excellent Products</v>
      </c>
      <c r="H2382">
        <f t="shared" si="259"/>
        <v>2015</v>
      </c>
      <c r="I2382">
        <f t="shared" si="260"/>
        <v>5</v>
      </c>
      <c r="J2382">
        <f t="shared" si="261"/>
        <v>201505</v>
      </c>
      <c r="K2382">
        <f t="shared" si="262"/>
        <v>19</v>
      </c>
      <c r="L2382">
        <f t="shared" si="263"/>
        <v>201519</v>
      </c>
      <c r="M2382" t="b">
        <f t="shared" si="264"/>
        <v>0</v>
      </c>
      <c r="N2382">
        <f>VLOOKUP(B2382,'SKU Master'!$E$1:$H$9,2,FALSE)</f>
        <v>7.5</v>
      </c>
      <c r="O2382">
        <f>(F2382/E2382-N2382)*E2382</f>
        <v>12.450000000000001</v>
      </c>
      <c r="P2382" s="10">
        <f>O2382/F2382</f>
        <v>0.24924924924924927</v>
      </c>
      <c r="Q2382">
        <f t="shared" si="265"/>
        <v>4</v>
      </c>
    </row>
    <row r="2383" spans="1:17" x14ac:dyDescent="0.25">
      <c r="A2383">
        <v>1000667</v>
      </c>
      <c r="B2383">
        <v>8000520021</v>
      </c>
      <c r="C2383">
        <v>312</v>
      </c>
      <c r="D2383">
        <v>42132</v>
      </c>
      <c r="E2383">
        <v>8</v>
      </c>
      <c r="F2383">
        <v>79.92</v>
      </c>
      <c r="G2383" t="str">
        <f>VLOOKUP(B2383,'SKU Master'!$E$1:$H$9,4,FALSE)</f>
        <v>MA Excellent Products</v>
      </c>
      <c r="H2383">
        <f t="shared" si="259"/>
        <v>2015</v>
      </c>
      <c r="I2383">
        <f t="shared" si="260"/>
        <v>5</v>
      </c>
      <c r="J2383">
        <f t="shared" si="261"/>
        <v>201505</v>
      </c>
      <c r="K2383">
        <f t="shared" si="262"/>
        <v>19</v>
      </c>
      <c r="L2383">
        <f t="shared" si="263"/>
        <v>201519</v>
      </c>
      <c r="M2383" t="b">
        <f t="shared" si="264"/>
        <v>0</v>
      </c>
      <c r="N2383">
        <f>VLOOKUP(B2383,'SKU Master'!$E$1:$H$9,2,FALSE)</f>
        <v>7.5</v>
      </c>
      <c r="O2383">
        <f>(F2383/E2383-N2383)*E2383</f>
        <v>19.920000000000002</v>
      </c>
      <c r="P2383" s="10">
        <f>O2383/F2383</f>
        <v>0.24924924924924927</v>
      </c>
      <c r="Q2383">
        <f t="shared" si="265"/>
        <v>5</v>
      </c>
    </row>
    <row r="2384" spans="1:17" x14ac:dyDescent="0.25">
      <c r="A2384">
        <v>1000668</v>
      </c>
      <c r="B2384">
        <v>8000520021</v>
      </c>
      <c r="C2384">
        <v>312</v>
      </c>
      <c r="D2384">
        <v>42133</v>
      </c>
      <c r="E2384">
        <v>11</v>
      </c>
      <c r="F2384">
        <v>109.89</v>
      </c>
      <c r="G2384" t="str">
        <f>VLOOKUP(B2384,'SKU Master'!$E$1:$H$9,4,FALSE)</f>
        <v>MA Excellent Products</v>
      </c>
      <c r="H2384">
        <f t="shared" si="259"/>
        <v>2015</v>
      </c>
      <c r="I2384">
        <f t="shared" si="260"/>
        <v>5</v>
      </c>
      <c r="J2384">
        <f t="shared" si="261"/>
        <v>201505</v>
      </c>
      <c r="K2384">
        <f t="shared" si="262"/>
        <v>19</v>
      </c>
      <c r="L2384">
        <f t="shared" si="263"/>
        <v>201519</v>
      </c>
      <c r="M2384" t="b">
        <f t="shared" si="264"/>
        <v>0</v>
      </c>
      <c r="N2384">
        <f>VLOOKUP(B2384,'SKU Master'!$E$1:$H$9,2,FALSE)</f>
        <v>7.5</v>
      </c>
      <c r="O2384">
        <f>(F2384/E2384-N2384)*E2384</f>
        <v>27.39</v>
      </c>
      <c r="P2384" s="10">
        <f>O2384/F2384</f>
        <v>0.24924924924924927</v>
      </c>
      <c r="Q2384">
        <f t="shared" si="265"/>
        <v>6</v>
      </c>
    </row>
    <row r="2385" spans="1:17" x14ac:dyDescent="0.25">
      <c r="A2385">
        <v>1000669</v>
      </c>
      <c r="B2385">
        <v>8000520021</v>
      </c>
      <c r="C2385">
        <v>312</v>
      </c>
      <c r="D2385">
        <v>42135</v>
      </c>
      <c r="E2385">
        <v>1</v>
      </c>
      <c r="F2385">
        <v>9.99</v>
      </c>
      <c r="G2385" t="str">
        <f>VLOOKUP(B2385,'SKU Master'!$E$1:$H$9,4,FALSE)</f>
        <v>MA Excellent Products</v>
      </c>
      <c r="H2385">
        <f t="shared" si="259"/>
        <v>2015</v>
      </c>
      <c r="I2385">
        <f t="shared" si="260"/>
        <v>5</v>
      </c>
      <c r="J2385">
        <f t="shared" si="261"/>
        <v>201505</v>
      </c>
      <c r="K2385">
        <f t="shared" si="262"/>
        <v>20</v>
      </c>
      <c r="L2385">
        <f t="shared" si="263"/>
        <v>201520</v>
      </c>
      <c r="M2385" t="b">
        <f t="shared" si="264"/>
        <v>0</v>
      </c>
      <c r="N2385">
        <f>VLOOKUP(B2385,'SKU Master'!$E$1:$H$9,2,FALSE)</f>
        <v>7.5</v>
      </c>
      <c r="O2385">
        <f>(F2385/E2385-N2385)*E2385</f>
        <v>2.4900000000000002</v>
      </c>
      <c r="P2385" s="10">
        <f>O2385/F2385</f>
        <v>0.24924924924924927</v>
      </c>
      <c r="Q2385">
        <f t="shared" si="265"/>
        <v>1</v>
      </c>
    </row>
    <row r="2386" spans="1:17" x14ac:dyDescent="0.25">
      <c r="A2386">
        <v>1000670</v>
      </c>
      <c r="B2386">
        <v>8000520021</v>
      </c>
      <c r="C2386">
        <v>312</v>
      </c>
      <c r="D2386">
        <v>42136</v>
      </c>
      <c r="E2386">
        <v>4</v>
      </c>
      <c r="F2386">
        <v>39.96</v>
      </c>
      <c r="G2386" t="str">
        <f>VLOOKUP(B2386,'SKU Master'!$E$1:$H$9,4,FALSE)</f>
        <v>MA Excellent Products</v>
      </c>
      <c r="H2386">
        <f t="shared" si="259"/>
        <v>2015</v>
      </c>
      <c r="I2386">
        <f t="shared" si="260"/>
        <v>5</v>
      </c>
      <c r="J2386">
        <f t="shared" si="261"/>
        <v>201505</v>
      </c>
      <c r="K2386">
        <f t="shared" si="262"/>
        <v>20</v>
      </c>
      <c r="L2386">
        <f t="shared" si="263"/>
        <v>201520</v>
      </c>
      <c r="M2386" t="b">
        <f t="shared" si="264"/>
        <v>0</v>
      </c>
      <c r="N2386">
        <f>VLOOKUP(B2386,'SKU Master'!$E$1:$H$9,2,FALSE)</f>
        <v>7.5</v>
      </c>
      <c r="O2386">
        <f>(F2386/E2386-N2386)*E2386</f>
        <v>9.9600000000000009</v>
      </c>
      <c r="P2386" s="10">
        <f>O2386/F2386</f>
        <v>0.24924924924924927</v>
      </c>
      <c r="Q2386">
        <f t="shared" si="265"/>
        <v>2</v>
      </c>
    </row>
    <row r="2387" spans="1:17" x14ac:dyDescent="0.25">
      <c r="A2387">
        <v>1000671</v>
      </c>
      <c r="B2387">
        <v>8000520021</v>
      </c>
      <c r="C2387">
        <v>312</v>
      </c>
      <c r="D2387">
        <v>42137</v>
      </c>
      <c r="E2387">
        <v>2</v>
      </c>
      <c r="F2387">
        <v>19.98</v>
      </c>
      <c r="G2387" t="str">
        <f>VLOOKUP(B2387,'SKU Master'!$E$1:$H$9,4,FALSE)</f>
        <v>MA Excellent Products</v>
      </c>
      <c r="H2387">
        <f t="shared" si="259"/>
        <v>2015</v>
      </c>
      <c r="I2387">
        <f t="shared" si="260"/>
        <v>5</v>
      </c>
      <c r="J2387">
        <f t="shared" si="261"/>
        <v>201505</v>
      </c>
      <c r="K2387">
        <f t="shared" si="262"/>
        <v>20</v>
      </c>
      <c r="L2387">
        <f t="shared" si="263"/>
        <v>201520</v>
      </c>
      <c r="M2387" t="b">
        <f t="shared" si="264"/>
        <v>0</v>
      </c>
      <c r="N2387">
        <f>VLOOKUP(B2387,'SKU Master'!$E$1:$H$9,2,FALSE)</f>
        <v>7.5</v>
      </c>
      <c r="O2387">
        <f>(F2387/E2387-N2387)*E2387</f>
        <v>4.9800000000000004</v>
      </c>
      <c r="P2387" s="10">
        <f>O2387/F2387</f>
        <v>0.24924924924924927</v>
      </c>
      <c r="Q2387">
        <f t="shared" si="265"/>
        <v>3</v>
      </c>
    </row>
    <row r="2388" spans="1:17" x14ac:dyDescent="0.25">
      <c r="A2388">
        <v>1000672</v>
      </c>
      <c r="B2388">
        <v>8000520021</v>
      </c>
      <c r="C2388">
        <v>312</v>
      </c>
      <c r="D2388">
        <v>42138</v>
      </c>
      <c r="E2388">
        <v>4</v>
      </c>
      <c r="F2388">
        <v>39.96</v>
      </c>
      <c r="G2388" t="str">
        <f>VLOOKUP(B2388,'SKU Master'!$E$1:$H$9,4,FALSE)</f>
        <v>MA Excellent Products</v>
      </c>
      <c r="H2388">
        <f t="shared" si="259"/>
        <v>2015</v>
      </c>
      <c r="I2388">
        <f t="shared" si="260"/>
        <v>5</v>
      </c>
      <c r="J2388">
        <f t="shared" si="261"/>
        <v>201505</v>
      </c>
      <c r="K2388">
        <f t="shared" si="262"/>
        <v>20</v>
      </c>
      <c r="L2388">
        <f t="shared" si="263"/>
        <v>201520</v>
      </c>
      <c r="M2388" t="b">
        <f t="shared" si="264"/>
        <v>0</v>
      </c>
      <c r="N2388">
        <f>VLOOKUP(B2388,'SKU Master'!$E$1:$H$9,2,FALSE)</f>
        <v>7.5</v>
      </c>
      <c r="O2388">
        <f>(F2388/E2388-N2388)*E2388</f>
        <v>9.9600000000000009</v>
      </c>
      <c r="P2388" s="10">
        <f>O2388/F2388</f>
        <v>0.24924924924924927</v>
      </c>
      <c r="Q2388">
        <f t="shared" si="265"/>
        <v>4</v>
      </c>
    </row>
    <row r="2389" spans="1:17" x14ac:dyDescent="0.25">
      <c r="A2389">
        <v>1000673</v>
      </c>
      <c r="B2389">
        <v>8000520021</v>
      </c>
      <c r="C2389">
        <v>312</v>
      </c>
      <c r="D2389">
        <v>42139</v>
      </c>
      <c r="E2389">
        <v>9</v>
      </c>
      <c r="F2389">
        <v>89.91</v>
      </c>
      <c r="G2389" t="str">
        <f>VLOOKUP(B2389,'SKU Master'!$E$1:$H$9,4,FALSE)</f>
        <v>MA Excellent Products</v>
      </c>
      <c r="H2389">
        <f t="shared" si="259"/>
        <v>2015</v>
      </c>
      <c r="I2389">
        <f t="shared" si="260"/>
        <v>5</v>
      </c>
      <c r="J2389">
        <f t="shared" si="261"/>
        <v>201505</v>
      </c>
      <c r="K2389">
        <f t="shared" si="262"/>
        <v>20</v>
      </c>
      <c r="L2389">
        <f t="shared" si="263"/>
        <v>201520</v>
      </c>
      <c r="M2389" t="b">
        <f t="shared" si="264"/>
        <v>0</v>
      </c>
      <c r="N2389">
        <f>VLOOKUP(B2389,'SKU Master'!$E$1:$H$9,2,FALSE)</f>
        <v>7.5</v>
      </c>
      <c r="O2389">
        <f>(F2389/E2389-N2389)*E2389</f>
        <v>22.410000000000004</v>
      </c>
      <c r="P2389" s="10">
        <f>O2389/F2389</f>
        <v>0.24924924924924929</v>
      </c>
      <c r="Q2389">
        <f t="shared" si="265"/>
        <v>5</v>
      </c>
    </row>
    <row r="2390" spans="1:17" x14ac:dyDescent="0.25">
      <c r="A2390">
        <v>1000674</v>
      </c>
      <c r="B2390">
        <v>8000520021</v>
      </c>
      <c r="C2390">
        <v>312</v>
      </c>
      <c r="D2390">
        <v>42140</v>
      </c>
      <c r="E2390">
        <v>14</v>
      </c>
      <c r="F2390">
        <v>139.86000000000001</v>
      </c>
      <c r="G2390" t="str">
        <f>VLOOKUP(B2390,'SKU Master'!$E$1:$H$9,4,FALSE)</f>
        <v>MA Excellent Products</v>
      </c>
      <c r="H2390">
        <f t="shared" si="259"/>
        <v>2015</v>
      </c>
      <c r="I2390">
        <f t="shared" si="260"/>
        <v>5</v>
      </c>
      <c r="J2390">
        <f t="shared" si="261"/>
        <v>201505</v>
      </c>
      <c r="K2390">
        <f t="shared" si="262"/>
        <v>20</v>
      </c>
      <c r="L2390">
        <f t="shared" si="263"/>
        <v>201520</v>
      </c>
      <c r="M2390" t="b">
        <f t="shared" si="264"/>
        <v>0</v>
      </c>
      <c r="N2390">
        <f>VLOOKUP(B2390,'SKU Master'!$E$1:$H$9,2,FALSE)</f>
        <v>7.5</v>
      </c>
      <c r="O2390">
        <f>(F2390/E2390-N2390)*E2390</f>
        <v>34.86</v>
      </c>
      <c r="P2390" s="10">
        <f>O2390/F2390</f>
        <v>0.24924924924924921</v>
      </c>
      <c r="Q2390">
        <f t="shared" si="265"/>
        <v>6</v>
      </c>
    </row>
    <row r="2391" spans="1:17" x14ac:dyDescent="0.25">
      <c r="A2391">
        <v>1000675</v>
      </c>
      <c r="B2391">
        <v>8000520021</v>
      </c>
      <c r="C2391">
        <v>312</v>
      </c>
      <c r="D2391">
        <v>42142</v>
      </c>
      <c r="E2391">
        <v>2</v>
      </c>
      <c r="F2391">
        <v>19.98</v>
      </c>
      <c r="G2391" t="str">
        <f>VLOOKUP(B2391,'SKU Master'!$E$1:$H$9,4,FALSE)</f>
        <v>MA Excellent Products</v>
      </c>
      <c r="H2391">
        <f t="shared" si="259"/>
        <v>2015</v>
      </c>
      <c r="I2391">
        <f t="shared" si="260"/>
        <v>5</v>
      </c>
      <c r="J2391">
        <f t="shared" si="261"/>
        <v>201505</v>
      </c>
      <c r="K2391">
        <f t="shared" si="262"/>
        <v>21</v>
      </c>
      <c r="L2391">
        <f t="shared" si="263"/>
        <v>201521</v>
      </c>
      <c r="M2391" t="b">
        <f t="shared" si="264"/>
        <v>0</v>
      </c>
      <c r="N2391">
        <f>VLOOKUP(B2391,'SKU Master'!$E$1:$H$9,2,FALSE)</f>
        <v>7.5</v>
      </c>
      <c r="O2391">
        <f>(F2391/E2391-N2391)*E2391</f>
        <v>4.9800000000000004</v>
      </c>
      <c r="P2391" s="10">
        <f>O2391/F2391</f>
        <v>0.24924924924924927</v>
      </c>
      <c r="Q2391">
        <f t="shared" si="265"/>
        <v>1</v>
      </c>
    </row>
    <row r="2392" spans="1:17" x14ac:dyDescent="0.25">
      <c r="A2392">
        <v>1000676</v>
      </c>
      <c r="B2392">
        <v>8000520021</v>
      </c>
      <c r="C2392">
        <v>312</v>
      </c>
      <c r="D2392">
        <v>42143</v>
      </c>
      <c r="E2392">
        <v>4</v>
      </c>
      <c r="F2392">
        <v>39.96</v>
      </c>
      <c r="G2392" t="str">
        <f>VLOOKUP(B2392,'SKU Master'!$E$1:$H$9,4,FALSE)</f>
        <v>MA Excellent Products</v>
      </c>
      <c r="H2392">
        <f t="shared" si="259"/>
        <v>2015</v>
      </c>
      <c r="I2392">
        <f t="shared" si="260"/>
        <v>5</v>
      </c>
      <c r="J2392">
        <f t="shared" si="261"/>
        <v>201505</v>
      </c>
      <c r="K2392">
        <f t="shared" si="262"/>
        <v>21</v>
      </c>
      <c r="L2392">
        <f t="shared" si="263"/>
        <v>201521</v>
      </c>
      <c r="M2392" t="b">
        <f t="shared" si="264"/>
        <v>0</v>
      </c>
      <c r="N2392">
        <f>VLOOKUP(B2392,'SKU Master'!$E$1:$H$9,2,FALSE)</f>
        <v>7.5</v>
      </c>
      <c r="O2392">
        <f>(F2392/E2392-N2392)*E2392</f>
        <v>9.9600000000000009</v>
      </c>
      <c r="P2392" s="10">
        <f>O2392/F2392</f>
        <v>0.24924924924924927</v>
      </c>
      <c r="Q2392">
        <f t="shared" si="265"/>
        <v>2</v>
      </c>
    </row>
    <row r="2393" spans="1:17" x14ac:dyDescent="0.25">
      <c r="A2393">
        <v>1000677</v>
      </c>
      <c r="B2393">
        <v>8000520021</v>
      </c>
      <c r="C2393">
        <v>312</v>
      </c>
      <c r="D2393">
        <v>42144</v>
      </c>
      <c r="E2393">
        <v>3</v>
      </c>
      <c r="F2393">
        <v>29.97</v>
      </c>
      <c r="G2393" t="str">
        <f>VLOOKUP(B2393,'SKU Master'!$E$1:$H$9,4,FALSE)</f>
        <v>MA Excellent Products</v>
      </c>
      <c r="H2393">
        <f t="shared" si="259"/>
        <v>2015</v>
      </c>
      <c r="I2393">
        <f t="shared" si="260"/>
        <v>5</v>
      </c>
      <c r="J2393">
        <f t="shared" si="261"/>
        <v>201505</v>
      </c>
      <c r="K2393">
        <f t="shared" si="262"/>
        <v>21</v>
      </c>
      <c r="L2393">
        <f t="shared" si="263"/>
        <v>201521</v>
      </c>
      <c r="M2393" t="b">
        <f t="shared" si="264"/>
        <v>0</v>
      </c>
      <c r="N2393">
        <f>VLOOKUP(B2393,'SKU Master'!$E$1:$H$9,2,FALSE)</f>
        <v>7.5</v>
      </c>
      <c r="O2393">
        <f>(F2393/E2393-N2393)*E2393</f>
        <v>7.4700000000000006</v>
      </c>
      <c r="P2393" s="10">
        <f>O2393/F2393</f>
        <v>0.24924924924924927</v>
      </c>
      <c r="Q2393">
        <f t="shared" si="265"/>
        <v>3</v>
      </c>
    </row>
    <row r="2394" spans="1:17" x14ac:dyDescent="0.25">
      <c r="A2394">
        <v>1000678</v>
      </c>
      <c r="B2394">
        <v>8000520021</v>
      </c>
      <c r="C2394">
        <v>312</v>
      </c>
      <c r="D2394">
        <v>42145</v>
      </c>
      <c r="E2394">
        <v>6</v>
      </c>
      <c r="F2394">
        <v>59.94</v>
      </c>
      <c r="G2394" t="str">
        <f>VLOOKUP(B2394,'SKU Master'!$E$1:$H$9,4,FALSE)</f>
        <v>MA Excellent Products</v>
      </c>
      <c r="H2394">
        <f t="shared" si="259"/>
        <v>2015</v>
      </c>
      <c r="I2394">
        <f t="shared" si="260"/>
        <v>5</v>
      </c>
      <c r="J2394">
        <f t="shared" si="261"/>
        <v>201505</v>
      </c>
      <c r="K2394">
        <f t="shared" si="262"/>
        <v>21</v>
      </c>
      <c r="L2394">
        <f t="shared" si="263"/>
        <v>201521</v>
      </c>
      <c r="M2394" t="b">
        <f t="shared" si="264"/>
        <v>0</v>
      </c>
      <c r="N2394">
        <f>VLOOKUP(B2394,'SKU Master'!$E$1:$H$9,2,FALSE)</f>
        <v>7.5</v>
      </c>
      <c r="O2394">
        <f>(F2394/E2394-N2394)*E2394</f>
        <v>14.940000000000001</v>
      </c>
      <c r="P2394" s="10">
        <f>O2394/F2394</f>
        <v>0.24924924924924927</v>
      </c>
      <c r="Q2394">
        <f t="shared" si="265"/>
        <v>4</v>
      </c>
    </row>
    <row r="2395" spans="1:17" x14ac:dyDescent="0.25">
      <c r="A2395">
        <v>1000679</v>
      </c>
      <c r="B2395">
        <v>8000520021</v>
      </c>
      <c r="C2395">
        <v>312</v>
      </c>
      <c r="D2395">
        <v>42146</v>
      </c>
      <c r="E2395">
        <v>12</v>
      </c>
      <c r="F2395">
        <v>119.88</v>
      </c>
      <c r="G2395" t="str">
        <f>VLOOKUP(B2395,'SKU Master'!$E$1:$H$9,4,FALSE)</f>
        <v>MA Excellent Products</v>
      </c>
      <c r="H2395">
        <f t="shared" si="259"/>
        <v>2015</v>
      </c>
      <c r="I2395">
        <f t="shared" si="260"/>
        <v>5</v>
      </c>
      <c r="J2395">
        <f t="shared" si="261"/>
        <v>201505</v>
      </c>
      <c r="K2395">
        <f t="shared" si="262"/>
        <v>21</v>
      </c>
      <c r="L2395">
        <f t="shared" si="263"/>
        <v>201521</v>
      </c>
      <c r="M2395" t="b">
        <f t="shared" si="264"/>
        <v>0</v>
      </c>
      <c r="N2395">
        <f>VLOOKUP(B2395,'SKU Master'!$E$1:$H$9,2,FALSE)</f>
        <v>7.5</v>
      </c>
      <c r="O2395">
        <f>(F2395/E2395-N2395)*E2395</f>
        <v>29.880000000000003</v>
      </c>
      <c r="P2395" s="10">
        <f>O2395/F2395</f>
        <v>0.24924924924924927</v>
      </c>
      <c r="Q2395">
        <f t="shared" si="265"/>
        <v>5</v>
      </c>
    </row>
    <row r="2396" spans="1:17" x14ac:dyDescent="0.25">
      <c r="A2396">
        <v>1000680</v>
      </c>
      <c r="B2396">
        <v>8000520021</v>
      </c>
      <c r="C2396">
        <v>312</v>
      </c>
      <c r="D2396">
        <v>42147</v>
      </c>
      <c r="E2396">
        <v>13</v>
      </c>
      <c r="F2396">
        <v>129.87</v>
      </c>
      <c r="G2396" t="str">
        <f>VLOOKUP(B2396,'SKU Master'!$E$1:$H$9,4,FALSE)</f>
        <v>MA Excellent Products</v>
      </c>
      <c r="H2396">
        <f t="shared" si="259"/>
        <v>2015</v>
      </c>
      <c r="I2396">
        <f t="shared" si="260"/>
        <v>5</v>
      </c>
      <c r="J2396">
        <f t="shared" si="261"/>
        <v>201505</v>
      </c>
      <c r="K2396">
        <f t="shared" si="262"/>
        <v>21</v>
      </c>
      <c r="L2396">
        <f t="shared" si="263"/>
        <v>201521</v>
      </c>
      <c r="M2396" t="b">
        <f t="shared" si="264"/>
        <v>0</v>
      </c>
      <c r="N2396">
        <f>VLOOKUP(B2396,'SKU Master'!$E$1:$H$9,2,FALSE)</f>
        <v>7.5</v>
      </c>
      <c r="O2396">
        <f>(F2396/E2396-N2396)*E2396</f>
        <v>32.370000000000005</v>
      </c>
      <c r="P2396" s="10">
        <f>O2396/F2396</f>
        <v>0.24924924924924927</v>
      </c>
      <c r="Q2396">
        <f t="shared" si="265"/>
        <v>6</v>
      </c>
    </row>
    <row r="2397" spans="1:17" x14ac:dyDescent="0.25">
      <c r="A2397">
        <v>1000681</v>
      </c>
      <c r="B2397">
        <v>8000520021</v>
      </c>
      <c r="C2397">
        <v>312</v>
      </c>
      <c r="D2397">
        <v>42149</v>
      </c>
      <c r="E2397">
        <v>2</v>
      </c>
      <c r="F2397">
        <v>19.98</v>
      </c>
      <c r="G2397" t="str">
        <f>VLOOKUP(B2397,'SKU Master'!$E$1:$H$9,4,FALSE)</f>
        <v>MA Excellent Products</v>
      </c>
      <c r="H2397">
        <f t="shared" si="259"/>
        <v>2015</v>
      </c>
      <c r="I2397">
        <f t="shared" si="260"/>
        <v>5</v>
      </c>
      <c r="J2397">
        <f t="shared" si="261"/>
        <v>201505</v>
      </c>
      <c r="K2397">
        <f t="shared" si="262"/>
        <v>22</v>
      </c>
      <c r="L2397">
        <f t="shared" si="263"/>
        <v>201522</v>
      </c>
      <c r="M2397" t="b">
        <f t="shared" si="264"/>
        <v>0</v>
      </c>
      <c r="N2397">
        <f>VLOOKUP(B2397,'SKU Master'!$E$1:$H$9,2,FALSE)</f>
        <v>7.5</v>
      </c>
      <c r="O2397">
        <f>(F2397/E2397-N2397)*E2397</f>
        <v>4.9800000000000004</v>
      </c>
      <c r="P2397" s="10">
        <f>O2397/F2397</f>
        <v>0.24924924924924927</v>
      </c>
      <c r="Q2397">
        <f t="shared" si="265"/>
        <v>1</v>
      </c>
    </row>
    <row r="2398" spans="1:17" x14ac:dyDescent="0.25">
      <c r="A2398">
        <v>1000682</v>
      </c>
      <c r="B2398">
        <v>8000520021</v>
      </c>
      <c r="C2398">
        <v>312</v>
      </c>
      <c r="D2398">
        <v>42150</v>
      </c>
      <c r="E2398">
        <v>3</v>
      </c>
      <c r="F2398">
        <v>29.97</v>
      </c>
      <c r="G2398" t="str">
        <f>VLOOKUP(B2398,'SKU Master'!$E$1:$H$9,4,FALSE)</f>
        <v>MA Excellent Products</v>
      </c>
      <c r="H2398">
        <f t="shared" si="259"/>
        <v>2015</v>
      </c>
      <c r="I2398">
        <f t="shared" si="260"/>
        <v>5</v>
      </c>
      <c r="J2398">
        <f t="shared" si="261"/>
        <v>201505</v>
      </c>
      <c r="K2398">
        <f t="shared" si="262"/>
        <v>22</v>
      </c>
      <c r="L2398">
        <f t="shared" si="263"/>
        <v>201522</v>
      </c>
      <c r="M2398" t="b">
        <f t="shared" si="264"/>
        <v>0</v>
      </c>
      <c r="N2398">
        <f>VLOOKUP(B2398,'SKU Master'!$E$1:$H$9,2,FALSE)</f>
        <v>7.5</v>
      </c>
      <c r="O2398">
        <f>(F2398/E2398-N2398)*E2398</f>
        <v>7.4700000000000006</v>
      </c>
      <c r="P2398" s="10">
        <f>O2398/F2398</f>
        <v>0.24924924924924927</v>
      </c>
      <c r="Q2398">
        <f t="shared" si="265"/>
        <v>2</v>
      </c>
    </row>
    <row r="2399" spans="1:17" x14ac:dyDescent="0.25">
      <c r="A2399">
        <v>1000683</v>
      </c>
      <c r="B2399">
        <v>8000520021</v>
      </c>
      <c r="C2399">
        <v>312</v>
      </c>
      <c r="D2399">
        <v>42151</v>
      </c>
      <c r="E2399">
        <v>4</v>
      </c>
      <c r="F2399">
        <v>39.96</v>
      </c>
      <c r="G2399" t="str">
        <f>VLOOKUP(B2399,'SKU Master'!$E$1:$H$9,4,FALSE)</f>
        <v>MA Excellent Products</v>
      </c>
      <c r="H2399">
        <f t="shared" si="259"/>
        <v>2015</v>
      </c>
      <c r="I2399">
        <f t="shared" si="260"/>
        <v>5</v>
      </c>
      <c r="J2399">
        <f t="shared" si="261"/>
        <v>201505</v>
      </c>
      <c r="K2399">
        <f t="shared" si="262"/>
        <v>22</v>
      </c>
      <c r="L2399">
        <f t="shared" si="263"/>
        <v>201522</v>
      </c>
      <c r="M2399" t="b">
        <f t="shared" si="264"/>
        <v>0</v>
      </c>
      <c r="N2399">
        <f>VLOOKUP(B2399,'SKU Master'!$E$1:$H$9,2,FALSE)</f>
        <v>7.5</v>
      </c>
      <c r="O2399">
        <f>(F2399/E2399-N2399)*E2399</f>
        <v>9.9600000000000009</v>
      </c>
      <c r="P2399" s="10">
        <f>O2399/F2399</f>
        <v>0.24924924924924927</v>
      </c>
      <c r="Q2399">
        <f t="shared" si="265"/>
        <v>3</v>
      </c>
    </row>
    <row r="2400" spans="1:17" x14ac:dyDescent="0.25">
      <c r="A2400">
        <v>1000684</v>
      </c>
      <c r="B2400">
        <v>8000520021</v>
      </c>
      <c r="C2400">
        <v>312</v>
      </c>
      <c r="D2400">
        <v>42152</v>
      </c>
      <c r="E2400">
        <v>5</v>
      </c>
      <c r="F2400">
        <v>49.95</v>
      </c>
      <c r="G2400" t="str">
        <f>VLOOKUP(B2400,'SKU Master'!$E$1:$H$9,4,FALSE)</f>
        <v>MA Excellent Products</v>
      </c>
      <c r="H2400">
        <f t="shared" si="259"/>
        <v>2015</v>
      </c>
      <c r="I2400">
        <f t="shared" si="260"/>
        <v>5</v>
      </c>
      <c r="J2400">
        <f t="shared" si="261"/>
        <v>201505</v>
      </c>
      <c r="K2400">
        <f t="shared" si="262"/>
        <v>22</v>
      </c>
      <c r="L2400">
        <f t="shared" si="263"/>
        <v>201522</v>
      </c>
      <c r="M2400" t="b">
        <f t="shared" si="264"/>
        <v>0</v>
      </c>
      <c r="N2400">
        <f>VLOOKUP(B2400,'SKU Master'!$E$1:$H$9,2,FALSE)</f>
        <v>7.5</v>
      </c>
      <c r="O2400">
        <f>(F2400/E2400-N2400)*E2400</f>
        <v>12.450000000000001</v>
      </c>
      <c r="P2400" s="10">
        <f>O2400/F2400</f>
        <v>0.24924924924924927</v>
      </c>
      <c r="Q2400">
        <f t="shared" si="265"/>
        <v>4</v>
      </c>
    </row>
    <row r="2401" spans="1:17" x14ac:dyDescent="0.25">
      <c r="A2401">
        <v>1000685</v>
      </c>
      <c r="B2401">
        <v>8000520021</v>
      </c>
      <c r="C2401">
        <v>312</v>
      </c>
      <c r="D2401">
        <v>42153</v>
      </c>
      <c r="E2401">
        <v>11</v>
      </c>
      <c r="F2401">
        <v>109.89</v>
      </c>
      <c r="G2401" t="str">
        <f>VLOOKUP(B2401,'SKU Master'!$E$1:$H$9,4,FALSE)</f>
        <v>MA Excellent Products</v>
      </c>
      <c r="H2401">
        <f t="shared" si="259"/>
        <v>2015</v>
      </c>
      <c r="I2401">
        <f t="shared" si="260"/>
        <v>5</v>
      </c>
      <c r="J2401">
        <f t="shared" si="261"/>
        <v>201505</v>
      </c>
      <c r="K2401">
        <f t="shared" si="262"/>
        <v>22</v>
      </c>
      <c r="L2401">
        <f t="shared" si="263"/>
        <v>201522</v>
      </c>
      <c r="M2401" t="b">
        <f t="shared" si="264"/>
        <v>0</v>
      </c>
      <c r="N2401">
        <f>VLOOKUP(B2401,'SKU Master'!$E$1:$H$9,2,FALSE)</f>
        <v>7.5</v>
      </c>
      <c r="O2401">
        <f>(F2401/E2401-N2401)*E2401</f>
        <v>27.39</v>
      </c>
      <c r="P2401" s="10">
        <f>O2401/F2401</f>
        <v>0.24924924924924927</v>
      </c>
      <c r="Q2401">
        <f t="shared" si="265"/>
        <v>5</v>
      </c>
    </row>
    <row r="2402" spans="1:17" x14ac:dyDescent="0.25">
      <c r="A2402">
        <v>1000686</v>
      </c>
      <c r="B2402">
        <v>8000520021</v>
      </c>
      <c r="C2402">
        <v>312</v>
      </c>
      <c r="D2402">
        <v>42154</v>
      </c>
      <c r="E2402">
        <v>13</v>
      </c>
      <c r="F2402">
        <v>129.87</v>
      </c>
      <c r="G2402" t="str">
        <f>VLOOKUP(B2402,'SKU Master'!$E$1:$H$9,4,FALSE)</f>
        <v>MA Excellent Products</v>
      </c>
      <c r="H2402">
        <f t="shared" si="259"/>
        <v>2015</v>
      </c>
      <c r="I2402">
        <f t="shared" si="260"/>
        <v>5</v>
      </c>
      <c r="J2402">
        <f t="shared" si="261"/>
        <v>201505</v>
      </c>
      <c r="K2402">
        <f t="shared" si="262"/>
        <v>22</v>
      </c>
      <c r="L2402">
        <f t="shared" si="263"/>
        <v>201522</v>
      </c>
      <c r="M2402" t="b">
        <f t="shared" si="264"/>
        <v>0</v>
      </c>
      <c r="N2402">
        <f>VLOOKUP(B2402,'SKU Master'!$E$1:$H$9,2,FALSE)</f>
        <v>7.5</v>
      </c>
      <c r="O2402">
        <f>(F2402/E2402-N2402)*E2402</f>
        <v>32.370000000000005</v>
      </c>
      <c r="P2402" s="10">
        <f>O2402/F2402</f>
        <v>0.24924924924924927</v>
      </c>
      <c r="Q2402">
        <f t="shared" si="265"/>
        <v>6</v>
      </c>
    </row>
    <row r="2403" spans="1:17" x14ac:dyDescent="0.25">
      <c r="A2403">
        <v>1000687</v>
      </c>
      <c r="B2403">
        <v>8000520021</v>
      </c>
      <c r="C2403">
        <v>312</v>
      </c>
      <c r="D2403">
        <v>42156</v>
      </c>
      <c r="E2403">
        <v>1</v>
      </c>
      <c r="F2403">
        <v>9.99</v>
      </c>
      <c r="G2403" t="str">
        <f>VLOOKUP(B2403,'SKU Master'!$E$1:$H$9,4,FALSE)</f>
        <v>MA Excellent Products</v>
      </c>
      <c r="H2403">
        <f t="shared" si="259"/>
        <v>2015</v>
      </c>
      <c r="I2403">
        <f t="shared" si="260"/>
        <v>6</v>
      </c>
      <c r="J2403">
        <f t="shared" si="261"/>
        <v>201506</v>
      </c>
      <c r="K2403">
        <f t="shared" si="262"/>
        <v>23</v>
      </c>
      <c r="L2403">
        <f t="shared" si="263"/>
        <v>201523</v>
      </c>
      <c r="M2403" t="b">
        <f t="shared" si="264"/>
        <v>0</v>
      </c>
      <c r="N2403">
        <f>VLOOKUP(B2403,'SKU Master'!$E$1:$H$9,2,FALSE)</f>
        <v>7.5</v>
      </c>
      <c r="O2403">
        <f>(F2403/E2403-N2403)*E2403</f>
        <v>2.4900000000000002</v>
      </c>
      <c r="P2403" s="10">
        <f>O2403/F2403</f>
        <v>0.24924924924924927</v>
      </c>
      <c r="Q2403">
        <f t="shared" si="265"/>
        <v>1</v>
      </c>
    </row>
    <row r="2404" spans="1:17" x14ac:dyDescent="0.25">
      <c r="A2404">
        <v>1000688</v>
      </c>
      <c r="B2404">
        <v>8000520021</v>
      </c>
      <c r="C2404">
        <v>312</v>
      </c>
      <c r="D2404">
        <v>42157</v>
      </c>
      <c r="E2404">
        <v>4</v>
      </c>
      <c r="F2404">
        <v>39.96</v>
      </c>
      <c r="G2404" t="str">
        <f>VLOOKUP(B2404,'SKU Master'!$E$1:$H$9,4,FALSE)</f>
        <v>MA Excellent Products</v>
      </c>
      <c r="H2404">
        <f t="shared" si="259"/>
        <v>2015</v>
      </c>
      <c r="I2404">
        <f t="shared" si="260"/>
        <v>6</v>
      </c>
      <c r="J2404">
        <f t="shared" si="261"/>
        <v>201506</v>
      </c>
      <c r="K2404">
        <f t="shared" si="262"/>
        <v>23</v>
      </c>
      <c r="L2404">
        <f t="shared" si="263"/>
        <v>201523</v>
      </c>
      <c r="M2404" t="b">
        <f t="shared" si="264"/>
        <v>0</v>
      </c>
      <c r="N2404">
        <f>VLOOKUP(B2404,'SKU Master'!$E$1:$H$9,2,FALSE)</f>
        <v>7.5</v>
      </c>
      <c r="O2404">
        <f>(F2404/E2404-N2404)*E2404</f>
        <v>9.9600000000000009</v>
      </c>
      <c r="P2404" s="10">
        <f>O2404/F2404</f>
        <v>0.24924924924924927</v>
      </c>
      <c r="Q2404">
        <f t="shared" si="265"/>
        <v>2</v>
      </c>
    </row>
    <row r="2405" spans="1:17" x14ac:dyDescent="0.25">
      <c r="A2405">
        <v>1000689</v>
      </c>
      <c r="B2405">
        <v>8000520021</v>
      </c>
      <c r="C2405">
        <v>312</v>
      </c>
      <c r="D2405">
        <v>42158</v>
      </c>
      <c r="E2405">
        <v>1</v>
      </c>
      <c r="F2405">
        <v>9.99</v>
      </c>
      <c r="G2405" t="str">
        <f>VLOOKUP(B2405,'SKU Master'!$E$1:$H$9,4,FALSE)</f>
        <v>MA Excellent Products</v>
      </c>
      <c r="H2405">
        <f t="shared" si="259"/>
        <v>2015</v>
      </c>
      <c r="I2405">
        <f t="shared" si="260"/>
        <v>6</v>
      </c>
      <c r="J2405">
        <f t="shared" si="261"/>
        <v>201506</v>
      </c>
      <c r="K2405">
        <f t="shared" si="262"/>
        <v>23</v>
      </c>
      <c r="L2405">
        <f t="shared" si="263"/>
        <v>201523</v>
      </c>
      <c r="M2405" t="b">
        <f t="shared" si="264"/>
        <v>0</v>
      </c>
      <c r="N2405">
        <f>VLOOKUP(B2405,'SKU Master'!$E$1:$H$9,2,FALSE)</f>
        <v>7.5</v>
      </c>
      <c r="O2405">
        <f>(F2405/E2405-N2405)*E2405</f>
        <v>2.4900000000000002</v>
      </c>
      <c r="P2405" s="10">
        <f>O2405/F2405</f>
        <v>0.24924924924924927</v>
      </c>
      <c r="Q2405">
        <f t="shared" si="265"/>
        <v>3</v>
      </c>
    </row>
    <row r="2406" spans="1:17" x14ac:dyDescent="0.25">
      <c r="A2406">
        <v>1000690</v>
      </c>
      <c r="B2406">
        <v>8000520021</v>
      </c>
      <c r="C2406">
        <v>312</v>
      </c>
      <c r="D2406">
        <v>42159</v>
      </c>
      <c r="E2406">
        <v>6</v>
      </c>
      <c r="F2406">
        <v>59.94</v>
      </c>
      <c r="G2406" t="str">
        <f>VLOOKUP(B2406,'SKU Master'!$E$1:$H$9,4,FALSE)</f>
        <v>MA Excellent Products</v>
      </c>
      <c r="H2406">
        <f t="shared" si="259"/>
        <v>2015</v>
      </c>
      <c r="I2406">
        <f t="shared" si="260"/>
        <v>6</v>
      </c>
      <c r="J2406">
        <f t="shared" si="261"/>
        <v>201506</v>
      </c>
      <c r="K2406">
        <f t="shared" si="262"/>
        <v>23</v>
      </c>
      <c r="L2406">
        <f t="shared" si="263"/>
        <v>201523</v>
      </c>
      <c r="M2406" t="b">
        <f t="shared" si="264"/>
        <v>0</v>
      </c>
      <c r="N2406">
        <f>VLOOKUP(B2406,'SKU Master'!$E$1:$H$9,2,FALSE)</f>
        <v>7.5</v>
      </c>
      <c r="O2406">
        <f>(F2406/E2406-N2406)*E2406</f>
        <v>14.940000000000001</v>
      </c>
      <c r="P2406" s="10">
        <f>O2406/F2406</f>
        <v>0.24924924924924927</v>
      </c>
      <c r="Q2406">
        <f t="shared" si="265"/>
        <v>4</v>
      </c>
    </row>
    <row r="2407" spans="1:17" x14ac:dyDescent="0.25">
      <c r="A2407">
        <v>1000691</v>
      </c>
      <c r="B2407">
        <v>8000520021</v>
      </c>
      <c r="C2407">
        <v>312</v>
      </c>
      <c r="D2407">
        <v>42160</v>
      </c>
      <c r="E2407">
        <v>11</v>
      </c>
      <c r="F2407">
        <v>109.89</v>
      </c>
      <c r="G2407" t="str">
        <f>VLOOKUP(B2407,'SKU Master'!$E$1:$H$9,4,FALSE)</f>
        <v>MA Excellent Products</v>
      </c>
      <c r="H2407">
        <f t="shared" si="259"/>
        <v>2015</v>
      </c>
      <c r="I2407">
        <f t="shared" si="260"/>
        <v>6</v>
      </c>
      <c r="J2407">
        <f t="shared" si="261"/>
        <v>201506</v>
      </c>
      <c r="K2407">
        <f t="shared" si="262"/>
        <v>23</v>
      </c>
      <c r="L2407">
        <f t="shared" si="263"/>
        <v>201523</v>
      </c>
      <c r="M2407" t="b">
        <f t="shared" si="264"/>
        <v>0</v>
      </c>
      <c r="N2407">
        <f>VLOOKUP(B2407,'SKU Master'!$E$1:$H$9,2,FALSE)</f>
        <v>7.5</v>
      </c>
      <c r="O2407">
        <f>(F2407/E2407-N2407)*E2407</f>
        <v>27.39</v>
      </c>
      <c r="P2407" s="10">
        <f>O2407/F2407</f>
        <v>0.24924924924924927</v>
      </c>
      <c r="Q2407">
        <f t="shared" si="265"/>
        <v>5</v>
      </c>
    </row>
    <row r="2408" spans="1:17" x14ac:dyDescent="0.25">
      <c r="A2408">
        <v>1000692</v>
      </c>
      <c r="B2408">
        <v>8000520021</v>
      </c>
      <c r="C2408">
        <v>312</v>
      </c>
      <c r="D2408">
        <v>42161</v>
      </c>
      <c r="E2408">
        <v>15</v>
      </c>
      <c r="F2408">
        <v>149.85</v>
      </c>
      <c r="G2408" t="str">
        <f>VLOOKUP(B2408,'SKU Master'!$E$1:$H$9,4,FALSE)</f>
        <v>MA Excellent Products</v>
      </c>
      <c r="H2408">
        <f t="shared" si="259"/>
        <v>2015</v>
      </c>
      <c r="I2408">
        <f t="shared" si="260"/>
        <v>6</v>
      </c>
      <c r="J2408">
        <f t="shared" si="261"/>
        <v>201506</v>
      </c>
      <c r="K2408">
        <f t="shared" si="262"/>
        <v>23</v>
      </c>
      <c r="L2408">
        <f t="shared" si="263"/>
        <v>201523</v>
      </c>
      <c r="M2408" t="b">
        <f t="shared" si="264"/>
        <v>0</v>
      </c>
      <c r="N2408">
        <f>VLOOKUP(B2408,'SKU Master'!$E$1:$H$9,2,FALSE)</f>
        <v>7.5</v>
      </c>
      <c r="O2408">
        <f>(F2408/E2408-N2408)*E2408</f>
        <v>37.35</v>
      </c>
      <c r="P2408" s="10">
        <f>O2408/F2408</f>
        <v>0.24924924924924927</v>
      </c>
      <c r="Q2408">
        <f t="shared" si="265"/>
        <v>6</v>
      </c>
    </row>
    <row r="2409" spans="1:17" x14ac:dyDescent="0.25">
      <c r="A2409">
        <v>1000693</v>
      </c>
      <c r="B2409">
        <v>8000520021</v>
      </c>
      <c r="C2409">
        <v>312</v>
      </c>
      <c r="D2409">
        <v>42163</v>
      </c>
      <c r="E2409">
        <v>1</v>
      </c>
      <c r="F2409">
        <v>9.99</v>
      </c>
      <c r="G2409" t="str">
        <f>VLOOKUP(B2409,'SKU Master'!$E$1:$H$9,4,FALSE)</f>
        <v>MA Excellent Products</v>
      </c>
      <c r="H2409">
        <f t="shared" si="259"/>
        <v>2015</v>
      </c>
      <c r="I2409">
        <f t="shared" si="260"/>
        <v>6</v>
      </c>
      <c r="J2409">
        <f t="shared" si="261"/>
        <v>201506</v>
      </c>
      <c r="K2409">
        <f t="shared" si="262"/>
        <v>24</v>
      </c>
      <c r="L2409">
        <f t="shared" si="263"/>
        <v>201524</v>
      </c>
      <c r="M2409" t="b">
        <f t="shared" si="264"/>
        <v>0</v>
      </c>
      <c r="N2409">
        <f>VLOOKUP(B2409,'SKU Master'!$E$1:$H$9,2,FALSE)</f>
        <v>7.5</v>
      </c>
      <c r="O2409">
        <f>(F2409/E2409-N2409)*E2409</f>
        <v>2.4900000000000002</v>
      </c>
      <c r="P2409" s="10">
        <f>O2409/F2409</f>
        <v>0.24924924924924927</v>
      </c>
      <c r="Q2409">
        <f t="shared" si="265"/>
        <v>1</v>
      </c>
    </row>
    <row r="2410" spans="1:17" x14ac:dyDescent="0.25">
      <c r="A2410">
        <v>1000694</v>
      </c>
      <c r="B2410">
        <v>8000520021</v>
      </c>
      <c r="C2410">
        <v>312</v>
      </c>
      <c r="D2410">
        <v>42164</v>
      </c>
      <c r="E2410">
        <v>3</v>
      </c>
      <c r="F2410">
        <v>29.97</v>
      </c>
      <c r="G2410" t="str">
        <f>VLOOKUP(B2410,'SKU Master'!$E$1:$H$9,4,FALSE)</f>
        <v>MA Excellent Products</v>
      </c>
      <c r="H2410">
        <f t="shared" si="259"/>
        <v>2015</v>
      </c>
      <c r="I2410">
        <f t="shared" si="260"/>
        <v>6</v>
      </c>
      <c r="J2410">
        <f t="shared" si="261"/>
        <v>201506</v>
      </c>
      <c r="K2410">
        <f t="shared" si="262"/>
        <v>24</v>
      </c>
      <c r="L2410">
        <f t="shared" si="263"/>
        <v>201524</v>
      </c>
      <c r="M2410" t="b">
        <f t="shared" si="264"/>
        <v>0</v>
      </c>
      <c r="N2410">
        <f>VLOOKUP(B2410,'SKU Master'!$E$1:$H$9,2,FALSE)</f>
        <v>7.5</v>
      </c>
      <c r="O2410">
        <f>(F2410/E2410-N2410)*E2410</f>
        <v>7.4700000000000006</v>
      </c>
      <c r="P2410" s="10">
        <f>O2410/F2410</f>
        <v>0.24924924924924927</v>
      </c>
      <c r="Q2410">
        <f t="shared" si="265"/>
        <v>2</v>
      </c>
    </row>
    <row r="2411" spans="1:17" x14ac:dyDescent="0.25">
      <c r="A2411">
        <v>1000695</v>
      </c>
      <c r="B2411">
        <v>8000520021</v>
      </c>
      <c r="C2411">
        <v>312</v>
      </c>
      <c r="D2411">
        <v>42165</v>
      </c>
      <c r="E2411">
        <v>3</v>
      </c>
      <c r="F2411">
        <v>29.97</v>
      </c>
      <c r="G2411" t="str">
        <f>VLOOKUP(B2411,'SKU Master'!$E$1:$H$9,4,FALSE)</f>
        <v>MA Excellent Products</v>
      </c>
      <c r="H2411">
        <f t="shared" si="259"/>
        <v>2015</v>
      </c>
      <c r="I2411">
        <f t="shared" si="260"/>
        <v>6</v>
      </c>
      <c r="J2411">
        <f t="shared" si="261"/>
        <v>201506</v>
      </c>
      <c r="K2411">
        <f t="shared" si="262"/>
        <v>24</v>
      </c>
      <c r="L2411">
        <f t="shared" si="263"/>
        <v>201524</v>
      </c>
      <c r="M2411" t="b">
        <f t="shared" si="264"/>
        <v>0</v>
      </c>
      <c r="N2411">
        <f>VLOOKUP(B2411,'SKU Master'!$E$1:$H$9,2,FALSE)</f>
        <v>7.5</v>
      </c>
      <c r="O2411">
        <f>(F2411/E2411-N2411)*E2411</f>
        <v>7.4700000000000006</v>
      </c>
      <c r="P2411" s="10">
        <f>O2411/F2411</f>
        <v>0.24924924924924927</v>
      </c>
      <c r="Q2411">
        <f t="shared" si="265"/>
        <v>3</v>
      </c>
    </row>
    <row r="2412" spans="1:17" x14ac:dyDescent="0.25">
      <c r="A2412">
        <v>1000696</v>
      </c>
      <c r="B2412">
        <v>8000520021</v>
      </c>
      <c r="C2412">
        <v>312</v>
      </c>
      <c r="D2412">
        <v>42166</v>
      </c>
      <c r="E2412">
        <v>6</v>
      </c>
      <c r="F2412">
        <v>59.94</v>
      </c>
      <c r="G2412" t="str">
        <f>VLOOKUP(B2412,'SKU Master'!$E$1:$H$9,4,FALSE)</f>
        <v>MA Excellent Products</v>
      </c>
      <c r="H2412">
        <f t="shared" si="259"/>
        <v>2015</v>
      </c>
      <c r="I2412">
        <f t="shared" si="260"/>
        <v>6</v>
      </c>
      <c r="J2412">
        <f t="shared" si="261"/>
        <v>201506</v>
      </c>
      <c r="K2412">
        <f t="shared" si="262"/>
        <v>24</v>
      </c>
      <c r="L2412">
        <f t="shared" si="263"/>
        <v>201524</v>
      </c>
      <c r="M2412" t="b">
        <f t="shared" si="264"/>
        <v>0</v>
      </c>
      <c r="N2412">
        <f>VLOOKUP(B2412,'SKU Master'!$E$1:$H$9,2,FALSE)</f>
        <v>7.5</v>
      </c>
      <c r="O2412">
        <f>(F2412/E2412-N2412)*E2412</f>
        <v>14.940000000000001</v>
      </c>
      <c r="P2412" s="10">
        <f>O2412/F2412</f>
        <v>0.24924924924924927</v>
      </c>
      <c r="Q2412">
        <f t="shared" si="265"/>
        <v>4</v>
      </c>
    </row>
    <row r="2413" spans="1:17" x14ac:dyDescent="0.25">
      <c r="A2413">
        <v>1000697</v>
      </c>
      <c r="B2413">
        <v>8000520021</v>
      </c>
      <c r="C2413">
        <v>312</v>
      </c>
      <c r="D2413">
        <v>42167</v>
      </c>
      <c r="E2413">
        <v>11</v>
      </c>
      <c r="F2413">
        <v>109.89</v>
      </c>
      <c r="G2413" t="str">
        <f>VLOOKUP(B2413,'SKU Master'!$E$1:$H$9,4,FALSE)</f>
        <v>MA Excellent Products</v>
      </c>
      <c r="H2413">
        <f t="shared" si="259"/>
        <v>2015</v>
      </c>
      <c r="I2413">
        <f t="shared" si="260"/>
        <v>6</v>
      </c>
      <c r="J2413">
        <f t="shared" si="261"/>
        <v>201506</v>
      </c>
      <c r="K2413">
        <f t="shared" si="262"/>
        <v>24</v>
      </c>
      <c r="L2413">
        <f t="shared" si="263"/>
        <v>201524</v>
      </c>
      <c r="M2413" t="b">
        <f t="shared" si="264"/>
        <v>0</v>
      </c>
      <c r="N2413">
        <f>VLOOKUP(B2413,'SKU Master'!$E$1:$H$9,2,FALSE)</f>
        <v>7.5</v>
      </c>
      <c r="O2413">
        <f>(F2413/E2413-N2413)*E2413</f>
        <v>27.39</v>
      </c>
      <c r="P2413" s="10">
        <f>O2413/F2413</f>
        <v>0.24924924924924927</v>
      </c>
      <c r="Q2413">
        <f t="shared" si="265"/>
        <v>5</v>
      </c>
    </row>
    <row r="2414" spans="1:17" x14ac:dyDescent="0.25">
      <c r="A2414">
        <v>1000698</v>
      </c>
      <c r="B2414">
        <v>8000520021</v>
      </c>
      <c r="C2414">
        <v>312</v>
      </c>
      <c r="D2414">
        <v>42168</v>
      </c>
      <c r="E2414">
        <v>17</v>
      </c>
      <c r="F2414">
        <v>169.83</v>
      </c>
      <c r="G2414" t="str">
        <f>VLOOKUP(B2414,'SKU Master'!$E$1:$H$9,4,FALSE)</f>
        <v>MA Excellent Products</v>
      </c>
      <c r="H2414">
        <f t="shared" si="259"/>
        <v>2015</v>
      </c>
      <c r="I2414">
        <f t="shared" si="260"/>
        <v>6</v>
      </c>
      <c r="J2414">
        <f t="shared" si="261"/>
        <v>201506</v>
      </c>
      <c r="K2414">
        <f t="shared" si="262"/>
        <v>24</v>
      </c>
      <c r="L2414">
        <f t="shared" si="263"/>
        <v>201524</v>
      </c>
      <c r="M2414" t="b">
        <f t="shared" si="264"/>
        <v>0</v>
      </c>
      <c r="N2414">
        <f>VLOOKUP(B2414,'SKU Master'!$E$1:$H$9,2,FALSE)</f>
        <v>7.5</v>
      </c>
      <c r="O2414">
        <f>(F2414/E2414-N2414)*E2414</f>
        <v>42.330000000000005</v>
      </c>
      <c r="P2414" s="10">
        <f>O2414/F2414</f>
        <v>0.24924924924924927</v>
      </c>
      <c r="Q2414">
        <f t="shared" si="265"/>
        <v>6</v>
      </c>
    </row>
    <row r="2415" spans="1:17" x14ac:dyDescent="0.25">
      <c r="A2415">
        <v>1000699</v>
      </c>
      <c r="B2415">
        <v>8000520021</v>
      </c>
      <c r="C2415">
        <v>312</v>
      </c>
      <c r="D2415">
        <v>42170</v>
      </c>
      <c r="E2415">
        <v>1</v>
      </c>
      <c r="F2415">
        <v>9.99</v>
      </c>
      <c r="G2415" t="str">
        <f>VLOOKUP(B2415,'SKU Master'!$E$1:$H$9,4,FALSE)</f>
        <v>MA Excellent Products</v>
      </c>
      <c r="H2415">
        <f t="shared" si="259"/>
        <v>2015</v>
      </c>
      <c r="I2415">
        <f t="shared" si="260"/>
        <v>6</v>
      </c>
      <c r="J2415">
        <f t="shared" si="261"/>
        <v>201506</v>
      </c>
      <c r="K2415">
        <f t="shared" si="262"/>
        <v>25</v>
      </c>
      <c r="L2415">
        <f t="shared" si="263"/>
        <v>201525</v>
      </c>
      <c r="M2415" t="b">
        <f t="shared" si="264"/>
        <v>0</v>
      </c>
      <c r="N2415">
        <f>VLOOKUP(B2415,'SKU Master'!$E$1:$H$9,2,FALSE)</f>
        <v>7.5</v>
      </c>
      <c r="O2415">
        <f>(F2415/E2415-N2415)*E2415</f>
        <v>2.4900000000000002</v>
      </c>
      <c r="P2415" s="10">
        <f>O2415/F2415</f>
        <v>0.24924924924924927</v>
      </c>
      <c r="Q2415">
        <f t="shared" si="265"/>
        <v>1</v>
      </c>
    </row>
    <row r="2416" spans="1:17" x14ac:dyDescent="0.25">
      <c r="A2416">
        <v>1000700</v>
      </c>
      <c r="B2416">
        <v>8000520021</v>
      </c>
      <c r="C2416">
        <v>312</v>
      </c>
      <c r="D2416">
        <v>42171</v>
      </c>
      <c r="E2416">
        <v>3</v>
      </c>
      <c r="F2416">
        <v>29.97</v>
      </c>
      <c r="G2416" t="str">
        <f>VLOOKUP(B2416,'SKU Master'!$E$1:$H$9,4,FALSE)</f>
        <v>MA Excellent Products</v>
      </c>
      <c r="H2416">
        <f t="shared" si="259"/>
        <v>2015</v>
      </c>
      <c r="I2416">
        <f t="shared" si="260"/>
        <v>6</v>
      </c>
      <c r="J2416">
        <f t="shared" si="261"/>
        <v>201506</v>
      </c>
      <c r="K2416">
        <f t="shared" si="262"/>
        <v>25</v>
      </c>
      <c r="L2416">
        <f t="shared" si="263"/>
        <v>201525</v>
      </c>
      <c r="M2416" t="b">
        <f t="shared" si="264"/>
        <v>0</v>
      </c>
      <c r="N2416">
        <f>VLOOKUP(B2416,'SKU Master'!$E$1:$H$9,2,FALSE)</f>
        <v>7.5</v>
      </c>
      <c r="O2416">
        <f>(F2416/E2416-N2416)*E2416</f>
        <v>7.4700000000000006</v>
      </c>
      <c r="P2416" s="10">
        <f>O2416/F2416</f>
        <v>0.24924924924924927</v>
      </c>
      <c r="Q2416">
        <f t="shared" si="265"/>
        <v>2</v>
      </c>
    </row>
    <row r="2417" spans="1:17" x14ac:dyDescent="0.25">
      <c r="A2417">
        <v>1000701</v>
      </c>
      <c r="B2417">
        <v>8000520021</v>
      </c>
      <c r="C2417">
        <v>312</v>
      </c>
      <c r="D2417">
        <v>42172</v>
      </c>
      <c r="E2417">
        <v>3</v>
      </c>
      <c r="F2417">
        <v>29.97</v>
      </c>
      <c r="G2417" t="str">
        <f>VLOOKUP(B2417,'SKU Master'!$E$1:$H$9,4,FALSE)</f>
        <v>MA Excellent Products</v>
      </c>
      <c r="H2417">
        <f t="shared" si="259"/>
        <v>2015</v>
      </c>
      <c r="I2417">
        <f t="shared" si="260"/>
        <v>6</v>
      </c>
      <c r="J2417">
        <f t="shared" si="261"/>
        <v>201506</v>
      </c>
      <c r="K2417">
        <f t="shared" si="262"/>
        <v>25</v>
      </c>
      <c r="L2417">
        <f t="shared" si="263"/>
        <v>201525</v>
      </c>
      <c r="M2417" t="b">
        <f t="shared" si="264"/>
        <v>0</v>
      </c>
      <c r="N2417">
        <f>VLOOKUP(B2417,'SKU Master'!$E$1:$H$9,2,FALSE)</f>
        <v>7.5</v>
      </c>
      <c r="O2417">
        <f>(F2417/E2417-N2417)*E2417</f>
        <v>7.4700000000000006</v>
      </c>
      <c r="P2417" s="10">
        <f>O2417/F2417</f>
        <v>0.24924924924924927</v>
      </c>
      <c r="Q2417">
        <f t="shared" si="265"/>
        <v>3</v>
      </c>
    </row>
    <row r="2418" spans="1:17" x14ac:dyDescent="0.25">
      <c r="A2418">
        <v>1000702</v>
      </c>
      <c r="B2418">
        <v>8000520021</v>
      </c>
      <c r="C2418">
        <v>312</v>
      </c>
      <c r="D2418">
        <v>42173</v>
      </c>
      <c r="E2418">
        <v>7</v>
      </c>
      <c r="F2418">
        <v>69.930000000000007</v>
      </c>
      <c r="G2418" t="str">
        <f>VLOOKUP(B2418,'SKU Master'!$E$1:$H$9,4,FALSE)</f>
        <v>MA Excellent Products</v>
      </c>
      <c r="H2418">
        <f t="shared" si="259"/>
        <v>2015</v>
      </c>
      <c r="I2418">
        <f t="shared" si="260"/>
        <v>6</v>
      </c>
      <c r="J2418">
        <f t="shared" si="261"/>
        <v>201506</v>
      </c>
      <c r="K2418">
        <f t="shared" si="262"/>
        <v>25</v>
      </c>
      <c r="L2418">
        <f t="shared" si="263"/>
        <v>201525</v>
      </c>
      <c r="M2418" t="b">
        <f t="shared" si="264"/>
        <v>0</v>
      </c>
      <c r="N2418">
        <f>VLOOKUP(B2418,'SKU Master'!$E$1:$H$9,2,FALSE)</f>
        <v>7.5</v>
      </c>
      <c r="O2418">
        <f>(F2418/E2418-N2418)*E2418</f>
        <v>17.43</v>
      </c>
      <c r="P2418" s="10">
        <f>O2418/F2418</f>
        <v>0.24924924924924921</v>
      </c>
      <c r="Q2418">
        <f t="shared" si="265"/>
        <v>4</v>
      </c>
    </row>
    <row r="2419" spans="1:17" x14ac:dyDescent="0.25">
      <c r="A2419">
        <v>1000703</v>
      </c>
      <c r="B2419">
        <v>8000520021</v>
      </c>
      <c r="C2419">
        <v>312</v>
      </c>
      <c r="D2419">
        <v>42174</v>
      </c>
      <c r="E2419">
        <v>11</v>
      </c>
      <c r="F2419">
        <v>109.89</v>
      </c>
      <c r="G2419" t="str">
        <f>VLOOKUP(B2419,'SKU Master'!$E$1:$H$9,4,FALSE)</f>
        <v>MA Excellent Products</v>
      </c>
      <c r="H2419">
        <f t="shared" si="259"/>
        <v>2015</v>
      </c>
      <c r="I2419">
        <f t="shared" si="260"/>
        <v>6</v>
      </c>
      <c r="J2419">
        <f t="shared" si="261"/>
        <v>201506</v>
      </c>
      <c r="K2419">
        <f t="shared" si="262"/>
        <v>25</v>
      </c>
      <c r="L2419">
        <f t="shared" si="263"/>
        <v>201525</v>
      </c>
      <c r="M2419" t="b">
        <f t="shared" si="264"/>
        <v>0</v>
      </c>
      <c r="N2419">
        <f>VLOOKUP(B2419,'SKU Master'!$E$1:$H$9,2,FALSE)</f>
        <v>7.5</v>
      </c>
      <c r="O2419">
        <f>(F2419/E2419-N2419)*E2419</f>
        <v>27.39</v>
      </c>
      <c r="P2419" s="10">
        <f>O2419/F2419</f>
        <v>0.24924924924924927</v>
      </c>
      <c r="Q2419">
        <f t="shared" si="265"/>
        <v>5</v>
      </c>
    </row>
    <row r="2420" spans="1:17" x14ac:dyDescent="0.25">
      <c r="A2420">
        <v>1000704</v>
      </c>
      <c r="B2420">
        <v>8000520021</v>
      </c>
      <c r="C2420">
        <v>312</v>
      </c>
      <c r="D2420">
        <v>42175</v>
      </c>
      <c r="E2420">
        <v>12</v>
      </c>
      <c r="F2420">
        <v>119.88</v>
      </c>
      <c r="G2420" t="str">
        <f>VLOOKUP(B2420,'SKU Master'!$E$1:$H$9,4,FALSE)</f>
        <v>MA Excellent Products</v>
      </c>
      <c r="H2420">
        <f t="shared" si="259"/>
        <v>2015</v>
      </c>
      <c r="I2420">
        <f t="shared" si="260"/>
        <v>6</v>
      </c>
      <c r="J2420">
        <f t="shared" si="261"/>
        <v>201506</v>
      </c>
      <c r="K2420">
        <f t="shared" si="262"/>
        <v>25</v>
      </c>
      <c r="L2420">
        <f t="shared" si="263"/>
        <v>201525</v>
      </c>
      <c r="M2420" t="b">
        <f t="shared" si="264"/>
        <v>0</v>
      </c>
      <c r="N2420">
        <f>VLOOKUP(B2420,'SKU Master'!$E$1:$H$9,2,FALSE)</f>
        <v>7.5</v>
      </c>
      <c r="O2420">
        <f>(F2420/E2420-N2420)*E2420</f>
        <v>29.880000000000003</v>
      </c>
      <c r="P2420" s="10">
        <f>O2420/F2420</f>
        <v>0.24924924924924927</v>
      </c>
      <c r="Q2420">
        <f t="shared" si="265"/>
        <v>6</v>
      </c>
    </row>
    <row r="2421" spans="1:17" x14ac:dyDescent="0.25">
      <c r="A2421">
        <v>1000705</v>
      </c>
      <c r="B2421">
        <v>8000520021</v>
      </c>
      <c r="C2421">
        <v>312</v>
      </c>
      <c r="D2421">
        <v>42177</v>
      </c>
      <c r="E2421">
        <v>2</v>
      </c>
      <c r="F2421">
        <v>19.98</v>
      </c>
      <c r="G2421" t="str">
        <f>VLOOKUP(B2421,'SKU Master'!$E$1:$H$9,4,FALSE)</f>
        <v>MA Excellent Products</v>
      </c>
      <c r="H2421">
        <f t="shared" si="259"/>
        <v>2015</v>
      </c>
      <c r="I2421">
        <f t="shared" si="260"/>
        <v>6</v>
      </c>
      <c r="J2421">
        <f t="shared" si="261"/>
        <v>201506</v>
      </c>
      <c r="K2421">
        <f t="shared" si="262"/>
        <v>26</v>
      </c>
      <c r="L2421">
        <f t="shared" si="263"/>
        <v>201526</v>
      </c>
      <c r="M2421" t="b">
        <f t="shared" si="264"/>
        <v>0</v>
      </c>
      <c r="N2421">
        <f>VLOOKUP(B2421,'SKU Master'!$E$1:$H$9,2,FALSE)</f>
        <v>7.5</v>
      </c>
      <c r="O2421">
        <f>(F2421/E2421-N2421)*E2421</f>
        <v>4.9800000000000004</v>
      </c>
      <c r="P2421" s="10">
        <f>O2421/F2421</f>
        <v>0.24924924924924927</v>
      </c>
      <c r="Q2421">
        <f t="shared" si="265"/>
        <v>1</v>
      </c>
    </row>
    <row r="2422" spans="1:17" x14ac:dyDescent="0.25">
      <c r="A2422">
        <v>1000706</v>
      </c>
      <c r="B2422">
        <v>8000520021</v>
      </c>
      <c r="C2422">
        <v>312</v>
      </c>
      <c r="D2422">
        <v>42178</v>
      </c>
      <c r="E2422">
        <v>3</v>
      </c>
      <c r="F2422">
        <v>29.97</v>
      </c>
      <c r="G2422" t="str">
        <f>VLOOKUP(B2422,'SKU Master'!$E$1:$H$9,4,FALSE)</f>
        <v>MA Excellent Products</v>
      </c>
      <c r="H2422">
        <f t="shared" si="259"/>
        <v>2015</v>
      </c>
      <c r="I2422">
        <f t="shared" si="260"/>
        <v>6</v>
      </c>
      <c r="J2422">
        <f t="shared" si="261"/>
        <v>201506</v>
      </c>
      <c r="K2422">
        <f t="shared" si="262"/>
        <v>26</v>
      </c>
      <c r="L2422">
        <f t="shared" si="263"/>
        <v>201526</v>
      </c>
      <c r="M2422" t="b">
        <f t="shared" si="264"/>
        <v>0</v>
      </c>
      <c r="N2422">
        <f>VLOOKUP(B2422,'SKU Master'!$E$1:$H$9,2,FALSE)</f>
        <v>7.5</v>
      </c>
      <c r="O2422">
        <f>(F2422/E2422-N2422)*E2422</f>
        <v>7.4700000000000006</v>
      </c>
      <c r="P2422" s="10">
        <f>O2422/F2422</f>
        <v>0.24924924924924927</v>
      </c>
      <c r="Q2422">
        <f t="shared" si="265"/>
        <v>2</v>
      </c>
    </row>
    <row r="2423" spans="1:17" x14ac:dyDescent="0.25">
      <c r="A2423">
        <v>1000707</v>
      </c>
      <c r="B2423">
        <v>8000520021</v>
      </c>
      <c r="C2423">
        <v>312</v>
      </c>
      <c r="D2423">
        <v>42179</v>
      </c>
      <c r="E2423">
        <v>2</v>
      </c>
      <c r="F2423">
        <v>19.98</v>
      </c>
      <c r="G2423" t="str">
        <f>VLOOKUP(B2423,'SKU Master'!$E$1:$H$9,4,FALSE)</f>
        <v>MA Excellent Products</v>
      </c>
      <c r="H2423">
        <f t="shared" si="259"/>
        <v>2015</v>
      </c>
      <c r="I2423">
        <f t="shared" si="260"/>
        <v>6</v>
      </c>
      <c r="J2423">
        <f t="shared" si="261"/>
        <v>201506</v>
      </c>
      <c r="K2423">
        <f t="shared" si="262"/>
        <v>26</v>
      </c>
      <c r="L2423">
        <f t="shared" si="263"/>
        <v>201526</v>
      </c>
      <c r="M2423" t="b">
        <f t="shared" si="264"/>
        <v>0</v>
      </c>
      <c r="N2423">
        <f>VLOOKUP(B2423,'SKU Master'!$E$1:$H$9,2,FALSE)</f>
        <v>7.5</v>
      </c>
      <c r="O2423">
        <f>(F2423/E2423-N2423)*E2423</f>
        <v>4.9800000000000004</v>
      </c>
      <c r="P2423" s="10">
        <f>O2423/F2423</f>
        <v>0.24924924924924927</v>
      </c>
      <c r="Q2423">
        <f t="shared" si="265"/>
        <v>3</v>
      </c>
    </row>
    <row r="2424" spans="1:17" x14ac:dyDescent="0.25">
      <c r="A2424">
        <v>1000708</v>
      </c>
      <c r="B2424">
        <v>8000520021</v>
      </c>
      <c r="C2424">
        <v>312</v>
      </c>
      <c r="D2424">
        <v>42180</v>
      </c>
      <c r="E2424">
        <v>4</v>
      </c>
      <c r="F2424">
        <v>39.96</v>
      </c>
      <c r="G2424" t="str">
        <f>VLOOKUP(B2424,'SKU Master'!$E$1:$H$9,4,FALSE)</f>
        <v>MA Excellent Products</v>
      </c>
      <c r="H2424">
        <f t="shared" si="259"/>
        <v>2015</v>
      </c>
      <c r="I2424">
        <f t="shared" si="260"/>
        <v>6</v>
      </c>
      <c r="J2424">
        <f t="shared" si="261"/>
        <v>201506</v>
      </c>
      <c r="K2424">
        <f t="shared" si="262"/>
        <v>26</v>
      </c>
      <c r="L2424">
        <f t="shared" si="263"/>
        <v>201526</v>
      </c>
      <c r="M2424" t="b">
        <f t="shared" si="264"/>
        <v>0</v>
      </c>
      <c r="N2424">
        <f>VLOOKUP(B2424,'SKU Master'!$E$1:$H$9,2,FALSE)</f>
        <v>7.5</v>
      </c>
      <c r="O2424">
        <f>(F2424/E2424-N2424)*E2424</f>
        <v>9.9600000000000009</v>
      </c>
      <c r="P2424" s="10">
        <f>O2424/F2424</f>
        <v>0.24924924924924927</v>
      </c>
      <c r="Q2424">
        <f t="shared" si="265"/>
        <v>4</v>
      </c>
    </row>
    <row r="2425" spans="1:17" x14ac:dyDescent="0.25">
      <c r="A2425">
        <v>1000709</v>
      </c>
      <c r="B2425">
        <v>8000520021</v>
      </c>
      <c r="C2425">
        <v>312</v>
      </c>
      <c r="D2425">
        <v>42181</v>
      </c>
      <c r="E2425">
        <v>9</v>
      </c>
      <c r="F2425">
        <v>89.91</v>
      </c>
      <c r="G2425" t="str">
        <f>VLOOKUP(B2425,'SKU Master'!$E$1:$H$9,4,FALSE)</f>
        <v>MA Excellent Products</v>
      </c>
      <c r="H2425">
        <f t="shared" si="259"/>
        <v>2015</v>
      </c>
      <c r="I2425">
        <f t="shared" si="260"/>
        <v>6</v>
      </c>
      <c r="J2425">
        <f t="shared" si="261"/>
        <v>201506</v>
      </c>
      <c r="K2425">
        <f t="shared" si="262"/>
        <v>26</v>
      </c>
      <c r="L2425">
        <f t="shared" si="263"/>
        <v>201526</v>
      </c>
      <c r="M2425" t="b">
        <f t="shared" si="264"/>
        <v>0</v>
      </c>
      <c r="N2425">
        <f>VLOOKUP(B2425,'SKU Master'!$E$1:$H$9,2,FALSE)</f>
        <v>7.5</v>
      </c>
      <c r="O2425">
        <f>(F2425/E2425-N2425)*E2425</f>
        <v>22.410000000000004</v>
      </c>
      <c r="P2425" s="10">
        <f>O2425/F2425</f>
        <v>0.24924924924924929</v>
      </c>
      <c r="Q2425">
        <f t="shared" si="265"/>
        <v>5</v>
      </c>
    </row>
    <row r="2426" spans="1:17" x14ac:dyDescent="0.25">
      <c r="A2426">
        <v>1000710</v>
      </c>
      <c r="B2426">
        <v>8000520021</v>
      </c>
      <c r="C2426">
        <v>312</v>
      </c>
      <c r="D2426">
        <v>42182</v>
      </c>
      <c r="E2426">
        <v>10</v>
      </c>
      <c r="F2426">
        <v>99.9</v>
      </c>
      <c r="G2426" t="str">
        <f>VLOOKUP(B2426,'SKU Master'!$E$1:$H$9,4,FALSE)</f>
        <v>MA Excellent Products</v>
      </c>
      <c r="H2426">
        <f t="shared" si="259"/>
        <v>2015</v>
      </c>
      <c r="I2426">
        <f t="shared" si="260"/>
        <v>6</v>
      </c>
      <c r="J2426">
        <f t="shared" si="261"/>
        <v>201506</v>
      </c>
      <c r="K2426">
        <f t="shared" si="262"/>
        <v>26</v>
      </c>
      <c r="L2426">
        <f t="shared" si="263"/>
        <v>201526</v>
      </c>
      <c r="M2426" t="b">
        <f t="shared" si="264"/>
        <v>0</v>
      </c>
      <c r="N2426">
        <f>VLOOKUP(B2426,'SKU Master'!$E$1:$H$9,2,FALSE)</f>
        <v>7.5</v>
      </c>
      <c r="O2426">
        <f>(F2426/E2426-N2426)*E2426</f>
        <v>24.900000000000002</v>
      </c>
      <c r="P2426" s="10">
        <f>O2426/F2426</f>
        <v>0.24924924924924927</v>
      </c>
      <c r="Q2426">
        <f t="shared" si="265"/>
        <v>6</v>
      </c>
    </row>
    <row r="2427" spans="1:17" x14ac:dyDescent="0.25">
      <c r="A2427">
        <v>1000711</v>
      </c>
      <c r="B2427">
        <v>8000520021</v>
      </c>
      <c r="C2427">
        <v>312</v>
      </c>
      <c r="D2427">
        <v>42184</v>
      </c>
      <c r="E2427">
        <v>2</v>
      </c>
      <c r="F2427">
        <v>19.98</v>
      </c>
      <c r="G2427" t="str">
        <f>VLOOKUP(B2427,'SKU Master'!$E$1:$H$9,4,FALSE)</f>
        <v>MA Excellent Products</v>
      </c>
      <c r="H2427">
        <f t="shared" si="259"/>
        <v>2015</v>
      </c>
      <c r="I2427">
        <f t="shared" si="260"/>
        <v>6</v>
      </c>
      <c r="J2427">
        <f t="shared" si="261"/>
        <v>201506</v>
      </c>
      <c r="K2427">
        <f t="shared" si="262"/>
        <v>27</v>
      </c>
      <c r="L2427">
        <f t="shared" si="263"/>
        <v>201527</v>
      </c>
      <c r="M2427" t="b">
        <f t="shared" si="264"/>
        <v>0</v>
      </c>
      <c r="N2427">
        <f>VLOOKUP(B2427,'SKU Master'!$E$1:$H$9,2,FALSE)</f>
        <v>7.5</v>
      </c>
      <c r="O2427">
        <f>(F2427/E2427-N2427)*E2427</f>
        <v>4.9800000000000004</v>
      </c>
      <c r="P2427" s="10">
        <f>O2427/F2427</f>
        <v>0.24924924924924927</v>
      </c>
      <c r="Q2427">
        <f t="shared" si="265"/>
        <v>1</v>
      </c>
    </row>
    <row r="2428" spans="1:17" x14ac:dyDescent="0.25">
      <c r="A2428">
        <v>1000712</v>
      </c>
      <c r="B2428">
        <v>8000520021</v>
      </c>
      <c r="C2428">
        <v>312</v>
      </c>
      <c r="D2428">
        <v>42185</v>
      </c>
      <c r="E2428">
        <v>3</v>
      </c>
      <c r="F2428">
        <v>29.97</v>
      </c>
      <c r="G2428" t="str">
        <f>VLOOKUP(B2428,'SKU Master'!$E$1:$H$9,4,FALSE)</f>
        <v>MA Excellent Products</v>
      </c>
      <c r="H2428">
        <f t="shared" si="259"/>
        <v>2015</v>
      </c>
      <c r="I2428">
        <f t="shared" si="260"/>
        <v>6</v>
      </c>
      <c r="J2428">
        <f t="shared" si="261"/>
        <v>201506</v>
      </c>
      <c r="K2428">
        <f t="shared" si="262"/>
        <v>27</v>
      </c>
      <c r="L2428">
        <f t="shared" si="263"/>
        <v>201527</v>
      </c>
      <c r="M2428" t="b">
        <f t="shared" si="264"/>
        <v>0</v>
      </c>
      <c r="N2428">
        <f>VLOOKUP(B2428,'SKU Master'!$E$1:$H$9,2,FALSE)</f>
        <v>7.5</v>
      </c>
      <c r="O2428">
        <f>(F2428/E2428-N2428)*E2428</f>
        <v>7.4700000000000006</v>
      </c>
      <c r="P2428" s="10">
        <f>O2428/F2428</f>
        <v>0.24924924924924927</v>
      </c>
      <c r="Q2428">
        <f t="shared" si="265"/>
        <v>2</v>
      </c>
    </row>
    <row r="2429" spans="1:17" x14ac:dyDescent="0.25">
      <c r="A2429">
        <v>1000713</v>
      </c>
      <c r="B2429">
        <v>8000520021</v>
      </c>
      <c r="C2429">
        <v>312</v>
      </c>
      <c r="D2429">
        <v>42186</v>
      </c>
      <c r="E2429">
        <v>5</v>
      </c>
      <c r="F2429">
        <v>49.95</v>
      </c>
      <c r="G2429" t="str">
        <f>VLOOKUP(B2429,'SKU Master'!$E$1:$H$9,4,FALSE)</f>
        <v>MA Excellent Products</v>
      </c>
      <c r="H2429">
        <f t="shared" si="259"/>
        <v>2015</v>
      </c>
      <c r="I2429">
        <f t="shared" si="260"/>
        <v>7</v>
      </c>
      <c r="J2429">
        <f t="shared" si="261"/>
        <v>201507</v>
      </c>
      <c r="K2429">
        <f t="shared" si="262"/>
        <v>27</v>
      </c>
      <c r="L2429">
        <f t="shared" si="263"/>
        <v>201527</v>
      </c>
      <c r="M2429" t="b">
        <f t="shared" si="264"/>
        <v>0</v>
      </c>
      <c r="N2429">
        <f>VLOOKUP(B2429,'SKU Master'!$E$1:$H$9,2,FALSE)</f>
        <v>7.5</v>
      </c>
      <c r="O2429">
        <f>(F2429/E2429-N2429)*E2429</f>
        <v>12.450000000000001</v>
      </c>
      <c r="P2429" s="10">
        <f>O2429/F2429</f>
        <v>0.24924924924924927</v>
      </c>
      <c r="Q2429">
        <f t="shared" si="265"/>
        <v>3</v>
      </c>
    </row>
    <row r="2430" spans="1:17" x14ac:dyDescent="0.25">
      <c r="A2430">
        <v>1000714</v>
      </c>
      <c r="B2430">
        <v>8000520021</v>
      </c>
      <c r="C2430">
        <v>312</v>
      </c>
      <c r="D2430">
        <v>42187</v>
      </c>
      <c r="E2430">
        <v>5</v>
      </c>
      <c r="F2430">
        <v>49.95</v>
      </c>
      <c r="G2430" t="str">
        <f>VLOOKUP(B2430,'SKU Master'!$E$1:$H$9,4,FALSE)</f>
        <v>MA Excellent Products</v>
      </c>
      <c r="H2430">
        <f t="shared" si="259"/>
        <v>2015</v>
      </c>
      <c r="I2430">
        <f t="shared" si="260"/>
        <v>7</v>
      </c>
      <c r="J2430">
        <f t="shared" si="261"/>
        <v>201507</v>
      </c>
      <c r="K2430">
        <f t="shared" si="262"/>
        <v>27</v>
      </c>
      <c r="L2430">
        <f t="shared" si="263"/>
        <v>201527</v>
      </c>
      <c r="M2430" t="b">
        <f t="shared" si="264"/>
        <v>0</v>
      </c>
      <c r="N2430">
        <f>VLOOKUP(B2430,'SKU Master'!$E$1:$H$9,2,FALSE)</f>
        <v>7.5</v>
      </c>
      <c r="O2430">
        <f>(F2430/E2430-N2430)*E2430</f>
        <v>12.450000000000001</v>
      </c>
      <c r="P2430" s="10">
        <f>O2430/F2430</f>
        <v>0.24924924924924927</v>
      </c>
      <c r="Q2430">
        <f t="shared" si="265"/>
        <v>4</v>
      </c>
    </row>
    <row r="2431" spans="1:17" x14ac:dyDescent="0.25">
      <c r="A2431">
        <v>1000715</v>
      </c>
      <c r="B2431">
        <v>8000520021</v>
      </c>
      <c r="C2431">
        <v>312</v>
      </c>
      <c r="D2431">
        <v>42188</v>
      </c>
      <c r="E2431">
        <v>12</v>
      </c>
      <c r="F2431">
        <v>119.88</v>
      </c>
      <c r="G2431" t="str">
        <f>VLOOKUP(B2431,'SKU Master'!$E$1:$H$9,4,FALSE)</f>
        <v>MA Excellent Products</v>
      </c>
      <c r="H2431">
        <f t="shared" si="259"/>
        <v>2015</v>
      </c>
      <c r="I2431">
        <f t="shared" si="260"/>
        <v>7</v>
      </c>
      <c r="J2431">
        <f t="shared" si="261"/>
        <v>201507</v>
      </c>
      <c r="K2431">
        <f t="shared" si="262"/>
        <v>27</v>
      </c>
      <c r="L2431">
        <f t="shared" si="263"/>
        <v>201527</v>
      </c>
      <c r="M2431" t="b">
        <f t="shared" si="264"/>
        <v>0</v>
      </c>
      <c r="N2431">
        <f>VLOOKUP(B2431,'SKU Master'!$E$1:$H$9,2,FALSE)</f>
        <v>7.5</v>
      </c>
      <c r="O2431">
        <f>(F2431/E2431-N2431)*E2431</f>
        <v>29.880000000000003</v>
      </c>
      <c r="P2431" s="10">
        <f>O2431/F2431</f>
        <v>0.24924924924924927</v>
      </c>
      <c r="Q2431">
        <f t="shared" si="265"/>
        <v>5</v>
      </c>
    </row>
    <row r="2432" spans="1:17" x14ac:dyDescent="0.25">
      <c r="A2432">
        <v>1000716</v>
      </c>
      <c r="B2432">
        <v>8000520021</v>
      </c>
      <c r="C2432">
        <v>312</v>
      </c>
      <c r="D2432">
        <v>42189</v>
      </c>
      <c r="E2432">
        <v>15</v>
      </c>
      <c r="F2432">
        <v>149.85</v>
      </c>
      <c r="G2432" t="str">
        <f>VLOOKUP(B2432,'SKU Master'!$E$1:$H$9,4,FALSE)</f>
        <v>MA Excellent Products</v>
      </c>
      <c r="H2432">
        <f t="shared" si="259"/>
        <v>2015</v>
      </c>
      <c r="I2432">
        <f t="shared" si="260"/>
        <v>7</v>
      </c>
      <c r="J2432">
        <f t="shared" si="261"/>
        <v>201507</v>
      </c>
      <c r="K2432">
        <f t="shared" si="262"/>
        <v>27</v>
      </c>
      <c r="L2432">
        <f t="shared" si="263"/>
        <v>201527</v>
      </c>
      <c r="M2432" t="b">
        <f t="shared" si="264"/>
        <v>0</v>
      </c>
      <c r="N2432">
        <f>VLOOKUP(B2432,'SKU Master'!$E$1:$H$9,2,FALSE)</f>
        <v>7.5</v>
      </c>
      <c r="O2432">
        <f>(F2432/E2432-N2432)*E2432</f>
        <v>37.35</v>
      </c>
      <c r="P2432" s="10">
        <f>O2432/F2432</f>
        <v>0.24924924924924927</v>
      </c>
      <c r="Q2432">
        <f t="shared" si="265"/>
        <v>6</v>
      </c>
    </row>
    <row r="2433" spans="1:17" x14ac:dyDescent="0.25">
      <c r="A2433">
        <v>1000717</v>
      </c>
      <c r="B2433">
        <v>8000520021</v>
      </c>
      <c r="C2433">
        <v>312</v>
      </c>
      <c r="D2433">
        <v>42191</v>
      </c>
      <c r="E2433">
        <v>1</v>
      </c>
      <c r="F2433">
        <v>9.99</v>
      </c>
      <c r="G2433" t="str">
        <f>VLOOKUP(B2433,'SKU Master'!$E$1:$H$9,4,FALSE)</f>
        <v>MA Excellent Products</v>
      </c>
      <c r="H2433">
        <f t="shared" si="259"/>
        <v>2015</v>
      </c>
      <c r="I2433">
        <f t="shared" si="260"/>
        <v>7</v>
      </c>
      <c r="J2433">
        <f t="shared" si="261"/>
        <v>201507</v>
      </c>
      <c r="K2433">
        <f t="shared" si="262"/>
        <v>28</v>
      </c>
      <c r="L2433">
        <f t="shared" si="263"/>
        <v>201528</v>
      </c>
      <c r="M2433" t="b">
        <f t="shared" si="264"/>
        <v>0</v>
      </c>
      <c r="N2433">
        <f>VLOOKUP(B2433,'SKU Master'!$E$1:$H$9,2,FALSE)</f>
        <v>7.5</v>
      </c>
      <c r="O2433">
        <f>(F2433/E2433-N2433)*E2433</f>
        <v>2.4900000000000002</v>
      </c>
      <c r="P2433" s="10">
        <f>O2433/F2433</f>
        <v>0.24924924924924927</v>
      </c>
      <c r="Q2433">
        <f t="shared" si="265"/>
        <v>1</v>
      </c>
    </row>
    <row r="2434" spans="1:17" x14ac:dyDescent="0.25">
      <c r="A2434">
        <v>1000718</v>
      </c>
      <c r="B2434">
        <v>8000520021</v>
      </c>
      <c r="C2434">
        <v>312</v>
      </c>
      <c r="D2434">
        <v>42192</v>
      </c>
      <c r="E2434">
        <v>4</v>
      </c>
      <c r="F2434">
        <v>39.96</v>
      </c>
      <c r="G2434" t="str">
        <f>VLOOKUP(B2434,'SKU Master'!$E$1:$H$9,4,FALSE)</f>
        <v>MA Excellent Products</v>
      </c>
      <c r="H2434">
        <f t="shared" ref="H2434:H2497" si="266">YEAR(D2434)</f>
        <v>2015</v>
      </c>
      <c r="I2434">
        <f t="shared" si="260"/>
        <v>7</v>
      </c>
      <c r="J2434">
        <f t="shared" si="261"/>
        <v>201507</v>
      </c>
      <c r="K2434">
        <f t="shared" si="262"/>
        <v>28</v>
      </c>
      <c r="L2434">
        <f t="shared" si="263"/>
        <v>201528</v>
      </c>
      <c r="M2434" t="b">
        <f t="shared" si="264"/>
        <v>0</v>
      </c>
      <c r="N2434">
        <f>VLOOKUP(B2434,'SKU Master'!$E$1:$H$9,2,FALSE)</f>
        <v>7.5</v>
      </c>
      <c r="O2434">
        <f>(F2434/E2434-N2434)*E2434</f>
        <v>9.9600000000000009</v>
      </c>
      <c r="P2434" s="10">
        <f>O2434/F2434</f>
        <v>0.24924924924924927</v>
      </c>
      <c r="Q2434">
        <f t="shared" si="265"/>
        <v>2</v>
      </c>
    </row>
    <row r="2435" spans="1:17" x14ac:dyDescent="0.25">
      <c r="A2435">
        <v>1000719</v>
      </c>
      <c r="B2435">
        <v>8000520021</v>
      </c>
      <c r="C2435">
        <v>312</v>
      </c>
      <c r="D2435">
        <v>42193</v>
      </c>
      <c r="E2435">
        <v>5</v>
      </c>
      <c r="F2435">
        <v>49.95</v>
      </c>
      <c r="G2435" t="str">
        <f>VLOOKUP(B2435,'SKU Master'!$E$1:$H$9,4,FALSE)</f>
        <v>MA Excellent Products</v>
      </c>
      <c r="H2435">
        <f t="shared" si="266"/>
        <v>2015</v>
      </c>
      <c r="I2435">
        <f t="shared" ref="I2435:I2498" si="267">MONTH(D2435)</f>
        <v>7</v>
      </c>
      <c r="J2435">
        <f t="shared" ref="J2435:J2498" si="268">H2435*100+I2435</f>
        <v>201507</v>
      </c>
      <c r="K2435">
        <f t="shared" ref="K2435:K2498" si="269">WEEKNUM(D2435)</f>
        <v>28</v>
      </c>
      <c r="L2435">
        <f t="shared" ref="L2435:L2498" si="270">H2435*100+K2435</f>
        <v>201528</v>
      </c>
      <c r="M2435" t="b">
        <f t="shared" ref="M2435:M2498" si="271">AND(B2435=B2436,C2435=C2436,D2435=D2436,E2435=E2436,F2435=F2436)</f>
        <v>0</v>
      </c>
      <c r="N2435">
        <f>VLOOKUP(B2435,'SKU Master'!$E$1:$H$9,2,FALSE)</f>
        <v>7.5</v>
      </c>
      <c r="O2435">
        <f>(F2435/E2435-N2435)*E2435</f>
        <v>12.450000000000001</v>
      </c>
      <c r="P2435" s="10">
        <f>O2435/F2435</f>
        <v>0.24924924924924927</v>
      </c>
      <c r="Q2435">
        <f t="shared" ref="Q2435:Q2498" si="272">WEEKDAY(D2435,2)</f>
        <v>3</v>
      </c>
    </row>
    <row r="2436" spans="1:17" x14ac:dyDescent="0.25">
      <c r="A2436">
        <v>1000720</v>
      </c>
      <c r="B2436">
        <v>8000520021</v>
      </c>
      <c r="C2436">
        <v>312</v>
      </c>
      <c r="D2436">
        <v>42194</v>
      </c>
      <c r="E2436">
        <v>5</v>
      </c>
      <c r="F2436">
        <v>49.95</v>
      </c>
      <c r="G2436" t="str">
        <f>VLOOKUP(B2436,'SKU Master'!$E$1:$H$9,4,FALSE)</f>
        <v>MA Excellent Products</v>
      </c>
      <c r="H2436">
        <f t="shared" si="266"/>
        <v>2015</v>
      </c>
      <c r="I2436">
        <f t="shared" si="267"/>
        <v>7</v>
      </c>
      <c r="J2436">
        <f t="shared" si="268"/>
        <v>201507</v>
      </c>
      <c r="K2436">
        <f t="shared" si="269"/>
        <v>28</v>
      </c>
      <c r="L2436">
        <f t="shared" si="270"/>
        <v>201528</v>
      </c>
      <c r="M2436" t="b">
        <f t="shared" si="271"/>
        <v>0</v>
      </c>
      <c r="N2436">
        <f>VLOOKUP(B2436,'SKU Master'!$E$1:$H$9,2,FALSE)</f>
        <v>7.5</v>
      </c>
      <c r="O2436">
        <f>(F2436/E2436-N2436)*E2436</f>
        <v>12.450000000000001</v>
      </c>
      <c r="P2436" s="10">
        <f>O2436/F2436</f>
        <v>0.24924924924924927</v>
      </c>
      <c r="Q2436">
        <f t="shared" si="272"/>
        <v>4</v>
      </c>
    </row>
    <row r="2437" spans="1:17" x14ac:dyDescent="0.25">
      <c r="A2437">
        <v>1000721</v>
      </c>
      <c r="B2437">
        <v>8000520021</v>
      </c>
      <c r="C2437">
        <v>312</v>
      </c>
      <c r="D2437">
        <v>42195</v>
      </c>
      <c r="E2437">
        <v>12</v>
      </c>
      <c r="F2437">
        <v>119.88</v>
      </c>
      <c r="G2437" t="str">
        <f>VLOOKUP(B2437,'SKU Master'!$E$1:$H$9,4,FALSE)</f>
        <v>MA Excellent Products</v>
      </c>
      <c r="H2437">
        <f t="shared" si="266"/>
        <v>2015</v>
      </c>
      <c r="I2437">
        <f t="shared" si="267"/>
        <v>7</v>
      </c>
      <c r="J2437">
        <f t="shared" si="268"/>
        <v>201507</v>
      </c>
      <c r="K2437">
        <f t="shared" si="269"/>
        <v>28</v>
      </c>
      <c r="L2437">
        <f t="shared" si="270"/>
        <v>201528</v>
      </c>
      <c r="M2437" t="b">
        <f t="shared" si="271"/>
        <v>0</v>
      </c>
      <c r="N2437">
        <f>VLOOKUP(B2437,'SKU Master'!$E$1:$H$9,2,FALSE)</f>
        <v>7.5</v>
      </c>
      <c r="O2437">
        <f>(F2437/E2437-N2437)*E2437</f>
        <v>29.880000000000003</v>
      </c>
      <c r="P2437" s="10">
        <f>O2437/F2437</f>
        <v>0.24924924924924927</v>
      </c>
      <c r="Q2437">
        <f t="shared" si="272"/>
        <v>5</v>
      </c>
    </row>
    <row r="2438" spans="1:17" x14ac:dyDescent="0.25">
      <c r="A2438">
        <v>1000722</v>
      </c>
      <c r="B2438">
        <v>8000520021</v>
      </c>
      <c r="C2438">
        <v>312</v>
      </c>
      <c r="D2438">
        <v>42196</v>
      </c>
      <c r="E2438">
        <v>16</v>
      </c>
      <c r="F2438">
        <v>159.84</v>
      </c>
      <c r="G2438" t="str">
        <f>VLOOKUP(B2438,'SKU Master'!$E$1:$H$9,4,FALSE)</f>
        <v>MA Excellent Products</v>
      </c>
      <c r="H2438">
        <f t="shared" si="266"/>
        <v>2015</v>
      </c>
      <c r="I2438">
        <f t="shared" si="267"/>
        <v>7</v>
      </c>
      <c r="J2438">
        <f t="shared" si="268"/>
        <v>201507</v>
      </c>
      <c r="K2438">
        <f t="shared" si="269"/>
        <v>28</v>
      </c>
      <c r="L2438">
        <f t="shared" si="270"/>
        <v>201528</v>
      </c>
      <c r="M2438" t="b">
        <f t="shared" si="271"/>
        <v>0</v>
      </c>
      <c r="N2438">
        <f>VLOOKUP(B2438,'SKU Master'!$E$1:$H$9,2,FALSE)</f>
        <v>7.5</v>
      </c>
      <c r="O2438">
        <f>(F2438/E2438-N2438)*E2438</f>
        <v>39.840000000000003</v>
      </c>
      <c r="P2438" s="10">
        <f>O2438/F2438</f>
        <v>0.24924924924924927</v>
      </c>
      <c r="Q2438">
        <f t="shared" si="272"/>
        <v>6</v>
      </c>
    </row>
    <row r="2439" spans="1:17" x14ac:dyDescent="0.25">
      <c r="A2439">
        <v>1000723</v>
      </c>
      <c r="B2439">
        <v>8000520021</v>
      </c>
      <c r="C2439">
        <v>312</v>
      </c>
      <c r="D2439">
        <v>42198</v>
      </c>
      <c r="E2439">
        <v>1</v>
      </c>
      <c r="F2439">
        <v>9.99</v>
      </c>
      <c r="G2439" t="str">
        <f>VLOOKUP(B2439,'SKU Master'!$E$1:$H$9,4,FALSE)</f>
        <v>MA Excellent Products</v>
      </c>
      <c r="H2439">
        <f t="shared" si="266"/>
        <v>2015</v>
      </c>
      <c r="I2439">
        <f t="shared" si="267"/>
        <v>7</v>
      </c>
      <c r="J2439">
        <f t="shared" si="268"/>
        <v>201507</v>
      </c>
      <c r="K2439">
        <f t="shared" si="269"/>
        <v>29</v>
      </c>
      <c r="L2439">
        <f t="shared" si="270"/>
        <v>201529</v>
      </c>
      <c r="M2439" t="b">
        <f t="shared" si="271"/>
        <v>0</v>
      </c>
      <c r="N2439">
        <f>VLOOKUP(B2439,'SKU Master'!$E$1:$H$9,2,FALSE)</f>
        <v>7.5</v>
      </c>
      <c r="O2439">
        <f>(F2439/E2439-N2439)*E2439</f>
        <v>2.4900000000000002</v>
      </c>
      <c r="P2439" s="10">
        <f>O2439/F2439</f>
        <v>0.24924924924924927</v>
      </c>
      <c r="Q2439">
        <f t="shared" si="272"/>
        <v>1</v>
      </c>
    </row>
    <row r="2440" spans="1:17" x14ac:dyDescent="0.25">
      <c r="A2440">
        <v>1000724</v>
      </c>
      <c r="B2440">
        <v>8000520021</v>
      </c>
      <c r="C2440">
        <v>312</v>
      </c>
      <c r="D2440">
        <v>42199</v>
      </c>
      <c r="E2440">
        <v>3</v>
      </c>
      <c r="F2440">
        <v>29.97</v>
      </c>
      <c r="G2440" t="str">
        <f>VLOOKUP(B2440,'SKU Master'!$E$1:$H$9,4,FALSE)</f>
        <v>MA Excellent Products</v>
      </c>
      <c r="H2440">
        <f t="shared" si="266"/>
        <v>2015</v>
      </c>
      <c r="I2440">
        <f t="shared" si="267"/>
        <v>7</v>
      </c>
      <c r="J2440">
        <f t="shared" si="268"/>
        <v>201507</v>
      </c>
      <c r="K2440">
        <f t="shared" si="269"/>
        <v>29</v>
      </c>
      <c r="L2440">
        <f t="shared" si="270"/>
        <v>201529</v>
      </c>
      <c r="M2440" t="b">
        <f t="shared" si="271"/>
        <v>0</v>
      </c>
      <c r="N2440">
        <f>VLOOKUP(B2440,'SKU Master'!$E$1:$H$9,2,FALSE)</f>
        <v>7.5</v>
      </c>
      <c r="O2440">
        <f>(F2440/E2440-N2440)*E2440</f>
        <v>7.4700000000000006</v>
      </c>
      <c r="P2440" s="10">
        <f>O2440/F2440</f>
        <v>0.24924924924924927</v>
      </c>
      <c r="Q2440">
        <f t="shared" si="272"/>
        <v>2</v>
      </c>
    </row>
    <row r="2441" spans="1:17" x14ac:dyDescent="0.25">
      <c r="A2441">
        <v>1000725</v>
      </c>
      <c r="B2441">
        <v>8000520021</v>
      </c>
      <c r="C2441">
        <v>312</v>
      </c>
      <c r="D2441">
        <v>42200</v>
      </c>
      <c r="E2441">
        <v>3</v>
      </c>
      <c r="F2441">
        <v>29.97</v>
      </c>
      <c r="G2441" t="str">
        <f>VLOOKUP(B2441,'SKU Master'!$E$1:$H$9,4,FALSE)</f>
        <v>MA Excellent Products</v>
      </c>
      <c r="H2441">
        <f t="shared" si="266"/>
        <v>2015</v>
      </c>
      <c r="I2441">
        <f t="shared" si="267"/>
        <v>7</v>
      </c>
      <c r="J2441">
        <f t="shared" si="268"/>
        <v>201507</v>
      </c>
      <c r="K2441">
        <f t="shared" si="269"/>
        <v>29</v>
      </c>
      <c r="L2441">
        <f t="shared" si="270"/>
        <v>201529</v>
      </c>
      <c r="M2441" t="b">
        <f t="shared" si="271"/>
        <v>0</v>
      </c>
      <c r="N2441">
        <f>VLOOKUP(B2441,'SKU Master'!$E$1:$H$9,2,FALSE)</f>
        <v>7.5</v>
      </c>
      <c r="O2441">
        <f>(F2441/E2441-N2441)*E2441</f>
        <v>7.4700000000000006</v>
      </c>
      <c r="P2441" s="10">
        <f>O2441/F2441</f>
        <v>0.24924924924924927</v>
      </c>
      <c r="Q2441">
        <f t="shared" si="272"/>
        <v>3</v>
      </c>
    </row>
    <row r="2442" spans="1:17" x14ac:dyDescent="0.25">
      <c r="A2442">
        <v>1000726</v>
      </c>
      <c r="B2442">
        <v>8000520021</v>
      </c>
      <c r="C2442">
        <v>312</v>
      </c>
      <c r="D2442">
        <v>42201</v>
      </c>
      <c r="E2442">
        <v>6</v>
      </c>
      <c r="F2442">
        <v>59.94</v>
      </c>
      <c r="G2442" t="str">
        <f>VLOOKUP(B2442,'SKU Master'!$E$1:$H$9,4,FALSE)</f>
        <v>MA Excellent Products</v>
      </c>
      <c r="H2442">
        <f t="shared" si="266"/>
        <v>2015</v>
      </c>
      <c r="I2442">
        <f t="shared" si="267"/>
        <v>7</v>
      </c>
      <c r="J2442">
        <f t="shared" si="268"/>
        <v>201507</v>
      </c>
      <c r="K2442">
        <f t="shared" si="269"/>
        <v>29</v>
      </c>
      <c r="L2442">
        <f t="shared" si="270"/>
        <v>201529</v>
      </c>
      <c r="M2442" t="b">
        <f t="shared" si="271"/>
        <v>0</v>
      </c>
      <c r="N2442">
        <f>VLOOKUP(B2442,'SKU Master'!$E$1:$H$9,2,FALSE)</f>
        <v>7.5</v>
      </c>
      <c r="O2442">
        <f>(F2442/E2442-N2442)*E2442</f>
        <v>14.940000000000001</v>
      </c>
      <c r="P2442" s="10">
        <f>O2442/F2442</f>
        <v>0.24924924924924927</v>
      </c>
      <c r="Q2442">
        <f t="shared" si="272"/>
        <v>4</v>
      </c>
    </row>
    <row r="2443" spans="1:17" x14ac:dyDescent="0.25">
      <c r="A2443">
        <v>1000727</v>
      </c>
      <c r="B2443">
        <v>8000520021</v>
      </c>
      <c r="C2443">
        <v>312</v>
      </c>
      <c r="D2443">
        <v>42202</v>
      </c>
      <c r="E2443">
        <v>11</v>
      </c>
      <c r="F2443">
        <v>109.89</v>
      </c>
      <c r="G2443" t="str">
        <f>VLOOKUP(B2443,'SKU Master'!$E$1:$H$9,4,FALSE)</f>
        <v>MA Excellent Products</v>
      </c>
      <c r="H2443">
        <f t="shared" si="266"/>
        <v>2015</v>
      </c>
      <c r="I2443">
        <f t="shared" si="267"/>
        <v>7</v>
      </c>
      <c r="J2443">
        <f t="shared" si="268"/>
        <v>201507</v>
      </c>
      <c r="K2443">
        <f t="shared" si="269"/>
        <v>29</v>
      </c>
      <c r="L2443">
        <f t="shared" si="270"/>
        <v>201529</v>
      </c>
      <c r="M2443" t="b">
        <f t="shared" si="271"/>
        <v>0</v>
      </c>
      <c r="N2443">
        <f>VLOOKUP(B2443,'SKU Master'!$E$1:$H$9,2,FALSE)</f>
        <v>7.5</v>
      </c>
      <c r="O2443">
        <f>(F2443/E2443-N2443)*E2443</f>
        <v>27.39</v>
      </c>
      <c r="P2443" s="10">
        <f>O2443/F2443</f>
        <v>0.24924924924924927</v>
      </c>
      <c r="Q2443">
        <f t="shared" si="272"/>
        <v>5</v>
      </c>
    </row>
    <row r="2444" spans="1:17" x14ac:dyDescent="0.25">
      <c r="A2444">
        <v>1000728</v>
      </c>
      <c r="B2444">
        <v>8000520021</v>
      </c>
      <c r="C2444">
        <v>312</v>
      </c>
      <c r="D2444">
        <v>42203</v>
      </c>
      <c r="E2444">
        <v>16</v>
      </c>
      <c r="F2444">
        <v>159.84</v>
      </c>
      <c r="G2444" t="str">
        <f>VLOOKUP(B2444,'SKU Master'!$E$1:$H$9,4,FALSE)</f>
        <v>MA Excellent Products</v>
      </c>
      <c r="H2444">
        <f t="shared" si="266"/>
        <v>2015</v>
      </c>
      <c r="I2444">
        <f t="shared" si="267"/>
        <v>7</v>
      </c>
      <c r="J2444">
        <f t="shared" si="268"/>
        <v>201507</v>
      </c>
      <c r="K2444">
        <f t="shared" si="269"/>
        <v>29</v>
      </c>
      <c r="L2444">
        <f t="shared" si="270"/>
        <v>201529</v>
      </c>
      <c r="M2444" t="b">
        <f t="shared" si="271"/>
        <v>0</v>
      </c>
      <c r="N2444">
        <f>VLOOKUP(B2444,'SKU Master'!$E$1:$H$9,2,FALSE)</f>
        <v>7.5</v>
      </c>
      <c r="O2444">
        <f>(F2444/E2444-N2444)*E2444</f>
        <v>39.840000000000003</v>
      </c>
      <c r="P2444" s="10">
        <f>O2444/F2444</f>
        <v>0.24924924924924927</v>
      </c>
      <c r="Q2444">
        <f t="shared" si="272"/>
        <v>6</v>
      </c>
    </row>
    <row r="2445" spans="1:17" x14ac:dyDescent="0.25">
      <c r="A2445">
        <v>1000729</v>
      </c>
      <c r="B2445">
        <v>8000520021</v>
      </c>
      <c r="C2445">
        <v>312</v>
      </c>
      <c r="D2445">
        <v>42205</v>
      </c>
      <c r="E2445">
        <v>1</v>
      </c>
      <c r="F2445">
        <v>9.99</v>
      </c>
      <c r="G2445" t="str">
        <f>VLOOKUP(B2445,'SKU Master'!$E$1:$H$9,4,FALSE)</f>
        <v>MA Excellent Products</v>
      </c>
      <c r="H2445">
        <f t="shared" si="266"/>
        <v>2015</v>
      </c>
      <c r="I2445">
        <f t="shared" si="267"/>
        <v>7</v>
      </c>
      <c r="J2445">
        <f t="shared" si="268"/>
        <v>201507</v>
      </c>
      <c r="K2445">
        <f t="shared" si="269"/>
        <v>30</v>
      </c>
      <c r="L2445">
        <f t="shared" si="270"/>
        <v>201530</v>
      </c>
      <c r="M2445" t="b">
        <f t="shared" si="271"/>
        <v>0</v>
      </c>
      <c r="N2445">
        <f>VLOOKUP(B2445,'SKU Master'!$E$1:$H$9,2,FALSE)</f>
        <v>7.5</v>
      </c>
      <c r="O2445">
        <f>(F2445/E2445-N2445)*E2445</f>
        <v>2.4900000000000002</v>
      </c>
      <c r="P2445" s="10">
        <f>O2445/F2445</f>
        <v>0.24924924924924927</v>
      </c>
      <c r="Q2445">
        <f t="shared" si="272"/>
        <v>1</v>
      </c>
    </row>
    <row r="2446" spans="1:17" x14ac:dyDescent="0.25">
      <c r="A2446">
        <v>1000730</v>
      </c>
      <c r="B2446">
        <v>8000520021</v>
      </c>
      <c r="C2446">
        <v>312</v>
      </c>
      <c r="D2446">
        <v>42206</v>
      </c>
      <c r="E2446">
        <v>3</v>
      </c>
      <c r="F2446">
        <v>29.97</v>
      </c>
      <c r="G2446" t="str">
        <f>VLOOKUP(B2446,'SKU Master'!$E$1:$H$9,4,FALSE)</f>
        <v>MA Excellent Products</v>
      </c>
      <c r="H2446">
        <f t="shared" si="266"/>
        <v>2015</v>
      </c>
      <c r="I2446">
        <f t="shared" si="267"/>
        <v>7</v>
      </c>
      <c r="J2446">
        <f t="shared" si="268"/>
        <v>201507</v>
      </c>
      <c r="K2446">
        <f t="shared" si="269"/>
        <v>30</v>
      </c>
      <c r="L2446">
        <f t="shared" si="270"/>
        <v>201530</v>
      </c>
      <c r="M2446" t="b">
        <f t="shared" si="271"/>
        <v>0</v>
      </c>
      <c r="N2446">
        <f>VLOOKUP(B2446,'SKU Master'!$E$1:$H$9,2,FALSE)</f>
        <v>7.5</v>
      </c>
      <c r="O2446">
        <f>(F2446/E2446-N2446)*E2446</f>
        <v>7.4700000000000006</v>
      </c>
      <c r="P2446" s="10">
        <f>O2446/F2446</f>
        <v>0.24924924924924927</v>
      </c>
      <c r="Q2446">
        <f t="shared" si="272"/>
        <v>2</v>
      </c>
    </row>
    <row r="2447" spans="1:17" x14ac:dyDescent="0.25">
      <c r="A2447">
        <v>1000731</v>
      </c>
      <c r="B2447">
        <v>8000520021</v>
      </c>
      <c r="C2447">
        <v>312</v>
      </c>
      <c r="D2447">
        <v>42207</v>
      </c>
      <c r="E2447">
        <v>4</v>
      </c>
      <c r="F2447">
        <v>39.96</v>
      </c>
      <c r="G2447" t="str">
        <f>VLOOKUP(B2447,'SKU Master'!$E$1:$H$9,4,FALSE)</f>
        <v>MA Excellent Products</v>
      </c>
      <c r="H2447">
        <f t="shared" si="266"/>
        <v>2015</v>
      </c>
      <c r="I2447">
        <f t="shared" si="267"/>
        <v>7</v>
      </c>
      <c r="J2447">
        <f t="shared" si="268"/>
        <v>201507</v>
      </c>
      <c r="K2447">
        <f t="shared" si="269"/>
        <v>30</v>
      </c>
      <c r="L2447">
        <f t="shared" si="270"/>
        <v>201530</v>
      </c>
      <c r="M2447" t="b">
        <f t="shared" si="271"/>
        <v>0</v>
      </c>
      <c r="N2447">
        <f>VLOOKUP(B2447,'SKU Master'!$E$1:$H$9,2,FALSE)</f>
        <v>7.5</v>
      </c>
      <c r="O2447">
        <f>(F2447/E2447-N2447)*E2447</f>
        <v>9.9600000000000009</v>
      </c>
      <c r="P2447" s="10">
        <f>O2447/F2447</f>
        <v>0.24924924924924927</v>
      </c>
      <c r="Q2447">
        <f t="shared" si="272"/>
        <v>3</v>
      </c>
    </row>
    <row r="2448" spans="1:17" x14ac:dyDescent="0.25">
      <c r="A2448">
        <v>1000732</v>
      </c>
      <c r="B2448">
        <v>8000520021</v>
      </c>
      <c r="C2448">
        <v>312</v>
      </c>
      <c r="D2448">
        <v>42208</v>
      </c>
      <c r="E2448">
        <v>6</v>
      </c>
      <c r="F2448">
        <v>59.94</v>
      </c>
      <c r="G2448" t="str">
        <f>VLOOKUP(B2448,'SKU Master'!$E$1:$H$9,4,FALSE)</f>
        <v>MA Excellent Products</v>
      </c>
      <c r="H2448">
        <f t="shared" si="266"/>
        <v>2015</v>
      </c>
      <c r="I2448">
        <f t="shared" si="267"/>
        <v>7</v>
      </c>
      <c r="J2448">
        <f t="shared" si="268"/>
        <v>201507</v>
      </c>
      <c r="K2448">
        <f t="shared" si="269"/>
        <v>30</v>
      </c>
      <c r="L2448">
        <f t="shared" si="270"/>
        <v>201530</v>
      </c>
      <c r="M2448" t="b">
        <f t="shared" si="271"/>
        <v>0</v>
      </c>
      <c r="N2448">
        <f>VLOOKUP(B2448,'SKU Master'!$E$1:$H$9,2,FALSE)</f>
        <v>7.5</v>
      </c>
      <c r="O2448">
        <f>(F2448/E2448-N2448)*E2448</f>
        <v>14.940000000000001</v>
      </c>
      <c r="P2448" s="10">
        <f>O2448/F2448</f>
        <v>0.24924924924924927</v>
      </c>
      <c r="Q2448">
        <f t="shared" si="272"/>
        <v>4</v>
      </c>
    </row>
    <row r="2449" spans="1:17" x14ac:dyDescent="0.25">
      <c r="A2449">
        <v>1000733</v>
      </c>
      <c r="B2449">
        <v>8000520021</v>
      </c>
      <c r="C2449">
        <v>312</v>
      </c>
      <c r="D2449">
        <v>42209</v>
      </c>
      <c r="E2449">
        <v>11</v>
      </c>
      <c r="F2449">
        <v>109.89</v>
      </c>
      <c r="G2449" t="str">
        <f>VLOOKUP(B2449,'SKU Master'!$E$1:$H$9,4,FALSE)</f>
        <v>MA Excellent Products</v>
      </c>
      <c r="H2449">
        <f t="shared" si="266"/>
        <v>2015</v>
      </c>
      <c r="I2449">
        <f t="shared" si="267"/>
        <v>7</v>
      </c>
      <c r="J2449">
        <f t="shared" si="268"/>
        <v>201507</v>
      </c>
      <c r="K2449">
        <f t="shared" si="269"/>
        <v>30</v>
      </c>
      <c r="L2449">
        <f t="shared" si="270"/>
        <v>201530</v>
      </c>
      <c r="M2449" t="b">
        <f t="shared" si="271"/>
        <v>0</v>
      </c>
      <c r="N2449">
        <f>VLOOKUP(B2449,'SKU Master'!$E$1:$H$9,2,FALSE)</f>
        <v>7.5</v>
      </c>
      <c r="O2449">
        <f>(F2449/E2449-N2449)*E2449</f>
        <v>27.39</v>
      </c>
      <c r="P2449" s="10">
        <f>O2449/F2449</f>
        <v>0.24924924924924927</v>
      </c>
      <c r="Q2449">
        <f t="shared" si="272"/>
        <v>5</v>
      </c>
    </row>
    <row r="2450" spans="1:17" x14ac:dyDescent="0.25">
      <c r="A2450">
        <v>1000734</v>
      </c>
      <c r="B2450">
        <v>8000520021</v>
      </c>
      <c r="C2450">
        <v>312</v>
      </c>
      <c r="D2450">
        <v>42210</v>
      </c>
      <c r="E2450">
        <v>14</v>
      </c>
      <c r="F2450">
        <v>139.86000000000001</v>
      </c>
      <c r="G2450" t="str">
        <f>VLOOKUP(B2450,'SKU Master'!$E$1:$H$9,4,FALSE)</f>
        <v>MA Excellent Products</v>
      </c>
      <c r="H2450">
        <f t="shared" si="266"/>
        <v>2015</v>
      </c>
      <c r="I2450">
        <f t="shared" si="267"/>
        <v>7</v>
      </c>
      <c r="J2450">
        <f t="shared" si="268"/>
        <v>201507</v>
      </c>
      <c r="K2450">
        <f t="shared" si="269"/>
        <v>30</v>
      </c>
      <c r="L2450">
        <f t="shared" si="270"/>
        <v>201530</v>
      </c>
      <c r="M2450" t="b">
        <f t="shared" si="271"/>
        <v>0</v>
      </c>
      <c r="N2450">
        <f>VLOOKUP(B2450,'SKU Master'!$E$1:$H$9,2,FALSE)</f>
        <v>7.5</v>
      </c>
      <c r="O2450">
        <f>(F2450/E2450-N2450)*E2450</f>
        <v>34.86</v>
      </c>
      <c r="P2450" s="10">
        <f>O2450/F2450</f>
        <v>0.24924924924924921</v>
      </c>
      <c r="Q2450">
        <f t="shared" si="272"/>
        <v>6</v>
      </c>
    </row>
    <row r="2451" spans="1:17" x14ac:dyDescent="0.25">
      <c r="A2451">
        <v>1000735</v>
      </c>
      <c r="B2451">
        <v>8000520021</v>
      </c>
      <c r="C2451">
        <v>312</v>
      </c>
      <c r="D2451">
        <v>42212</v>
      </c>
      <c r="E2451">
        <v>2</v>
      </c>
      <c r="F2451">
        <v>19.98</v>
      </c>
      <c r="G2451" t="str">
        <f>VLOOKUP(B2451,'SKU Master'!$E$1:$H$9,4,FALSE)</f>
        <v>MA Excellent Products</v>
      </c>
      <c r="H2451">
        <f t="shared" si="266"/>
        <v>2015</v>
      </c>
      <c r="I2451">
        <f t="shared" si="267"/>
        <v>7</v>
      </c>
      <c r="J2451">
        <f t="shared" si="268"/>
        <v>201507</v>
      </c>
      <c r="K2451">
        <f t="shared" si="269"/>
        <v>31</v>
      </c>
      <c r="L2451">
        <f t="shared" si="270"/>
        <v>201531</v>
      </c>
      <c r="M2451" t="b">
        <f t="shared" si="271"/>
        <v>0</v>
      </c>
      <c r="N2451">
        <f>VLOOKUP(B2451,'SKU Master'!$E$1:$H$9,2,FALSE)</f>
        <v>7.5</v>
      </c>
      <c r="O2451">
        <f>(F2451/E2451-N2451)*E2451</f>
        <v>4.9800000000000004</v>
      </c>
      <c r="P2451" s="10">
        <f>O2451/F2451</f>
        <v>0.24924924924924927</v>
      </c>
      <c r="Q2451">
        <f t="shared" si="272"/>
        <v>1</v>
      </c>
    </row>
    <row r="2452" spans="1:17" x14ac:dyDescent="0.25">
      <c r="A2452">
        <v>1000736</v>
      </c>
      <c r="B2452">
        <v>8000520021</v>
      </c>
      <c r="C2452">
        <v>312</v>
      </c>
      <c r="D2452">
        <v>42213</v>
      </c>
      <c r="E2452">
        <v>4</v>
      </c>
      <c r="F2452">
        <v>39.96</v>
      </c>
      <c r="G2452" t="str">
        <f>VLOOKUP(B2452,'SKU Master'!$E$1:$H$9,4,FALSE)</f>
        <v>MA Excellent Products</v>
      </c>
      <c r="H2452">
        <f t="shared" si="266"/>
        <v>2015</v>
      </c>
      <c r="I2452">
        <f t="shared" si="267"/>
        <v>7</v>
      </c>
      <c r="J2452">
        <f t="shared" si="268"/>
        <v>201507</v>
      </c>
      <c r="K2452">
        <f t="shared" si="269"/>
        <v>31</v>
      </c>
      <c r="L2452">
        <f t="shared" si="270"/>
        <v>201531</v>
      </c>
      <c r="M2452" t="b">
        <f t="shared" si="271"/>
        <v>0</v>
      </c>
      <c r="N2452">
        <f>VLOOKUP(B2452,'SKU Master'!$E$1:$H$9,2,FALSE)</f>
        <v>7.5</v>
      </c>
      <c r="O2452">
        <f>(F2452/E2452-N2452)*E2452</f>
        <v>9.9600000000000009</v>
      </c>
      <c r="P2452" s="10">
        <f>O2452/F2452</f>
        <v>0.24924924924924927</v>
      </c>
      <c r="Q2452">
        <f t="shared" si="272"/>
        <v>2</v>
      </c>
    </row>
    <row r="2453" spans="1:17" x14ac:dyDescent="0.25">
      <c r="A2453">
        <v>1000737</v>
      </c>
      <c r="B2453">
        <v>8000520021</v>
      </c>
      <c r="C2453">
        <v>312</v>
      </c>
      <c r="D2453">
        <v>42214</v>
      </c>
      <c r="E2453">
        <v>5</v>
      </c>
      <c r="F2453">
        <v>49.95</v>
      </c>
      <c r="G2453" t="str">
        <f>VLOOKUP(B2453,'SKU Master'!$E$1:$H$9,4,FALSE)</f>
        <v>MA Excellent Products</v>
      </c>
      <c r="H2453">
        <f t="shared" si="266"/>
        <v>2015</v>
      </c>
      <c r="I2453">
        <f t="shared" si="267"/>
        <v>7</v>
      </c>
      <c r="J2453">
        <f t="shared" si="268"/>
        <v>201507</v>
      </c>
      <c r="K2453">
        <f t="shared" si="269"/>
        <v>31</v>
      </c>
      <c r="L2453">
        <f t="shared" si="270"/>
        <v>201531</v>
      </c>
      <c r="M2453" t="b">
        <f t="shared" si="271"/>
        <v>0</v>
      </c>
      <c r="N2453">
        <f>VLOOKUP(B2453,'SKU Master'!$E$1:$H$9,2,FALSE)</f>
        <v>7.5</v>
      </c>
      <c r="O2453">
        <f>(F2453/E2453-N2453)*E2453</f>
        <v>12.450000000000001</v>
      </c>
      <c r="P2453" s="10">
        <f>O2453/F2453</f>
        <v>0.24924924924924927</v>
      </c>
      <c r="Q2453">
        <f t="shared" si="272"/>
        <v>3</v>
      </c>
    </row>
    <row r="2454" spans="1:17" x14ac:dyDescent="0.25">
      <c r="A2454">
        <v>1000738</v>
      </c>
      <c r="B2454">
        <v>8000520021</v>
      </c>
      <c r="C2454">
        <v>312</v>
      </c>
      <c r="D2454">
        <v>42215</v>
      </c>
      <c r="E2454">
        <v>4</v>
      </c>
      <c r="F2454">
        <v>39.96</v>
      </c>
      <c r="G2454" t="str">
        <f>VLOOKUP(B2454,'SKU Master'!$E$1:$H$9,4,FALSE)</f>
        <v>MA Excellent Products</v>
      </c>
      <c r="H2454">
        <f t="shared" si="266"/>
        <v>2015</v>
      </c>
      <c r="I2454">
        <f t="shared" si="267"/>
        <v>7</v>
      </c>
      <c r="J2454">
        <f t="shared" si="268"/>
        <v>201507</v>
      </c>
      <c r="K2454">
        <f t="shared" si="269"/>
        <v>31</v>
      </c>
      <c r="L2454">
        <f t="shared" si="270"/>
        <v>201531</v>
      </c>
      <c r="M2454" t="b">
        <f t="shared" si="271"/>
        <v>0</v>
      </c>
      <c r="N2454">
        <f>VLOOKUP(B2454,'SKU Master'!$E$1:$H$9,2,FALSE)</f>
        <v>7.5</v>
      </c>
      <c r="O2454">
        <f>(F2454/E2454-N2454)*E2454</f>
        <v>9.9600000000000009</v>
      </c>
      <c r="P2454" s="10">
        <f>O2454/F2454</f>
        <v>0.24924924924924927</v>
      </c>
      <c r="Q2454">
        <f t="shared" si="272"/>
        <v>4</v>
      </c>
    </row>
    <row r="2455" spans="1:17" x14ac:dyDescent="0.25">
      <c r="A2455">
        <v>1000739</v>
      </c>
      <c r="B2455">
        <v>8000520021</v>
      </c>
      <c r="C2455">
        <v>312</v>
      </c>
      <c r="D2455">
        <v>42216</v>
      </c>
      <c r="E2455">
        <v>12</v>
      </c>
      <c r="F2455">
        <v>119.88</v>
      </c>
      <c r="G2455" t="str">
        <f>VLOOKUP(B2455,'SKU Master'!$E$1:$H$9,4,FALSE)</f>
        <v>MA Excellent Products</v>
      </c>
      <c r="H2455">
        <f t="shared" si="266"/>
        <v>2015</v>
      </c>
      <c r="I2455">
        <f t="shared" si="267"/>
        <v>7</v>
      </c>
      <c r="J2455">
        <f t="shared" si="268"/>
        <v>201507</v>
      </c>
      <c r="K2455">
        <f t="shared" si="269"/>
        <v>31</v>
      </c>
      <c r="L2455">
        <f t="shared" si="270"/>
        <v>201531</v>
      </c>
      <c r="M2455" t="b">
        <f t="shared" si="271"/>
        <v>0</v>
      </c>
      <c r="N2455">
        <f>VLOOKUP(B2455,'SKU Master'!$E$1:$H$9,2,FALSE)</f>
        <v>7.5</v>
      </c>
      <c r="O2455">
        <f>(F2455/E2455-N2455)*E2455</f>
        <v>29.880000000000003</v>
      </c>
      <c r="P2455" s="10">
        <f>O2455/F2455</f>
        <v>0.24924924924924927</v>
      </c>
      <c r="Q2455">
        <f t="shared" si="272"/>
        <v>5</v>
      </c>
    </row>
    <row r="2456" spans="1:17" x14ac:dyDescent="0.25">
      <c r="A2456">
        <v>1000740</v>
      </c>
      <c r="B2456">
        <v>8000520021</v>
      </c>
      <c r="C2456">
        <v>312</v>
      </c>
      <c r="D2456">
        <v>42217</v>
      </c>
      <c r="E2456">
        <v>13</v>
      </c>
      <c r="F2456">
        <v>129.87</v>
      </c>
      <c r="G2456" t="str">
        <f>VLOOKUP(B2456,'SKU Master'!$E$1:$H$9,4,FALSE)</f>
        <v>MA Excellent Products</v>
      </c>
      <c r="H2456">
        <f t="shared" si="266"/>
        <v>2015</v>
      </c>
      <c r="I2456">
        <f t="shared" si="267"/>
        <v>8</v>
      </c>
      <c r="J2456">
        <f t="shared" si="268"/>
        <v>201508</v>
      </c>
      <c r="K2456">
        <f t="shared" si="269"/>
        <v>31</v>
      </c>
      <c r="L2456">
        <f t="shared" si="270"/>
        <v>201531</v>
      </c>
      <c r="M2456" t="b">
        <f t="shared" si="271"/>
        <v>0</v>
      </c>
      <c r="N2456">
        <f>VLOOKUP(B2456,'SKU Master'!$E$1:$H$9,2,FALSE)</f>
        <v>7.5</v>
      </c>
      <c r="O2456">
        <f>(F2456/E2456-N2456)*E2456</f>
        <v>32.370000000000005</v>
      </c>
      <c r="P2456" s="10">
        <f>O2456/F2456</f>
        <v>0.24924924924924927</v>
      </c>
      <c r="Q2456">
        <f t="shared" si="272"/>
        <v>6</v>
      </c>
    </row>
    <row r="2457" spans="1:17" x14ac:dyDescent="0.25">
      <c r="A2457">
        <v>1000741</v>
      </c>
      <c r="B2457">
        <v>8000520021</v>
      </c>
      <c r="C2457">
        <v>312</v>
      </c>
      <c r="D2457">
        <v>42219</v>
      </c>
      <c r="E2457">
        <v>1</v>
      </c>
      <c r="F2457">
        <v>9.99</v>
      </c>
      <c r="G2457" t="str">
        <f>VLOOKUP(B2457,'SKU Master'!$E$1:$H$9,4,FALSE)</f>
        <v>MA Excellent Products</v>
      </c>
      <c r="H2457">
        <f t="shared" si="266"/>
        <v>2015</v>
      </c>
      <c r="I2457">
        <f t="shared" si="267"/>
        <v>8</v>
      </c>
      <c r="J2457">
        <f t="shared" si="268"/>
        <v>201508</v>
      </c>
      <c r="K2457">
        <f t="shared" si="269"/>
        <v>32</v>
      </c>
      <c r="L2457">
        <f t="shared" si="270"/>
        <v>201532</v>
      </c>
      <c r="M2457" t="b">
        <f t="shared" si="271"/>
        <v>0</v>
      </c>
      <c r="N2457">
        <f>VLOOKUP(B2457,'SKU Master'!$E$1:$H$9,2,FALSE)</f>
        <v>7.5</v>
      </c>
      <c r="O2457">
        <f>(F2457/E2457-N2457)*E2457</f>
        <v>2.4900000000000002</v>
      </c>
      <c r="P2457" s="10">
        <f>O2457/F2457</f>
        <v>0.24924924924924927</v>
      </c>
      <c r="Q2457">
        <f t="shared" si="272"/>
        <v>1</v>
      </c>
    </row>
    <row r="2458" spans="1:17" x14ac:dyDescent="0.25">
      <c r="A2458">
        <v>1000742</v>
      </c>
      <c r="B2458">
        <v>8000520021</v>
      </c>
      <c r="C2458">
        <v>312</v>
      </c>
      <c r="D2458">
        <v>42220</v>
      </c>
      <c r="E2458">
        <v>2</v>
      </c>
      <c r="F2458">
        <v>19.98</v>
      </c>
      <c r="G2458" t="str">
        <f>VLOOKUP(B2458,'SKU Master'!$E$1:$H$9,4,FALSE)</f>
        <v>MA Excellent Products</v>
      </c>
      <c r="H2458">
        <f t="shared" si="266"/>
        <v>2015</v>
      </c>
      <c r="I2458">
        <f t="shared" si="267"/>
        <v>8</v>
      </c>
      <c r="J2458">
        <f t="shared" si="268"/>
        <v>201508</v>
      </c>
      <c r="K2458">
        <f t="shared" si="269"/>
        <v>32</v>
      </c>
      <c r="L2458">
        <f t="shared" si="270"/>
        <v>201532</v>
      </c>
      <c r="M2458" t="b">
        <f t="shared" si="271"/>
        <v>0</v>
      </c>
      <c r="N2458">
        <f>VLOOKUP(B2458,'SKU Master'!$E$1:$H$9,2,FALSE)</f>
        <v>7.5</v>
      </c>
      <c r="O2458">
        <f>(F2458/E2458-N2458)*E2458</f>
        <v>4.9800000000000004</v>
      </c>
      <c r="P2458" s="10">
        <f>O2458/F2458</f>
        <v>0.24924924924924927</v>
      </c>
      <c r="Q2458">
        <f t="shared" si="272"/>
        <v>2</v>
      </c>
    </row>
    <row r="2459" spans="1:17" x14ac:dyDescent="0.25">
      <c r="A2459">
        <v>1000743</v>
      </c>
      <c r="B2459">
        <v>8000520021</v>
      </c>
      <c r="C2459">
        <v>312</v>
      </c>
      <c r="D2459">
        <v>42221</v>
      </c>
      <c r="E2459">
        <v>3</v>
      </c>
      <c r="F2459">
        <v>29.97</v>
      </c>
      <c r="G2459" t="str">
        <f>VLOOKUP(B2459,'SKU Master'!$E$1:$H$9,4,FALSE)</f>
        <v>MA Excellent Products</v>
      </c>
      <c r="H2459">
        <f t="shared" si="266"/>
        <v>2015</v>
      </c>
      <c r="I2459">
        <f t="shared" si="267"/>
        <v>8</v>
      </c>
      <c r="J2459">
        <f t="shared" si="268"/>
        <v>201508</v>
      </c>
      <c r="K2459">
        <f t="shared" si="269"/>
        <v>32</v>
      </c>
      <c r="L2459">
        <f t="shared" si="270"/>
        <v>201532</v>
      </c>
      <c r="M2459" t="b">
        <f t="shared" si="271"/>
        <v>0</v>
      </c>
      <c r="N2459">
        <f>VLOOKUP(B2459,'SKU Master'!$E$1:$H$9,2,FALSE)</f>
        <v>7.5</v>
      </c>
      <c r="O2459">
        <f>(F2459/E2459-N2459)*E2459</f>
        <v>7.4700000000000006</v>
      </c>
      <c r="P2459" s="10">
        <f>O2459/F2459</f>
        <v>0.24924924924924927</v>
      </c>
      <c r="Q2459">
        <f t="shared" si="272"/>
        <v>3</v>
      </c>
    </row>
    <row r="2460" spans="1:17" x14ac:dyDescent="0.25">
      <c r="A2460">
        <v>1000744</v>
      </c>
      <c r="B2460">
        <v>8000520021</v>
      </c>
      <c r="C2460">
        <v>312</v>
      </c>
      <c r="D2460">
        <v>42222</v>
      </c>
      <c r="E2460">
        <v>3</v>
      </c>
      <c r="F2460">
        <v>29.97</v>
      </c>
      <c r="G2460" t="str">
        <f>VLOOKUP(B2460,'SKU Master'!$E$1:$H$9,4,FALSE)</f>
        <v>MA Excellent Products</v>
      </c>
      <c r="H2460">
        <f t="shared" si="266"/>
        <v>2015</v>
      </c>
      <c r="I2460">
        <f t="shared" si="267"/>
        <v>8</v>
      </c>
      <c r="J2460">
        <f t="shared" si="268"/>
        <v>201508</v>
      </c>
      <c r="K2460">
        <f t="shared" si="269"/>
        <v>32</v>
      </c>
      <c r="L2460">
        <f t="shared" si="270"/>
        <v>201532</v>
      </c>
      <c r="M2460" t="b">
        <f t="shared" si="271"/>
        <v>0</v>
      </c>
      <c r="N2460">
        <f>VLOOKUP(B2460,'SKU Master'!$E$1:$H$9,2,FALSE)</f>
        <v>7.5</v>
      </c>
      <c r="O2460">
        <f>(F2460/E2460-N2460)*E2460</f>
        <v>7.4700000000000006</v>
      </c>
      <c r="P2460" s="10">
        <f>O2460/F2460</f>
        <v>0.24924924924924927</v>
      </c>
      <c r="Q2460">
        <f t="shared" si="272"/>
        <v>4</v>
      </c>
    </row>
    <row r="2461" spans="1:17" x14ac:dyDescent="0.25">
      <c r="A2461">
        <v>1000745</v>
      </c>
      <c r="B2461">
        <v>8000520021</v>
      </c>
      <c r="C2461">
        <v>312</v>
      </c>
      <c r="D2461">
        <v>42223</v>
      </c>
      <c r="E2461">
        <v>10</v>
      </c>
      <c r="F2461">
        <v>99.9</v>
      </c>
      <c r="G2461" t="str">
        <f>VLOOKUP(B2461,'SKU Master'!$E$1:$H$9,4,FALSE)</f>
        <v>MA Excellent Products</v>
      </c>
      <c r="H2461">
        <f t="shared" si="266"/>
        <v>2015</v>
      </c>
      <c r="I2461">
        <f t="shared" si="267"/>
        <v>8</v>
      </c>
      <c r="J2461">
        <f t="shared" si="268"/>
        <v>201508</v>
      </c>
      <c r="K2461">
        <f t="shared" si="269"/>
        <v>32</v>
      </c>
      <c r="L2461">
        <f t="shared" si="270"/>
        <v>201532</v>
      </c>
      <c r="M2461" t="b">
        <f t="shared" si="271"/>
        <v>0</v>
      </c>
      <c r="N2461">
        <f>VLOOKUP(B2461,'SKU Master'!$E$1:$H$9,2,FALSE)</f>
        <v>7.5</v>
      </c>
      <c r="O2461">
        <f>(F2461/E2461-N2461)*E2461</f>
        <v>24.900000000000002</v>
      </c>
      <c r="P2461" s="10">
        <f>O2461/F2461</f>
        <v>0.24924924924924927</v>
      </c>
      <c r="Q2461">
        <f t="shared" si="272"/>
        <v>5</v>
      </c>
    </row>
    <row r="2462" spans="1:17" x14ac:dyDescent="0.25">
      <c r="A2462">
        <v>1000746</v>
      </c>
      <c r="B2462">
        <v>8000520021</v>
      </c>
      <c r="C2462">
        <v>312</v>
      </c>
      <c r="D2462">
        <v>42224</v>
      </c>
      <c r="E2462">
        <v>16</v>
      </c>
      <c r="F2462">
        <v>159.84</v>
      </c>
      <c r="G2462" t="str">
        <f>VLOOKUP(B2462,'SKU Master'!$E$1:$H$9,4,FALSE)</f>
        <v>MA Excellent Products</v>
      </c>
      <c r="H2462">
        <f t="shared" si="266"/>
        <v>2015</v>
      </c>
      <c r="I2462">
        <f t="shared" si="267"/>
        <v>8</v>
      </c>
      <c r="J2462">
        <f t="shared" si="268"/>
        <v>201508</v>
      </c>
      <c r="K2462">
        <f t="shared" si="269"/>
        <v>32</v>
      </c>
      <c r="L2462">
        <f t="shared" si="270"/>
        <v>201532</v>
      </c>
      <c r="M2462" t="b">
        <f t="shared" si="271"/>
        <v>0</v>
      </c>
      <c r="N2462">
        <f>VLOOKUP(B2462,'SKU Master'!$E$1:$H$9,2,FALSE)</f>
        <v>7.5</v>
      </c>
      <c r="O2462">
        <f>(F2462/E2462-N2462)*E2462</f>
        <v>39.840000000000003</v>
      </c>
      <c r="P2462" s="10">
        <f>O2462/F2462</f>
        <v>0.24924924924924927</v>
      </c>
      <c r="Q2462">
        <f t="shared" si="272"/>
        <v>6</v>
      </c>
    </row>
    <row r="2463" spans="1:17" x14ac:dyDescent="0.25">
      <c r="A2463">
        <v>1000747</v>
      </c>
      <c r="B2463">
        <v>8000520021</v>
      </c>
      <c r="C2463">
        <v>312</v>
      </c>
      <c r="D2463">
        <v>42226</v>
      </c>
      <c r="E2463">
        <v>2</v>
      </c>
      <c r="F2463">
        <v>19.98</v>
      </c>
      <c r="G2463" t="str">
        <f>VLOOKUP(B2463,'SKU Master'!$E$1:$H$9,4,FALSE)</f>
        <v>MA Excellent Products</v>
      </c>
      <c r="H2463">
        <f t="shared" si="266"/>
        <v>2015</v>
      </c>
      <c r="I2463">
        <f t="shared" si="267"/>
        <v>8</v>
      </c>
      <c r="J2463">
        <f t="shared" si="268"/>
        <v>201508</v>
      </c>
      <c r="K2463">
        <f t="shared" si="269"/>
        <v>33</v>
      </c>
      <c r="L2463">
        <f t="shared" si="270"/>
        <v>201533</v>
      </c>
      <c r="M2463" t="b">
        <f t="shared" si="271"/>
        <v>0</v>
      </c>
      <c r="N2463">
        <f>VLOOKUP(B2463,'SKU Master'!$E$1:$H$9,2,FALSE)</f>
        <v>7.5</v>
      </c>
      <c r="O2463">
        <f>(F2463/E2463-N2463)*E2463</f>
        <v>4.9800000000000004</v>
      </c>
      <c r="P2463" s="10">
        <f>O2463/F2463</f>
        <v>0.24924924924924927</v>
      </c>
      <c r="Q2463">
        <f t="shared" si="272"/>
        <v>1</v>
      </c>
    </row>
    <row r="2464" spans="1:17" x14ac:dyDescent="0.25">
      <c r="A2464">
        <v>1000748</v>
      </c>
      <c r="B2464">
        <v>8000520021</v>
      </c>
      <c r="C2464">
        <v>312</v>
      </c>
      <c r="D2464">
        <v>42227</v>
      </c>
      <c r="E2464">
        <v>4</v>
      </c>
      <c r="F2464">
        <v>39.96</v>
      </c>
      <c r="G2464" t="str">
        <f>VLOOKUP(B2464,'SKU Master'!$E$1:$H$9,4,FALSE)</f>
        <v>MA Excellent Products</v>
      </c>
      <c r="H2464">
        <f t="shared" si="266"/>
        <v>2015</v>
      </c>
      <c r="I2464">
        <f t="shared" si="267"/>
        <v>8</v>
      </c>
      <c r="J2464">
        <f t="shared" si="268"/>
        <v>201508</v>
      </c>
      <c r="K2464">
        <f t="shared" si="269"/>
        <v>33</v>
      </c>
      <c r="L2464">
        <f t="shared" si="270"/>
        <v>201533</v>
      </c>
      <c r="M2464" t="b">
        <f t="shared" si="271"/>
        <v>0</v>
      </c>
      <c r="N2464">
        <f>VLOOKUP(B2464,'SKU Master'!$E$1:$H$9,2,FALSE)</f>
        <v>7.5</v>
      </c>
      <c r="O2464">
        <f>(F2464/E2464-N2464)*E2464</f>
        <v>9.9600000000000009</v>
      </c>
      <c r="P2464" s="10">
        <f>O2464/F2464</f>
        <v>0.24924924924924927</v>
      </c>
      <c r="Q2464">
        <f t="shared" si="272"/>
        <v>2</v>
      </c>
    </row>
    <row r="2465" spans="1:17" x14ac:dyDescent="0.25">
      <c r="A2465">
        <v>1000749</v>
      </c>
      <c r="B2465">
        <v>8000520021</v>
      </c>
      <c r="C2465">
        <v>312</v>
      </c>
      <c r="D2465">
        <v>42228</v>
      </c>
      <c r="E2465">
        <v>2</v>
      </c>
      <c r="F2465">
        <v>19.98</v>
      </c>
      <c r="G2465" t="str">
        <f>VLOOKUP(B2465,'SKU Master'!$E$1:$H$9,4,FALSE)</f>
        <v>MA Excellent Products</v>
      </c>
      <c r="H2465">
        <f t="shared" si="266"/>
        <v>2015</v>
      </c>
      <c r="I2465">
        <f t="shared" si="267"/>
        <v>8</v>
      </c>
      <c r="J2465">
        <f t="shared" si="268"/>
        <v>201508</v>
      </c>
      <c r="K2465">
        <f t="shared" si="269"/>
        <v>33</v>
      </c>
      <c r="L2465">
        <f t="shared" si="270"/>
        <v>201533</v>
      </c>
      <c r="M2465" t="b">
        <f t="shared" si="271"/>
        <v>0</v>
      </c>
      <c r="N2465">
        <f>VLOOKUP(B2465,'SKU Master'!$E$1:$H$9,2,FALSE)</f>
        <v>7.5</v>
      </c>
      <c r="O2465">
        <f>(F2465/E2465-N2465)*E2465</f>
        <v>4.9800000000000004</v>
      </c>
      <c r="P2465" s="10">
        <f>O2465/F2465</f>
        <v>0.24924924924924927</v>
      </c>
      <c r="Q2465">
        <f t="shared" si="272"/>
        <v>3</v>
      </c>
    </row>
    <row r="2466" spans="1:17" x14ac:dyDescent="0.25">
      <c r="A2466">
        <v>1000750</v>
      </c>
      <c r="B2466">
        <v>8000520021</v>
      </c>
      <c r="C2466">
        <v>312</v>
      </c>
      <c r="D2466">
        <v>42229</v>
      </c>
      <c r="E2466">
        <v>6</v>
      </c>
      <c r="F2466">
        <v>59.94</v>
      </c>
      <c r="G2466" t="str">
        <f>VLOOKUP(B2466,'SKU Master'!$E$1:$H$9,4,FALSE)</f>
        <v>MA Excellent Products</v>
      </c>
      <c r="H2466">
        <f t="shared" si="266"/>
        <v>2015</v>
      </c>
      <c r="I2466">
        <f t="shared" si="267"/>
        <v>8</v>
      </c>
      <c r="J2466">
        <f t="shared" si="268"/>
        <v>201508</v>
      </c>
      <c r="K2466">
        <f t="shared" si="269"/>
        <v>33</v>
      </c>
      <c r="L2466">
        <f t="shared" si="270"/>
        <v>201533</v>
      </c>
      <c r="M2466" t="b">
        <f t="shared" si="271"/>
        <v>0</v>
      </c>
      <c r="N2466">
        <f>VLOOKUP(B2466,'SKU Master'!$E$1:$H$9,2,FALSE)</f>
        <v>7.5</v>
      </c>
      <c r="O2466">
        <f>(F2466/E2466-N2466)*E2466</f>
        <v>14.940000000000001</v>
      </c>
      <c r="P2466" s="10">
        <f>O2466/F2466</f>
        <v>0.24924924924924927</v>
      </c>
      <c r="Q2466">
        <f t="shared" si="272"/>
        <v>4</v>
      </c>
    </row>
    <row r="2467" spans="1:17" x14ac:dyDescent="0.25">
      <c r="A2467">
        <v>1000751</v>
      </c>
      <c r="B2467">
        <v>8000520021</v>
      </c>
      <c r="C2467">
        <v>312</v>
      </c>
      <c r="D2467">
        <v>42230</v>
      </c>
      <c r="E2467">
        <v>12</v>
      </c>
      <c r="F2467">
        <v>119.88</v>
      </c>
      <c r="G2467" t="str">
        <f>VLOOKUP(B2467,'SKU Master'!$E$1:$H$9,4,FALSE)</f>
        <v>MA Excellent Products</v>
      </c>
      <c r="H2467">
        <f t="shared" si="266"/>
        <v>2015</v>
      </c>
      <c r="I2467">
        <f t="shared" si="267"/>
        <v>8</v>
      </c>
      <c r="J2467">
        <f t="shared" si="268"/>
        <v>201508</v>
      </c>
      <c r="K2467">
        <f t="shared" si="269"/>
        <v>33</v>
      </c>
      <c r="L2467">
        <f t="shared" si="270"/>
        <v>201533</v>
      </c>
      <c r="M2467" t="b">
        <f t="shared" si="271"/>
        <v>0</v>
      </c>
      <c r="N2467">
        <f>VLOOKUP(B2467,'SKU Master'!$E$1:$H$9,2,FALSE)</f>
        <v>7.5</v>
      </c>
      <c r="O2467">
        <f>(F2467/E2467-N2467)*E2467</f>
        <v>29.880000000000003</v>
      </c>
      <c r="P2467" s="10">
        <f>O2467/F2467</f>
        <v>0.24924924924924927</v>
      </c>
      <c r="Q2467">
        <f t="shared" si="272"/>
        <v>5</v>
      </c>
    </row>
    <row r="2468" spans="1:17" x14ac:dyDescent="0.25">
      <c r="A2468">
        <v>1000752</v>
      </c>
      <c r="B2468">
        <v>8000520021</v>
      </c>
      <c r="C2468">
        <v>312</v>
      </c>
      <c r="D2468">
        <v>42231</v>
      </c>
      <c r="E2468">
        <v>15</v>
      </c>
      <c r="F2468">
        <v>149.85</v>
      </c>
      <c r="G2468" t="str">
        <f>VLOOKUP(B2468,'SKU Master'!$E$1:$H$9,4,FALSE)</f>
        <v>MA Excellent Products</v>
      </c>
      <c r="H2468">
        <f t="shared" si="266"/>
        <v>2015</v>
      </c>
      <c r="I2468">
        <f t="shared" si="267"/>
        <v>8</v>
      </c>
      <c r="J2468">
        <f t="shared" si="268"/>
        <v>201508</v>
      </c>
      <c r="K2468">
        <f t="shared" si="269"/>
        <v>33</v>
      </c>
      <c r="L2468">
        <f t="shared" si="270"/>
        <v>201533</v>
      </c>
      <c r="M2468" t="b">
        <f t="shared" si="271"/>
        <v>0</v>
      </c>
      <c r="N2468">
        <f>VLOOKUP(B2468,'SKU Master'!$E$1:$H$9,2,FALSE)</f>
        <v>7.5</v>
      </c>
      <c r="O2468">
        <f>(F2468/E2468-N2468)*E2468</f>
        <v>37.35</v>
      </c>
      <c r="P2468" s="10">
        <f>O2468/F2468</f>
        <v>0.24924924924924927</v>
      </c>
      <c r="Q2468">
        <f t="shared" si="272"/>
        <v>6</v>
      </c>
    </row>
    <row r="2469" spans="1:17" x14ac:dyDescent="0.25">
      <c r="A2469">
        <v>1000753</v>
      </c>
      <c r="B2469">
        <v>8000520021</v>
      </c>
      <c r="C2469">
        <v>312</v>
      </c>
      <c r="D2469">
        <v>42233</v>
      </c>
      <c r="E2469">
        <v>1</v>
      </c>
      <c r="F2469">
        <v>9.99</v>
      </c>
      <c r="G2469" t="str">
        <f>VLOOKUP(B2469,'SKU Master'!$E$1:$H$9,4,FALSE)</f>
        <v>MA Excellent Products</v>
      </c>
      <c r="H2469">
        <f t="shared" si="266"/>
        <v>2015</v>
      </c>
      <c r="I2469">
        <f t="shared" si="267"/>
        <v>8</v>
      </c>
      <c r="J2469">
        <f t="shared" si="268"/>
        <v>201508</v>
      </c>
      <c r="K2469">
        <f t="shared" si="269"/>
        <v>34</v>
      </c>
      <c r="L2469">
        <f t="shared" si="270"/>
        <v>201534</v>
      </c>
      <c r="M2469" t="b">
        <f t="shared" si="271"/>
        <v>0</v>
      </c>
      <c r="N2469">
        <f>VLOOKUP(B2469,'SKU Master'!$E$1:$H$9,2,FALSE)</f>
        <v>7.5</v>
      </c>
      <c r="O2469">
        <f>(F2469/E2469-N2469)*E2469</f>
        <v>2.4900000000000002</v>
      </c>
      <c r="P2469" s="10">
        <f>O2469/F2469</f>
        <v>0.24924924924924927</v>
      </c>
      <c r="Q2469">
        <f t="shared" si="272"/>
        <v>1</v>
      </c>
    </row>
    <row r="2470" spans="1:17" x14ac:dyDescent="0.25">
      <c r="A2470">
        <v>1000754</v>
      </c>
      <c r="B2470">
        <v>8000520021</v>
      </c>
      <c r="C2470">
        <v>312</v>
      </c>
      <c r="D2470">
        <v>42234</v>
      </c>
      <c r="E2470">
        <v>3</v>
      </c>
      <c r="F2470">
        <v>29.97</v>
      </c>
      <c r="G2470" t="str">
        <f>VLOOKUP(B2470,'SKU Master'!$E$1:$H$9,4,FALSE)</f>
        <v>MA Excellent Products</v>
      </c>
      <c r="H2470">
        <f t="shared" si="266"/>
        <v>2015</v>
      </c>
      <c r="I2470">
        <f t="shared" si="267"/>
        <v>8</v>
      </c>
      <c r="J2470">
        <f t="shared" si="268"/>
        <v>201508</v>
      </c>
      <c r="K2470">
        <f t="shared" si="269"/>
        <v>34</v>
      </c>
      <c r="L2470">
        <f t="shared" si="270"/>
        <v>201534</v>
      </c>
      <c r="M2470" t="b">
        <f t="shared" si="271"/>
        <v>0</v>
      </c>
      <c r="N2470">
        <f>VLOOKUP(B2470,'SKU Master'!$E$1:$H$9,2,FALSE)</f>
        <v>7.5</v>
      </c>
      <c r="O2470">
        <f>(F2470/E2470-N2470)*E2470</f>
        <v>7.4700000000000006</v>
      </c>
      <c r="P2470" s="10">
        <f>O2470/F2470</f>
        <v>0.24924924924924927</v>
      </c>
      <c r="Q2470">
        <f t="shared" si="272"/>
        <v>2</v>
      </c>
    </row>
    <row r="2471" spans="1:17" x14ac:dyDescent="0.25">
      <c r="A2471">
        <v>1000755</v>
      </c>
      <c r="B2471">
        <v>8000520021</v>
      </c>
      <c r="C2471">
        <v>312</v>
      </c>
      <c r="D2471">
        <v>42235</v>
      </c>
      <c r="E2471">
        <v>4</v>
      </c>
      <c r="F2471">
        <v>39.96</v>
      </c>
      <c r="G2471" t="str">
        <f>VLOOKUP(B2471,'SKU Master'!$E$1:$H$9,4,FALSE)</f>
        <v>MA Excellent Products</v>
      </c>
      <c r="H2471">
        <f t="shared" si="266"/>
        <v>2015</v>
      </c>
      <c r="I2471">
        <f t="shared" si="267"/>
        <v>8</v>
      </c>
      <c r="J2471">
        <f t="shared" si="268"/>
        <v>201508</v>
      </c>
      <c r="K2471">
        <f t="shared" si="269"/>
        <v>34</v>
      </c>
      <c r="L2471">
        <f t="shared" si="270"/>
        <v>201534</v>
      </c>
      <c r="M2471" t="b">
        <f t="shared" si="271"/>
        <v>0</v>
      </c>
      <c r="N2471">
        <f>VLOOKUP(B2471,'SKU Master'!$E$1:$H$9,2,FALSE)</f>
        <v>7.5</v>
      </c>
      <c r="O2471">
        <f>(F2471/E2471-N2471)*E2471</f>
        <v>9.9600000000000009</v>
      </c>
      <c r="P2471" s="10">
        <f>O2471/F2471</f>
        <v>0.24924924924924927</v>
      </c>
      <c r="Q2471">
        <f t="shared" si="272"/>
        <v>3</v>
      </c>
    </row>
    <row r="2472" spans="1:17" x14ac:dyDescent="0.25">
      <c r="A2472">
        <v>1000756</v>
      </c>
      <c r="B2472">
        <v>8000520021</v>
      </c>
      <c r="C2472">
        <v>312</v>
      </c>
      <c r="D2472">
        <v>42236</v>
      </c>
      <c r="E2472">
        <v>5</v>
      </c>
      <c r="F2472">
        <v>49.95</v>
      </c>
      <c r="G2472" t="str">
        <f>VLOOKUP(B2472,'SKU Master'!$E$1:$H$9,4,FALSE)</f>
        <v>MA Excellent Products</v>
      </c>
      <c r="H2472">
        <f t="shared" si="266"/>
        <v>2015</v>
      </c>
      <c r="I2472">
        <f t="shared" si="267"/>
        <v>8</v>
      </c>
      <c r="J2472">
        <f t="shared" si="268"/>
        <v>201508</v>
      </c>
      <c r="K2472">
        <f t="shared" si="269"/>
        <v>34</v>
      </c>
      <c r="L2472">
        <f t="shared" si="270"/>
        <v>201534</v>
      </c>
      <c r="M2472" t="b">
        <f t="shared" si="271"/>
        <v>0</v>
      </c>
      <c r="N2472">
        <f>VLOOKUP(B2472,'SKU Master'!$E$1:$H$9,2,FALSE)</f>
        <v>7.5</v>
      </c>
      <c r="O2472">
        <f>(F2472/E2472-N2472)*E2472</f>
        <v>12.450000000000001</v>
      </c>
      <c r="P2472" s="10">
        <f>O2472/F2472</f>
        <v>0.24924924924924927</v>
      </c>
      <c r="Q2472">
        <f t="shared" si="272"/>
        <v>4</v>
      </c>
    </row>
    <row r="2473" spans="1:17" x14ac:dyDescent="0.25">
      <c r="A2473">
        <v>1000757</v>
      </c>
      <c r="B2473">
        <v>8000520021</v>
      </c>
      <c r="C2473">
        <v>312</v>
      </c>
      <c r="D2473">
        <v>42237</v>
      </c>
      <c r="E2473">
        <v>12</v>
      </c>
      <c r="F2473">
        <v>119.88</v>
      </c>
      <c r="G2473" t="str">
        <f>VLOOKUP(B2473,'SKU Master'!$E$1:$H$9,4,FALSE)</f>
        <v>MA Excellent Products</v>
      </c>
      <c r="H2473">
        <f t="shared" si="266"/>
        <v>2015</v>
      </c>
      <c r="I2473">
        <f t="shared" si="267"/>
        <v>8</v>
      </c>
      <c r="J2473">
        <f t="shared" si="268"/>
        <v>201508</v>
      </c>
      <c r="K2473">
        <f t="shared" si="269"/>
        <v>34</v>
      </c>
      <c r="L2473">
        <f t="shared" si="270"/>
        <v>201534</v>
      </c>
      <c r="M2473" t="b">
        <f t="shared" si="271"/>
        <v>0</v>
      </c>
      <c r="N2473">
        <f>VLOOKUP(B2473,'SKU Master'!$E$1:$H$9,2,FALSE)</f>
        <v>7.5</v>
      </c>
      <c r="O2473">
        <f>(F2473/E2473-N2473)*E2473</f>
        <v>29.880000000000003</v>
      </c>
      <c r="P2473" s="10">
        <f>O2473/F2473</f>
        <v>0.24924924924924927</v>
      </c>
      <c r="Q2473">
        <f t="shared" si="272"/>
        <v>5</v>
      </c>
    </row>
    <row r="2474" spans="1:17" x14ac:dyDescent="0.25">
      <c r="A2474">
        <v>1000758</v>
      </c>
      <c r="B2474">
        <v>8000520021</v>
      </c>
      <c r="C2474">
        <v>312</v>
      </c>
      <c r="D2474">
        <v>42238</v>
      </c>
      <c r="E2474">
        <v>16</v>
      </c>
      <c r="F2474">
        <v>159.84</v>
      </c>
      <c r="G2474" t="str">
        <f>VLOOKUP(B2474,'SKU Master'!$E$1:$H$9,4,FALSE)</f>
        <v>MA Excellent Products</v>
      </c>
      <c r="H2474">
        <f t="shared" si="266"/>
        <v>2015</v>
      </c>
      <c r="I2474">
        <f t="shared" si="267"/>
        <v>8</v>
      </c>
      <c r="J2474">
        <f t="shared" si="268"/>
        <v>201508</v>
      </c>
      <c r="K2474">
        <f t="shared" si="269"/>
        <v>34</v>
      </c>
      <c r="L2474">
        <f t="shared" si="270"/>
        <v>201534</v>
      </c>
      <c r="M2474" t="b">
        <f t="shared" si="271"/>
        <v>0</v>
      </c>
      <c r="N2474">
        <f>VLOOKUP(B2474,'SKU Master'!$E$1:$H$9,2,FALSE)</f>
        <v>7.5</v>
      </c>
      <c r="O2474">
        <f>(F2474/E2474-N2474)*E2474</f>
        <v>39.840000000000003</v>
      </c>
      <c r="P2474" s="10">
        <f>O2474/F2474</f>
        <v>0.24924924924924927</v>
      </c>
      <c r="Q2474">
        <f t="shared" si="272"/>
        <v>6</v>
      </c>
    </row>
    <row r="2475" spans="1:17" x14ac:dyDescent="0.25">
      <c r="A2475">
        <v>1000759</v>
      </c>
      <c r="B2475">
        <v>8000520021</v>
      </c>
      <c r="C2475">
        <v>312</v>
      </c>
      <c r="D2475">
        <v>42241</v>
      </c>
      <c r="E2475">
        <v>2</v>
      </c>
      <c r="F2475">
        <v>19.98</v>
      </c>
      <c r="G2475" t="str">
        <f>VLOOKUP(B2475,'SKU Master'!$E$1:$H$9,4,FALSE)</f>
        <v>MA Excellent Products</v>
      </c>
      <c r="H2475">
        <f t="shared" si="266"/>
        <v>2015</v>
      </c>
      <c r="I2475">
        <f t="shared" si="267"/>
        <v>8</v>
      </c>
      <c r="J2475">
        <f t="shared" si="268"/>
        <v>201508</v>
      </c>
      <c r="K2475">
        <f t="shared" si="269"/>
        <v>35</v>
      </c>
      <c r="L2475">
        <f t="shared" si="270"/>
        <v>201535</v>
      </c>
      <c r="M2475" t="b">
        <f t="shared" si="271"/>
        <v>0</v>
      </c>
      <c r="N2475">
        <f>VLOOKUP(B2475,'SKU Master'!$E$1:$H$9,2,FALSE)</f>
        <v>7.5</v>
      </c>
      <c r="O2475">
        <f>(F2475/E2475-N2475)*E2475</f>
        <v>4.9800000000000004</v>
      </c>
      <c r="P2475" s="10">
        <f>O2475/F2475</f>
        <v>0.24924924924924927</v>
      </c>
      <c r="Q2475">
        <f t="shared" si="272"/>
        <v>2</v>
      </c>
    </row>
    <row r="2476" spans="1:17" x14ac:dyDescent="0.25">
      <c r="A2476">
        <v>1000760</v>
      </c>
      <c r="B2476">
        <v>8000520021</v>
      </c>
      <c r="C2476">
        <v>312</v>
      </c>
      <c r="D2476">
        <v>42242</v>
      </c>
      <c r="E2476">
        <v>2</v>
      </c>
      <c r="F2476">
        <v>19.98</v>
      </c>
      <c r="G2476" t="str">
        <f>VLOOKUP(B2476,'SKU Master'!$E$1:$H$9,4,FALSE)</f>
        <v>MA Excellent Products</v>
      </c>
      <c r="H2476">
        <f t="shared" si="266"/>
        <v>2015</v>
      </c>
      <c r="I2476">
        <f t="shared" si="267"/>
        <v>8</v>
      </c>
      <c r="J2476">
        <f t="shared" si="268"/>
        <v>201508</v>
      </c>
      <c r="K2476">
        <f t="shared" si="269"/>
        <v>35</v>
      </c>
      <c r="L2476">
        <f t="shared" si="270"/>
        <v>201535</v>
      </c>
      <c r="M2476" t="b">
        <f t="shared" si="271"/>
        <v>0</v>
      </c>
      <c r="N2476">
        <f>VLOOKUP(B2476,'SKU Master'!$E$1:$H$9,2,FALSE)</f>
        <v>7.5</v>
      </c>
      <c r="O2476">
        <f>(F2476/E2476-N2476)*E2476</f>
        <v>4.9800000000000004</v>
      </c>
      <c r="P2476" s="10">
        <f>O2476/F2476</f>
        <v>0.24924924924924927</v>
      </c>
      <c r="Q2476">
        <f t="shared" si="272"/>
        <v>3</v>
      </c>
    </row>
    <row r="2477" spans="1:17" x14ac:dyDescent="0.25">
      <c r="A2477">
        <v>1000761</v>
      </c>
      <c r="B2477">
        <v>8000520021</v>
      </c>
      <c r="C2477">
        <v>312</v>
      </c>
      <c r="D2477">
        <v>42243</v>
      </c>
      <c r="E2477">
        <v>3</v>
      </c>
      <c r="F2477">
        <v>29.97</v>
      </c>
      <c r="G2477" t="str">
        <f>VLOOKUP(B2477,'SKU Master'!$E$1:$H$9,4,FALSE)</f>
        <v>MA Excellent Products</v>
      </c>
      <c r="H2477">
        <f t="shared" si="266"/>
        <v>2015</v>
      </c>
      <c r="I2477">
        <f t="shared" si="267"/>
        <v>8</v>
      </c>
      <c r="J2477">
        <f t="shared" si="268"/>
        <v>201508</v>
      </c>
      <c r="K2477">
        <f t="shared" si="269"/>
        <v>35</v>
      </c>
      <c r="L2477">
        <f t="shared" si="270"/>
        <v>201535</v>
      </c>
      <c r="M2477" t="b">
        <f t="shared" si="271"/>
        <v>0</v>
      </c>
      <c r="N2477">
        <f>VLOOKUP(B2477,'SKU Master'!$E$1:$H$9,2,FALSE)</f>
        <v>7.5</v>
      </c>
      <c r="O2477">
        <f>(F2477/E2477-N2477)*E2477</f>
        <v>7.4700000000000006</v>
      </c>
      <c r="P2477" s="10">
        <f>O2477/F2477</f>
        <v>0.24924924924924927</v>
      </c>
      <c r="Q2477">
        <f t="shared" si="272"/>
        <v>4</v>
      </c>
    </row>
    <row r="2478" spans="1:17" x14ac:dyDescent="0.25">
      <c r="A2478">
        <v>1000762</v>
      </c>
      <c r="B2478">
        <v>8000520021</v>
      </c>
      <c r="C2478">
        <v>312</v>
      </c>
      <c r="D2478">
        <v>42244</v>
      </c>
      <c r="E2478">
        <v>8</v>
      </c>
      <c r="F2478">
        <v>79.92</v>
      </c>
      <c r="G2478" t="str">
        <f>VLOOKUP(B2478,'SKU Master'!$E$1:$H$9,4,FALSE)</f>
        <v>MA Excellent Products</v>
      </c>
      <c r="H2478">
        <f t="shared" si="266"/>
        <v>2015</v>
      </c>
      <c r="I2478">
        <f t="shared" si="267"/>
        <v>8</v>
      </c>
      <c r="J2478">
        <f t="shared" si="268"/>
        <v>201508</v>
      </c>
      <c r="K2478">
        <f t="shared" si="269"/>
        <v>35</v>
      </c>
      <c r="L2478">
        <f t="shared" si="270"/>
        <v>201535</v>
      </c>
      <c r="M2478" t="b">
        <f t="shared" si="271"/>
        <v>0</v>
      </c>
      <c r="N2478">
        <f>VLOOKUP(B2478,'SKU Master'!$E$1:$H$9,2,FALSE)</f>
        <v>7.5</v>
      </c>
      <c r="O2478">
        <f>(F2478/E2478-N2478)*E2478</f>
        <v>19.920000000000002</v>
      </c>
      <c r="P2478" s="10">
        <f>O2478/F2478</f>
        <v>0.24924924924924927</v>
      </c>
      <c r="Q2478">
        <f t="shared" si="272"/>
        <v>5</v>
      </c>
    </row>
    <row r="2479" spans="1:17" x14ac:dyDescent="0.25">
      <c r="A2479">
        <v>1000763</v>
      </c>
      <c r="B2479">
        <v>8000520021</v>
      </c>
      <c r="C2479">
        <v>312</v>
      </c>
      <c r="D2479">
        <v>42245</v>
      </c>
      <c r="E2479">
        <v>11</v>
      </c>
      <c r="F2479">
        <v>109.89</v>
      </c>
      <c r="G2479" t="str">
        <f>VLOOKUP(B2479,'SKU Master'!$E$1:$H$9,4,FALSE)</f>
        <v>MA Excellent Products</v>
      </c>
      <c r="H2479">
        <f t="shared" si="266"/>
        <v>2015</v>
      </c>
      <c r="I2479">
        <f t="shared" si="267"/>
        <v>8</v>
      </c>
      <c r="J2479">
        <f t="shared" si="268"/>
        <v>201508</v>
      </c>
      <c r="K2479">
        <f t="shared" si="269"/>
        <v>35</v>
      </c>
      <c r="L2479">
        <f t="shared" si="270"/>
        <v>201535</v>
      </c>
      <c r="M2479" t="b">
        <f t="shared" si="271"/>
        <v>0</v>
      </c>
      <c r="N2479">
        <f>VLOOKUP(B2479,'SKU Master'!$E$1:$H$9,2,FALSE)</f>
        <v>7.5</v>
      </c>
      <c r="O2479">
        <f>(F2479/E2479-N2479)*E2479</f>
        <v>27.39</v>
      </c>
      <c r="P2479" s="10">
        <f>O2479/F2479</f>
        <v>0.24924924924924927</v>
      </c>
      <c r="Q2479">
        <f t="shared" si="272"/>
        <v>6</v>
      </c>
    </row>
    <row r="2480" spans="1:17" x14ac:dyDescent="0.25">
      <c r="A2480">
        <v>1000764</v>
      </c>
      <c r="B2480">
        <v>8000520021</v>
      </c>
      <c r="C2480">
        <v>312</v>
      </c>
      <c r="D2480">
        <v>42251</v>
      </c>
      <c r="E2480">
        <v>2</v>
      </c>
      <c r="F2480">
        <v>19.98</v>
      </c>
      <c r="G2480" t="str">
        <f>VLOOKUP(B2480,'SKU Master'!$E$1:$H$9,4,FALSE)</f>
        <v>MA Excellent Products</v>
      </c>
      <c r="H2480">
        <f t="shared" si="266"/>
        <v>2015</v>
      </c>
      <c r="I2480">
        <f t="shared" si="267"/>
        <v>9</v>
      </c>
      <c r="J2480">
        <f t="shared" si="268"/>
        <v>201509</v>
      </c>
      <c r="K2480">
        <f t="shared" si="269"/>
        <v>36</v>
      </c>
      <c r="L2480">
        <f t="shared" si="270"/>
        <v>201536</v>
      </c>
      <c r="M2480" t="b">
        <f t="shared" si="271"/>
        <v>0</v>
      </c>
      <c r="N2480">
        <f>VLOOKUP(B2480,'SKU Master'!$E$1:$H$9,2,FALSE)</f>
        <v>7.5</v>
      </c>
      <c r="O2480">
        <f>(F2480/E2480-N2480)*E2480</f>
        <v>4.9800000000000004</v>
      </c>
      <c r="P2480" s="10">
        <f>O2480/F2480</f>
        <v>0.24924924924924927</v>
      </c>
      <c r="Q2480">
        <f t="shared" si="272"/>
        <v>5</v>
      </c>
    </row>
    <row r="2481" spans="1:17" x14ac:dyDescent="0.25">
      <c r="A2481">
        <v>1000765</v>
      </c>
      <c r="B2481">
        <v>8000520021</v>
      </c>
      <c r="C2481">
        <v>312</v>
      </c>
      <c r="D2481">
        <v>42252</v>
      </c>
      <c r="E2481">
        <v>5</v>
      </c>
      <c r="F2481">
        <v>49.95</v>
      </c>
      <c r="G2481" t="str">
        <f>VLOOKUP(B2481,'SKU Master'!$E$1:$H$9,4,FALSE)</f>
        <v>MA Excellent Products</v>
      </c>
      <c r="H2481">
        <f t="shared" si="266"/>
        <v>2015</v>
      </c>
      <c r="I2481">
        <f t="shared" si="267"/>
        <v>9</v>
      </c>
      <c r="J2481">
        <f t="shared" si="268"/>
        <v>201509</v>
      </c>
      <c r="K2481">
        <f t="shared" si="269"/>
        <v>36</v>
      </c>
      <c r="L2481">
        <f t="shared" si="270"/>
        <v>201536</v>
      </c>
      <c r="M2481" t="b">
        <f t="shared" si="271"/>
        <v>0</v>
      </c>
      <c r="N2481">
        <f>VLOOKUP(B2481,'SKU Master'!$E$1:$H$9,2,FALSE)</f>
        <v>7.5</v>
      </c>
      <c r="O2481">
        <f>(F2481/E2481-N2481)*E2481</f>
        <v>12.450000000000001</v>
      </c>
      <c r="P2481" s="10">
        <f>O2481/F2481</f>
        <v>0.24924924924924927</v>
      </c>
      <c r="Q2481">
        <f t="shared" si="272"/>
        <v>6</v>
      </c>
    </row>
    <row r="2482" spans="1:17" x14ac:dyDescent="0.25">
      <c r="A2482">
        <v>1000766</v>
      </c>
      <c r="B2482">
        <v>8000520021</v>
      </c>
      <c r="C2482">
        <v>312</v>
      </c>
      <c r="D2482">
        <v>42255</v>
      </c>
      <c r="E2482">
        <v>1</v>
      </c>
      <c r="F2482">
        <v>9.99</v>
      </c>
      <c r="G2482" t="str">
        <f>VLOOKUP(B2482,'SKU Master'!$E$1:$H$9,4,FALSE)</f>
        <v>MA Excellent Products</v>
      </c>
      <c r="H2482">
        <f t="shared" si="266"/>
        <v>2015</v>
      </c>
      <c r="I2482">
        <f t="shared" si="267"/>
        <v>9</v>
      </c>
      <c r="J2482">
        <f t="shared" si="268"/>
        <v>201509</v>
      </c>
      <c r="K2482">
        <f t="shared" si="269"/>
        <v>37</v>
      </c>
      <c r="L2482">
        <f t="shared" si="270"/>
        <v>201537</v>
      </c>
      <c r="M2482" t="b">
        <f t="shared" si="271"/>
        <v>0</v>
      </c>
      <c r="N2482">
        <f>VLOOKUP(B2482,'SKU Master'!$E$1:$H$9,2,FALSE)</f>
        <v>7.5</v>
      </c>
      <c r="O2482">
        <f>(F2482/E2482-N2482)*E2482</f>
        <v>2.4900000000000002</v>
      </c>
      <c r="P2482" s="10">
        <f>O2482/F2482</f>
        <v>0.24924924924924927</v>
      </c>
      <c r="Q2482">
        <f t="shared" si="272"/>
        <v>2</v>
      </c>
    </row>
    <row r="2483" spans="1:17" x14ac:dyDescent="0.25">
      <c r="A2483">
        <v>1000767</v>
      </c>
      <c r="B2483">
        <v>8000520021</v>
      </c>
      <c r="C2483">
        <v>312</v>
      </c>
      <c r="D2483">
        <v>42256</v>
      </c>
      <c r="E2483">
        <v>1</v>
      </c>
      <c r="F2483">
        <v>9.99</v>
      </c>
      <c r="G2483" t="str">
        <f>VLOOKUP(B2483,'SKU Master'!$E$1:$H$9,4,FALSE)</f>
        <v>MA Excellent Products</v>
      </c>
      <c r="H2483">
        <f t="shared" si="266"/>
        <v>2015</v>
      </c>
      <c r="I2483">
        <f t="shared" si="267"/>
        <v>9</v>
      </c>
      <c r="J2483">
        <f t="shared" si="268"/>
        <v>201509</v>
      </c>
      <c r="K2483">
        <f t="shared" si="269"/>
        <v>37</v>
      </c>
      <c r="L2483">
        <f t="shared" si="270"/>
        <v>201537</v>
      </c>
      <c r="M2483" t="b">
        <f t="shared" si="271"/>
        <v>0</v>
      </c>
      <c r="N2483">
        <f>VLOOKUP(B2483,'SKU Master'!$E$1:$H$9,2,FALSE)</f>
        <v>7.5</v>
      </c>
      <c r="O2483">
        <f>(F2483/E2483-N2483)*E2483</f>
        <v>2.4900000000000002</v>
      </c>
      <c r="P2483" s="10">
        <f>O2483/F2483</f>
        <v>0.24924924924924927</v>
      </c>
      <c r="Q2483">
        <f t="shared" si="272"/>
        <v>3</v>
      </c>
    </row>
    <row r="2484" spans="1:17" x14ac:dyDescent="0.25">
      <c r="A2484">
        <v>1000768</v>
      </c>
      <c r="B2484">
        <v>8000520021</v>
      </c>
      <c r="C2484">
        <v>312</v>
      </c>
      <c r="D2484">
        <v>42257</v>
      </c>
      <c r="E2484">
        <v>2</v>
      </c>
      <c r="F2484">
        <v>19.98</v>
      </c>
      <c r="G2484" t="str">
        <f>VLOOKUP(B2484,'SKU Master'!$E$1:$H$9,4,FALSE)</f>
        <v>MA Excellent Products</v>
      </c>
      <c r="H2484">
        <f t="shared" si="266"/>
        <v>2015</v>
      </c>
      <c r="I2484">
        <f t="shared" si="267"/>
        <v>9</v>
      </c>
      <c r="J2484">
        <f t="shared" si="268"/>
        <v>201509</v>
      </c>
      <c r="K2484">
        <f t="shared" si="269"/>
        <v>37</v>
      </c>
      <c r="L2484">
        <f t="shared" si="270"/>
        <v>201537</v>
      </c>
      <c r="M2484" t="b">
        <f t="shared" si="271"/>
        <v>0</v>
      </c>
      <c r="N2484">
        <f>VLOOKUP(B2484,'SKU Master'!$E$1:$H$9,2,FALSE)</f>
        <v>7.5</v>
      </c>
      <c r="O2484">
        <f>(F2484/E2484-N2484)*E2484</f>
        <v>4.9800000000000004</v>
      </c>
      <c r="P2484" s="10">
        <f>O2484/F2484</f>
        <v>0.24924924924924927</v>
      </c>
      <c r="Q2484">
        <f t="shared" si="272"/>
        <v>4</v>
      </c>
    </row>
    <row r="2485" spans="1:17" x14ac:dyDescent="0.25">
      <c r="A2485">
        <v>1000769</v>
      </c>
      <c r="B2485">
        <v>8000520021</v>
      </c>
      <c r="C2485">
        <v>312</v>
      </c>
      <c r="D2485">
        <v>42258</v>
      </c>
      <c r="E2485">
        <v>4</v>
      </c>
      <c r="F2485">
        <v>39.96</v>
      </c>
      <c r="G2485" t="str">
        <f>VLOOKUP(B2485,'SKU Master'!$E$1:$H$9,4,FALSE)</f>
        <v>MA Excellent Products</v>
      </c>
      <c r="H2485">
        <f t="shared" si="266"/>
        <v>2015</v>
      </c>
      <c r="I2485">
        <f t="shared" si="267"/>
        <v>9</v>
      </c>
      <c r="J2485">
        <f t="shared" si="268"/>
        <v>201509</v>
      </c>
      <c r="K2485">
        <f t="shared" si="269"/>
        <v>37</v>
      </c>
      <c r="L2485">
        <f t="shared" si="270"/>
        <v>201537</v>
      </c>
      <c r="M2485" t="b">
        <f t="shared" si="271"/>
        <v>0</v>
      </c>
      <c r="N2485">
        <f>VLOOKUP(B2485,'SKU Master'!$E$1:$H$9,2,FALSE)</f>
        <v>7.5</v>
      </c>
      <c r="O2485">
        <f>(F2485/E2485-N2485)*E2485</f>
        <v>9.9600000000000009</v>
      </c>
      <c r="P2485" s="10">
        <f>O2485/F2485</f>
        <v>0.24924924924924927</v>
      </c>
      <c r="Q2485">
        <f t="shared" si="272"/>
        <v>5</v>
      </c>
    </row>
    <row r="2486" spans="1:17" x14ac:dyDescent="0.25">
      <c r="A2486">
        <v>1000770</v>
      </c>
      <c r="B2486">
        <v>8000520021</v>
      </c>
      <c r="C2486">
        <v>312</v>
      </c>
      <c r="D2486">
        <v>42259</v>
      </c>
      <c r="E2486">
        <v>6</v>
      </c>
      <c r="F2486">
        <v>59.94</v>
      </c>
      <c r="G2486" t="str">
        <f>VLOOKUP(B2486,'SKU Master'!$E$1:$H$9,4,FALSE)</f>
        <v>MA Excellent Products</v>
      </c>
      <c r="H2486">
        <f t="shared" si="266"/>
        <v>2015</v>
      </c>
      <c r="I2486">
        <f t="shared" si="267"/>
        <v>9</v>
      </c>
      <c r="J2486">
        <f t="shared" si="268"/>
        <v>201509</v>
      </c>
      <c r="K2486">
        <f t="shared" si="269"/>
        <v>37</v>
      </c>
      <c r="L2486">
        <f t="shared" si="270"/>
        <v>201537</v>
      </c>
      <c r="M2486" t="b">
        <f t="shared" si="271"/>
        <v>0</v>
      </c>
      <c r="N2486">
        <f>VLOOKUP(B2486,'SKU Master'!$E$1:$H$9,2,FALSE)</f>
        <v>7.5</v>
      </c>
      <c r="O2486">
        <f>(F2486/E2486-N2486)*E2486</f>
        <v>14.940000000000001</v>
      </c>
      <c r="P2486" s="10">
        <f>O2486/F2486</f>
        <v>0.24924924924924927</v>
      </c>
      <c r="Q2486">
        <f t="shared" si="272"/>
        <v>6</v>
      </c>
    </row>
    <row r="2487" spans="1:17" x14ac:dyDescent="0.25">
      <c r="A2487">
        <v>1000771</v>
      </c>
      <c r="B2487">
        <v>8000520021</v>
      </c>
      <c r="C2487">
        <v>312</v>
      </c>
      <c r="D2487">
        <v>42261</v>
      </c>
      <c r="E2487">
        <v>2</v>
      </c>
      <c r="F2487">
        <v>19.98</v>
      </c>
      <c r="G2487" t="str">
        <f>VLOOKUP(B2487,'SKU Master'!$E$1:$H$9,4,FALSE)</f>
        <v>MA Excellent Products</v>
      </c>
      <c r="H2487">
        <f t="shared" si="266"/>
        <v>2015</v>
      </c>
      <c r="I2487">
        <f t="shared" si="267"/>
        <v>9</v>
      </c>
      <c r="J2487">
        <f t="shared" si="268"/>
        <v>201509</v>
      </c>
      <c r="K2487">
        <f t="shared" si="269"/>
        <v>38</v>
      </c>
      <c r="L2487">
        <f t="shared" si="270"/>
        <v>201538</v>
      </c>
      <c r="M2487" t="b">
        <f t="shared" si="271"/>
        <v>0</v>
      </c>
      <c r="N2487">
        <f>VLOOKUP(B2487,'SKU Master'!$E$1:$H$9,2,FALSE)</f>
        <v>7.5</v>
      </c>
      <c r="O2487">
        <f>(F2487/E2487-N2487)*E2487</f>
        <v>4.9800000000000004</v>
      </c>
      <c r="P2487" s="10">
        <f>O2487/F2487</f>
        <v>0.24924924924924927</v>
      </c>
      <c r="Q2487">
        <f t="shared" si="272"/>
        <v>1</v>
      </c>
    </row>
    <row r="2488" spans="1:17" x14ac:dyDescent="0.25">
      <c r="A2488">
        <v>1000772</v>
      </c>
      <c r="B2488">
        <v>8000520021</v>
      </c>
      <c r="C2488">
        <v>312</v>
      </c>
      <c r="D2488">
        <v>42262</v>
      </c>
      <c r="E2488">
        <v>5</v>
      </c>
      <c r="F2488">
        <v>49.95</v>
      </c>
      <c r="G2488" t="str">
        <f>VLOOKUP(B2488,'SKU Master'!$E$1:$H$9,4,FALSE)</f>
        <v>MA Excellent Products</v>
      </c>
      <c r="H2488">
        <f t="shared" si="266"/>
        <v>2015</v>
      </c>
      <c r="I2488">
        <f t="shared" si="267"/>
        <v>9</v>
      </c>
      <c r="J2488">
        <f t="shared" si="268"/>
        <v>201509</v>
      </c>
      <c r="K2488">
        <f t="shared" si="269"/>
        <v>38</v>
      </c>
      <c r="L2488">
        <f t="shared" si="270"/>
        <v>201538</v>
      </c>
      <c r="M2488" t="b">
        <f t="shared" si="271"/>
        <v>0</v>
      </c>
      <c r="N2488">
        <f>VLOOKUP(B2488,'SKU Master'!$E$1:$H$9,2,FALSE)</f>
        <v>7.5</v>
      </c>
      <c r="O2488">
        <f>(F2488/E2488-N2488)*E2488</f>
        <v>12.450000000000001</v>
      </c>
      <c r="P2488" s="10">
        <f>O2488/F2488</f>
        <v>0.24924924924924927</v>
      </c>
      <c r="Q2488">
        <f t="shared" si="272"/>
        <v>2</v>
      </c>
    </row>
    <row r="2489" spans="1:17" x14ac:dyDescent="0.25">
      <c r="A2489">
        <v>1000773</v>
      </c>
      <c r="B2489">
        <v>8000520021</v>
      </c>
      <c r="C2489">
        <v>312</v>
      </c>
      <c r="D2489">
        <v>42263</v>
      </c>
      <c r="E2489">
        <v>4</v>
      </c>
      <c r="F2489">
        <v>39.96</v>
      </c>
      <c r="G2489" t="str">
        <f>VLOOKUP(B2489,'SKU Master'!$E$1:$H$9,4,FALSE)</f>
        <v>MA Excellent Products</v>
      </c>
      <c r="H2489">
        <f t="shared" si="266"/>
        <v>2015</v>
      </c>
      <c r="I2489">
        <f t="shared" si="267"/>
        <v>9</v>
      </c>
      <c r="J2489">
        <f t="shared" si="268"/>
        <v>201509</v>
      </c>
      <c r="K2489">
        <f t="shared" si="269"/>
        <v>38</v>
      </c>
      <c r="L2489">
        <f t="shared" si="270"/>
        <v>201538</v>
      </c>
      <c r="M2489" t="b">
        <f t="shared" si="271"/>
        <v>0</v>
      </c>
      <c r="N2489">
        <f>VLOOKUP(B2489,'SKU Master'!$E$1:$H$9,2,FALSE)</f>
        <v>7.5</v>
      </c>
      <c r="O2489">
        <f>(F2489/E2489-N2489)*E2489</f>
        <v>9.9600000000000009</v>
      </c>
      <c r="P2489" s="10">
        <f>O2489/F2489</f>
        <v>0.24924924924924927</v>
      </c>
      <c r="Q2489">
        <f t="shared" si="272"/>
        <v>3</v>
      </c>
    </row>
    <row r="2490" spans="1:17" x14ac:dyDescent="0.25">
      <c r="A2490">
        <v>1000774</v>
      </c>
      <c r="B2490">
        <v>8000520021</v>
      </c>
      <c r="C2490">
        <v>312</v>
      </c>
      <c r="D2490">
        <v>42264</v>
      </c>
      <c r="E2490">
        <v>4</v>
      </c>
      <c r="F2490">
        <v>39.96</v>
      </c>
      <c r="G2490" t="str">
        <f>VLOOKUP(B2490,'SKU Master'!$E$1:$H$9,4,FALSE)</f>
        <v>MA Excellent Products</v>
      </c>
      <c r="H2490">
        <f t="shared" si="266"/>
        <v>2015</v>
      </c>
      <c r="I2490">
        <f t="shared" si="267"/>
        <v>9</v>
      </c>
      <c r="J2490">
        <f t="shared" si="268"/>
        <v>201509</v>
      </c>
      <c r="K2490">
        <f t="shared" si="269"/>
        <v>38</v>
      </c>
      <c r="L2490">
        <f t="shared" si="270"/>
        <v>201538</v>
      </c>
      <c r="M2490" t="b">
        <f t="shared" si="271"/>
        <v>0</v>
      </c>
      <c r="N2490">
        <f>VLOOKUP(B2490,'SKU Master'!$E$1:$H$9,2,FALSE)</f>
        <v>7.5</v>
      </c>
      <c r="O2490">
        <f>(F2490/E2490-N2490)*E2490</f>
        <v>9.9600000000000009</v>
      </c>
      <c r="P2490" s="10">
        <f>O2490/F2490</f>
        <v>0.24924924924924927</v>
      </c>
      <c r="Q2490">
        <f t="shared" si="272"/>
        <v>4</v>
      </c>
    </row>
    <row r="2491" spans="1:17" x14ac:dyDescent="0.25">
      <c r="A2491">
        <v>1000775</v>
      </c>
      <c r="B2491">
        <v>8000520021</v>
      </c>
      <c r="C2491">
        <v>312</v>
      </c>
      <c r="D2491">
        <v>42265</v>
      </c>
      <c r="E2491">
        <v>12</v>
      </c>
      <c r="F2491">
        <v>119.88</v>
      </c>
      <c r="G2491" t="str">
        <f>VLOOKUP(B2491,'SKU Master'!$E$1:$H$9,4,FALSE)</f>
        <v>MA Excellent Products</v>
      </c>
      <c r="H2491">
        <f t="shared" si="266"/>
        <v>2015</v>
      </c>
      <c r="I2491">
        <f t="shared" si="267"/>
        <v>9</v>
      </c>
      <c r="J2491">
        <f t="shared" si="268"/>
        <v>201509</v>
      </c>
      <c r="K2491">
        <f t="shared" si="269"/>
        <v>38</v>
      </c>
      <c r="L2491">
        <f t="shared" si="270"/>
        <v>201538</v>
      </c>
      <c r="M2491" t="b">
        <f t="shared" si="271"/>
        <v>0</v>
      </c>
      <c r="N2491">
        <f>VLOOKUP(B2491,'SKU Master'!$E$1:$H$9,2,FALSE)</f>
        <v>7.5</v>
      </c>
      <c r="O2491">
        <f>(F2491/E2491-N2491)*E2491</f>
        <v>29.880000000000003</v>
      </c>
      <c r="P2491" s="10">
        <f>O2491/F2491</f>
        <v>0.24924924924924927</v>
      </c>
      <c r="Q2491">
        <f t="shared" si="272"/>
        <v>5</v>
      </c>
    </row>
    <row r="2492" spans="1:17" x14ac:dyDescent="0.25">
      <c r="A2492">
        <v>1000776</v>
      </c>
      <c r="B2492">
        <v>8000520021</v>
      </c>
      <c r="C2492">
        <v>312</v>
      </c>
      <c r="D2492">
        <v>42266</v>
      </c>
      <c r="E2492">
        <v>14</v>
      </c>
      <c r="F2492">
        <v>139.86000000000001</v>
      </c>
      <c r="G2492" t="str">
        <f>VLOOKUP(B2492,'SKU Master'!$E$1:$H$9,4,FALSE)</f>
        <v>MA Excellent Products</v>
      </c>
      <c r="H2492">
        <f t="shared" si="266"/>
        <v>2015</v>
      </c>
      <c r="I2492">
        <f t="shared" si="267"/>
        <v>9</v>
      </c>
      <c r="J2492">
        <f t="shared" si="268"/>
        <v>201509</v>
      </c>
      <c r="K2492">
        <f t="shared" si="269"/>
        <v>38</v>
      </c>
      <c r="L2492">
        <f t="shared" si="270"/>
        <v>201538</v>
      </c>
      <c r="M2492" t="b">
        <f t="shared" si="271"/>
        <v>0</v>
      </c>
      <c r="N2492">
        <f>VLOOKUP(B2492,'SKU Master'!$E$1:$H$9,2,FALSE)</f>
        <v>7.5</v>
      </c>
      <c r="O2492">
        <f>(F2492/E2492-N2492)*E2492</f>
        <v>34.86</v>
      </c>
      <c r="P2492" s="10">
        <f>O2492/F2492</f>
        <v>0.24924924924924921</v>
      </c>
      <c r="Q2492">
        <f t="shared" si="272"/>
        <v>6</v>
      </c>
    </row>
    <row r="2493" spans="1:17" x14ac:dyDescent="0.25">
      <c r="A2493">
        <v>1000777</v>
      </c>
      <c r="B2493">
        <v>8000520021</v>
      </c>
      <c r="C2493">
        <v>312</v>
      </c>
      <c r="D2493">
        <v>42269</v>
      </c>
      <c r="E2493">
        <v>3</v>
      </c>
      <c r="F2493">
        <v>29.97</v>
      </c>
      <c r="G2493" t="str">
        <f>VLOOKUP(B2493,'SKU Master'!$E$1:$H$9,4,FALSE)</f>
        <v>MA Excellent Products</v>
      </c>
      <c r="H2493">
        <f t="shared" si="266"/>
        <v>2015</v>
      </c>
      <c r="I2493">
        <f t="shared" si="267"/>
        <v>9</v>
      </c>
      <c r="J2493">
        <f t="shared" si="268"/>
        <v>201509</v>
      </c>
      <c r="K2493">
        <f t="shared" si="269"/>
        <v>39</v>
      </c>
      <c r="L2493">
        <f t="shared" si="270"/>
        <v>201539</v>
      </c>
      <c r="M2493" t="b">
        <f t="shared" si="271"/>
        <v>0</v>
      </c>
      <c r="N2493">
        <f>VLOOKUP(B2493,'SKU Master'!$E$1:$H$9,2,FALSE)</f>
        <v>7.5</v>
      </c>
      <c r="O2493">
        <f>(F2493/E2493-N2493)*E2493</f>
        <v>7.4700000000000006</v>
      </c>
      <c r="P2493" s="10">
        <f>O2493/F2493</f>
        <v>0.24924924924924927</v>
      </c>
      <c r="Q2493">
        <f t="shared" si="272"/>
        <v>2</v>
      </c>
    </row>
    <row r="2494" spans="1:17" x14ac:dyDescent="0.25">
      <c r="A2494">
        <v>1000778</v>
      </c>
      <c r="B2494">
        <v>8000520021</v>
      </c>
      <c r="C2494">
        <v>312</v>
      </c>
      <c r="D2494">
        <v>42270</v>
      </c>
      <c r="E2494">
        <v>2</v>
      </c>
      <c r="F2494">
        <v>19.98</v>
      </c>
      <c r="G2494" t="str">
        <f>VLOOKUP(B2494,'SKU Master'!$E$1:$H$9,4,FALSE)</f>
        <v>MA Excellent Products</v>
      </c>
      <c r="H2494">
        <f t="shared" si="266"/>
        <v>2015</v>
      </c>
      <c r="I2494">
        <f t="shared" si="267"/>
        <v>9</v>
      </c>
      <c r="J2494">
        <f t="shared" si="268"/>
        <v>201509</v>
      </c>
      <c r="K2494">
        <f t="shared" si="269"/>
        <v>39</v>
      </c>
      <c r="L2494">
        <f t="shared" si="270"/>
        <v>201539</v>
      </c>
      <c r="M2494" t="b">
        <f t="shared" si="271"/>
        <v>0</v>
      </c>
      <c r="N2494">
        <f>VLOOKUP(B2494,'SKU Master'!$E$1:$H$9,2,FALSE)</f>
        <v>7.5</v>
      </c>
      <c r="O2494">
        <f>(F2494/E2494-N2494)*E2494</f>
        <v>4.9800000000000004</v>
      </c>
      <c r="P2494" s="10">
        <f>O2494/F2494</f>
        <v>0.24924924924924927</v>
      </c>
      <c r="Q2494">
        <f t="shared" si="272"/>
        <v>3</v>
      </c>
    </row>
    <row r="2495" spans="1:17" x14ac:dyDescent="0.25">
      <c r="A2495">
        <v>1000779</v>
      </c>
      <c r="B2495">
        <v>8000520021</v>
      </c>
      <c r="C2495">
        <v>312</v>
      </c>
      <c r="D2495">
        <v>42271</v>
      </c>
      <c r="E2495">
        <v>3</v>
      </c>
      <c r="F2495">
        <v>29.97</v>
      </c>
      <c r="G2495" t="str">
        <f>VLOOKUP(B2495,'SKU Master'!$E$1:$H$9,4,FALSE)</f>
        <v>MA Excellent Products</v>
      </c>
      <c r="H2495">
        <f t="shared" si="266"/>
        <v>2015</v>
      </c>
      <c r="I2495">
        <f t="shared" si="267"/>
        <v>9</v>
      </c>
      <c r="J2495">
        <f t="shared" si="268"/>
        <v>201509</v>
      </c>
      <c r="K2495">
        <f t="shared" si="269"/>
        <v>39</v>
      </c>
      <c r="L2495">
        <f t="shared" si="270"/>
        <v>201539</v>
      </c>
      <c r="M2495" t="b">
        <f t="shared" si="271"/>
        <v>0</v>
      </c>
      <c r="N2495">
        <f>VLOOKUP(B2495,'SKU Master'!$E$1:$H$9,2,FALSE)</f>
        <v>7.5</v>
      </c>
      <c r="O2495">
        <f>(F2495/E2495-N2495)*E2495</f>
        <v>7.4700000000000006</v>
      </c>
      <c r="P2495" s="10">
        <f>O2495/F2495</f>
        <v>0.24924924924924927</v>
      </c>
      <c r="Q2495">
        <f t="shared" si="272"/>
        <v>4</v>
      </c>
    </row>
    <row r="2496" spans="1:17" x14ac:dyDescent="0.25">
      <c r="A2496">
        <v>1000780</v>
      </c>
      <c r="B2496">
        <v>8000520021</v>
      </c>
      <c r="C2496">
        <v>312</v>
      </c>
      <c r="D2496">
        <v>42272</v>
      </c>
      <c r="E2496">
        <v>7</v>
      </c>
      <c r="F2496">
        <v>69.930000000000007</v>
      </c>
      <c r="G2496" t="str">
        <f>VLOOKUP(B2496,'SKU Master'!$E$1:$H$9,4,FALSE)</f>
        <v>MA Excellent Products</v>
      </c>
      <c r="H2496">
        <f t="shared" si="266"/>
        <v>2015</v>
      </c>
      <c r="I2496">
        <f t="shared" si="267"/>
        <v>9</v>
      </c>
      <c r="J2496">
        <f t="shared" si="268"/>
        <v>201509</v>
      </c>
      <c r="K2496">
        <f t="shared" si="269"/>
        <v>39</v>
      </c>
      <c r="L2496">
        <f t="shared" si="270"/>
        <v>201539</v>
      </c>
      <c r="M2496" t="b">
        <f t="shared" si="271"/>
        <v>0</v>
      </c>
      <c r="N2496">
        <f>VLOOKUP(B2496,'SKU Master'!$E$1:$H$9,2,FALSE)</f>
        <v>7.5</v>
      </c>
      <c r="O2496">
        <f>(F2496/E2496-N2496)*E2496</f>
        <v>17.43</v>
      </c>
      <c r="P2496" s="10">
        <f>O2496/F2496</f>
        <v>0.24924924924924921</v>
      </c>
      <c r="Q2496">
        <f t="shared" si="272"/>
        <v>5</v>
      </c>
    </row>
    <row r="2497" spans="1:17" x14ac:dyDescent="0.25">
      <c r="A2497">
        <v>1000781</v>
      </c>
      <c r="B2497">
        <v>8000520021</v>
      </c>
      <c r="C2497">
        <v>312</v>
      </c>
      <c r="D2497">
        <v>42273</v>
      </c>
      <c r="E2497">
        <v>9</v>
      </c>
      <c r="F2497">
        <v>89.91</v>
      </c>
      <c r="G2497" t="str">
        <f>VLOOKUP(B2497,'SKU Master'!$E$1:$H$9,4,FALSE)</f>
        <v>MA Excellent Products</v>
      </c>
      <c r="H2497">
        <f t="shared" si="266"/>
        <v>2015</v>
      </c>
      <c r="I2497">
        <f t="shared" si="267"/>
        <v>9</v>
      </c>
      <c r="J2497">
        <f t="shared" si="268"/>
        <v>201509</v>
      </c>
      <c r="K2497">
        <f t="shared" si="269"/>
        <v>39</v>
      </c>
      <c r="L2497">
        <f t="shared" si="270"/>
        <v>201539</v>
      </c>
      <c r="M2497" t="b">
        <f t="shared" si="271"/>
        <v>0</v>
      </c>
      <c r="N2497">
        <f>VLOOKUP(B2497,'SKU Master'!$E$1:$H$9,2,FALSE)</f>
        <v>7.5</v>
      </c>
      <c r="O2497">
        <f>(F2497/E2497-N2497)*E2497</f>
        <v>22.410000000000004</v>
      </c>
      <c r="P2497" s="10">
        <f>O2497/F2497</f>
        <v>0.24924924924924929</v>
      </c>
      <c r="Q2497">
        <f t="shared" si="272"/>
        <v>6</v>
      </c>
    </row>
    <row r="2498" spans="1:17" x14ac:dyDescent="0.25">
      <c r="A2498">
        <v>1000782</v>
      </c>
      <c r="B2498">
        <v>8000520021</v>
      </c>
      <c r="C2498">
        <v>312</v>
      </c>
      <c r="D2498">
        <v>42276</v>
      </c>
      <c r="E2498">
        <v>3</v>
      </c>
      <c r="F2498">
        <v>29.97</v>
      </c>
      <c r="G2498" t="str">
        <f>VLOOKUP(B2498,'SKU Master'!$E$1:$H$9,4,FALSE)</f>
        <v>MA Excellent Products</v>
      </c>
      <c r="H2498">
        <f t="shared" ref="H2498:H2561" si="273">YEAR(D2498)</f>
        <v>2015</v>
      </c>
      <c r="I2498">
        <f t="shared" si="267"/>
        <v>9</v>
      </c>
      <c r="J2498">
        <f t="shared" si="268"/>
        <v>201509</v>
      </c>
      <c r="K2498">
        <f t="shared" si="269"/>
        <v>40</v>
      </c>
      <c r="L2498">
        <f t="shared" si="270"/>
        <v>201540</v>
      </c>
      <c r="M2498" t="b">
        <f t="shared" si="271"/>
        <v>0</v>
      </c>
      <c r="N2498">
        <f>VLOOKUP(B2498,'SKU Master'!$E$1:$H$9,2,FALSE)</f>
        <v>7.5</v>
      </c>
      <c r="O2498">
        <f>(F2498/E2498-N2498)*E2498</f>
        <v>7.4700000000000006</v>
      </c>
      <c r="P2498" s="10">
        <f>O2498/F2498</f>
        <v>0.24924924924924927</v>
      </c>
      <c r="Q2498">
        <f t="shared" si="272"/>
        <v>2</v>
      </c>
    </row>
    <row r="2499" spans="1:17" x14ac:dyDescent="0.25">
      <c r="A2499">
        <v>1000783</v>
      </c>
      <c r="B2499">
        <v>8000520021</v>
      </c>
      <c r="C2499">
        <v>312</v>
      </c>
      <c r="D2499">
        <v>42277</v>
      </c>
      <c r="E2499">
        <v>2</v>
      </c>
      <c r="F2499">
        <v>19.98</v>
      </c>
      <c r="G2499" t="str">
        <f>VLOOKUP(B2499,'SKU Master'!$E$1:$H$9,4,FALSE)</f>
        <v>MA Excellent Products</v>
      </c>
      <c r="H2499">
        <f t="shared" si="273"/>
        <v>2015</v>
      </c>
      <c r="I2499">
        <f t="shared" ref="I2499:I2562" si="274">MONTH(D2499)</f>
        <v>9</v>
      </c>
      <c r="J2499">
        <f t="shared" ref="J2499:J2562" si="275">H2499*100+I2499</f>
        <v>201509</v>
      </c>
      <c r="K2499">
        <f t="shared" ref="K2499:K2562" si="276">WEEKNUM(D2499)</f>
        <v>40</v>
      </c>
      <c r="L2499">
        <f t="shared" ref="L2499:L2562" si="277">H2499*100+K2499</f>
        <v>201540</v>
      </c>
      <c r="M2499" t="b">
        <f t="shared" ref="M2499:M2562" si="278">AND(B2499=B2500,C2499=C2500,D2499=D2500,E2499=E2500,F2499=F2500)</f>
        <v>0</v>
      </c>
      <c r="N2499">
        <f>VLOOKUP(B2499,'SKU Master'!$E$1:$H$9,2,FALSE)</f>
        <v>7.5</v>
      </c>
      <c r="O2499">
        <f>(F2499/E2499-N2499)*E2499</f>
        <v>4.9800000000000004</v>
      </c>
      <c r="P2499" s="10">
        <f>O2499/F2499</f>
        <v>0.24924924924924927</v>
      </c>
      <c r="Q2499">
        <f t="shared" ref="Q2499:Q2562" si="279">WEEKDAY(D2499,2)</f>
        <v>3</v>
      </c>
    </row>
    <row r="2500" spans="1:17" x14ac:dyDescent="0.25">
      <c r="A2500">
        <v>1000784</v>
      </c>
      <c r="B2500">
        <v>8000520021</v>
      </c>
      <c r="C2500">
        <v>312</v>
      </c>
      <c r="D2500">
        <v>42278</v>
      </c>
      <c r="E2500">
        <v>3</v>
      </c>
      <c r="F2500">
        <v>29.97</v>
      </c>
      <c r="G2500" t="str">
        <f>VLOOKUP(B2500,'SKU Master'!$E$1:$H$9,4,FALSE)</f>
        <v>MA Excellent Products</v>
      </c>
      <c r="H2500">
        <f t="shared" si="273"/>
        <v>2015</v>
      </c>
      <c r="I2500">
        <f t="shared" si="274"/>
        <v>10</v>
      </c>
      <c r="J2500">
        <f t="shared" si="275"/>
        <v>201510</v>
      </c>
      <c r="K2500">
        <f t="shared" si="276"/>
        <v>40</v>
      </c>
      <c r="L2500">
        <f t="shared" si="277"/>
        <v>201540</v>
      </c>
      <c r="M2500" t="b">
        <f t="shared" si="278"/>
        <v>0</v>
      </c>
      <c r="N2500">
        <f>VLOOKUP(B2500,'SKU Master'!$E$1:$H$9,2,FALSE)</f>
        <v>7.5</v>
      </c>
      <c r="O2500">
        <f>(F2500/E2500-N2500)*E2500</f>
        <v>7.4700000000000006</v>
      </c>
      <c r="P2500" s="10">
        <f>O2500/F2500</f>
        <v>0.24924924924924927</v>
      </c>
      <c r="Q2500">
        <f t="shared" si="279"/>
        <v>4</v>
      </c>
    </row>
    <row r="2501" spans="1:17" x14ac:dyDescent="0.25">
      <c r="A2501">
        <v>1000785</v>
      </c>
      <c r="B2501">
        <v>8000520021</v>
      </c>
      <c r="C2501">
        <v>312</v>
      </c>
      <c r="D2501">
        <v>42279</v>
      </c>
      <c r="E2501">
        <v>9</v>
      </c>
      <c r="F2501">
        <v>89.91</v>
      </c>
      <c r="G2501" t="str">
        <f>VLOOKUP(B2501,'SKU Master'!$E$1:$H$9,4,FALSE)</f>
        <v>MA Excellent Products</v>
      </c>
      <c r="H2501">
        <f t="shared" si="273"/>
        <v>2015</v>
      </c>
      <c r="I2501">
        <f t="shared" si="274"/>
        <v>10</v>
      </c>
      <c r="J2501">
        <f t="shared" si="275"/>
        <v>201510</v>
      </c>
      <c r="K2501">
        <f t="shared" si="276"/>
        <v>40</v>
      </c>
      <c r="L2501">
        <f t="shared" si="277"/>
        <v>201540</v>
      </c>
      <c r="M2501" t="b">
        <f t="shared" si="278"/>
        <v>0</v>
      </c>
      <c r="N2501">
        <f>VLOOKUP(B2501,'SKU Master'!$E$1:$H$9,2,FALSE)</f>
        <v>7.5</v>
      </c>
      <c r="O2501">
        <f>(F2501/E2501-N2501)*E2501</f>
        <v>22.410000000000004</v>
      </c>
      <c r="P2501" s="10">
        <f>O2501/F2501</f>
        <v>0.24924924924924929</v>
      </c>
      <c r="Q2501">
        <f t="shared" si="279"/>
        <v>5</v>
      </c>
    </row>
    <row r="2502" spans="1:17" x14ac:dyDescent="0.25">
      <c r="A2502">
        <v>1000786</v>
      </c>
      <c r="B2502">
        <v>8000520021</v>
      </c>
      <c r="C2502">
        <v>312</v>
      </c>
      <c r="D2502">
        <v>42280</v>
      </c>
      <c r="E2502">
        <v>10</v>
      </c>
      <c r="F2502">
        <v>99.9</v>
      </c>
      <c r="G2502" t="str">
        <f>VLOOKUP(B2502,'SKU Master'!$E$1:$H$9,4,FALSE)</f>
        <v>MA Excellent Products</v>
      </c>
      <c r="H2502">
        <f t="shared" si="273"/>
        <v>2015</v>
      </c>
      <c r="I2502">
        <f t="shared" si="274"/>
        <v>10</v>
      </c>
      <c r="J2502">
        <f t="shared" si="275"/>
        <v>201510</v>
      </c>
      <c r="K2502">
        <f t="shared" si="276"/>
        <v>40</v>
      </c>
      <c r="L2502">
        <f t="shared" si="277"/>
        <v>201540</v>
      </c>
      <c r="M2502" t="b">
        <f t="shared" si="278"/>
        <v>0</v>
      </c>
      <c r="N2502">
        <f>VLOOKUP(B2502,'SKU Master'!$E$1:$H$9,2,FALSE)</f>
        <v>7.5</v>
      </c>
      <c r="O2502">
        <f>(F2502/E2502-N2502)*E2502</f>
        <v>24.900000000000002</v>
      </c>
      <c r="P2502" s="10">
        <f>O2502/F2502</f>
        <v>0.24924924924924927</v>
      </c>
      <c r="Q2502">
        <f t="shared" si="279"/>
        <v>6</v>
      </c>
    </row>
    <row r="2503" spans="1:17" x14ac:dyDescent="0.25">
      <c r="A2503">
        <v>1000787</v>
      </c>
      <c r="B2503">
        <v>8000520021</v>
      </c>
      <c r="C2503">
        <v>312</v>
      </c>
      <c r="D2503">
        <v>42283</v>
      </c>
      <c r="E2503">
        <v>2</v>
      </c>
      <c r="F2503">
        <v>19.98</v>
      </c>
      <c r="G2503" t="str">
        <f>VLOOKUP(B2503,'SKU Master'!$E$1:$H$9,4,FALSE)</f>
        <v>MA Excellent Products</v>
      </c>
      <c r="H2503">
        <f t="shared" si="273"/>
        <v>2015</v>
      </c>
      <c r="I2503">
        <f t="shared" si="274"/>
        <v>10</v>
      </c>
      <c r="J2503">
        <f t="shared" si="275"/>
        <v>201510</v>
      </c>
      <c r="K2503">
        <f t="shared" si="276"/>
        <v>41</v>
      </c>
      <c r="L2503">
        <f t="shared" si="277"/>
        <v>201541</v>
      </c>
      <c r="M2503" t="b">
        <f t="shared" si="278"/>
        <v>0</v>
      </c>
      <c r="N2503">
        <f>VLOOKUP(B2503,'SKU Master'!$E$1:$H$9,2,FALSE)</f>
        <v>7.5</v>
      </c>
      <c r="O2503">
        <f>(F2503/E2503-N2503)*E2503</f>
        <v>4.9800000000000004</v>
      </c>
      <c r="P2503" s="10">
        <f>O2503/F2503</f>
        <v>0.24924924924924927</v>
      </c>
      <c r="Q2503">
        <f t="shared" si="279"/>
        <v>2</v>
      </c>
    </row>
    <row r="2504" spans="1:17" x14ac:dyDescent="0.25">
      <c r="A2504">
        <v>1000788</v>
      </c>
      <c r="B2504">
        <v>8000520021</v>
      </c>
      <c r="C2504">
        <v>312</v>
      </c>
      <c r="D2504">
        <v>42284</v>
      </c>
      <c r="E2504">
        <v>2</v>
      </c>
      <c r="F2504">
        <v>19.98</v>
      </c>
      <c r="G2504" t="str">
        <f>VLOOKUP(B2504,'SKU Master'!$E$1:$H$9,4,FALSE)</f>
        <v>MA Excellent Products</v>
      </c>
      <c r="H2504">
        <f t="shared" si="273"/>
        <v>2015</v>
      </c>
      <c r="I2504">
        <f t="shared" si="274"/>
        <v>10</v>
      </c>
      <c r="J2504">
        <f t="shared" si="275"/>
        <v>201510</v>
      </c>
      <c r="K2504">
        <f t="shared" si="276"/>
        <v>41</v>
      </c>
      <c r="L2504">
        <f t="shared" si="277"/>
        <v>201541</v>
      </c>
      <c r="M2504" t="b">
        <f t="shared" si="278"/>
        <v>0</v>
      </c>
      <c r="N2504">
        <f>VLOOKUP(B2504,'SKU Master'!$E$1:$H$9,2,FALSE)</f>
        <v>7.5</v>
      </c>
      <c r="O2504">
        <f>(F2504/E2504-N2504)*E2504</f>
        <v>4.9800000000000004</v>
      </c>
      <c r="P2504" s="10">
        <f>O2504/F2504</f>
        <v>0.24924924924924927</v>
      </c>
      <c r="Q2504">
        <f t="shared" si="279"/>
        <v>3</v>
      </c>
    </row>
    <row r="2505" spans="1:17" x14ac:dyDescent="0.25">
      <c r="A2505">
        <v>1000789</v>
      </c>
      <c r="B2505">
        <v>8000520021</v>
      </c>
      <c r="C2505">
        <v>312</v>
      </c>
      <c r="D2505">
        <v>42285</v>
      </c>
      <c r="E2505">
        <v>3</v>
      </c>
      <c r="F2505">
        <v>29.97</v>
      </c>
      <c r="G2505" t="str">
        <f>VLOOKUP(B2505,'SKU Master'!$E$1:$H$9,4,FALSE)</f>
        <v>MA Excellent Products</v>
      </c>
      <c r="H2505">
        <f t="shared" si="273"/>
        <v>2015</v>
      </c>
      <c r="I2505">
        <f t="shared" si="274"/>
        <v>10</v>
      </c>
      <c r="J2505">
        <f t="shared" si="275"/>
        <v>201510</v>
      </c>
      <c r="K2505">
        <f t="shared" si="276"/>
        <v>41</v>
      </c>
      <c r="L2505">
        <f t="shared" si="277"/>
        <v>201541</v>
      </c>
      <c r="M2505" t="b">
        <f t="shared" si="278"/>
        <v>0</v>
      </c>
      <c r="N2505">
        <f>VLOOKUP(B2505,'SKU Master'!$E$1:$H$9,2,FALSE)</f>
        <v>7.5</v>
      </c>
      <c r="O2505">
        <f>(F2505/E2505-N2505)*E2505</f>
        <v>7.4700000000000006</v>
      </c>
      <c r="P2505" s="10">
        <f>O2505/F2505</f>
        <v>0.24924924924924927</v>
      </c>
      <c r="Q2505">
        <f t="shared" si="279"/>
        <v>4</v>
      </c>
    </row>
    <row r="2506" spans="1:17" x14ac:dyDescent="0.25">
      <c r="A2506">
        <v>1000790</v>
      </c>
      <c r="B2506">
        <v>8000520021</v>
      </c>
      <c r="C2506">
        <v>312</v>
      </c>
      <c r="D2506">
        <v>42286</v>
      </c>
      <c r="E2506">
        <v>7</v>
      </c>
      <c r="F2506">
        <v>69.930000000000007</v>
      </c>
      <c r="G2506" t="str">
        <f>VLOOKUP(B2506,'SKU Master'!$E$1:$H$9,4,FALSE)</f>
        <v>MA Excellent Products</v>
      </c>
      <c r="H2506">
        <f t="shared" si="273"/>
        <v>2015</v>
      </c>
      <c r="I2506">
        <f t="shared" si="274"/>
        <v>10</v>
      </c>
      <c r="J2506">
        <f t="shared" si="275"/>
        <v>201510</v>
      </c>
      <c r="K2506">
        <f t="shared" si="276"/>
        <v>41</v>
      </c>
      <c r="L2506">
        <f t="shared" si="277"/>
        <v>201541</v>
      </c>
      <c r="M2506" t="b">
        <f t="shared" si="278"/>
        <v>0</v>
      </c>
      <c r="N2506">
        <f>VLOOKUP(B2506,'SKU Master'!$E$1:$H$9,2,FALSE)</f>
        <v>7.5</v>
      </c>
      <c r="O2506">
        <f>(F2506/E2506-N2506)*E2506</f>
        <v>17.43</v>
      </c>
      <c r="P2506" s="10">
        <f>O2506/F2506</f>
        <v>0.24924924924924921</v>
      </c>
      <c r="Q2506">
        <f t="shared" si="279"/>
        <v>5</v>
      </c>
    </row>
    <row r="2507" spans="1:17" x14ac:dyDescent="0.25">
      <c r="A2507">
        <v>1000791</v>
      </c>
      <c r="B2507">
        <v>8000520021</v>
      </c>
      <c r="C2507">
        <v>312</v>
      </c>
      <c r="D2507">
        <v>42287</v>
      </c>
      <c r="E2507">
        <v>12</v>
      </c>
      <c r="F2507">
        <v>119.88</v>
      </c>
      <c r="G2507" t="str">
        <f>VLOOKUP(B2507,'SKU Master'!$E$1:$H$9,4,FALSE)</f>
        <v>MA Excellent Products</v>
      </c>
      <c r="H2507">
        <f t="shared" si="273"/>
        <v>2015</v>
      </c>
      <c r="I2507">
        <f t="shared" si="274"/>
        <v>10</v>
      </c>
      <c r="J2507">
        <f t="shared" si="275"/>
        <v>201510</v>
      </c>
      <c r="K2507">
        <f t="shared" si="276"/>
        <v>41</v>
      </c>
      <c r="L2507">
        <f t="shared" si="277"/>
        <v>201541</v>
      </c>
      <c r="M2507" t="b">
        <f t="shared" si="278"/>
        <v>0</v>
      </c>
      <c r="N2507">
        <f>VLOOKUP(B2507,'SKU Master'!$E$1:$H$9,2,FALSE)</f>
        <v>7.5</v>
      </c>
      <c r="O2507">
        <f>(F2507/E2507-N2507)*E2507</f>
        <v>29.880000000000003</v>
      </c>
      <c r="P2507" s="10">
        <f>O2507/F2507</f>
        <v>0.24924924924924927</v>
      </c>
      <c r="Q2507">
        <f t="shared" si="279"/>
        <v>6</v>
      </c>
    </row>
    <row r="2508" spans="1:17" x14ac:dyDescent="0.25">
      <c r="A2508">
        <v>1000792</v>
      </c>
      <c r="B2508">
        <v>8000520021</v>
      </c>
      <c r="C2508">
        <v>312</v>
      </c>
      <c r="D2508">
        <v>42289</v>
      </c>
      <c r="E2508">
        <v>1</v>
      </c>
      <c r="F2508">
        <v>9.99</v>
      </c>
      <c r="G2508" t="str">
        <f>VLOOKUP(B2508,'SKU Master'!$E$1:$H$9,4,FALSE)</f>
        <v>MA Excellent Products</v>
      </c>
      <c r="H2508">
        <f t="shared" si="273"/>
        <v>2015</v>
      </c>
      <c r="I2508">
        <f t="shared" si="274"/>
        <v>10</v>
      </c>
      <c r="J2508">
        <f t="shared" si="275"/>
        <v>201510</v>
      </c>
      <c r="K2508">
        <f t="shared" si="276"/>
        <v>42</v>
      </c>
      <c r="L2508">
        <f t="shared" si="277"/>
        <v>201542</v>
      </c>
      <c r="M2508" t="b">
        <f t="shared" si="278"/>
        <v>0</v>
      </c>
      <c r="N2508">
        <f>VLOOKUP(B2508,'SKU Master'!$E$1:$H$9,2,FALSE)</f>
        <v>7.5</v>
      </c>
      <c r="O2508">
        <f>(F2508/E2508-N2508)*E2508</f>
        <v>2.4900000000000002</v>
      </c>
      <c r="P2508" s="10">
        <f>O2508/F2508</f>
        <v>0.24924924924924927</v>
      </c>
      <c r="Q2508">
        <f t="shared" si="279"/>
        <v>1</v>
      </c>
    </row>
    <row r="2509" spans="1:17" x14ac:dyDescent="0.25">
      <c r="A2509">
        <v>1000793</v>
      </c>
      <c r="B2509">
        <v>8000520021</v>
      </c>
      <c r="C2509">
        <v>312</v>
      </c>
      <c r="D2509">
        <v>42290</v>
      </c>
      <c r="E2509">
        <v>2</v>
      </c>
      <c r="F2509">
        <v>19.98</v>
      </c>
      <c r="G2509" t="str">
        <f>VLOOKUP(B2509,'SKU Master'!$E$1:$H$9,4,FALSE)</f>
        <v>MA Excellent Products</v>
      </c>
      <c r="H2509">
        <f t="shared" si="273"/>
        <v>2015</v>
      </c>
      <c r="I2509">
        <f t="shared" si="274"/>
        <v>10</v>
      </c>
      <c r="J2509">
        <f t="shared" si="275"/>
        <v>201510</v>
      </c>
      <c r="K2509">
        <f t="shared" si="276"/>
        <v>42</v>
      </c>
      <c r="L2509">
        <f t="shared" si="277"/>
        <v>201542</v>
      </c>
      <c r="M2509" t="b">
        <f t="shared" si="278"/>
        <v>0</v>
      </c>
      <c r="N2509">
        <f>VLOOKUP(B2509,'SKU Master'!$E$1:$H$9,2,FALSE)</f>
        <v>7.5</v>
      </c>
      <c r="O2509">
        <f>(F2509/E2509-N2509)*E2509</f>
        <v>4.9800000000000004</v>
      </c>
      <c r="P2509" s="10">
        <f>O2509/F2509</f>
        <v>0.24924924924924927</v>
      </c>
      <c r="Q2509">
        <f t="shared" si="279"/>
        <v>2</v>
      </c>
    </row>
    <row r="2510" spans="1:17" x14ac:dyDescent="0.25">
      <c r="A2510">
        <v>1000794</v>
      </c>
      <c r="B2510">
        <v>8000520021</v>
      </c>
      <c r="C2510">
        <v>312</v>
      </c>
      <c r="D2510">
        <v>42291</v>
      </c>
      <c r="E2510">
        <v>2</v>
      </c>
      <c r="F2510">
        <v>19.98</v>
      </c>
      <c r="G2510" t="str">
        <f>VLOOKUP(B2510,'SKU Master'!$E$1:$H$9,4,FALSE)</f>
        <v>MA Excellent Products</v>
      </c>
      <c r="H2510">
        <f t="shared" si="273"/>
        <v>2015</v>
      </c>
      <c r="I2510">
        <f t="shared" si="274"/>
        <v>10</v>
      </c>
      <c r="J2510">
        <f t="shared" si="275"/>
        <v>201510</v>
      </c>
      <c r="K2510">
        <f t="shared" si="276"/>
        <v>42</v>
      </c>
      <c r="L2510">
        <f t="shared" si="277"/>
        <v>201542</v>
      </c>
      <c r="M2510" t="b">
        <f t="shared" si="278"/>
        <v>0</v>
      </c>
      <c r="N2510">
        <f>VLOOKUP(B2510,'SKU Master'!$E$1:$H$9,2,FALSE)</f>
        <v>7.5</v>
      </c>
      <c r="O2510">
        <f>(F2510/E2510-N2510)*E2510</f>
        <v>4.9800000000000004</v>
      </c>
      <c r="P2510" s="10">
        <f>O2510/F2510</f>
        <v>0.24924924924924927</v>
      </c>
      <c r="Q2510">
        <f t="shared" si="279"/>
        <v>3</v>
      </c>
    </row>
    <row r="2511" spans="1:17" x14ac:dyDescent="0.25">
      <c r="A2511">
        <v>1000795</v>
      </c>
      <c r="B2511">
        <v>8000520021</v>
      </c>
      <c r="C2511">
        <v>312</v>
      </c>
      <c r="D2511">
        <v>42292</v>
      </c>
      <c r="E2511">
        <v>4</v>
      </c>
      <c r="F2511">
        <v>39.96</v>
      </c>
      <c r="G2511" t="str">
        <f>VLOOKUP(B2511,'SKU Master'!$E$1:$H$9,4,FALSE)</f>
        <v>MA Excellent Products</v>
      </c>
      <c r="H2511">
        <f t="shared" si="273"/>
        <v>2015</v>
      </c>
      <c r="I2511">
        <f t="shared" si="274"/>
        <v>10</v>
      </c>
      <c r="J2511">
        <f t="shared" si="275"/>
        <v>201510</v>
      </c>
      <c r="K2511">
        <f t="shared" si="276"/>
        <v>42</v>
      </c>
      <c r="L2511">
        <f t="shared" si="277"/>
        <v>201542</v>
      </c>
      <c r="M2511" t="b">
        <f t="shared" si="278"/>
        <v>0</v>
      </c>
      <c r="N2511">
        <f>VLOOKUP(B2511,'SKU Master'!$E$1:$H$9,2,FALSE)</f>
        <v>7.5</v>
      </c>
      <c r="O2511">
        <f>(F2511/E2511-N2511)*E2511</f>
        <v>9.9600000000000009</v>
      </c>
      <c r="P2511" s="10">
        <f>O2511/F2511</f>
        <v>0.24924924924924927</v>
      </c>
      <c r="Q2511">
        <f t="shared" si="279"/>
        <v>4</v>
      </c>
    </row>
    <row r="2512" spans="1:17" x14ac:dyDescent="0.25">
      <c r="A2512">
        <v>1000796</v>
      </c>
      <c r="B2512">
        <v>8000520021</v>
      </c>
      <c r="C2512">
        <v>312</v>
      </c>
      <c r="D2512">
        <v>42293</v>
      </c>
      <c r="E2512">
        <v>6</v>
      </c>
      <c r="F2512">
        <v>59.94</v>
      </c>
      <c r="G2512" t="str">
        <f>VLOOKUP(B2512,'SKU Master'!$E$1:$H$9,4,FALSE)</f>
        <v>MA Excellent Products</v>
      </c>
      <c r="H2512">
        <f t="shared" si="273"/>
        <v>2015</v>
      </c>
      <c r="I2512">
        <f t="shared" si="274"/>
        <v>10</v>
      </c>
      <c r="J2512">
        <f t="shared" si="275"/>
        <v>201510</v>
      </c>
      <c r="K2512">
        <f t="shared" si="276"/>
        <v>42</v>
      </c>
      <c r="L2512">
        <f t="shared" si="277"/>
        <v>201542</v>
      </c>
      <c r="M2512" t="b">
        <f t="shared" si="278"/>
        <v>0</v>
      </c>
      <c r="N2512">
        <f>VLOOKUP(B2512,'SKU Master'!$E$1:$H$9,2,FALSE)</f>
        <v>7.5</v>
      </c>
      <c r="O2512">
        <f>(F2512/E2512-N2512)*E2512</f>
        <v>14.940000000000001</v>
      </c>
      <c r="P2512" s="10">
        <f>O2512/F2512</f>
        <v>0.24924924924924927</v>
      </c>
      <c r="Q2512">
        <f t="shared" si="279"/>
        <v>5</v>
      </c>
    </row>
    <row r="2513" spans="1:17" x14ac:dyDescent="0.25">
      <c r="A2513">
        <v>1000797</v>
      </c>
      <c r="B2513">
        <v>8000520021</v>
      </c>
      <c r="C2513">
        <v>312</v>
      </c>
      <c r="D2513">
        <v>42294</v>
      </c>
      <c r="E2513">
        <v>11</v>
      </c>
      <c r="F2513">
        <v>109.89</v>
      </c>
      <c r="G2513" t="str">
        <f>VLOOKUP(B2513,'SKU Master'!$E$1:$H$9,4,FALSE)</f>
        <v>MA Excellent Products</v>
      </c>
      <c r="H2513">
        <f t="shared" si="273"/>
        <v>2015</v>
      </c>
      <c r="I2513">
        <f t="shared" si="274"/>
        <v>10</v>
      </c>
      <c r="J2513">
        <f t="shared" si="275"/>
        <v>201510</v>
      </c>
      <c r="K2513">
        <f t="shared" si="276"/>
        <v>42</v>
      </c>
      <c r="L2513">
        <f t="shared" si="277"/>
        <v>201542</v>
      </c>
      <c r="M2513" t="b">
        <f t="shared" si="278"/>
        <v>0</v>
      </c>
      <c r="N2513">
        <f>VLOOKUP(B2513,'SKU Master'!$E$1:$H$9,2,FALSE)</f>
        <v>7.5</v>
      </c>
      <c r="O2513">
        <f>(F2513/E2513-N2513)*E2513</f>
        <v>27.39</v>
      </c>
      <c r="P2513" s="10">
        <f>O2513/F2513</f>
        <v>0.24924924924924927</v>
      </c>
      <c r="Q2513">
        <f t="shared" si="279"/>
        <v>6</v>
      </c>
    </row>
    <row r="2514" spans="1:17" x14ac:dyDescent="0.25">
      <c r="A2514">
        <v>1000798</v>
      </c>
      <c r="B2514">
        <v>8000520021</v>
      </c>
      <c r="C2514">
        <v>312</v>
      </c>
      <c r="D2514">
        <v>42300</v>
      </c>
      <c r="E2514">
        <v>2</v>
      </c>
      <c r="F2514">
        <v>19.98</v>
      </c>
      <c r="G2514" t="str">
        <f>VLOOKUP(B2514,'SKU Master'!$E$1:$H$9,4,FALSE)</f>
        <v>MA Excellent Products</v>
      </c>
      <c r="H2514">
        <f t="shared" si="273"/>
        <v>2015</v>
      </c>
      <c r="I2514">
        <f t="shared" si="274"/>
        <v>10</v>
      </c>
      <c r="J2514">
        <f t="shared" si="275"/>
        <v>201510</v>
      </c>
      <c r="K2514">
        <f t="shared" si="276"/>
        <v>43</v>
      </c>
      <c r="L2514">
        <f t="shared" si="277"/>
        <v>201543</v>
      </c>
      <c r="M2514" t="b">
        <f t="shared" si="278"/>
        <v>0</v>
      </c>
      <c r="N2514">
        <f>VLOOKUP(B2514,'SKU Master'!$E$1:$H$9,2,FALSE)</f>
        <v>7.5</v>
      </c>
      <c r="O2514">
        <f>(F2514/E2514-N2514)*E2514</f>
        <v>4.9800000000000004</v>
      </c>
      <c r="P2514" s="10">
        <f>O2514/F2514</f>
        <v>0.24924924924924927</v>
      </c>
      <c r="Q2514">
        <f t="shared" si="279"/>
        <v>5</v>
      </c>
    </row>
    <row r="2515" spans="1:17" x14ac:dyDescent="0.25">
      <c r="A2515">
        <v>1000799</v>
      </c>
      <c r="B2515">
        <v>8000520021</v>
      </c>
      <c r="C2515">
        <v>312</v>
      </c>
      <c r="D2515">
        <v>42301</v>
      </c>
      <c r="E2515">
        <v>5</v>
      </c>
      <c r="F2515">
        <v>49.95</v>
      </c>
      <c r="G2515" t="str">
        <f>VLOOKUP(B2515,'SKU Master'!$E$1:$H$9,4,FALSE)</f>
        <v>MA Excellent Products</v>
      </c>
      <c r="H2515">
        <f t="shared" si="273"/>
        <v>2015</v>
      </c>
      <c r="I2515">
        <f t="shared" si="274"/>
        <v>10</v>
      </c>
      <c r="J2515">
        <f t="shared" si="275"/>
        <v>201510</v>
      </c>
      <c r="K2515">
        <f t="shared" si="276"/>
        <v>43</v>
      </c>
      <c r="L2515">
        <f t="shared" si="277"/>
        <v>201543</v>
      </c>
      <c r="M2515" t="b">
        <f t="shared" si="278"/>
        <v>0</v>
      </c>
      <c r="N2515">
        <f>VLOOKUP(B2515,'SKU Master'!$E$1:$H$9,2,FALSE)</f>
        <v>7.5</v>
      </c>
      <c r="O2515">
        <f>(F2515/E2515-N2515)*E2515</f>
        <v>12.450000000000001</v>
      </c>
      <c r="P2515" s="10">
        <f>O2515/F2515</f>
        <v>0.24924924924924927</v>
      </c>
      <c r="Q2515">
        <f t="shared" si="279"/>
        <v>6</v>
      </c>
    </row>
    <row r="2516" spans="1:17" x14ac:dyDescent="0.25">
      <c r="A2516">
        <v>1000800</v>
      </c>
      <c r="B2516">
        <v>8000520021</v>
      </c>
      <c r="C2516">
        <v>312</v>
      </c>
      <c r="D2516">
        <v>42304</v>
      </c>
      <c r="E2516">
        <v>2</v>
      </c>
      <c r="F2516">
        <v>19.98</v>
      </c>
      <c r="G2516" t="str">
        <f>VLOOKUP(B2516,'SKU Master'!$E$1:$H$9,4,FALSE)</f>
        <v>MA Excellent Products</v>
      </c>
      <c r="H2516">
        <f t="shared" si="273"/>
        <v>2015</v>
      </c>
      <c r="I2516">
        <f t="shared" si="274"/>
        <v>10</v>
      </c>
      <c r="J2516">
        <f t="shared" si="275"/>
        <v>201510</v>
      </c>
      <c r="K2516">
        <f t="shared" si="276"/>
        <v>44</v>
      </c>
      <c r="L2516">
        <f t="shared" si="277"/>
        <v>201544</v>
      </c>
      <c r="M2516" t="b">
        <f t="shared" si="278"/>
        <v>0</v>
      </c>
      <c r="N2516">
        <f>VLOOKUP(B2516,'SKU Master'!$E$1:$H$9,2,FALSE)</f>
        <v>7.5</v>
      </c>
      <c r="O2516">
        <f>(F2516/E2516-N2516)*E2516</f>
        <v>4.9800000000000004</v>
      </c>
      <c r="P2516" s="10">
        <f>O2516/F2516</f>
        <v>0.24924924924924927</v>
      </c>
      <c r="Q2516">
        <f t="shared" si="279"/>
        <v>2</v>
      </c>
    </row>
    <row r="2517" spans="1:17" x14ac:dyDescent="0.25">
      <c r="A2517">
        <v>1000801</v>
      </c>
      <c r="B2517">
        <v>8000520021</v>
      </c>
      <c r="C2517">
        <v>312</v>
      </c>
      <c r="D2517">
        <v>42305</v>
      </c>
      <c r="E2517">
        <v>1</v>
      </c>
      <c r="F2517">
        <v>9.99</v>
      </c>
      <c r="G2517" t="str">
        <f>VLOOKUP(B2517,'SKU Master'!$E$1:$H$9,4,FALSE)</f>
        <v>MA Excellent Products</v>
      </c>
      <c r="H2517">
        <f t="shared" si="273"/>
        <v>2015</v>
      </c>
      <c r="I2517">
        <f t="shared" si="274"/>
        <v>10</v>
      </c>
      <c r="J2517">
        <f t="shared" si="275"/>
        <v>201510</v>
      </c>
      <c r="K2517">
        <f t="shared" si="276"/>
        <v>44</v>
      </c>
      <c r="L2517">
        <f t="shared" si="277"/>
        <v>201544</v>
      </c>
      <c r="M2517" t="b">
        <f t="shared" si="278"/>
        <v>0</v>
      </c>
      <c r="N2517">
        <f>VLOOKUP(B2517,'SKU Master'!$E$1:$H$9,2,FALSE)</f>
        <v>7.5</v>
      </c>
      <c r="O2517">
        <f>(F2517/E2517-N2517)*E2517</f>
        <v>2.4900000000000002</v>
      </c>
      <c r="P2517" s="10">
        <f>O2517/F2517</f>
        <v>0.24924924924924927</v>
      </c>
      <c r="Q2517">
        <f t="shared" si="279"/>
        <v>3</v>
      </c>
    </row>
    <row r="2518" spans="1:17" x14ac:dyDescent="0.25">
      <c r="A2518">
        <v>1000802</v>
      </c>
      <c r="B2518">
        <v>8000520021</v>
      </c>
      <c r="C2518">
        <v>312</v>
      </c>
      <c r="D2518">
        <v>42306</v>
      </c>
      <c r="E2518">
        <v>2</v>
      </c>
      <c r="F2518">
        <v>19.98</v>
      </c>
      <c r="G2518" t="str">
        <f>VLOOKUP(B2518,'SKU Master'!$E$1:$H$9,4,FALSE)</f>
        <v>MA Excellent Products</v>
      </c>
      <c r="H2518">
        <f t="shared" si="273"/>
        <v>2015</v>
      </c>
      <c r="I2518">
        <f t="shared" si="274"/>
        <v>10</v>
      </c>
      <c r="J2518">
        <f t="shared" si="275"/>
        <v>201510</v>
      </c>
      <c r="K2518">
        <f t="shared" si="276"/>
        <v>44</v>
      </c>
      <c r="L2518">
        <f t="shared" si="277"/>
        <v>201544</v>
      </c>
      <c r="M2518" t="b">
        <f t="shared" si="278"/>
        <v>0</v>
      </c>
      <c r="N2518">
        <f>VLOOKUP(B2518,'SKU Master'!$E$1:$H$9,2,FALSE)</f>
        <v>7.5</v>
      </c>
      <c r="O2518">
        <f>(F2518/E2518-N2518)*E2518</f>
        <v>4.9800000000000004</v>
      </c>
      <c r="P2518" s="10">
        <f>O2518/F2518</f>
        <v>0.24924924924924927</v>
      </c>
      <c r="Q2518">
        <f t="shared" si="279"/>
        <v>4</v>
      </c>
    </row>
    <row r="2519" spans="1:17" x14ac:dyDescent="0.25">
      <c r="A2519">
        <v>1000803</v>
      </c>
      <c r="B2519">
        <v>8000520021</v>
      </c>
      <c r="C2519">
        <v>312</v>
      </c>
      <c r="D2519">
        <v>42307</v>
      </c>
      <c r="E2519">
        <v>5</v>
      </c>
      <c r="F2519">
        <v>49.95</v>
      </c>
      <c r="G2519" t="str">
        <f>VLOOKUP(B2519,'SKU Master'!$E$1:$H$9,4,FALSE)</f>
        <v>MA Excellent Products</v>
      </c>
      <c r="H2519">
        <f t="shared" si="273"/>
        <v>2015</v>
      </c>
      <c r="I2519">
        <f t="shared" si="274"/>
        <v>10</v>
      </c>
      <c r="J2519">
        <f t="shared" si="275"/>
        <v>201510</v>
      </c>
      <c r="K2519">
        <f t="shared" si="276"/>
        <v>44</v>
      </c>
      <c r="L2519">
        <f t="shared" si="277"/>
        <v>201544</v>
      </c>
      <c r="M2519" t="b">
        <f t="shared" si="278"/>
        <v>0</v>
      </c>
      <c r="N2519">
        <f>VLOOKUP(B2519,'SKU Master'!$E$1:$H$9,2,FALSE)</f>
        <v>7.5</v>
      </c>
      <c r="O2519">
        <f>(F2519/E2519-N2519)*E2519</f>
        <v>12.450000000000001</v>
      </c>
      <c r="P2519" s="10">
        <f>O2519/F2519</f>
        <v>0.24924924924924927</v>
      </c>
      <c r="Q2519">
        <f t="shared" si="279"/>
        <v>5</v>
      </c>
    </row>
    <row r="2520" spans="1:17" x14ac:dyDescent="0.25">
      <c r="A2520">
        <v>1000804</v>
      </c>
      <c r="B2520">
        <v>8000520021</v>
      </c>
      <c r="C2520">
        <v>312</v>
      </c>
      <c r="D2520">
        <v>42308</v>
      </c>
      <c r="E2520">
        <v>6</v>
      </c>
      <c r="F2520">
        <v>59.94</v>
      </c>
      <c r="G2520" t="str">
        <f>VLOOKUP(B2520,'SKU Master'!$E$1:$H$9,4,FALSE)</f>
        <v>MA Excellent Products</v>
      </c>
      <c r="H2520">
        <f t="shared" si="273"/>
        <v>2015</v>
      </c>
      <c r="I2520">
        <f t="shared" si="274"/>
        <v>10</v>
      </c>
      <c r="J2520">
        <f t="shared" si="275"/>
        <v>201510</v>
      </c>
      <c r="K2520">
        <f t="shared" si="276"/>
        <v>44</v>
      </c>
      <c r="L2520">
        <f t="shared" si="277"/>
        <v>201544</v>
      </c>
      <c r="M2520" t="b">
        <f t="shared" si="278"/>
        <v>0</v>
      </c>
      <c r="N2520">
        <f>VLOOKUP(B2520,'SKU Master'!$E$1:$H$9,2,FALSE)</f>
        <v>7.5</v>
      </c>
      <c r="O2520">
        <f>(F2520/E2520-N2520)*E2520</f>
        <v>14.940000000000001</v>
      </c>
      <c r="P2520" s="10">
        <f>O2520/F2520</f>
        <v>0.24924924924924927</v>
      </c>
      <c r="Q2520">
        <f t="shared" si="279"/>
        <v>6</v>
      </c>
    </row>
    <row r="2521" spans="1:17" x14ac:dyDescent="0.25">
      <c r="A2521">
        <v>1000805</v>
      </c>
      <c r="B2521">
        <v>8000520021</v>
      </c>
      <c r="C2521">
        <v>312</v>
      </c>
      <c r="D2521">
        <v>42311</v>
      </c>
      <c r="E2521">
        <v>1</v>
      </c>
      <c r="F2521">
        <v>9.99</v>
      </c>
      <c r="G2521" t="str">
        <f>VLOOKUP(B2521,'SKU Master'!$E$1:$H$9,4,FALSE)</f>
        <v>MA Excellent Products</v>
      </c>
      <c r="H2521">
        <f t="shared" si="273"/>
        <v>2015</v>
      </c>
      <c r="I2521">
        <f t="shared" si="274"/>
        <v>11</v>
      </c>
      <c r="J2521">
        <f t="shared" si="275"/>
        <v>201511</v>
      </c>
      <c r="K2521">
        <f t="shared" si="276"/>
        <v>45</v>
      </c>
      <c r="L2521">
        <f t="shared" si="277"/>
        <v>201545</v>
      </c>
      <c r="M2521" t="b">
        <f t="shared" si="278"/>
        <v>0</v>
      </c>
      <c r="N2521">
        <f>VLOOKUP(B2521,'SKU Master'!$E$1:$H$9,2,FALSE)</f>
        <v>7.5</v>
      </c>
      <c r="O2521">
        <f>(F2521/E2521-N2521)*E2521</f>
        <v>2.4900000000000002</v>
      </c>
      <c r="P2521" s="10">
        <f>O2521/F2521</f>
        <v>0.24924924924924927</v>
      </c>
      <c r="Q2521">
        <f t="shared" si="279"/>
        <v>2</v>
      </c>
    </row>
    <row r="2522" spans="1:17" x14ac:dyDescent="0.25">
      <c r="A2522">
        <v>1000806</v>
      </c>
      <c r="B2522">
        <v>8000520021</v>
      </c>
      <c r="C2522">
        <v>312</v>
      </c>
      <c r="D2522">
        <v>42312</v>
      </c>
      <c r="E2522">
        <v>2</v>
      </c>
      <c r="F2522">
        <v>19.98</v>
      </c>
      <c r="G2522" t="str">
        <f>VLOOKUP(B2522,'SKU Master'!$E$1:$H$9,4,FALSE)</f>
        <v>MA Excellent Products</v>
      </c>
      <c r="H2522">
        <f t="shared" si="273"/>
        <v>2015</v>
      </c>
      <c r="I2522">
        <f t="shared" si="274"/>
        <v>11</v>
      </c>
      <c r="J2522">
        <f t="shared" si="275"/>
        <v>201511</v>
      </c>
      <c r="K2522">
        <f t="shared" si="276"/>
        <v>45</v>
      </c>
      <c r="L2522">
        <f t="shared" si="277"/>
        <v>201545</v>
      </c>
      <c r="M2522" t="b">
        <f t="shared" si="278"/>
        <v>0</v>
      </c>
      <c r="N2522">
        <f>VLOOKUP(B2522,'SKU Master'!$E$1:$H$9,2,FALSE)</f>
        <v>7.5</v>
      </c>
      <c r="O2522">
        <f>(F2522/E2522-N2522)*E2522</f>
        <v>4.9800000000000004</v>
      </c>
      <c r="P2522" s="10">
        <f>O2522/F2522</f>
        <v>0.24924924924924927</v>
      </c>
      <c r="Q2522">
        <f t="shared" si="279"/>
        <v>3</v>
      </c>
    </row>
    <row r="2523" spans="1:17" x14ac:dyDescent="0.25">
      <c r="A2523">
        <v>1000807</v>
      </c>
      <c r="B2523">
        <v>8000520021</v>
      </c>
      <c r="C2523">
        <v>312</v>
      </c>
      <c r="D2523">
        <v>42313</v>
      </c>
      <c r="E2523">
        <v>3</v>
      </c>
      <c r="F2523">
        <v>29.97</v>
      </c>
      <c r="G2523" t="str">
        <f>VLOOKUP(B2523,'SKU Master'!$E$1:$H$9,4,FALSE)</f>
        <v>MA Excellent Products</v>
      </c>
      <c r="H2523">
        <f t="shared" si="273"/>
        <v>2015</v>
      </c>
      <c r="I2523">
        <f t="shared" si="274"/>
        <v>11</v>
      </c>
      <c r="J2523">
        <f t="shared" si="275"/>
        <v>201511</v>
      </c>
      <c r="K2523">
        <f t="shared" si="276"/>
        <v>45</v>
      </c>
      <c r="L2523">
        <f t="shared" si="277"/>
        <v>201545</v>
      </c>
      <c r="M2523" t="b">
        <f t="shared" si="278"/>
        <v>0</v>
      </c>
      <c r="N2523">
        <f>VLOOKUP(B2523,'SKU Master'!$E$1:$H$9,2,FALSE)</f>
        <v>7.5</v>
      </c>
      <c r="O2523">
        <f>(F2523/E2523-N2523)*E2523</f>
        <v>7.4700000000000006</v>
      </c>
      <c r="P2523" s="10">
        <f>O2523/F2523</f>
        <v>0.24924924924924927</v>
      </c>
      <c r="Q2523">
        <f t="shared" si="279"/>
        <v>4</v>
      </c>
    </row>
    <row r="2524" spans="1:17" x14ac:dyDescent="0.25">
      <c r="A2524">
        <v>1000808</v>
      </c>
      <c r="B2524">
        <v>8000520021</v>
      </c>
      <c r="C2524">
        <v>312</v>
      </c>
      <c r="D2524">
        <v>42314</v>
      </c>
      <c r="E2524">
        <v>5</v>
      </c>
      <c r="F2524">
        <v>49.95</v>
      </c>
      <c r="G2524" t="str">
        <f>VLOOKUP(B2524,'SKU Master'!$E$1:$H$9,4,FALSE)</f>
        <v>MA Excellent Products</v>
      </c>
      <c r="H2524">
        <f t="shared" si="273"/>
        <v>2015</v>
      </c>
      <c r="I2524">
        <f t="shared" si="274"/>
        <v>11</v>
      </c>
      <c r="J2524">
        <f t="shared" si="275"/>
        <v>201511</v>
      </c>
      <c r="K2524">
        <f t="shared" si="276"/>
        <v>45</v>
      </c>
      <c r="L2524">
        <f t="shared" si="277"/>
        <v>201545</v>
      </c>
      <c r="M2524" t="b">
        <f t="shared" si="278"/>
        <v>0</v>
      </c>
      <c r="N2524">
        <f>VLOOKUP(B2524,'SKU Master'!$E$1:$H$9,2,FALSE)</f>
        <v>7.5</v>
      </c>
      <c r="O2524">
        <f>(F2524/E2524-N2524)*E2524</f>
        <v>12.450000000000001</v>
      </c>
      <c r="P2524" s="10">
        <f>O2524/F2524</f>
        <v>0.24924924924924927</v>
      </c>
      <c r="Q2524">
        <f t="shared" si="279"/>
        <v>5</v>
      </c>
    </row>
    <row r="2525" spans="1:17" x14ac:dyDescent="0.25">
      <c r="A2525">
        <v>1000809</v>
      </c>
      <c r="B2525">
        <v>8000520021</v>
      </c>
      <c r="C2525">
        <v>312</v>
      </c>
      <c r="D2525">
        <v>42315</v>
      </c>
      <c r="E2525">
        <v>10</v>
      </c>
      <c r="F2525">
        <v>99.9</v>
      </c>
      <c r="G2525" t="str">
        <f>VLOOKUP(B2525,'SKU Master'!$E$1:$H$9,4,FALSE)</f>
        <v>MA Excellent Products</v>
      </c>
      <c r="H2525">
        <f t="shared" si="273"/>
        <v>2015</v>
      </c>
      <c r="I2525">
        <f t="shared" si="274"/>
        <v>11</v>
      </c>
      <c r="J2525">
        <f t="shared" si="275"/>
        <v>201511</v>
      </c>
      <c r="K2525">
        <f t="shared" si="276"/>
        <v>45</v>
      </c>
      <c r="L2525">
        <f t="shared" si="277"/>
        <v>201545</v>
      </c>
      <c r="M2525" t="b">
        <f t="shared" si="278"/>
        <v>0</v>
      </c>
      <c r="N2525">
        <f>VLOOKUP(B2525,'SKU Master'!$E$1:$H$9,2,FALSE)</f>
        <v>7.5</v>
      </c>
      <c r="O2525">
        <f>(F2525/E2525-N2525)*E2525</f>
        <v>24.900000000000002</v>
      </c>
      <c r="P2525" s="10">
        <f>O2525/F2525</f>
        <v>0.24924924924924927</v>
      </c>
      <c r="Q2525">
        <f t="shared" si="279"/>
        <v>6</v>
      </c>
    </row>
    <row r="2526" spans="1:17" x14ac:dyDescent="0.25">
      <c r="A2526">
        <v>1000810</v>
      </c>
      <c r="B2526">
        <v>8000520021</v>
      </c>
      <c r="C2526">
        <v>312</v>
      </c>
      <c r="D2526">
        <v>42317</v>
      </c>
      <c r="E2526">
        <v>1</v>
      </c>
      <c r="F2526">
        <v>9.99</v>
      </c>
      <c r="G2526" t="str">
        <f>VLOOKUP(B2526,'SKU Master'!$E$1:$H$9,4,FALSE)</f>
        <v>MA Excellent Products</v>
      </c>
      <c r="H2526">
        <f t="shared" si="273"/>
        <v>2015</v>
      </c>
      <c r="I2526">
        <f t="shared" si="274"/>
        <v>11</v>
      </c>
      <c r="J2526">
        <f t="shared" si="275"/>
        <v>201511</v>
      </c>
      <c r="K2526">
        <f t="shared" si="276"/>
        <v>46</v>
      </c>
      <c r="L2526">
        <f t="shared" si="277"/>
        <v>201546</v>
      </c>
      <c r="M2526" t="b">
        <f t="shared" si="278"/>
        <v>0</v>
      </c>
      <c r="N2526">
        <f>VLOOKUP(B2526,'SKU Master'!$E$1:$H$9,2,FALSE)</f>
        <v>7.5</v>
      </c>
      <c r="O2526">
        <f>(F2526/E2526-N2526)*E2526</f>
        <v>2.4900000000000002</v>
      </c>
      <c r="P2526" s="10">
        <f>O2526/F2526</f>
        <v>0.24924924924924927</v>
      </c>
      <c r="Q2526">
        <f t="shared" si="279"/>
        <v>1</v>
      </c>
    </row>
    <row r="2527" spans="1:17" x14ac:dyDescent="0.25">
      <c r="A2527">
        <v>1000811</v>
      </c>
      <c r="B2527">
        <v>8000520021</v>
      </c>
      <c r="C2527">
        <v>312</v>
      </c>
      <c r="D2527">
        <v>42318</v>
      </c>
      <c r="E2527">
        <v>2</v>
      </c>
      <c r="F2527">
        <v>19.98</v>
      </c>
      <c r="G2527" t="str">
        <f>VLOOKUP(B2527,'SKU Master'!$E$1:$H$9,4,FALSE)</f>
        <v>MA Excellent Products</v>
      </c>
      <c r="H2527">
        <f t="shared" si="273"/>
        <v>2015</v>
      </c>
      <c r="I2527">
        <f t="shared" si="274"/>
        <v>11</v>
      </c>
      <c r="J2527">
        <f t="shared" si="275"/>
        <v>201511</v>
      </c>
      <c r="K2527">
        <f t="shared" si="276"/>
        <v>46</v>
      </c>
      <c r="L2527">
        <f t="shared" si="277"/>
        <v>201546</v>
      </c>
      <c r="M2527" t="b">
        <f t="shared" si="278"/>
        <v>0</v>
      </c>
      <c r="N2527">
        <f>VLOOKUP(B2527,'SKU Master'!$E$1:$H$9,2,FALSE)</f>
        <v>7.5</v>
      </c>
      <c r="O2527">
        <f>(F2527/E2527-N2527)*E2527</f>
        <v>4.9800000000000004</v>
      </c>
      <c r="P2527" s="10">
        <f>O2527/F2527</f>
        <v>0.24924924924924927</v>
      </c>
      <c r="Q2527">
        <f t="shared" si="279"/>
        <v>2</v>
      </c>
    </row>
    <row r="2528" spans="1:17" x14ac:dyDescent="0.25">
      <c r="A2528">
        <v>1000812</v>
      </c>
      <c r="B2528">
        <v>8000520021</v>
      </c>
      <c r="C2528">
        <v>312</v>
      </c>
      <c r="D2528">
        <v>42319</v>
      </c>
      <c r="E2528">
        <v>1</v>
      </c>
      <c r="F2528">
        <v>9.99</v>
      </c>
      <c r="G2528" t="str">
        <f>VLOOKUP(B2528,'SKU Master'!$E$1:$H$9,4,FALSE)</f>
        <v>MA Excellent Products</v>
      </c>
      <c r="H2528">
        <f t="shared" si="273"/>
        <v>2015</v>
      </c>
      <c r="I2528">
        <f t="shared" si="274"/>
        <v>11</v>
      </c>
      <c r="J2528">
        <f t="shared" si="275"/>
        <v>201511</v>
      </c>
      <c r="K2528">
        <f t="shared" si="276"/>
        <v>46</v>
      </c>
      <c r="L2528">
        <f t="shared" si="277"/>
        <v>201546</v>
      </c>
      <c r="M2528" t="b">
        <f t="shared" si="278"/>
        <v>0</v>
      </c>
      <c r="N2528">
        <f>VLOOKUP(B2528,'SKU Master'!$E$1:$H$9,2,FALSE)</f>
        <v>7.5</v>
      </c>
      <c r="O2528">
        <f>(F2528/E2528-N2528)*E2528</f>
        <v>2.4900000000000002</v>
      </c>
      <c r="P2528" s="10">
        <f>O2528/F2528</f>
        <v>0.24924924924924927</v>
      </c>
      <c r="Q2528">
        <f t="shared" si="279"/>
        <v>3</v>
      </c>
    </row>
    <row r="2529" spans="1:17" x14ac:dyDescent="0.25">
      <c r="A2529">
        <v>1000813</v>
      </c>
      <c r="B2529">
        <v>8000520021</v>
      </c>
      <c r="C2529">
        <v>312</v>
      </c>
      <c r="D2529">
        <v>42320</v>
      </c>
      <c r="E2529">
        <v>2</v>
      </c>
      <c r="F2529">
        <v>19.98</v>
      </c>
      <c r="G2529" t="str">
        <f>VLOOKUP(B2529,'SKU Master'!$E$1:$H$9,4,FALSE)</f>
        <v>MA Excellent Products</v>
      </c>
      <c r="H2529">
        <f t="shared" si="273"/>
        <v>2015</v>
      </c>
      <c r="I2529">
        <f t="shared" si="274"/>
        <v>11</v>
      </c>
      <c r="J2529">
        <f t="shared" si="275"/>
        <v>201511</v>
      </c>
      <c r="K2529">
        <f t="shared" si="276"/>
        <v>46</v>
      </c>
      <c r="L2529">
        <f t="shared" si="277"/>
        <v>201546</v>
      </c>
      <c r="M2529" t="b">
        <f t="shared" si="278"/>
        <v>0</v>
      </c>
      <c r="N2529">
        <f>VLOOKUP(B2529,'SKU Master'!$E$1:$H$9,2,FALSE)</f>
        <v>7.5</v>
      </c>
      <c r="O2529">
        <f>(F2529/E2529-N2529)*E2529</f>
        <v>4.9800000000000004</v>
      </c>
      <c r="P2529" s="10">
        <f>O2529/F2529</f>
        <v>0.24924924924924927</v>
      </c>
      <c r="Q2529">
        <f t="shared" si="279"/>
        <v>4</v>
      </c>
    </row>
    <row r="2530" spans="1:17" x14ac:dyDescent="0.25">
      <c r="A2530">
        <v>1000814</v>
      </c>
      <c r="B2530">
        <v>8000520021</v>
      </c>
      <c r="C2530">
        <v>312</v>
      </c>
      <c r="D2530">
        <v>42321</v>
      </c>
      <c r="E2530">
        <v>5</v>
      </c>
      <c r="F2530">
        <v>49.95</v>
      </c>
      <c r="G2530" t="str">
        <f>VLOOKUP(B2530,'SKU Master'!$E$1:$H$9,4,FALSE)</f>
        <v>MA Excellent Products</v>
      </c>
      <c r="H2530">
        <f t="shared" si="273"/>
        <v>2015</v>
      </c>
      <c r="I2530">
        <f t="shared" si="274"/>
        <v>11</v>
      </c>
      <c r="J2530">
        <f t="shared" si="275"/>
        <v>201511</v>
      </c>
      <c r="K2530">
        <f t="shared" si="276"/>
        <v>46</v>
      </c>
      <c r="L2530">
        <f t="shared" si="277"/>
        <v>201546</v>
      </c>
      <c r="M2530" t="b">
        <f t="shared" si="278"/>
        <v>0</v>
      </c>
      <c r="N2530">
        <f>VLOOKUP(B2530,'SKU Master'!$E$1:$H$9,2,FALSE)</f>
        <v>7.5</v>
      </c>
      <c r="O2530">
        <f>(F2530/E2530-N2530)*E2530</f>
        <v>12.450000000000001</v>
      </c>
      <c r="P2530" s="10">
        <f>O2530/F2530</f>
        <v>0.24924924924924927</v>
      </c>
      <c r="Q2530">
        <f t="shared" si="279"/>
        <v>5</v>
      </c>
    </row>
    <row r="2531" spans="1:17" x14ac:dyDescent="0.25">
      <c r="A2531">
        <v>1000815</v>
      </c>
      <c r="B2531">
        <v>8000520021</v>
      </c>
      <c r="C2531">
        <v>312</v>
      </c>
      <c r="D2531">
        <v>42322</v>
      </c>
      <c r="E2531">
        <v>7</v>
      </c>
      <c r="F2531">
        <v>69.930000000000007</v>
      </c>
      <c r="G2531" t="str">
        <f>VLOOKUP(B2531,'SKU Master'!$E$1:$H$9,4,FALSE)</f>
        <v>MA Excellent Products</v>
      </c>
      <c r="H2531">
        <f t="shared" si="273"/>
        <v>2015</v>
      </c>
      <c r="I2531">
        <f t="shared" si="274"/>
        <v>11</v>
      </c>
      <c r="J2531">
        <f t="shared" si="275"/>
        <v>201511</v>
      </c>
      <c r="K2531">
        <f t="shared" si="276"/>
        <v>46</v>
      </c>
      <c r="L2531">
        <f t="shared" si="277"/>
        <v>201546</v>
      </c>
      <c r="M2531" t="b">
        <f t="shared" si="278"/>
        <v>0</v>
      </c>
      <c r="N2531">
        <f>VLOOKUP(B2531,'SKU Master'!$E$1:$H$9,2,FALSE)</f>
        <v>7.5</v>
      </c>
      <c r="O2531">
        <f>(F2531/E2531-N2531)*E2531</f>
        <v>17.43</v>
      </c>
      <c r="P2531" s="10">
        <f>O2531/F2531</f>
        <v>0.24924924924924921</v>
      </c>
      <c r="Q2531">
        <f t="shared" si="279"/>
        <v>6</v>
      </c>
    </row>
    <row r="2532" spans="1:17" x14ac:dyDescent="0.25">
      <c r="A2532">
        <v>1000816</v>
      </c>
      <c r="B2532">
        <v>8000520021</v>
      </c>
      <c r="C2532">
        <v>312</v>
      </c>
      <c r="D2532">
        <v>42324</v>
      </c>
      <c r="E2532">
        <v>2</v>
      </c>
      <c r="F2532">
        <v>19.98</v>
      </c>
      <c r="G2532" t="str">
        <f>VLOOKUP(B2532,'SKU Master'!$E$1:$H$9,4,FALSE)</f>
        <v>MA Excellent Products</v>
      </c>
      <c r="H2532">
        <f t="shared" si="273"/>
        <v>2015</v>
      </c>
      <c r="I2532">
        <f t="shared" si="274"/>
        <v>11</v>
      </c>
      <c r="J2532">
        <f t="shared" si="275"/>
        <v>201511</v>
      </c>
      <c r="K2532">
        <f t="shared" si="276"/>
        <v>47</v>
      </c>
      <c r="L2532">
        <f t="shared" si="277"/>
        <v>201547</v>
      </c>
      <c r="M2532" t="b">
        <f t="shared" si="278"/>
        <v>0</v>
      </c>
      <c r="N2532">
        <f>VLOOKUP(B2532,'SKU Master'!$E$1:$H$9,2,FALSE)</f>
        <v>7.5</v>
      </c>
      <c r="O2532">
        <f>(F2532/E2532-N2532)*E2532</f>
        <v>4.9800000000000004</v>
      </c>
      <c r="P2532" s="10">
        <f>O2532/F2532</f>
        <v>0.24924924924924927</v>
      </c>
      <c r="Q2532">
        <f t="shared" si="279"/>
        <v>1</v>
      </c>
    </row>
    <row r="2533" spans="1:17" x14ac:dyDescent="0.25">
      <c r="A2533">
        <v>1000817</v>
      </c>
      <c r="B2533">
        <v>8000520021</v>
      </c>
      <c r="C2533">
        <v>312</v>
      </c>
      <c r="D2533">
        <v>42325</v>
      </c>
      <c r="E2533">
        <v>3</v>
      </c>
      <c r="F2533">
        <v>29.97</v>
      </c>
      <c r="G2533" t="str">
        <f>VLOOKUP(B2533,'SKU Master'!$E$1:$H$9,4,FALSE)</f>
        <v>MA Excellent Products</v>
      </c>
      <c r="H2533">
        <f t="shared" si="273"/>
        <v>2015</v>
      </c>
      <c r="I2533">
        <f t="shared" si="274"/>
        <v>11</v>
      </c>
      <c r="J2533">
        <f t="shared" si="275"/>
        <v>201511</v>
      </c>
      <c r="K2533">
        <f t="shared" si="276"/>
        <v>47</v>
      </c>
      <c r="L2533">
        <f t="shared" si="277"/>
        <v>201547</v>
      </c>
      <c r="M2533" t="b">
        <f t="shared" si="278"/>
        <v>0</v>
      </c>
      <c r="N2533">
        <f>VLOOKUP(B2533,'SKU Master'!$E$1:$H$9,2,FALSE)</f>
        <v>7.5</v>
      </c>
      <c r="O2533">
        <f>(F2533/E2533-N2533)*E2533</f>
        <v>7.4700000000000006</v>
      </c>
      <c r="P2533" s="10">
        <f>O2533/F2533</f>
        <v>0.24924924924924927</v>
      </c>
      <c r="Q2533">
        <f t="shared" si="279"/>
        <v>2</v>
      </c>
    </row>
    <row r="2534" spans="1:17" x14ac:dyDescent="0.25">
      <c r="A2534">
        <v>1000818</v>
      </c>
      <c r="B2534">
        <v>8000520021</v>
      </c>
      <c r="C2534">
        <v>312</v>
      </c>
      <c r="D2534">
        <v>42326</v>
      </c>
      <c r="E2534">
        <v>3</v>
      </c>
      <c r="F2534">
        <v>29.97</v>
      </c>
      <c r="G2534" t="str">
        <f>VLOOKUP(B2534,'SKU Master'!$E$1:$H$9,4,FALSE)</f>
        <v>MA Excellent Products</v>
      </c>
      <c r="H2534">
        <f t="shared" si="273"/>
        <v>2015</v>
      </c>
      <c r="I2534">
        <f t="shared" si="274"/>
        <v>11</v>
      </c>
      <c r="J2534">
        <f t="shared" si="275"/>
        <v>201511</v>
      </c>
      <c r="K2534">
        <f t="shared" si="276"/>
        <v>47</v>
      </c>
      <c r="L2534">
        <f t="shared" si="277"/>
        <v>201547</v>
      </c>
      <c r="M2534" t="b">
        <f t="shared" si="278"/>
        <v>0</v>
      </c>
      <c r="N2534">
        <f>VLOOKUP(B2534,'SKU Master'!$E$1:$H$9,2,FALSE)</f>
        <v>7.5</v>
      </c>
      <c r="O2534">
        <f>(F2534/E2534-N2534)*E2534</f>
        <v>7.4700000000000006</v>
      </c>
      <c r="P2534" s="10">
        <f>O2534/F2534</f>
        <v>0.24924924924924927</v>
      </c>
      <c r="Q2534">
        <f t="shared" si="279"/>
        <v>3</v>
      </c>
    </row>
    <row r="2535" spans="1:17" x14ac:dyDescent="0.25">
      <c r="A2535">
        <v>1000819</v>
      </c>
      <c r="B2535">
        <v>8000520021</v>
      </c>
      <c r="C2535">
        <v>312</v>
      </c>
      <c r="D2535">
        <v>42327</v>
      </c>
      <c r="E2535">
        <v>5</v>
      </c>
      <c r="F2535">
        <v>49.95</v>
      </c>
      <c r="G2535" t="str">
        <f>VLOOKUP(B2535,'SKU Master'!$E$1:$H$9,4,FALSE)</f>
        <v>MA Excellent Products</v>
      </c>
      <c r="H2535">
        <f t="shared" si="273"/>
        <v>2015</v>
      </c>
      <c r="I2535">
        <f t="shared" si="274"/>
        <v>11</v>
      </c>
      <c r="J2535">
        <f t="shared" si="275"/>
        <v>201511</v>
      </c>
      <c r="K2535">
        <f t="shared" si="276"/>
        <v>47</v>
      </c>
      <c r="L2535">
        <f t="shared" si="277"/>
        <v>201547</v>
      </c>
      <c r="M2535" t="b">
        <f t="shared" si="278"/>
        <v>0</v>
      </c>
      <c r="N2535">
        <f>VLOOKUP(B2535,'SKU Master'!$E$1:$H$9,2,FALSE)</f>
        <v>7.5</v>
      </c>
      <c r="O2535">
        <f>(F2535/E2535-N2535)*E2535</f>
        <v>12.450000000000001</v>
      </c>
      <c r="P2535" s="10">
        <f>O2535/F2535</f>
        <v>0.24924924924924927</v>
      </c>
      <c r="Q2535">
        <f t="shared" si="279"/>
        <v>4</v>
      </c>
    </row>
    <row r="2536" spans="1:17" x14ac:dyDescent="0.25">
      <c r="A2536">
        <v>1000820</v>
      </c>
      <c r="B2536">
        <v>8000520021</v>
      </c>
      <c r="C2536">
        <v>312</v>
      </c>
      <c r="D2536">
        <v>42328</v>
      </c>
      <c r="E2536">
        <v>9</v>
      </c>
      <c r="F2536">
        <v>89.91</v>
      </c>
      <c r="G2536" t="str">
        <f>VLOOKUP(B2536,'SKU Master'!$E$1:$H$9,4,FALSE)</f>
        <v>MA Excellent Products</v>
      </c>
      <c r="H2536">
        <f t="shared" si="273"/>
        <v>2015</v>
      </c>
      <c r="I2536">
        <f t="shared" si="274"/>
        <v>11</v>
      </c>
      <c r="J2536">
        <f t="shared" si="275"/>
        <v>201511</v>
      </c>
      <c r="K2536">
        <f t="shared" si="276"/>
        <v>47</v>
      </c>
      <c r="L2536">
        <f t="shared" si="277"/>
        <v>201547</v>
      </c>
      <c r="M2536" t="b">
        <f t="shared" si="278"/>
        <v>0</v>
      </c>
      <c r="N2536">
        <f>VLOOKUP(B2536,'SKU Master'!$E$1:$H$9,2,FALSE)</f>
        <v>7.5</v>
      </c>
      <c r="O2536">
        <f>(F2536/E2536-N2536)*E2536</f>
        <v>22.410000000000004</v>
      </c>
      <c r="P2536" s="10">
        <f>O2536/F2536</f>
        <v>0.24924924924924929</v>
      </c>
      <c r="Q2536">
        <f t="shared" si="279"/>
        <v>5</v>
      </c>
    </row>
    <row r="2537" spans="1:17" x14ac:dyDescent="0.25">
      <c r="A2537">
        <v>1000821</v>
      </c>
      <c r="B2537">
        <v>8000520021</v>
      </c>
      <c r="C2537">
        <v>312</v>
      </c>
      <c r="D2537">
        <v>42329</v>
      </c>
      <c r="E2537">
        <v>11</v>
      </c>
      <c r="F2537">
        <v>109.89</v>
      </c>
      <c r="G2537" t="str">
        <f>VLOOKUP(B2537,'SKU Master'!$E$1:$H$9,4,FALSE)</f>
        <v>MA Excellent Products</v>
      </c>
      <c r="H2537">
        <f t="shared" si="273"/>
        <v>2015</v>
      </c>
      <c r="I2537">
        <f t="shared" si="274"/>
        <v>11</v>
      </c>
      <c r="J2537">
        <f t="shared" si="275"/>
        <v>201511</v>
      </c>
      <c r="K2537">
        <f t="shared" si="276"/>
        <v>47</v>
      </c>
      <c r="L2537">
        <f t="shared" si="277"/>
        <v>201547</v>
      </c>
      <c r="M2537" t="b">
        <f t="shared" si="278"/>
        <v>0</v>
      </c>
      <c r="N2537">
        <f>VLOOKUP(B2537,'SKU Master'!$E$1:$H$9,2,FALSE)</f>
        <v>7.5</v>
      </c>
      <c r="O2537">
        <f>(F2537/E2537-N2537)*E2537</f>
        <v>27.39</v>
      </c>
      <c r="P2537" s="10">
        <f>O2537/F2537</f>
        <v>0.24924924924924927</v>
      </c>
      <c r="Q2537">
        <f t="shared" si="279"/>
        <v>6</v>
      </c>
    </row>
    <row r="2538" spans="1:17" x14ac:dyDescent="0.25">
      <c r="A2538">
        <v>1000822</v>
      </c>
      <c r="B2538">
        <v>8000520021</v>
      </c>
      <c r="C2538">
        <v>312</v>
      </c>
      <c r="D2538">
        <v>42331</v>
      </c>
      <c r="E2538">
        <v>3</v>
      </c>
      <c r="F2538">
        <v>29.97</v>
      </c>
      <c r="G2538" t="str">
        <f>VLOOKUP(B2538,'SKU Master'!$E$1:$H$9,4,FALSE)</f>
        <v>MA Excellent Products</v>
      </c>
      <c r="H2538">
        <f t="shared" si="273"/>
        <v>2015</v>
      </c>
      <c r="I2538">
        <f t="shared" si="274"/>
        <v>11</v>
      </c>
      <c r="J2538">
        <f t="shared" si="275"/>
        <v>201511</v>
      </c>
      <c r="K2538">
        <f t="shared" si="276"/>
        <v>48</v>
      </c>
      <c r="L2538">
        <f t="shared" si="277"/>
        <v>201548</v>
      </c>
      <c r="M2538" t="b">
        <f t="shared" si="278"/>
        <v>0</v>
      </c>
      <c r="N2538">
        <f>VLOOKUP(B2538,'SKU Master'!$E$1:$H$9,2,FALSE)</f>
        <v>7.5</v>
      </c>
      <c r="O2538">
        <f>(F2538/E2538-N2538)*E2538</f>
        <v>7.4700000000000006</v>
      </c>
      <c r="P2538" s="10">
        <f>O2538/F2538</f>
        <v>0.24924924924924927</v>
      </c>
      <c r="Q2538">
        <f t="shared" si="279"/>
        <v>1</v>
      </c>
    </row>
    <row r="2539" spans="1:17" x14ac:dyDescent="0.25">
      <c r="A2539">
        <v>1000823</v>
      </c>
      <c r="B2539">
        <v>8000520021</v>
      </c>
      <c r="C2539">
        <v>312</v>
      </c>
      <c r="D2539">
        <v>42332</v>
      </c>
      <c r="E2539">
        <v>4</v>
      </c>
      <c r="F2539">
        <v>39.96</v>
      </c>
      <c r="G2539" t="str">
        <f>VLOOKUP(B2539,'SKU Master'!$E$1:$H$9,4,FALSE)</f>
        <v>MA Excellent Products</v>
      </c>
      <c r="H2539">
        <f t="shared" si="273"/>
        <v>2015</v>
      </c>
      <c r="I2539">
        <f t="shared" si="274"/>
        <v>11</v>
      </c>
      <c r="J2539">
        <f t="shared" si="275"/>
        <v>201511</v>
      </c>
      <c r="K2539">
        <f t="shared" si="276"/>
        <v>48</v>
      </c>
      <c r="L2539">
        <f t="shared" si="277"/>
        <v>201548</v>
      </c>
      <c r="M2539" t="b">
        <f t="shared" si="278"/>
        <v>0</v>
      </c>
      <c r="N2539">
        <f>VLOOKUP(B2539,'SKU Master'!$E$1:$H$9,2,FALSE)</f>
        <v>7.5</v>
      </c>
      <c r="O2539">
        <f>(F2539/E2539-N2539)*E2539</f>
        <v>9.9600000000000009</v>
      </c>
      <c r="P2539" s="10">
        <f>O2539/F2539</f>
        <v>0.24924924924924927</v>
      </c>
      <c r="Q2539">
        <f t="shared" si="279"/>
        <v>2</v>
      </c>
    </row>
    <row r="2540" spans="1:17" x14ac:dyDescent="0.25">
      <c r="A2540">
        <v>1000824</v>
      </c>
      <c r="B2540">
        <v>8000520021</v>
      </c>
      <c r="C2540">
        <v>312</v>
      </c>
      <c r="D2540">
        <v>42333</v>
      </c>
      <c r="E2540">
        <v>3</v>
      </c>
      <c r="F2540">
        <v>29.97</v>
      </c>
      <c r="G2540" t="str">
        <f>VLOOKUP(B2540,'SKU Master'!$E$1:$H$9,4,FALSE)</f>
        <v>MA Excellent Products</v>
      </c>
      <c r="H2540">
        <f t="shared" si="273"/>
        <v>2015</v>
      </c>
      <c r="I2540">
        <f t="shared" si="274"/>
        <v>11</v>
      </c>
      <c r="J2540">
        <f t="shared" si="275"/>
        <v>201511</v>
      </c>
      <c r="K2540">
        <f t="shared" si="276"/>
        <v>48</v>
      </c>
      <c r="L2540">
        <f t="shared" si="277"/>
        <v>201548</v>
      </c>
      <c r="M2540" t="b">
        <f t="shared" si="278"/>
        <v>0</v>
      </c>
      <c r="N2540">
        <f>VLOOKUP(B2540,'SKU Master'!$E$1:$H$9,2,FALSE)</f>
        <v>7.5</v>
      </c>
      <c r="O2540">
        <f>(F2540/E2540-N2540)*E2540</f>
        <v>7.4700000000000006</v>
      </c>
      <c r="P2540" s="10">
        <f>O2540/F2540</f>
        <v>0.24924924924924927</v>
      </c>
      <c r="Q2540">
        <f t="shared" si="279"/>
        <v>3</v>
      </c>
    </row>
    <row r="2541" spans="1:17" x14ac:dyDescent="0.25">
      <c r="A2541">
        <v>1000825</v>
      </c>
      <c r="B2541">
        <v>8000520021</v>
      </c>
      <c r="C2541">
        <v>312</v>
      </c>
      <c r="D2541">
        <v>42334</v>
      </c>
      <c r="E2541">
        <v>6</v>
      </c>
      <c r="F2541">
        <v>59.94</v>
      </c>
      <c r="G2541" t="str">
        <f>VLOOKUP(B2541,'SKU Master'!$E$1:$H$9,4,FALSE)</f>
        <v>MA Excellent Products</v>
      </c>
      <c r="H2541">
        <f t="shared" si="273"/>
        <v>2015</v>
      </c>
      <c r="I2541">
        <f t="shared" si="274"/>
        <v>11</v>
      </c>
      <c r="J2541">
        <f t="shared" si="275"/>
        <v>201511</v>
      </c>
      <c r="K2541">
        <f t="shared" si="276"/>
        <v>48</v>
      </c>
      <c r="L2541">
        <f t="shared" si="277"/>
        <v>201548</v>
      </c>
      <c r="M2541" t="b">
        <f t="shared" si="278"/>
        <v>0</v>
      </c>
      <c r="N2541">
        <f>VLOOKUP(B2541,'SKU Master'!$E$1:$H$9,2,FALSE)</f>
        <v>7.5</v>
      </c>
      <c r="O2541">
        <f>(F2541/E2541-N2541)*E2541</f>
        <v>14.940000000000001</v>
      </c>
      <c r="P2541" s="10">
        <f>O2541/F2541</f>
        <v>0.24924924924924927</v>
      </c>
      <c r="Q2541">
        <f t="shared" si="279"/>
        <v>4</v>
      </c>
    </row>
    <row r="2542" spans="1:17" x14ac:dyDescent="0.25">
      <c r="A2542">
        <v>1000826</v>
      </c>
      <c r="B2542">
        <v>8000520021</v>
      </c>
      <c r="C2542">
        <v>312</v>
      </c>
      <c r="D2542">
        <v>42335</v>
      </c>
      <c r="E2542">
        <v>11</v>
      </c>
      <c r="F2542">
        <v>109.89</v>
      </c>
      <c r="G2542" t="str">
        <f>VLOOKUP(B2542,'SKU Master'!$E$1:$H$9,4,FALSE)</f>
        <v>MA Excellent Products</v>
      </c>
      <c r="H2542">
        <f t="shared" si="273"/>
        <v>2015</v>
      </c>
      <c r="I2542">
        <f t="shared" si="274"/>
        <v>11</v>
      </c>
      <c r="J2542">
        <f t="shared" si="275"/>
        <v>201511</v>
      </c>
      <c r="K2542">
        <f t="shared" si="276"/>
        <v>48</v>
      </c>
      <c r="L2542">
        <f t="shared" si="277"/>
        <v>201548</v>
      </c>
      <c r="M2542" t="b">
        <f t="shared" si="278"/>
        <v>0</v>
      </c>
      <c r="N2542">
        <f>VLOOKUP(B2542,'SKU Master'!$E$1:$H$9,2,FALSE)</f>
        <v>7.5</v>
      </c>
      <c r="O2542">
        <f>(F2542/E2542-N2542)*E2542</f>
        <v>27.39</v>
      </c>
      <c r="P2542" s="10">
        <f>O2542/F2542</f>
        <v>0.24924924924924927</v>
      </c>
      <c r="Q2542">
        <f t="shared" si="279"/>
        <v>5</v>
      </c>
    </row>
    <row r="2543" spans="1:17" x14ac:dyDescent="0.25">
      <c r="A2543">
        <v>1000827</v>
      </c>
      <c r="B2543">
        <v>8000520021</v>
      </c>
      <c r="C2543">
        <v>312</v>
      </c>
      <c r="D2543">
        <v>42336</v>
      </c>
      <c r="E2543">
        <v>13</v>
      </c>
      <c r="F2543">
        <v>129.87</v>
      </c>
      <c r="G2543" t="str">
        <f>VLOOKUP(B2543,'SKU Master'!$E$1:$H$9,4,FALSE)</f>
        <v>MA Excellent Products</v>
      </c>
      <c r="H2543">
        <f t="shared" si="273"/>
        <v>2015</v>
      </c>
      <c r="I2543">
        <f t="shared" si="274"/>
        <v>11</v>
      </c>
      <c r="J2543">
        <f t="shared" si="275"/>
        <v>201511</v>
      </c>
      <c r="K2543">
        <f t="shared" si="276"/>
        <v>48</v>
      </c>
      <c r="L2543">
        <f t="shared" si="277"/>
        <v>201548</v>
      </c>
      <c r="M2543" t="b">
        <f t="shared" si="278"/>
        <v>0</v>
      </c>
      <c r="N2543">
        <f>VLOOKUP(B2543,'SKU Master'!$E$1:$H$9,2,FALSE)</f>
        <v>7.5</v>
      </c>
      <c r="O2543">
        <f>(F2543/E2543-N2543)*E2543</f>
        <v>32.370000000000005</v>
      </c>
      <c r="P2543" s="10">
        <f>O2543/F2543</f>
        <v>0.24924924924924927</v>
      </c>
      <c r="Q2543">
        <f t="shared" si="279"/>
        <v>6</v>
      </c>
    </row>
    <row r="2544" spans="1:17" x14ac:dyDescent="0.25">
      <c r="A2544">
        <v>1000828</v>
      </c>
      <c r="B2544">
        <v>8000520021</v>
      </c>
      <c r="C2544">
        <v>312</v>
      </c>
      <c r="D2544">
        <v>42338</v>
      </c>
      <c r="E2544">
        <v>1</v>
      </c>
      <c r="F2544">
        <v>9.99</v>
      </c>
      <c r="G2544" t="str">
        <f>VLOOKUP(B2544,'SKU Master'!$E$1:$H$9,4,FALSE)</f>
        <v>MA Excellent Products</v>
      </c>
      <c r="H2544">
        <f t="shared" si="273"/>
        <v>2015</v>
      </c>
      <c r="I2544">
        <f t="shared" si="274"/>
        <v>11</v>
      </c>
      <c r="J2544">
        <f t="shared" si="275"/>
        <v>201511</v>
      </c>
      <c r="K2544">
        <f t="shared" si="276"/>
        <v>49</v>
      </c>
      <c r="L2544">
        <f t="shared" si="277"/>
        <v>201549</v>
      </c>
      <c r="M2544" t="b">
        <f t="shared" si="278"/>
        <v>0</v>
      </c>
      <c r="N2544">
        <f>VLOOKUP(B2544,'SKU Master'!$E$1:$H$9,2,FALSE)</f>
        <v>7.5</v>
      </c>
      <c r="O2544">
        <f>(F2544/E2544-N2544)*E2544</f>
        <v>2.4900000000000002</v>
      </c>
      <c r="P2544" s="10">
        <f>O2544/F2544</f>
        <v>0.24924924924924927</v>
      </c>
      <c r="Q2544">
        <f t="shared" si="279"/>
        <v>1</v>
      </c>
    </row>
    <row r="2545" spans="1:17" x14ac:dyDescent="0.25">
      <c r="A2545">
        <v>1000829</v>
      </c>
      <c r="B2545">
        <v>8000520021</v>
      </c>
      <c r="C2545">
        <v>312</v>
      </c>
      <c r="D2545">
        <v>42339</v>
      </c>
      <c r="E2545">
        <v>3</v>
      </c>
      <c r="F2545">
        <v>29.97</v>
      </c>
      <c r="G2545" t="str">
        <f>VLOOKUP(B2545,'SKU Master'!$E$1:$H$9,4,FALSE)</f>
        <v>MA Excellent Products</v>
      </c>
      <c r="H2545">
        <f t="shared" si="273"/>
        <v>2015</v>
      </c>
      <c r="I2545">
        <f t="shared" si="274"/>
        <v>12</v>
      </c>
      <c r="J2545">
        <f t="shared" si="275"/>
        <v>201512</v>
      </c>
      <c r="K2545">
        <f t="shared" si="276"/>
        <v>49</v>
      </c>
      <c r="L2545">
        <f t="shared" si="277"/>
        <v>201549</v>
      </c>
      <c r="M2545" t="b">
        <f t="shared" si="278"/>
        <v>0</v>
      </c>
      <c r="N2545">
        <f>VLOOKUP(B2545,'SKU Master'!$E$1:$H$9,2,FALSE)</f>
        <v>7.5</v>
      </c>
      <c r="O2545">
        <f>(F2545/E2545-N2545)*E2545</f>
        <v>7.4700000000000006</v>
      </c>
      <c r="P2545" s="10">
        <f>O2545/F2545</f>
        <v>0.24924924924924927</v>
      </c>
      <c r="Q2545">
        <f t="shared" si="279"/>
        <v>2</v>
      </c>
    </row>
    <row r="2546" spans="1:17" x14ac:dyDescent="0.25">
      <c r="A2546">
        <v>1000830</v>
      </c>
      <c r="B2546">
        <v>8000520021</v>
      </c>
      <c r="C2546">
        <v>312</v>
      </c>
      <c r="D2546">
        <v>42340</v>
      </c>
      <c r="E2546">
        <v>2</v>
      </c>
      <c r="F2546">
        <v>19.98</v>
      </c>
      <c r="G2546" t="str">
        <f>VLOOKUP(B2546,'SKU Master'!$E$1:$H$9,4,FALSE)</f>
        <v>MA Excellent Products</v>
      </c>
      <c r="H2546">
        <f t="shared" si="273"/>
        <v>2015</v>
      </c>
      <c r="I2546">
        <f t="shared" si="274"/>
        <v>12</v>
      </c>
      <c r="J2546">
        <f t="shared" si="275"/>
        <v>201512</v>
      </c>
      <c r="K2546">
        <f t="shared" si="276"/>
        <v>49</v>
      </c>
      <c r="L2546">
        <f t="shared" si="277"/>
        <v>201549</v>
      </c>
      <c r="M2546" t="b">
        <f t="shared" si="278"/>
        <v>0</v>
      </c>
      <c r="N2546">
        <f>VLOOKUP(B2546,'SKU Master'!$E$1:$H$9,2,FALSE)</f>
        <v>7.5</v>
      </c>
      <c r="O2546">
        <f>(F2546/E2546-N2546)*E2546</f>
        <v>4.9800000000000004</v>
      </c>
      <c r="P2546" s="10">
        <f>O2546/F2546</f>
        <v>0.24924924924924927</v>
      </c>
      <c r="Q2546">
        <f t="shared" si="279"/>
        <v>3</v>
      </c>
    </row>
    <row r="2547" spans="1:17" x14ac:dyDescent="0.25">
      <c r="A2547">
        <v>1000831</v>
      </c>
      <c r="B2547">
        <v>8000520021</v>
      </c>
      <c r="C2547">
        <v>312</v>
      </c>
      <c r="D2547">
        <v>42341</v>
      </c>
      <c r="E2547">
        <v>4</v>
      </c>
      <c r="F2547">
        <v>39.96</v>
      </c>
      <c r="G2547" t="str">
        <f>VLOOKUP(B2547,'SKU Master'!$E$1:$H$9,4,FALSE)</f>
        <v>MA Excellent Products</v>
      </c>
      <c r="H2547">
        <f t="shared" si="273"/>
        <v>2015</v>
      </c>
      <c r="I2547">
        <f t="shared" si="274"/>
        <v>12</v>
      </c>
      <c r="J2547">
        <f t="shared" si="275"/>
        <v>201512</v>
      </c>
      <c r="K2547">
        <f t="shared" si="276"/>
        <v>49</v>
      </c>
      <c r="L2547">
        <f t="shared" si="277"/>
        <v>201549</v>
      </c>
      <c r="M2547" t="b">
        <f t="shared" si="278"/>
        <v>0</v>
      </c>
      <c r="N2547">
        <f>VLOOKUP(B2547,'SKU Master'!$E$1:$H$9,2,FALSE)</f>
        <v>7.5</v>
      </c>
      <c r="O2547">
        <f>(F2547/E2547-N2547)*E2547</f>
        <v>9.9600000000000009</v>
      </c>
      <c r="P2547" s="10">
        <f>O2547/F2547</f>
        <v>0.24924924924924927</v>
      </c>
      <c r="Q2547">
        <f t="shared" si="279"/>
        <v>4</v>
      </c>
    </row>
    <row r="2548" spans="1:17" x14ac:dyDescent="0.25">
      <c r="A2548">
        <v>1000832</v>
      </c>
      <c r="B2548">
        <v>8000520021</v>
      </c>
      <c r="C2548">
        <v>312</v>
      </c>
      <c r="D2548">
        <v>42342</v>
      </c>
      <c r="E2548">
        <v>10</v>
      </c>
      <c r="F2548">
        <v>99.9</v>
      </c>
      <c r="G2548" t="str">
        <f>VLOOKUP(B2548,'SKU Master'!$E$1:$H$9,4,FALSE)</f>
        <v>MA Excellent Products</v>
      </c>
      <c r="H2548">
        <f t="shared" si="273"/>
        <v>2015</v>
      </c>
      <c r="I2548">
        <f t="shared" si="274"/>
        <v>12</v>
      </c>
      <c r="J2548">
        <f t="shared" si="275"/>
        <v>201512</v>
      </c>
      <c r="K2548">
        <f t="shared" si="276"/>
        <v>49</v>
      </c>
      <c r="L2548">
        <f t="shared" si="277"/>
        <v>201549</v>
      </c>
      <c r="M2548" t="b">
        <f t="shared" si="278"/>
        <v>0</v>
      </c>
      <c r="N2548">
        <f>VLOOKUP(B2548,'SKU Master'!$E$1:$H$9,2,FALSE)</f>
        <v>7.5</v>
      </c>
      <c r="O2548">
        <f>(F2548/E2548-N2548)*E2548</f>
        <v>24.900000000000002</v>
      </c>
      <c r="P2548" s="10">
        <f>O2548/F2548</f>
        <v>0.24924924924924927</v>
      </c>
      <c r="Q2548">
        <f t="shared" si="279"/>
        <v>5</v>
      </c>
    </row>
    <row r="2549" spans="1:17" x14ac:dyDescent="0.25">
      <c r="A2549">
        <v>1000833</v>
      </c>
      <c r="B2549">
        <v>8000520021</v>
      </c>
      <c r="C2549">
        <v>312</v>
      </c>
      <c r="D2549">
        <v>42343</v>
      </c>
      <c r="E2549">
        <v>13</v>
      </c>
      <c r="F2549">
        <v>129.87</v>
      </c>
      <c r="G2549" t="str">
        <f>VLOOKUP(B2549,'SKU Master'!$E$1:$H$9,4,FALSE)</f>
        <v>MA Excellent Products</v>
      </c>
      <c r="H2549">
        <f t="shared" si="273"/>
        <v>2015</v>
      </c>
      <c r="I2549">
        <f t="shared" si="274"/>
        <v>12</v>
      </c>
      <c r="J2549">
        <f t="shared" si="275"/>
        <v>201512</v>
      </c>
      <c r="K2549">
        <f t="shared" si="276"/>
        <v>49</v>
      </c>
      <c r="L2549">
        <f t="shared" si="277"/>
        <v>201549</v>
      </c>
      <c r="M2549" t="b">
        <f t="shared" si="278"/>
        <v>0</v>
      </c>
      <c r="N2549">
        <f>VLOOKUP(B2549,'SKU Master'!$E$1:$H$9,2,FALSE)</f>
        <v>7.5</v>
      </c>
      <c r="O2549">
        <f>(F2549/E2549-N2549)*E2549</f>
        <v>32.370000000000005</v>
      </c>
      <c r="P2549" s="10">
        <f>O2549/F2549</f>
        <v>0.24924924924924927</v>
      </c>
      <c r="Q2549">
        <f t="shared" si="279"/>
        <v>6</v>
      </c>
    </row>
    <row r="2550" spans="1:17" x14ac:dyDescent="0.25">
      <c r="A2550">
        <v>1000834</v>
      </c>
      <c r="B2550">
        <v>8000520021</v>
      </c>
      <c r="C2550">
        <v>312</v>
      </c>
      <c r="D2550">
        <v>42345</v>
      </c>
      <c r="E2550">
        <v>1</v>
      </c>
      <c r="F2550">
        <v>9.99</v>
      </c>
      <c r="G2550" t="str">
        <f>VLOOKUP(B2550,'SKU Master'!$E$1:$H$9,4,FALSE)</f>
        <v>MA Excellent Products</v>
      </c>
      <c r="H2550">
        <f t="shared" si="273"/>
        <v>2015</v>
      </c>
      <c r="I2550">
        <f t="shared" si="274"/>
        <v>12</v>
      </c>
      <c r="J2550">
        <f t="shared" si="275"/>
        <v>201512</v>
      </c>
      <c r="K2550">
        <f t="shared" si="276"/>
        <v>50</v>
      </c>
      <c r="L2550">
        <f t="shared" si="277"/>
        <v>201550</v>
      </c>
      <c r="M2550" t="b">
        <f t="shared" si="278"/>
        <v>0</v>
      </c>
      <c r="N2550">
        <f>VLOOKUP(B2550,'SKU Master'!$E$1:$H$9,2,FALSE)</f>
        <v>7.5</v>
      </c>
      <c r="O2550">
        <f>(F2550/E2550-N2550)*E2550</f>
        <v>2.4900000000000002</v>
      </c>
      <c r="P2550" s="10">
        <f>O2550/F2550</f>
        <v>0.24924924924924927</v>
      </c>
      <c r="Q2550">
        <f t="shared" si="279"/>
        <v>1</v>
      </c>
    </row>
    <row r="2551" spans="1:17" x14ac:dyDescent="0.25">
      <c r="A2551">
        <v>1000835</v>
      </c>
      <c r="B2551">
        <v>8000520021</v>
      </c>
      <c r="C2551">
        <v>312</v>
      </c>
      <c r="D2551">
        <v>42346</v>
      </c>
      <c r="E2551">
        <v>3</v>
      </c>
      <c r="F2551">
        <v>29.97</v>
      </c>
      <c r="G2551" t="str">
        <f>VLOOKUP(B2551,'SKU Master'!$E$1:$H$9,4,FALSE)</f>
        <v>MA Excellent Products</v>
      </c>
      <c r="H2551">
        <f t="shared" si="273"/>
        <v>2015</v>
      </c>
      <c r="I2551">
        <f t="shared" si="274"/>
        <v>12</v>
      </c>
      <c r="J2551">
        <f t="shared" si="275"/>
        <v>201512</v>
      </c>
      <c r="K2551">
        <f t="shared" si="276"/>
        <v>50</v>
      </c>
      <c r="L2551">
        <f t="shared" si="277"/>
        <v>201550</v>
      </c>
      <c r="M2551" t="b">
        <f t="shared" si="278"/>
        <v>0</v>
      </c>
      <c r="N2551">
        <f>VLOOKUP(B2551,'SKU Master'!$E$1:$H$9,2,FALSE)</f>
        <v>7.5</v>
      </c>
      <c r="O2551">
        <f>(F2551/E2551-N2551)*E2551</f>
        <v>7.4700000000000006</v>
      </c>
      <c r="P2551" s="10">
        <f>O2551/F2551</f>
        <v>0.24924924924924927</v>
      </c>
      <c r="Q2551">
        <f t="shared" si="279"/>
        <v>2</v>
      </c>
    </row>
    <row r="2552" spans="1:17" x14ac:dyDescent="0.25">
      <c r="A2552">
        <v>1000836</v>
      </c>
      <c r="B2552">
        <v>8000520021</v>
      </c>
      <c r="C2552">
        <v>312</v>
      </c>
      <c r="D2552">
        <v>42347</v>
      </c>
      <c r="E2552">
        <v>3</v>
      </c>
      <c r="F2552">
        <v>29.97</v>
      </c>
      <c r="G2552" t="str">
        <f>VLOOKUP(B2552,'SKU Master'!$E$1:$H$9,4,FALSE)</f>
        <v>MA Excellent Products</v>
      </c>
      <c r="H2552">
        <f t="shared" si="273"/>
        <v>2015</v>
      </c>
      <c r="I2552">
        <f t="shared" si="274"/>
        <v>12</v>
      </c>
      <c r="J2552">
        <f t="shared" si="275"/>
        <v>201512</v>
      </c>
      <c r="K2552">
        <f t="shared" si="276"/>
        <v>50</v>
      </c>
      <c r="L2552">
        <f t="shared" si="277"/>
        <v>201550</v>
      </c>
      <c r="M2552" t="b">
        <f t="shared" si="278"/>
        <v>0</v>
      </c>
      <c r="N2552">
        <f>VLOOKUP(B2552,'SKU Master'!$E$1:$H$9,2,FALSE)</f>
        <v>7.5</v>
      </c>
      <c r="O2552">
        <f>(F2552/E2552-N2552)*E2552</f>
        <v>7.4700000000000006</v>
      </c>
      <c r="P2552" s="10">
        <f>O2552/F2552</f>
        <v>0.24924924924924927</v>
      </c>
      <c r="Q2552">
        <f t="shared" si="279"/>
        <v>3</v>
      </c>
    </row>
    <row r="2553" spans="1:17" x14ac:dyDescent="0.25">
      <c r="A2553">
        <v>1000837</v>
      </c>
      <c r="B2553">
        <v>8000520021</v>
      </c>
      <c r="C2553">
        <v>312</v>
      </c>
      <c r="D2553">
        <v>42348</v>
      </c>
      <c r="E2553">
        <v>3</v>
      </c>
      <c r="F2553">
        <v>29.97</v>
      </c>
      <c r="G2553" t="str">
        <f>VLOOKUP(B2553,'SKU Master'!$E$1:$H$9,4,FALSE)</f>
        <v>MA Excellent Products</v>
      </c>
      <c r="H2553">
        <f t="shared" si="273"/>
        <v>2015</v>
      </c>
      <c r="I2553">
        <f t="shared" si="274"/>
        <v>12</v>
      </c>
      <c r="J2553">
        <f t="shared" si="275"/>
        <v>201512</v>
      </c>
      <c r="K2553">
        <f t="shared" si="276"/>
        <v>50</v>
      </c>
      <c r="L2553">
        <f t="shared" si="277"/>
        <v>201550</v>
      </c>
      <c r="M2553" t="b">
        <f t="shared" si="278"/>
        <v>0</v>
      </c>
      <c r="N2553">
        <f>VLOOKUP(B2553,'SKU Master'!$E$1:$H$9,2,FALSE)</f>
        <v>7.5</v>
      </c>
      <c r="O2553">
        <f>(F2553/E2553-N2553)*E2553</f>
        <v>7.4700000000000006</v>
      </c>
      <c r="P2553" s="10">
        <f>O2553/F2553</f>
        <v>0.24924924924924927</v>
      </c>
      <c r="Q2553">
        <f t="shared" si="279"/>
        <v>4</v>
      </c>
    </row>
    <row r="2554" spans="1:17" x14ac:dyDescent="0.25">
      <c r="A2554">
        <v>1000838</v>
      </c>
      <c r="B2554">
        <v>8000520021</v>
      </c>
      <c r="C2554">
        <v>312</v>
      </c>
      <c r="D2554">
        <v>42349</v>
      </c>
      <c r="E2554">
        <v>8</v>
      </c>
      <c r="F2554">
        <v>79.92</v>
      </c>
      <c r="G2554" t="str">
        <f>VLOOKUP(B2554,'SKU Master'!$E$1:$H$9,4,FALSE)</f>
        <v>MA Excellent Products</v>
      </c>
      <c r="H2554">
        <f t="shared" si="273"/>
        <v>2015</v>
      </c>
      <c r="I2554">
        <f t="shared" si="274"/>
        <v>12</v>
      </c>
      <c r="J2554">
        <f t="shared" si="275"/>
        <v>201512</v>
      </c>
      <c r="K2554">
        <f t="shared" si="276"/>
        <v>50</v>
      </c>
      <c r="L2554">
        <f t="shared" si="277"/>
        <v>201550</v>
      </c>
      <c r="M2554" t="b">
        <f t="shared" si="278"/>
        <v>0</v>
      </c>
      <c r="N2554">
        <f>VLOOKUP(B2554,'SKU Master'!$E$1:$H$9,2,FALSE)</f>
        <v>7.5</v>
      </c>
      <c r="O2554">
        <f>(F2554/E2554-N2554)*E2554</f>
        <v>19.920000000000002</v>
      </c>
      <c r="P2554" s="10">
        <f>O2554/F2554</f>
        <v>0.24924924924924927</v>
      </c>
      <c r="Q2554">
        <f t="shared" si="279"/>
        <v>5</v>
      </c>
    </row>
    <row r="2555" spans="1:17" x14ac:dyDescent="0.25">
      <c r="A2555">
        <v>1000839</v>
      </c>
      <c r="B2555">
        <v>8000520021</v>
      </c>
      <c r="C2555">
        <v>312</v>
      </c>
      <c r="D2555">
        <v>42350</v>
      </c>
      <c r="E2555">
        <v>9</v>
      </c>
      <c r="F2555">
        <v>89.91</v>
      </c>
      <c r="G2555" t="str">
        <f>VLOOKUP(B2555,'SKU Master'!$E$1:$H$9,4,FALSE)</f>
        <v>MA Excellent Products</v>
      </c>
      <c r="H2555">
        <f t="shared" si="273"/>
        <v>2015</v>
      </c>
      <c r="I2555">
        <f t="shared" si="274"/>
        <v>12</v>
      </c>
      <c r="J2555">
        <f t="shared" si="275"/>
        <v>201512</v>
      </c>
      <c r="K2555">
        <f t="shared" si="276"/>
        <v>50</v>
      </c>
      <c r="L2555">
        <f t="shared" si="277"/>
        <v>201550</v>
      </c>
      <c r="M2555" t="b">
        <f t="shared" si="278"/>
        <v>0</v>
      </c>
      <c r="N2555">
        <f>VLOOKUP(B2555,'SKU Master'!$E$1:$H$9,2,FALSE)</f>
        <v>7.5</v>
      </c>
      <c r="O2555">
        <f>(F2555/E2555-N2555)*E2555</f>
        <v>22.410000000000004</v>
      </c>
      <c r="P2555" s="10">
        <f>O2555/F2555</f>
        <v>0.24924924924924929</v>
      </c>
      <c r="Q2555">
        <f t="shared" si="279"/>
        <v>6</v>
      </c>
    </row>
    <row r="2556" spans="1:17" x14ac:dyDescent="0.25">
      <c r="A2556">
        <v>1000840</v>
      </c>
      <c r="B2556">
        <v>8000520021</v>
      </c>
      <c r="C2556">
        <v>312</v>
      </c>
      <c r="D2556">
        <v>42352</v>
      </c>
      <c r="E2556">
        <v>1</v>
      </c>
      <c r="F2556">
        <v>9.99</v>
      </c>
      <c r="G2556" t="str">
        <f>VLOOKUP(B2556,'SKU Master'!$E$1:$H$9,4,FALSE)</f>
        <v>MA Excellent Products</v>
      </c>
      <c r="H2556">
        <f t="shared" si="273"/>
        <v>2015</v>
      </c>
      <c r="I2556">
        <f t="shared" si="274"/>
        <v>12</v>
      </c>
      <c r="J2556">
        <f t="shared" si="275"/>
        <v>201512</v>
      </c>
      <c r="K2556">
        <f t="shared" si="276"/>
        <v>51</v>
      </c>
      <c r="L2556">
        <f t="shared" si="277"/>
        <v>201551</v>
      </c>
      <c r="M2556" t="b">
        <f t="shared" si="278"/>
        <v>0</v>
      </c>
      <c r="N2556">
        <f>VLOOKUP(B2556,'SKU Master'!$E$1:$H$9,2,FALSE)</f>
        <v>7.5</v>
      </c>
      <c r="O2556">
        <f>(F2556/E2556-N2556)*E2556</f>
        <v>2.4900000000000002</v>
      </c>
      <c r="P2556" s="10">
        <f>O2556/F2556</f>
        <v>0.24924924924924927</v>
      </c>
      <c r="Q2556">
        <f t="shared" si="279"/>
        <v>1</v>
      </c>
    </row>
    <row r="2557" spans="1:17" x14ac:dyDescent="0.25">
      <c r="A2557">
        <v>1000841</v>
      </c>
      <c r="B2557">
        <v>8000520021</v>
      </c>
      <c r="C2557">
        <v>312</v>
      </c>
      <c r="D2557">
        <v>42353</v>
      </c>
      <c r="E2557">
        <v>2</v>
      </c>
      <c r="F2557">
        <v>19.98</v>
      </c>
      <c r="G2557" t="str">
        <f>VLOOKUP(B2557,'SKU Master'!$E$1:$H$9,4,FALSE)</f>
        <v>MA Excellent Products</v>
      </c>
      <c r="H2557">
        <f t="shared" si="273"/>
        <v>2015</v>
      </c>
      <c r="I2557">
        <f t="shared" si="274"/>
        <v>12</v>
      </c>
      <c r="J2557">
        <f t="shared" si="275"/>
        <v>201512</v>
      </c>
      <c r="K2557">
        <f t="shared" si="276"/>
        <v>51</v>
      </c>
      <c r="L2557">
        <f t="shared" si="277"/>
        <v>201551</v>
      </c>
      <c r="M2557" t="b">
        <f t="shared" si="278"/>
        <v>0</v>
      </c>
      <c r="N2557">
        <f>VLOOKUP(B2557,'SKU Master'!$E$1:$H$9,2,FALSE)</f>
        <v>7.5</v>
      </c>
      <c r="O2557">
        <f>(F2557/E2557-N2557)*E2557</f>
        <v>4.9800000000000004</v>
      </c>
      <c r="P2557" s="10">
        <f>O2557/F2557</f>
        <v>0.24924924924924927</v>
      </c>
      <c r="Q2557">
        <f t="shared" si="279"/>
        <v>2</v>
      </c>
    </row>
    <row r="2558" spans="1:17" x14ac:dyDescent="0.25">
      <c r="A2558">
        <v>1000842</v>
      </c>
      <c r="B2558">
        <v>8000520021</v>
      </c>
      <c r="C2558">
        <v>312</v>
      </c>
      <c r="D2558">
        <v>42354</v>
      </c>
      <c r="E2558">
        <v>2</v>
      </c>
      <c r="F2558">
        <v>19.98</v>
      </c>
      <c r="G2558" t="str">
        <f>VLOOKUP(B2558,'SKU Master'!$E$1:$H$9,4,FALSE)</f>
        <v>MA Excellent Products</v>
      </c>
      <c r="H2558">
        <f t="shared" si="273"/>
        <v>2015</v>
      </c>
      <c r="I2558">
        <f t="shared" si="274"/>
        <v>12</v>
      </c>
      <c r="J2558">
        <f t="shared" si="275"/>
        <v>201512</v>
      </c>
      <c r="K2558">
        <f t="shared" si="276"/>
        <v>51</v>
      </c>
      <c r="L2558">
        <f t="shared" si="277"/>
        <v>201551</v>
      </c>
      <c r="M2558" t="b">
        <f t="shared" si="278"/>
        <v>0</v>
      </c>
      <c r="N2558">
        <f>VLOOKUP(B2558,'SKU Master'!$E$1:$H$9,2,FALSE)</f>
        <v>7.5</v>
      </c>
      <c r="O2558">
        <f>(F2558/E2558-N2558)*E2558</f>
        <v>4.9800000000000004</v>
      </c>
      <c r="P2558" s="10">
        <f>O2558/F2558</f>
        <v>0.24924924924924927</v>
      </c>
      <c r="Q2558">
        <f t="shared" si="279"/>
        <v>3</v>
      </c>
    </row>
    <row r="2559" spans="1:17" x14ac:dyDescent="0.25">
      <c r="A2559">
        <v>1000843</v>
      </c>
      <c r="B2559">
        <v>8000520021</v>
      </c>
      <c r="C2559">
        <v>312</v>
      </c>
      <c r="D2559">
        <v>42355</v>
      </c>
      <c r="E2559">
        <v>4</v>
      </c>
      <c r="F2559">
        <v>39.96</v>
      </c>
      <c r="G2559" t="str">
        <f>VLOOKUP(B2559,'SKU Master'!$E$1:$H$9,4,FALSE)</f>
        <v>MA Excellent Products</v>
      </c>
      <c r="H2559">
        <f t="shared" si="273"/>
        <v>2015</v>
      </c>
      <c r="I2559">
        <f t="shared" si="274"/>
        <v>12</v>
      </c>
      <c r="J2559">
        <f t="shared" si="275"/>
        <v>201512</v>
      </c>
      <c r="K2559">
        <f t="shared" si="276"/>
        <v>51</v>
      </c>
      <c r="L2559">
        <f t="shared" si="277"/>
        <v>201551</v>
      </c>
      <c r="M2559" t="b">
        <f t="shared" si="278"/>
        <v>0</v>
      </c>
      <c r="N2559">
        <f>VLOOKUP(B2559,'SKU Master'!$E$1:$H$9,2,FALSE)</f>
        <v>7.5</v>
      </c>
      <c r="O2559">
        <f>(F2559/E2559-N2559)*E2559</f>
        <v>9.9600000000000009</v>
      </c>
      <c r="P2559" s="10">
        <f>O2559/F2559</f>
        <v>0.24924924924924927</v>
      </c>
      <c r="Q2559">
        <f t="shared" si="279"/>
        <v>4</v>
      </c>
    </row>
    <row r="2560" spans="1:17" x14ac:dyDescent="0.25">
      <c r="A2560">
        <v>1000844</v>
      </c>
      <c r="B2560">
        <v>8000520021</v>
      </c>
      <c r="C2560">
        <v>312</v>
      </c>
      <c r="D2560">
        <v>42356</v>
      </c>
      <c r="E2560">
        <v>8</v>
      </c>
      <c r="F2560">
        <v>79.92</v>
      </c>
      <c r="G2560" t="str">
        <f>VLOOKUP(B2560,'SKU Master'!$E$1:$H$9,4,FALSE)</f>
        <v>MA Excellent Products</v>
      </c>
      <c r="H2560">
        <f t="shared" si="273"/>
        <v>2015</v>
      </c>
      <c r="I2560">
        <f t="shared" si="274"/>
        <v>12</v>
      </c>
      <c r="J2560">
        <f t="shared" si="275"/>
        <v>201512</v>
      </c>
      <c r="K2560">
        <f t="shared" si="276"/>
        <v>51</v>
      </c>
      <c r="L2560">
        <f t="shared" si="277"/>
        <v>201551</v>
      </c>
      <c r="M2560" t="b">
        <f t="shared" si="278"/>
        <v>0</v>
      </c>
      <c r="N2560">
        <f>VLOOKUP(B2560,'SKU Master'!$E$1:$H$9,2,FALSE)</f>
        <v>7.5</v>
      </c>
      <c r="O2560">
        <f>(F2560/E2560-N2560)*E2560</f>
        <v>19.920000000000002</v>
      </c>
      <c r="P2560" s="10">
        <f>O2560/F2560</f>
        <v>0.24924924924924927</v>
      </c>
      <c r="Q2560">
        <f t="shared" si="279"/>
        <v>5</v>
      </c>
    </row>
    <row r="2561" spans="1:17" x14ac:dyDescent="0.25">
      <c r="A2561">
        <v>1000845</v>
      </c>
      <c r="B2561">
        <v>8000520021</v>
      </c>
      <c r="C2561">
        <v>312</v>
      </c>
      <c r="D2561">
        <v>42357</v>
      </c>
      <c r="E2561">
        <v>11</v>
      </c>
      <c r="F2561">
        <v>109.89</v>
      </c>
      <c r="G2561" t="str">
        <f>VLOOKUP(B2561,'SKU Master'!$E$1:$H$9,4,FALSE)</f>
        <v>MA Excellent Products</v>
      </c>
      <c r="H2561">
        <f t="shared" si="273"/>
        <v>2015</v>
      </c>
      <c r="I2561">
        <f t="shared" si="274"/>
        <v>12</v>
      </c>
      <c r="J2561">
        <f t="shared" si="275"/>
        <v>201512</v>
      </c>
      <c r="K2561">
        <f t="shared" si="276"/>
        <v>51</v>
      </c>
      <c r="L2561">
        <f t="shared" si="277"/>
        <v>201551</v>
      </c>
      <c r="M2561" t="b">
        <f t="shared" si="278"/>
        <v>0</v>
      </c>
      <c r="N2561">
        <f>VLOOKUP(B2561,'SKU Master'!$E$1:$H$9,2,FALSE)</f>
        <v>7.5</v>
      </c>
      <c r="O2561">
        <f>(F2561/E2561-N2561)*E2561</f>
        <v>27.39</v>
      </c>
      <c r="P2561" s="10">
        <f>O2561/F2561</f>
        <v>0.24924924924924927</v>
      </c>
      <c r="Q2561">
        <f t="shared" si="279"/>
        <v>6</v>
      </c>
    </row>
    <row r="2562" spans="1:17" x14ac:dyDescent="0.25">
      <c r="A2562">
        <v>1000846</v>
      </c>
      <c r="B2562">
        <v>8000520021</v>
      </c>
      <c r="C2562">
        <v>312</v>
      </c>
      <c r="D2562">
        <v>42360</v>
      </c>
      <c r="E2562">
        <v>2</v>
      </c>
      <c r="F2562">
        <v>19.98</v>
      </c>
      <c r="G2562" t="str">
        <f>VLOOKUP(B2562,'SKU Master'!$E$1:$H$9,4,FALSE)</f>
        <v>MA Excellent Products</v>
      </c>
      <c r="H2562">
        <f t="shared" ref="H2562:H2625" si="280">YEAR(D2562)</f>
        <v>2015</v>
      </c>
      <c r="I2562">
        <f t="shared" si="274"/>
        <v>12</v>
      </c>
      <c r="J2562">
        <f t="shared" si="275"/>
        <v>201512</v>
      </c>
      <c r="K2562">
        <f t="shared" si="276"/>
        <v>52</v>
      </c>
      <c r="L2562">
        <f t="shared" si="277"/>
        <v>201552</v>
      </c>
      <c r="M2562" t="b">
        <f t="shared" si="278"/>
        <v>0</v>
      </c>
      <c r="N2562">
        <f>VLOOKUP(B2562,'SKU Master'!$E$1:$H$9,2,FALSE)</f>
        <v>7.5</v>
      </c>
      <c r="O2562">
        <f>(F2562/E2562-N2562)*E2562</f>
        <v>4.9800000000000004</v>
      </c>
      <c r="P2562" s="10">
        <f>O2562/F2562</f>
        <v>0.24924924924924927</v>
      </c>
      <c r="Q2562">
        <f t="shared" si="279"/>
        <v>2</v>
      </c>
    </row>
    <row r="2563" spans="1:17" x14ac:dyDescent="0.25">
      <c r="A2563">
        <v>1000847</v>
      </c>
      <c r="B2563">
        <v>8000520021</v>
      </c>
      <c r="C2563">
        <v>312</v>
      </c>
      <c r="D2563">
        <v>42361</v>
      </c>
      <c r="E2563">
        <v>1</v>
      </c>
      <c r="F2563">
        <v>9.99</v>
      </c>
      <c r="G2563" t="str">
        <f>VLOOKUP(B2563,'SKU Master'!$E$1:$H$9,4,FALSE)</f>
        <v>MA Excellent Products</v>
      </c>
      <c r="H2563">
        <f t="shared" si="280"/>
        <v>2015</v>
      </c>
      <c r="I2563">
        <f t="shared" ref="I2563:I2626" si="281">MONTH(D2563)</f>
        <v>12</v>
      </c>
      <c r="J2563">
        <f t="shared" ref="J2563:J2626" si="282">H2563*100+I2563</f>
        <v>201512</v>
      </c>
      <c r="K2563">
        <f t="shared" ref="K2563:K2626" si="283">WEEKNUM(D2563)</f>
        <v>52</v>
      </c>
      <c r="L2563">
        <f t="shared" ref="L2563:L2626" si="284">H2563*100+K2563</f>
        <v>201552</v>
      </c>
      <c r="M2563" t="b">
        <f t="shared" ref="M2563:M2626" si="285">AND(B2563=B2564,C2563=C2564,D2563=D2564,E2563=E2564,F2563=F2564)</f>
        <v>0</v>
      </c>
      <c r="N2563">
        <f>VLOOKUP(B2563,'SKU Master'!$E$1:$H$9,2,FALSE)</f>
        <v>7.5</v>
      </c>
      <c r="O2563">
        <f>(F2563/E2563-N2563)*E2563</f>
        <v>2.4900000000000002</v>
      </c>
      <c r="P2563" s="10">
        <f>O2563/F2563</f>
        <v>0.24924924924924927</v>
      </c>
      <c r="Q2563">
        <f t="shared" ref="Q2563:Q2626" si="286">WEEKDAY(D2563,2)</f>
        <v>3</v>
      </c>
    </row>
    <row r="2564" spans="1:17" x14ac:dyDescent="0.25">
      <c r="A2564">
        <v>1000848</v>
      </c>
      <c r="B2564">
        <v>8000520021</v>
      </c>
      <c r="C2564">
        <v>312</v>
      </c>
      <c r="D2564">
        <v>42362</v>
      </c>
      <c r="E2564">
        <v>3</v>
      </c>
      <c r="F2564">
        <v>29.97</v>
      </c>
      <c r="G2564" t="str">
        <f>VLOOKUP(B2564,'SKU Master'!$E$1:$H$9,4,FALSE)</f>
        <v>MA Excellent Products</v>
      </c>
      <c r="H2564">
        <f t="shared" si="280"/>
        <v>2015</v>
      </c>
      <c r="I2564">
        <f t="shared" si="281"/>
        <v>12</v>
      </c>
      <c r="J2564">
        <f t="shared" si="282"/>
        <v>201512</v>
      </c>
      <c r="K2564">
        <f t="shared" si="283"/>
        <v>52</v>
      </c>
      <c r="L2564">
        <f t="shared" si="284"/>
        <v>201552</v>
      </c>
      <c r="M2564" t="b">
        <f t="shared" si="285"/>
        <v>0</v>
      </c>
      <c r="N2564">
        <f>VLOOKUP(B2564,'SKU Master'!$E$1:$H$9,2,FALSE)</f>
        <v>7.5</v>
      </c>
      <c r="O2564">
        <f>(F2564/E2564-N2564)*E2564</f>
        <v>7.4700000000000006</v>
      </c>
      <c r="P2564" s="10">
        <f>O2564/F2564</f>
        <v>0.24924924924924927</v>
      </c>
      <c r="Q2564">
        <f t="shared" si="286"/>
        <v>4</v>
      </c>
    </row>
    <row r="2565" spans="1:17" x14ac:dyDescent="0.25">
      <c r="A2565">
        <v>1000849</v>
      </c>
      <c r="B2565">
        <v>8000520021</v>
      </c>
      <c r="C2565">
        <v>312</v>
      </c>
      <c r="D2565">
        <v>42363</v>
      </c>
      <c r="E2565">
        <v>7</v>
      </c>
      <c r="F2565">
        <v>69.930000000000007</v>
      </c>
      <c r="G2565" t="str">
        <f>VLOOKUP(B2565,'SKU Master'!$E$1:$H$9,4,FALSE)</f>
        <v>MA Excellent Products</v>
      </c>
      <c r="H2565">
        <f t="shared" si="280"/>
        <v>2015</v>
      </c>
      <c r="I2565">
        <f t="shared" si="281"/>
        <v>12</v>
      </c>
      <c r="J2565">
        <f t="shared" si="282"/>
        <v>201512</v>
      </c>
      <c r="K2565">
        <f t="shared" si="283"/>
        <v>52</v>
      </c>
      <c r="L2565">
        <f t="shared" si="284"/>
        <v>201552</v>
      </c>
      <c r="M2565" t="b">
        <f t="shared" si="285"/>
        <v>0</v>
      </c>
      <c r="N2565">
        <f>VLOOKUP(B2565,'SKU Master'!$E$1:$H$9,2,FALSE)</f>
        <v>7.5</v>
      </c>
      <c r="O2565">
        <f>(F2565/E2565-N2565)*E2565</f>
        <v>17.43</v>
      </c>
      <c r="P2565" s="10">
        <f>O2565/F2565</f>
        <v>0.24924924924924921</v>
      </c>
      <c r="Q2565">
        <f t="shared" si="286"/>
        <v>5</v>
      </c>
    </row>
    <row r="2566" spans="1:17" x14ac:dyDescent="0.25">
      <c r="A2566">
        <v>1000850</v>
      </c>
      <c r="B2566">
        <v>8000520021</v>
      </c>
      <c r="C2566">
        <v>312</v>
      </c>
      <c r="D2566">
        <v>42364</v>
      </c>
      <c r="E2566">
        <v>13</v>
      </c>
      <c r="F2566">
        <v>129.87</v>
      </c>
      <c r="G2566" t="str">
        <f>VLOOKUP(B2566,'SKU Master'!$E$1:$H$9,4,FALSE)</f>
        <v>MA Excellent Products</v>
      </c>
      <c r="H2566">
        <f t="shared" si="280"/>
        <v>2015</v>
      </c>
      <c r="I2566">
        <f t="shared" si="281"/>
        <v>12</v>
      </c>
      <c r="J2566">
        <f t="shared" si="282"/>
        <v>201512</v>
      </c>
      <c r="K2566">
        <f t="shared" si="283"/>
        <v>52</v>
      </c>
      <c r="L2566">
        <f t="shared" si="284"/>
        <v>201552</v>
      </c>
      <c r="M2566" t="b">
        <f t="shared" si="285"/>
        <v>0</v>
      </c>
      <c r="N2566">
        <f>VLOOKUP(B2566,'SKU Master'!$E$1:$H$9,2,FALSE)</f>
        <v>7.5</v>
      </c>
      <c r="O2566">
        <f>(F2566/E2566-N2566)*E2566</f>
        <v>32.370000000000005</v>
      </c>
      <c r="P2566" s="10">
        <f>O2566/F2566</f>
        <v>0.24924924924924927</v>
      </c>
      <c r="Q2566">
        <f t="shared" si="286"/>
        <v>6</v>
      </c>
    </row>
    <row r="2567" spans="1:17" x14ac:dyDescent="0.25">
      <c r="A2567">
        <v>1000851</v>
      </c>
      <c r="B2567">
        <v>8000520021</v>
      </c>
      <c r="C2567">
        <v>312</v>
      </c>
      <c r="D2567">
        <v>42366</v>
      </c>
      <c r="E2567">
        <v>1</v>
      </c>
      <c r="F2567">
        <v>9.99</v>
      </c>
      <c r="G2567" t="str">
        <f>VLOOKUP(B2567,'SKU Master'!$E$1:$H$9,4,FALSE)</f>
        <v>MA Excellent Products</v>
      </c>
      <c r="H2567">
        <f t="shared" si="280"/>
        <v>2015</v>
      </c>
      <c r="I2567">
        <f t="shared" si="281"/>
        <v>12</v>
      </c>
      <c r="J2567">
        <f t="shared" si="282"/>
        <v>201512</v>
      </c>
      <c r="K2567">
        <f t="shared" si="283"/>
        <v>53</v>
      </c>
      <c r="L2567">
        <f t="shared" si="284"/>
        <v>201553</v>
      </c>
      <c r="M2567" t="b">
        <f t="shared" si="285"/>
        <v>0</v>
      </c>
      <c r="N2567">
        <f>VLOOKUP(B2567,'SKU Master'!$E$1:$H$9,2,FALSE)</f>
        <v>7.5</v>
      </c>
      <c r="O2567">
        <f>(F2567/E2567-N2567)*E2567</f>
        <v>2.4900000000000002</v>
      </c>
      <c r="P2567" s="10">
        <f>O2567/F2567</f>
        <v>0.24924924924924927</v>
      </c>
      <c r="Q2567">
        <f t="shared" si="286"/>
        <v>1</v>
      </c>
    </row>
    <row r="2568" spans="1:17" x14ac:dyDescent="0.25">
      <c r="A2568">
        <v>1000852</v>
      </c>
      <c r="B2568">
        <v>8000520021</v>
      </c>
      <c r="C2568">
        <v>312</v>
      </c>
      <c r="D2568">
        <v>42367</v>
      </c>
      <c r="E2568">
        <v>1</v>
      </c>
      <c r="F2568">
        <v>9.99</v>
      </c>
      <c r="G2568" t="str">
        <f>VLOOKUP(B2568,'SKU Master'!$E$1:$H$9,4,FALSE)</f>
        <v>MA Excellent Products</v>
      </c>
      <c r="H2568">
        <f t="shared" si="280"/>
        <v>2015</v>
      </c>
      <c r="I2568">
        <f t="shared" si="281"/>
        <v>12</v>
      </c>
      <c r="J2568">
        <f t="shared" si="282"/>
        <v>201512</v>
      </c>
      <c r="K2568">
        <f t="shared" si="283"/>
        <v>53</v>
      </c>
      <c r="L2568">
        <f t="shared" si="284"/>
        <v>201553</v>
      </c>
      <c r="M2568" t="b">
        <f t="shared" si="285"/>
        <v>0</v>
      </c>
      <c r="N2568">
        <f>VLOOKUP(B2568,'SKU Master'!$E$1:$H$9,2,FALSE)</f>
        <v>7.5</v>
      </c>
      <c r="O2568">
        <f>(F2568/E2568-N2568)*E2568</f>
        <v>2.4900000000000002</v>
      </c>
      <c r="P2568" s="10">
        <f>O2568/F2568</f>
        <v>0.24924924924924927</v>
      </c>
      <c r="Q2568">
        <f t="shared" si="286"/>
        <v>2</v>
      </c>
    </row>
    <row r="2569" spans="1:17" x14ac:dyDescent="0.25">
      <c r="A2569">
        <v>1000853</v>
      </c>
      <c r="B2569">
        <v>8000520021</v>
      </c>
      <c r="C2569">
        <v>312</v>
      </c>
      <c r="D2569">
        <v>42368</v>
      </c>
      <c r="E2569">
        <v>2</v>
      </c>
      <c r="F2569">
        <v>19.98</v>
      </c>
      <c r="G2569" t="str">
        <f>VLOOKUP(B2569,'SKU Master'!$E$1:$H$9,4,FALSE)</f>
        <v>MA Excellent Products</v>
      </c>
      <c r="H2569">
        <f t="shared" si="280"/>
        <v>2015</v>
      </c>
      <c r="I2569">
        <f t="shared" si="281"/>
        <v>12</v>
      </c>
      <c r="J2569">
        <f t="shared" si="282"/>
        <v>201512</v>
      </c>
      <c r="K2569">
        <f t="shared" si="283"/>
        <v>53</v>
      </c>
      <c r="L2569">
        <f t="shared" si="284"/>
        <v>201553</v>
      </c>
      <c r="M2569" t="b">
        <f t="shared" si="285"/>
        <v>0</v>
      </c>
      <c r="N2569">
        <f>VLOOKUP(B2569,'SKU Master'!$E$1:$H$9,2,FALSE)</f>
        <v>7.5</v>
      </c>
      <c r="O2569">
        <f>(F2569/E2569-N2569)*E2569</f>
        <v>4.9800000000000004</v>
      </c>
      <c r="P2569" s="10">
        <f>O2569/F2569</f>
        <v>0.24924924924924927</v>
      </c>
      <c r="Q2569">
        <f t="shared" si="286"/>
        <v>3</v>
      </c>
    </row>
    <row r="2570" spans="1:17" x14ac:dyDescent="0.25">
      <c r="A2570">
        <v>1000854</v>
      </c>
      <c r="B2570">
        <v>8000520021</v>
      </c>
      <c r="C2570">
        <v>312</v>
      </c>
      <c r="D2570">
        <v>42369</v>
      </c>
      <c r="E2570">
        <v>2</v>
      </c>
      <c r="F2570">
        <v>19.98</v>
      </c>
      <c r="G2570" t="str">
        <f>VLOOKUP(B2570,'SKU Master'!$E$1:$H$9,4,FALSE)</f>
        <v>MA Excellent Products</v>
      </c>
      <c r="H2570">
        <f t="shared" si="280"/>
        <v>2015</v>
      </c>
      <c r="I2570">
        <f t="shared" si="281"/>
        <v>12</v>
      </c>
      <c r="J2570">
        <f t="shared" si="282"/>
        <v>201512</v>
      </c>
      <c r="K2570">
        <f t="shared" si="283"/>
        <v>53</v>
      </c>
      <c r="L2570">
        <f t="shared" si="284"/>
        <v>201553</v>
      </c>
      <c r="M2570" t="b">
        <f t="shared" si="285"/>
        <v>0</v>
      </c>
      <c r="N2570">
        <f>VLOOKUP(B2570,'SKU Master'!$E$1:$H$9,2,FALSE)</f>
        <v>7.5</v>
      </c>
      <c r="O2570">
        <f>(F2570/E2570-N2570)*E2570</f>
        <v>4.9800000000000004</v>
      </c>
      <c r="P2570" s="10">
        <f>O2570/F2570</f>
        <v>0.24924924924924927</v>
      </c>
      <c r="Q2570">
        <f t="shared" si="286"/>
        <v>4</v>
      </c>
    </row>
    <row r="2571" spans="1:17" x14ac:dyDescent="0.25">
      <c r="A2571">
        <v>1000855</v>
      </c>
      <c r="B2571">
        <v>8000520021</v>
      </c>
      <c r="C2571">
        <v>312</v>
      </c>
      <c r="D2571">
        <v>42370</v>
      </c>
      <c r="E2571">
        <v>5</v>
      </c>
      <c r="F2571">
        <v>49.95</v>
      </c>
      <c r="G2571" t="str">
        <f>VLOOKUP(B2571,'SKU Master'!$E$1:$H$9,4,FALSE)</f>
        <v>MA Excellent Products</v>
      </c>
      <c r="H2571">
        <f t="shared" si="280"/>
        <v>2016</v>
      </c>
      <c r="I2571">
        <f t="shared" si="281"/>
        <v>1</v>
      </c>
      <c r="J2571">
        <f t="shared" si="282"/>
        <v>201601</v>
      </c>
      <c r="K2571">
        <f t="shared" si="283"/>
        <v>1</v>
      </c>
      <c r="L2571">
        <f t="shared" si="284"/>
        <v>201601</v>
      </c>
      <c r="M2571" t="b">
        <f t="shared" si="285"/>
        <v>0</v>
      </c>
      <c r="N2571">
        <f>VLOOKUP(B2571,'SKU Master'!$E$1:$H$9,2,FALSE)</f>
        <v>7.5</v>
      </c>
      <c r="O2571">
        <f>(F2571/E2571-N2571)*E2571</f>
        <v>12.450000000000001</v>
      </c>
      <c r="P2571" s="10">
        <f>O2571/F2571</f>
        <v>0.24924924924924927</v>
      </c>
      <c r="Q2571">
        <f t="shared" si="286"/>
        <v>5</v>
      </c>
    </row>
    <row r="2572" spans="1:17" x14ac:dyDescent="0.25">
      <c r="A2572">
        <v>1000856</v>
      </c>
      <c r="B2572">
        <v>8000520021</v>
      </c>
      <c r="C2572">
        <v>312</v>
      </c>
      <c r="D2572">
        <v>42371</v>
      </c>
      <c r="E2572">
        <v>7</v>
      </c>
      <c r="F2572">
        <v>69.930000000000007</v>
      </c>
      <c r="G2572" t="str">
        <f>VLOOKUP(B2572,'SKU Master'!$E$1:$H$9,4,FALSE)</f>
        <v>MA Excellent Products</v>
      </c>
      <c r="H2572">
        <f t="shared" si="280"/>
        <v>2016</v>
      </c>
      <c r="I2572">
        <f t="shared" si="281"/>
        <v>1</v>
      </c>
      <c r="J2572">
        <f t="shared" si="282"/>
        <v>201601</v>
      </c>
      <c r="K2572">
        <f t="shared" si="283"/>
        <v>1</v>
      </c>
      <c r="L2572">
        <f t="shared" si="284"/>
        <v>201601</v>
      </c>
      <c r="M2572" t="b">
        <f t="shared" si="285"/>
        <v>0</v>
      </c>
      <c r="N2572">
        <f>VLOOKUP(B2572,'SKU Master'!$E$1:$H$9,2,FALSE)</f>
        <v>7.5</v>
      </c>
      <c r="O2572">
        <f>(F2572/E2572-N2572)*E2572</f>
        <v>17.43</v>
      </c>
      <c r="P2572" s="10">
        <f>O2572/F2572</f>
        <v>0.24924924924924921</v>
      </c>
      <c r="Q2572">
        <f t="shared" si="286"/>
        <v>6</v>
      </c>
    </row>
    <row r="2573" spans="1:17" x14ac:dyDescent="0.25">
      <c r="A2573">
        <v>1000857</v>
      </c>
      <c r="B2573">
        <v>8000520021</v>
      </c>
      <c r="C2573">
        <v>312</v>
      </c>
      <c r="D2573">
        <v>42374</v>
      </c>
      <c r="E2573">
        <v>1</v>
      </c>
      <c r="F2573">
        <v>9.99</v>
      </c>
      <c r="G2573" t="str">
        <f>VLOOKUP(B2573,'SKU Master'!$E$1:$H$9,4,FALSE)</f>
        <v>MA Excellent Products</v>
      </c>
      <c r="H2573">
        <f t="shared" si="280"/>
        <v>2016</v>
      </c>
      <c r="I2573">
        <f t="shared" si="281"/>
        <v>1</v>
      </c>
      <c r="J2573">
        <f t="shared" si="282"/>
        <v>201601</v>
      </c>
      <c r="K2573">
        <f t="shared" si="283"/>
        <v>2</v>
      </c>
      <c r="L2573">
        <f t="shared" si="284"/>
        <v>201602</v>
      </c>
      <c r="M2573" t="b">
        <f t="shared" si="285"/>
        <v>0</v>
      </c>
      <c r="N2573">
        <f>VLOOKUP(B2573,'SKU Master'!$E$1:$H$9,2,FALSE)</f>
        <v>7.5</v>
      </c>
      <c r="O2573">
        <f>(F2573/E2573-N2573)*E2573</f>
        <v>2.4900000000000002</v>
      </c>
      <c r="P2573" s="10">
        <f>O2573/F2573</f>
        <v>0.24924924924924927</v>
      </c>
      <c r="Q2573">
        <f t="shared" si="286"/>
        <v>2</v>
      </c>
    </row>
    <row r="2574" spans="1:17" x14ac:dyDescent="0.25">
      <c r="A2574">
        <v>1000858</v>
      </c>
      <c r="B2574">
        <v>8000520021</v>
      </c>
      <c r="C2574">
        <v>312</v>
      </c>
      <c r="D2574">
        <v>42375</v>
      </c>
      <c r="E2574">
        <v>1</v>
      </c>
      <c r="F2574">
        <v>9.99</v>
      </c>
      <c r="G2574" t="str">
        <f>VLOOKUP(B2574,'SKU Master'!$E$1:$H$9,4,FALSE)</f>
        <v>MA Excellent Products</v>
      </c>
      <c r="H2574">
        <f t="shared" si="280"/>
        <v>2016</v>
      </c>
      <c r="I2574">
        <f t="shared" si="281"/>
        <v>1</v>
      </c>
      <c r="J2574">
        <f t="shared" si="282"/>
        <v>201601</v>
      </c>
      <c r="K2574">
        <f t="shared" si="283"/>
        <v>2</v>
      </c>
      <c r="L2574">
        <f t="shared" si="284"/>
        <v>201602</v>
      </c>
      <c r="M2574" t="b">
        <f t="shared" si="285"/>
        <v>0</v>
      </c>
      <c r="N2574">
        <f>VLOOKUP(B2574,'SKU Master'!$E$1:$H$9,2,FALSE)</f>
        <v>7.5</v>
      </c>
      <c r="O2574">
        <f>(F2574/E2574-N2574)*E2574</f>
        <v>2.4900000000000002</v>
      </c>
      <c r="P2574" s="10">
        <f>O2574/F2574</f>
        <v>0.24924924924924927</v>
      </c>
      <c r="Q2574">
        <f t="shared" si="286"/>
        <v>3</v>
      </c>
    </row>
    <row r="2575" spans="1:17" x14ac:dyDescent="0.25">
      <c r="A2575">
        <v>1000859</v>
      </c>
      <c r="B2575">
        <v>8000520021</v>
      </c>
      <c r="C2575">
        <v>312</v>
      </c>
      <c r="D2575">
        <v>42376</v>
      </c>
      <c r="E2575">
        <v>3</v>
      </c>
      <c r="F2575">
        <v>29.97</v>
      </c>
      <c r="G2575" t="str">
        <f>VLOOKUP(B2575,'SKU Master'!$E$1:$H$9,4,FALSE)</f>
        <v>MA Excellent Products</v>
      </c>
      <c r="H2575">
        <f t="shared" si="280"/>
        <v>2016</v>
      </c>
      <c r="I2575">
        <f t="shared" si="281"/>
        <v>1</v>
      </c>
      <c r="J2575">
        <f t="shared" si="282"/>
        <v>201601</v>
      </c>
      <c r="K2575">
        <f t="shared" si="283"/>
        <v>2</v>
      </c>
      <c r="L2575">
        <f t="shared" si="284"/>
        <v>201602</v>
      </c>
      <c r="M2575" t="b">
        <f t="shared" si="285"/>
        <v>0</v>
      </c>
      <c r="N2575">
        <f>VLOOKUP(B2575,'SKU Master'!$E$1:$H$9,2,FALSE)</f>
        <v>7.5</v>
      </c>
      <c r="O2575">
        <f>(F2575/E2575-N2575)*E2575</f>
        <v>7.4700000000000006</v>
      </c>
      <c r="P2575" s="10">
        <f>O2575/F2575</f>
        <v>0.24924924924924927</v>
      </c>
      <c r="Q2575">
        <f t="shared" si="286"/>
        <v>4</v>
      </c>
    </row>
    <row r="2576" spans="1:17" x14ac:dyDescent="0.25">
      <c r="A2576">
        <v>1000860</v>
      </c>
      <c r="B2576">
        <v>8000520021</v>
      </c>
      <c r="C2576">
        <v>312</v>
      </c>
      <c r="D2576">
        <v>42377</v>
      </c>
      <c r="E2576">
        <v>4</v>
      </c>
      <c r="F2576">
        <v>39.96</v>
      </c>
      <c r="G2576" t="str">
        <f>VLOOKUP(B2576,'SKU Master'!$E$1:$H$9,4,FALSE)</f>
        <v>MA Excellent Products</v>
      </c>
      <c r="H2576">
        <f t="shared" si="280"/>
        <v>2016</v>
      </c>
      <c r="I2576">
        <f t="shared" si="281"/>
        <v>1</v>
      </c>
      <c r="J2576">
        <f t="shared" si="282"/>
        <v>201601</v>
      </c>
      <c r="K2576">
        <f t="shared" si="283"/>
        <v>2</v>
      </c>
      <c r="L2576">
        <f t="shared" si="284"/>
        <v>201602</v>
      </c>
      <c r="M2576" t="b">
        <f t="shared" si="285"/>
        <v>0</v>
      </c>
      <c r="N2576">
        <f>VLOOKUP(B2576,'SKU Master'!$E$1:$H$9,2,FALSE)</f>
        <v>7.5</v>
      </c>
      <c r="O2576">
        <f>(F2576/E2576-N2576)*E2576</f>
        <v>9.9600000000000009</v>
      </c>
      <c r="P2576" s="10">
        <f>O2576/F2576</f>
        <v>0.24924924924924927</v>
      </c>
      <c r="Q2576">
        <f t="shared" si="286"/>
        <v>5</v>
      </c>
    </row>
    <row r="2577" spans="1:17" x14ac:dyDescent="0.25">
      <c r="A2577">
        <v>1000861</v>
      </c>
      <c r="B2577">
        <v>8000520021</v>
      </c>
      <c r="C2577">
        <v>312</v>
      </c>
      <c r="D2577">
        <v>42378</v>
      </c>
      <c r="E2577">
        <v>8</v>
      </c>
      <c r="F2577">
        <v>79.92</v>
      </c>
      <c r="G2577" t="str">
        <f>VLOOKUP(B2577,'SKU Master'!$E$1:$H$9,4,FALSE)</f>
        <v>MA Excellent Products</v>
      </c>
      <c r="H2577">
        <f t="shared" si="280"/>
        <v>2016</v>
      </c>
      <c r="I2577">
        <f t="shared" si="281"/>
        <v>1</v>
      </c>
      <c r="J2577">
        <f t="shared" si="282"/>
        <v>201601</v>
      </c>
      <c r="K2577">
        <f t="shared" si="283"/>
        <v>2</v>
      </c>
      <c r="L2577">
        <f t="shared" si="284"/>
        <v>201602</v>
      </c>
      <c r="M2577" t="b">
        <f t="shared" si="285"/>
        <v>0</v>
      </c>
      <c r="N2577">
        <f>VLOOKUP(B2577,'SKU Master'!$E$1:$H$9,2,FALSE)</f>
        <v>7.5</v>
      </c>
      <c r="O2577">
        <f>(F2577/E2577-N2577)*E2577</f>
        <v>19.920000000000002</v>
      </c>
      <c r="P2577" s="10">
        <f>O2577/F2577</f>
        <v>0.24924924924924927</v>
      </c>
      <c r="Q2577">
        <f t="shared" si="286"/>
        <v>6</v>
      </c>
    </row>
    <row r="2578" spans="1:17" x14ac:dyDescent="0.25">
      <c r="A2578">
        <v>1000862</v>
      </c>
      <c r="B2578">
        <v>8000520021</v>
      </c>
      <c r="C2578">
        <v>312</v>
      </c>
      <c r="D2578">
        <v>42380</v>
      </c>
      <c r="E2578">
        <v>1</v>
      </c>
      <c r="F2578">
        <v>9.99</v>
      </c>
      <c r="G2578" t="str">
        <f>VLOOKUP(B2578,'SKU Master'!$E$1:$H$9,4,FALSE)</f>
        <v>MA Excellent Products</v>
      </c>
      <c r="H2578">
        <f t="shared" si="280"/>
        <v>2016</v>
      </c>
      <c r="I2578">
        <f t="shared" si="281"/>
        <v>1</v>
      </c>
      <c r="J2578">
        <f t="shared" si="282"/>
        <v>201601</v>
      </c>
      <c r="K2578">
        <f t="shared" si="283"/>
        <v>3</v>
      </c>
      <c r="L2578">
        <f t="shared" si="284"/>
        <v>201603</v>
      </c>
      <c r="M2578" t="b">
        <f t="shared" si="285"/>
        <v>0</v>
      </c>
      <c r="N2578">
        <f>VLOOKUP(B2578,'SKU Master'!$E$1:$H$9,2,FALSE)</f>
        <v>7.5</v>
      </c>
      <c r="O2578">
        <f>(F2578/E2578-N2578)*E2578</f>
        <v>2.4900000000000002</v>
      </c>
      <c r="P2578" s="10">
        <f>O2578/F2578</f>
        <v>0.24924924924924927</v>
      </c>
      <c r="Q2578">
        <f t="shared" si="286"/>
        <v>1</v>
      </c>
    </row>
    <row r="2579" spans="1:17" x14ac:dyDescent="0.25">
      <c r="A2579">
        <v>1000863</v>
      </c>
      <c r="B2579">
        <v>8000520021</v>
      </c>
      <c r="C2579">
        <v>312</v>
      </c>
      <c r="D2579">
        <v>42381</v>
      </c>
      <c r="E2579">
        <v>3</v>
      </c>
      <c r="F2579">
        <v>29.97</v>
      </c>
      <c r="G2579" t="str">
        <f>VLOOKUP(B2579,'SKU Master'!$E$1:$H$9,4,FALSE)</f>
        <v>MA Excellent Products</v>
      </c>
      <c r="H2579">
        <f t="shared" si="280"/>
        <v>2016</v>
      </c>
      <c r="I2579">
        <f t="shared" si="281"/>
        <v>1</v>
      </c>
      <c r="J2579">
        <f t="shared" si="282"/>
        <v>201601</v>
      </c>
      <c r="K2579">
        <f t="shared" si="283"/>
        <v>3</v>
      </c>
      <c r="L2579">
        <f t="shared" si="284"/>
        <v>201603</v>
      </c>
      <c r="M2579" t="b">
        <f t="shared" si="285"/>
        <v>0</v>
      </c>
      <c r="N2579">
        <f>VLOOKUP(B2579,'SKU Master'!$E$1:$H$9,2,FALSE)</f>
        <v>7.5</v>
      </c>
      <c r="O2579">
        <f>(F2579/E2579-N2579)*E2579</f>
        <v>7.4700000000000006</v>
      </c>
      <c r="P2579" s="10">
        <f>O2579/F2579</f>
        <v>0.24924924924924927</v>
      </c>
      <c r="Q2579">
        <f t="shared" si="286"/>
        <v>2</v>
      </c>
    </row>
    <row r="2580" spans="1:17" x14ac:dyDescent="0.25">
      <c r="A2580">
        <v>1000864</v>
      </c>
      <c r="B2580">
        <v>8000520021</v>
      </c>
      <c r="C2580">
        <v>312</v>
      </c>
      <c r="D2580">
        <v>42382</v>
      </c>
      <c r="E2580">
        <v>3</v>
      </c>
      <c r="F2580">
        <v>29.97</v>
      </c>
      <c r="G2580" t="str">
        <f>VLOOKUP(B2580,'SKU Master'!$E$1:$H$9,4,FALSE)</f>
        <v>MA Excellent Products</v>
      </c>
      <c r="H2580">
        <f t="shared" si="280"/>
        <v>2016</v>
      </c>
      <c r="I2580">
        <f t="shared" si="281"/>
        <v>1</v>
      </c>
      <c r="J2580">
        <f t="shared" si="282"/>
        <v>201601</v>
      </c>
      <c r="K2580">
        <f t="shared" si="283"/>
        <v>3</v>
      </c>
      <c r="L2580">
        <f t="shared" si="284"/>
        <v>201603</v>
      </c>
      <c r="M2580" t="b">
        <f t="shared" si="285"/>
        <v>0</v>
      </c>
      <c r="N2580">
        <f>VLOOKUP(B2580,'SKU Master'!$E$1:$H$9,2,FALSE)</f>
        <v>7.5</v>
      </c>
      <c r="O2580">
        <f>(F2580/E2580-N2580)*E2580</f>
        <v>7.4700000000000006</v>
      </c>
      <c r="P2580" s="10">
        <f>O2580/F2580</f>
        <v>0.24924924924924927</v>
      </c>
      <c r="Q2580">
        <f t="shared" si="286"/>
        <v>3</v>
      </c>
    </row>
    <row r="2581" spans="1:17" x14ac:dyDescent="0.25">
      <c r="A2581">
        <v>1000865</v>
      </c>
      <c r="B2581">
        <v>8000520021</v>
      </c>
      <c r="C2581">
        <v>312</v>
      </c>
      <c r="D2581">
        <v>42383</v>
      </c>
      <c r="E2581">
        <v>3</v>
      </c>
      <c r="F2581">
        <v>29.97</v>
      </c>
      <c r="G2581" t="str">
        <f>VLOOKUP(B2581,'SKU Master'!$E$1:$H$9,4,FALSE)</f>
        <v>MA Excellent Products</v>
      </c>
      <c r="H2581">
        <f t="shared" si="280"/>
        <v>2016</v>
      </c>
      <c r="I2581">
        <f t="shared" si="281"/>
        <v>1</v>
      </c>
      <c r="J2581">
        <f t="shared" si="282"/>
        <v>201601</v>
      </c>
      <c r="K2581">
        <f t="shared" si="283"/>
        <v>3</v>
      </c>
      <c r="L2581">
        <f t="shared" si="284"/>
        <v>201603</v>
      </c>
      <c r="M2581" t="b">
        <f t="shared" si="285"/>
        <v>0</v>
      </c>
      <c r="N2581">
        <f>VLOOKUP(B2581,'SKU Master'!$E$1:$H$9,2,FALSE)</f>
        <v>7.5</v>
      </c>
      <c r="O2581">
        <f>(F2581/E2581-N2581)*E2581</f>
        <v>7.4700000000000006</v>
      </c>
      <c r="P2581" s="10">
        <f>O2581/F2581</f>
        <v>0.24924924924924927</v>
      </c>
      <c r="Q2581">
        <f t="shared" si="286"/>
        <v>4</v>
      </c>
    </row>
    <row r="2582" spans="1:17" x14ac:dyDescent="0.25">
      <c r="A2582">
        <v>1000866</v>
      </c>
      <c r="B2582">
        <v>8000520021</v>
      </c>
      <c r="C2582">
        <v>312</v>
      </c>
      <c r="D2582">
        <v>42384</v>
      </c>
      <c r="E2582">
        <v>8</v>
      </c>
      <c r="F2582">
        <v>79.92</v>
      </c>
      <c r="G2582" t="str">
        <f>VLOOKUP(B2582,'SKU Master'!$E$1:$H$9,4,FALSE)</f>
        <v>MA Excellent Products</v>
      </c>
      <c r="H2582">
        <f t="shared" si="280"/>
        <v>2016</v>
      </c>
      <c r="I2582">
        <f t="shared" si="281"/>
        <v>1</v>
      </c>
      <c r="J2582">
        <f t="shared" si="282"/>
        <v>201601</v>
      </c>
      <c r="K2582">
        <f t="shared" si="283"/>
        <v>3</v>
      </c>
      <c r="L2582">
        <f t="shared" si="284"/>
        <v>201603</v>
      </c>
      <c r="M2582" t="b">
        <f t="shared" si="285"/>
        <v>0</v>
      </c>
      <c r="N2582">
        <f>VLOOKUP(B2582,'SKU Master'!$E$1:$H$9,2,FALSE)</f>
        <v>7.5</v>
      </c>
      <c r="O2582">
        <f>(F2582/E2582-N2582)*E2582</f>
        <v>19.920000000000002</v>
      </c>
      <c r="P2582" s="10">
        <f>O2582/F2582</f>
        <v>0.24924924924924927</v>
      </c>
      <c r="Q2582">
        <f t="shared" si="286"/>
        <v>5</v>
      </c>
    </row>
    <row r="2583" spans="1:17" x14ac:dyDescent="0.25">
      <c r="A2583">
        <v>1000867</v>
      </c>
      <c r="B2583">
        <v>8000520021</v>
      </c>
      <c r="C2583">
        <v>312</v>
      </c>
      <c r="D2583">
        <v>42385</v>
      </c>
      <c r="E2583">
        <v>13</v>
      </c>
      <c r="F2583">
        <v>129.87</v>
      </c>
      <c r="G2583" t="str">
        <f>VLOOKUP(B2583,'SKU Master'!$E$1:$H$9,4,FALSE)</f>
        <v>MA Excellent Products</v>
      </c>
      <c r="H2583">
        <f t="shared" si="280"/>
        <v>2016</v>
      </c>
      <c r="I2583">
        <f t="shared" si="281"/>
        <v>1</v>
      </c>
      <c r="J2583">
        <f t="shared" si="282"/>
        <v>201601</v>
      </c>
      <c r="K2583">
        <f t="shared" si="283"/>
        <v>3</v>
      </c>
      <c r="L2583">
        <f t="shared" si="284"/>
        <v>201603</v>
      </c>
      <c r="M2583" t="b">
        <f t="shared" si="285"/>
        <v>0</v>
      </c>
      <c r="N2583">
        <f>VLOOKUP(B2583,'SKU Master'!$E$1:$H$9,2,FALSE)</f>
        <v>7.5</v>
      </c>
      <c r="O2583">
        <f>(F2583/E2583-N2583)*E2583</f>
        <v>32.370000000000005</v>
      </c>
      <c r="P2583" s="10">
        <f>O2583/F2583</f>
        <v>0.24924924924924927</v>
      </c>
      <c r="Q2583">
        <f t="shared" si="286"/>
        <v>6</v>
      </c>
    </row>
    <row r="2584" spans="1:17" x14ac:dyDescent="0.25">
      <c r="A2584">
        <v>1000868</v>
      </c>
      <c r="B2584">
        <v>8000520021</v>
      </c>
      <c r="C2584">
        <v>312</v>
      </c>
      <c r="D2584">
        <v>42388</v>
      </c>
      <c r="E2584">
        <v>1</v>
      </c>
      <c r="F2584">
        <v>9.99</v>
      </c>
      <c r="G2584" t="str">
        <f>VLOOKUP(B2584,'SKU Master'!$E$1:$H$9,4,FALSE)</f>
        <v>MA Excellent Products</v>
      </c>
      <c r="H2584">
        <f t="shared" si="280"/>
        <v>2016</v>
      </c>
      <c r="I2584">
        <f t="shared" si="281"/>
        <v>1</v>
      </c>
      <c r="J2584">
        <f t="shared" si="282"/>
        <v>201601</v>
      </c>
      <c r="K2584">
        <f t="shared" si="283"/>
        <v>4</v>
      </c>
      <c r="L2584">
        <f t="shared" si="284"/>
        <v>201604</v>
      </c>
      <c r="M2584" t="b">
        <f t="shared" si="285"/>
        <v>0</v>
      </c>
      <c r="N2584">
        <f>VLOOKUP(B2584,'SKU Master'!$E$1:$H$9,2,FALSE)</f>
        <v>7.5</v>
      </c>
      <c r="O2584">
        <f>(F2584/E2584-N2584)*E2584</f>
        <v>2.4900000000000002</v>
      </c>
      <c r="P2584" s="10">
        <f>O2584/F2584</f>
        <v>0.24924924924924927</v>
      </c>
      <c r="Q2584">
        <f t="shared" si="286"/>
        <v>2</v>
      </c>
    </row>
    <row r="2585" spans="1:17" x14ac:dyDescent="0.25">
      <c r="A2585">
        <v>1000869</v>
      </c>
      <c r="B2585">
        <v>8000520021</v>
      </c>
      <c r="C2585">
        <v>312</v>
      </c>
      <c r="D2585">
        <v>42389</v>
      </c>
      <c r="E2585">
        <v>2</v>
      </c>
      <c r="F2585">
        <v>19.98</v>
      </c>
      <c r="G2585" t="str">
        <f>VLOOKUP(B2585,'SKU Master'!$E$1:$H$9,4,FALSE)</f>
        <v>MA Excellent Products</v>
      </c>
      <c r="H2585">
        <f t="shared" si="280"/>
        <v>2016</v>
      </c>
      <c r="I2585">
        <f t="shared" si="281"/>
        <v>1</v>
      </c>
      <c r="J2585">
        <f t="shared" si="282"/>
        <v>201601</v>
      </c>
      <c r="K2585">
        <f t="shared" si="283"/>
        <v>4</v>
      </c>
      <c r="L2585">
        <f t="shared" si="284"/>
        <v>201604</v>
      </c>
      <c r="M2585" t="b">
        <f t="shared" si="285"/>
        <v>0</v>
      </c>
      <c r="N2585">
        <f>VLOOKUP(B2585,'SKU Master'!$E$1:$H$9,2,FALSE)</f>
        <v>7.5</v>
      </c>
      <c r="O2585">
        <f>(F2585/E2585-N2585)*E2585</f>
        <v>4.9800000000000004</v>
      </c>
      <c r="P2585" s="10">
        <f>O2585/F2585</f>
        <v>0.24924924924924927</v>
      </c>
      <c r="Q2585">
        <f t="shared" si="286"/>
        <v>3</v>
      </c>
    </row>
    <row r="2586" spans="1:17" x14ac:dyDescent="0.25">
      <c r="A2586">
        <v>1000870</v>
      </c>
      <c r="B2586">
        <v>8000520021</v>
      </c>
      <c r="C2586">
        <v>312</v>
      </c>
      <c r="D2586">
        <v>42390</v>
      </c>
      <c r="E2586">
        <v>2</v>
      </c>
      <c r="F2586">
        <v>19.98</v>
      </c>
      <c r="G2586" t="str">
        <f>VLOOKUP(B2586,'SKU Master'!$E$1:$H$9,4,FALSE)</f>
        <v>MA Excellent Products</v>
      </c>
      <c r="H2586">
        <f t="shared" si="280"/>
        <v>2016</v>
      </c>
      <c r="I2586">
        <f t="shared" si="281"/>
        <v>1</v>
      </c>
      <c r="J2586">
        <f t="shared" si="282"/>
        <v>201601</v>
      </c>
      <c r="K2586">
        <f t="shared" si="283"/>
        <v>4</v>
      </c>
      <c r="L2586">
        <f t="shared" si="284"/>
        <v>201604</v>
      </c>
      <c r="M2586" t="b">
        <f t="shared" si="285"/>
        <v>0</v>
      </c>
      <c r="N2586">
        <f>VLOOKUP(B2586,'SKU Master'!$E$1:$H$9,2,FALSE)</f>
        <v>7.5</v>
      </c>
      <c r="O2586">
        <f>(F2586/E2586-N2586)*E2586</f>
        <v>4.9800000000000004</v>
      </c>
      <c r="P2586" s="10">
        <f>O2586/F2586</f>
        <v>0.24924924924924927</v>
      </c>
      <c r="Q2586">
        <f t="shared" si="286"/>
        <v>4</v>
      </c>
    </row>
    <row r="2587" spans="1:17" x14ac:dyDescent="0.25">
      <c r="A2587">
        <v>1000871</v>
      </c>
      <c r="B2587">
        <v>8000520021</v>
      </c>
      <c r="C2587">
        <v>312</v>
      </c>
      <c r="D2587">
        <v>42391</v>
      </c>
      <c r="E2587">
        <v>5</v>
      </c>
      <c r="F2587">
        <v>49.95</v>
      </c>
      <c r="G2587" t="str">
        <f>VLOOKUP(B2587,'SKU Master'!$E$1:$H$9,4,FALSE)</f>
        <v>MA Excellent Products</v>
      </c>
      <c r="H2587">
        <f t="shared" si="280"/>
        <v>2016</v>
      </c>
      <c r="I2587">
        <f t="shared" si="281"/>
        <v>1</v>
      </c>
      <c r="J2587">
        <f t="shared" si="282"/>
        <v>201601</v>
      </c>
      <c r="K2587">
        <f t="shared" si="283"/>
        <v>4</v>
      </c>
      <c r="L2587">
        <f t="shared" si="284"/>
        <v>201604</v>
      </c>
      <c r="M2587" t="b">
        <f t="shared" si="285"/>
        <v>0</v>
      </c>
      <c r="N2587">
        <f>VLOOKUP(B2587,'SKU Master'!$E$1:$H$9,2,FALSE)</f>
        <v>7.5</v>
      </c>
      <c r="O2587">
        <f>(F2587/E2587-N2587)*E2587</f>
        <v>12.450000000000001</v>
      </c>
      <c r="P2587" s="10">
        <f>O2587/F2587</f>
        <v>0.24924924924924927</v>
      </c>
      <c r="Q2587">
        <f t="shared" si="286"/>
        <v>5</v>
      </c>
    </row>
    <row r="2588" spans="1:17" x14ac:dyDescent="0.25">
      <c r="A2588">
        <v>1000872</v>
      </c>
      <c r="B2588">
        <v>8000520021</v>
      </c>
      <c r="C2588">
        <v>312</v>
      </c>
      <c r="D2588">
        <v>42392</v>
      </c>
      <c r="E2588">
        <v>8</v>
      </c>
      <c r="F2588">
        <v>79.92</v>
      </c>
      <c r="G2588" t="str">
        <f>VLOOKUP(B2588,'SKU Master'!$E$1:$H$9,4,FALSE)</f>
        <v>MA Excellent Products</v>
      </c>
      <c r="H2588">
        <f t="shared" si="280"/>
        <v>2016</v>
      </c>
      <c r="I2588">
        <f t="shared" si="281"/>
        <v>1</v>
      </c>
      <c r="J2588">
        <f t="shared" si="282"/>
        <v>201601</v>
      </c>
      <c r="K2588">
        <f t="shared" si="283"/>
        <v>4</v>
      </c>
      <c r="L2588">
        <f t="shared" si="284"/>
        <v>201604</v>
      </c>
      <c r="M2588" t="b">
        <f t="shared" si="285"/>
        <v>0</v>
      </c>
      <c r="N2588">
        <f>VLOOKUP(B2588,'SKU Master'!$E$1:$H$9,2,FALSE)</f>
        <v>7.5</v>
      </c>
      <c r="O2588">
        <f>(F2588/E2588-N2588)*E2588</f>
        <v>19.920000000000002</v>
      </c>
      <c r="P2588" s="10">
        <f>O2588/F2588</f>
        <v>0.24924924924924927</v>
      </c>
      <c r="Q2588">
        <f t="shared" si="286"/>
        <v>6</v>
      </c>
    </row>
    <row r="2589" spans="1:17" x14ac:dyDescent="0.25">
      <c r="A2589">
        <v>1000873</v>
      </c>
      <c r="B2589">
        <v>8000520021</v>
      </c>
      <c r="C2589">
        <v>312</v>
      </c>
      <c r="D2589">
        <v>42394</v>
      </c>
      <c r="E2589">
        <v>1</v>
      </c>
      <c r="F2589">
        <v>9.99</v>
      </c>
      <c r="G2589" t="str">
        <f>VLOOKUP(B2589,'SKU Master'!$E$1:$H$9,4,FALSE)</f>
        <v>MA Excellent Products</v>
      </c>
      <c r="H2589">
        <f t="shared" si="280"/>
        <v>2016</v>
      </c>
      <c r="I2589">
        <f t="shared" si="281"/>
        <v>1</v>
      </c>
      <c r="J2589">
        <f t="shared" si="282"/>
        <v>201601</v>
      </c>
      <c r="K2589">
        <f t="shared" si="283"/>
        <v>5</v>
      </c>
      <c r="L2589">
        <f t="shared" si="284"/>
        <v>201605</v>
      </c>
      <c r="M2589" t="b">
        <f t="shared" si="285"/>
        <v>0</v>
      </c>
      <c r="N2589">
        <f>VLOOKUP(B2589,'SKU Master'!$E$1:$H$9,2,FALSE)</f>
        <v>7.5</v>
      </c>
      <c r="O2589">
        <f>(F2589/E2589-N2589)*E2589</f>
        <v>2.4900000000000002</v>
      </c>
      <c r="P2589" s="10">
        <f>O2589/F2589</f>
        <v>0.24924924924924927</v>
      </c>
      <c r="Q2589">
        <f t="shared" si="286"/>
        <v>1</v>
      </c>
    </row>
    <row r="2590" spans="1:17" x14ac:dyDescent="0.25">
      <c r="A2590">
        <v>1000874</v>
      </c>
      <c r="B2590">
        <v>8000520021</v>
      </c>
      <c r="C2590">
        <v>312</v>
      </c>
      <c r="D2590">
        <v>42395</v>
      </c>
      <c r="E2590">
        <v>2</v>
      </c>
      <c r="F2590">
        <v>19.98</v>
      </c>
      <c r="G2590" t="str">
        <f>VLOOKUP(B2590,'SKU Master'!$E$1:$H$9,4,FALSE)</f>
        <v>MA Excellent Products</v>
      </c>
      <c r="H2590">
        <f t="shared" si="280"/>
        <v>2016</v>
      </c>
      <c r="I2590">
        <f t="shared" si="281"/>
        <v>1</v>
      </c>
      <c r="J2590">
        <f t="shared" si="282"/>
        <v>201601</v>
      </c>
      <c r="K2590">
        <f t="shared" si="283"/>
        <v>5</v>
      </c>
      <c r="L2590">
        <f t="shared" si="284"/>
        <v>201605</v>
      </c>
      <c r="M2590" t="b">
        <f t="shared" si="285"/>
        <v>0</v>
      </c>
      <c r="N2590">
        <f>VLOOKUP(B2590,'SKU Master'!$E$1:$H$9,2,FALSE)</f>
        <v>7.5</v>
      </c>
      <c r="O2590">
        <f>(F2590/E2590-N2590)*E2590</f>
        <v>4.9800000000000004</v>
      </c>
      <c r="P2590" s="10">
        <f>O2590/F2590</f>
        <v>0.24924924924924927</v>
      </c>
      <c r="Q2590">
        <f t="shared" si="286"/>
        <v>2</v>
      </c>
    </row>
    <row r="2591" spans="1:17" x14ac:dyDescent="0.25">
      <c r="A2591">
        <v>1000875</v>
      </c>
      <c r="B2591">
        <v>8000520021</v>
      </c>
      <c r="C2591">
        <v>312</v>
      </c>
      <c r="D2591">
        <v>42396</v>
      </c>
      <c r="E2591">
        <v>2</v>
      </c>
      <c r="F2591">
        <v>19.98</v>
      </c>
      <c r="G2591" t="str">
        <f>VLOOKUP(B2591,'SKU Master'!$E$1:$H$9,4,FALSE)</f>
        <v>MA Excellent Products</v>
      </c>
      <c r="H2591">
        <f t="shared" si="280"/>
        <v>2016</v>
      </c>
      <c r="I2591">
        <f t="shared" si="281"/>
        <v>1</v>
      </c>
      <c r="J2591">
        <f t="shared" si="282"/>
        <v>201601</v>
      </c>
      <c r="K2591">
        <f t="shared" si="283"/>
        <v>5</v>
      </c>
      <c r="L2591">
        <f t="shared" si="284"/>
        <v>201605</v>
      </c>
      <c r="M2591" t="b">
        <f t="shared" si="285"/>
        <v>0</v>
      </c>
      <c r="N2591">
        <f>VLOOKUP(B2591,'SKU Master'!$E$1:$H$9,2,FALSE)</f>
        <v>7.5</v>
      </c>
      <c r="O2591">
        <f>(F2591/E2591-N2591)*E2591</f>
        <v>4.9800000000000004</v>
      </c>
      <c r="P2591" s="10">
        <f>O2591/F2591</f>
        <v>0.24924924924924927</v>
      </c>
      <c r="Q2591">
        <f t="shared" si="286"/>
        <v>3</v>
      </c>
    </row>
    <row r="2592" spans="1:17" x14ac:dyDescent="0.25">
      <c r="A2592">
        <v>1000876</v>
      </c>
      <c r="B2592">
        <v>8000520021</v>
      </c>
      <c r="C2592">
        <v>312</v>
      </c>
      <c r="D2592">
        <v>42397</v>
      </c>
      <c r="E2592">
        <v>2</v>
      </c>
      <c r="F2592">
        <v>19.98</v>
      </c>
      <c r="G2592" t="str">
        <f>VLOOKUP(B2592,'SKU Master'!$E$1:$H$9,4,FALSE)</f>
        <v>MA Excellent Products</v>
      </c>
      <c r="H2592">
        <f t="shared" si="280"/>
        <v>2016</v>
      </c>
      <c r="I2592">
        <f t="shared" si="281"/>
        <v>1</v>
      </c>
      <c r="J2592">
        <f t="shared" si="282"/>
        <v>201601</v>
      </c>
      <c r="K2592">
        <f t="shared" si="283"/>
        <v>5</v>
      </c>
      <c r="L2592">
        <f t="shared" si="284"/>
        <v>201605</v>
      </c>
      <c r="M2592" t="b">
        <f t="shared" si="285"/>
        <v>0</v>
      </c>
      <c r="N2592">
        <f>VLOOKUP(B2592,'SKU Master'!$E$1:$H$9,2,FALSE)</f>
        <v>7.5</v>
      </c>
      <c r="O2592">
        <f>(F2592/E2592-N2592)*E2592</f>
        <v>4.9800000000000004</v>
      </c>
      <c r="P2592" s="10">
        <f>O2592/F2592</f>
        <v>0.24924924924924927</v>
      </c>
      <c r="Q2592">
        <f t="shared" si="286"/>
        <v>4</v>
      </c>
    </row>
    <row r="2593" spans="1:17" x14ac:dyDescent="0.25">
      <c r="A2593">
        <v>1000877</v>
      </c>
      <c r="B2593">
        <v>8000520021</v>
      </c>
      <c r="C2593">
        <v>312</v>
      </c>
      <c r="D2593">
        <v>42398</v>
      </c>
      <c r="E2593">
        <v>7</v>
      </c>
      <c r="F2593">
        <v>69.930000000000007</v>
      </c>
      <c r="G2593" t="str">
        <f>VLOOKUP(B2593,'SKU Master'!$E$1:$H$9,4,FALSE)</f>
        <v>MA Excellent Products</v>
      </c>
      <c r="H2593">
        <f t="shared" si="280"/>
        <v>2016</v>
      </c>
      <c r="I2593">
        <f t="shared" si="281"/>
        <v>1</v>
      </c>
      <c r="J2593">
        <f t="shared" si="282"/>
        <v>201601</v>
      </c>
      <c r="K2593">
        <f t="shared" si="283"/>
        <v>5</v>
      </c>
      <c r="L2593">
        <f t="shared" si="284"/>
        <v>201605</v>
      </c>
      <c r="M2593" t="b">
        <f t="shared" si="285"/>
        <v>0</v>
      </c>
      <c r="N2593">
        <f>VLOOKUP(B2593,'SKU Master'!$E$1:$H$9,2,FALSE)</f>
        <v>7.5</v>
      </c>
      <c r="O2593">
        <f>(F2593/E2593-N2593)*E2593</f>
        <v>17.43</v>
      </c>
      <c r="P2593" s="10">
        <f>O2593/F2593</f>
        <v>0.24924924924924921</v>
      </c>
      <c r="Q2593">
        <f t="shared" si="286"/>
        <v>5</v>
      </c>
    </row>
    <row r="2594" spans="1:17" x14ac:dyDescent="0.25">
      <c r="A2594">
        <v>1000878</v>
      </c>
      <c r="B2594">
        <v>8000520021</v>
      </c>
      <c r="C2594">
        <v>312</v>
      </c>
      <c r="D2594">
        <v>42399</v>
      </c>
      <c r="E2594">
        <v>8</v>
      </c>
      <c r="F2594">
        <v>79.92</v>
      </c>
      <c r="G2594" t="str">
        <f>VLOOKUP(B2594,'SKU Master'!$E$1:$H$9,4,FALSE)</f>
        <v>MA Excellent Products</v>
      </c>
      <c r="H2594">
        <f t="shared" si="280"/>
        <v>2016</v>
      </c>
      <c r="I2594">
        <f t="shared" si="281"/>
        <v>1</v>
      </c>
      <c r="J2594">
        <f t="shared" si="282"/>
        <v>201601</v>
      </c>
      <c r="K2594">
        <f t="shared" si="283"/>
        <v>5</v>
      </c>
      <c r="L2594">
        <f t="shared" si="284"/>
        <v>201605</v>
      </c>
      <c r="M2594" t="b">
        <f t="shared" si="285"/>
        <v>0</v>
      </c>
      <c r="N2594">
        <f>VLOOKUP(B2594,'SKU Master'!$E$1:$H$9,2,FALSE)</f>
        <v>7.5</v>
      </c>
      <c r="O2594">
        <f>(F2594/E2594-N2594)*E2594</f>
        <v>19.920000000000002</v>
      </c>
      <c r="P2594" s="10">
        <f>O2594/F2594</f>
        <v>0.24924924924924927</v>
      </c>
      <c r="Q2594">
        <f t="shared" si="286"/>
        <v>6</v>
      </c>
    </row>
    <row r="2595" spans="1:17" x14ac:dyDescent="0.25">
      <c r="A2595">
        <v>1000879</v>
      </c>
      <c r="B2595">
        <v>8000520021</v>
      </c>
      <c r="C2595">
        <v>312</v>
      </c>
      <c r="D2595">
        <v>42402</v>
      </c>
      <c r="E2595">
        <v>2</v>
      </c>
      <c r="F2595">
        <v>19.98</v>
      </c>
      <c r="G2595" t="str">
        <f>VLOOKUP(B2595,'SKU Master'!$E$1:$H$9,4,FALSE)</f>
        <v>MA Excellent Products</v>
      </c>
      <c r="H2595">
        <f t="shared" si="280"/>
        <v>2016</v>
      </c>
      <c r="I2595">
        <f t="shared" si="281"/>
        <v>2</v>
      </c>
      <c r="J2595">
        <f t="shared" si="282"/>
        <v>201602</v>
      </c>
      <c r="K2595">
        <f t="shared" si="283"/>
        <v>6</v>
      </c>
      <c r="L2595">
        <f t="shared" si="284"/>
        <v>201606</v>
      </c>
      <c r="M2595" t="b">
        <f t="shared" si="285"/>
        <v>0</v>
      </c>
      <c r="N2595">
        <f>VLOOKUP(B2595,'SKU Master'!$E$1:$H$9,2,FALSE)</f>
        <v>7.5</v>
      </c>
      <c r="O2595">
        <f>(F2595/E2595-N2595)*E2595</f>
        <v>4.9800000000000004</v>
      </c>
      <c r="P2595" s="10">
        <f>O2595/F2595</f>
        <v>0.24924924924924927</v>
      </c>
      <c r="Q2595">
        <f t="shared" si="286"/>
        <v>2</v>
      </c>
    </row>
    <row r="2596" spans="1:17" x14ac:dyDescent="0.25">
      <c r="A2596">
        <v>1000880</v>
      </c>
      <c r="B2596">
        <v>8000520021</v>
      </c>
      <c r="C2596">
        <v>312</v>
      </c>
      <c r="D2596">
        <v>42403</v>
      </c>
      <c r="E2596">
        <v>4</v>
      </c>
      <c r="F2596">
        <v>39.96</v>
      </c>
      <c r="G2596" t="str">
        <f>VLOOKUP(B2596,'SKU Master'!$E$1:$H$9,4,FALSE)</f>
        <v>MA Excellent Products</v>
      </c>
      <c r="H2596">
        <f t="shared" si="280"/>
        <v>2016</v>
      </c>
      <c r="I2596">
        <f t="shared" si="281"/>
        <v>2</v>
      </c>
      <c r="J2596">
        <f t="shared" si="282"/>
        <v>201602</v>
      </c>
      <c r="K2596">
        <f t="shared" si="283"/>
        <v>6</v>
      </c>
      <c r="L2596">
        <f t="shared" si="284"/>
        <v>201606</v>
      </c>
      <c r="M2596" t="b">
        <f t="shared" si="285"/>
        <v>0</v>
      </c>
      <c r="N2596">
        <f>VLOOKUP(B2596,'SKU Master'!$E$1:$H$9,2,FALSE)</f>
        <v>7.5</v>
      </c>
      <c r="O2596">
        <f>(F2596/E2596-N2596)*E2596</f>
        <v>9.9600000000000009</v>
      </c>
      <c r="P2596" s="10">
        <f>O2596/F2596</f>
        <v>0.24924924924924927</v>
      </c>
      <c r="Q2596">
        <f t="shared" si="286"/>
        <v>3</v>
      </c>
    </row>
    <row r="2597" spans="1:17" x14ac:dyDescent="0.25">
      <c r="A2597">
        <v>1000881</v>
      </c>
      <c r="B2597">
        <v>8000520021</v>
      </c>
      <c r="C2597">
        <v>312</v>
      </c>
      <c r="D2597">
        <v>42404</v>
      </c>
      <c r="E2597">
        <v>5</v>
      </c>
      <c r="F2597">
        <v>49.95</v>
      </c>
      <c r="G2597" t="str">
        <f>VLOOKUP(B2597,'SKU Master'!$E$1:$H$9,4,FALSE)</f>
        <v>MA Excellent Products</v>
      </c>
      <c r="H2597">
        <f t="shared" si="280"/>
        <v>2016</v>
      </c>
      <c r="I2597">
        <f t="shared" si="281"/>
        <v>2</v>
      </c>
      <c r="J2597">
        <f t="shared" si="282"/>
        <v>201602</v>
      </c>
      <c r="K2597">
        <f t="shared" si="283"/>
        <v>6</v>
      </c>
      <c r="L2597">
        <f t="shared" si="284"/>
        <v>201606</v>
      </c>
      <c r="M2597" t="b">
        <f t="shared" si="285"/>
        <v>0</v>
      </c>
      <c r="N2597">
        <f>VLOOKUP(B2597,'SKU Master'!$E$1:$H$9,2,FALSE)</f>
        <v>7.5</v>
      </c>
      <c r="O2597">
        <f>(F2597/E2597-N2597)*E2597</f>
        <v>12.450000000000001</v>
      </c>
      <c r="P2597" s="10">
        <f>O2597/F2597</f>
        <v>0.24924924924924927</v>
      </c>
      <c r="Q2597">
        <f t="shared" si="286"/>
        <v>4</v>
      </c>
    </row>
    <row r="2598" spans="1:17" x14ac:dyDescent="0.25">
      <c r="A2598">
        <v>1000882</v>
      </c>
      <c r="B2598">
        <v>8000520021</v>
      </c>
      <c r="C2598">
        <v>312</v>
      </c>
      <c r="D2598">
        <v>42405</v>
      </c>
      <c r="E2598">
        <v>9</v>
      </c>
      <c r="F2598">
        <v>89.91</v>
      </c>
      <c r="G2598" t="str">
        <f>VLOOKUP(B2598,'SKU Master'!$E$1:$H$9,4,FALSE)</f>
        <v>MA Excellent Products</v>
      </c>
      <c r="H2598">
        <f t="shared" si="280"/>
        <v>2016</v>
      </c>
      <c r="I2598">
        <f t="shared" si="281"/>
        <v>2</v>
      </c>
      <c r="J2598">
        <f t="shared" si="282"/>
        <v>201602</v>
      </c>
      <c r="K2598">
        <f t="shared" si="283"/>
        <v>6</v>
      </c>
      <c r="L2598">
        <f t="shared" si="284"/>
        <v>201606</v>
      </c>
      <c r="M2598" t="b">
        <f t="shared" si="285"/>
        <v>0</v>
      </c>
      <c r="N2598">
        <f>VLOOKUP(B2598,'SKU Master'!$E$1:$H$9,2,FALSE)</f>
        <v>7.5</v>
      </c>
      <c r="O2598">
        <f>(F2598/E2598-N2598)*E2598</f>
        <v>22.410000000000004</v>
      </c>
      <c r="P2598" s="10">
        <f>O2598/F2598</f>
        <v>0.24924924924924929</v>
      </c>
      <c r="Q2598">
        <f t="shared" si="286"/>
        <v>5</v>
      </c>
    </row>
    <row r="2599" spans="1:17" x14ac:dyDescent="0.25">
      <c r="A2599">
        <v>1000883</v>
      </c>
      <c r="B2599">
        <v>8000520021</v>
      </c>
      <c r="C2599">
        <v>312</v>
      </c>
      <c r="D2599">
        <v>42406</v>
      </c>
      <c r="E2599">
        <v>11</v>
      </c>
      <c r="F2599">
        <v>109.89</v>
      </c>
      <c r="G2599" t="str">
        <f>VLOOKUP(B2599,'SKU Master'!$E$1:$H$9,4,FALSE)</f>
        <v>MA Excellent Products</v>
      </c>
      <c r="H2599">
        <f t="shared" si="280"/>
        <v>2016</v>
      </c>
      <c r="I2599">
        <f t="shared" si="281"/>
        <v>2</v>
      </c>
      <c r="J2599">
        <f t="shared" si="282"/>
        <v>201602</v>
      </c>
      <c r="K2599">
        <f t="shared" si="283"/>
        <v>6</v>
      </c>
      <c r="L2599">
        <f t="shared" si="284"/>
        <v>201606</v>
      </c>
      <c r="M2599" t="b">
        <f t="shared" si="285"/>
        <v>0</v>
      </c>
      <c r="N2599">
        <f>VLOOKUP(B2599,'SKU Master'!$E$1:$H$9,2,FALSE)</f>
        <v>7.5</v>
      </c>
      <c r="O2599">
        <f>(F2599/E2599-N2599)*E2599</f>
        <v>27.39</v>
      </c>
      <c r="P2599" s="10">
        <f>O2599/F2599</f>
        <v>0.24924924924924927</v>
      </c>
      <c r="Q2599">
        <f t="shared" si="286"/>
        <v>6</v>
      </c>
    </row>
    <row r="2600" spans="1:17" x14ac:dyDescent="0.25">
      <c r="A2600">
        <v>1000884</v>
      </c>
      <c r="B2600">
        <v>8000520021</v>
      </c>
      <c r="C2600">
        <v>312</v>
      </c>
      <c r="D2600">
        <v>42409</v>
      </c>
      <c r="E2600">
        <v>1</v>
      </c>
      <c r="F2600">
        <v>9.99</v>
      </c>
      <c r="G2600" t="str">
        <f>VLOOKUP(B2600,'SKU Master'!$E$1:$H$9,4,FALSE)</f>
        <v>MA Excellent Products</v>
      </c>
      <c r="H2600">
        <f t="shared" si="280"/>
        <v>2016</v>
      </c>
      <c r="I2600">
        <f t="shared" si="281"/>
        <v>2</v>
      </c>
      <c r="J2600">
        <f t="shared" si="282"/>
        <v>201602</v>
      </c>
      <c r="K2600">
        <f t="shared" si="283"/>
        <v>7</v>
      </c>
      <c r="L2600">
        <f t="shared" si="284"/>
        <v>201607</v>
      </c>
      <c r="M2600" t="b">
        <f t="shared" si="285"/>
        <v>0</v>
      </c>
      <c r="N2600">
        <f>VLOOKUP(B2600,'SKU Master'!$E$1:$H$9,2,FALSE)</f>
        <v>7.5</v>
      </c>
      <c r="O2600">
        <f>(F2600/E2600-N2600)*E2600</f>
        <v>2.4900000000000002</v>
      </c>
      <c r="P2600" s="10">
        <f>O2600/F2600</f>
        <v>0.24924924924924927</v>
      </c>
      <c r="Q2600">
        <f t="shared" si="286"/>
        <v>2</v>
      </c>
    </row>
    <row r="2601" spans="1:17" x14ac:dyDescent="0.25">
      <c r="A2601">
        <v>1000885</v>
      </c>
      <c r="B2601">
        <v>8000520021</v>
      </c>
      <c r="C2601">
        <v>312</v>
      </c>
      <c r="D2601">
        <v>42410</v>
      </c>
      <c r="E2601">
        <v>1</v>
      </c>
      <c r="F2601">
        <v>9.99</v>
      </c>
      <c r="G2601" t="str">
        <f>VLOOKUP(B2601,'SKU Master'!$E$1:$H$9,4,FALSE)</f>
        <v>MA Excellent Products</v>
      </c>
      <c r="H2601">
        <f t="shared" si="280"/>
        <v>2016</v>
      </c>
      <c r="I2601">
        <f t="shared" si="281"/>
        <v>2</v>
      </c>
      <c r="J2601">
        <f t="shared" si="282"/>
        <v>201602</v>
      </c>
      <c r="K2601">
        <f t="shared" si="283"/>
        <v>7</v>
      </c>
      <c r="L2601">
        <f t="shared" si="284"/>
        <v>201607</v>
      </c>
      <c r="M2601" t="b">
        <f t="shared" si="285"/>
        <v>0</v>
      </c>
      <c r="N2601">
        <f>VLOOKUP(B2601,'SKU Master'!$E$1:$H$9,2,FALSE)</f>
        <v>7.5</v>
      </c>
      <c r="O2601">
        <f>(F2601/E2601-N2601)*E2601</f>
        <v>2.4900000000000002</v>
      </c>
      <c r="P2601" s="10">
        <f>O2601/F2601</f>
        <v>0.24924924924924927</v>
      </c>
      <c r="Q2601">
        <f t="shared" si="286"/>
        <v>3</v>
      </c>
    </row>
    <row r="2602" spans="1:17" x14ac:dyDescent="0.25">
      <c r="A2602">
        <v>1000886</v>
      </c>
      <c r="B2602">
        <v>8000520021</v>
      </c>
      <c r="C2602">
        <v>312</v>
      </c>
      <c r="D2602">
        <v>42411</v>
      </c>
      <c r="E2602">
        <v>2</v>
      </c>
      <c r="F2602">
        <v>19.98</v>
      </c>
      <c r="G2602" t="str">
        <f>VLOOKUP(B2602,'SKU Master'!$E$1:$H$9,4,FALSE)</f>
        <v>MA Excellent Products</v>
      </c>
      <c r="H2602">
        <f t="shared" si="280"/>
        <v>2016</v>
      </c>
      <c r="I2602">
        <f t="shared" si="281"/>
        <v>2</v>
      </c>
      <c r="J2602">
        <f t="shared" si="282"/>
        <v>201602</v>
      </c>
      <c r="K2602">
        <f t="shared" si="283"/>
        <v>7</v>
      </c>
      <c r="L2602">
        <f t="shared" si="284"/>
        <v>201607</v>
      </c>
      <c r="M2602" t="b">
        <f t="shared" si="285"/>
        <v>0</v>
      </c>
      <c r="N2602">
        <f>VLOOKUP(B2602,'SKU Master'!$E$1:$H$9,2,FALSE)</f>
        <v>7.5</v>
      </c>
      <c r="O2602">
        <f>(F2602/E2602-N2602)*E2602</f>
        <v>4.9800000000000004</v>
      </c>
      <c r="P2602" s="10">
        <f>O2602/F2602</f>
        <v>0.24924924924924927</v>
      </c>
      <c r="Q2602">
        <f t="shared" si="286"/>
        <v>4</v>
      </c>
    </row>
    <row r="2603" spans="1:17" x14ac:dyDescent="0.25">
      <c r="A2603">
        <v>1000887</v>
      </c>
      <c r="B2603">
        <v>8000520021</v>
      </c>
      <c r="C2603">
        <v>312</v>
      </c>
      <c r="D2603">
        <v>42412</v>
      </c>
      <c r="E2603">
        <v>3</v>
      </c>
      <c r="F2603">
        <v>29.97</v>
      </c>
      <c r="G2603" t="str">
        <f>VLOOKUP(B2603,'SKU Master'!$E$1:$H$9,4,FALSE)</f>
        <v>MA Excellent Products</v>
      </c>
      <c r="H2603">
        <f t="shared" si="280"/>
        <v>2016</v>
      </c>
      <c r="I2603">
        <f t="shared" si="281"/>
        <v>2</v>
      </c>
      <c r="J2603">
        <f t="shared" si="282"/>
        <v>201602</v>
      </c>
      <c r="K2603">
        <f t="shared" si="283"/>
        <v>7</v>
      </c>
      <c r="L2603">
        <f t="shared" si="284"/>
        <v>201607</v>
      </c>
      <c r="M2603" t="b">
        <f t="shared" si="285"/>
        <v>0</v>
      </c>
      <c r="N2603">
        <f>VLOOKUP(B2603,'SKU Master'!$E$1:$H$9,2,FALSE)</f>
        <v>7.5</v>
      </c>
      <c r="O2603">
        <f>(F2603/E2603-N2603)*E2603</f>
        <v>7.4700000000000006</v>
      </c>
      <c r="P2603" s="10">
        <f>O2603/F2603</f>
        <v>0.24924924924924927</v>
      </c>
      <c r="Q2603">
        <f t="shared" si="286"/>
        <v>5</v>
      </c>
    </row>
    <row r="2604" spans="1:17" x14ac:dyDescent="0.25">
      <c r="A2604">
        <v>1000888</v>
      </c>
      <c r="B2604">
        <v>8000520021</v>
      </c>
      <c r="C2604">
        <v>312</v>
      </c>
      <c r="D2604">
        <v>42413</v>
      </c>
      <c r="E2604">
        <v>5</v>
      </c>
      <c r="F2604">
        <v>49.95</v>
      </c>
      <c r="G2604" t="str">
        <f>VLOOKUP(B2604,'SKU Master'!$E$1:$H$9,4,FALSE)</f>
        <v>MA Excellent Products</v>
      </c>
      <c r="H2604">
        <f t="shared" si="280"/>
        <v>2016</v>
      </c>
      <c r="I2604">
        <f t="shared" si="281"/>
        <v>2</v>
      </c>
      <c r="J2604">
        <f t="shared" si="282"/>
        <v>201602</v>
      </c>
      <c r="K2604">
        <f t="shared" si="283"/>
        <v>7</v>
      </c>
      <c r="L2604">
        <f t="shared" si="284"/>
        <v>201607</v>
      </c>
      <c r="M2604" t="b">
        <f t="shared" si="285"/>
        <v>0</v>
      </c>
      <c r="N2604">
        <f>VLOOKUP(B2604,'SKU Master'!$E$1:$H$9,2,FALSE)</f>
        <v>7.5</v>
      </c>
      <c r="O2604">
        <f>(F2604/E2604-N2604)*E2604</f>
        <v>12.450000000000001</v>
      </c>
      <c r="P2604" s="10">
        <f>O2604/F2604</f>
        <v>0.24924924924924927</v>
      </c>
      <c r="Q2604">
        <f t="shared" si="286"/>
        <v>6</v>
      </c>
    </row>
    <row r="2605" spans="1:17" x14ac:dyDescent="0.25">
      <c r="A2605">
        <v>1000889</v>
      </c>
      <c r="B2605">
        <v>8000520021</v>
      </c>
      <c r="C2605">
        <v>312</v>
      </c>
      <c r="D2605">
        <v>42415</v>
      </c>
      <c r="E2605">
        <v>1</v>
      </c>
      <c r="F2605">
        <v>9.99</v>
      </c>
      <c r="G2605" t="str">
        <f>VLOOKUP(B2605,'SKU Master'!$E$1:$H$9,4,FALSE)</f>
        <v>MA Excellent Products</v>
      </c>
      <c r="H2605">
        <f t="shared" si="280"/>
        <v>2016</v>
      </c>
      <c r="I2605">
        <f t="shared" si="281"/>
        <v>2</v>
      </c>
      <c r="J2605">
        <f t="shared" si="282"/>
        <v>201602</v>
      </c>
      <c r="K2605">
        <f t="shared" si="283"/>
        <v>8</v>
      </c>
      <c r="L2605">
        <f t="shared" si="284"/>
        <v>201608</v>
      </c>
      <c r="M2605" t="b">
        <f t="shared" si="285"/>
        <v>0</v>
      </c>
      <c r="N2605">
        <f>VLOOKUP(B2605,'SKU Master'!$E$1:$H$9,2,FALSE)</f>
        <v>7.5</v>
      </c>
      <c r="O2605">
        <f>(F2605/E2605-N2605)*E2605</f>
        <v>2.4900000000000002</v>
      </c>
      <c r="P2605" s="10">
        <f>O2605/F2605</f>
        <v>0.24924924924924927</v>
      </c>
      <c r="Q2605">
        <f t="shared" si="286"/>
        <v>1</v>
      </c>
    </row>
    <row r="2606" spans="1:17" x14ac:dyDescent="0.25">
      <c r="A2606">
        <v>1000890</v>
      </c>
      <c r="B2606">
        <v>8000520021</v>
      </c>
      <c r="C2606">
        <v>312</v>
      </c>
      <c r="D2606">
        <v>42416</v>
      </c>
      <c r="E2606">
        <v>1</v>
      </c>
      <c r="F2606">
        <v>9.99</v>
      </c>
      <c r="G2606" t="str">
        <f>VLOOKUP(B2606,'SKU Master'!$E$1:$H$9,4,FALSE)</f>
        <v>MA Excellent Products</v>
      </c>
      <c r="H2606">
        <f t="shared" si="280"/>
        <v>2016</v>
      </c>
      <c r="I2606">
        <f t="shared" si="281"/>
        <v>2</v>
      </c>
      <c r="J2606">
        <f t="shared" si="282"/>
        <v>201602</v>
      </c>
      <c r="K2606">
        <f t="shared" si="283"/>
        <v>8</v>
      </c>
      <c r="L2606">
        <f t="shared" si="284"/>
        <v>201608</v>
      </c>
      <c r="M2606" t="b">
        <f t="shared" si="285"/>
        <v>0</v>
      </c>
      <c r="N2606">
        <f>VLOOKUP(B2606,'SKU Master'!$E$1:$H$9,2,FALSE)</f>
        <v>7.5</v>
      </c>
      <c r="O2606">
        <f>(F2606/E2606-N2606)*E2606</f>
        <v>2.4900000000000002</v>
      </c>
      <c r="P2606" s="10">
        <f>O2606/F2606</f>
        <v>0.24924924924924927</v>
      </c>
      <c r="Q2606">
        <f t="shared" si="286"/>
        <v>2</v>
      </c>
    </row>
    <row r="2607" spans="1:17" x14ac:dyDescent="0.25">
      <c r="A2607">
        <v>1000891</v>
      </c>
      <c r="B2607">
        <v>8000520021</v>
      </c>
      <c r="C2607">
        <v>312</v>
      </c>
      <c r="D2607">
        <v>42417</v>
      </c>
      <c r="E2607">
        <v>2</v>
      </c>
      <c r="F2607">
        <v>19.98</v>
      </c>
      <c r="G2607" t="str">
        <f>VLOOKUP(B2607,'SKU Master'!$E$1:$H$9,4,FALSE)</f>
        <v>MA Excellent Products</v>
      </c>
      <c r="H2607">
        <f t="shared" si="280"/>
        <v>2016</v>
      </c>
      <c r="I2607">
        <f t="shared" si="281"/>
        <v>2</v>
      </c>
      <c r="J2607">
        <f t="shared" si="282"/>
        <v>201602</v>
      </c>
      <c r="K2607">
        <f t="shared" si="283"/>
        <v>8</v>
      </c>
      <c r="L2607">
        <f t="shared" si="284"/>
        <v>201608</v>
      </c>
      <c r="M2607" t="b">
        <f t="shared" si="285"/>
        <v>0</v>
      </c>
      <c r="N2607">
        <f>VLOOKUP(B2607,'SKU Master'!$E$1:$H$9,2,FALSE)</f>
        <v>7.5</v>
      </c>
      <c r="O2607">
        <f>(F2607/E2607-N2607)*E2607</f>
        <v>4.9800000000000004</v>
      </c>
      <c r="P2607" s="10">
        <f>O2607/F2607</f>
        <v>0.24924924924924927</v>
      </c>
      <c r="Q2607">
        <f t="shared" si="286"/>
        <v>3</v>
      </c>
    </row>
    <row r="2608" spans="1:17" x14ac:dyDescent="0.25">
      <c r="A2608">
        <v>1000892</v>
      </c>
      <c r="B2608">
        <v>8000520021</v>
      </c>
      <c r="C2608">
        <v>312</v>
      </c>
      <c r="D2608">
        <v>42418</v>
      </c>
      <c r="E2608">
        <v>3</v>
      </c>
      <c r="F2608">
        <v>29.97</v>
      </c>
      <c r="G2608" t="str">
        <f>VLOOKUP(B2608,'SKU Master'!$E$1:$H$9,4,FALSE)</f>
        <v>MA Excellent Products</v>
      </c>
      <c r="H2608">
        <f t="shared" si="280"/>
        <v>2016</v>
      </c>
      <c r="I2608">
        <f t="shared" si="281"/>
        <v>2</v>
      </c>
      <c r="J2608">
        <f t="shared" si="282"/>
        <v>201602</v>
      </c>
      <c r="K2608">
        <f t="shared" si="283"/>
        <v>8</v>
      </c>
      <c r="L2608">
        <f t="shared" si="284"/>
        <v>201608</v>
      </c>
      <c r="M2608" t="b">
        <f t="shared" si="285"/>
        <v>0</v>
      </c>
      <c r="N2608">
        <f>VLOOKUP(B2608,'SKU Master'!$E$1:$H$9,2,FALSE)</f>
        <v>7.5</v>
      </c>
      <c r="O2608">
        <f>(F2608/E2608-N2608)*E2608</f>
        <v>7.4700000000000006</v>
      </c>
      <c r="P2608" s="10">
        <f>O2608/F2608</f>
        <v>0.24924924924924927</v>
      </c>
      <c r="Q2608">
        <f t="shared" si="286"/>
        <v>4</v>
      </c>
    </row>
    <row r="2609" spans="1:17" x14ac:dyDescent="0.25">
      <c r="A2609">
        <v>1000893</v>
      </c>
      <c r="B2609">
        <v>8000520021</v>
      </c>
      <c r="C2609">
        <v>312</v>
      </c>
      <c r="D2609">
        <v>42419</v>
      </c>
      <c r="E2609">
        <v>8</v>
      </c>
      <c r="F2609">
        <v>79.92</v>
      </c>
      <c r="G2609" t="str">
        <f>VLOOKUP(B2609,'SKU Master'!$E$1:$H$9,4,FALSE)</f>
        <v>MA Excellent Products</v>
      </c>
      <c r="H2609">
        <f t="shared" si="280"/>
        <v>2016</v>
      </c>
      <c r="I2609">
        <f t="shared" si="281"/>
        <v>2</v>
      </c>
      <c r="J2609">
        <f t="shared" si="282"/>
        <v>201602</v>
      </c>
      <c r="K2609">
        <f t="shared" si="283"/>
        <v>8</v>
      </c>
      <c r="L2609">
        <f t="shared" si="284"/>
        <v>201608</v>
      </c>
      <c r="M2609" t="b">
        <f t="shared" si="285"/>
        <v>0</v>
      </c>
      <c r="N2609">
        <f>VLOOKUP(B2609,'SKU Master'!$E$1:$H$9,2,FALSE)</f>
        <v>7.5</v>
      </c>
      <c r="O2609">
        <f>(F2609/E2609-N2609)*E2609</f>
        <v>19.920000000000002</v>
      </c>
      <c r="P2609" s="10">
        <f>O2609/F2609</f>
        <v>0.24924924924924927</v>
      </c>
      <c r="Q2609">
        <f t="shared" si="286"/>
        <v>5</v>
      </c>
    </row>
    <row r="2610" spans="1:17" x14ac:dyDescent="0.25">
      <c r="A2610">
        <v>1000894</v>
      </c>
      <c r="B2610">
        <v>8000520021</v>
      </c>
      <c r="C2610">
        <v>312</v>
      </c>
      <c r="D2610">
        <v>42420</v>
      </c>
      <c r="E2610">
        <v>11</v>
      </c>
      <c r="F2610">
        <v>109.89</v>
      </c>
      <c r="G2610" t="str">
        <f>VLOOKUP(B2610,'SKU Master'!$E$1:$H$9,4,FALSE)</f>
        <v>MA Excellent Products</v>
      </c>
      <c r="H2610">
        <f t="shared" si="280"/>
        <v>2016</v>
      </c>
      <c r="I2610">
        <f t="shared" si="281"/>
        <v>2</v>
      </c>
      <c r="J2610">
        <f t="shared" si="282"/>
        <v>201602</v>
      </c>
      <c r="K2610">
        <f t="shared" si="283"/>
        <v>8</v>
      </c>
      <c r="L2610">
        <f t="shared" si="284"/>
        <v>201608</v>
      </c>
      <c r="M2610" t="b">
        <f t="shared" si="285"/>
        <v>0</v>
      </c>
      <c r="N2610">
        <f>VLOOKUP(B2610,'SKU Master'!$E$1:$H$9,2,FALSE)</f>
        <v>7.5</v>
      </c>
      <c r="O2610">
        <f>(F2610/E2610-N2610)*E2610</f>
        <v>27.39</v>
      </c>
      <c r="P2610" s="10">
        <f>O2610/F2610</f>
        <v>0.24924924924924927</v>
      </c>
      <c r="Q2610">
        <f t="shared" si="286"/>
        <v>6</v>
      </c>
    </row>
    <row r="2611" spans="1:17" x14ac:dyDescent="0.25">
      <c r="A2611">
        <v>1000895</v>
      </c>
      <c r="B2611">
        <v>8000520021</v>
      </c>
      <c r="C2611">
        <v>312</v>
      </c>
      <c r="D2611">
        <v>42422</v>
      </c>
      <c r="E2611">
        <v>1</v>
      </c>
      <c r="F2611">
        <v>9.99</v>
      </c>
      <c r="G2611" t="str">
        <f>VLOOKUP(B2611,'SKU Master'!$E$1:$H$9,4,FALSE)</f>
        <v>MA Excellent Products</v>
      </c>
      <c r="H2611">
        <f t="shared" si="280"/>
        <v>2016</v>
      </c>
      <c r="I2611">
        <f t="shared" si="281"/>
        <v>2</v>
      </c>
      <c r="J2611">
        <f t="shared" si="282"/>
        <v>201602</v>
      </c>
      <c r="K2611">
        <f t="shared" si="283"/>
        <v>9</v>
      </c>
      <c r="L2611">
        <f t="shared" si="284"/>
        <v>201609</v>
      </c>
      <c r="M2611" t="b">
        <f t="shared" si="285"/>
        <v>0</v>
      </c>
      <c r="N2611">
        <f>VLOOKUP(B2611,'SKU Master'!$E$1:$H$9,2,FALSE)</f>
        <v>7.5</v>
      </c>
      <c r="O2611">
        <f>(F2611/E2611-N2611)*E2611</f>
        <v>2.4900000000000002</v>
      </c>
      <c r="P2611" s="10">
        <f>O2611/F2611</f>
        <v>0.24924924924924927</v>
      </c>
      <c r="Q2611">
        <f t="shared" si="286"/>
        <v>1</v>
      </c>
    </row>
    <row r="2612" spans="1:17" x14ac:dyDescent="0.25">
      <c r="A2612">
        <v>1000896</v>
      </c>
      <c r="B2612">
        <v>8000520021</v>
      </c>
      <c r="C2612">
        <v>312</v>
      </c>
      <c r="D2612">
        <v>42423</v>
      </c>
      <c r="E2612">
        <v>3</v>
      </c>
      <c r="F2612">
        <v>29.97</v>
      </c>
      <c r="G2612" t="str">
        <f>VLOOKUP(B2612,'SKU Master'!$E$1:$H$9,4,FALSE)</f>
        <v>MA Excellent Products</v>
      </c>
      <c r="H2612">
        <f t="shared" si="280"/>
        <v>2016</v>
      </c>
      <c r="I2612">
        <f t="shared" si="281"/>
        <v>2</v>
      </c>
      <c r="J2612">
        <f t="shared" si="282"/>
        <v>201602</v>
      </c>
      <c r="K2612">
        <f t="shared" si="283"/>
        <v>9</v>
      </c>
      <c r="L2612">
        <f t="shared" si="284"/>
        <v>201609</v>
      </c>
      <c r="M2612" t="b">
        <f t="shared" si="285"/>
        <v>0</v>
      </c>
      <c r="N2612">
        <f>VLOOKUP(B2612,'SKU Master'!$E$1:$H$9,2,FALSE)</f>
        <v>7.5</v>
      </c>
      <c r="O2612">
        <f>(F2612/E2612-N2612)*E2612</f>
        <v>7.4700000000000006</v>
      </c>
      <c r="P2612" s="10">
        <f>O2612/F2612</f>
        <v>0.24924924924924927</v>
      </c>
      <c r="Q2612">
        <f t="shared" si="286"/>
        <v>2</v>
      </c>
    </row>
    <row r="2613" spans="1:17" x14ac:dyDescent="0.25">
      <c r="A2613">
        <v>1000897</v>
      </c>
      <c r="B2613">
        <v>8000520021</v>
      </c>
      <c r="C2613">
        <v>312</v>
      </c>
      <c r="D2613">
        <v>42424</v>
      </c>
      <c r="E2613">
        <v>2</v>
      </c>
      <c r="F2613">
        <v>19.98</v>
      </c>
      <c r="G2613" t="str">
        <f>VLOOKUP(B2613,'SKU Master'!$E$1:$H$9,4,FALSE)</f>
        <v>MA Excellent Products</v>
      </c>
      <c r="H2613">
        <f t="shared" si="280"/>
        <v>2016</v>
      </c>
      <c r="I2613">
        <f t="shared" si="281"/>
        <v>2</v>
      </c>
      <c r="J2613">
        <f t="shared" si="282"/>
        <v>201602</v>
      </c>
      <c r="K2613">
        <f t="shared" si="283"/>
        <v>9</v>
      </c>
      <c r="L2613">
        <f t="shared" si="284"/>
        <v>201609</v>
      </c>
      <c r="M2613" t="b">
        <f t="shared" si="285"/>
        <v>0</v>
      </c>
      <c r="N2613">
        <f>VLOOKUP(B2613,'SKU Master'!$E$1:$H$9,2,FALSE)</f>
        <v>7.5</v>
      </c>
      <c r="O2613">
        <f>(F2613/E2613-N2613)*E2613</f>
        <v>4.9800000000000004</v>
      </c>
      <c r="P2613" s="10">
        <f>O2613/F2613</f>
        <v>0.24924924924924927</v>
      </c>
      <c r="Q2613">
        <f t="shared" si="286"/>
        <v>3</v>
      </c>
    </row>
    <row r="2614" spans="1:17" x14ac:dyDescent="0.25">
      <c r="A2614">
        <v>1000898</v>
      </c>
      <c r="B2614">
        <v>8000520021</v>
      </c>
      <c r="C2614">
        <v>312</v>
      </c>
      <c r="D2614">
        <v>42425</v>
      </c>
      <c r="E2614">
        <v>5</v>
      </c>
      <c r="F2614">
        <v>49.95</v>
      </c>
      <c r="G2614" t="str">
        <f>VLOOKUP(B2614,'SKU Master'!$E$1:$H$9,4,FALSE)</f>
        <v>MA Excellent Products</v>
      </c>
      <c r="H2614">
        <f t="shared" si="280"/>
        <v>2016</v>
      </c>
      <c r="I2614">
        <f t="shared" si="281"/>
        <v>2</v>
      </c>
      <c r="J2614">
        <f t="shared" si="282"/>
        <v>201602</v>
      </c>
      <c r="K2614">
        <f t="shared" si="283"/>
        <v>9</v>
      </c>
      <c r="L2614">
        <f t="shared" si="284"/>
        <v>201609</v>
      </c>
      <c r="M2614" t="b">
        <f t="shared" si="285"/>
        <v>0</v>
      </c>
      <c r="N2614">
        <f>VLOOKUP(B2614,'SKU Master'!$E$1:$H$9,2,FALSE)</f>
        <v>7.5</v>
      </c>
      <c r="O2614">
        <f>(F2614/E2614-N2614)*E2614</f>
        <v>12.450000000000001</v>
      </c>
      <c r="P2614" s="10">
        <f>O2614/F2614</f>
        <v>0.24924924924924927</v>
      </c>
      <c r="Q2614">
        <f t="shared" si="286"/>
        <v>4</v>
      </c>
    </row>
    <row r="2615" spans="1:17" x14ac:dyDescent="0.25">
      <c r="A2615">
        <v>1000899</v>
      </c>
      <c r="B2615">
        <v>8000520021</v>
      </c>
      <c r="C2615">
        <v>312</v>
      </c>
      <c r="D2615">
        <v>42426</v>
      </c>
      <c r="E2615">
        <v>12</v>
      </c>
      <c r="F2615">
        <v>119.88</v>
      </c>
      <c r="G2615" t="str">
        <f>VLOOKUP(B2615,'SKU Master'!$E$1:$H$9,4,FALSE)</f>
        <v>MA Excellent Products</v>
      </c>
      <c r="H2615">
        <f t="shared" si="280"/>
        <v>2016</v>
      </c>
      <c r="I2615">
        <f t="shared" si="281"/>
        <v>2</v>
      </c>
      <c r="J2615">
        <f t="shared" si="282"/>
        <v>201602</v>
      </c>
      <c r="K2615">
        <f t="shared" si="283"/>
        <v>9</v>
      </c>
      <c r="L2615">
        <f t="shared" si="284"/>
        <v>201609</v>
      </c>
      <c r="M2615" t="b">
        <f t="shared" si="285"/>
        <v>0</v>
      </c>
      <c r="N2615">
        <f>VLOOKUP(B2615,'SKU Master'!$E$1:$H$9,2,FALSE)</f>
        <v>7.5</v>
      </c>
      <c r="O2615">
        <f>(F2615/E2615-N2615)*E2615</f>
        <v>29.880000000000003</v>
      </c>
      <c r="P2615" s="10">
        <f>O2615/F2615</f>
        <v>0.24924924924924927</v>
      </c>
      <c r="Q2615">
        <f t="shared" si="286"/>
        <v>5</v>
      </c>
    </row>
    <row r="2616" spans="1:17" x14ac:dyDescent="0.25">
      <c r="A2616">
        <v>1000900</v>
      </c>
      <c r="B2616">
        <v>8000520021</v>
      </c>
      <c r="C2616">
        <v>312</v>
      </c>
      <c r="D2616">
        <v>42427</v>
      </c>
      <c r="E2616">
        <v>14</v>
      </c>
      <c r="F2616">
        <v>139.86000000000001</v>
      </c>
      <c r="G2616" t="str">
        <f>VLOOKUP(B2616,'SKU Master'!$E$1:$H$9,4,FALSE)</f>
        <v>MA Excellent Products</v>
      </c>
      <c r="H2616">
        <f t="shared" si="280"/>
        <v>2016</v>
      </c>
      <c r="I2616">
        <f t="shared" si="281"/>
        <v>2</v>
      </c>
      <c r="J2616">
        <f t="shared" si="282"/>
        <v>201602</v>
      </c>
      <c r="K2616">
        <f t="shared" si="283"/>
        <v>9</v>
      </c>
      <c r="L2616">
        <f t="shared" si="284"/>
        <v>201609</v>
      </c>
      <c r="M2616" t="b">
        <f t="shared" si="285"/>
        <v>0</v>
      </c>
      <c r="N2616">
        <f>VLOOKUP(B2616,'SKU Master'!$E$1:$H$9,2,FALSE)</f>
        <v>7.5</v>
      </c>
      <c r="O2616">
        <f>(F2616/E2616-N2616)*E2616</f>
        <v>34.86</v>
      </c>
      <c r="P2616" s="10">
        <f>O2616/F2616</f>
        <v>0.24924924924924921</v>
      </c>
      <c r="Q2616">
        <f t="shared" si="286"/>
        <v>6</v>
      </c>
    </row>
    <row r="2617" spans="1:17" x14ac:dyDescent="0.25">
      <c r="A2617">
        <v>1000901</v>
      </c>
      <c r="B2617">
        <v>8000520021</v>
      </c>
      <c r="C2617">
        <v>312</v>
      </c>
      <c r="D2617">
        <v>42429</v>
      </c>
      <c r="E2617">
        <v>1</v>
      </c>
      <c r="F2617">
        <v>9.99</v>
      </c>
      <c r="G2617" t="str">
        <f>VLOOKUP(B2617,'SKU Master'!$E$1:$H$9,4,FALSE)</f>
        <v>MA Excellent Products</v>
      </c>
      <c r="H2617">
        <f t="shared" si="280"/>
        <v>2016</v>
      </c>
      <c r="I2617">
        <f t="shared" si="281"/>
        <v>2</v>
      </c>
      <c r="J2617">
        <f t="shared" si="282"/>
        <v>201602</v>
      </c>
      <c r="K2617">
        <f t="shared" si="283"/>
        <v>10</v>
      </c>
      <c r="L2617">
        <f t="shared" si="284"/>
        <v>201610</v>
      </c>
      <c r="M2617" t="b">
        <f t="shared" si="285"/>
        <v>0</v>
      </c>
      <c r="N2617">
        <f>VLOOKUP(B2617,'SKU Master'!$E$1:$H$9,2,FALSE)</f>
        <v>7.5</v>
      </c>
      <c r="O2617">
        <f>(F2617/E2617-N2617)*E2617</f>
        <v>2.4900000000000002</v>
      </c>
      <c r="P2617" s="10">
        <f>O2617/F2617</f>
        <v>0.24924924924924927</v>
      </c>
      <c r="Q2617">
        <f t="shared" si="286"/>
        <v>1</v>
      </c>
    </row>
    <row r="2618" spans="1:17" x14ac:dyDescent="0.25">
      <c r="A2618">
        <v>1000902</v>
      </c>
      <c r="B2618">
        <v>8000520021</v>
      </c>
      <c r="C2618">
        <v>312</v>
      </c>
      <c r="D2618">
        <v>42430</v>
      </c>
      <c r="E2618">
        <v>4</v>
      </c>
      <c r="F2618">
        <v>39.96</v>
      </c>
      <c r="G2618" t="str">
        <f>VLOOKUP(B2618,'SKU Master'!$E$1:$H$9,4,FALSE)</f>
        <v>MA Excellent Products</v>
      </c>
      <c r="H2618">
        <f t="shared" si="280"/>
        <v>2016</v>
      </c>
      <c r="I2618">
        <f t="shared" si="281"/>
        <v>3</v>
      </c>
      <c r="J2618">
        <f t="shared" si="282"/>
        <v>201603</v>
      </c>
      <c r="K2618">
        <f t="shared" si="283"/>
        <v>10</v>
      </c>
      <c r="L2618">
        <f t="shared" si="284"/>
        <v>201610</v>
      </c>
      <c r="M2618" t="b">
        <f t="shared" si="285"/>
        <v>0</v>
      </c>
      <c r="N2618">
        <f>VLOOKUP(B2618,'SKU Master'!$E$1:$H$9,2,FALSE)</f>
        <v>7.5</v>
      </c>
      <c r="O2618">
        <f>(F2618/E2618-N2618)*E2618</f>
        <v>9.9600000000000009</v>
      </c>
      <c r="P2618" s="10">
        <f>O2618/F2618</f>
        <v>0.24924924924924927</v>
      </c>
      <c r="Q2618">
        <f t="shared" si="286"/>
        <v>2</v>
      </c>
    </row>
    <row r="2619" spans="1:17" x14ac:dyDescent="0.25">
      <c r="A2619">
        <v>1000903</v>
      </c>
      <c r="B2619">
        <v>8000520021</v>
      </c>
      <c r="C2619">
        <v>312</v>
      </c>
      <c r="D2619">
        <v>42431</v>
      </c>
      <c r="E2619">
        <v>3</v>
      </c>
      <c r="F2619">
        <v>29.97</v>
      </c>
      <c r="G2619" t="str">
        <f>VLOOKUP(B2619,'SKU Master'!$E$1:$H$9,4,FALSE)</f>
        <v>MA Excellent Products</v>
      </c>
      <c r="H2619">
        <f t="shared" si="280"/>
        <v>2016</v>
      </c>
      <c r="I2619">
        <f t="shared" si="281"/>
        <v>3</v>
      </c>
      <c r="J2619">
        <f t="shared" si="282"/>
        <v>201603</v>
      </c>
      <c r="K2619">
        <f t="shared" si="283"/>
        <v>10</v>
      </c>
      <c r="L2619">
        <f t="shared" si="284"/>
        <v>201610</v>
      </c>
      <c r="M2619" t="b">
        <f t="shared" si="285"/>
        <v>0</v>
      </c>
      <c r="N2619">
        <f>VLOOKUP(B2619,'SKU Master'!$E$1:$H$9,2,FALSE)</f>
        <v>7.5</v>
      </c>
      <c r="O2619">
        <f>(F2619/E2619-N2619)*E2619</f>
        <v>7.4700000000000006</v>
      </c>
      <c r="P2619" s="10">
        <f>O2619/F2619</f>
        <v>0.24924924924924927</v>
      </c>
      <c r="Q2619">
        <f t="shared" si="286"/>
        <v>3</v>
      </c>
    </row>
    <row r="2620" spans="1:17" x14ac:dyDescent="0.25">
      <c r="A2620">
        <v>1000904</v>
      </c>
      <c r="B2620">
        <v>8000520021</v>
      </c>
      <c r="C2620">
        <v>312</v>
      </c>
      <c r="D2620">
        <v>42432</v>
      </c>
      <c r="E2620">
        <v>5</v>
      </c>
      <c r="F2620">
        <v>49.95</v>
      </c>
      <c r="G2620" t="str">
        <f>VLOOKUP(B2620,'SKU Master'!$E$1:$H$9,4,FALSE)</f>
        <v>MA Excellent Products</v>
      </c>
      <c r="H2620">
        <f t="shared" si="280"/>
        <v>2016</v>
      </c>
      <c r="I2620">
        <f t="shared" si="281"/>
        <v>3</v>
      </c>
      <c r="J2620">
        <f t="shared" si="282"/>
        <v>201603</v>
      </c>
      <c r="K2620">
        <f t="shared" si="283"/>
        <v>10</v>
      </c>
      <c r="L2620">
        <f t="shared" si="284"/>
        <v>201610</v>
      </c>
      <c r="M2620" t="b">
        <f t="shared" si="285"/>
        <v>0</v>
      </c>
      <c r="N2620">
        <f>VLOOKUP(B2620,'SKU Master'!$E$1:$H$9,2,FALSE)</f>
        <v>7.5</v>
      </c>
      <c r="O2620">
        <f>(F2620/E2620-N2620)*E2620</f>
        <v>12.450000000000001</v>
      </c>
      <c r="P2620" s="10">
        <f>O2620/F2620</f>
        <v>0.24924924924924927</v>
      </c>
      <c r="Q2620">
        <f t="shared" si="286"/>
        <v>4</v>
      </c>
    </row>
    <row r="2621" spans="1:17" x14ac:dyDescent="0.25">
      <c r="A2621">
        <v>1000905</v>
      </c>
      <c r="B2621">
        <v>8000520021</v>
      </c>
      <c r="C2621">
        <v>312</v>
      </c>
      <c r="D2621">
        <v>42433</v>
      </c>
      <c r="E2621">
        <v>11</v>
      </c>
      <c r="F2621">
        <v>109.89</v>
      </c>
      <c r="G2621" t="str">
        <f>VLOOKUP(B2621,'SKU Master'!$E$1:$H$9,4,FALSE)</f>
        <v>MA Excellent Products</v>
      </c>
      <c r="H2621">
        <f t="shared" si="280"/>
        <v>2016</v>
      </c>
      <c r="I2621">
        <f t="shared" si="281"/>
        <v>3</v>
      </c>
      <c r="J2621">
        <f t="shared" si="282"/>
        <v>201603</v>
      </c>
      <c r="K2621">
        <f t="shared" si="283"/>
        <v>10</v>
      </c>
      <c r="L2621">
        <f t="shared" si="284"/>
        <v>201610</v>
      </c>
      <c r="M2621" t="b">
        <f t="shared" si="285"/>
        <v>0</v>
      </c>
      <c r="N2621">
        <f>VLOOKUP(B2621,'SKU Master'!$E$1:$H$9,2,FALSE)</f>
        <v>7.5</v>
      </c>
      <c r="O2621">
        <f>(F2621/E2621-N2621)*E2621</f>
        <v>27.39</v>
      </c>
      <c r="P2621" s="10">
        <f>O2621/F2621</f>
        <v>0.24924924924924927</v>
      </c>
      <c r="Q2621">
        <f t="shared" si="286"/>
        <v>5</v>
      </c>
    </row>
    <row r="2622" spans="1:17" x14ac:dyDescent="0.25">
      <c r="A2622">
        <v>1000906</v>
      </c>
      <c r="B2622">
        <v>8000520021</v>
      </c>
      <c r="C2622">
        <v>312</v>
      </c>
      <c r="D2622">
        <v>42434</v>
      </c>
      <c r="E2622">
        <v>13</v>
      </c>
      <c r="F2622">
        <v>129.87</v>
      </c>
      <c r="G2622" t="str">
        <f>VLOOKUP(B2622,'SKU Master'!$E$1:$H$9,4,FALSE)</f>
        <v>MA Excellent Products</v>
      </c>
      <c r="H2622">
        <f t="shared" si="280"/>
        <v>2016</v>
      </c>
      <c r="I2622">
        <f t="shared" si="281"/>
        <v>3</v>
      </c>
      <c r="J2622">
        <f t="shared" si="282"/>
        <v>201603</v>
      </c>
      <c r="K2622">
        <f t="shared" si="283"/>
        <v>10</v>
      </c>
      <c r="L2622">
        <f t="shared" si="284"/>
        <v>201610</v>
      </c>
      <c r="M2622" t="b">
        <f t="shared" si="285"/>
        <v>0</v>
      </c>
      <c r="N2622">
        <f>VLOOKUP(B2622,'SKU Master'!$E$1:$H$9,2,FALSE)</f>
        <v>7.5</v>
      </c>
      <c r="O2622">
        <f>(F2622/E2622-N2622)*E2622</f>
        <v>32.370000000000005</v>
      </c>
      <c r="P2622" s="10">
        <f>O2622/F2622</f>
        <v>0.24924924924924927</v>
      </c>
      <c r="Q2622">
        <f t="shared" si="286"/>
        <v>6</v>
      </c>
    </row>
    <row r="2623" spans="1:17" x14ac:dyDescent="0.25">
      <c r="A2623">
        <v>1000907</v>
      </c>
      <c r="B2623">
        <v>8000520021</v>
      </c>
      <c r="C2623">
        <v>312</v>
      </c>
      <c r="D2623">
        <v>42436</v>
      </c>
      <c r="E2623">
        <v>1</v>
      </c>
      <c r="F2623">
        <v>9.99</v>
      </c>
      <c r="G2623" t="str">
        <f>VLOOKUP(B2623,'SKU Master'!$E$1:$H$9,4,FALSE)</f>
        <v>MA Excellent Products</v>
      </c>
      <c r="H2623">
        <f t="shared" si="280"/>
        <v>2016</v>
      </c>
      <c r="I2623">
        <f t="shared" si="281"/>
        <v>3</v>
      </c>
      <c r="J2623">
        <f t="shared" si="282"/>
        <v>201603</v>
      </c>
      <c r="K2623">
        <f t="shared" si="283"/>
        <v>11</v>
      </c>
      <c r="L2623">
        <f t="shared" si="284"/>
        <v>201611</v>
      </c>
      <c r="M2623" t="b">
        <f t="shared" si="285"/>
        <v>0</v>
      </c>
      <c r="N2623">
        <f>VLOOKUP(B2623,'SKU Master'!$E$1:$H$9,2,FALSE)</f>
        <v>7.5</v>
      </c>
      <c r="O2623">
        <f>(F2623/E2623-N2623)*E2623</f>
        <v>2.4900000000000002</v>
      </c>
      <c r="P2623" s="10">
        <f>O2623/F2623</f>
        <v>0.24924924924924927</v>
      </c>
      <c r="Q2623">
        <f t="shared" si="286"/>
        <v>1</v>
      </c>
    </row>
    <row r="2624" spans="1:17" x14ac:dyDescent="0.25">
      <c r="A2624">
        <v>1000908</v>
      </c>
      <c r="B2624">
        <v>8000520021</v>
      </c>
      <c r="C2624">
        <v>312</v>
      </c>
      <c r="D2624">
        <v>42437</v>
      </c>
      <c r="E2624">
        <v>2</v>
      </c>
      <c r="F2624">
        <v>19.98</v>
      </c>
      <c r="G2624" t="str">
        <f>VLOOKUP(B2624,'SKU Master'!$E$1:$H$9,4,FALSE)</f>
        <v>MA Excellent Products</v>
      </c>
      <c r="H2624">
        <f t="shared" si="280"/>
        <v>2016</v>
      </c>
      <c r="I2624">
        <f t="shared" si="281"/>
        <v>3</v>
      </c>
      <c r="J2624">
        <f t="shared" si="282"/>
        <v>201603</v>
      </c>
      <c r="K2624">
        <f t="shared" si="283"/>
        <v>11</v>
      </c>
      <c r="L2624">
        <f t="shared" si="284"/>
        <v>201611</v>
      </c>
      <c r="M2624" t="b">
        <f t="shared" si="285"/>
        <v>0</v>
      </c>
      <c r="N2624">
        <f>VLOOKUP(B2624,'SKU Master'!$E$1:$H$9,2,FALSE)</f>
        <v>7.5</v>
      </c>
      <c r="O2624">
        <f>(F2624/E2624-N2624)*E2624</f>
        <v>4.9800000000000004</v>
      </c>
      <c r="P2624" s="10">
        <f>O2624/F2624</f>
        <v>0.24924924924924927</v>
      </c>
      <c r="Q2624">
        <f t="shared" si="286"/>
        <v>2</v>
      </c>
    </row>
    <row r="2625" spans="1:17" x14ac:dyDescent="0.25">
      <c r="A2625">
        <v>1000909</v>
      </c>
      <c r="B2625">
        <v>8000520021</v>
      </c>
      <c r="C2625">
        <v>312</v>
      </c>
      <c r="D2625">
        <v>42438</v>
      </c>
      <c r="E2625">
        <v>2</v>
      </c>
      <c r="F2625">
        <v>19.98</v>
      </c>
      <c r="G2625" t="str">
        <f>VLOOKUP(B2625,'SKU Master'!$E$1:$H$9,4,FALSE)</f>
        <v>MA Excellent Products</v>
      </c>
      <c r="H2625">
        <f t="shared" si="280"/>
        <v>2016</v>
      </c>
      <c r="I2625">
        <f t="shared" si="281"/>
        <v>3</v>
      </c>
      <c r="J2625">
        <f t="shared" si="282"/>
        <v>201603</v>
      </c>
      <c r="K2625">
        <f t="shared" si="283"/>
        <v>11</v>
      </c>
      <c r="L2625">
        <f t="shared" si="284"/>
        <v>201611</v>
      </c>
      <c r="M2625" t="b">
        <f t="shared" si="285"/>
        <v>0</v>
      </c>
      <c r="N2625">
        <f>VLOOKUP(B2625,'SKU Master'!$E$1:$H$9,2,FALSE)</f>
        <v>7.5</v>
      </c>
      <c r="O2625">
        <f>(F2625/E2625-N2625)*E2625</f>
        <v>4.9800000000000004</v>
      </c>
      <c r="P2625" s="10">
        <f>O2625/F2625</f>
        <v>0.24924924924924927</v>
      </c>
      <c r="Q2625">
        <f t="shared" si="286"/>
        <v>3</v>
      </c>
    </row>
    <row r="2626" spans="1:17" x14ac:dyDescent="0.25">
      <c r="A2626">
        <v>1000910</v>
      </c>
      <c r="B2626">
        <v>8000520021</v>
      </c>
      <c r="C2626">
        <v>312</v>
      </c>
      <c r="D2626">
        <v>42439</v>
      </c>
      <c r="E2626">
        <v>4</v>
      </c>
      <c r="F2626">
        <v>39.96</v>
      </c>
      <c r="G2626" t="str">
        <f>VLOOKUP(B2626,'SKU Master'!$E$1:$H$9,4,FALSE)</f>
        <v>MA Excellent Products</v>
      </c>
      <c r="H2626">
        <f t="shared" ref="H2626:H2689" si="287">YEAR(D2626)</f>
        <v>2016</v>
      </c>
      <c r="I2626">
        <f t="shared" si="281"/>
        <v>3</v>
      </c>
      <c r="J2626">
        <f t="shared" si="282"/>
        <v>201603</v>
      </c>
      <c r="K2626">
        <f t="shared" si="283"/>
        <v>11</v>
      </c>
      <c r="L2626">
        <f t="shared" si="284"/>
        <v>201611</v>
      </c>
      <c r="M2626" t="b">
        <f t="shared" si="285"/>
        <v>0</v>
      </c>
      <c r="N2626">
        <f>VLOOKUP(B2626,'SKU Master'!$E$1:$H$9,2,FALSE)</f>
        <v>7.5</v>
      </c>
      <c r="O2626">
        <f>(F2626/E2626-N2626)*E2626</f>
        <v>9.9600000000000009</v>
      </c>
      <c r="P2626" s="10">
        <f>O2626/F2626</f>
        <v>0.24924924924924927</v>
      </c>
      <c r="Q2626">
        <f t="shared" si="286"/>
        <v>4</v>
      </c>
    </row>
    <row r="2627" spans="1:17" x14ac:dyDescent="0.25">
      <c r="A2627">
        <v>1000911</v>
      </c>
      <c r="B2627">
        <v>8000520021</v>
      </c>
      <c r="C2627">
        <v>312</v>
      </c>
      <c r="D2627">
        <v>42440</v>
      </c>
      <c r="E2627">
        <v>7</v>
      </c>
      <c r="F2627">
        <v>69.930000000000007</v>
      </c>
      <c r="G2627" t="str">
        <f>VLOOKUP(B2627,'SKU Master'!$E$1:$H$9,4,FALSE)</f>
        <v>MA Excellent Products</v>
      </c>
      <c r="H2627">
        <f t="shared" si="287"/>
        <v>2016</v>
      </c>
      <c r="I2627">
        <f t="shared" ref="I2627:I2690" si="288">MONTH(D2627)</f>
        <v>3</v>
      </c>
      <c r="J2627">
        <f t="shared" ref="J2627:J2690" si="289">H2627*100+I2627</f>
        <v>201603</v>
      </c>
      <c r="K2627">
        <f t="shared" ref="K2627:K2690" si="290">WEEKNUM(D2627)</f>
        <v>11</v>
      </c>
      <c r="L2627">
        <f t="shared" ref="L2627:L2690" si="291">H2627*100+K2627</f>
        <v>201611</v>
      </c>
      <c r="M2627" t="b">
        <f t="shared" ref="M2627:M2690" si="292">AND(B2627=B2628,C2627=C2628,D2627=D2628,E2627=E2628,F2627=F2628)</f>
        <v>0</v>
      </c>
      <c r="N2627">
        <f>VLOOKUP(B2627,'SKU Master'!$E$1:$H$9,2,FALSE)</f>
        <v>7.5</v>
      </c>
      <c r="O2627">
        <f>(F2627/E2627-N2627)*E2627</f>
        <v>17.43</v>
      </c>
      <c r="P2627" s="10">
        <f>O2627/F2627</f>
        <v>0.24924924924924921</v>
      </c>
      <c r="Q2627">
        <f t="shared" ref="Q2627:Q2690" si="293">WEEKDAY(D2627,2)</f>
        <v>5</v>
      </c>
    </row>
    <row r="2628" spans="1:17" x14ac:dyDescent="0.25">
      <c r="A2628">
        <v>1000912</v>
      </c>
      <c r="B2628">
        <v>8000520021</v>
      </c>
      <c r="C2628">
        <v>312</v>
      </c>
      <c r="D2628">
        <v>42441</v>
      </c>
      <c r="E2628">
        <v>9</v>
      </c>
      <c r="F2628">
        <v>89.91</v>
      </c>
      <c r="G2628" t="str">
        <f>VLOOKUP(B2628,'SKU Master'!$E$1:$H$9,4,FALSE)</f>
        <v>MA Excellent Products</v>
      </c>
      <c r="H2628">
        <f t="shared" si="287"/>
        <v>2016</v>
      </c>
      <c r="I2628">
        <f t="shared" si="288"/>
        <v>3</v>
      </c>
      <c r="J2628">
        <f t="shared" si="289"/>
        <v>201603</v>
      </c>
      <c r="K2628">
        <f t="shared" si="290"/>
        <v>11</v>
      </c>
      <c r="L2628">
        <f t="shared" si="291"/>
        <v>201611</v>
      </c>
      <c r="M2628" t="b">
        <f t="shared" si="292"/>
        <v>0</v>
      </c>
      <c r="N2628">
        <f>VLOOKUP(B2628,'SKU Master'!$E$1:$H$9,2,FALSE)</f>
        <v>7.5</v>
      </c>
      <c r="O2628">
        <f>(F2628/E2628-N2628)*E2628</f>
        <v>22.410000000000004</v>
      </c>
      <c r="P2628" s="10">
        <f>O2628/F2628</f>
        <v>0.24924924924924929</v>
      </c>
      <c r="Q2628">
        <f t="shared" si="293"/>
        <v>6</v>
      </c>
    </row>
    <row r="2629" spans="1:17" x14ac:dyDescent="0.25">
      <c r="A2629">
        <v>1000913</v>
      </c>
      <c r="B2629">
        <v>8000520021</v>
      </c>
      <c r="C2629">
        <v>312</v>
      </c>
      <c r="D2629">
        <v>42445</v>
      </c>
      <c r="E2629">
        <v>1</v>
      </c>
      <c r="F2629">
        <v>9.99</v>
      </c>
      <c r="G2629" t="str">
        <f>VLOOKUP(B2629,'SKU Master'!$E$1:$H$9,4,FALSE)</f>
        <v>MA Excellent Products</v>
      </c>
      <c r="H2629">
        <f t="shared" si="287"/>
        <v>2016</v>
      </c>
      <c r="I2629">
        <f t="shared" si="288"/>
        <v>3</v>
      </c>
      <c r="J2629">
        <f t="shared" si="289"/>
        <v>201603</v>
      </c>
      <c r="K2629">
        <f t="shared" si="290"/>
        <v>12</v>
      </c>
      <c r="L2629">
        <f t="shared" si="291"/>
        <v>201612</v>
      </c>
      <c r="M2629" t="b">
        <f t="shared" si="292"/>
        <v>0</v>
      </c>
      <c r="N2629">
        <f>VLOOKUP(B2629,'SKU Master'!$E$1:$H$9,2,FALSE)</f>
        <v>7.5</v>
      </c>
      <c r="O2629">
        <f>(F2629/E2629-N2629)*E2629</f>
        <v>2.4900000000000002</v>
      </c>
      <c r="P2629" s="10">
        <f>O2629/F2629</f>
        <v>0.24924924924924927</v>
      </c>
      <c r="Q2629">
        <f t="shared" si="293"/>
        <v>3</v>
      </c>
    </row>
    <row r="2630" spans="1:17" x14ac:dyDescent="0.25">
      <c r="A2630">
        <v>1000914</v>
      </c>
      <c r="B2630">
        <v>8000520021</v>
      </c>
      <c r="C2630">
        <v>312</v>
      </c>
      <c r="D2630">
        <v>42446</v>
      </c>
      <c r="E2630">
        <v>1</v>
      </c>
      <c r="F2630">
        <v>9.99</v>
      </c>
      <c r="G2630" t="str">
        <f>VLOOKUP(B2630,'SKU Master'!$E$1:$H$9,4,FALSE)</f>
        <v>MA Excellent Products</v>
      </c>
      <c r="H2630">
        <f t="shared" si="287"/>
        <v>2016</v>
      </c>
      <c r="I2630">
        <f t="shared" si="288"/>
        <v>3</v>
      </c>
      <c r="J2630">
        <f t="shared" si="289"/>
        <v>201603</v>
      </c>
      <c r="K2630">
        <f t="shared" si="290"/>
        <v>12</v>
      </c>
      <c r="L2630">
        <f t="shared" si="291"/>
        <v>201612</v>
      </c>
      <c r="M2630" t="b">
        <f t="shared" si="292"/>
        <v>0</v>
      </c>
      <c r="N2630">
        <f>VLOOKUP(B2630,'SKU Master'!$E$1:$H$9,2,FALSE)</f>
        <v>7.5</v>
      </c>
      <c r="O2630">
        <f>(F2630/E2630-N2630)*E2630</f>
        <v>2.4900000000000002</v>
      </c>
      <c r="P2630" s="10">
        <f>O2630/F2630</f>
        <v>0.24924924924924927</v>
      </c>
      <c r="Q2630">
        <f t="shared" si="293"/>
        <v>4</v>
      </c>
    </row>
    <row r="2631" spans="1:17" x14ac:dyDescent="0.25">
      <c r="A2631">
        <v>1000915</v>
      </c>
      <c r="B2631">
        <v>8000520021</v>
      </c>
      <c r="C2631">
        <v>312</v>
      </c>
      <c r="D2631">
        <v>42447</v>
      </c>
      <c r="E2631">
        <v>3</v>
      </c>
      <c r="F2631">
        <v>29.97</v>
      </c>
      <c r="G2631" t="str">
        <f>VLOOKUP(B2631,'SKU Master'!$E$1:$H$9,4,FALSE)</f>
        <v>MA Excellent Products</v>
      </c>
      <c r="H2631">
        <f t="shared" si="287"/>
        <v>2016</v>
      </c>
      <c r="I2631">
        <f t="shared" si="288"/>
        <v>3</v>
      </c>
      <c r="J2631">
        <f t="shared" si="289"/>
        <v>201603</v>
      </c>
      <c r="K2631">
        <f t="shared" si="290"/>
        <v>12</v>
      </c>
      <c r="L2631">
        <f t="shared" si="291"/>
        <v>201612</v>
      </c>
      <c r="M2631" t="b">
        <f t="shared" si="292"/>
        <v>0</v>
      </c>
      <c r="N2631">
        <f>VLOOKUP(B2631,'SKU Master'!$E$1:$H$9,2,FALSE)</f>
        <v>7.5</v>
      </c>
      <c r="O2631">
        <f>(F2631/E2631-N2631)*E2631</f>
        <v>7.4700000000000006</v>
      </c>
      <c r="P2631" s="10">
        <f>O2631/F2631</f>
        <v>0.24924924924924927</v>
      </c>
      <c r="Q2631">
        <f t="shared" si="293"/>
        <v>5</v>
      </c>
    </row>
    <row r="2632" spans="1:17" x14ac:dyDescent="0.25">
      <c r="A2632">
        <v>1000916</v>
      </c>
      <c r="B2632">
        <v>8000520021</v>
      </c>
      <c r="C2632">
        <v>312</v>
      </c>
      <c r="D2632">
        <v>42448</v>
      </c>
      <c r="E2632">
        <v>5</v>
      </c>
      <c r="F2632">
        <v>49.95</v>
      </c>
      <c r="G2632" t="str">
        <f>VLOOKUP(B2632,'SKU Master'!$E$1:$H$9,4,FALSE)</f>
        <v>MA Excellent Products</v>
      </c>
      <c r="H2632">
        <f t="shared" si="287"/>
        <v>2016</v>
      </c>
      <c r="I2632">
        <f t="shared" si="288"/>
        <v>3</v>
      </c>
      <c r="J2632">
        <f t="shared" si="289"/>
        <v>201603</v>
      </c>
      <c r="K2632">
        <f t="shared" si="290"/>
        <v>12</v>
      </c>
      <c r="L2632">
        <f t="shared" si="291"/>
        <v>201612</v>
      </c>
      <c r="M2632" t="b">
        <f t="shared" si="292"/>
        <v>0</v>
      </c>
      <c r="N2632">
        <f>VLOOKUP(B2632,'SKU Master'!$E$1:$H$9,2,FALSE)</f>
        <v>7.5</v>
      </c>
      <c r="O2632">
        <f>(F2632/E2632-N2632)*E2632</f>
        <v>12.450000000000001</v>
      </c>
      <c r="P2632" s="10">
        <f>O2632/F2632</f>
        <v>0.24924924924924927</v>
      </c>
      <c r="Q2632">
        <f t="shared" si="293"/>
        <v>6</v>
      </c>
    </row>
    <row r="2633" spans="1:17" x14ac:dyDescent="0.25">
      <c r="A2633">
        <v>1000917</v>
      </c>
      <c r="B2633">
        <v>8000520021</v>
      </c>
      <c r="C2633">
        <v>312</v>
      </c>
      <c r="D2633">
        <v>42451</v>
      </c>
      <c r="E2633">
        <v>2</v>
      </c>
      <c r="F2633">
        <v>19.98</v>
      </c>
      <c r="G2633" t="str">
        <f>VLOOKUP(B2633,'SKU Master'!$E$1:$H$9,4,FALSE)</f>
        <v>MA Excellent Products</v>
      </c>
      <c r="H2633">
        <f t="shared" si="287"/>
        <v>2016</v>
      </c>
      <c r="I2633">
        <f t="shared" si="288"/>
        <v>3</v>
      </c>
      <c r="J2633">
        <f t="shared" si="289"/>
        <v>201603</v>
      </c>
      <c r="K2633">
        <f t="shared" si="290"/>
        <v>13</v>
      </c>
      <c r="L2633">
        <f t="shared" si="291"/>
        <v>201613</v>
      </c>
      <c r="M2633" t="b">
        <f t="shared" si="292"/>
        <v>0</v>
      </c>
      <c r="N2633">
        <f>VLOOKUP(B2633,'SKU Master'!$E$1:$H$9,2,FALSE)</f>
        <v>7.5</v>
      </c>
      <c r="O2633">
        <f>(F2633/E2633-N2633)*E2633</f>
        <v>4.9800000000000004</v>
      </c>
      <c r="P2633" s="10">
        <f>O2633/F2633</f>
        <v>0.24924924924924927</v>
      </c>
      <c r="Q2633">
        <f t="shared" si="293"/>
        <v>2</v>
      </c>
    </row>
    <row r="2634" spans="1:17" x14ac:dyDescent="0.25">
      <c r="A2634">
        <v>1000918</v>
      </c>
      <c r="B2634">
        <v>8000520021</v>
      </c>
      <c r="C2634">
        <v>312</v>
      </c>
      <c r="D2634">
        <v>42452</v>
      </c>
      <c r="E2634">
        <v>3</v>
      </c>
      <c r="F2634">
        <v>29.97</v>
      </c>
      <c r="G2634" t="str">
        <f>VLOOKUP(B2634,'SKU Master'!$E$1:$H$9,4,FALSE)</f>
        <v>MA Excellent Products</v>
      </c>
      <c r="H2634">
        <f t="shared" si="287"/>
        <v>2016</v>
      </c>
      <c r="I2634">
        <f t="shared" si="288"/>
        <v>3</v>
      </c>
      <c r="J2634">
        <f t="shared" si="289"/>
        <v>201603</v>
      </c>
      <c r="K2634">
        <f t="shared" si="290"/>
        <v>13</v>
      </c>
      <c r="L2634">
        <f t="shared" si="291"/>
        <v>201613</v>
      </c>
      <c r="M2634" t="b">
        <f t="shared" si="292"/>
        <v>0</v>
      </c>
      <c r="N2634">
        <f>VLOOKUP(B2634,'SKU Master'!$E$1:$H$9,2,FALSE)</f>
        <v>7.5</v>
      </c>
      <c r="O2634">
        <f>(F2634/E2634-N2634)*E2634</f>
        <v>7.4700000000000006</v>
      </c>
      <c r="P2634" s="10">
        <f>O2634/F2634</f>
        <v>0.24924924924924927</v>
      </c>
      <c r="Q2634">
        <f t="shared" si="293"/>
        <v>3</v>
      </c>
    </row>
    <row r="2635" spans="1:17" x14ac:dyDescent="0.25">
      <c r="A2635">
        <v>1000919</v>
      </c>
      <c r="B2635">
        <v>8000520021</v>
      </c>
      <c r="C2635">
        <v>312</v>
      </c>
      <c r="D2635">
        <v>42453</v>
      </c>
      <c r="E2635">
        <v>4</v>
      </c>
      <c r="F2635">
        <v>39.96</v>
      </c>
      <c r="G2635" t="str">
        <f>VLOOKUP(B2635,'SKU Master'!$E$1:$H$9,4,FALSE)</f>
        <v>MA Excellent Products</v>
      </c>
      <c r="H2635">
        <f t="shared" si="287"/>
        <v>2016</v>
      </c>
      <c r="I2635">
        <f t="shared" si="288"/>
        <v>3</v>
      </c>
      <c r="J2635">
        <f t="shared" si="289"/>
        <v>201603</v>
      </c>
      <c r="K2635">
        <f t="shared" si="290"/>
        <v>13</v>
      </c>
      <c r="L2635">
        <f t="shared" si="291"/>
        <v>201613</v>
      </c>
      <c r="M2635" t="b">
        <f t="shared" si="292"/>
        <v>0</v>
      </c>
      <c r="N2635">
        <f>VLOOKUP(B2635,'SKU Master'!$E$1:$H$9,2,FALSE)</f>
        <v>7.5</v>
      </c>
      <c r="O2635">
        <f>(F2635/E2635-N2635)*E2635</f>
        <v>9.9600000000000009</v>
      </c>
      <c r="P2635" s="10">
        <f>O2635/F2635</f>
        <v>0.24924924924924927</v>
      </c>
      <c r="Q2635">
        <f t="shared" si="293"/>
        <v>4</v>
      </c>
    </row>
    <row r="2636" spans="1:17" x14ac:dyDescent="0.25">
      <c r="A2636">
        <v>1000920</v>
      </c>
      <c r="B2636">
        <v>8000520021</v>
      </c>
      <c r="C2636">
        <v>312</v>
      </c>
      <c r="D2636">
        <v>42454</v>
      </c>
      <c r="E2636">
        <v>8</v>
      </c>
      <c r="F2636">
        <v>79.92</v>
      </c>
      <c r="G2636" t="str">
        <f>VLOOKUP(B2636,'SKU Master'!$E$1:$H$9,4,FALSE)</f>
        <v>MA Excellent Products</v>
      </c>
      <c r="H2636">
        <f t="shared" si="287"/>
        <v>2016</v>
      </c>
      <c r="I2636">
        <f t="shared" si="288"/>
        <v>3</v>
      </c>
      <c r="J2636">
        <f t="shared" si="289"/>
        <v>201603</v>
      </c>
      <c r="K2636">
        <f t="shared" si="290"/>
        <v>13</v>
      </c>
      <c r="L2636">
        <f t="shared" si="291"/>
        <v>201613</v>
      </c>
      <c r="M2636" t="b">
        <f t="shared" si="292"/>
        <v>0</v>
      </c>
      <c r="N2636">
        <f>VLOOKUP(B2636,'SKU Master'!$E$1:$H$9,2,FALSE)</f>
        <v>7.5</v>
      </c>
      <c r="O2636">
        <f>(F2636/E2636-N2636)*E2636</f>
        <v>19.920000000000002</v>
      </c>
      <c r="P2636" s="10">
        <f>O2636/F2636</f>
        <v>0.24924924924924927</v>
      </c>
      <c r="Q2636">
        <f t="shared" si="293"/>
        <v>5</v>
      </c>
    </row>
    <row r="2637" spans="1:17" x14ac:dyDescent="0.25">
      <c r="A2637">
        <v>1000921</v>
      </c>
      <c r="B2637">
        <v>8000520021</v>
      </c>
      <c r="C2637">
        <v>312</v>
      </c>
      <c r="D2637">
        <v>42455</v>
      </c>
      <c r="E2637">
        <v>12</v>
      </c>
      <c r="F2637">
        <v>119.88</v>
      </c>
      <c r="G2637" t="str">
        <f>VLOOKUP(B2637,'SKU Master'!$E$1:$H$9,4,FALSE)</f>
        <v>MA Excellent Products</v>
      </c>
      <c r="H2637">
        <f t="shared" si="287"/>
        <v>2016</v>
      </c>
      <c r="I2637">
        <f t="shared" si="288"/>
        <v>3</v>
      </c>
      <c r="J2637">
        <f t="shared" si="289"/>
        <v>201603</v>
      </c>
      <c r="K2637">
        <f t="shared" si="290"/>
        <v>13</v>
      </c>
      <c r="L2637">
        <f t="shared" si="291"/>
        <v>201613</v>
      </c>
      <c r="M2637" t="b">
        <f t="shared" si="292"/>
        <v>0</v>
      </c>
      <c r="N2637">
        <f>VLOOKUP(B2637,'SKU Master'!$E$1:$H$9,2,FALSE)</f>
        <v>7.5</v>
      </c>
      <c r="O2637">
        <f>(F2637/E2637-N2637)*E2637</f>
        <v>29.880000000000003</v>
      </c>
      <c r="P2637" s="10">
        <f>O2637/F2637</f>
        <v>0.24924924924924927</v>
      </c>
      <c r="Q2637">
        <f t="shared" si="293"/>
        <v>6</v>
      </c>
    </row>
    <row r="2638" spans="1:17" x14ac:dyDescent="0.25">
      <c r="A2638">
        <v>1000922</v>
      </c>
      <c r="B2638">
        <v>8000520021</v>
      </c>
      <c r="C2638">
        <v>312</v>
      </c>
      <c r="D2638">
        <v>42458</v>
      </c>
      <c r="E2638">
        <v>1</v>
      </c>
      <c r="F2638">
        <v>9.99</v>
      </c>
      <c r="G2638" t="str">
        <f>VLOOKUP(B2638,'SKU Master'!$E$1:$H$9,4,FALSE)</f>
        <v>MA Excellent Products</v>
      </c>
      <c r="H2638">
        <f t="shared" si="287"/>
        <v>2016</v>
      </c>
      <c r="I2638">
        <f t="shared" si="288"/>
        <v>3</v>
      </c>
      <c r="J2638">
        <f t="shared" si="289"/>
        <v>201603</v>
      </c>
      <c r="K2638">
        <f t="shared" si="290"/>
        <v>14</v>
      </c>
      <c r="L2638">
        <f t="shared" si="291"/>
        <v>201614</v>
      </c>
      <c r="M2638" t="b">
        <f t="shared" si="292"/>
        <v>0</v>
      </c>
      <c r="N2638">
        <f>VLOOKUP(B2638,'SKU Master'!$E$1:$H$9,2,FALSE)</f>
        <v>7.5</v>
      </c>
      <c r="O2638">
        <f>(F2638/E2638-N2638)*E2638</f>
        <v>2.4900000000000002</v>
      </c>
      <c r="P2638" s="10">
        <f>O2638/F2638</f>
        <v>0.24924924924924927</v>
      </c>
      <c r="Q2638">
        <f t="shared" si="293"/>
        <v>2</v>
      </c>
    </row>
    <row r="2639" spans="1:17" x14ac:dyDescent="0.25">
      <c r="A2639">
        <v>1000923</v>
      </c>
      <c r="B2639">
        <v>8000520021</v>
      </c>
      <c r="C2639">
        <v>312</v>
      </c>
      <c r="D2639">
        <v>42459</v>
      </c>
      <c r="E2639">
        <v>1</v>
      </c>
      <c r="F2639">
        <v>9.99</v>
      </c>
      <c r="G2639" t="str">
        <f>VLOOKUP(B2639,'SKU Master'!$E$1:$H$9,4,FALSE)</f>
        <v>MA Excellent Products</v>
      </c>
      <c r="H2639">
        <f t="shared" si="287"/>
        <v>2016</v>
      </c>
      <c r="I2639">
        <f t="shared" si="288"/>
        <v>3</v>
      </c>
      <c r="J2639">
        <f t="shared" si="289"/>
        <v>201603</v>
      </c>
      <c r="K2639">
        <f t="shared" si="290"/>
        <v>14</v>
      </c>
      <c r="L2639">
        <f t="shared" si="291"/>
        <v>201614</v>
      </c>
      <c r="M2639" t="b">
        <f t="shared" si="292"/>
        <v>0</v>
      </c>
      <c r="N2639">
        <f>VLOOKUP(B2639,'SKU Master'!$E$1:$H$9,2,FALSE)</f>
        <v>7.5</v>
      </c>
      <c r="O2639">
        <f>(F2639/E2639-N2639)*E2639</f>
        <v>2.4900000000000002</v>
      </c>
      <c r="P2639" s="10">
        <f>O2639/F2639</f>
        <v>0.24924924924924927</v>
      </c>
      <c r="Q2639">
        <f t="shared" si="293"/>
        <v>3</v>
      </c>
    </row>
    <row r="2640" spans="1:17" x14ac:dyDescent="0.25">
      <c r="A2640">
        <v>1000924</v>
      </c>
      <c r="B2640">
        <v>8000520021</v>
      </c>
      <c r="C2640">
        <v>312</v>
      </c>
      <c r="D2640">
        <v>42460</v>
      </c>
      <c r="E2640">
        <v>2</v>
      </c>
      <c r="F2640">
        <v>19.98</v>
      </c>
      <c r="G2640" t="str">
        <f>VLOOKUP(B2640,'SKU Master'!$E$1:$H$9,4,FALSE)</f>
        <v>MA Excellent Products</v>
      </c>
      <c r="H2640">
        <f t="shared" si="287"/>
        <v>2016</v>
      </c>
      <c r="I2640">
        <f t="shared" si="288"/>
        <v>3</v>
      </c>
      <c r="J2640">
        <f t="shared" si="289"/>
        <v>201603</v>
      </c>
      <c r="K2640">
        <f t="shared" si="290"/>
        <v>14</v>
      </c>
      <c r="L2640">
        <f t="shared" si="291"/>
        <v>201614</v>
      </c>
      <c r="M2640" t="b">
        <f t="shared" si="292"/>
        <v>0</v>
      </c>
      <c r="N2640">
        <f>VLOOKUP(B2640,'SKU Master'!$E$1:$H$9,2,FALSE)</f>
        <v>7.5</v>
      </c>
      <c r="O2640">
        <f>(F2640/E2640-N2640)*E2640</f>
        <v>4.9800000000000004</v>
      </c>
      <c r="P2640" s="10">
        <f>O2640/F2640</f>
        <v>0.24924924924924927</v>
      </c>
      <c r="Q2640">
        <f t="shared" si="293"/>
        <v>4</v>
      </c>
    </row>
    <row r="2641" spans="1:17" x14ac:dyDescent="0.25">
      <c r="A2641">
        <v>1000925</v>
      </c>
      <c r="B2641">
        <v>8000520021</v>
      </c>
      <c r="C2641">
        <v>312</v>
      </c>
      <c r="D2641">
        <v>42461</v>
      </c>
      <c r="E2641">
        <v>5</v>
      </c>
      <c r="F2641">
        <v>49.95</v>
      </c>
      <c r="G2641" t="str">
        <f>VLOOKUP(B2641,'SKU Master'!$E$1:$H$9,4,FALSE)</f>
        <v>MA Excellent Products</v>
      </c>
      <c r="H2641">
        <f t="shared" si="287"/>
        <v>2016</v>
      </c>
      <c r="I2641">
        <f t="shared" si="288"/>
        <v>4</v>
      </c>
      <c r="J2641">
        <f t="shared" si="289"/>
        <v>201604</v>
      </c>
      <c r="K2641">
        <f t="shared" si="290"/>
        <v>14</v>
      </c>
      <c r="L2641">
        <f t="shared" si="291"/>
        <v>201614</v>
      </c>
      <c r="M2641" t="b">
        <f t="shared" si="292"/>
        <v>0</v>
      </c>
      <c r="N2641">
        <f>VLOOKUP(B2641,'SKU Master'!$E$1:$H$9,2,FALSE)</f>
        <v>7.5</v>
      </c>
      <c r="O2641">
        <f>(F2641/E2641-N2641)*E2641</f>
        <v>12.450000000000001</v>
      </c>
      <c r="P2641" s="10">
        <f>O2641/F2641</f>
        <v>0.24924924924924927</v>
      </c>
      <c r="Q2641">
        <f t="shared" si="293"/>
        <v>5</v>
      </c>
    </row>
    <row r="2642" spans="1:17" x14ac:dyDescent="0.25">
      <c r="A2642">
        <v>1000926</v>
      </c>
      <c r="B2642">
        <v>8000520021</v>
      </c>
      <c r="C2642">
        <v>312</v>
      </c>
      <c r="D2642">
        <v>42462</v>
      </c>
      <c r="E2642">
        <v>8</v>
      </c>
      <c r="F2642">
        <v>79.92</v>
      </c>
      <c r="G2642" t="str">
        <f>VLOOKUP(B2642,'SKU Master'!$E$1:$H$9,4,FALSE)</f>
        <v>MA Excellent Products</v>
      </c>
      <c r="H2642">
        <f t="shared" si="287"/>
        <v>2016</v>
      </c>
      <c r="I2642">
        <f t="shared" si="288"/>
        <v>4</v>
      </c>
      <c r="J2642">
        <f t="shared" si="289"/>
        <v>201604</v>
      </c>
      <c r="K2642">
        <f t="shared" si="290"/>
        <v>14</v>
      </c>
      <c r="L2642">
        <f t="shared" si="291"/>
        <v>201614</v>
      </c>
      <c r="M2642" t="b">
        <f t="shared" si="292"/>
        <v>0</v>
      </c>
      <c r="N2642">
        <f>VLOOKUP(B2642,'SKU Master'!$E$1:$H$9,2,FALSE)</f>
        <v>7.5</v>
      </c>
      <c r="O2642">
        <f>(F2642/E2642-N2642)*E2642</f>
        <v>19.920000000000002</v>
      </c>
      <c r="P2642" s="10">
        <f>O2642/F2642</f>
        <v>0.24924924924924927</v>
      </c>
      <c r="Q2642">
        <f t="shared" si="293"/>
        <v>6</v>
      </c>
    </row>
    <row r="2643" spans="1:17" x14ac:dyDescent="0.25">
      <c r="A2643">
        <v>1000927</v>
      </c>
      <c r="B2643">
        <v>8000520021</v>
      </c>
      <c r="C2643">
        <v>312</v>
      </c>
      <c r="D2643">
        <v>42464</v>
      </c>
      <c r="E2643">
        <v>2</v>
      </c>
      <c r="F2643">
        <v>19.98</v>
      </c>
      <c r="G2643" t="str">
        <f>VLOOKUP(B2643,'SKU Master'!$E$1:$H$9,4,FALSE)</f>
        <v>MA Excellent Products</v>
      </c>
      <c r="H2643">
        <f t="shared" si="287"/>
        <v>2016</v>
      </c>
      <c r="I2643">
        <f t="shared" si="288"/>
        <v>4</v>
      </c>
      <c r="J2643">
        <f t="shared" si="289"/>
        <v>201604</v>
      </c>
      <c r="K2643">
        <f t="shared" si="290"/>
        <v>15</v>
      </c>
      <c r="L2643">
        <f t="shared" si="291"/>
        <v>201615</v>
      </c>
      <c r="M2643" t="b">
        <f t="shared" si="292"/>
        <v>0</v>
      </c>
      <c r="N2643">
        <f>VLOOKUP(B2643,'SKU Master'!$E$1:$H$9,2,FALSE)</f>
        <v>7.5</v>
      </c>
      <c r="O2643">
        <f>(F2643/E2643-N2643)*E2643</f>
        <v>4.9800000000000004</v>
      </c>
      <c r="P2643" s="10">
        <f>O2643/F2643</f>
        <v>0.24924924924924927</v>
      </c>
      <c r="Q2643">
        <f t="shared" si="293"/>
        <v>1</v>
      </c>
    </row>
    <row r="2644" spans="1:17" x14ac:dyDescent="0.25">
      <c r="A2644">
        <v>1000928</v>
      </c>
      <c r="B2644">
        <v>8000520021</v>
      </c>
      <c r="C2644">
        <v>312</v>
      </c>
      <c r="D2644">
        <v>42465</v>
      </c>
      <c r="E2644">
        <v>3</v>
      </c>
      <c r="F2644">
        <v>29.97</v>
      </c>
      <c r="G2644" t="str">
        <f>VLOOKUP(B2644,'SKU Master'!$E$1:$H$9,4,FALSE)</f>
        <v>MA Excellent Products</v>
      </c>
      <c r="H2644">
        <f t="shared" si="287"/>
        <v>2016</v>
      </c>
      <c r="I2644">
        <f t="shared" si="288"/>
        <v>4</v>
      </c>
      <c r="J2644">
        <f t="shared" si="289"/>
        <v>201604</v>
      </c>
      <c r="K2644">
        <f t="shared" si="290"/>
        <v>15</v>
      </c>
      <c r="L2644">
        <f t="shared" si="291"/>
        <v>201615</v>
      </c>
      <c r="M2644" t="b">
        <f t="shared" si="292"/>
        <v>0</v>
      </c>
      <c r="N2644">
        <f>VLOOKUP(B2644,'SKU Master'!$E$1:$H$9,2,FALSE)</f>
        <v>7.5</v>
      </c>
      <c r="O2644">
        <f>(F2644/E2644-N2644)*E2644</f>
        <v>7.4700000000000006</v>
      </c>
      <c r="P2644" s="10">
        <f>O2644/F2644</f>
        <v>0.24924924924924927</v>
      </c>
      <c r="Q2644">
        <f t="shared" si="293"/>
        <v>2</v>
      </c>
    </row>
    <row r="2645" spans="1:17" x14ac:dyDescent="0.25">
      <c r="A2645">
        <v>1000929</v>
      </c>
      <c r="B2645">
        <v>8000520021</v>
      </c>
      <c r="C2645">
        <v>312</v>
      </c>
      <c r="D2645">
        <v>42466</v>
      </c>
      <c r="E2645">
        <v>3</v>
      </c>
      <c r="F2645">
        <v>29.97</v>
      </c>
      <c r="G2645" t="str">
        <f>VLOOKUP(B2645,'SKU Master'!$E$1:$H$9,4,FALSE)</f>
        <v>MA Excellent Products</v>
      </c>
      <c r="H2645">
        <f t="shared" si="287"/>
        <v>2016</v>
      </c>
      <c r="I2645">
        <f t="shared" si="288"/>
        <v>4</v>
      </c>
      <c r="J2645">
        <f t="shared" si="289"/>
        <v>201604</v>
      </c>
      <c r="K2645">
        <f t="shared" si="290"/>
        <v>15</v>
      </c>
      <c r="L2645">
        <f t="shared" si="291"/>
        <v>201615</v>
      </c>
      <c r="M2645" t="b">
        <f t="shared" si="292"/>
        <v>0</v>
      </c>
      <c r="N2645">
        <f>VLOOKUP(B2645,'SKU Master'!$E$1:$H$9,2,FALSE)</f>
        <v>7.5</v>
      </c>
      <c r="O2645">
        <f>(F2645/E2645-N2645)*E2645</f>
        <v>7.4700000000000006</v>
      </c>
      <c r="P2645" s="10">
        <f>O2645/F2645</f>
        <v>0.24924924924924927</v>
      </c>
      <c r="Q2645">
        <f t="shared" si="293"/>
        <v>3</v>
      </c>
    </row>
    <row r="2646" spans="1:17" x14ac:dyDescent="0.25">
      <c r="A2646">
        <v>1000930</v>
      </c>
      <c r="B2646">
        <v>8000520021</v>
      </c>
      <c r="C2646">
        <v>312</v>
      </c>
      <c r="D2646">
        <v>42467</v>
      </c>
      <c r="E2646">
        <v>4</v>
      </c>
      <c r="F2646">
        <v>39.96</v>
      </c>
      <c r="G2646" t="str">
        <f>VLOOKUP(B2646,'SKU Master'!$E$1:$H$9,4,FALSE)</f>
        <v>MA Excellent Products</v>
      </c>
      <c r="H2646">
        <f t="shared" si="287"/>
        <v>2016</v>
      </c>
      <c r="I2646">
        <f t="shared" si="288"/>
        <v>4</v>
      </c>
      <c r="J2646">
        <f t="shared" si="289"/>
        <v>201604</v>
      </c>
      <c r="K2646">
        <f t="shared" si="290"/>
        <v>15</v>
      </c>
      <c r="L2646">
        <f t="shared" si="291"/>
        <v>201615</v>
      </c>
      <c r="M2646" t="b">
        <f t="shared" si="292"/>
        <v>0</v>
      </c>
      <c r="N2646">
        <f>VLOOKUP(B2646,'SKU Master'!$E$1:$H$9,2,FALSE)</f>
        <v>7.5</v>
      </c>
      <c r="O2646">
        <f>(F2646/E2646-N2646)*E2646</f>
        <v>9.9600000000000009</v>
      </c>
      <c r="P2646" s="10">
        <f>O2646/F2646</f>
        <v>0.24924924924924927</v>
      </c>
      <c r="Q2646">
        <f t="shared" si="293"/>
        <v>4</v>
      </c>
    </row>
    <row r="2647" spans="1:17" x14ac:dyDescent="0.25">
      <c r="A2647">
        <v>1000931</v>
      </c>
      <c r="B2647">
        <v>8000520021</v>
      </c>
      <c r="C2647">
        <v>312</v>
      </c>
      <c r="D2647">
        <v>42468</v>
      </c>
      <c r="E2647">
        <v>11</v>
      </c>
      <c r="F2647">
        <v>109.89</v>
      </c>
      <c r="G2647" t="str">
        <f>VLOOKUP(B2647,'SKU Master'!$E$1:$H$9,4,FALSE)</f>
        <v>MA Excellent Products</v>
      </c>
      <c r="H2647">
        <f t="shared" si="287"/>
        <v>2016</v>
      </c>
      <c r="I2647">
        <f t="shared" si="288"/>
        <v>4</v>
      </c>
      <c r="J2647">
        <f t="shared" si="289"/>
        <v>201604</v>
      </c>
      <c r="K2647">
        <f t="shared" si="290"/>
        <v>15</v>
      </c>
      <c r="L2647">
        <f t="shared" si="291"/>
        <v>201615</v>
      </c>
      <c r="M2647" t="b">
        <f t="shared" si="292"/>
        <v>0</v>
      </c>
      <c r="N2647">
        <f>VLOOKUP(B2647,'SKU Master'!$E$1:$H$9,2,FALSE)</f>
        <v>7.5</v>
      </c>
      <c r="O2647">
        <f>(F2647/E2647-N2647)*E2647</f>
        <v>27.39</v>
      </c>
      <c r="P2647" s="10">
        <f>O2647/F2647</f>
        <v>0.24924924924924927</v>
      </c>
      <c r="Q2647">
        <f t="shared" si="293"/>
        <v>5</v>
      </c>
    </row>
    <row r="2648" spans="1:17" x14ac:dyDescent="0.25">
      <c r="A2648">
        <v>1000932</v>
      </c>
      <c r="B2648">
        <v>8000520021</v>
      </c>
      <c r="C2648">
        <v>312</v>
      </c>
      <c r="D2648">
        <v>42469</v>
      </c>
      <c r="E2648">
        <v>13</v>
      </c>
      <c r="F2648">
        <v>129.87</v>
      </c>
      <c r="G2648" t="str">
        <f>VLOOKUP(B2648,'SKU Master'!$E$1:$H$9,4,FALSE)</f>
        <v>MA Excellent Products</v>
      </c>
      <c r="H2648">
        <f t="shared" si="287"/>
        <v>2016</v>
      </c>
      <c r="I2648">
        <f t="shared" si="288"/>
        <v>4</v>
      </c>
      <c r="J2648">
        <f t="shared" si="289"/>
        <v>201604</v>
      </c>
      <c r="K2648">
        <f t="shared" si="290"/>
        <v>15</v>
      </c>
      <c r="L2648">
        <f t="shared" si="291"/>
        <v>201615</v>
      </c>
      <c r="M2648" t="b">
        <f t="shared" si="292"/>
        <v>0</v>
      </c>
      <c r="N2648">
        <f>VLOOKUP(B2648,'SKU Master'!$E$1:$H$9,2,FALSE)</f>
        <v>7.5</v>
      </c>
      <c r="O2648">
        <f>(F2648/E2648-N2648)*E2648</f>
        <v>32.370000000000005</v>
      </c>
      <c r="P2648" s="10">
        <f>O2648/F2648</f>
        <v>0.24924924924924927</v>
      </c>
      <c r="Q2648">
        <f t="shared" si="293"/>
        <v>6</v>
      </c>
    </row>
    <row r="2649" spans="1:17" x14ac:dyDescent="0.25">
      <c r="A2649">
        <v>1000933</v>
      </c>
      <c r="B2649">
        <v>8000520021</v>
      </c>
      <c r="C2649">
        <v>312</v>
      </c>
      <c r="D2649">
        <v>42471</v>
      </c>
      <c r="E2649">
        <v>1</v>
      </c>
      <c r="F2649">
        <v>9.99</v>
      </c>
      <c r="G2649" t="str">
        <f>VLOOKUP(B2649,'SKU Master'!$E$1:$H$9,4,FALSE)</f>
        <v>MA Excellent Products</v>
      </c>
      <c r="H2649">
        <f t="shared" si="287"/>
        <v>2016</v>
      </c>
      <c r="I2649">
        <f t="shared" si="288"/>
        <v>4</v>
      </c>
      <c r="J2649">
        <f t="shared" si="289"/>
        <v>201604</v>
      </c>
      <c r="K2649">
        <f t="shared" si="290"/>
        <v>16</v>
      </c>
      <c r="L2649">
        <f t="shared" si="291"/>
        <v>201616</v>
      </c>
      <c r="M2649" t="b">
        <f t="shared" si="292"/>
        <v>0</v>
      </c>
      <c r="N2649">
        <f>VLOOKUP(B2649,'SKU Master'!$E$1:$H$9,2,FALSE)</f>
        <v>7.5</v>
      </c>
      <c r="O2649">
        <f>(F2649/E2649-N2649)*E2649</f>
        <v>2.4900000000000002</v>
      </c>
      <c r="P2649" s="10">
        <f>O2649/F2649</f>
        <v>0.24924924924924927</v>
      </c>
      <c r="Q2649">
        <f t="shared" si="293"/>
        <v>1</v>
      </c>
    </row>
    <row r="2650" spans="1:17" x14ac:dyDescent="0.25">
      <c r="A2650">
        <v>1000934</v>
      </c>
      <c r="B2650">
        <v>8000520021</v>
      </c>
      <c r="C2650">
        <v>312</v>
      </c>
      <c r="D2650">
        <v>42472</v>
      </c>
      <c r="E2650">
        <v>1</v>
      </c>
      <c r="F2650">
        <v>9.99</v>
      </c>
      <c r="G2650" t="str">
        <f>VLOOKUP(B2650,'SKU Master'!$E$1:$H$9,4,FALSE)</f>
        <v>MA Excellent Products</v>
      </c>
      <c r="H2650">
        <f t="shared" si="287"/>
        <v>2016</v>
      </c>
      <c r="I2650">
        <f t="shared" si="288"/>
        <v>4</v>
      </c>
      <c r="J2650">
        <f t="shared" si="289"/>
        <v>201604</v>
      </c>
      <c r="K2650">
        <f t="shared" si="290"/>
        <v>16</v>
      </c>
      <c r="L2650">
        <f t="shared" si="291"/>
        <v>201616</v>
      </c>
      <c r="M2650" t="b">
        <f t="shared" si="292"/>
        <v>0</v>
      </c>
      <c r="N2650">
        <f>VLOOKUP(B2650,'SKU Master'!$E$1:$H$9,2,FALSE)</f>
        <v>7.5</v>
      </c>
      <c r="O2650">
        <f>(F2650/E2650-N2650)*E2650</f>
        <v>2.4900000000000002</v>
      </c>
      <c r="P2650" s="10">
        <f>O2650/F2650</f>
        <v>0.24924924924924927</v>
      </c>
      <c r="Q2650">
        <f t="shared" si="293"/>
        <v>2</v>
      </c>
    </row>
    <row r="2651" spans="1:17" x14ac:dyDescent="0.25">
      <c r="A2651">
        <v>1000935</v>
      </c>
      <c r="B2651">
        <v>8000520021</v>
      </c>
      <c r="C2651">
        <v>312</v>
      </c>
      <c r="D2651">
        <v>42473</v>
      </c>
      <c r="E2651">
        <v>2</v>
      </c>
      <c r="F2651">
        <v>19.98</v>
      </c>
      <c r="G2651" t="str">
        <f>VLOOKUP(B2651,'SKU Master'!$E$1:$H$9,4,FALSE)</f>
        <v>MA Excellent Products</v>
      </c>
      <c r="H2651">
        <f t="shared" si="287"/>
        <v>2016</v>
      </c>
      <c r="I2651">
        <f t="shared" si="288"/>
        <v>4</v>
      </c>
      <c r="J2651">
        <f t="shared" si="289"/>
        <v>201604</v>
      </c>
      <c r="K2651">
        <f t="shared" si="290"/>
        <v>16</v>
      </c>
      <c r="L2651">
        <f t="shared" si="291"/>
        <v>201616</v>
      </c>
      <c r="M2651" t="b">
        <f t="shared" si="292"/>
        <v>0</v>
      </c>
      <c r="N2651">
        <f>VLOOKUP(B2651,'SKU Master'!$E$1:$H$9,2,FALSE)</f>
        <v>7.5</v>
      </c>
      <c r="O2651">
        <f>(F2651/E2651-N2651)*E2651</f>
        <v>4.9800000000000004</v>
      </c>
      <c r="P2651" s="10">
        <f>O2651/F2651</f>
        <v>0.24924924924924927</v>
      </c>
      <c r="Q2651">
        <f t="shared" si="293"/>
        <v>3</v>
      </c>
    </row>
    <row r="2652" spans="1:17" x14ac:dyDescent="0.25">
      <c r="A2652">
        <v>1000936</v>
      </c>
      <c r="B2652">
        <v>8000520021</v>
      </c>
      <c r="C2652">
        <v>312</v>
      </c>
      <c r="D2652">
        <v>42474</v>
      </c>
      <c r="E2652">
        <v>4</v>
      </c>
      <c r="F2652">
        <v>39.96</v>
      </c>
      <c r="G2652" t="str">
        <f>VLOOKUP(B2652,'SKU Master'!$E$1:$H$9,4,FALSE)</f>
        <v>MA Excellent Products</v>
      </c>
      <c r="H2652">
        <f t="shared" si="287"/>
        <v>2016</v>
      </c>
      <c r="I2652">
        <f t="shared" si="288"/>
        <v>4</v>
      </c>
      <c r="J2652">
        <f t="shared" si="289"/>
        <v>201604</v>
      </c>
      <c r="K2652">
        <f t="shared" si="290"/>
        <v>16</v>
      </c>
      <c r="L2652">
        <f t="shared" si="291"/>
        <v>201616</v>
      </c>
      <c r="M2652" t="b">
        <f t="shared" si="292"/>
        <v>0</v>
      </c>
      <c r="N2652">
        <f>VLOOKUP(B2652,'SKU Master'!$E$1:$H$9,2,FALSE)</f>
        <v>7.5</v>
      </c>
      <c r="O2652">
        <f>(F2652/E2652-N2652)*E2652</f>
        <v>9.9600000000000009</v>
      </c>
      <c r="P2652" s="10">
        <f>O2652/F2652</f>
        <v>0.24924924924924927</v>
      </c>
      <c r="Q2652">
        <f t="shared" si="293"/>
        <v>4</v>
      </c>
    </row>
    <row r="2653" spans="1:17" x14ac:dyDescent="0.25">
      <c r="A2653">
        <v>1000937</v>
      </c>
      <c r="B2653">
        <v>8000520021</v>
      </c>
      <c r="C2653">
        <v>312</v>
      </c>
      <c r="D2653">
        <v>42475</v>
      </c>
      <c r="E2653">
        <v>6</v>
      </c>
      <c r="F2653">
        <v>59.94</v>
      </c>
      <c r="G2653" t="str">
        <f>VLOOKUP(B2653,'SKU Master'!$E$1:$H$9,4,FALSE)</f>
        <v>MA Excellent Products</v>
      </c>
      <c r="H2653">
        <f t="shared" si="287"/>
        <v>2016</v>
      </c>
      <c r="I2653">
        <f t="shared" si="288"/>
        <v>4</v>
      </c>
      <c r="J2653">
        <f t="shared" si="289"/>
        <v>201604</v>
      </c>
      <c r="K2653">
        <f t="shared" si="290"/>
        <v>16</v>
      </c>
      <c r="L2653">
        <f t="shared" si="291"/>
        <v>201616</v>
      </c>
      <c r="M2653" t="b">
        <f t="shared" si="292"/>
        <v>0</v>
      </c>
      <c r="N2653">
        <f>VLOOKUP(B2653,'SKU Master'!$E$1:$H$9,2,FALSE)</f>
        <v>7.5</v>
      </c>
      <c r="O2653">
        <f>(F2653/E2653-N2653)*E2653</f>
        <v>14.940000000000001</v>
      </c>
      <c r="P2653" s="10">
        <f>O2653/F2653</f>
        <v>0.24924924924924927</v>
      </c>
      <c r="Q2653">
        <f t="shared" si="293"/>
        <v>5</v>
      </c>
    </row>
    <row r="2654" spans="1:17" x14ac:dyDescent="0.25">
      <c r="A2654">
        <v>1000938</v>
      </c>
      <c r="B2654">
        <v>8000520021</v>
      </c>
      <c r="C2654">
        <v>312</v>
      </c>
      <c r="D2654">
        <v>42476</v>
      </c>
      <c r="E2654">
        <v>7</v>
      </c>
      <c r="F2654">
        <v>69.930000000000007</v>
      </c>
      <c r="G2654" t="str">
        <f>VLOOKUP(B2654,'SKU Master'!$E$1:$H$9,4,FALSE)</f>
        <v>MA Excellent Products</v>
      </c>
      <c r="H2654">
        <f t="shared" si="287"/>
        <v>2016</v>
      </c>
      <c r="I2654">
        <f t="shared" si="288"/>
        <v>4</v>
      </c>
      <c r="J2654">
        <f t="shared" si="289"/>
        <v>201604</v>
      </c>
      <c r="K2654">
        <f t="shared" si="290"/>
        <v>16</v>
      </c>
      <c r="L2654">
        <f t="shared" si="291"/>
        <v>201616</v>
      </c>
      <c r="M2654" t="b">
        <f t="shared" si="292"/>
        <v>0</v>
      </c>
      <c r="N2654">
        <f>VLOOKUP(B2654,'SKU Master'!$E$1:$H$9,2,FALSE)</f>
        <v>7.5</v>
      </c>
      <c r="O2654">
        <f>(F2654/E2654-N2654)*E2654</f>
        <v>17.43</v>
      </c>
      <c r="P2654" s="10">
        <f>O2654/F2654</f>
        <v>0.24924924924924921</v>
      </c>
      <c r="Q2654">
        <f t="shared" si="293"/>
        <v>6</v>
      </c>
    </row>
    <row r="2655" spans="1:17" x14ac:dyDescent="0.25">
      <c r="A2655">
        <v>1000939</v>
      </c>
      <c r="B2655">
        <v>8000520021</v>
      </c>
      <c r="C2655">
        <v>312</v>
      </c>
      <c r="D2655">
        <v>42478</v>
      </c>
      <c r="E2655">
        <v>1</v>
      </c>
      <c r="F2655">
        <v>9.99</v>
      </c>
      <c r="G2655" t="str">
        <f>VLOOKUP(B2655,'SKU Master'!$E$1:$H$9,4,FALSE)</f>
        <v>MA Excellent Products</v>
      </c>
      <c r="H2655">
        <f t="shared" si="287"/>
        <v>2016</v>
      </c>
      <c r="I2655">
        <f t="shared" si="288"/>
        <v>4</v>
      </c>
      <c r="J2655">
        <f t="shared" si="289"/>
        <v>201604</v>
      </c>
      <c r="K2655">
        <f t="shared" si="290"/>
        <v>17</v>
      </c>
      <c r="L2655">
        <f t="shared" si="291"/>
        <v>201617</v>
      </c>
      <c r="M2655" t="b">
        <f t="shared" si="292"/>
        <v>0</v>
      </c>
      <c r="N2655">
        <f>VLOOKUP(B2655,'SKU Master'!$E$1:$H$9,2,FALSE)</f>
        <v>7.5</v>
      </c>
      <c r="O2655">
        <f>(F2655/E2655-N2655)*E2655</f>
        <v>2.4900000000000002</v>
      </c>
      <c r="P2655" s="10">
        <f>O2655/F2655</f>
        <v>0.24924924924924927</v>
      </c>
      <c r="Q2655">
        <f t="shared" si="293"/>
        <v>1</v>
      </c>
    </row>
    <row r="2656" spans="1:17" x14ac:dyDescent="0.25">
      <c r="A2656">
        <v>1000940</v>
      </c>
      <c r="B2656">
        <v>8000520021</v>
      </c>
      <c r="C2656">
        <v>312</v>
      </c>
      <c r="D2656">
        <v>42479</v>
      </c>
      <c r="E2656">
        <v>2</v>
      </c>
      <c r="F2656">
        <v>19.98</v>
      </c>
      <c r="G2656" t="str">
        <f>VLOOKUP(B2656,'SKU Master'!$E$1:$H$9,4,FALSE)</f>
        <v>MA Excellent Products</v>
      </c>
      <c r="H2656">
        <f t="shared" si="287"/>
        <v>2016</v>
      </c>
      <c r="I2656">
        <f t="shared" si="288"/>
        <v>4</v>
      </c>
      <c r="J2656">
        <f t="shared" si="289"/>
        <v>201604</v>
      </c>
      <c r="K2656">
        <f t="shared" si="290"/>
        <v>17</v>
      </c>
      <c r="L2656">
        <f t="shared" si="291"/>
        <v>201617</v>
      </c>
      <c r="M2656" t="b">
        <f t="shared" si="292"/>
        <v>0</v>
      </c>
      <c r="N2656">
        <f>VLOOKUP(B2656,'SKU Master'!$E$1:$H$9,2,FALSE)</f>
        <v>7.5</v>
      </c>
      <c r="O2656">
        <f>(F2656/E2656-N2656)*E2656</f>
        <v>4.9800000000000004</v>
      </c>
      <c r="P2656" s="10">
        <f>O2656/F2656</f>
        <v>0.24924924924924927</v>
      </c>
      <c r="Q2656">
        <f t="shared" si="293"/>
        <v>2</v>
      </c>
    </row>
    <row r="2657" spans="1:17" x14ac:dyDescent="0.25">
      <c r="A2657">
        <v>1000941</v>
      </c>
      <c r="B2657">
        <v>8000520021</v>
      </c>
      <c r="C2657">
        <v>312</v>
      </c>
      <c r="D2657">
        <v>42480</v>
      </c>
      <c r="E2657">
        <v>2</v>
      </c>
      <c r="F2657">
        <v>19.98</v>
      </c>
      <c r="G2657" t="str">
        <f>VLOOKUP(B2657,'SKU Master'!$E$1:$H$9,4,FALSE)</f>
        <v>MA Excellent Products</v>
      </c>
      <c r="H2657">
        <f t="shared" si="287"/>
        <v>2016</v>
      </c>
      <c r="I2657">
        <f t="shared" si="288"/>
        <v>4</v>
      </c>
      <c r="J2657">
        <f t="shared" si="289"/>
        <v>201604</v>
      </c>
      <c r="K2657">
        <f t="shared" si="290"/>
        <v>17</v>
      </c>
      <c r="L2657">
        <f t="shared" si="291"/>
        <v>201617</v>
      </c>
      <c r="M2657" t="b">
        <f t="shared" si="292"/>
        <v>0</v>
      </c>
      <c r="N2657">
        <f>VLOOKUP(B2657,'SKU Master'!$E$1:$H$9,2,FALSE)</f>
        <v>7.5</v>
      </c>
      <c r="O2657">
        <f>(F2657/E2657-N2657)*E2657</f>
        <v>4.9800000000000004</v>
      </c>
      <c r="P2657" s="10">
        <f>O2657/F2657</f>
        <v>0.24924924924924927</v>
      </c>
      <c r="Q2657">
        <f t="shared" si="293"/>
        <v>3</v>
      </c>
    </row>
    <row r="2658" spans="1:17" x14ac:dyDescent="0.25">
      <c r="A2658">
        <v>1000942</v>
      </c>
      <c r="B2658">
        <v>8000520021</v>
      </c>
      <c r="C2658">
        <v>312</v>
      </c>
      <c r="D2658">
        <v>42481</v>
      </c>
      <c r="E2658">
        <v>3</v>
      </c>
      <c r="F2658">
        <v>29.97</v>
      </c>
      <c r="G2658" t="str">
        <f>VLOOKUP(B2658,'SKU Master'!$E$1:$H$9,4,FALSE)</f>
        <v>MA Excellent Products</v>
      </c>
      <c r="H2658">
        <f t="shared" si="287"/>
        <v>2016</v>
      </c>
      <c r="I2658">
        <f t="shared" si="288"/>
        <v>4</v>
      </c>
      <c r="J2658">
        <f t="shared" si="289"/>
        <v>201604</v>
      </c>
      <c r="K2658">
        <f t="shared" si="290"/>
        <v>17</v>
      </c>
      <c r="L2658">
        <f t="shared" si="291"/>
        <v>201617</v>
      </c>
      <c r="M2658" t="b">
        <f t="shared" si="292"/>
        <v>0</v>
      </c>
      <c r="N2658">
        <f>VLOOKUP(B2658,'SKU Master'!$E$1:$H$9,2,FALSE)</f>
        <v>7.5</v>
      </c>
      <c r="O2658">
        <f>(F2658/E2658-N2658)*E2658</f>
        <v>7.4700000000000006</v>
      </c>
      <c r="P2658" s="10">
        <f>O2658/F2658</f>
        <v>0.24924924924924927</v>
      </c>
      <c r="Q2658">
        <f t="shared" si="293"/>
        <v>4</v>
      </c>
    </row>
    <row r="2659" spans="1:17" x14ac:dyDescent="0.25">
      <c r="A2659">
        <v>1000943</v>
      </c>
      <c r="B2659">
        <v>8000520021</v>
      </c>
      <c r="C2659">
        <v>312</v>
      </c>
      <c r="D2659">
        <v>42482</v>
      </c>
      <c r="E2659">
        <v>6</v>
      </c>
      <c r="F2659">
        <v>59.94</v>
      </c>
      <c r="G2659" t="str">
        <f>VLOOKUP(B2659,'SKU Master'!$E$1:$H$9,4,FALSE)</f>
        <v>MA Excellent Products</v>
      </c>
      <c r="H2659">
        <f t="shared" si="287"/>
        <v>2016</v>
      </c>
      <c r="I2659">
        <f t="shared" si="288"/>
        <v>4</v>
      </c>
      <c r="J2659">
        <f t="shared" si="289"/>
        <v>201604</v>
      </c>
      <c r="K2659">
        <f t="shared" si="290"/>
        <v>17</v>
      </c>
      <c r="L2659">
        <f t="shared" si="291"/>
        <v>201617</v>
      </c>
      <c r="M2659" t="b">
        <f t="shared" si="292"/>
        <v>0</v>
      </c>
      <c r="N2659">
        <f>VLOOKUP(B2659,'SKU Master'!$E$1:$H$9,2,FALSE)</f>
        <v>7.5</v>
      </c>
      <c r="O2659">
        <f>(F2659/E2659-N2659)*E2659</f>
        <v>14.940000000000001</v>
      </c>
      <c r="P2659" s="10">
        <f>O2659/F2659</f>
        <v>0.24924924924924927</v>
      </c>
      <c r="Q2659">
        <f t="shared" si="293"/>
        <v>5</v>
      </c>
    </row>
    <row r="2660" spans="1:17" x14ac:dyDescent="0.25">
      <c r="A2660">
        <v>1000944</v>
      </c>
      <c r="B2660">
        <v>8000520021</v>
      </c>
      <c r="C2660">
        <v>312</v>
      </c>
      <c r="D2660">
        <v>42483</v>
      </c>
      <c r="E2660">
        <v>9</v>
      </c>
      <c r="F2660">
        <v>89.91</v>
      </c>
      <c r="G2660" t="str">
        <f>VLOOKUP(B2660,'SKU Master'!$E$1:$H$9,4,FALSE)</f>
        <v>MA Excellent Products</v>
      </c>
      <c r="H2660">
        <f t="shared" si="287"/>
        <v>2016</v>
      </c>
      <c r="I2660">
        <f t="shared" si="288"/>
        <v>4</v>
      </c>
      <c r="J2660">
        <f t="shared" si="289"/>
        <v>201604</v>
      </c>
      <c r="K2660">
        <f t="shared" si="290"/>
        <v>17</v>
      </c>
      <c r="L2660">
        <f t="shared" si="291"/>
        <v>201617</v>
      </c>
      <c r="M2660" t="b">
        <f t="shared" si="292"/>
        <v>0</v>
      </c>
      <c r="N2660">
        <f>VLOOKUP(B2660,'SKU Master'!$E$1:$H$9,2,FALSE)</f>
        <v>7.5</v>
      </c>
      <c r="O2660">
        <f>(F2660/E2660-N2660)*E2660</f>
        <v>22.410000000000004</v>
      </c>
      <c r="P2660" s="10">
        <f>O2660/F2660</f>
        <v>0.24924924924924929</v>
      </c>
      <c r="Q2660">
        <f t="shared" si="293"/>
        <v>6</v>
      </c>
    </row>
    <row r="2661" spans="1:17" x14ac:dyDescent="0.25">
      <c r="A2661">
        <v>1000945</v>
      </c>
      <c r="B2661">
        <v>8000520021</v>
      </c>
      <c r="C2661">
        <v>312</v>
      </c>
      <c r="D2661">
        <v>42485</v>
      </c>
      <c r="E2661">
        <v>1</v>
      </c>
      <c r="F2661">
        <v>9.99</v>
      </c>
      <c r="G2661" t="str">
        <f>VLOOKUP(B2661,'SKU Master'!$E$1:$H$9,4,FALSE)</f>
        <v>MA Excellent Products</v>
      </c>
      <c r="H2661">
        <f t="shared" si="287"/>
        <v>2016</v>
      </c>
      <c r="I2661">
        <f t="shared" si="288"/>
        <v>4</v>
      </c>
      <c r="J2661">
        <f t="shared" si="289"/>
        <v>201604</v>
      </c>
      <c r="K2661">
        <f t="shared" si="290"/>
        <v>18</v>
      </c>
      <c r="L2661">
        <f t="shared" si="291"/>
        <v>201618</v>
      </c>
      <c r="M2661" t="b">
        <f t="shared" si="292"/>
        <v>0</v>
      </c>
      <c r="N2661">
        <f>VLOOKUP(B2661,'SKU Master'!$E$1:$H$9,2,FALSE)</f>
        <v>7.5</v>
      </c>
      <c r="O2661">
        <f>(F2661/E2661-N2661)*E2661</f>
        <v>2.4900000000000002</v>
      </c>
      <c r="P2661" s="10">
        <f>O2661/F2661</f>
        <v>0.24924924924924927</v>
      </c>
      <c r="Q2661">
        <f t="shared" si="293"/>
        <v>1</v>
      </c>
    </row>
    <row r="2662" spans="1:17" x14ac:dyDescent="0.25">
      <c r="A2662">
        <v>1000946</v>
      </c>
      <c r="B2662">
        <v>8000520021</v>
      </c>
      <c r="C2662">
        <v>312</v>
      </c>
      <c r="D2662">
        <v>42486</v>
      </c>
      <c r="E2662">
        <v>3</v>
      </c>
      <c r="F2662">
        <v>29.97</v>
      </c>
      <c r="G2662" t="str">
        <f>VLOOKUP(B2662,'SKU Master'!$E$1:$H$9,4,FALSE)</f>
        <v>MA Excellent Products</v>
      </c>
      <c r="H2662">
        <f t="shared" si="287"/>
        <v>2016</v>
      </c>
      <c r="I2662">
        <f t="shared" si="288"/>
        <v>4</v>
      </c>
      <c r="J2662">
        <f t="shared" si="289"/>
        <v>201604</v>
      </c>
      <c r="K2662">
        <f t="shared" si="290"/>
        <v>18</v>
      </c>
      <c r="L2662">
        <f t="shared" si="291"/>
        <v>201618</v>
      </c>
      <c r="M2662" t="b">
        <f t="shared" si="292"/>
        <v>0</v>
      </c>
      <c r="N2662">
        <f>VLOOKUP(B2662,'SKU Master'!$E$1:$H$9,2,FALSE)</f>
        <v>7.5</v>
      </c>
      <c r="O2662">
        <f>(F2662/E2662-N2662)*E2662</f>
        <v>7.4700000000000006</v>
      </c>
      <c r="P2662" s="10">
        <f>O2662/F2662</f>
        <v>0.24924924924924927</v>
      </c>
      <c r="Q2662">
        <f t="shared" si="293"/>
        <v>2</v>
      </c>
    </row>
    <row r="2663" spans="1:17" x14ac:dyDescent="0.25">
      <c r="A2663">
        <v>1000947</v>
      </c>
      <c r="B2663">
        <v>8000520021</v>
      </c>
      <c r="C2663">
        <v>312</v>
      </c>
      <c r="D2663">
        <v>42487</v>
      </c>
      <c r="E2663">
        <v>3</v>
      </c>
      <c r="F2663">
        <v>29.97</v>
      </c>
      <c r="G2663" t="str">
        <f>VLOOKUP(B2663,'SKU Master'!$E$1:$H$9,4,FALSE)</f>
        <v>MA Excellent Products</v>
      </c>
      <c r="H2663">
        <f t="shared" si="287"/>
        <v>2016</v>
      </c>
      <c r="I2663">
        <f t="shared" si="288"/>
        <v>4</v>
      </c>
      <c r="J2663">
        <f t="shared" si="289"/>
        <v>201604</v>
      </c>
      <c r="K2663">
        <f t="shared" si="290"/>
        <v>18</v>
      </c>
      <c r="L2663">
        <f t="shared" si="291"/>
        <v>201618</v>
      </c>
      <c r="M2663" t="b">
        <f t="shared" si="292"/>
        <v>0</v>
      </c>
      <c r="N2663">
        <f>VLOOKUP(B2663,'SKU Master'!$E$1:$H$9,2,FALSE)</f>
        <v>7.5</v>
      </c>
      <c r="O2663">
        <f>(F2663/E2663-N2663)*E2663</f>
        <v>7.4700000000000006</v>
      </c>
      <c r="P2663" s="10">
        <f>O2663/F2663</f>
        <v>0.24924924924924927</v>
      </c>
      <c r="Q2663">
        <f t="shared" si="293"/>
        <v>3</v>
      </c>
    </row>
    <row r="2664" spans="1:17" x14ac:dyDescent="0.25">
      <c r="A2664">
        <v>1000948</v>
      </c>
      <c r="B2664">
        <v>8000520021</v>
      </c>
      <c r="C2664">
        <v>312</v>
      </c>
      <c r="D2664">
        <v>42488</v>
      </c>
      <c r="E2664">
        <v>4</v>
      </c>
      <c r="F2664">
        <v>39.96</v>
      </c>
      <c r="G2664" t="str">
        <f>VLOOKUP(B2664,'SKU Master'!$E$1:$H$9,4,FALSE)</f>
        <v>MA Excellent Products</v>
      </c>
      <c r="H2664">
        <f t="shared" si="287"/>
        <v>2016</v>
      </c>
      <c r="I2664">
        <f t="shared" si="288"/>
        <v>4</v>
      </c>
      <c r="J2664">
        <f t="shared" si="289"/>
        <v>201604</v>
      </c>
      <c r="K2664">
        <f t="shared" si="290"/>
        <v>18</v>
      </c>
      <c r="L2664">
        <f t="shared" si="291"/>
        <v>201618</v>
      </c>
      <c r="M2664" t="b">
        <f t="shared" si="292"/>
        <v>0</v>
      </c>
      <c r="N2664">
        <f>VLOOKUP(B2664,'SKU Master'!$E$1:$H$9,2,FALSE)</f>
        <v>7.5</v>
      </c>
      <c r="O2664">
        <f>(F2664/E2664-N2664)*E2664</f>
        <v>9.9600000000000009</v>
      </c>
      <c r="P2664" s="10">
        <f>O2664/F2664</f>
        <v>0.24924924924924927</v>
      </c>
      <c r="Q2664">
        <f t="shared" si="293"/>
        <v>4</v>
      </c>
    </row>
    <row r="2665" spans="1:17" x14ac:dyDescent="0.25">
      <c r="A2665">
        <v>1000949</v>
      </c>
      <c r="B2665">
        <v>8000520021</v>
      </c>
      <c r="C2665">
        <v>312</v>
      </c>
      <c r="D2665">
        <v>42489</v>
      </c>
      <c r="E2665">
        <v>10</v>
      </c>
      <c r="F2665">
        <v>99.9</v>
      </c>
      <c r="G2665" t="str">
        <f>VLOOKUP(B2665,'SKU Master'!$E$1:$H$9,4,FALSE)</f>
        <v>MA Excellent Products</v>
      </c>
      <c r="H2665">
        <f t="shared" si="287"/>
        <v>2016</v>
      </c>
      <c r="I2665">
        <f t="shared" si="288"/>
        <v>4</v>
      </c>
      <c r="J2665">
        <f t="shared" si="289"/>
        <v>201604</v>
      </c>
      <c r="K2665">
        <f t="shared" si="290"/>
        <v>18</v>
      </c>
      <c r="L2665">
        <f t="shared" si="291"/>
        <v>201618</v>
      </c>
      <c r="M2665" t="b">
        <f t="shared" si="292"/>
        <v>0</v>
      </c>
      <c r="N2665">
        <f>VLOOKUP(B2665,'SKU Master'!$E$1:$H$9,2,FALSE)</f>
        <v>7.5</v>
      </c>
      <c r="O2665">
        <f>(F2665/E2665-N2665)*E2665</f>
        <v>24.900000000000002</v>
      </c>
      <c r="P2665" s="10">
        <f>O2665/F2665</f>
        <v>0.24924924924924927</v>
      </c>
      <c r="Q2665">
        <f t="shared" si="293"/>
        <v>5</v>
      </c>
    </row>
    <row r="2666" spans="1:17" x14ac:dyDescent="0.25">
      <c r="A2666">
        <v>1000950</v>
      </c>
      <c r="B2666">
        <v>8000520021</v>
      </c>
      <c r="C2666">
        <v>312</v>
      </c>
      <c r="D2666">
        <v>42490</v>
      </c>
      <c r="E2666">
        <v>11</v>
      </c>
      <c r="F2666">
        <v>109.89</v>
      </c>
      <c r="G2666" t="str">
        <f>VLOOKUP(B2666,'SKU Master'!$E$1:$H$9,4,FALSE)</f>
        <v>MA Excellent Products</v>
      </c>
      <c r="H2666">
        <f t="shared" si="287"/>
        <v>2016</v>
      </c>
      <c r="I2666">
        <f t="shared" si="288"/>
        <v>4</v>
      </c>
      <c r="J2666">
        <f t="shared" si="289"/>
        <v>201604</v>
      </c>
      <c r="K2666">
        <f t="shared" si="290"/>
        <v>18</v>
      </c>
      <c r="L2666">
        <f t="shared" si="291"/>
        <v>201618</v>
      </c>
      <c r="M2666" t="b">
        <f t="shared" si="292"/>
        <v>0</v>
      </c>
      <c r="N2666">
        <f>VLOOKUP(B2666,'SKU Master'!$E$1:$H$9,2,FALSE)</f>
        <v>7.5</v>
      </c>
      <c r="O2666">
        <f>(F2666/E2666-N2666)*E2666</f>
        <v>27.39</v>
      </c>
      <c r="P2666" s="10">
        <f>O2666/F2666</f>
        <v>0.24924924924924927</v>
      </c>
      <c r="Q2666">
        <f t="shared" si="293"/>
        <v>6</v>
      </c>
    </row>
    <row r="2667" spans="1:17" x14ac:dyDescent="0.25">
      <c r="A2667">
        <v>1000951</v>
      </c>
      <c r="B2667">
        <v>8000520021</v>
      </c>
      <c r="C2667">
        <v>312</v>
      </c>
      <c r="D2667">
        <v>42492</v>
      </c>
      <c r="E2667">
        <v>3</v>
      </c>
      <c r="F2667">
        <v>29.97</v>
      </c>
      <c r="G2667" t="str">
        <f>VLOOKUP(B2667,'SKU Master'!$E$1:$H$9,4,FALSE)</f>
        <v>MA Excellent Products</v>
      </c>
      <c r="H2667">
        <f t="shared" si="287"/>
        <v>2016</v>
      </c>
      <c r="I2667">
        <f t="shared" si="288"/>
        <v>5</v>
      </c>
      <c r="J2667">
        <f t="shared" si="289"/>
        <v>201605</v>
      </c>
      <c r="K2667">
        <f t="shared" si="290"/>
        <v>19</v>
      </c>
      <c r="L2667">
        <f t="shared" si="291"/>
        <v>201619</v>
      </c>
      <c r="M2667" t="b">
        <f t="shared" si="292"/>
        <v>0</v>
      </c>
      <c r="N2667">
        <f>VLOOKUP(B2667,'SKU Master'!$E$1:$H$9,2,FALSE)</f>
        <v>7.5</v>
      </c>
      <c r="O2667">
        <f>(F2667/E2667-N2667)*E2667</f>
        <v>7.4700000000000006</v>
      </c>
      <c r="P2667" s="10">
        <f>O2667/F2667</f>
        <v>0.24924924924924927</v>
      </c>
      <c r="Q2667">
        <f t="shared" si="293"/>
        <v>1</v>
      </c>
    </row>
    <row r="2668" spans="1:17" x14ac:dyDescent="0.25">
      <c r="A2668">
        <v>1000952</v>
      </c>
      <c r="B2668">
        <v>8000520021</v>
      </c>
      <c r="C2668">
        <v>312</v>
      </c>
      <c r="D2668">
        <v>42493</v>
      </c>
      <c r="E2668">
        <v>3</v>
      </c>
      <c r="F2668">
        <v>29.97</v>
      </c>
      <c r="G2668" t="str">
        <f>VLOOKUP(B2668,'SKU Master'!$E$1:$H$9,4,FALSE)</f>
        <v>MA Excellent Products</v>
      </c>
      <c r="H2668">
        <f t="shared" si="287"/>
        <v>2016</v>
      </c>
      <c r="I2668">
        <f t="shared" si="288"/>
        <v>5</v>
      </c>
      <c r="J2668">
        <f t="shared" si="289"/>
        <v>201605</v>
      </c>
      <c r="K2668">
        <f t="shared" si="290"/>
        <v>19</v>
      </c>
      <c r="L2668">
        <f t="shared" si="291"/>
        <v>201619</v>
      </c>
      <c r="M2668" t="b">
        <f t="shared" si="292"/>
        <v>0</v>
      </c>
      <c r="N2668">
        <f>VLOOKUP(B2668,'SKU Master'!$E$1:$H$9,2,FALSE)</f>
        <v>7.5</v>
      </c>
      <c r="O2668">
        <f>(F2668/E2668-N2668)*E2668</f>
        <v>7.4700000000000006</v>
      </c>
      <c r="P2668" s="10">
        <f>O2668/F2668</f>
        <v>0.24924924924924927</v>
      </c>
      <c r="Q2668">
        <f t="shared" si="293"/>
        <v>2</v>
      </c>
    </row>
    <row r="2669" spans="1:17" x14ac:dyDescent="0.25">
      <c r="A2669">
        <v>1000953</v>
      </c>
      <c r="B2669">
        <v>8000520021</v>
      </c>
      <c r="C2669">
        <v>312</v>
      </c>
      <c r="D2669">
        <v>42494</v>
      </c>
      <c r="E2669">
        <v>3</v>
      </c>
      <c r="F2669">
        <v>29.97</v>
      </c>
      <c r="G2669" t="str">
        <f>VLOOKUP(B2669,'SKU Master'!$E$1:$H$9,4,FALSE)</f>
        <v>MA Excellent Products</v>
      </c>
      <c r="H2669">
        <f t="shared" si="287"/>
        <v>2016</v>
      </c>
      <c r="I2669">
        <f t="shared" si="288"/>
        <v>5</v>
      </c>
      <c r="J2669">
        <f t="shared" si="289"/>
        <v>201605</v>
      </c>
      <c r="K2669">
        <f t="shared" si="290"/>
        <v>19</v>
      </c>
      <c r="L2669">
        <f t="shared" si="291"/>
        <v>201619</v>
      </c>
      <c r="M2669" t="b">
        <f t="shared" si="292"/>
        <v>0</v>
      </c>
      <c r="N2669">
        <f>VLOOKUP(B2669,'SKU Master'!$E$1:$H$9,2,FALSE)</f>
        <v>7.5</v>
      </c>
      <c r="O2669">
        <f>(F2669/E2669-N2669)*E2669</f>
        <v>7.4700000000000006</v>
      </c>
      <c r="P2669" s="10">
        <f>O2669/F2669</f>
        <v>0.24924924924924927</v>
      </c>
      <c r="Q2669">
        <f t="shared" si="293"/>
        <v>3</v>
      </c>
    </row>
    <row r="2670" spans="1:17" x14ac:dyDescent="0.25">
      <c r="A2670">
        <v>1000954</v>
      </c>
      <c r="B2670">
        <v>8000520021</v>
      </c>
      <c r="C2670">
        <v>312</v>
      </c>
      <c r="D2670">
        <v>42495</v>
      </c>
      <c r="E2670">
        <v>5</v>
      </c>
      <c r="F2670">
        <v>49.95</v>
      </c>
      <c r="G2670" t="str">
        <f>VLOOKUP(B2670,'SKU Master'!$E$1:$H$9,4,FALSE)</f>
        <v>MA Excellent Products</v>
      </c>
      <c r="H2670">
        <f t="shared" si="287"/>
        <v>2016</v>
      </c>
      <c r="I2670">
        <f t="shared" si="288"/>
        <v>5</v>
      </c>
      <c r="J2670">
        <f t="shared" si="289"/>
        <v>201605</v>
      </c>
      <c r="K2670">
        <f t="shared" si="290"/>
        <v>19</v>
      </c>
      <c r="L2670">
        <f t="shared" si="291"/>
        <v>201619</v>
      </c>
      <c r="M2670" t="b">
        <f t="shared" si="292"/>
        <v>0</v>
      </c>
      <c r="N2670">
        <f>VLOOKUP(B2670,'SKU Master'!$E$1:$H$9,2,FALSE)</f>
        <v>7.5</v>
      </c>
      <c r="O2670">
        <f>(F2670/E2670-N2670)*E2670</f>
        <v>12.450000000000001</v>
      </c>
      <c r="P2670" s="10">
        <f>O2670/F2670</f>
        <v>0.24924924924924927</v>
      </c>
      <c r="Q2670">
        <f t="shared" si="293"/>
        <v>4</v>
      </c>
    </row>
    <row r="2671" spans="1:17" x14ac:dyDescent="0.25">
      <c r="A2671">
        <v>1000955</v>
      </c>
      <c r="B2671">
        <v>8000520021</v>
      </c>
      <c r="C2671">
        <v>312</v>
      </c>
      <c r="D2671">
        <v>42496</v>
      </c>
      <c r="E2671">
        <v>12</v>
      </c>
      <c r="F2671">
        <v>119.88</v>
      </c>
      <c r="G2671" t="str">
        <f>VLOOKUP(B2671,'SKU Master'!$E$1:$H$9,4,FALSE)</f>
        <v>MA Excellent Products</v>
      </c>
      <c r="H2671">
        <f t="shared" si="287"/>
        <v>2016</v>
      </c>
      <c r="I2671">
        <f t="shared" si="288"/>
        <v>5</v>
      </c>
      <c r="J2671">
        <f t="shared" si="289"/>
        <v>201605</v>
      </c>
      <c r="K2671">
        <f t="shared" si="290"/>
        <v>19</v>
      </c>
      <c r="L2671">
        <f t="shared" si="291"/>
        <v>201619</v>
      </c>
      <c r="M2671" t="b">
        <f t="shared" si="292"/>
        <v>0</v>
      </c>
      <c r="N2671">
        <f>VLOOKUP(B2671,'SKU Master'!$E$1:$H$9,2,FALSE)</f>
        <v>7.5</v>
      </c>
      <c r="O2671">
        <f>(F2671/E2671-N2671)*E2671</f>
        <v>29.880000000000003</v>
      </c>
      <c r="P2671" s="10">
        <f>O2671/F2671</f>
        <v>0.24924924924924927</v>
      </c>
      <c r="Q2671">
        <f t="shared" si="293"/>
        <v>5</v>
      </c>
    </row>
    <row r="2672" spans="1:17" x14ac:dyDescent="0.25">
      <c r="A2672">
        <v>1000956</v>
      </c>
      <c r="B2672">
        <v>8000520021</v>
      </c>
      <c r="C2672">
        <v>312</v>
      </c>
      <c r="D2672">
        <v>42497</v>
      </c>
      <c r="E2672">
        <v>12</v>
      </c>
      <c r="F2672">
        <v>119.88</v>
      </c>
      <c r="G2672" t="str">
        <f>VLOOKUP(B2672,'SKU Master'!$E$1:$H$9,4,FALSE)</f>
        <v>MA Excellent Products</v>
      </c>
      <c r="H2672">
        <f t="shared" si="287"/>
        <v>2016</v>
      </c>
      <c r="I2672">
        <f t="shared" si="288"/>
        <v>5</v>
      </c>
      <c r="J2672">
        <f t="shared" si="289"/>
        <v>201605</v>
      </c>
      <c r="K2672">
        <f t="shared" si="290"/>
        <v>19</v>
      </c>
      <c r="L2672">
        <f t="shared" si="291"/>
        <v>201619</v>
      </c>
      <c r="M2672" t="b">
        <f t="shared" si="292"/>
        <v>0</v>
      </c>
      <c r="N2672">
        <f>VLOOKUP(B2672,'SKU Master'!$E$1:$H$9,2,FALSE)</f>
        <v>7.5</v>
      </c>
      <c r="O2672">
        <f>(F2672/E2672-N2672)*E2672</f>
        <v>29.880000000000003</v>
      </c>
      <c r="P2672" s="10">
        <f>O2672/F2672</f>
        <v>0.24924924924924927</v>
      </c>
      <c r="Q2672">
        <f t="shared" si="293"/>
        <v>6</v>
      </c>
    </row>
    <row r="2673" spans="1:17" x14ac:dyDescent="0.25">
      <c r="A2673">
        <v>1000957</v>
      </c>
      <c r="B2673">
        <v>8000520021</v>
      </c>
      <c r="C2673">
        <v>312</v>
      </c>
      <c r="D2673">
        <v>42499</v>
      </c>
      <c r="E2673">
        <v>2</v>
      </c>
      <c r="F2673">
        <v>19.98</v>
      </c>
      <c r="G2673" t="str">
        <f>VLOOKUP(B2673,'SKU Master'!$E$1:$H$9,4,FALSE)</f>
        <v>MA Excellent Products</v>
      </c>
      <c r="H2673">
        <f t="shared" si="287"/>
        <v>2016</v>
      </c>
      <c r="I2673">
        <f t="shared" si="288"/>
        <v>5</v>
      </c>
      <c r="J2673">
        <f t="shared" si="289"/>
        <v>201605</v>
      </c>
      <c r="K2673">
        <f t="shared" si="290"/>
        <v>20</v>
      </c>
      <c r="L2673">
        <f t="shared" si="291"/>
        <v>201620</v>
      </c>
      <c r="M2673" t="b">
        <f t="shared" si="292"/>
        <v>0</v>
      </c>
      <c r="N2673">
        <f>VLOOKUP(B2673,'SKU Master'!$E$1:$H$9,2,FALSE)</f>
        <v>7.5</v>
      </c>
      <c r="O2673">
        <f>(F2673/E2673-N2673)*E2673</f>
        <v>4.9800000000000004</v>
      </c>
      <c r="P2673" s="10">
        <f>O2673/F2673</f>
        <v>0.24924924924924927</v>
      </c>
      <c r="Q2673">
        <f t="shared" si="293"/>
        <v>1</v>
      </c>
    </row>
    <row r="2674" spans="1:17" x14ac:dyDescent="0.25">
      <c r="A2674">
        <v>1000958</v>
      </c>
      <c r="B2674">
        <v>8000520021</v>
      </c>
      <c r="C2674">
        <v>312</v>
      </c>
      <c r="D2674">
        <v>42500</v>
      </c>
      <c r="E2674">
        <v>3</v>
      </c>
      <c r="F2674">
        <v>29.97</v>
      </c>
      <c r="G2674" t="str">
        <f>VLOOKUP(B2674,'SKU Master'!$E$1:$H$9,4,FALSE)</f>
        <v>MA Excellent Products</v>
      </c>
      <c r="H2674">
        <f t="shared" si="287"/>
        <v>2016</v>
      </c>
      <c r="I2674">
        <f t="shared" si="288"/>
        <v>5</v>
      </c>
      <c r="J2674">
        <f t="shared" si="289"/>
        <v>201605</v>
      </c>
      <c r="K2674">
        <f t="shared" si="290"/>
        <v>20</v>
      </c>
      <c r="L2674">
        <f t="shared" si="291"/>
        <v>201620</v>
      </c>
      <c r="M2674" t="b">
        <f t="shared" si="292"/>
        <v>0</v>
      </c>
      <c r="N2674">
        <f>VLOOKUP(B2674,'SKU Master'!$E$1:$H$9,2,FALSE)</f>
        <v>7.5</v>
      </c>
      <c r="O2674">
        <f>(F2674/E2674-N2674)*E2674</f>
        <v>7.4700000000000006</v>
      </c>
      <c r="P2674" s="10">
        <f>O2674/F2674</f>
        <v>0.24924924924924927</v>
      </c>
      <c r="Q2674">
        <f t="shared" si="293"/>
        <v>2</v>
      </c>
    </row>
    <row r="2675" spans="1:17" x14ac:dyDescent="0.25">
      <c r="A2675">
        <v>1000959</v>
      </c>
      <c r="B2675">
        <v>8000520021</v>
      </c>
      <c r="C2675">
        <v>312</v>
      </c>
      <c r="D2675">
        <v>42501</v>
      </c>
      <c r="E2675">
        <v>3</v>
      </c>
      <c r="F2675">
        <v>29.97</v>
      </c>
      <c r="G2675" t="str">
        <f>VLOOKUP(B2675,'SKU Master'!$E$1:$H$9,4,FALSE)</f>
        <v>MA Excellent Products</v>
      </c>
      <c r="H2675">
        <f t="shared" si="287"/>
        <v>2016</v>
      </c>
      <c r="I2675">
        <f t="shared" si="288"/>
        <v>5</v>
      </c>
      <c r="J2675">
        <f t="shared" si="289"/>
        <v>201605</v>
      </c>
      <c r="K2675">
        <f t="shared" si="290"/>
        <v>20</v>
      </c>
      <c r="L2675">
        <f t="shared" si="291"/>
        <v>201620</v>
      </c>
      <c r="M2675" t="b">
        <f t="shared" si="292"/>
        <v>0</v>
      </c>
      <c r="N2675">
        <f>VLOOKUP(B2675,'SKU Master'!$E$1:$H$9,2,FALSE)</f>
        <v>7.5</v>
      </c>
      <c r="O2675">
        <f>(F2675/E2675-N2675)*E2675</f>
        <v>7.4700000000000006</v>
      </c>
      <c r="P2675" s="10">
        <f>O2675/F2675</f>
        <v>0.24924924924924927</v>
      </c>
      <c r="Q2675">
        <f t="shared" si="293"/>
        <v>3</v>
      </c>
    </row>
    <row r="2676" spans="1:17" x14ac:dyDescent="0.25">
      <c r="A2676">
        <v>1000960</v>
      </c>
      <c r="B2676">
        <v>8000520021</v>
      </c>
      <c r="C2676">
        <v>312</v>
      </c>
      <c r="D2676">
        <v>42502</v>
      </c>
      <c r="E2676">
        <v>5</v>
      </c>
      <c r="F2676">
        <v>49.95</v>
      </c>
      <c r="G2676" t="str">
        <f>VLOOKUP(B2676,'SKU Master'!$E$1:$H$9,4,FALSE)</f>
        <v>MA Excellent Products</v>
      </c>
      <c r="H2676">
        <f t="shared" si="287"/>
        <v>2016</v>
      </c>
      <c r="I2676">
        <f t="shared" si="288"/>
        <v>5</v>
      </c>
      <c r="J2676">
        <f t="shared" si="289"/>
        <v>201605</v>
      </c>
      <c r="K2676">
        <f t="shared" si="290"/>
        <v>20</v>
      </c>
      <c r="L2676">
        <f t="shared" si="291"/>
        <v>201620</v>
      </c>
      <c r="M2676" t="b">
        <f t="shared" si="292"/>
        <v>0</v>
      </c>
      <c r="N2676">
        <f>VLOOKUP(B2676,'SKU Master'!$E$1:$H$9,2,FALSE)</f>
        <v>7.5</v>
      </c>
      <c r="O2676">
        <f>(F2676/E2676-N2676)*E2676</f>
        <v>12.450000000000001</v>
      </c>
      <c r="P2676" s="10">
        <f>O2676/F2676</f>
        <v>0.24924924924924927</v>
      </c>
      <c r="Q2676">
        <f t="shared" si="293"/>
        <v>4</v>
      </c>
    </row>
    <row r="2677" spans="1:17" x14ac:dyDescent="0.25">
      <c r="A2677">
        <v>1000961</v>
      </c>
      <c r="B2677">
        <v>8000520021</v>
      </c>
      <c r="C2677">
        <v>312</v>
      </c>
      <c r="D2677">
        <v>42503</v>
      </c>
      <c r="E2677">
        <v>9</v>
      </c>
      <c r="F2677">
        <v>89.91</v>
      </c>
      <c r="G2677" t="str">
        <f>VLOOKUP(B2677,'SKU Master'!$E$1:$H$9,4,FALSE)</f>
        <v>MA Excellent Products</v>
      </c>
      <c r="H2677">
        <f t="shared" si="287"/>
        <v>2016</v>
      </c>
      <c r="I2677">
        <f t="shared" si="288"/>
        <v>5</v>
      </c>
      <c r="J2677">
        <f t="shared" si="289"/>
        <v>201605</v>
      </c>
      <c r="K2677">
        <f t="shared" si="290"/>
        <v>20</v>
      </c>
      <c r="L2677">
        <f t="shared" si="291"/>
        <v>201620</v>
      </c>
      <c r="M2677" t="b">
        <f t="shared" si="292"/>
        <v>0</v>
      </c>
      <c r="N2677">
        <f>VLOOKUP(B2677,'SKU Master'!$E$1:$H$9,2,FALSE)</f>
        <v>7.5</v>
      </c>
      <c r="O2677">
        <f>(F2677/E2677-N2677)*E2677</f>
        <v>22.410000000000004</v>
      </c>
      <c r="P2677" s="10">
        <f>O2677/F2677</f>
        <v>0.24924924924924929</v>
      </c>
      <c r="Q2677">
        <f t="shared" si="293"/>
        <v>5</v>
      </c>
    </row>
    <row r="2678" spans="1:17" x14ac:dyDescent="0.25">
      <c r="A2678">
        <v>1000962</v>
      </c>
      <c r="B2678">
        <v>8000520021</v>
      </c>
      <c r="C2678">
        <v>312</v>
      </c>
      <c r="D2678">
        <v>42504</v>
      </c>
      <c r="E2678">
        <v>12</v>
      </c>
      <c r="F2678">
        <v>119.88</v>
      </c>
      <c r="G2678" t="str">
        <f>VLOOKUP(B2678,'SKU Master'!$E$1:$H$9,4,FALSE)</f>
        <v>MA Excellent Products</v>
      </c>
      <c r="H2678">
        <f t="shared" si="287"/>
        <v>2016</v>
      </c>
      <c r="I2678">
        <f t="shared" si="288"/>
        <v>5</v>
      </c>
      <c r="J2678">
        <f t="shared" si="289"/>
        <v>201605</v>
      </c>
      <c r="K2678">
        <f t="shared" si="290"/>
        <v>20</v>
      </c>
      <c r="L2678">
        <f t="shared" si="291"/>
        <v>201620</v>
      </c>
      <c r="M2678" t="b">
        <f t="shared" si="292"/>
        <v>0</v>
      </c>
      <c r="N2678">
        <f>VLOOKUP(B2678,'SKU Master'!$E$1:$H$9,2,FALSE)</f>
        <v>7.5</v>
      </c>
      <c r="O2678">
        <f>(F2678/E2678-N2678)*E2678</f>
        <v>29.880000000000003</v>
      </c>
      <c r="P2678" s="10">
        <f>O2678/F2678</f>
        <v>0.24924924924924927</v>
      </c>
      <c r="Q2678">
        <f t="shared" si="293"/>
        <v>6</v>
      </c>
    </row>
    <row r="2679" spans="1:17" x14ac:dyDescent="0.25">
      <c r="A2679">
        <v>1000963</v>
      </c>
      <c r="B2679">
        <v>8000520021</v>
      </c>
      <c r="C2679">
        <v>312</v>
      </c>
      <c r="D2679">
        <v>42506</v>
      </c>
      <c r="E2679">
        <v>1</v>
      </c>
      <c r="F2679">
        <v>9.99</v>
      </c>
      <c r="G2679" t="str">
        <f>VLOOKUP(B2679,'SKU Master'!$E$1:$H$9,4,FALSE)</f>
        <v>MA Excellent Products</v>
      </c>
      <c r="H2679">
        <f t="shared" si="287"/>
        <v>2016</v>
      </c>
      <c r="I2679">
        <f t="shared" si="288"/>
        <v>5</v>
      </c>
      <c r="J2679">
        <f t="shared" si="289"/>
        <v>201605</v>
      </c>
      <c r="K2679">
        <f t="shared" si="290"/>
        <v>21</v>
      </c>
      <c r="L2679">
        <f t="shared" si="291"/>
        <v>201621</v>
      </c>
      <c r="M2679" t="b">
        <f t="shared" si="292"/>
        <v>0</v>
      </c>
      <c r="N2679">
        <f>VLOOKUP(B2679,'SKU Master'!$E$1:$H$9,2,FALSE)</f>
        <v>7.5</v>
      </c>
      <c r="O2679">
        <f>(F2679/E2679-N2679)*E2679</f>
        <v>2.4900000000000002</v>
      </c>
      <c r="P2679" s="10">
        <f>O2679/F2679</f>
        <v>0.24924924924924927</v>
      </c>
      <c r="Q2679">
        <f t="shared" si="293"/>
        <v>1</v>
      </c>
    </row>
    <row r="2680" spans="1:17" x14ac:dyDescent="0.25">
      <c r="A2680">
        <v>1000964</v>
      </c>
      <c r="B2680">
        <v>8000520021</v>
      </c>
      <c r="C2680">
        <v>312</v>
      </c>
      <c r="D2680">
        <v>42507</v>
      </c>
      <c r="E2680">
        <v>3</v>
      </c>
      <c r="F2680">
        <v>29.97</v>
      </c>
      <c r="G2680" t="str">
        <f>VLOOKUP(B2680,'SKU Master'!$E$1:$H$9,4,FALSE)</f>
        <v>MA Excellent Products</v>
      </c>
      <c r="H2680">
        <f t="shared" si="287"/>
        <v>2016</v>
      </c>
      <c r="I2680">
        <f t="shared" si="288"/>
        <v>5</v>
      </c>
      <c r="J2680">
        <f t="shared" si="289"/>
        <v>201605</v>
      </c>
      <c r="K2680">
        <f t="shared" si="290"/>
        <v>21</v>
      </c>
      <c r="L2680">
        <f t="shared" si="291"/>
        <v>201621</v>
      </c>
      <c r="M2680" t="b">
        <f t="shared" si="292"/>
        <v>0</v>
      </c>
      <c r="N2680">
        <f>VLOOKUP(B2680,'SKU Master'!$E$1:$H$9,2,FALSE)</f>
        <v>7.5</v>
      </c>
      <c r="O2680">
        <f>(F2680/E2680-N2680)*E2680</f>
        <v>7.4700000000000006</v>
      </c>
      <c r="P2680" s="10">
        <f>O2680/F2680</f>
        <v>0.24924924924924927</v>
      </c>
      <c r="Q2680">
        <f t="shared" si="293"/>
        <v>2</v>
      </c>
    </row>
    <row r="2681" spans="1:17" x14ac:dyDescent="0.25">
      <c r="A2681">
        <v>1000965</v>
      </c>
      <c r="B2681">
        <v>8000520021</v>
      </c>
      <c r="C2681">
        <v>312</v>
      </c>
      <c r="D2681">
        <v>42508</v>
      </c>
      <c r="E2681">
        <v>1</v>
      </c>
      <c r="F2681">
        <v>9.99</v>
      </c>
      <c r="G2681" t="str">
        <f>VLOOKUP(B2681,'SKU Master'!$E$1:$H$9,4,FALSE)</f>
        <v>MA Excellent Products</v>
      </c>
      <c r="H2681">
        <f t="shared" si="287"/>
        <v>2016</v>
      </c>
      <c r="I2681">
        <f t="shared" si="288"/>
        <v>5</v>
      </c>
      <c r="J2681">
        <f t="shared" si="289"/>
        <v>201605</v>
      </c>
      <c r="K2681">
        <f t="shared" si="290"/>
        <v>21</v>
      </c>
      <c r="L2681">
        <f t="shared" si="291"/>
        <v>201621</v>
      </c>
      <c r="M2681" t="b">
        <f t="shared" si="292"/>
        <v>0</v>
      </c>
      <c r="N2681">
        <f>VLOOKUP(B2681,'SKU Master'!$E$1:$H$9,2,FALSE)</f>
        <v>7.5</v>
      </c>
      <c r="O2681">
        <f>(F2681/E2681-N2681)*E2681</f>
        <v>2.4900000000000002</v>
      </c>
      <c r="P2681" s="10">
        <f>O2681/F2681</f>
        <v>0.24924924924924927</v>
      </c>
      <c r="Q2681">
        <f t="shared" si="293"/>
        <v>3</v>
      </c>
    </row>
    <row r="2682" spans="1:17" x14ac:dyDescent="0.25">
      <c r="A2682">
        <v>1000966</v>
      </c>
      <c r="B2682">
        <v>8000520021</v>
      </c>
      <c r="C2682">
        <v>312</v>
      </c>
      <c r="D2682">
        <v>42509</v>
      </c>
      <c r="E2682">
        <v>4</v>
      </c>
      <c r="F2682">
        <v>39.96</v>
      </c>
      <c r="G2682" t="str">
        <f>VLOOKUP(B2682,'SKU Master'!$E$1:$H$9,4,FALSE)</f>
        <v>MA Excellent Products</v>
      </c>
      <c r="H2682">
        <f t="shared" si="287"/>
        <v>2016</v>
      </c>
      <c r="I2682">
        <f t="shared" si="288"/>
        <v>5</v>
      </c>
      <c r="J2682">
        <f t="shared" si="289"/>
        <v>201605</v>
      </c>
      <c r="K2682">
        <f t="shared" si="290"/>
        <v>21</v>
      </c>
      <c r="L2682">
        <f t="shared" si="291"/>
        <v>201621</v>
      </c>
      <c r="M2682" t="b">
        <f t="shared" si="292"/>
        <v>0</v>
      </c>
      <c r="N2682">
        <f>VLOOKUP(B2682,'SKU Master'!$E$1:$H$9,2,FALSE)</f>
        <v>7.5</v>
      </c>
      <c r="O2682">
        <f>(F2682/E2682-N2682)*E2682</f>
        <v>9.9600000000000009</v>
      </c>
      <c r="P2682" s="10">
        <f>O2682/F2682</f>
        <v>0.24924924924924927</v>
      </c>
      <c r="Q2682">
        <f t="shared" si="293"/>
        <v>4</v>
      </c>
    </row>
    <row r="2683" spans="1:17" x14ac:dyDescent="0.25">
      <c r="A2683">
        <v>1000967</v>
      </c>
      <c r="B2683">
        <v>8000520021</v>
      </c>
      <c r="C2683">
        <v>312</v>
      </c>
      <c r="D2683">
        <v>42510</v>
      </c>
      <c r="E2683">
        <v>7</v>
      </c>
      <c r="F2683">
        <v>69.930000000000007</v>
      </c>
      <c r="G2683" t="str">
        <f>VLOOKUP(B2683,'SKU Master'!$E$1:$H$9,4,FALSE)</f>
        <v>MA Excellent Products</v>
      </c>
      <c r="H2683">
        <f t="shared" si="287"/>
        <v>2016</v>
      </c>
      <c r="I2683">
        <f t="shared" si="288"/>
        <v>5</v>
      </c>
      <c r="J2683">
        <f t="shared" si="289"/>
        <v>201605</v>
      </c>
      <c r="K2683">
        <f t="shared" si="290"/>
        <v>21</v>
      </c>
      <c r="L2683">
        <f t="shared" si="291"/>
        <v>201621</v>
      </c>
      <c r="M2683" t="b">
        <f t="shared" si="292"/>
        <v>0</v>
      </c>
      <c r="N2683">
        <f>VLOOKUP(B2683,'SKU Master'!$E$1:$H$9,2,FALSE)</f>
        <v>7.5</v>
      </c>
      <c r="O2683">
        <f>(F2683/E2683-N2683)*E2683</f>
        <v>17.43</v>
      </c>
      <c r="P2683" s="10">
        <f>O2683/F2683</f>
        <v>0.24924924924924921</v>
      </c>
      <c r="Q2683">
        <f t="shared" si="293"/>
        <v>5</v>
      </c>
    </row>
    <row r="2684" spans="1:17" x14ac:dyDescent="0.25">
      <c r="A2684">
        <v>1000968</v>
      </c>
      <c r="B2684">
        <v>8000520021</v>
      </c>
      <c r="C2684">
        <v>312</v>
      </c>
      <c r="D2684">
        <v>42511</v>
      </c>
      <c r="E2684">
        <v>11</v>
      </c>
      <c r="F2684">
        <v>109.89</v>
      </c>
      <c r="G2684" t="str">
        <f>VLOOKUP(B2684,'SKU Master'!$E$1:$H$9,4,FALSE)</f>
        <v>MA Excellent Products</v>
      </c>
      <c r="H2684">
        <f t="shared" si="287"/>
        <v>2016</v>
      </c>
      <c r="I2684">
        <f t="shared" si="288"/>
        <v>5</v>
      </c>
      <c r="J2684">
        <f t="shared" si="289"/>
        <v>201605</v>
      </c>
      <c r="K2684">
        <f t="shared" si="290"/>
        <v>21</v>
      </c>
      <c r="L2684">
        <f t="shared" si="291"/>
        <v>201621</v>
      </c>
      <c r="M2684" t="b">
        <f t="shared" si="292"/>
        <v>0</v>
      </c>
      <c r="N2684">
        <f>VLOOKUP(B2684,'SKU Master'!$E$1:$H$9,2,FALSE)</f>
        <v>7.5</v>
      </c>
      <c r="O2684">
        <f>(F2684/E2684-N2684)*E2684</f>
        <v>27.39</v>
      </c>
      <c r="P2684" s="10">
        <f>O2684/F2684</f>
        <v>0.24924924924924927</v>
      </c>
      <c r="Q2684">
        <f t="shared" si="293"/>
        <v>6</v>
      </c>
    </row>
    <row r="2685" spans="1:17" x14ac:dyDescent="0.25">
      <c r="A2685">
        <v>1000969</v>
      </c>
      <c r="B2685">
        <v>8000520021</v>
      </c>
      <c r="C2685">
        <v>312</v>
      </c>
      <c r="D2685">
        <v>42513</v>
      </c>
      <c r="E2685">
        <v>1</v>
      </c>
      <c r="F2685">
        <v>9.99</v>
      </c>
      <c r="G2685" t="str">
        <f>VLOOKUP(B2685,'SKU Master'!$E$1:$H$9,4,FALSE)</f>
        <v>MA Excellent Products</v>
      </c>
      <c r="H2685">
        <f t="shared" si="287"/>
        <v>2016</v>
      </c>
      <c r="I2685">
        <f t="shared" si="288"/>
        <v>5</v>
      </c>
      <c r="J2685">
        <f t="shared" si="289"/>
        <v>201605</v>
      </c>
      <c r="K2685">
        <f t="shared" si="290"/>
        <v>22</v>
      </c>
      <c r="L2685">
        <f t="shared" si="291"/>
        <v>201622</v>
      </c>
      <c r="M2685" t="b">
        <f t="shared" si="292"/>
        <v>0</v>
      </c>
      <c r="N2685">
        <f>VLOOKUP(B2685,'SKU Master'!$E$1:$H$9,2,FALSE)</f>
        <v>7.5</v>
      </c>
      <c r="O2685">
        <f>(F2685/E2685-N2685)*E2685</f>
        <v>2.4900000000000002</v>
      </c>
      <c r="P2685" s="10">
        <f>O2685/F2685</f>
        <v>0.24924924924924927</v>
      </c>
      <c r="Q2685">
        <f t="shared" si="293"/>
        <v>1</v>
      </c>
    </row>
    <row r="2686" spans="1:17" x14ac:dyDescent="0.25">
      <c r="A2686">
        <v>1000970</v>
      </c>
      <c r="B2686">
        <v>8000520021</v>
      </c>
      <c r="C2686">
        <v>312</v>
      </c>
      <c r="D2686">
        <v>42514</v>
      </c>
      <c r="E2686">
        <v>1</v>
      </c>
      <c r="F2686">
        <v>9.99</v>
      </c>
      <c r="G2686" t="str">
        <f>VLOOKUP(B2686,'SKU Master'!$E$1:$H$9,4,FALSE)</f>
        <v>MA Excellent Products</v>
      </c>
      <c r="H2686">
        <f t="shared" si="287"/>
        <v>2016</v>
      </c>
      <c r="I2686">
        <f t="shared" si="288"/>
        <v>5</v>
      </c>
      <c r="J2686">
        <f t="shared" si="289"/>
        <v>201605</v>
      </c>
      <c r="K2686">
        <f t="shared" si="290"/>
        <v>22</v>
      </c>
      <c r="L2686">
        <f t="shared" si="291"/>
        <v>201622</v>
      </c>
      <c r="M2686" t="b">
        <f t="shared" si="292"/>
        <v>0</v>
      </c>
      <c r="N2686">
        <f>VLOOKUP(B2686,'SKU Master'!$E$1:$H$9,2,FALSE)</f>
        <v>7.5</v>
      </c>
      <c r="O2686">
        <f>(F2686/E2686-N2686)*E2686</f>
        <v>2.4900000000000002</v>
      </c>
      <c r="P2686" s="10">
        <f>O2686/F2686</f>
        <v>0.24924924924924927</v>
      </c>
      <c r="Q2686">
        <f t="shared" si="293"/>
        <v>2</v>
      </c>
    </row>
    <row r="2687" spans="1:17" x14ac:dyDescent="0.25">
      <c r="A2687">
        <v>1000971</v>
      </c>
      <c r="B2687">
        <v>8000520021</v>
      </c>
      <c r="C2687">
        <v>312</v>
      </c>
      <c r="D2687">
        <v>42515</v>
      </c>
      <c r="E2687">
        <v>2</v>
      </c>
      <c r="F2687">
        <v>19.98</v>
      </c>
      <c r="G2687" t="str">
        <f>VLOOKUP(B2687,'SKU Master'!$E$1:$H$9,4,FALSE)</f>
        <v>MA Excellent Products</v>
      </c>
      <c r="H2687">
        <f t="shared" si="287"/>
        <v>2016</v>
      </c>
      <c r="I2687">
        <f t="shared" si="288"/>
        <v>5</v>
      </c>
      <c r="J2687">
        <f t="shared" si="289"/>
        <v>201605</v>
      </c>
      <c r="K2687">
        <f t="shared" si="290"/>
        <v>22</v>
      </c>
      <c r="L2687">
        <f t="shared" si="291"/>
        <v>201622</v>
      </c>
      <c r="M2687" t="b">
        <f t="shared" si="292"/>
        <v>0</v>
      </c>
      <c r="N2687">
        <f>VLOOKUP(B2687,'SKU Master'!$E$1:$H$9,2,FALSE)</f>
        <v>7.5</v>
      </c>
      <c r="O2687">
        <f>(F2687/E2687-N2687)*E2687</f>
        <v>4.9800000000000004</v>
      </c>
      <c r="P2687" s="10">
        <f>O2687/F2687</f>
        <v>0.24924924924924927</v>
      </c>
      <c r="Q2687">
        <f t="shared" si="293"/>
        <v>3</v>
      </c>
    </row>
    <row r="2688" spans="1:17" x14ac:dyDescent="0.25">
      <c r="A2688">
        <v>1000972</v>
      </c>
      <c r="B2688">
        <v>8000520021</v>
      </c>
      <c r="C2688">
        <v>312</v>
      </c>
      <c r="D2688">
        <v>42516</v>
      </c>
      <c r="E2688">
        <v>2</v>
      </c>
      <c r="F2688">
        <v>19.98</v>
      </c>
      <c r="G2688" t="str">
        <f>VLOOKUP(B2688,'SKU Master'!$E$1:$H$9,4,FALSE)</f>
        <v>MA Excellent Products</v>
      </c>
      <c r="H2688">
        <f t="shared" si="287"/>
        <v>2016</v>
      </c>
      <c r="I2688">
        <f t="shared" si="288"/>
        <v>5</v>
      </c>
      <c r="J2688">
        <f t="shared" si="289"/>
        <v>201605</v>
      </c>
      <c r="K2688">
        <f t="shared" si="290"/>
        <v>22</v>
      </c>
      <c r="L2688">
        <f t="shared" si="291"/>
        <v>201622</v>
      </c>
      <c r="M2688" t="b">
        <f t="shared" si="292"/>
        <v>0</v>
      </c>
      <c r="N2688">
        <f>VLOOKUP(B2688,'SKU Master'!$E$1:$H$9,2,FALSE)</f>
        <v>7.5</v>
      </c>
      <c r="O2688">
        <f>(F2688/E2688-N2688)*E2688</f>
        <v>4.9800000000000004</v>
      </c>
      <c r="P2688" s="10">
        <f>O2688/F2688</f>
        <v>0.24924924924924927</v>
      </c>
      <c r="Q2688">
        <f t="shared" si="293"/>
        <v>4</v>
      </c>
    </row>
    <row r="2689" spans="1:17" x14ac:dyDescent="0.25">
      <c r="A2689">
        <v>1000973</v>
      </c>
      <c r="B2689">
        <v>8000520021</v>
      </c>
      <c r="C2689">
        <v>312</v>
      </c>
      <c r="D2689">
        <v>42517</v>
      </c>
      <c r="E2689">
        <v>6</v>
      </c>
      <c r="F2689">
        <v>59.94</v>
      </c>
      <c r="G2689" t="str">
        <f>VLOOKUP(B2689,'SKU Master'!$E$1:$H$9,4,FALSE)</f>
        <v>MA Excellent Products</v>
      </c>
      <c r="H2689">
        <f t="shared" si="287"/>
        <v>2016</v>
      </c>
      <c r="I2689">
        <f t="shared" si="288"/>
        <v>5</v>
      </c>
      <c r="J2689">
        <f t="shared" si="289"/>
        <v>201605</v>
      </c>
      <c r="K2689">
        <f t="shared" si="290"/>
        <v>22</v>
      </c>
      <c r="L2689">
        <f t="shared" si="291"/>
        <v>201622</v>
      </c>
      <c r="M2689" t="b">
        <f t="shared" si="292"/>
        <v>0</v>
      </c>
      <c r="N2689">
        <f>VLOOKUP(B2689,'SKU Master'!$E$1:$H$9,2,FALSE)</f>
        <v>7.5</v>
      </c>
      <c r="O2689">
        <f>(F2689/E2689-N2689)*E2689</f>
        <v>14.940000000000001</v>
      </c>
      <c r="P2689" s="10">
        <f>O2689/F2689</f>
        <v>0.24924924924924927</v>
      </c>
      <c r="Q2689">
        <f t="shared" si="293"/>
        <v>5</v>
      </c>
    </row>
    <row r="2690" spans="1:17" x14ac:dyDescent="0.25">
      <c r="A2690">
        <v>1000974</v>
      </c>
      <c r="B2690">
        <v>8000520021</v>
      </c>
      <c r="C2690">
        <v>312</v>
      </c>
      <c r="D2690">
        <v>42518</v>
      </c>
      <c r="E2690">
        <v>8</v>
      </c>
      <c r="F2690">
        <v>79.92</v>
      </c>
      <c r="G2690" t="str">
        <f>VLOOKUP(B2690,'SKU Master'!$E$1:$H$9,4,FALSE)</f>
        <v>MA Excellent Products</v>
      </c>
      <c r="H2690">
        <f t="shared" ref="H2690:H2753" si="294">YEAR(D2690)</f>
        <v>2016</v>
      </c>
      <c r="I2690">
        <f t="shared" si="288"/>
        <v>5</v>
      </c>
      <c r="J2690">
        <f t="shared" si="289"/>
        <v>201605</v>
      </c>
      <c r="K2690">
        <f t="shared" si="290"/>
        <v>22</v>
      </c>
      <c r="L2690">
        <f t="shared" si="291"/>
        <v>201622</v>
      </c>
      <c r="M2690" t="b">
        <f t="shared" si="292"/>
        <v>0</v>
      </c>
      <c r="N2690">
        <f>VLOOKUP(B2690,'SKU Master'!$E$1:$H$9,2,FALSE)</f>
        <v>7.5</v>
      </c>
      <c r="O2690">
        <f>(F2690/E2690-N2690)*E2690</f>
        <v>19.920000000000002</v>
      </c>
      <c r="P2690" s="10">
        <f>O2690/F2690</f>
        <v>0.24924924924924927</v>
      </c>
      <c r="Q2690">
        <f t="shared" si="293"/>
        <v>6</v>
      </c>
    </row>
    <row r="2691" spans="1:17" x14ac:dyDescent="0.25">
      <c r="A2691">
        <v>1000975</v>
      </c>
      <c r="B2691">
        <v>8000520021</v>
      </c>
      <c r="C2691">
        <v>312</v>
      </c>
      <c r="D2691">
        <v>42520</v>
      </c>
      <c r="E2691">
        <v>2</v>
      </c>
      <c r="F2691">
        <v>19.98</v>
      </c>
      <c r="G2691" t="str">
        <f>VLOOKUP(B2691,'SKU Master'!$E$1:$H$9,4,FALSE)</f>
        <v>MA Excellent Products</v>
      </c>
      <c r="H2691">
        <f t="shared" si="294"/>
        <v>2016</v>
      </c>
      <c r="I2691">
        <f t="shared" ref="I2691:I2754" si="295">MONTH(D2691)</f>
        <v>5</v>
      </c>
      <c r="J2691">
        <f t="shared" ref="J2691:J2754" si="296">H2691*100+I2691</f>
        <v>201605</v>
      </c>
      <c r="K2691">
        <f t="shared" ref="K2691:K2754" si="297">WEEKNUM(D2691)</f>
        <v>23</v>
      </c>
      <c r="L2691">
        <f t="shared" ref="L2691:L2754" si="298">H2691*100+K2691</f>
        <v>201623</v>
      </c>
      <c r="M2691" t="b">
        <f t="shared" ref="M2691:M2754" si="299">AND(B2691=B2692,C2691=C2692,D2691=D2692,E2691=E2692,F2691=F2692)</f>
        <v>0</v>
      </c>
      <c r="N2691">
        <f>VLOOKUP(B2691,'SKU Master'!$E$1:$H$9,2,FALSE)</f>
        <v>7.5</v>
      </c>
      <c r="O2691">
        <f>(F2691/E2691-N2691)*E2691</f>
        <v>4.9800000000000004</v>
      </c>
      <c r="P2691" s="10">
        <f>O2691/F2691</f>
        <v>0.24924924924924927</v>
      </c>
      <c r="Q2691">
        <f t="shared" ref="Q2691:Q2754" si="300">WEEKDAY(D2691,2)</f>
        <v>1</v>
      </c>
    </row>
    <row r="2692" spans="1:17" x14ac:dyDescent="0.25">
      <c r="A2692">
        <v>1000976</v>
      </c>
      <c r="B2692">
        <v>8000520021</v>
      </c>
      <c r="C2692">
        <v>312</v>
      </c>
      <c r="D2692">
        <v>42521</v>
      </c>
      <c r="E2692">
        <v>2</v>
      </c>
      <c r="F2692">
        <v>19.98</v>
      </c>
      <c r="G2692" t="str">
        <f>VLOOKUP(B2692,'SKU Master'!$E$1:$H$9,4,FALSE)</f>
        <v>MA Excellent Products</v>
      </c>
      <c r="H2692">
        <f t="shared" si="294"/>
        <v>2016</v>
      </c>
      <c r="I2692">
        <f t="shared" si="295"/>
        <v>5</v>
      </c>
      <c r="J2692">
        <f t="shared" si="296"/>
        <v>201605</v>
      </c>
      <c r="K2692">
        <f t="shared" si="297"/>
        <v>23</v>
      </c>
      <c r="L2692">
        <f t="shared" si="298"/>
        <v>201623</v>
      </c>
      <c r="M2692" t="b">
        <f t="shared" si="299"/>
        <v>0</v>
      </c>
      <c r="N2692">
        <f>VLOOKUP(B2692,'SKU Master'!$E$1:$H$9,2,FALSE)</f>
        <v>7.5</v>
      </c>
      <c r="O2692">
        <f>(F2692/E2692-N2692)*E2692</f>
        <v>4.9800000000000004</v>
      </c>
      <c r="P2692" s="10">
        <f>O2692/F2692</f>
        <v>0.24924924924924927</v>
      </c>
      <c r="Q2692">
        <f t="shared" si="300"/>
        <v>2</v>
      </c>
    </row>
    <row r="2693" spans="1:17" x14ac:dyDescent="0.25">
      <c r="A2693">
        <v>1000977</v>
      </c>
      <c r="B2693">
        <v>8000520021</v>
      </c>
      <c r="C2693">
        <v>312</v>
      </c>
      <c r="D2693">
        <v>42522</v>
      </c>
      <c r="E2693">
        <v>4</v>
      </c>
      <c r="F2693">
        <v>39.96</v>
      </c>
      <c r="G2693" t="str">
        <f>VLOOKUP(B2693,'SKU Master'!$E$1:$H$9,4,FALSE)</f>
        <v>MA Excellent Products</v>
      </c>
      <c r="H2693">
        <f t="shared" si="294"/>
        <v>2016</v>
      </c>
      <c r="I2693">
        <f t="shared" si="295"/>
        <v>6</v>
      </c>
      <c r="J2693">
        <f t="shared" si="296"/>
        <v>201606</v>
      </c>
      <c r="K2693">
        <f t="shared" si="297"/>
        <v>23</v>
      </c>
      <c r="L2693">
        <f t="shared" si="298"/>
        <v>201623</v>
      </c>
      <c r="M2693" t="b">
        <f t="shared" si="299"/>
        <v>0</v>
      </c>
      <c r="N2693">
        <f>VLOOKUP(B2693,'SKU Master'!$E$1:$H$9,2,FALSE)</f>
        <v>7.5</v>
      </c>
      <c r="O2693">
        <f>(F2693/E2693-N2693)*E2693</f>
        <v>9.9600000000000009</v>
      </c>
      <c r="P2693" s="10">
        <f>O2693/F2693</f>
        <v>0.24924924924924927</v>
      </c>
      <c r="Q2693">
        <f t="shared" si="300"/>
        <v>3</v>
      </c>
    </row>
    <row r="2694" spans="1:17" x14ac:dyDescent="0.25">
      <c r="A2694">
        <v>1000978</v>
      </c>
      <c r="B2694">
        <v>8000520021</v>
      </c>
      <c r="C2694">
        <v>312</v>
      </c>
      <c r="D2694">
        <v>42523</v>
      </c>
      <c r="E2694">
        <v>5</v>
      </c>
      <c r="F2694">
        <v>49.95</v>
      </c>
      <c r="G2694" t="str">
        <f>VLOOKUP(B2694,'SKU Master'!$E$1:$H$9,4,FALSE)</f>
        <v>MA Excellent Products</v>
      </c>
      <c r="H2694">
        <f t="shared" si="294"/>
        <v>2016</v>
      </c>
      <c r="I2694">
        <f t="shared" si="295"/>
        <v>6</v>
      </c>
      <c r="J2694">
        <f t="shared" si="296"/>
        <v>201606</v>
      </c>
      <c r="K2694">
        <f t="shared" si="297"/>
        <v>23</v>
      </c>
      <c r="L2694">
        <f t="shared" si="298"/>
        <v>201623</v>
      </c>
      <c r="M2694" t="b">
        <f t="shared" si="299"/>
        <v>0</v>
      </c>
      <c r="N2694">
        <f>VLOOKUP(B2694,'SKU Master'!$E$1:$H$9,2,FALSE)</f>
        <v>7.5</v>
      </c>
      <c r="O2694">
        <f>(F2694/E2694-N2694)*E2694</f>
        <v>12.450000000000001</v>
      </c>
      <c r="P2694" s="10">
        <f>O2694/F2694</f>
        <v>0.24924924924924927</v>
      </c>
      <c r="Q2694">
        <f t="shared" si="300"/>
        <v>4</v>
      </c>
    </row>
    <row r="2695" spans="1:17" x14ac:dyDescent="0.25">
      <c r="A2695">
        <v>1000979</v>
      </c>
      <c r="B2695">
        <v>8000520021</v>
      </c>
      <c r="C2695">
        <v>312</v>
      </c>
      <c r="D2695">
        <v>42524</v>
      </c>
      <c r="E2695">
        <v>10</v>
      </c>
      <c r="F2695">
        <v>99.9</v>
      </c>
      <c r="G2695" t="str">
        <f>VLOOKUP(B2695,'SKU Master'!$E$1:$H$9,4,FALSE)</f>
        <v>MA Excellent Products</v>
      </c>
      <c r="H2695">
        <f t="shared" si="294"/>
        <v>2016</v>
      </c>
      <c r="I2695">
        <f t="shared" si="295"/>
        <v>6</v>
      </c>
      <c r="J2695">
        <f t="shared" si="296"/>
        <v>201606</v>
      </c>
      <c r="K2695">
        <f t="shared" si="297"/>
        <v>23</v>
      </c>
      <c r="L2695">
        <f t="shared" si="298"/>
        <v>201623</v>
      </c>
      <c r="M2695" t="b">
        <f t="shared" si="299"/>
        <v>0</v>
      </c>
      <c r="N2695">
        <f>VLOOKUP(B2695,'SKU Master'!$E$1:$H$9,2,FALSE)</f>
        <v>7.5</v>
      </c>
      <c r="O2695">
        <f>(F2695/E2695-N2695)*E2695</f>
        <v>24.900000000000002</v>
      </c>
      <c r="P2695" s="10">
        <f>O2695/F2695</f>
        <v>0.24924924924924927</v>
      </c>
      <c r="Q2695">
        <f t="shared" si="300"/>
        <v>5</v>
      </c>
    </row>
    <row r="2696" spans="1:17" x14ac:dyDescent="0.25">
      <c r="A2696">
        <v>1000980</v>
      </c>
      <c r="B2696">
        <v>8000520021</v>
      </c>
      <c r="C2696">
        <v>312</v>
      </c>
      <c r="D2696">
        <v>42525</v>
      </c>
      <c r="E2696">
        <v>16</v>
      </c>
      <c r="F2696">
        <v>159.84</v>
      </c>
      <c r="G2696" t="str">
        <f>VLOOKUP(B2696,'SKU Master'!$E$1:$H$9,4,FALSE)</f>
        <v>MA Excellent Products</v>
      </c>
      <c r="H2696">
        <f t="shared" si="294"/>
        <v>2016</v>
      </c>
      <c r="I2696">
        <f t="shared" si="295"/>
        <v>6</v>
      </c>
      <c r="J2696">
        <f t="shared" si="296"/>
        <v>201606</v>
      </c>
      <c r="K2696">
        <f t="shared" si="297"/>
        <v>23</v>
      </c>
      <c r="L2696">
        <f t="shared" si="298"/>
        <v>201623</v>
      </c>
      <c r="M2696" t="b">
        <f t="shared" si="299"/>
        <v>0</v>
      </c>
      <c r="N2696">
        <f>VLOOKUP(B2696,'SKU Master'!$E$1:$H$9,2,FALSE)</f>
        <v>7.5</v>
      </c>
      <c r="O2696">
        <f>(F2696/E2696-N2696)*E2696</f>
        <v>39.840000000000003</v>
      </c>
      <c r="P2696" s="10">
        <f>O2696/F2696</f>
        <v>0.24924924924924927</v>
      </c>
      <c r="Q2696">
        <f t="shared" si="300"/>
        <v>6</v>
      </c>
    </row>
    <row r="2697" spans="1:17" x14ac:dyDescent="0.25">
      <c r="A2697">
        <v>1000981</v>
      </c>
      <c r="B2697">
        <v>8000520021</v>
      </c>
      <c r="C2697">
        <v>312</v>
      </c>
      <c r="D2697">
        <v>42527</v>
      </c>
      <c r="E2697">
        <v>1</v>
      </c>
      <c r="F2697">
        <v>9.99</v>
      </c>
      <c r="G2697" t="str">
        <f>VLOOKUP(B2697,'SKU Master'!$E$1:$H$9,4,FALSE)</f>
        <v>MA Excellent Products</v>
      </c>
      <c r="H2697">
        <f t="shared" si="294"/>
        <v>2016</v>
      </c>
      <c r="I2697">
        <f t="shared" si="295"/>
        <v>6</v>
      </c>
      <c r="J2697">
        <f t="shared" si="296"/>
        <v>201606</v>
      </c>
      <c r="K2697">
        <f t="shared" si="297"/>
        <v>24</v>
      </c>
      <c r="L2697">
        <f t="shared" si="298"/>
        <v>201624</v>
      </c>
      <c r="M2697" t="b">
        <f t="shared" si="299"/>
        <v>0</v>
      </c>
      <c r="N2697">
        <f>VLOOKUP(B2697,'SKU Master'!$E$1:$H$9,2,FALSE)</f>
        <v>7.5</v>
      </c>
      <c r="O2697">
        <f>(F2697/E2697-N2697)*E2697</f>
        <v>2.4900000000000002</v>
      </c>
      <c r="P2697" s="10">
        <f>O2697/F2697</f>
        <v>0.24924924924924927</v>
      </c>
      <c r="Q2697">
        <f t="shared" si="300"/>
        <v>1</v>
      </c>
    </row>
    <row r="2698" spans="1:17" x14ac:dyDescent="0.25">
      <c r="A2698">
        <v>1000982</v>
      </c>
      <c r="B2698">
        <v>8000520021</v>
      </c>
      <c r="C2698">
        <v>312</v>
      </c>
      <c r="D2698">
        <v>42528</v>
      </c>
      <c r="E2698">
        <v>1</v>
      </c>
      <c r="F2698">
        <v>9.99</v>
      </c>
      <c r="G2698" t="str">
        <f>VLOOKUP(B2698,'SKU Master'!$E$1:$H$9,4,FALSE)</f>
        <v>MA Excellent Products</v>
      </c>
      <c r="H2698">
        <f t="shared" si="294"/>
        <v>2016</v>
      </c>
      <c r="I2698">
        <f t="shared" si="295"/>
        <v>6</v>
      </c>
      <c r="J2698">
        <f t="shared" si="296"/>
        <v>201606</v>
      </c>
      <c r="K2698">
        <f t="shared" si="297"/>
        <v>24</v>
      </c>
      <c r="L2698">
        <f t="shared" si="298"/>
        <v>201624</v>
      </c>
      <c r="M2698" t="b">
        <f t="shared" si="299"/>
        <v>0</v>
      </c>
      <c r="N2698">
        <f>VLOOKUP(B2698,'SKU Master'!$E$1:$H$9,2,FALSE)</f>
        <v>7.5</v>
      </c>
      <c r="O2698">
        <f>(F2698/E2698-N2698)*E2698</f>
        <v>2.4900000000000002</v>
      </c>
      <c r="P2698" s="10">
        <f>O2698/F2698</f>
        <v>0.24924924924924927</v>
      </c>
      <c r="Q2698">
        <f t="shared" si="300"/>
        <v>2</v>
      </c>
    </row>
    <row r="2699" spans="1:17" x14ac:dyDescent="0.25">
      <c r="A2699">
        <v>1000983</v>
      </c>
      <c r="B2699">
        <v>8000520021</v>
      </c>
      <c r="C2699">
        <v>312</v>
      </c>
      <c r="D2699">
        <v>42529</v>
      </c>
      <c r="E2699">
        <v>1</v>
      </c>
      <c r="F2699">
        <v>9.99</v>
      </c>
      <c r="G2699" t="str">
        <f>VLOOKUP(B2699,'SKU Master'!$E$1:$H$9,4,FALSE)</f>
        <v>MA Excellent Products</v>
      </c>
      <c r="H2699">
        <f t="shared" si="294"/>
        <v>2016</v>
      </c>
      <c r="I2699">
        <f t="shared" si="295"/>
        <v>6</v>
      </c>
      <c r="J2699">
        <f t="shared" si="296"/>
        <v>201606</v>
      </c>
      <c r="K2699">
        <f t="shared" si="297"/>
        <v>24</v>
      </c>
      <c r="L2699">
        <f t="shared" si="298"/>
        <v>201624</v>
      </c>
      <c r="M2699" t="b">
        <f t="shared" si="299"/>
        <v>0</v>
      </c>
      <c r="N2699">
        <f>VLOOKUP(B2699,'SKU Master'!$E$1:$H$9,2,FALSE)</f>
        <v>7.5</v>
      </c>
      <c r="O2699">
        <f>(F2699/E2699-N2699)*E2699</f>
        <v>2.4900000000000002</v>
      </c>
      <c r="P2699" s="10">
        <f>O2699/F2699</f>
        <v>0.24924924924924927</v>
      </c>
      <c r="Q2699">
        <f t="shared" si="300"/>
        <v>3</v>
      </c>
    </row>
    <row r="2700" spans="1:17" x14ac:dyDescent="0.25">
      <c r="A2700">
        <v>1000984</v>
      </c>
      <c r="B2700">
        <v>8000520021</v>
      </c>
      <c r="C2700">
        <v>312</v>
      </c>
      <c r="D2700">
        <v>42530</v>
      </c>
      <c r="E2700">
        <v>1</v>
      </c>
      <c r="F2700">
        <v>9.99</v>
      </c>
      <c r="G2700" t="str">
        <f>VLOOKUP(B2700,'SKU Master'!$E$1:$H$9,4,FALSE)</f>
        <v>MA Excellent Products</v>
      </c>
      <c r="H2700">
        <f t="shared" si="294"/>
        <v>2016</v>
      </c>
      <c r="I2700">
        <f t="shared" si="295"/>
        <v>6</v>
      </c>
      <c r="J2700">
        <f t="shared" si="296"/>
        <v>201606</v>
      </c>
      <c r="K2700">
        <f t="shared" si="297"/>
        <v>24</v>
      </c>
      <c r="L2700">
        <f t="shared" si="298"/>
        <v>201624</v>
      </c>
      <c r="M2700" t="b">
        <f t="shared" si="299"/>
        <v>0</v>
      </c>
      <c r="N2700">
        <f>VLOOKUP(B2700,'SKU Master'!$E$1:$H$9,2,FALSE)</f>
        <v>7.5</v>
      </c>
      <c r="O2700">
        <f>(F2700/E2700-N2700)*E2700</f>
        <v>2.4900000000000002</v>
      </c>
      <c r="P2700" s="10">
        <f>O2700/F2700</f>
        <v>0.24924924924924927</v>
      </c>
      <c r="Q2700">
        <f t="shared" si="300"/>
        <v>4</v>
      </c>
    </row>
    <row r="2701" spans="1:17" x14ac:dyDescent="0.25">
      <c r="A2701">
        <v>1000985</v>
      </c>
      <c r="B2701">
        <v>8000520021</v>
      </c>
      <c r="C2701">
        <v>312</v>
      </c>
      <c r="D2701">
        <v>42531</v>
      </c>
      <c r="E2701">
        <v>3</v>
      </c>
      <c r="F2701">
        <v>29.97</v>
      </c>
      <c r="G2701" t="str">
        <f>VLOOKUP(B2701,'SKU Master'!$E$1:$H$9,4,FALSE)</f>
        <v>MA Excellent Products</v>
      </c>
      <c r="H2701">
        <f t="shared" si="294"/>
        <v>2016</v>
      </c>
      <c r="I2701">
        <f t="shared" si="295"/>
        <v>6</v>
      </c>
      <c r="J2701">
        <f t="shared" si="296"/>
        <v>201606</v>
      </c>
      <c r="K2701">
        <f t="shared" si="297"/>
        <v>24</v>
      </c>
      <c r="L2701">
        <f t="shared" si="298"/>
        <v>201624</v>
      </c>
      <c r="M2701" t="b">
        <f t="shared" si="299"/>
        <v>0</v>
      </c>
      <c r="N2701">
        <f>VLOOKUP(B2701,'SKU Master'!$E$1:$H$9,2,FALSE)</f>
        <v>7.5</v>
      </c>
      <c r="O2701">
        <f>(F2701/E2701-N2701)*E2701</f>
        <v>7.4700000000000006</v>
      </c>
      <c r="P2701" s="10">
        <f>O2701/F2701</f>
        <v>0.24924924924924927</v>
      </c>
      <c r="Q2701">
        <f t="shared" si="300"/>
        <v>5</v>
      </c>
    </row>
    <row r="2702" spans="1:17" x14ac:dyDescent="0.25">
      <c r="A2702">
        <v>1000986</v>
      </c>
      <c r="B2702">
        <v>8000520021</v>
      </c>
      <c r="C2702">
        <v>312</v>
      </c>
      <c r="D2702">
        <v>42532</v>
      </c>
      <c r="E2702">
        <v>6</v>
      </c>
      <c r="F2702">
        <v>59.94</v>
      </c>
      <c r="G2702" t="str">
        <f>VLOOKUP(B2702,'SKU Master'!$E$1:$H$9,4,FALSE)</f>
        <v>MA Excellent Products</v>
      </c>
      <c r="H2702">
        <f t="shared" si="294"/>
        <v>2016</v>
      </c>
      <c r="I2702">
        <f t="shared" si="295"/>
        <v>6</v>
      </c>
      <c r="J2702">
        <f t="shared" si="296"/>
        <v>201606</v>
      </c>
      <c r="K2702">
        <f t="shared" si="297"/>
        <v>24</v>
      </c>
      <c r="L2702">
        <f t="shared" si="298"/>
        <v>201624</v>
      </c>
      <c r="M2702" t="b">
        <f t="shared" si="299"/>
        <v>0</v>
      </c>
      <c r="N2702">
        <f>VLOOKUP(B2702,'SKU Master'!$E$1:$H$9,2,FALSE)</f>
        <v>7.5</v>
      </c>
      <c r="O2702">
        <f>(F2702/E2702-N2702)*E2702</f>
        <v>14.940000000000001</v>
      </c>
      <c r="P2702" s="10">
        <f>O2702/F2702</f>
        <v>0.24924924924924927</v>
      </c>
      <c r="Q2702">
        <f t="shared" si="300"/>
        <v>6</v>
      </c>
    </row>
    <row r="2703" spans="1:17" x14ac:dyDescent="0.25">
      <c r="A2703">
        <v>1000987</v>
      </c>
      <c r="B2703">
        <v>8000520021</v>
      </c>
      <c r="C2703">
        <v>312</v>
      </c>
      <c r="D2703">
        <v>42534</v>
      </c>
      <c r="E2703">
        <v>1</v>
      </c>
      <c r="F2703">
        <v>9.99</v>
      </c>
      <c r="G2703" t="str">
        <f>VLOOKUP(B2703,'SKU Master'!$E$1:$H$9,4,FALSE)</f>
        <v>MA Excellent Products</v>
      </c>
      <c r="H2703">
        <f t="shared" si="294"/>
        <v>2016</v>
      </c>
      <c r="I2703">
        <f t="shared" si="295"/>
        <v>6</v>
      </c>
      <c r="J2703">
        <f t="shared" si="296"/>
        <v>201606</v>
      </c>
      <c r="K2703">
        <f t="shared" si="297"/>
        <v>25</v>
      </c>
      <c r="L2703">
        <f t="shared" si="298"/>
        <v>201625</v>
      </c>
      <c r="M2703" t="b">
        <f t="shared" si="299"/>
        <v>0</v>
      </c>
      <c r="N2703">
        <f>VLOOKUP(B2703,'SKU Master'!$E$1:$H$9,2,FALSE)</f>
        <v>7.5</v>
      </c>
      <c r="O2703">
        <f>(F2703/E2703-N2703)*E2703</f>
        <v>2.4900000000000002</v>
      </c>
      <c r="P2703" s="10">
        <f>O2703/F2703</f>
        <v>0.24924924924924927</v>
      </c>
      <c r="Q2703">
        <f t="shared" si="300"/>
        <v>1</v>
      </c>
    </row>
    <row r="2704" spans="1:17" x14ac:dyDescent="0.25">
      <c r="A2704">
        <v>1000988</v>
      </c>
      <c r="B2704">
        <v>8000520021</v>
      </c>
      <c r="C2704">
        <v>312</v>
      </c>
      <c r="D2704">
        <v>42535</v>
      </c>
      <c r="E2704">
        <v>2</v>
      </c>
      <c r="F2704">
        <v>19.98</v>
      </c>
      <c r="G2704" t="str">
        <f>VLOOKUP(B2704,'SKU Master'!$E$1:$H$9,4,FALSE)</f>
        <v>MA Excellent Products</v>
      </c>
      <c r="H2704">
        <f t="shared" si="294"/>
        <v>2016</v>
      </c>
      <c r="I2704">
        <f t="shared" si="295"/>
        <v>6</v>
      </c>
      <c r="J2704">
        <f t="shared" si="296"/>
        <v>201606</v>
      </c>
      <c r="K2704">
        <f t="shared" si="297"/>
        <v>25</v>
      </c>
      <c r="L2704">
        <f t="shared" si="298"/>
        <v>201625</v>
      </c>
      <c r="M2704" t="b">
        <f t="shared" si="299"/>
        <v>0</v>
      </c>
      <c r="N2704">
        <f>VLOOKUP(B2704,'SKU Master'!$E$1:$H$9,2,FALSE)</f>
        <v>7.5</v>
      </c>
      <c r="O2704">
        <f>(F2704/E2704-N2704)*E2704</f>
        <v>4.9800000000000004</v>
      </c>
      <c r="P2704" s="10">
        <f>O2704/F2704</f>
        <v>0.24924924924924927</v>
      </c>
      <c r="Q2704">
        <f t="shared" si="300"/>
        <v>2</v>
      </c>
    </row>
    <row r="2705" spans="1:17" x14ac:dyDescent="0.25">
      <c r="A2705">
        <v>1000989</v>
      </c>
      <c r="B2705">
        <v>8000520021</v>
      </c>
      <c r="C2705">
        <v>312</v>
      </c>
      <c r="D2705">
        <v>42536</v>
      </c>
      <c r="E2705">
        <v>3</v>
      </c>
      <c r="F2705">
        <v>29.97</v>
      </c>
      <c r="G2705" t="str">
        <f>VLOOKUP(B2705,'SKU Master'!$E$1:$H$9,4,FALSE)</f>
        <v>MA Excellent Products</v>
      </c>
      <c r="H2705">
        <f t="shared" si="294"/>
        <v>2016</v>
      </c>
      <c r="I2705">
        <f t="shared" si="295"/>
        <v>6</v>
      </c>
      <c r="J2705">
        <f t="shared" si="296"/>
        <v>201606</v>
      </c>
      <c r="K2705">
        <f t="shared" si="297"/>
        <v>25</v>
      </c>
      <c r="L2705">
        <f t="shared" si="298"/>
        <v>201625</v>
      </c>
      <c r="M2705" t="b">
        <f t="shared" si="299"/>
        <v>0</v>
      </c>
      <c r="N2705">
        <f>VLOOKUP(B2705,'SKU Master'!$E$1:$H$9,2,FALSE)</f>
        <v>7.5</v>
      </c>
      <c r="O2705">
        <f>(F2705/E2705-N2705)*E2705</f>
        <v>7.4700000000000006</v>
      </c>
      <c r="P2705" s="10">
        <f>O2705/F2705</f>
        <v>0.24924924924924927</v>
      </c>
      <c r="Q2705">
        <f t="shared" si="300"/>
        <v>3</v>
      </c>
    </row>
    <row r="2706" spans="1:17" x14ac:dyDescent="0.25">
      <c r="A2706">
        <v>1000990</v>
      </c>
      <c r="B2706">
        <v>8000520021</v>
      </c>
      <c r="C2706">
        <v>312</v>
      </c>
      <c r="D2706">
        <v>42537</v>
      </c>
      <c r="E2706">
        <v>5</v>
      </c>
      <c r="F2706">
        <v>49.95</v>
      </c>
      <c r="G2706" t="str">
        <f>VLOOKUP(B2706,'SKU Master'!$E$1:$H$9,4,FALSE)</f>
        <v>MA Excellent Products</v>
      </c>
      <c r="H2706">
        <f t="shared" si="294"/>
        <v>2016</v>
      </c>
      <c r="I2706">
        <f t="shared" si="295"/>
        <v>6</v>
      </c>
      <c r="J2706">
        <f t="shared" si="296"/>
        <v>201606</v>
      </c>
      <c r="K2706">
        <f t="shared" si="297"/>
        <v>25</v>
      </c>
      <c r="L2706">
        <f t="shared" si="298"/>
        <v>201625</v>
      </c>
      <c r="M2706" t="b">
        <f t="shared" si="299"/>
        <v>0</v>
      </c>
      <c r="N2706">
        <f>VLOOKUP(B2706,'SKU Master'!$E$1:$H$9,2,FALSE)</f>
        <v>7.5</v>
      </c>
      <c r="O2706">
        <f>(F2706/E2706-N2706)*E2706</f>
        <v>12.450000000000001</v>
      </c>
      <c r="P2706" s="10">
        <f>O2706/F2706</f>
        <v>0.24924924924924927</v>
      </c>
      <c r="Q2706">
        <f t="shared" si="300"/>
        <v>4</v>
      </c>
    </row>
    <row r="2707" spans="1:17" x14ac:dyDescent="0.25">
      <c r="A2707">
        <v>1000991</v>
      </c>
      <c r="B2707">
        <v>8000520021</v>
      </c>
      <c r="C2707">
        <v>312</v>
      </c>
      <c r="D2707">
        <v>42538</v>
      </c>
      <c r="E2707">
        <v>8</v>
      </c>
      <c r="F2707">
        <v>79.92</v>
      </c>
      <c r="G2707" t="str">
        <f>VLOOKUP(B2707,'SKU Master'!$E$1:$H$9,4,FALSE)</f>
        <v>MA Excellent Products</v>
      </c>
      <c r="H2707">
        <f t="shared" si="294"/>
        <v>2016</v>
      </c>
      <c r="I2707">
        <f t="shared" si="295"/>
        <v>6</v>
      </c>
      <c r="J2707">
        <f t="shared" si="296"/>
        <v>201606</v>
      </c>
      <c r="K2707">
        <f t="shared" si="297"/>
        <v>25</v>
      </c>
      <c r="L2707">
        <f t="shared" si="298"/>
        <v>201625</v>
      </c>
      <c r="M2707" t="b">
        <f t="shared" si="299"/>
        <v>0</v>
      </c>
      <c r="N2707">
        <f>VLOOKUP(B2707,'SKU Master'!$E$1:$H$9,2,FALSE)</f>
        <v>7.5</v>
      </c>
      <c r="O2707">
        <f>(F2707/E2707-N2707)*E2707</f>
        <v>19.920000000000002</v>
      </c>
      <c r="P2707" s="10">
        <f>O2707/F2707</f>
        <v>0.24924924924924927</v>
      </c>
      <c r="Q2707">
        <f t="shared" si="300"/>
        <v>5</v>
      </c>
    </row>
    <row r="2708" spans="1:17" x14ac:dyDescent="0.25">
      <c r="A2708">
        <v>1000992</v>
      </c>
      <c r="B2708">
        <v>8000520021</v>
      </c>
      <c r="C2708">
        <v>312</v>
      </c>
      <c r="D2708">
        <v>42539</v>
      </c>
      <c r="E2708">
        <v>10</v>
      </c>
      <c r="F2708">
        <v>99.9</v>
      </c>
      <c r="G2708" t="str">
        <f>VLOOKUP(B2708,'SKU Master'!$E$1:$H$9,4,FALSE)</f>
        <v>MA Excellent Products</v>
      </c>
      <c r="H2708">
        <f t="shared" si="294"/>
        <v>2016</v>
      </c>
      <c r="I2708">
        <f t="shared" si="295"/>
        <v>6</v>
      </c>
      <c r="J2708">
        <f t="shared" si="296"/>
        <v>201606</v>
      </c>
      <c r="K2708">
        <f t="shared" si="297"/>
        <v>25</v>
      </c>
      <c r="L2708">
        <f t="shared" si="298"/>
        <v>201625</v>
      </c>
      <c r="M2708" t="b">
        <f t="shared" si="299"/>
        <v>0</v>
      </c>
      <c r="N2708">
        <f>VLOOKUP(B2708,'SKU Master'!$E$1:$H$9,2,FALSE)</f>
        <v>7.5</v>
      </c>
      <c r="O2708">
        <f>(F2708/E2708-N2708)*E2708</f>
        <v>24.900000000000002</v>
      </c>
      <c r="P2708" s="10">
        <f>O2708/F2708</f>
        <v>0.24924924924924927</v>
      </c>
      <c r="Q2708">
        <f t="shared" si="300"/>
        <v>6</v>
      </c>
    </row>
    <row r="2709" spans="1:17" x14ac:dyDescent="0.25">
      <c r="A2709">
        <v>1000993</v>
      </c>
      <c r="B2709">
        <v>8000520021</v>
      </c>
      <c r="C2709">
        <v>312</v>
      </c>
      <c r="D2709">
        <v>42541</v>
      </c>
      <c r="E2709">
        <v>3</v>
      </c>
      <c r="F2709">
        <v>29.97</v>
      </c>
      <c r="G2709" t="str">
        <f>VLOOKUP(B2709,'SKU Master'!$E$1:$H$9,4,FALSE)</f>
        <v>MA Excellent Products</v>
      </c>
      <c r="H2709">
        <f t="shared" si="294"/>
        <v>2016</v>
      </c>
      <c r="I2709">
        <f t="shared" si="295"/>
        <v>6</v>
      </c>
      <c r="J2709">
        <f t="shared" si="296"/>
        <v>201606</v>
      </c>
      <c r="K2709">
        <f t="shared" si="297"/>
        <v>26</v>
      </c>
      <c r="L2709">
        <f t="shared" si="298"/>
        <v>201626</v>
      </c>
      <c r="M2709" t="b">
        <f t="shared" si="299"/>
        <v>0</v>
      </c>
      <c r="N2709">
        <f>VLOOKUP(B2709,'SKU Master'!$E$1:$H$9,2,FALSE)</f>
        <v>7.5</v>
      </c>
      <c r="O2709">
        <f>(F2709/E2709-N2709)*E2709</f>
        <v>7.4700000000000006</v>
      </c>
      <c r="P2709" s="10">
        <f>O2709/F2709</f>
        <v>0.24924924924924927</v>
      </c>
      <c r="Q2709">
        <f t="shared" si="300"/>
        <v>1</v>
      </c>
    </row>
    <row r="2710" spans="1:17" x14ac:dyDescent="0.25">
      <c r="A2710">
        <v>1000994</v>
      </c>
      <c r="B2710">
        <v>8000520021</v>
      </c>
      <c r="C2710">
        <v>312</v>
      </c>
      <c r="D2710">
        <v>42542</v>
      </c>
      <c r="E2710">
        <v>5</v>
      </c>
      <c r="F2710">
        <v>49.95</v>
      </c>
      <c r="G2710" t="str">
        <f>VLOOKUP(B2710,'SKU Master'!$E$1:$H$9,4,FALSE)</f>
        <v>MA Excellent Products</v>
      </c>
      <c r="H2710">
        <f t="shared" si="294"/>
        <v>2016</v>
      </c>
      <c r="I2710">
        <f t="shared" si="295"/>
        <v>6</v>
      </c>
      <c r="J2710">
        <f t="shared" si="296"/>
        <v>201606</v>
      </c>
      <c r="K2710">
        <f t="shared" si="297"/>
        <v>26</v>
      </c>
      <c r="L2710">
        <f t="shared" si="298"/>
        <v>201626</v>
      </c>
      <c r="M2710" t="b">
        <f t="shared" si="299"/>
        <v>0</v>
      </c>
      <c r="N2710">
        <f>VLOOKUP(B2710,'SKU Master'!$E$1:$H$9,2,FALSE)</f>
        <v>7.5</v>
      </c>
      <c r="O2710">
        <f>(F2710/E2710-N2710)*E2710</f>
        <v>12.450000000000001</v>
      </c>
      <c r="P2710" s="10">
        <f>O2710/F2710</f>
        <v>0.24924924924924927</v>
      </c>
      <c r="Q2710">
        <f t="shared" si="300"/>
        <v>2</v>
      </c>
    </row>
    <row r="2711" spans="1:17" x14ac:dyDescent="0.25">
      <c r="A2711">
        <v>1000995</v>
      </c>
      <c r="B2711">
        <v>8000520021</v>
      </c>
      <c r="C2711">
        <v>312</v>
      </c>
      <c r="D2711">
        <v>42543</v>
      </c>
      <c r="E2711">
        <v>4</v>
      </c>
      <c r="F2711">
        <v>39.96</v>
      </c>
      <c r="G2711" t="str">
        <f>VLOOKUP(B2711,'SKU Master'!$E$1:$H$9,4,FALSE)</f>
        <v>MA Excellent Products</v>
      </c>
      <c r="H2711">
        <f t="shared" si="294"/>
        <v>2016</v>
      </c>
      <c r="I2711">
        <f t="shared" si="295"/>
        <v>6</v>
      </c>
      <c r="J2711">
        <f t="shared" si="296"/>
        <v>201606</v>
      </c>
      <c r="K2711">
        <f t="shared" si="297"/>
        <v>26</v>
      </c>
      <c r="L2711">
        <f t="shared" si="298"/>
        <v>201626</v>
      </c>
      <c r="M2711" t="b">
        <f t="shared" si="299"/>
        <v>0</v>
      </c>
      <c r="N2711">
        <f>VLOOKUP(B2711,'SKU Master'!$E$1:$H$9,2,FALSE)</f>
        <v>7.5</v>
      </c>
      <c r="O2711">
        <f>(F2711/E2711-N2711)*E2711</f>
        <v>9.9600000000000009</v>
      </c>
      <c r="P2711" s="10">
        <f>O2711/F2711</f>
        <v>0.24924924924924927</v>
      </c>
      <c r="Q2711">
        <f t="shared" si="300"/>
        <v>3</v>
      </c>
    </row>
    <row r="2712" spans="1:17" x14ac:dyDescent="0.25">
      <c r="A2712">
        <v>1000996</v>
      </c>
      <c r="B2712">
        <v>8000520021</v>
      </c>
      <c r="C2712">
        <v>312</v>
      </c>
      <c r="D2712">
        <v>42544</v>
      </c>
      <c r="E2712">
        <v>6</v>
      </c>
      <c r="F2712">
        <v>59.94</v>
      </c>
      <c r="G2712" t="str">
        <f>VLOOKUP(B2712,'SKU Master'!$E$1:$H$9,4,FALSE)</f>
        <v>MA Excellent Products</v>
      </c>
      <c r="H2712">
        <f t="shared" si="294"/>
        <v>2016</v>
      </c>
      <c r="I2712">
        <f t="shared" si="295"/>
        <v>6</v>
      </c>
      <c r="J2712">
        <f t="shared" si="296"/>
        <v>201606</v>
      </c>
      <c r="K2712">
        <f t="shared" si="297"/>
        <v>26</v>
      </c>
      <c r="L2712">
        <f t="shared" si="298"/>
        <v>201626</v>
      </c>
      <c r="M2712" t="b">
        <f t="shared" si="299"/>
        <v>0</v>
      </c>
      <c r="N2712">
        <f>VLOOKUP(B2712,'SKU Master'!$E$1:$H$9,2,FALSE)</f>
        <v>7.5</v>
      </c>
      <c r="O2712">
        <f>(F2712/E2712-N2712)*E2712</f>
        <v>14.940000000000001</v>
      </c>
      <c r="P2712" s="10">
        <f>O2712/F2712</f>
        <v>0.24924924924924927</v>
      </c>
      <c r="Q2712">
        <f t="shared" si="300"/>
        <v>4</v>
      </c>
    </row>
    <row r="2713" spans="1:17" x14ac:dyDescent="0.25">
      <c r="A2713">
        <v>1000997</v>
      </c>
      <c r="B2713">
        <v>8000520021</v>
      </c>
      <c r="C2713">
        <v>312</v>
      </c>
      <c r="D2713">
        <v>42545</v>
      </c>
      <c r="E2713">
        <v>13</v>
      </c>
      <c r="F2713">
        <v>129.87</v>
      </c>
      <c r="G2713" t="str">
        <f>VLOOKUP(B2713,'SKU Master'!$E$1:$H$9,4,FALSE)</f>
        <v>MA Excellent Products</v>
      </c>
      <c r="H2713">
        <f t="shared" si="294"/>
        <v>2016</v>
      </c>
      <c r="I2713">
        <f t="shared" si="295"/>
        <v>6</v>
      </c>
      <c r="J2713">
        <f t="shared" si="296"/>
        <v>201606</v>
      </c>
      <c r="K2713">
        <f t="shared" si="297"/>
        <v>26</v>
      </c>
      <c r="L2713">
        <f t="shared" si="298"/>
        <v>201626</v>
      </c>
      <c r="M2713" t="b">
        <f t="shared" si="299"/>
        <v>0</v>
      </c>
      <c r="N2713">
        <f>VLOOKUP(B2713,'SKU Master'!$E$1:$H$9,2,FALSE)</f>
        <v>7.5</v>
      </c>
      <c r="O2713">
        <f>(F2713/E2713-N2713)*E2713</f>
        <v>32.370000000000005</v>
      </c>
      <c r="P2713" s="10">
        <f>O2713/F2713</f>
        <v>0.24924924924924927</v>
      </c>
      <c r="Q2713">
        <f t="shared" si="300"/>
        <v>5</v>
      </c>
    </row>
    <row r="2714" spans="1:17" x14ac:dyDescent="0.25">
      <c r="A2714">
        <v>1000998</v>
      </c>
      <c r="B2714">
        <v>8000520021</v>
      </c>
      <c r="C2714">
        <v>312</v>
      </c>
      <c r="D2714">
        <v>42546</v>
      </c>
      <c r="E2714">
        <v>13</v>
      </c>
      <c r="F2714">
        <v>129.87</v>
      </c>
      <c r="G2714" t="str">
        <f>VLOOKUP(B2714,'SKU Master'!$E$1:$H$9,4,FALSE)</f>
        <v>MA Excellent Products</v>
      </c>
      <c r="H2714">
        <f t="shared" si="294"/>
        <v>2016</v>
      </c>
      <c r="I2714">
        <f t="shared" si="295"/>
        <v>6</v>
      </c>
      <c r="J2714">
        <f t="shared" si="296"/>
        <v>201606</v>
      </c>
      <c r="K2714">
        <f t="shared" si="297"/>
        <v>26</v>
      </c>
      <c r="L2714">
        <f t="shared" si="298"/>
        <v>201626</v>
      </c>
      <c r="M2714" t="b">
        <f t="shared" si="299"/>
        <v>0</v>
      </c>
      <c r="N2714">
        <f>VLOOKUP(B2714,'SKU Master'!$E$1:$H$9,2,FALSE)</f>
        <v>7.5</v>
      </c>
      <c r="O2714">
        <f>(F2714/E2714-N2714)*E2714</f>
        <v>32.370000000000005</v>
      </c>
      <c r="P2714" s="10">
        <f>O2714/F2714</f>
        <v>0.24924924924924927</v>
      </c>
      <c r="Q2714">
        <f t="shared" si="300"/>
        <v>6</v>
      </c>
    </row>
    <row r="2715" spans="1:17" x14ac:dyDescent="0.25">
      <c r="A2715">
        <v>1000999</v>
      </c>
      <c r="B2715">
        <v>8000520021</v>
      </c>
      <c r="C2715">
        <v>312</v>
      </c>
      <c r="D2715">
        <v>42549</v>
      </c>
      <c r="E2715">
        <v>1</v>
      </c>
      <c r="F2715">
        <v>9.99</v>
      </c>
      <c r="G2715" t="str">
        <f>VLOOKUP(B2715,'SKU Master'!$E$1:$H$9,4,FALSE)</f>
        <v>MA Excellent Products</v>
      </c>
      <c r="H2715">
        <f t="shared" si="294"/>
        <v>2016</v>
      </c>
      <c r="I2715">
        <f t="shared" si="295"/>
        <v>6</v>
      </c>
      <c r="J2715">
        <f t="shared" si="296"/>
        <v>201606</v>
      </c>
      <c r="K2715">
        <f t="shared" si="297"/>
        <v>27</v>
      </c>
      <c r="L2715">
        <f t="shared" si="298"/>
        <v>201627</v>
      </c>
      <c r="M2715" t="b">
        <f t="shared" si="299"/>
        <v>0</v>
      </c>
      <c r="N2715">
        <f>VLOOKUP(B2715,'SKU Master'!$E$1:$H$9,2,FALSE)</f>
        <v>7.5</v>
      </c>
      <c r="O2715">
        <f>(F2715/E2715-N2715)*E2715</f>
        <v>2.4900000000000002</v>
      </c>
      <c r="P2715" s="10">
        <f>O2715/F2715</f>
        <v>0.24924924924924927</v>
      </c>
      <c r="Q2715">
        <f t="shared" si="300"/>
        <v>2</v>
      </c>
    </row>
    <row r="2716" spans="1:17" x14ac:dyDescent="0.25">
      <c r="A2716">
        <v>1001000</v>
      </c>
      <c r="B2716">
        <v>8000520021</v>
      </c>
      <c r="C2716">
        <v>312</v>
      </c>
      <c r="D2716">
        <v>42550</v>
      </c>
      <c r="E2716">
        <v>1</v>
      </c>
      <c r="F2716">
        <v>9.99</v>
      </c>
      <c r="G2716" t="str">
        <f>VLOOKUP(B2716,'SKU Master'!$E$1:$H$9,4,FALSE)</f>
        <v>MA Excellent Products</v>
      </c>
      <c r="H2716">
        <f t="shared" si="294"/>
        <v>2016</v>
      </c>
      <c r="I2716">
        <f t="shared" si="295"/>
        <v>6</v>
      </c>
      <c r="J2716">
        <f t="shared" si="296"/>
        <v>201606</v>
      </c>
      <c r="K2716">
        <f t="shared" si="297"/>
        <v>27</v>
      </c>
      <c r="L2716">
        <f t="shared" si="298"/>
        <v>201627</v>
      </c>
      <c r="M2716" t="b">
        <f t="shared" si="299"/>
        <v>0</v>
      </c>
      <c r="N2716">
        <f>VLOOKUP(B2716,'SKU Master'!$E$1:$H$9,2,FALSE)</f>
        <v>7.5</v>
      </c>
      <c r="O2716">
        <f>(F2716/E2716-N2716)*E2716</f>
        <v>2.4900000000000002</v>
      </c>
      <c r="P2716" s="10">
        <f>O2716/F2716</f>
        <v>0.24924924924924927</v>
      </c>
      <c r="Q2716">
        <f t="shared" si="300"/>
        <v>3</v>
      </c>
    </row>
    <row r="2717" spans="1:17" x14ac:dyDescent="0.25">
      <c r="A2717">
        <v>1001001</v>
      </c>
      <c r="B2717">
        <v>8000520021</v>
      </c>
      <c r="C2717">
        <v>312</v>
      </c>
      <c r="D2717">
        <v>42551</v>
      </c>
      <c r="E2717">
        <v>2</v>
      </c>
      <c r="F2717">
        <v>19.98</v>
      </c>
      <c r="G2717" t="str">
        <f>VLOOKUP(B2717,'SKU Master'!$E$1:$H$9,4,FALSE)</f>
        <v>MA Excellent Products</v>
      </c>
      <c r="H2717">
        <f t="shared" si="294"/>
        <v>2016</v>
      </c>
      <c r="I2717">
        <f t="shared" si="295"/>
        <v>6</v>
      </c>
      <c r="J2717">
        <f t="shared" si="296"/>
        <v>201606</v>
      </c>
      <c r="K2717">
        <f t="shared" si="297"/>
        <v>27</v>
      </c>
      <c r="L2717">
        <f t="shared" si="298"/>
        <v>201627</v>
      </c>
      <c r="M2717" t="b">
        <f t="shared" si="299"/>
        <v>0</v>
      </c>
      <c r="N2717">
        <f>VLOOKUP(B2717,'SKU Master'!$E$1:$H$9,2,FALSE)</f>
        <v>7.5</v>
      </c>
      <c r="O2717">
        <f>(F2717/E2717-N2717)*E2717</f>
        <v>4.9800000000000004</v>
      </c>
      <c r="P2717" s="10">
        <f>O2717/F2717</f>
        <v>0.24924924924924927</v>
      </c>
      <c r="Q2717">
        <f t="shared" si="300"/>
        <v>4</v>
      </c>
    </row>
    <row r="2718" spans="1:17" x14ac:dyDescent="0.25">
      <c r="A2718">
        <v>1001002</v>
      </c>
      <c r="B2718">
        <v>8000520021</v>
      </c>
      <c r="C2718">
        <v>312</v>
      </c>
      <c r="D2718">
        <v>42552</v>
      </c>
      <c r="E2718">
        <v>4</v>
      </c>
      <c r="F2718">
        <v>39.96</v>
      </c>
      <c r="G2718" t="str">
        <f>VLOOKUP(B2718,'SKU Master'!$E$1:$H$9,4,FALSE)</f>
        <v>MA Excellent Products</v>
      </c>
      <c r="H2718">
        <f t="shared" si="294"/>
        <v>2016</v>
      </c>
      <c r="I2718">
        <f t="shared" si="295"/>
        <v>7</v>
      </c>
      <c r="J2718">
        <f t="shared" si="296"/>
        <v>201607</v>
      </c>
      <c r="K2718">
        <f t="shared" si="297"/>
        <v>27</v>
      </c>
      <c r="L2718">
        <f t="shared" si="298"/>
        <v>201627</v>
      </c>
      <c r="M2718" t="b">
        <f t="shared" si="299"/>
        <v>0</v>
      </c>
      <c r="N2718">
        <f>VLOOKUP(B2718,'SKU Master'!$E$1:$H$9,2,FALSE)</f>
        <v>7.5</v>
      </c>
      <c r="O2718">
        <f>(F2718/E2718-N2718)*E2718</f>
        <v>9.9600000000000009</v>
      </c>
      <c r="P2718" s="10">
        <f>O2718/F2718</f>
        <v>0.24924924924924927</v>
      </c>
      <c r="Q2718">
        <f t="shared" si="300"/>
        <v>5</v>
      </c>
    </row>
    <row r="2719" spans="1:17" x14ac:dyDescent="0.25">
      <c r="A2719">
        <v>1001003</v>
      </c>
      <c r="B2719">
        <v>8000520021</v>
      </c>
      <c r="C2719">
        <v>312</v>
      </c>
      <c r="D2719">
        <v>42553</v>
      </c>
      <c r="E2719">
        <v>9</v>
      </c>
      <c r="F2719">
        <v>89.91</v>
      </c>
      <c r="G2719" t="str">
        <f>VLOOKUP(B2719,'SKU Master'!$E$1:$H$9,4,FALSE)</f>
        <v>MA Excellent Products</v>
      </c>
      <c r="H2719">
        <f t="shared" si="294"/>
        <v>2016</v>
      </c>
      <c r="I2719">
        <f t="shared" si="295"/>
        <v>7</v>
      </c>
      <c r="J2719">
        <f t="shared" si="296"/>
        <v>201607</v>
      </c>
      <c r="K2719">
        <f t="shared" si="297"/>
        <v>27</v>
      </c>
      <c r="L2719">
        <f t="shared" si="298"/>
        <v>201627</v>
      </c>
      <c r="M2719" t="b">
        <f t="shared" si="299"/>
        <v>0</v>
      </c>
      <c r="N2719">
        <f>VLOOKUP(B2719,'SKU Master'!$E$1:$H$9,2,FALSE)</f>
        <v>7.5</v>
      </c>
      <c r="O2719">
        <f>(F2719/E2719-N2719)*E2719</f>
        <v>22.410000000000004</v>
      </c>
      <c r="P2719" s="10">
        <f>O2719/F2719</f>
        <v>0.24924924924924929</v>
      </c>
      <c r="Q2719">
        <f t="shared" si="300"/>
        <v>6</v>
      </c>
    </row>
    <row r="2720" spans="1:17" x14ac:dyDescent="0.25">
      <c r="A2720">
        <v>1001004</v>
      </c>
      <c r="B2720">
        <v>8000520021</v>
      </c>
      <c r="C2720">
        <v>312</v>
      </c>
      <c r="D2720">
        <v>42555</v>
      </c>
      <c r="E2720">
        <v>2</v>
      </c>
      <c r="F2720">
        <v>19.98</v>
      </c>
      <c r="G2720" t="str">
        <f>VLOOKUP(B2720,'SKU Master'!$E$1:$H$9,4,FALSE)</f>
        <v>MA Excellent Products</v>
      </c>
      <c r="H2720">
        <f t="shared" si="294"/>
        <v>2016</v>
      </c>
      <c r="I2720">
        <f t="shared" si="295"/>
        <v>7</v>
      </c>
      <c r="J2720">
        <f t="shared" si="296"/>
        <v>201607</v>
      </c>
      <c r="K2720">
        <f t="shared" si="297"/>
        <v>28</v>
      </c>
      <c r="L2720">
        <f t="shared" si="298"/>
        <v>201628</v>
      </c>
      <c r="M2720" t="b">
        <f t="shared" si="299"/>
        <v>0</v>
      </c>
      <c r="N2720">
        <f>VLOOKUP(B2720,'SKU Master'!$E$1:$H$9,2,FALSE)</f>
        <v>7.5</v>
      </c>
      <c r="O2720">
        <f>(F2720/E2720-N2720)*E2720</f>
        <v>4.9800000000000004</v>
      </c>
      <c r="P2720" s="10">
        <f>O2720/F2720</f>
        <v>0.24924924924924927</v>
      </c>
      <c r="Q2720">
        <f t="shared" si="300"/>
        <v>1</v>
      </c>
    </row>
    <row r="2721" spans="1:17" x14ac:dyDescent="0.25">
      <c r="A2721">
        <v>1001005</v>
      </c>
      <c r="B2721">
        <v>8000520021</v>
      </c>
      <c r="C2721">
        <v>312</v>
      </c>
      <c r="D2721">
        <v>42556</v>
      </c>
      <c r="E2721">
        <v>2</v>
      </c>
      <c r="F2721">
        <v>19.98</v>
      </c>
      <c r="G2721" t="str">
        <f>VLOOKUP(B2721,'SKU Master'!$E$1:$H$9,4,FALSE)</f>
        <v>MA Excellent Products</v>
      </c>
      <c r="H2721">
        <f t="shared" si="294"/>
        <v>2016</v>
      </c>
      <c r="I2721">
        <f t="shared" si="295"/>
        <v>7</v>
      </c>
      <c r="J2721">
        <f t="shared" si="296"/>
        <v>201607</v>
      </c>
      <c r="K2721">
        <f t="shared" si="297"/>
        <v>28</v>
      </c>
      <c r="L2721">
        <f t="shared" si="298"/>
        <v>201628</v>
      </c>
      <c r="M2721" t="b">
        <f t="shared" si="299"/>
        <v>0</v>
      </c>
      <c r="N2721">
        <f>VLOOKUP(B2721,'SKU Master'!$E$1:$H$9,2,FALSE)</f>
        <v>7.5</v>
      </c>
      <c r="O2721">
        <f>(F2721/E2721-N2721)*E2721</f>
        <v>4.9800000000000004</v>
      </c>
      <c r="P2721" s="10">
        <f>O2721/F2721</f>
        <v>0.24924924924924927</v>
      </c>
      <c r="Q2721">
        <f t="shared" si="300"/>
        <v>2</v>
      </c>
    </row>
    <row r="2722" spans="1:17" x14ac:dyDescent="0.25">
      <c r="A2722">
        <v>1001006</v>
      </c>
      <c r="B2722">
        <v>8000520021</v>
      </c>
      <c r="C2722">
        <v>312</v>
      </c>
      <c r="D2722">
        <v>42557</v>
      </c>
      <c r="E2722">
        <v>1</v>
      </c>
      <c r="F2722">
        <v>9.99</v>
      </c>
      <c r="G2722" t="str">
        <f>VLOOKUP(B2722,'SKU Master'!$E$1:$H$9,4,FALSE)</f>
        <v>MA Excellent Products</v>
      </c>
      <c r="H2722">
        <f t="shared" si="294"/>
        <v>2016</v>
      </c>
      <c r="I2722">
        <f t="shared" si="295"/>
        <v>7</v>
      </c>
      <c r="J2722">
        <f t="shared" si="296"/>
        <v>201607</v>
      </c>
      <c r="K2722">
        <f t="shared" si="297"/>
        <v>28</v>
      </c>
      <c r="L2722">
        <f t="shared" si="298"/>
        <v>201628</v>
      </c>
      <c r="M2722" t="b">
        <f t="shared" si="299"/>
        <v>0</v>
      </c>
      <c r="N2722">
        <f>VLOOKUP(B2722,'SKU Master'!$E$1:$H$9,2,FALSE)</f>
        <v>7.5</v>
      </c>
      <c r="O2722">
        <f>(F2722/E2722-N2722)*E2722</f>
        <v>2.4900000000000002</v>
      </c>
      <c r="P2722" s="10">
        <f>O2722/F2722</f>
        <v>0.24924924924924927</v>
      </c>
      <c r="Q2722">
        <f t="shared" si="300"/>
        <v>3</v>
      </c>
    </row>
    <row r="2723" spans="1:17" x14ac:dyDescent="0.25">
      <c r="A2723">
        <v>1001007</v>
      </c>
      <c r="B2723">
        <v>8000520021</v>
      </c>
      <c r="C2723">
        <v>312</v>
      </c>
      <c r="D2723">
        <v>42558</v>
      </c>
      <c r="E2723">
        <v>3</v>
      </c>
      <c r="F2723">
        <v>29.97</v>
      </c>
      <c r="G2723" t="str">
        <f>VLOOKUP(B2723,'SKU Master'!$E$1:$H$9,4,FALSE)</f>
        <v>MA Excellent Products</v>
      </c>
      <c r="H2723">
        <f t="shared" si="294"/>
        <v>2016</v>
      </c>
      <c r="I2723">
        <f t="shared" si="295"/>
        <v>7</v>
      </c>
      <c r="J2723">
        <f t="shared" si="296"/>
        <v>201607</v>
      </c>
      <c r="K2723">
        <f t="shared" si="297"/>
        <v>28</v>
      </c>
      <c r="L2723">
        <f t="shared" si="298"/>
        <v>201628</v>
      </c>
      <c r="M2723" t="b">
        <f t="shared" si="299"/>
        <v>0</v>
      </c>
      <c r="N2723">
        <f>VLOOKUP(B2723,'SKU Master'!$E$1:$H$9,2,FALSE)</f>
        <v>7.5</v>
      </c>
      <c r="O2723">
        <f>(F2723/E2723-N2723)*E2723</f>
        <v>7.4700000000000006</v>
      </c>
      <c r="P2723" s="10">
        <f>O2723/F2723</f>
        <v>0.24924924924924927</v>
      </c>
      <c r="Q2723">
        <f t="shared" si="300"/>
        <v>4</v>
      </c>
    </row>
    <row r="2724" spans="1:17" x14ac:dyDescent="0.25">
      <c r="A2724">
        <v>1001008</v>
      </c>
      <c r="B2724">
        <v>8000520021</v>
      </c>
      <c r="C2724">
        <v>312</v>
      </c>
      <c r="D2724">
        <v>42559</v>
      </c>
      <c r="E2724">
        <v>7</v>
      </c>
      <c r="F2724">
        <v>69.930000000000007</v>
      </c>
      <c r="G2724" t="str">
        <f>VLOOKUP(B2724,'SKU Master'!$E$1:$H$9,4,FALSE)</f>
        <v>MA Excellent Products</v>
      </c>
      <c r="H2724">
        <f t="shared" si="294"/>
        <v>2016</v>
      </c>
      <c r="I2724">
        <f t="shared" si="295"/>
        <v>7</v>
      </c>
      <c r="J2724">
        <f t="shared" si="296"/>
        <v>201607</v>
      </c>
      <c r="K2724">
        <f t="shared" si="297"/>
        <v>28</v>
      </c>
      <c r="L2724">
        <f t="shared" si="298"/>
        <v>201628</v>
      </c>
      <c r="M2724" t="b">
        <f t="shared" si="299"/>
        <v>0</v>
      </c>
      <c r="N2724">
        <f>VLOOKUP(B2724,'SKU Master'!$E$1:$H$9,2,FALSE)</f>
        <v>7.5</v>
      </c>
      <c r="O2724">
        <f>(F2724/E2724-N2724)*E2724</f>
        <v>17.43</v>
      </c>
      <c r="P2724" s="10">
        <f>O2724/F2724</f>
        <v>0.24924924924924921</v>
      </c>
      <c r="Q2724">
        <f t="shared" si="300"/>
        <v>5</v>
      </c>
    </row>
    <row r="2725" spans="1:17" x14ac:dyDescent="0.25">
      <c r="A2725">
        <v>1001009</v>
      </c>
      <c r="B2725">
        <v>8000520021</v>
      </c>
      <c r="C2725">
        <v>312</v>
      </c>
      <c r="D2725">
        <v>42560</v>
      </c>
      <c r="E2725">
        <v>10</v>
      </c>
      <c r="F2725">
        <v>99.9</v>
      </c>
      <c r="G2725" t="str">
        <f>VLOOKUP(B2725,'SKU Master'!$E$1:$H$9,4,FALSE)</f>
        <v>MA Excellent Products</v>
      </c>
      <c r="H2725">
        <f t="shared" si="294"/>
        <v>2016</v>
      </c>
      <c r="I2725">
        <f t="shared" si="295"/>
        <v>7</v>
      </c>
      <c r="J2725">
        <f t="shared" si="296"/>
        <v>201607</v>
      </c>
      <c r="K2725">
        <f t="shared" si="297"/>
        <v>28</v>
      </c>
      <c r="L2725">
        <f t="shared" si="298"/>
        <v>201628</v>
      </c>
      <c r="M2725" t="b">
        <f t="shared" si="299"/>
        <v>0</v>
      </c>
      <c r="N2725">
        <f>VLOOKUP(B2725,'SKU Master'!$E$1:$H$9,2,FALSE)</f>
        <v>7.5</v>
      </c>
      <c r="O2725">
        <f>(F2725/E2725-N2725)*E2725</f>
        <v>24.900000000000002</v>
      </c>
      <c r="P2725" s="10">
        <f>O2725/F2725</f>
        <v>0.24924924924924927</v>
      </c>
      <c r="Q2725">
        <f t="shared" si="300"/>
        <v>6</v>
      </c>
    </row>
    <row r="2726" spans="1:17" x14ac:dyDescent="0.25">
      <c r="A2726">
        <v>1001010</v>
      </c>
      <c r="B2726">
        <v>8000520021</v>
      </c>
      <c r="C2726">
        <v>312</v>
      </c>
      <c r="D2726">
        <v>42562</v>
      </c>
      <c r="E2726">
        <v>1</v>
      </c>
      <c r="F2726">
        <v>9.99</v>
      </c>
      <c r="G2726" t="str">
        <f>VLOOKUP(B2726,'SKU Master'!$E$1:$H$9,4,FALSE)</f>
        <v>MA Excellent Products</v>
      </c>
      <c r="H2726">
        <f t="shared" si="294"/>
        <v>2016</v>
      </c>
      <c r="I2726">
        <f t="shared" si="295"/>
        <v>7</v>
      </c>
      <c r="J2726">
        <f t="shared" si="296"/>
        <v>201607</v>
      </c>
      <c r="K2726">
        <f t="shared" si="297"/>
        <v>29</v>
      </c>
      <c r="L2726">
        <f t="shared" si="298"/>
        <v>201629</v>
      </c>
      <c r="M2726" t="b">
        <f t="shared" si="299"/>
        <v>0</v>
      </c>
      <c r="N2726">
        <f>VLOOKUP(B2726,'SKU Master'!$E$1:$H$9,2,FALSE)</f>
        <v>7.5</v>
      </c>
      <c r="O2726">
        <f>(F2726/E2726-N2726)*E2726</f>
        <v>2.4900000000000002</v>
      </c>
      <c r="P2726" s="10">
        <f>O2726/F2726</f>
        <v>0.24924924924924927</v>
      </c>
      <c r="Q2726">
        <f t="shared" si="300"/>
        <v>1</v>
      </c>
    </row>
    <row r="2727" spans="1:17" x14ac:dyDescent="0.25">
      <c r="A2727">
        <v>1001011</v>
      </c>
      <c r="B2727">
        <v>8000520021</v>
      </c>
      <c r="C2727">
        <v>312</v>
      </c>
      <c r="D2727">
        <v>42563</v>
      </c>
      <c r="E2727">
        <v>2</v>
      </c>
      <c r="F2727">
        <v>19.98</v>
      </c>
      <c r="G2727" t="str">
        <f>VLOOKUP(B2727,'SKU Master'!$E$1:$H$9,4,FALSE)</f>
        <v>MA Excellent Products</v>
      </c>
      <c r="H2727">
        <f t="shared" si="294"/>
        <v>2016</v>
      </c>
      <c r="I2727">
        <f t="shared" si="295"/>
        <v>7</v>
      </c>
      <c r="J2727">
        <f t="shared" si="296"/>
        <v>201607</v>
      </c>
      <c r="K2727">
        <f t="shared" si="297"/>
        <v>29</v>
      </c>
      <c r="L2727">
        <f t="shared" si="298"/>
        <v>201629</v>
      </c>
      <c r="M2727" t="b">
        <f t="shared" si="299"/>
        <v>0</v>
      </c>
      <c r="N2727">
        <f>VLOOKUP(B2727,'SKU Master'!$E$1:$H$9,2,FALSE)</f>
        <v>7.5</v>
      </c>
      <c r="O2727">
        <f>(F2727/E2727-N2727)*E2727</f>
        <v>4.9800000000000004</v>
      </c>
      <c r="P2727" s="10">
        <f>O2727/F2727</f>
        <v>0.24924924924924927</v>
      </c>
      <c r="Q2727">
        <f t="shared" si="300"/>
        <v>2</v>
      </c>
    </row>
    <row r="2728" spans="1:17" x14ac:dyDescent="0.25">
      <c r="A2728">
        <v>1001012</v>
      </c>
      <c r="B2728">
        <v>8000520021</v>
      </c>
      <c r="C2728">
        <v>312</v>
      </c>
      <c r="D2728">
        <v>42564</v>
      </c>
      <c r="E2728">
        <v>2</v>
      </c>
      <c r="F2728">
        <v>19.98</v>
      </c>
      <c r="G2728" t="str">
        <f>VLOOKUP(B2728,'SKU Master'!$E$1:$H$9,4,FALSE)</f>
        <v>MA Excellent Products</v>
      </c>
      <c r="H2728">
        <f t="shared" si="294"/>
        <v>2016</v>
      </c>
      <c r="I2728">
        <f t="shared" si="295"/>
        <v>7</v>
      </c>
      <c r="J2728">
        <f t="shared" si="296"/>
        <v>201607</v>
      </c>
      <c r="K2728">
        <f t="shared" si="297"/>
        <v>29</v>
      </c>
      <c r="L2728">
        <f t="shared" si="298"/>
        <v>201629</v>
      </c>
      <c r="M2728" t="b">
        <f t="shared" si="299"/>
        <v>0</v>
      </c>
      <c r="N2728">
        <f>VLOOKUP(B2728,'SKU Master'!$E$1:$H$9,2,FALSE)</f>
        <v>7.5</v>
      </c>
      <c r="O2728">
        <f>(F2728/E2728-N2728)*E2728</f>
        <v>4.9800000000000004</v>
      </c>
      <c r="P2728" s="10">
        <f>O2728/F2728</f>
        <v>0.24924924924924927</v>
      </c>
      <c r="Q2728">
        <f t="shared" si="300"/>
        <v>3</v>
      </c>
    </row>
    <row r="2729" spans="1:17" x14ac:dyDescent="0.25">
      <c r="A2729">
        <v>1001013</v>
      </c>
      <c r="B2729">
        <v>8000520021</v>
      </c>
      <c r="C2729">
        <v>312</v>
      </c>
      <c r="D2729">
        <v>42565</v>
      </c>
      <c r="E2729">
        <v>3</v>
      </c>
      <c r="F2729">
        <v>29.97</v>
      </c>
      <c r="G2729" t="str">
        <f>VLOOKUP(B2729,'SKU Master'!$E$1:$H$9,4,FALSE)</f>
        <v>MA Excellent Products</v>
      </c>
      <c r="H2729">
        <f t="shared" si="294"/>
        <v>2016</v>
      </c>
      <c r="I2729">
        <f t="shared" si="295"/>
        <v>7</v>
      </c>
      <c r="J2729">
        <f t="shared" si="296"/>
        <v>201607</v>
      </c>
      <c r="K2729">
        <f t="shared" si="297"/>
        <v>29</v>
      </c>
      <c r="L2729">
        <f t="shared" si="298"/>
        <v>201629</v>
      </c>
      <c r="M2729" t="b">
        <f t="shared" si="299"/>
        <v>0</v>
      </c>
      <c r="N2729">
        <f>VLOOKUP(B2729,'SKU Master'!$E$1:$H$9,2,FALSE)</f>
        <v>7.5</v>
      </c>
      <c r="O2729">
        <f>(F2729/E2729-N2729)*E2729</f>
        <v>7.4700000000000006</v>
      </c>
      <c r="P2729" s="10">
        <f>O2729/F2729</f>
        <v>0.24924924924924927</v>
      </c>
      <c r="Q2729">
        <f t="shared" si="300"/>
        <v>4</v>
      </c>
    </row>
    <row r="2730" spans="1:17" x14ac:dyDescent="0.25">
      <c r="A2730">
        <v>1001014</v>
      </c>
      <c r="B2730">
        <v>8000520021</v>
      </c>
      <c r="C2730">
        <v>312</v>
      </c>
      <c r="D2730">
        <v>42566</v>
      </c>
      <c r="E2730">
        <v>9</v>
      </c>
      <c r="F2730">
        <v>89.91</v>
      </c>
      <c r="G2730" t="str">
        <f>VLOOKUP(B2730,'SKU Master'!$E$1:$H$9,4,FALSE)</f>
        <v>MA Excellent Products</v>
      </c>
      <c r="H2730">
        <f t="shared" si="294"/>
        <v>2016</v>
      </c>
      <c r="I2730">
        <f t="shared" si="295"/>
        <v>7</v>
      </c>
      <c r="J2730">
        <f t="shared" si="296"/>
        <v>201607</v>
      </c>
      <c r="K2730">
        <f t="shared" si="297"/>
        <v>29</v>
      </c>
      <c r="L2730">
        <f t="shared" si="298"/>
        <v>201629</v>
      </c>
      <c r="M2730" t="b">
        <f t="shared" si="299"/>
        <v>0</v>
      </c>
      <c r="N2730">
        <f>VLOOKUP(B2730,'SKU Master'!$E$1:$H$9,2,FALSE)</f>
        <v>7.5</v>
      </c>
      <c r="O2730">
        <f>(F2730/E2730-N2730)*E2730</f>
        <v>22.410000000000004</v>
      </c>
      <c r="P2730" s="10">
        <f>O2730/F2730</f>
        <v>0.24924924924924929</v>
      </c>
      <c r="Q2730">
        <f t="shared" si="300"/>
        <v>5</v>
      </c>
    </row>
    <row r="2731" spans="1:17" x14ac:dyDescent="0.25">
      <c r="A2731">
        <v>1001015</v>
      </c>
      <c r="B2731">
        <v>8000520021</v>
      </c>
      <c r="C2731">
        <v>312</v>
      </c>
      <c r="D2731">
        <v>42567</v>
      </c>
      <c r="E2731">
        <v>13</v>
      </c>
      <c r="F2731">
        <v>129.87</v>
      </c>
      <c r="G2731" t="str">
        <f>VLOOKUP(B2731,'SKU Master'!$E$1:$H$9,4,FALSE)</f>
        <v>MA Excellent Products</v>
      </c>
      <c r="H2731">
        <f t="shared" si="294"/>
        <v>2016</v>
      </c>
      <c r="I2731">
        <f t="shared" si="295"/>
        <v>7</v>
      </c>
      <c r="J2731">
        <f t="shared" si="296"/>
        <v>201607</v>
      </c>
      <c r="K2731">
        <f t="shared" si="297"/>
        <v>29</v>
      </c>
      <c r="L2731">
        <f t="shared" si="298"/>
        <v>201629</v>
      </c>
      <c r="M2731" t="b">
        <f t="shared" si="299"/>
        <v>0</v>
      </c>
      <c r="N2731">
        <f>VLOOKUP(B2731,'SKU Master'!$E$1:$H$9,2,FALSE)</f>
        <v>7.5</v>
      </c>
      <c r="O2731">
        <f>(F2731/E2731-N2731)*E2731</f>
        <v>32.370000000000005</v>
      </c>
      <c r="P2731" s="10">
        <f>O2731/F2731</f>
        <v>0.24924924924924927</v>
      </c>
      <c r="Q2731">
        <f t="shared" si="300"/>
        <v>6</v>
      </c>
    </row>
    <row r="2732" spans="1:17" x14ac:dyDescent="0.25">
      <c r="A2732">
        <v>1001016</v>
      </c>
      <c r="B2732">
        <v>8000520021</v>
      </c>
      <c r="C2732">
        <v>312</v>
      </c>
      <c r="D2732">
        <v>42577</v>
      </c>
      <c r="E2732">
        <v>1</v>
      </c>
      <c r="F2732">
        <v>9.99</v>
      </c>
      <c r="G2732" t="str">
        <f>VLOOKUP(B2732,'SKU Master'!$E$1:$H$9,4,FALSE)</f>
        <v>MA Excellent Products</v>
      </c>
      <c r="H2732">
        <f t="shared" si="294"/>
        <v>2016</v>
      </c>
      <c r="I2732">
        <f t="shared" si="295"/>
        <v>7</v>
      </c>
      <c r="J2732">
        <f t="shared" si="296"/>
        <v>201607</v>
      </c>
      <c r="K2732">
        <f t="shared" si="297"/>
        <v>31</v>
      </c>
      <c r="L2732">
        <f t="shared" si="298"/>
        <v>201631</v>
      </c>
      <c r="M2732" t="b">
        <f t="shared" si="299"/>
        <v>0</v>
      </c>
      <c r="N2732">
        <f>VLOOKUP(B2732,'SKU Master'!$E$1:$H$9,2,FALSE)</f>
        <v>7.5</v>
      </c>
      <c r="O2732">
        <f>(F2732/E2732-N2732)*E2732</f>
        <v>2.4900000000000002</v>
      </c>
      <c r="P2732" s="10">
        <f>O2732/F2732</f>
        <v>0.24924924924924927</v>
      </c>
      <c r="Q2732">
        <f t="shared" si="300"/>
        <v>2</v>
      </c>
    </row>
    <row r="2733" spans="1:17" x14ac:dyDescent="0.25">
      <c r="A2733">
        <v>1001017</v>
      </c>
      <c r="B2733">
        <v>8000520021</v>
      </c>
      <c r="C2733">
        <v>312</v>
      </c>
      <c r="D2733">
        <v>42578</v>
      </c>
      <c r="E2733">
        <v>2</v>
      </c>
      <c r="F2733">
        <v>19.98</v>
      </c>
      <c r="G2733" t="str">
        <f>VLOOKUP(B2733,'SKU Master'!$E$1:$H$9,4,FALSE)</f>
        <v>MA Excellent Products</v>
      </c>
      <c r="H2733">
        <f t="shared" si="294"/>
        <v>2016</v>
      </c>
      <c r="I2733">
        <f t="shared" si="295"/>
        <v>7</v>
      </c>
      <c r="J2733">
        <f t="shared" si="296"/>
        <v>201607</v>
      </c>
      <c r="K2733">
        <f t="shared" si="297"/>
        <v>31</v>
      </c>
      <c r="L2733">
        <f t="shared" si="298"/>
        <v>201631</v>
      </c>
      <c r="M2733" t="b">
        <f t="shared" si="299"/>
        <v>0</v>
      </c>
      <c r="N2733">
        <f>VLOOKUP(B2733,'SKU Master'!$E$1:$H$9,2,FALSE)</f>
        <v>7.5</v>
      </c>
      <c r="O2733">
        <f>(F2733/E2733-N2733)*E2733</f>
        <v>4.9800000000000004</v>
      </c>
      <c r="P2733" s="10">
        <f>O2733/F2733</f>
        <v>0.24924924924924927</v>
      </c>
      <c r="Q2733">
        <f t="shared" si="300"/>
        <v>3</v>
      </c>
    </row>
    <row r="2734" spans="1:17" x14ac:dyDescent="0.25">
      <c r="A2734">
        <v>1001018</v>
      </c>
      <c r="B2734">
        <v>8000520021</v>
      </c>
      <c r="C2734">
        <v>312</v>
      </c>
      <c r="D2734">
        <v>42579</v>
      </c>
      <c r="E2734">
        <v>2</v>
      </c>
      <c r="F2734">
        <v>19.98</v>
      </c>
      <c r="G2734" t="str">
        <f>VLOOKUP(B2734,'SKU Master'!$E$1:$H$9,4,FALSE)</f>
        <v>MA Excellent Products</v>
      </c>
      <c r="H2734">
        <f t="shared" si="294"/>
        <v>2016</v>
      </c>
      <c r="I2734">
        <f t="shared" si="295"/>
        <v>7</v>
      </c>
      <c r="J2734">
        <f t="shared" si="296"/>
        <v>201607</v>
      </c>
      <c r="K2734">
        <f t="shared" si="297"/>
        <v>31</v>
      </c>
      <c r="L2734">
        <f t="shared" si="298"/>
        <v>201631</v>
      </c>
      <c r="M2734" t="b">
        <f t="shared" si="299"/>
        <v>0</v>
      </c>
      <c r="N2734">
        <f>VLOOKUP(B2734,'SKU Master'!$E$1:$H$9,2,FALSE)</f>
        <v>7.5</v>
      </c>
      <c r="O2734">
        <f>(F2734/E2734-N2734)*E2734</f>
        <v>4.9800000000000004</v>
      </c>
      <c r="P2734" s="10">
        <f>O2734/F2734</f>
        <v>0.24924924924924927</v>
      </c>
      <c r="Q2734">
        <f t="shared" si="300"/>
        <v>4</v>
      </c>
    </row>
    <row r="2735" spans="1:17" x14ac:dyDescent="0.25">
      <c r="A2735">
        <v>1001019</v>
      </c>
      <c r="B2735">
        <v>8000520021</v>
      </c>
      <c r="C2735">
        <v>312</v>
      </c>
      <c r="D2735">
        <v>42580</v>
      </c>
      <c r="E2735">
        <v>4</v>
      </c>
      <c r="F2735">
        <v>39.96</v>
      </c>
      <c r="G2735" t="str">
        <f>VLOOKUP(B2735,'SKU Master'!$E$1:$H$9,4,FALSE)</f>
        <v>MA Excellent Products</v>
      </c>
      <c r="H2735">
        <f t="shared" si="294"/>
        <v>2016</v>
      </c>
      <c r="I2735">
        <f t="shared" si="295"/>
        <v>7</v>
      </c>
      <c r="J2735">
        <f t="shared" si="296"/>
        <v>201607</v>
      </c>
      <c r="K2735">
        <f t="shared" si="297"/>
        <v>31</v>
      </c>
      <c r="L2735">
        <f t="shared" si="298"/>
        <v>201631</v>
      </c>
      <c r="M2735" t="b">
        <f t="shared" si="299"/>
        <v>0</v>
      </c>
      <c r="N2735">
        <f>VLOOKUP(B2735,'SKU Master'!$E$1:$H$9,2,FALSE)</f>
        <v>7.5</v>
      </c>
      <c r="O2735">
        <f>(F2735/E2735-N2735)*E2735</f>
        <v>9.9600000000000009</v>
      </c>
      <c r="P2735" s="10">
        <f>O2735/F2735</f>
        <v>0.24924924924924927</v>
      </c>
      <c r="Q2735">
        <f t="shared" si="300"/>
        <v>5</v>
      </c>
    </row>
    <row r="2736" spans="1:17" x14ac:dyDescent="0.25">
      <c r="A2736">
        <v>1001020</v>
      </c>
      <c r="B2736">
        <v>8000520021</v>
      </c>
      <c r="C2736">
        <v>312</v>
      </c>
      <c r="D2736">
        <v>42581</v>
      </c>
      <c r="E2736">
        <v>5</v>
      </c>
      <c r="F2736">
        <v>49.95</v>
      </c>
      <c r="G2736" t="str">
        <f>VLOOKUP(B2736,'SKU Master'!$E$1:$H$9,4,FALSE)</f>
        <v>MA Excellent Products</v>
      </c>
      <c r="H2736">
        <f t="shared" si="294"/>
        <v>2016</v>
      </c>
      <c r="I2736">
        <f t="shared" si="295"/>
        <v>7</v>
      </c>
      <c r="J2736">
        <f t="shared" si="296"/>
        <v>201607</v>
      </c>
      <c r="K2736">
        <f t="shared" si="297"/>
        <v>31</v>
      </c>
      <c r="L2736">
        <f t="shared" si="298"/>
        <v>201631</v>
      </c>
      <c r="M2736" t="b">
        <f t="shared" si="299"/>
        <v>0</v>
      </c>
      <c r="N2736">
        <f>VLOOKUP(B2736,'SKU Master'!$E$1:$H$9,2,FALSE)</f>
        <v>7.5</v>
      </c>
      <c r="O2736">
        <f>(F2736/E2736-N2736)*E2736</f>
        <v>12.450000000000001</v>
      </c>
      <c r="P2736" s="10">
        <f>O2736/F2736</f>
        <v>0.24924924924924927</v>
      </c>
      <c r="Q2736">
        <f t="shared" si="300"/>
        <v>6</v>
      </c>
    </row>
    <row r="2737" spans="1:17" x14ac:dyDescent="0.25">
      <c r="A2737">
        <v>1001021</v>
      </c>
      <c r="B2737">
        <v>8000520021</v>
      </c>
      <c r="C2737">
        <v>312</v>
      </c>
      <c r="D2737">
        <v>42584</v>
      </c>
      <c r="E2737">
        <v>1</v>
      </c>
      <c r="F2737">
        <v>9.99</v>
      </c>
      <c r="G2737" t="str">
        <f>VLOOKUP(B2737,'SKU Master'!$E$1:$H$9,4,FALSE)</f>
        <v>MA Excellent Products</v>
      </c>
      <c r="H2737">
        <f t="shared" si="294"/>
        <v>2016</v>
      </c>
      <c r="I2737">
        <f t="shared" si="295"/>
        <v>8</v>
      </c>
      <c r="J2737">
        <f t="shared" si="296"/>
        <v>201608</v>
      </c>
      <c r="K2737">
        <f t="shared" si="297"/>
        <v>32</v>
      </c>
      <c r="L2737">
        <f t="shared" si="298"/>
        <v>201632</v>
      </c>
      <c r="M2737" t="b">
        <f t="shared" si="299"/>
        <v>0</v>
      </c>
      <c r="N2737">
        <f>VLOOKUP(B2737,'SKU Master'!$E$1:$H$9,2,FALSE)</f>
        <v>7.5</v>
      </c>
      <c r="O2737">
        <f>(F2737/E2737-N2737)*E2737</f>
        <v>2.4900000000000002</v>
      </c>
      <c r="P2737" s="10">
        <f>O2737/F2737</f>
        <v>0.24924924924924927</v>
      </c>
      <c r="Q2737">
        <f t="shared" si="300"/>
        <v>2</v>
      </c>
    </row>
    <row r="2738" spans="1:17" x14ac:dyDescent="0.25">
      <c r="A2738">
        <v>1001022</v>
      </c>
      <c r="B2738">
        <v>8000520021</v>
      </c>
      <c r="C2738">
        <v>312</v>
      </c>
      <c r="D2738">
        <v>42585</v>
      </c>
      <c r="E2738">
        <v>1</v>
      </c>
      <c r="F2738">
        <v>9.99</v>
      </c>
      <c r="G2738" t="str">
        <f>VLOOKUP(B2738,'SKU Master'!$E$1:$H$9,4,FALSE)</f>
        <v>MA Excellent Products</v>
      </c>
      <c r="H2738">
        <f t="shared" si="294"/>
        <v>2016</v>
      </c>
      <c r="I2738">
        <f t="shared" si="295"/>
        <v>8</v>
      </c>
      <c r="J2738">
        <f t="shared" si="296"/>
        <v>201608</v>
      </c>
      <c r="K2738">
        <f t="shared" si="297"/>
        <v>32</v>
      </c>
      <c r="L2738">
        <f t="shared" si="298"/>
        <v>201632</v>
      </c>
      <c r="M2738" t="b">
        <f t="shared" si="299"/>
        <v>0</v>
      </c>
      <c r="N2738">
        <f>VLOOKUP(B2738,'SKU Master'!$E$1:$H$9,2,FALSE)</f>
        <v>7.5</v>
      </c>
      <c r="O2738">
        <f>(F2738/E2738-N2738)*E2738</f>
        <v>2.4900000000000002</v>
      </c>
      <c r="P2738" s="10">
        <f>O2738/F2738</f>
        <v>0.24924924924924927</v>
      </c>
      <c r="Q2738">
        <f t="shared" si="300"/>
        <v>3</v>
      </c>
    </row>
    <row r="2739" spans="1:17" x14ac:dyDescent="0.25">
      <c r="A2739">
        <v>1001023</v>
      </c>
      <c r="B2739">
        <v>8000520021</v>
      </c>
      <c r="C2739">
        <v>312</v>
      </c>
      <c r="D2739">
        <v>42586</v>
      </c>
      <c r="E2739">
        <v>1</v>
      </c>
      <c r="F2739">
        <v>9.99</v>
      </c>
      <c r="G2739" t="str">
        <f>VLOOKUP(B2739,'SKU Master'!$E$1:$H$9,4,FALSE)</f>
        <v>MA Excellent Products</v>
      </c>
      <c r="H2739">
        <f t="shared" si="294"/>
        <v>2016</v>
      </c>
      <c r="I2739">
        <f t="shared" si="295"/>
        <v>8</v>
      </c>
      <c r="J2739">
        <f t="shared" si="296"/>
        <v>201608</v>
      </c>
      <c r="K2739">
        <f t="shared" si="297"/>
        <v>32</v>
      </c>
      <c r="L2739">
        <f t="shared" si="298"/>
        <v>201632</v>
      </c>
      <c r="M2739" t="b">
        <f t="shared" si="299"/>
        <v>0</v>
      </c>
      <c r="N2739">
        <f>VLOOKUP(B2739,'SKU Master'!$E$1:$H$9,2,FALSE)</f>
        <v>7.5</v>
      </c>
      <c r="O2739">
        <f>(F2739/E2739-N2739)*E2739</f>
        <v>2.4900000000000002</v>
      </c>
      <c r="P2739" s="10">
        <f>O2739/F2739</f>
        <v>0.24924924924924927</v>
      </c>
      <c r="Q2739">
        <f t="shared" si="300"/>
        <v>4</v>
      </c>
    </row>
    <row r="2740" spans="1:17" x14ac:dyDescent="0.25">
      <c r="A2740">
        <v>1001024</v>
      </c>
      <c r="B2740">
        <v>8000520021</v>
      </c>
      <c r="C2740">
        <v>312</v>
      </c>
      <c r="D2740">
        <v>42587</v>
      </c>
      <c r="E2740">
        <v>4</v>
      </c>
      <c r="F2740">
        <v>39.96</v>
      </c>
      <c r="G2740" t="str">
        <f>VLOOKUP(B2740,'SKU Master'!$E$1:$H$9,4,FALSE)</f>
        <v>MA Excellent Products</v>
      </c>
      <c r="H2740">
        <f t="shared" si="294"/>
        <v>2016</v>
      </c>
      <c r="I2740">
        <f t="shared" si="295"/>
        <v>8</v>
      </c>
      <c r="J2740">
        <f t="shared" si="296"/>
        <v>201608</v>
      </c>
      <c r="K2740">
        <f t="shared" si="297"/>
        <v>32</v>
      </c>
      <c r="L2740">
        <f t="shared" si="298"/>
        <v>201632</v>
      </c>
      <c r="M2740" t="b">
        <f t="shared" si="299"/>
        <v>0</v>
      </c>
      <c r="N2740">
        <f>VLOOKUP(B2740,'SKU Master'!$E$1:$H$9,2,FALSE)</f>
        <v>7.5</v>
      </c>
      <c r="O2740">
        <f>(F2740/E2740-N2740)*E2740</f>
        <v>9.9600000000000009</v>
      </c>
      <c r="P2740" s="10">
        <f>O2740/F2740</f>
        <v>0.24924924924924927</v>
      </c>
      <c r="Q2740">
        <f t="shared" si="300"/>
        <v>5</v>
      </c>
    </row>
    <row r="2741" spans="1:17" x14ac:dyDescent="0.25">
      <c r="A2741">
        <v>1001025</v>
      </c>
      <c r="B2741">
        <v>8000520021</v>
      </c>
      <c r="C2741">
        <v>312</v>
      </c>
      <c r="D2741">
        <v>42588</v>
      </c>
      <c r="E2741">
        <v>7</v>
      </c>
      <c r="F2741">
        <v>69.930000000000007</v>
      </c>
      <c r="G2741" t="str">
        <f>VLOOKUP(B2741,'SKU Master'!$E$1:$H$9,4,FALSE)</f>
        <v>MA Excellent Products</v>
      </c>
      <c r="H2741">
        <f t="shared" si="294"/>
        <v>2016</v>
      </c>
      <c r="I2741">
        <f t="shared" si="295"/>
        <v>8</v>
      </c>
      <c r="J2741">
        <f t="shared" si="296"/>
        <v>201608</v>
      </c>
      <c r="K2741">
        <f t="shared" si="297"/>
        <v>32</v>
      </c>
      <c r="L2741">
        <f t="shared" si="298"/>
        <v>201632</v>
      </c>
      <c r="M2741" t="b">
        <f t="shared" si="299"/>
        <v>0</v>
      </c>
      <c r="N2741">
        <f>VLOOKUP(B2741,'SKU Master'!$E$1:$H$9,2,FALSE)</f>
        <v>7.5</v>
      </c>
      <c r="O2741">
        <f>(F2741/E2741-N2741)*E2741</f>
        <v>17.43</v>
      </c>
      <c r="P2741" s="10">
        <f>O2741/F2741</f>
        <v>0.24924924924924921</v>
      </c>
      <c r="Q2741">
        <f t="shared" si="300"/>
        <v>6</v>
      </c>
    </row>
    <row r="2742" spans="1:17" x14ac:dyDescent="0.25">
      <c r="A2742">
        <v>1001026</v>
      </c>
      <c r="B2742">
        <v>8000520021</v>
      </c>
      <c r="C2742">
        <v>312</v>
      </c>
      <c r="D2742">
        <v>42590</v>
      </c>
      <c r="E2742">
        <v>2</v>
      </c>
      <c r="F2742">
        <v>19.98</v>
      </c>
      <c r="G2742" t="str">
        <f>VLOOKUP(B2742,'SKU Master'!$E$1:$H$9,4,FALSE)</f>
        <v>MA Excellent Products</v>
      </c>
      <c r="H2742">
        <f t="shared" si="294"/>
        <v>2016</v>
      </c>
      <c r="I2742">
        <f t="shared" si="295"/>
        <v>8</v>
      </c>
      <c r="J2742">
        <f t="shared" si="296"/>
        <v>201608</v>
      </c>
      <c r="K2742">
        <f t="shared" si="297"/>
        <v>33</v>
      </c>
      <c r="L2742">
        <f t="shared" si="298"/>
        <v>201633</v>
      </c>
      <c r="M2742" t="b">
        <f t="shared" si="299"/>
        <v>0</v>
      </c>
      <c r="N2742">
        <f>VLOOKUP(B2742,'SKU Master'!$E$1:$H$9,2,FALSE)</f>
        <v>7.5</v>
      </c>
      <c r="O2742">
        <f>(F2742/E2742-N2742)*E2742</f>
        <v>4.9800000000000004</v>
      </c>
      <c r="P2742" s="10">
        <f>O2742/F2742</f>
        <v>0.24924924924924927</v>
      </c>
      <c r="Q2742">
        <f t="shared" si="300"/>
        <v>1</v>
      </c>
    </row>
    <row r="2743" spans="1:17" x14ac:dyDescent="0.25">
      <c r="A2743">
        <v>1001027</v>
      </c>
      <c r="B2743">
        <v>8000520021</v>
      </c>
      <c r="C2743">
        <v>312</v>
      </c>
      <c r="D2743">
        <v>42591</v>
      </c>
      <c r="E2743">
        <v>3</v>
      </c>
      <c r="F2743">
        <v>29.97</v>
      </c>
      <c r="G2743" t="str">
        <f>VLOOKUP(B2743,'SKU Master'!$E$1:$H$9,4,FALSE)</f>
        <v>MA Excellent Products</v>
      </c>
      <c r="H2743">
        <f t="shared" si="294"/>
        <v>2016</v>
      </c>
      <c r="I2743">
        <f t="shared" si="295"/>
        <v>8</v>
      </c>
      <c r="J2743">
        <f t="shared" si="296"/>
        <v>201608</v>
      </c>
      <c r="K2743">
        <f t="shared" si="297"/>
        <v>33</v>
      </c>
      <c r="L2743">
        <f t="shared" si="298"/>
        <v>201633</v>
      </c>
      <c r="M2743" t="b">
        <f t="shared" si="299"/>
        <v>0</v>
      </c>
      <c r="N2743">
        <f>VLOOKUP(B2743,'SKU Master'!$E$1:$H$9,2,FALSE)</f>
        <v>7.5</v>
      </c>
      <c r="O2743">
        <f>(F2743/E2743-N2743)*E2743</f>
        <v>7.4700000000000006</v>
      </c>
      <c r="P2743" s="10">
        <f>O2743/F2743</f>
        <v>0.24924924924924927</v>
      </c>
      <c r="Q2743">
        <f t="shared" si="300"/>
        <v>2</v>
      </c>
    </row>
    <row r="2744" spans="1:17" x14ac:dyDescent="0.25">
      <c r="A2744">
        <v>1001028</v>
      </c>
      <c r="B2744">
        <v>8000520021</v>
      </c>
      <c r="C2744">
        <v>312</v>
      </c>
      <c r="D2744">
        <v>42592</v>
      </c>
      <c r="E2744">
        <v>2</v>
      </c>
      <c r="F2744">
        <v>19.98</v>
      </c>
      <c r="G2744" t="str">
        <f>VLOOKUP(B2744,'SKU Master'!$E$1:$H$9,4,FALSE)</f>
        <v>MA Excellent Products</v>
      </c>
      <c r="H2744">
        <f t="shared" si="294"/>
        <v>2016</v>
      </c>
      <c r="I2744">
        <f t="shared" si="295"/>
        <v>8</v>
      </c>
      <c r="J2744">
        <f t="shared" si="296"/>
        <v>201608</v>
      </c>
      <c r="K2744">
        <f t="shared" si="297"/>
        <v>33</v>
      </c>
      <c r="L2744">
        <f t="shared" si="298"/>
        <v>201633</v>
      </c>
      <c r="M2744" t="b">
        <f t="shared" si="299"/>
        <v>0</v>
      </c>
      <c r="N2744">
        <f>VLOOKUP(B2744,'SKU Master'!$E$1:$H$9,2,FALSE)</f>
        <v>7.5</v>
      </c>
      <c r="O2744">
        <f>(F2744/E2744-N2744)*E2744</f>
        <v>4.9800000000000004</v>
      </c>
      <c r="P2744" s="10">
        <f>O2744/F2744</f>
        <v>0.24924924924924927</v>
      </c>
      <c r="Q2744">
        <f t="shared" si="300"/>
        <v>3</v>
      </c>
    </row>
    <row r="2745" spans="1:17" x14ac:dyDescent="0.25">
      <c r="A2745">
        <v>1001029</v>
      </c>
      <c r="B2745">
        <v>8000520021</v>
      </c>
      <c r="C2745">
        <v>312</v>
      </c>
      <c r="D2745">
        <v>42593</v>
      </c>
      <c r="E2745">
        <v>3</v>
      </c>
      <c r="F2745">
        <v>29.97</v>
      </c>
      <c r="G2745" t="str">
        <f>VLOOKUP(B2745,'SKU Master'!$E$1:$H$9,4,FALSE)</f>
        <v>MA Excellent Products</v>
      </c>
      <c r="H2745">
        <f t="shared" si="294"/>
        <v>2016</v>
      </c>
      <c r="I2745">
        <f t="shared" si="295"/>
        <v>8</v>
      </c>
      <c r="J2745">
        <f t="shared" si="296"/>
        <v>201608</v>
      </c>
      <c r="K2745">
        <f t="shared" si="297"/>
        <v>33</v>
      </c>
      <c r="L2745">
        <f t="shared" si="298"/>
        <v>201633</v>
      </c>
      <c r="M2745" t="b">
        <f t="shared" si="299"/>
        <v>0</v>
      </c>
      <c r="N2745">
        <f>VLOOKUP(B2745,'SKU Master'!$E$1:$H$9,2,FALSE)</f>
        <v>7.5</v>
      </c>
      <c r="O2745">
        <f>(F2745/E2745-N2745)*E2745</f>
        <v>7.4700000000000006</v>
      </c>
      <c r="P2745" s="10">
        <f>O2745/F2745</f>
        <v>0.24924924924924927</v>
      </c>
      <c r="Q2745">
        <f t="shared" si="300"/>
        <v>4</v>
      </c>
    </row>
    <row r="2746" spans="1:17" x14ac:dyDescent="0.25">
      <c r="A2746">
        <v>1001030</v>
      </c>
      <c r="B2746">
        <v>8000520021</v>
      </c>
      <c r="C2746">
        <v>312</v>
      </c>
      <c r="D2746">
        <v>42594</v>
      </c>
      <c r="E2746">
        <v>8</v>
      </c>
      <c r="F2746">
        <v>79.92</v>
      </c>
      <c r="G2746" t="str">
        <f>VLOOKUP(B2746,'SKU Master'!$E$1:$H$9,4,FALSE)</f>
        <v>MA Excellent Products</v>
      </c>
      <c r="H2746">
        <f t="shared" si="294"/>
        <v>2016</v>
      </c>
      <c r="I2746">
        <f t="shared" si="295"/>
        <v>8</v>
      </c>
      <c r="J2746">
        <f t="shared" si="296"/>
        <v>201608</v>
      </c>
      <c r="K2746">
        <f t="shared" si="297"/>
        <v>33</v>
      </c>
      <c r="L2746">
        <f t="shared" si="298"/>
        <v>201633</v>
      </c>
      <c r="M2746" t="b">
        <f t="shared" si="299"/>
        <v>0</v>
      </c>
      <c r="N2746">
        <f>VLOOKUP(B2746,'SKU Master'!$E$1:$H$9,2,FALSE)</f>
        <v>7.5</v>
      </c>
      <c r="O2746">
        <f>(F2746/E2746-N2746)*E2746</f>
        <v>19.920000000000002</v>
      </c>
      <c r="P2746" s="10">
        <f>O2746/F2746</f>
        <v>0.24924924924924927</v>
      </c>
      <c r="Q2746">
        <f t="shared" si="300"/>
        <v>5</v>
      </c>
    </row>
    <row r="2747" spans="1:17" x14ac:dyDescent="0.25">
      <c r="A2747">
        <v>1001031</v>
      </c>
      <c r="B2747">
        <v>8000520021</v>
      </c>
      <c r="C2747">
        <v>312</v>
      </c>
      <c r="D2747">
        <v>42595</v>
      </c>
      <c r="E2747">
        <v>9</v>
      </c>
      <c r="F2747">
        <v>89.91</v>
      </c>
      <c r="G2747" t="str">
        <f>VLOOKUP(B2747,'SKU Master'!$E$1:$H$9,4,FALSE)</f>
        <v>MA Excellent Products</v>
      </c>
      <c r="H2747">
        <f t="shared" si="294"/>
        <v>2016</v>
      </c>
      <c r="I2747">
        <f t="shared" si="295"/>
        <v>8</v>
      </c>
      <c r="J2747">
        <f t="shared" si="296"/>
        <v>201608</v>
      </c>
      <c r="K2747">
        <f t="shared" si="297"/>
        <v>33</v>
      </c>
      <c r="L2747">
        <f t="shared" si="298"/>
        <v>201633</v>
      </c>
      <c r="M2747" t="b">
        <f t="shared" si="299"/>
        <v>0</v>
      </c>
      <c r="N2747">
        <f>VLOOKUP(B2747,'SKU Master'!$E$1:$H$9,2,FALSE)</f>
        <v>7.5</v>
      </c>
      <c r="O2747">
        <f>(F2747/E2747-N2747)*E2747</f>
        <v>22.410000000000004</v>
      </c>
      <c r="P2747" s="10">
        <f>O2747/F2747</f>
        <v>0.24924924924924929</v>
      </c>
      <c r="Q2747">
        <f t="shared" si="300"/>
        <v>6</v>
      </c>
    </row>
    <row r="2748" spans="1:17" x14ac:dyDescent="0.25">
      <c r="A2748">
        <v>1001032</v>
      </c>
      <c r="B2748">
        <v>8000520021</v>
      </c>
      <c r="C2748">
        <v>312</v>
      </c>
      <c r="D2748">
        <v>42598</v>
      </c>
      <c r="E2748">
        <v>1</v>
      </c>
      <c r="F2748">
        <v>9.99</v>
      </c>
      <c r="G2748" t="str">
        <f>VLOOKUP(B2748,'SKU Master'!$E$1:$H$9,4,FALSE)</f>
        <v>MA Excellent Products</v>
      </c>
      <c r="H2748">
        <f t="shared" si="294"/>
        <v>2016</v>
      </c>
      <c r="I2748">
        <f t="shared" si="295"/>
        <v>8</v>
      </c>
      <c r="J2748">
        <f t="shared" si="296"/>
        <v>201608</v>
      </c>
      <c r="K2748">
        <f t="shared" si="297"/>
        <v>34</v>
      </c>
      <c r="L2748">
        <f t="shared" si="298"/>
        <v>201634</v>
      </c>
      <c r="M2748" t="b">
        <f t="shared" si="299"/>
        <v>0</v>
      </c>
      <c r="N2748">
        <f>VLOOKUP(B2748,'SKU Master'!$E$1:$H$9,2,FALSE)</f>
        <v>7.5</v>
      </c>
      <c r="O2748">
        <f>(F2748/E2748-N2748)*E2748</f>
        <v>2.4900000000000002</v>
      </c>
      <c r="P2748" s="10">
        <f>O2748/F2748</f>
        <v>0.24924924924924927</v>
      </c>
      <c r="Q2748">
        <f t="shared" si="300"/>
        <v>2</v>
      </c>
    </row>
    <row r="2749" spans="1:17" x14ac:dyDescent="0.25">
      <c r="A2749">
        <v>1001033</v>
      </c>
      <c r="B2749">
        <v>8000520021</v>
      </c>
      <c r="C2749">
        <v>312</v>
      </c>
      <c r="D2749">
        <v>42599</v>
      </c>
      <c r="E2749">
        <v>2</v>
      </c>
      <c r="F2749">
        <v>19.98</v>
      </c>
      <c r="G2749" t="str">
        <f>VLOOKUP(B2749,'SKU Master'!$E$1:$H$9,4,FALSE)</f>
        <v>MA Excellent Products</v>
      </c>
      <c r="H2749">
        <f t="shared" si="294"/>
        <v>2016</v>
      </c>
      <c r="I2749">
        <f t="shared" si="295"/>
        <v>8</v>
      </c>
      <c r="J2749">
        <f t="shared" si="296"/>
        <v>201608</v>
      </c>
      <c r="K2749">
        <f t="shared" si="297"/>
        <v>34</v>
      </c>
      <c r="L2749">
        <f t="shared" si="298"/>
        <v>201634</v>
      </c>
      <c r="M2749" t="b">
        <f t="shared" si="299"/>
        <v>0</v>
      </c>
      <c r="N2749">
        <f>VLOOKUP(B2749,'SKU Master'!$E$1:$H$9,2,FALSE)</f>
        <v>7.5</v>
      </c>
      <c r="O2749">
        <f>(F2749/E2749-N2749)*E2749</f>
        <v>4.9800000000000004</v>
      </c>
      <c r="P2749" s="10">
        <f>O2749/F2749</f>
        <v>0.24924924924924927</v>
      </c>
      <c r="Q2749">
        <f t="shared" si="300"/>
        <v>3</v>
      </c>
    </row>
    <row r="2750" spans="1:17" x14ac:dyDescent="0.25">
      <c r="A2750">
        <v>1001034</v>
      </c>
      <c r="B2750">
        <v>8000520021</v>
      </c>
      <c r="C2750">
        <v>312</v>
      </c>
      <c r="D2750">
        <v>42600</v>
      </c>
      <c r="E2750">
        <v>2</v>
      </c>
      <c r="F2750">
        <v>19.98</v>
      </c>
      <c r="G2750" t="str">
        <f>VLOOKUP(B2750,'SKU Master'!$E$1:$H$9,4,FALSE)</f>
        <v>MA Excellent Products</v>
      </c>
      <c r="H2750">
        <f t="shared" si="294"/>
        <v>2016</v>
      </c>
      <c r="I2750">
        <f t="shared" si="295"/>
        <v>8</v>
      </c>
      <c r="J2750">
        <f t="shared" si="296"/>
        <v>201608</v>
      </c>
      <c r="K2750">
        <f t="shared" si="297"/>
        <v>34</v>
      </c>
      <c r="L2750">
        <f t="shared" si="298"/>
        <v>201634</v>
      </c>
      <c r="M2750" t="b">
        <f t="shared" si="299"/>
        <v>0</v>
      </c>
      <c r="N2750">
        <f>VLOOKUP(B2750,'SKU Master'!$E$1:$H$9,2,FALSE)</f>
        <v>7.5</v>
      </c>
      <c r="O2750">
        <f>(F2750/E2750-N2750)*E2750</f>
        <v>4.9800000000000004</v>
      </c>
      <c r="P2750" s="10">
        <f>O2750/F2750</f>
        <v>0.24924924924924927</v>
      </c>
      <c r="Q2750">
        <f t="shared" si="300"/>
        <v>4</v>
      </c>
    </row>
    <row r="2751" spans="1:17" x14ac:dyDescent="0.25">
      <c r="A2751">
        <v>1001035</v>
      </c>
      <c r="B2751">
        <v>8000520021</v>
      </c>
      <c r="C2751">
        <v>312</v>
      </c>
      <c r="D2751">
        <v>42601</v>
      </c>
      <c r="E2751">
        <v>7</v>
      </c>
      <c r="F2751">
        <v>69.930000000000007</v>
      </c>
      <c r="G2751" t="str">
        <f>VLOOKUP(B2751,'SKU Master'!$E$1:$H$9,4,FALSE)</f>
        <v>MA Excellent Products</v>
      </c>
      <c r="H2751">
        <f t="shared" si="294"/>
        <v>2016</v>
      </c>
      <c r="I2751">
        <f t="shared" si="295"/>
        <v>8</v>
      </c>
      <c r="J2751">
        <f t="shared" si="296"/>
        <v>201608</v>
      </c>
      <c r="K2751">
        <f t="shared" si="297"/>
        <v>34</v>
      </c>
      <c r="L2751">
        <f t="shared" si="298"/>
        <v>201634</v>
      </c>
      <c r="M2751" t="b">
        <f t="shared" si="299"/>
        <v>0</v>
      </c>
      <c r="N2751">
        <f>VLOOKUP(B2751,'SKU Master'!$E$1:$H$9,2,FALSE)</f>
        <v>7.5</v>
      </c>
      <c r="O2751">
        <f>(F2751/E2751-N2751)*E2751</f>
        <v>17.43</v>
      </c>
      <c r="P2751" s="10">
        <f>O2751/F2751</f>
        <v>0.24924924924924921</v>
      </c>
      <c r="Q2751">
        <f t="shared" si="300"/>
        <v>5</v>
      </c>
    </row>
    <row r="2752" spans="1:17" x14ac:dyDescent="0.25">
      <c r="A2752">
        <v>1001036</v>
      </c>
      <c r="B2752">
        <v>8000520021</v>
      </c>
      <c r="C2752">
        <v>312</v>
      </c>
      <c r="D2752">
        <v>42602</v>
      </c>
      <c r="E2752">
        <v>10</v>
      </c>
      <c r="F2752">
        <v>99.9</v>
      </c>
      <c r="G2752" t="str">
        <f>VLOOKUP(B2752,'SKU Master'!$E$1:$H$9,4,FALSE)</f>
        <v>MA Excellent Products</v>
      </c>
      <c r="H2752">
        <f t="shared" si="294"/>
        <v>2016</v>
      </c>
      <c r="I2752">
        <f t="shared" si="295"/>
        <v>8</v>
      </c>
      <c r="J2752">
        <f t="shared" si="296"/>
        <v>201608</v>
      </c>
      <c r="K2752">
        <f t="shared" si="297"/>
        <v>34</v>
      </c>
      <c r="L2752">
        <f t="shared" si="298"/>
        <v>201634</v>
      </c>
      <c r="M2752" t="b">
        <f t="shared" si="299"/>
        <v>0</v>
      </c>
      <c r="N2752">
        <f>VLOOKUP(B2752,'SKU Master'!$E$1:$H$9,2,FALSE)</f>
        <v>7.5</v>
      </c>
      <c r="O2752">
        <f>(F2752/E2752-N2752)*E2752</f>
        <v>24.900000000000002</v>
      </c>
      <c r="P2752" s="10">
        <f>O2752/F2752</f>
        <v>0.24924924924924927</v>
      </c>
      <c r="Q2752">
        <f t="shared" si="300"/>
        <v>6</v>
      </c>
    </row>
    <row r="2753" spans="1:17" x14ac:dyDescent="0.25">
      <c r="A2753">
        <v>2001258</v>
      </c>
      <c r="B2753">
        <v>50012011240</v>
      </c>
      <c r="C2753">
        <v>312</v>
      </c>
      <c r="D2753">
        <v>41855</v>
      </c>
      <c r="E2753">
        <v>2</v>
      </c>
      <c r="F2753">
        <v>15.98</v>
      </c>
      <c r="G2753" t="str">
        <f>VLOOKUP(B2753,'SKU Master'!$E$1:$H$9,4,FALSE)</f>
        <v>China Imports</v>
      </c>
      <c r="H2753">
        <f t="shared" si="294"/>
        <v>2014</v>
      </c>
      <c r="I2753">
        <f t="shared" si="295"/>
        <v>8</v>
      </c>
      <c r="J2753">
        <f t="shared" si="296"/>
        <v>201408</v>
      </c>
      <c r="K2753">
        <f t="shared" si="297"/>
        <v>32</v>
      </c>
      <c r="L2753">
        <f t="shared" si="298"/>
        <v>201432</v>
      </c>
      <c r="M2753" t="b">
        <f t="shared" si="299"/>
        <v>0</v>
      </c>
      <c r="N2753">
        <f>VLOOKUP(B2753,'SKU Master'!$E$1:$H$9,2,FALSE)</f>
        <v>2.5</v>
      </c>
      <c r="O2753">
        <f>(F2753/E2753-N2753)*E2753</f>
        <v>10.98</v>
      </c>
      <c r="P2753" s="10">
        <f>O2753/F2753</f>
        <v>0.68710888610763454</v>
      </c>
      <c r="Q2753">
        <f t="shared" si="300"/>
        <v>1</v>
      </c>
    </row>
    <row r="2754" spans="1:17" x14ac:dyDescent="0.25">
      <c r="A2754">
        <v>2001259</v>
      </c>
      <c r="B2754">
        <v>50012011240</v>
      </c>
      <c r="C2754">
        <v>312</v>
      </c>
      <c r="D2754">
        <v>41856</v>
      </c>
      <c r="E2754">
        <v>2</v>
      </c>
      <c r="F2754">
        <v>15.98</v>
      </c>
      <c r="G2754" t="str">
        <f>VLOOKUP(B2754,'SKU Master'!$E$1:$H$9,4,FALSE)</f>
        <v>China Imports</v>
      </c>
      <c r="H2754">
        <f t="shared" ref="H2754:H2817" si="301">YEAR(D2754)</f>
        <v>2014</v>
      </c>
      <c r="I2754">
        <f t="shared" si="295"/>
        <v>8</v>
      </c>
      <c r="J2754">
        <f t="shared" si="296"/>
        <v>201408</v>
      </c>
      <c r="K2754">
        <f t="shared" si="297"/>
        <v>32</v>
      </c>
      <c r="L2754">
        <f t="shared" si="298"/>
        <v>201432</v>
      </c>
      <c r="M2754" t="b">
        <f t="shared" si="299"/>
        <v>0</v>
      </c>
      <c r="N2754">
        <f>VLOOKUP(B2754,'SKU Master'!$E$1:$H$9,2,FALSE)</f>
        <v>2.5</v>
      </c>
      <c r="O2754">
        <f>(F2754/E2754-N2754)*E2754</f>
        <v>10.98</v>
      </c>
      <c r="P2754" s="10">
        <f>O2754/F2754</f>
        <v>0.68710888610763454</v>
      </c>
      <c r="Q2754">
        <f t="shared" si="300"/>
        <v>2</v>
      </c>
    </row>
    <row r="2755" spans="1:17" x14ac:dyDescent="0.25">
      <c r="A2755">
        <v>2001260</v>
      </c>
      <c r="B2755">
        <v>50012011240</v>
      </c>
      <c r="C2755">
        <v>312</v>
      </c>
      <c r="D2755">
        <v>41857</v>
      </c>
      <c r="E2755">
        <v>1</v>
      </c>
      <c r="F2755">
        <v>7.99</v>
      </c>
      <c r="G2755" t="str">
        <f>VLOOKUP(B2755,'SKU Master'!$E$1:$H$9,4,FALSE)</f>
        <v>China Imports</v>
      </c>
      <c r="H2755">
        <f t="shared" si="301"/>
        <v>2014</v>
      </c>
      <c r="I2755">
        <f t="shared" ref="I2755:I2818" si="302">MONTH(D2755)</f>
        <v>8</v>
      </c>
      <c r="J2755">
        <f t="shared" ref="J2755:J2818" si="303">H2755*100+I2755</f>
        <v>201408</v>
      </c>
      <c r="K2755">
        <f t="shared" ref="K2755:K2818" si="304">WEEKNUM(D2755)</f>
        <v>32</v>
      </c>
      <c r="L2755">
        <f t="shared" ref="L2755:L2818" si="305">H2755*100+K2755</f>
        <v>201432</v>
      </c>
      <c r="M2755" t="b">
        <f t="shared" ref="M2755:M2818" si="306">AND(B2755=B2756,C2755=C2756,D2755=D2756,E2755=E2756,F2755=F2756)</f>
        <v>0</v>
      </c>
      <c r="N2755">
        <f>VLOOKUP(B2755,'SKU Master'!$E$1:$H$9,2,FALSE)</f>
        <v>2.5</v>
      </c>
      <c r="O2755">
        <f>(F2755/E2755-N2755)*E2755</f>
        <v>5.49</v>
      </c>
      <c r="P2755" s="10">
        <f>O2755/F2755</f>
        <v>0.68710888610763454</v>
      </c>
      <c r="Q2755">
        <f t="shared" ref="Q2755:Q2818" si="307">WEEKDAY(D2755,2)</f>
        <v>3</v>
      </c>
    </row>
    <row r="2756" spans="1:17" x14ac:dyDescent="0.25">
      <c r="A2756">
        <v>2001261</v>
      </c>
      <c r="B2756">
        <v>50012011240</v>
      </c>
      <c r="C2756">
        <v>312</v>
      </c>
      <c r="D2756">
        <v>41858</v>
      </c>
      <c r="E2756">
        <v>3</v>
      </c>
      <c r="F2756">
        <v>23.97</v>
      </c>
      <c r="G2756" t="str">
        <f>VLOOKUP(B2756,'SKU Master'!$E$1:$H$9,4,FALSE)</f>
        <v>China Imports</v>
      </c>
      <c r="H2756">
        <f t="shared" si="301"/>
        <v>2014</v>
      </c>
      <c r="I2756">
        <f t="shared" si="302"/>
        <v>8</v>
      </c>
      <c r="J2756">
        <f t="shared" si="303"/>
        <v>201408</v>
      </c>
      <c r="K2756">
        <f t="shared" si="304"/>
        <v>32</v>
      </c>
      <c r="L2756">
        <f t="shared" si="305"/>
        <v>201432</v>
      </c>
      <c r="M2756" t="b">
        <f t="shared" si="306"/>
        <v>0</v>
      </c>
      <c r="N2756">
        <f>VLOOKUP(B2756,'SKU Master'!$E$1:$H$9,2,FALSE)</f>
        <v>2.5</v>
      </c>
      <c r="O2756">
        <f>(F2756/E2756-N2756)*E2756</f>
        <v>16.47</v>
      </c>
      <c r="P2756" s="10">
        <f>O2756/F2756</f>
        <v>0.68710888610763454</v>
      </c>
      <c r="Q2756">
        <f t="shared" si="307"/>
        <v>4</v>
      </c>
    </row>
    <row r="2757" spans="1:17" x14ac:dyDescent="0.25">
      <c r="A2757">
        <v>2001262</v>
      </c>
      <c r="B2757">
        <v>50012011240</v>
      </c>
      <c r="C2757">
        <v>312</v>
      </c>
      <c r="D2757">
        <v>41859</v>
      </c>
      <c r="E2757">
        <v>4</v>
      </c>
      <c r="F2757">
        <v>31.96</v>
      </c>
      <c r="G2757" t="str">
        <f>VLOOKUP(B2757,'SKU Master'!$E$1:$H$9,4,FALSE)</f>
        <v>China Imports</v>
      </c>
      <c r="H2757">
        <f t="shared" si="301"/>
        <v>2014</v>
      </c>
      <c r="I2757">
        <f t="shared" si="302"/>
        <v>8</v>
      </c>
      <c r="J2757">
        <f t="shared" si="303"/>
        <v>201408</v>
      </c>
      <c r="K2757">
        <f t="shared" si="304"/>
        <v>32</v>
      </c>
      <c r="L2757">
        <f t="shared" si="305"/>
        <v>201432</v>
      </c>
      <c r="M2757" t="b">
        <f t="shared" si="306"/>
        <v>0</v>
      </c>
      <c r="N2757">
        <f>VLOOKUP(B2757,'SKU Master'!$E$1:$H$9,2,FALSE)</f>
        <v>2.5</v>
      </c>
      <c r="O2757">
        <f>(F2757/E2757-N2757)*E2757</f>
        <v>21.96</v>
      </c>
      <c r="P2757" s="10">
        <f>O2757/F2757</f>
        <v>0.68710888610763454</v>
      </c>
      <c r="Q2757">
        <f t="shared" si="307"/>
        <v>5</v>
      </c>
    </row>
    <row r="2758" spans="1:17" x14ac:dyDescent="0.25">
      <c r="A2758">
        <v>2001263</v>
      </c>
      <c r="B2758">
        <v>50012011240</v>
      </c>
      <c r="C2758">
        <v>312</v>
      </c>
      <c r="D2758">
        <v>41860</v>
      </c>
      <c r="E2758">
        <v>6</v>
      </c>
      <c r="F2758">
        <v>47.94</v>
      </c>
      <c r="G2758" t="str">
        <f>VLOOKUP(B2758,'SKU Master'!$E$1:$H$9,4,FALSE)</f>
        <v>China Imports</v>
      </c>
      <c r="H2758">
        <f t="shared" si="301"/>
        <v>2014</v>
      </c>
      <c r="I2758">
        <f t="shared" si="302"/>
        <v>8</v>
      </c>
      <c r="J2758">
        <f t="shared" si="303"/>
        <v>201408</v>
      </c>
      <c r="K2758">
        <f t="shared" si="304"/>
        <v>32</v>
      </c>
      <c r="L2758">
        <f t="shared" si="305"/>
        <v>201432</v>
      </c>
      <c r="M2758" t="b">
        <f t="shared" si="306"/>
        <v>0</v>
      </c>
      <c r="N2758">
        <f>VLOOKUP(B2758,'SKU Master'!$E$1:$H$9,2,FALSE)</f>
        <v>2.5</v>
      </c>
      <c r="O2758">
        <f>(F2758/E2758-N2758)*E2758</f>
        <v>32.94</v>
      </c>
      <c r="P2758" s="10">
        <f>O2758/F2758</f>
        <v>0.68710888610763454</v>
      </c>
      <c r="Q2758">
        <f t="shared" si="307"/>
        <v>6</v>
      </c>
    </row>
    <row r="2759" spans="1:17" x14ac:dyDescent="0.25">
      <c r="A2759">
        <v>2001264</v>
      </c>
      <c r="B2759">
        <v>50012011240</v>
      </c>
      <c r="C2759">
        <v>312</v>
      </c>
      <c r="D2759">
        <v>41862</v>
      </c>
      <c r="E2759">
        <v>3</v>
      </c>
      <c r="F2759">
        <v>23.97</v>
      </c>
      <c r="G2759" t="str">
        <f>VLOOKUP(B2759,'SKU Master'!$E$1:$H$9,4,FALSE)</f>
        <v>China Imports</v>
      </c>
      <c r="H2759">
        <f t="shared" si="301"/>
        <v>2014</v>
      </c>
      <c r="I2759">
        <f t="shared" si="302"/>
        <v>8</v>
      </c>
      <c r="J2759">
        <f t="shared" si="303"/>
        <v>201408</v>
      </c>
      <c r="K2759">
        <f t="shared" si="304"/>
        <v>33</v>
      </c>
      <c r="L2759">
        <f t="shared" si="305"/>
        <v>201433</v>
      </c>
      <c r="M2759" t="b">
        <f t="shared" si="306"/>
        <v>0</v>
      </c>
      <c r="N2759">
        <f>VLOOKUP(B2759,'SKU Master'!$E$1:$H$9,2,FALSE)</f>
        <v>2.5</v>
      </c>
      <c r="O2759">
        <f>(F2759/E2759-N2759)*E2759</f>
        <v>16.47</v>
      </c>
      <c r="P2759" s="10">
        <f>O2759/F2759</f>
        <v>0.68710888610763454</v>
      </c>
      <c r="Q2759">
        <f t="shared" si="307"/>
        <v>1</v>
      </c>
    </row>
    <row r="2760" spans="1:17" x14ac:dyDescent="0.25">
      <c r="A2760">
        <v>2001265</v>
      </c>
      <c r="B2760">
        <v>50012011240</v>
      </c>
      <c r="C2760">
        <v>312</v>
      </c>
      <c r="D2760">
        <v>41863</v>
      </c>
      <c r="E2760">
        <v>4</v>
      </c>
      <c r="F2760">
        <v>31.96</v>
      </c>
      <c r="G2760" t="str">
        <f>VLOOKUP(B2760,'SKU Master'!$E$1:$H$9,4,FALSE)</f>
        <v>China Imports</v>
      </c>
      <c r="H2760">
        <f t="shared" si="301"/>
        <v>2014</v>
      </c>
      <c r="I2760">
        <f t="shared" si="302"/>
        <v>8</v>
      </c>
      <c r="J2760">
        <f t="shared" si="303"/>
        <v>201408</v>
      </c>
      <c r="K2760">
        <f t="shared" si="304"/>
        <v>33</v>
      </c>
      <c r="L2760">
        <f t="shared" si="305"/>
        <v>201433</v>
      </c>
      <c r="M2760" t="b">
        <f t="shared" si="306"/>
        <v>0</v>
      </c>
      <c r="N2760">
        <f>VLOOKUP(B2760,'SKU Master'!$E$1:$H$9,2,FALSE)</f>
        <v>2.5</v>
      </c>
      <c r="O2760">
        <f>(F2760/E2760-N2760)*E2760</f>
        <v>21.96</v>
      </c>
      <c r="P2760" s="10">
        <f>O2760/F2760</f>
        <v>0.68710888610763454</v>
      </c>
      <c r="Q2760">
        <f t="shared" si="307"/>
        <v>2</v>
      </c>
    </row>
    <row r="2761" spans="1:17" x14ac:dyDescent="0.25">
      <c r="A2761">
        <v>2001266</v>
      </c>
      <c r="B2761">
        <v>50012011240</v>
      </c>
      <c r="C2761">
        <v>312</v>
      </c>
      <c r="D2761">
        <v>41864</v>
      </c>
      <c r="E2761">
        <v>2</v>
      </c>
      <c r="F2761">
        <v>15.98</v>
      </c>
      <c r="G2761" t="str">
        <f>VLOOKUP(B2761,'SKU Master'!$E$1:$H$9,4,FALSE)</f>
        <v>China Imports</v>
      </c>
      <c r="H2761">
        <f t="shared" si="301"/>
        <v>2014</v>
      </c>
      <c r="I2761">
        <f t="shared" si="302"/>
        <v>8</v>
      </c>
      <c r="J2761">
        <f t="shared" si="303"/>
        <v>201408</v>
      </c>
      <c r="K2761">
        <f t="shared" si="304"/>
        <v>33</v>
      </c>
      <c r="L2761">
        <f t="shared" si="305"/>
        <v>201433</v>
      </c>
      <c r="M2761" t="b">
        <f t="shared" si="306"/>
        <v>0</v>
      </c>
      <c r="N2761">
        <f>VLOOKUP(B2761,'SKU Master'!$E$1:$H$9,2,FALSE)</f>
        <v>2.5</v>
      </c>
      <c r="O2761">
        <f>(F2761/E2761-N2761)*E2761</f>
        <v>10.98</v>
      </c>
      <c r="P2761" s="10">
        <f>O2761/F2761</f>
        <v>0.68710888610763454</v>
      </c>
      <c r="Q2761">
        <f t="shared" si="307"/>
        <v>3</v>
      </c>
    </row>
    <row r="2762" spans="1:17" x14ac:dyDescent="0.25">
      <c r="A2762">
        <v>2001267</v>
      </c>
      <c r="B2762">
        <v>50012011240</v>
      </c>
      <c r="C2762">
        <v>312</v>
      </c>
      <c r="D2762">
        <v>41869</v>
      </c>
      <c r="E2762">
        <v>1</v>
      </c>
      <c r="F2762">
        <v>7.99</v>
      </c>
      <c r="G2762" t="str">
        <f>VLOOKUP(B2762,'SKU Master'!$E$1:$H$9,4,FALSE)</f>
        <v>China Imports</v>
      </c>
      <c r="H2762">
        <f t="shared" si="301"/>
        <v>2014</v>
      </c>
      <c r="I2762">
        <f t="shared" si="302"/>
        <v>8</v>
      </c>
      <c r="J2762">
        <f t="shared" si="303"/>
        <v>201408</v>
      </c>
      <c r="K2762">
        <f t="shared" si="304"/>
        <v>34</v>
      </c>
      <c r="L2762">
        <f t="shared" si="305"/>
        <v>201434</v>
      </c>
      <c r="M2762" t="b">
        <f t="shared" si="306"/>
        <v>0</v>
      </c>
      <c r="N2762">
        <f>VLOOKUP(B2762,'SKU Master'!$E$1:$H$9,2,FALSE)</f>
        <v>2.5</v>
      </c>
      <c r="O2762">
        <f>(F2762/E2762-N2762)*E2762</f>
        <v>5.49</v>
      </c>
      <c r="P2762" s="10">
        <f>O2762/F2762</f>
        <v>0.68710888610763454</v>
      </c>
      <c r="Q2762">
        <f t="shared" si="307"/>
        <v>1</v>
      </c>
    </row>
    <row r="2763" spans="1:17" x14ac:dyDescent="0.25">
      <c r="A2763">
        <v>2001269</v>
      </c>
      <c r="B2763">
        <v>50012011240</v>
      </c>
      <c r="C2763">
        <v>312</v>
      </c>
      <c r="D2763">
        <v>41871</v>
      </c>
      <c r="E2763">
        <v>1</v>
      </c>
      <c r="F2763">
        <v>7.99</v>
      </c>
      <c r="G2763" t="str">
        <f>VLOOKUP(B2763,'SKU Master'!$E$1:$H$9,4,FALSE)</f>
        <v>China Imports</v>
      </c>
      <c r="H2763">
        <f t="shared" si="301"/>
        <v>2014</v>
      </c>
      <c r="I2763">
        <f t="shared" si="302"/>
        <v>8</v>
      </c>
      <c r="J2763">
        <f t="shared" si="303"/>
        <v>201408</v>
      </c>
      <c r="K2763">
        <f t="shared" si="304"/>
        <v>34</v>
      </c>
      <c r="L2763">
        <f t="shared" si="305"/>
        <v>201434</v>
      </c>
      <c r="M2763" t="b">
        <f t="shared" si="306"/>
        <v>0</v>
      </c>
      <c r="N2763">
        <f>VLOOKUP(B2763,'SKU Master'!$E$1:$H$9,2,FALSE)</f>
        <v>2.5</v>
      </c>
      <c r="O2763">
        <f>(F2763/E2763-N2763)*E2763</f>
        <v>5.49</v>
      </c>
      <c r="P2763" s="10">
        <f>O2763/F2763</f>
        <v>0.68710888610763454</v>
      </c>
      <c r="Q2763">
        <f t="shared" si="307"/>
        <v>3</v>
      </c>
    </row>
    <row r="2764" spans="1:17" x14ac:dyDescent="0.25">
      <c r="A2764">
        <v>2001270</v>
      </c>
      <c r="B2764">
        <v>50012011240</v>
      </c>
      <c r="C2764">
        <v>312</v>
      </c>
      <c r="D2764">
        <v>41872</v>
      </c>
      <c r="E2764">
        <v>1</v>
      </c>
      <c r="F2764">
        <v>7.99</v>
      </c>
      <c r="G2764" t="str">
        <f>VLOOKUP(B2764,'SKU Master'!$E$1:$H$9,4,FALSE)</f>
        <v>China Imports</v>
      </c>
      <c r="H2764">
        <f t="shared" si="301"/>
        <v>2014</v>
      </c>
      <c r="I2764">
        <f t="shared" si="302"/>
        <v>8</v>
      </c>
      <c r="J2764">
        <f t="shared" si="303"/>
        <v>201408</v>
      </c>
      <c r="K2764">
        <f t="shared" si="304"/>
        <v>34</v>
      </c>
      <c r="L2764">
        <f t="shared" si="305"/>
        <v>201434</v>
      </c>
      <c r="M2764" t="b">
        <f t="shared" si="306"/>
        <v>0</v>
      </c>
      <c r="N2764">
        <f>VLOOKUP(B2764,'SKU Master'!$E$1:$H$9,2,FALSE)</f>
        <v>2.5</v>
      </c>
      <c r="O2764">
        <f>(F2764/E2764-N2764)*E2764</f>
        <v>5.49</v>
      </c>
      <c r="P2764" s="10">
        <f>O2764/F2764</f>
        <v>0.68710888610763454</v>
      </c>
      <c r="Q2764">
        <f t="shared" si="307"/>
        <v>4</v>
      </c>
    </row>
    <row r="2765" spans="1:17" x14ac:dyDescent="0.25">
      <c r="A2765">
        <v>2001271</v>
      </c>
      <c r="B2765">
        <v>50012011240</v>
      </c>
      <c r="C2765">
        <v>312</v>
      </c>
      <c r="D2765">
        <v>41873</v>
      </c>
      <c r="E2765">
        <v>2</v>
      </c>
      <c r="F2765">
        <v>15.98</v>
      </c>
      <c r="G2765" t="str">
        <f>VLOOKUP(B2765,'SKU Master'!$E$1:$H$9,4,FALSE)</f>
        <v>China Imports</v>
      </c>
      <c r="H2765">
        <f t="shared" si="301"/>
        <v>2014</v>
      </c>
      <c r="I2765">
        <f t="shared" si="302"/>
        <v>8</v>
      </c>
      <c r="J2765">
        <f t="shared" si="303"/>
        <v>201408</v>
      </c>
      <c r="K2765">
        <f t="shared" si="304"/>
        <v>34</v>
      </c>
      <c r="L2765">
        <f t="shared" si="305"/>
        <v>201434</v>
      </c>
      <c r="M2765" t="b">
        <f t="shared" si="306"/>
        <v>0</v>
      </c>
      <c r="N2765">
        <f>VLOOKUP(B2765,'SKU Master'!$E$1:$H$9,2,FALSE)</f>
        <v>2.5</v>
      </c>
      <c r="O2765">
        <f>(F2765/E2765-N2765)*E2765</f>
        <v>10.98</v>
      </c>
      <c r="P2765" s="10">
        <f>O2765/F2765</f>
        <v>0.68710888610763454</v>
      </c>
      <c r="Q2765">
        <f t="shared" si="307"/>
        <v>5</v>
      </c>
    </row>
    <row r="2766" spans="1:17" x14ac:dyDescent="0.25">
      <c r="A2766">
        <v>2001272</v>
      </c>
      <c r="B2766">
        <v>50012011240</v>
      </c>
      <c r="C2766">
        <v>312</v>
      </c>
      <c r="D2766">
        <v>41874</v>
      </c>
      <c r="E2766">
        <v>3</v>
      </c>
      <c r="F2766">
        <v>23.97</v>
      </c>
      <c r="G2766" t="str">
        <f>VLOOKUP(B2766,'SKU Master'!$E$1:$H$9,4,FALSE)</f>
        <v>China Imports</v>
      </c>
      <c r="H2766">
        <f t="shared" si="301"/>
        <v>2014</v>
      </c>
      <c r="I2766">
        <f t="shared" si="302"/>
        <v>8</v>
      </c>
      <c r="J2766">
        <f t="shared" si="303"/>
        <v>201408</v>
      </c>
      <c r="K2766">
        <f t="shared" si="304"/>
        <v>34</v>
      </c>
      <c r="L2766">
        <f t="shared" si="305"/>
        <v>201434</v>
      </c>
      <c r="M2766" t="b">
        <f t="shared" si="306"/>
        <v>0</v>
      </c>
      <c r="N2766">
        <f>VLOOKUP(B2766,'SKU Master'!$E$1:$H$9,2,FALSE)</f>
        <v>2.5</v>
      </c>
      <c r="O2766">
        <f>(F2766/E2766-N2766)*E2766</f>
        <v>16.47</v>
      </c>
      <c r="P2766" s="10">
        <f>O2766/F2766</f>
        <v>0.68710888610763454</v>
      </c>
      <c r="Q2766">
        <f t="shared" si="307"/>
        <v>6</v>
      </c>
    </row>
    <row r="2767" spans="1:17" x14ac:dyDescent="0.25">
      <c r="A2767">
        <v>2001273</v>
      </c>
      <c r="B2767">
        <v>50012011240</v>
      </c>
      <c r="C2767">
        <v>312</v>
      </c>
      <c r="D2767">
        <v>41876</v>
      </c>
      <c r="E2767">
        <v>3</v>
      </c>
      <c r="F2767">
        <v>23.97</v>
      </c>
      <c r="G2767" t="str">
        <f>VLOOKUP(B2767,'SKU Master'!$E$1:$H$9,4,FALSE)</f>
        <v>China Imports</v>
      </c>
      <c r="H2767">
        <f t="shared" si="301"/>
        <v>2014</v>
      </c>
      <c r="I2767">
        <f t="shared" si="302"/>
        <v>8</v>
      </c>
      <c r="J2767">
        <f t="shared" si="303"/>
        <v>201408</v>
      </c>
      <c r="K2767">
        <f t="shared" si="304"/>
        <v>35</v>
      </c>
      <c r="L2767">
        <f t="shared" si="305"/>
        <v>201435</v>
      </c>
      <c r="M2767" t="b">
        <f t="shared" si="306"/>
        <v>0</v>
      </c>
      <c r="N2767">
        <f>VLOOKUP(B2767,'SKU Master'!$E$1:$H$9,2,FALSE)</f>
        <v>2.5</v>
      </c>
      <c r="O2767">
        <f>(F2767/E2767-N2767)*E2767</f>
        <v>16.47</v>
      </c>
      <c r="P2767" s="10">
        <f>O2767/F2767</f>
        <v>0.68710888610763454</v>
      </c>
      <c r="Q2767">
        <f t="shared" si="307"/>
        <v>1</v>
      </c>
    </row>
    <row r="2768" spans="1:17" x14ac:dyDescent="0.25">
      <c r="A2768">
        <v>2001274</v>
      </c>
      <c r="B2768">
        <v>50012011240</v>
      </c>
      <c r="C2768">
        <v>312</v>
      </c>
      <c r="D2768">
        <v>41877</v>
      </c>
      <c r="E2768">
        <v>3</v>
      </c>
      <c r="F2768">
        <v>212.97</v>
      </c>
      <c r="G2768" t="str">
        <f>VLOOKUP(B2768,'SKU Master'!$E$1:$H$9,4,FALSE)</f>
        <v>China Imports</v>
      </c>
      <c r="H2768">
        <f t="shared" si="301"/>
        <v>2014</v>
      </c>
      <c r="I2768">
        <f t="shared" si="302"/>
        <v>8</v>
      </c>
      <c r="J2768">
        <f t="shared" si="303"/>
        <v>201408</v>
      </c>
      <c r="K2768">
        <f t="shared" si="304"/>
        <v>35</v>
      </c>
      <c r="L2768">
        <f t="shared" si="305"/>
        <v>201435</v>
      </c>
      <c r="M2768" t="b">
        <f t="shared" si="306"/>
        <v>0</v>
      </c>
      <c r="N2768">
        <f>VLOOKUP(B2768,'SKU Master'!$E$1:$H$9,2,FALSE)</f>
        <v>2.5</v>
      </c>
      <c r="O2768">
        <f>(F2768/E2768-N2768)*E2768</f>
        <v>205.46999999999997</v>
      </c>
      <c r="P2768" s="10">
        <f>O2768/F2768</f>
        <v>0.96478377236230439</v>
      </c>
      <c r="Q2768">
        <f t="shared" si="307"/>
        <v>2</v>
      </c>
    </row>
    <row r="2769" spans="1:17" x14ac:dyDescent="0.25">
      <c r="A2769">
        <v>2001275</v>
      </c>
      <c r="B2769">
        <v>50012011240</v>
      </c>
      <c r="C2769">
        <v>312</v>
      </c>
      <c r="D2769">
        <v>41878</v>
      </c>
      <c r="E2769">
        <v>1</v>
      </c>
      <c r="F2769">
        <v>7.99</v>
      </c>
      <c r="G2769" t="str">
        <f>VLOOKUP(B2769,'SKU Master'!$E$1:$H$9,4,FALSE)</f>
        <v>China Imports</v>
      </c>
      <c r="H2769">
        <f t="shared" si="301"/>
        <v>2014</v>
      </c>
      <c r="I2769">
        <f t="shared" si="302"/>
        <v>8</v>
      </c>
      <c r="J2769">
        <f t="shared" si="303"/>
        <v>201408</v>
      </c>
      <c r="K2769">
        <f t="shared" si="304"/>
        <v>35</v>
      </c>
      <c r="L2769">
        <f t="shared" si="305"/>
        <v>201435</v>
      </c>
      <c r="M2769" t="b">
        <f t="shared" si="306"/>
        <v>0</v>
      </c>
      <c r="N2769">
        <f>VLOOKUP(B2769,'SKU Master'!$E$1:$H$9,2,FALSE)</f>
        <v>2.5</v>
      </c>
      <c r="O2769">
        <f>(F2769/E2769-N2769)*E2769</f>
        <v>5.49</v>
      </c>
      <c r="P2769" s="10">
        <f>O2769/F2769</f>
        <v>0.68710888610763454</v>
      </c>
      <c r="Q2769">
        <f t="shared" si="307"/>
        <v>3</v>
      </c>
    </row>
    <row r="2770" spans="1:17" x14ac:dyDescent="0.25">
      <c r="A2770">
        <v>2001276</v>
      </c>
      <c r="B2770">
        <v>50012011240</v>
      </c>
      <c r="C2770">
        <v>312</v>
      </c>
      <c r="D2770">
        <v>41879</v>
      </c>
      <c r="E2770">
        <v>3</v>
      </c>
      <c r="F2770">
        <v>23.97</v>
      </c>
      <c r="G2770" t="str">
        <f>VLOOKUP(B2770,'SKU Master'!$E$1:$H$9,4,FALSE)</f>
        <v>China Imports</v>
      </c>
      <c r="H2770">
        <f t="shared" si="301"/>
        <v>2014</v>
      </c>
      <c r="I2770">
        <f t="shared" si="302"/>
        <v>8</v>
      </c>
      <c r="J2770">
        <f t="shared" si="303"/>
        <v>201408</v>
      </c>
      <c r="K2770">
        <f t="shared" si="304"/>
        <v>35</v>
      </c>
      <c r="L2770">
        <f t="shared" si="305"/>
        <v>201435</v>
      </c>
      <c r="M2770" t="b">
        <f t="shared" si="306"/>
        <v>0</v>
      </c>
      <c r="N2770">
        <f>VLOOKUP(B2770,'SKU Master'!$E$1:$H$9,2,FALSE)</f>
        <v>2.5</v>
      </c>
      <c r="O2770">
        <f>(F2770/E2770-N2770)*E2770</f>
        <v>16.47</v>
      </c>
      <c r="P2770" s="10">
        <f>O2770/F2770</f>
        <v>0.68710888610763454</v>
      </c>
      <c r="Q2770">
        <f t="shared" si="307"/>
        <v>4</v>
      </c>
    </row>
    <row r="2771" spans="1:17" x14ac:dyDescent="0.25">
      <c r="A2771">
        <v>2001277</v>
      </c>
      <c r="B2771">
        <v>50012011240</v>
      </c>
      <c r="C2771">
        <v>312</v>
      </c>
      <c r="D2771">
        <v>41881</v>
      </c>
      <c r="E2771">
        <v>1</v>
      </c>
      <c r="F2771">
        <v>7.99</v>
      </c>
      <c r="G2771" t="str">
        <f>VLOOKUP(B2771,'SKU Master'!$E$1:$H$9,4,FALSE)</f>
        <v>China Imports</v>
      </c>
      <c r="H2771">
        <f t="shared" si="301"/>
        <v>2014</v>
      </c>
      <c r="I2771">
        <f t="shared" si="302"/>
        <v>8</v>
      </c>
      <c r="J2771">
        <f t="shared" si="303"/>
        <v>201408</v>
      </c>
      <c r="K2771">
        <f t="shared" si="304"/>
        <v>35</v>
      </c>
      <c r="L2771">
        <f t="shared" si="305"/>
        <v>201435</v>
      </c>
      <c r="M2771" t="b">
        <f t="shared" si="306"/>
        <v>0</v>
      </c>
      <c r="N2771">
        <f>VLOOKUP(B2771,'SKU Master'!$E$1:$H$9,2,FALSE)</f>
        <v>2.5</v>
      </c>
      <c r="O2771">
        <f>(F2771/E2771-N2771)*E2771</f>
        <v>5.49</v>
      </c>
      <c r="P2771" s="10">
        <f>O2771/F2771</f>
        <v>0.68710888610763454</v>
      </c>
      <c r="Q2771">
        <f t="shared" si="307"/>
        <v>6</v>
      </c>
    </row>
    <row r="2772" spans="1:17" x14ac:dyDescent="0.25">
      <c r="A2772">
        <v>2001278</v>
      </c>
      <c r="B2772">
        <v>50012011240</v>
      </c>
      <c r="C2772">
        <v>312</v>
      </c>
      <c r="D2772">
        <v>41884</v>
      </c>
      <c r="E2772">
        <v>2</v>
      </c>
      <c r="F2772">
        <v>15.98</v>
      </c>
      <c r="G2772" t="str">
        <f>VLOOKUP(B2772,'SKU Master'!$E$1:$H$9,4,FALSE)</f>
        <v>China Imports</v>
      </c>
      <c r="H2772">
        <f t="shared" si="301"/>
        <v>2014</v>
      </c>
      <c r="I2772">
        <f t="shared" si="302"/>
        <v>9</v>
      </c>
      <c r="J2772">
        <f t="shared" si="303"/>
        <v>201409</v>
      </c>
      <c r="K2772">
        <f t="shared" si="304"/>
        <v>36</v>
      </c>
      <c r="L2772">
        <f t="shared" si="305"/>
        <v>201436</v>
      </c>
      <c r="M2772" t="b">
        <f t="shared" si="306"/>
        <v>0</v>
      </c>
      <c r="N2772">
        <f>VLOOKUP(B2772,'SKU Master'!$E$1:$H$9,2,FALSE)</f>
        <v>2.5</v>
      </c>
      <c r="O2772">
        <f>(F2772/E2772-N2772)*E2772</f>
        <v>10.98</v>
      </c>
      <c r="P2772" s="10">
        <f>O2772/F2772</f>
        <v>0.68710888610763454</v>
      </c>
      <c r="Q2772">
        <f t="shared" si="307"/>
        <v>2</v>
      </c>
    </row>
    <row r="2773" spans="1:17" x14ac:dyDescent="0.25">
      <c r="A2773">
        <v>2001279</v>
      </c>
      <c r="B2773">
        <v>50012011240</v>
      </c>
      <c r="C2773">
        <v>312</v>
      </c>
      <c r="D2773">
        <v>41885</v>
      </c>
      <c r="E2773">
        <v>2</v>
      </c>
      <c r="F2773">
        <v>15.98</v>
      </c>
      <c r="G2773" t="str">
        <f>VLOOKUP(B2773,'SKU Master'!$E$1:$H$9,4,FALSE)</f>
        <v>China Imports</v>
      </c>
      <c r="H2773">
        <f t="shared" si="301"/>
        <v>2014</v>
      </c>
      <c r="I2773">
        <f t="shared" si="302"/>
        <v>9</v>
      </c>
      <c r="J2773">
        <f t="shared" si="303"/>
        <v>201409</v>
      </c>
      <c r="K2773">
        <f t="shared" si="304"/>
        <v>36</v>
      </c>
      <c r="L2773">
        <f t="shared" si="305"/>
        <v>201436</v>
      </c>
      <c r="M2773" t="b">
        <f t="shared" si="306"/>
        <v>0</v>
      </c>
      <c r="N2773">
        <f>VLOOKUP(B2773,'SKU Master'!$E$1:$H$9,2,FALSE)</f>
        <v>2.5</v>
      </c>
      <c r="O2773">
        <f>(F2773/E2773-N2773)*E2773</f>
        <v>10.98</v>
      </c>
      <c r="P2773" s="10">
        <f>O2773/F2773</f>
        <v>0.68710888610763454</v>
      </c>
      <c r="Q2773">
        <f t="shared" si="307"/>
        <v>3</v>
      </c>
    </row>
    <row r="2774" spans="1:17" x14ac:dyDescent="0.25">
      <c r="A2774">
        <v>2001280</v>
      </c>
      <c r="B2774">
        <v>50012011240</v>
      </c>
      <c r="C2774">
        <v>312</v>
      </c>
      <c r="D2774">
        <v>41886</v>
      </c>
      <c r="E2774">
        <v>1</v>
      </c>
      <c r="F2774">
        <v>7.99</v>
      </c>
      <c r="G2774" t="str">
        <f>VLOOKUP(B2774,'SKU Master'!$E$1:$H$9,4,FALSE)</f>
        <v>China Imports</v>
      </c>
      <c r="H2774">
        <f t="shared" si="301"/>
        <v>2014</v>
      </c>
      <c r="I2774">
        <f t="shared" si="302"/>
        <v>9</v>
      </c>
      <c r="J2774">
        <f t="shared" si="303"/>
        <v>201409</v>
      </c>
      <c r="K2774">
        <f t="shared" si="304"/>
        <v>36</v>
      </c>
      <c r="L2774">
        <f t="shared" si="305"/>
        <v>201436</v>
      </c>
      <c r="M2774" t="b">
        <f t="shared" si="306"/>
        <v>0</v>
      </c>
      <c r="N2774">
        <f>VLOOKUP(B2774,'SKU Master'!$E$1:$H$9,2,FALSE)</f>
        <v>2.5</v>
      </c>
      <c r="O2774">
        <f>(F2774/E2774-N2774)*E2774</f>
        <v>5.49</v>
      </c>
      <c r="P2774" s="10">
        <f>O2774/F2774</f>
        <v>0.68710888610763454</v>
      </c>
      <c r="Q2774">
        <f t="shared" si="307"/>
        <v>4</v>
      </c>
    </row>
    <row r="2775" spans="1:17" x14ac:dyDescent="0.25">
      <c r="A2775">
        <v>2001281</v>
      </c>
      <c r="B2775">
        <v>50012011240</v>
      </c>
      <c r="C2775">
        <v>312</v>
      </c>
      <c r="D2775">
        <v>41887</v>
      </c>
      <c r="E2775">
        <v>1</v>
      </c>
      <c r="F2775">
        <v>7.99</v>
      </c>
      <c r="G2775" t="str">
        <f>VLOOKUP(B2775,'SKU Master'!$E$1:$H$9,4,FALSE)</f>
        <v>China Imports</v>
      </c>
      <c r="H2775">
        <f t="shared" si="301"/>
        <v>2014</v>
      </c>
      <c r="I2775">
        <f t="shared" si="302"/>
        <v>9</v>
      </c>
      <c r="J2775">
        <f t="shared" si="303"/>
        <v>201409</v>
      </c>
      <c r="K2775">
        <f t="shared" si="304"/>
        <v>36</v>
      </c>
      <c r="L2775">
        <f t="shared" si="305"/>
        <v>201436</v>
      </c>
      <c r="M2775" t="b">
        <f t="shared" si="306"/>
        <v>0</v>
      </c>
      <c r="N2775">
        <f>VLOOKUP(B2775,'SKU Master'!$E$1:$H$9,2,FALSE)</f>
        <v>2.5</v>
      </c>
      <c r="O2775">
        <f>(F2775/E2775-N2775)*E2775</f>
        <v>5.49</v>
      </c>
      <c r="P2775" s="10">
        <f>O2775/F2775</f>
        <v>0.68710888610763454</v>
      </c>
      <c r="Q2775">
        <f t="shared" si="307"/>
        <v>5</v>
      </c>
    </row>
    <row r="2776" spans="1:17" x14ac:dyDescent="0.25">
      <c r="A2776">
        <v>2001282</v>
      </c>
      <c r="B2776">
        <v>50012011240</v>
      </c>
      <c r="C2776">
        <v>312</v>
      </c>
      <c r="D2776">
        <v>41888</v>
      </c>
      <c r="E2776">
        <v>1</v>
      </c>
      <c r="F2776">
        <v>7.99</v>
      </c>
      <c r="G2776" t="str">
        <f>VLOOKUP(B2776,'SKU Master'!$E$1:$H$9,4,FALSE)</f>
        <v>China Imports</v>
      </c>
      <c r="H2776">
        <f t="shared" si="301"/>
        <v>2014</v>
      </c>
      <c r="I2776">
        <f t="shared" si="302"/>
        <v>9</v>
      </c>
      <c r="J2776">
        <f t="shared" si="303"/>
        <v>201409</v>
      </c>
      <c r="K2776">
        <f t="shared" si="304"/>
        <v>36</v>
      </c>
      <c r="L2776">
        <f t="shared" si="305"/>
        <v>201436</v>
      </c>
      <c r="M2776" t="b">
        <f t="shared" si="306"/>
        <v>0</v>
      </c>
      <c r="N2776">
        <f>VLOOKUP(B2776,'SKU Master'!$E$1:$H$9,2,FALSE)</f>
        <v>2.5</v>
      </c>
      <c r="O2776">
        <f>(F2776/E2776-N2776)*E2776</f>
        <v>5.49</v>
      </c>
      <c r="P2776" s="10">
        <f>O2776/F2776</f>
        <v>0.68710888610763454</v>
      </c>
      <c r="Q2776">
        <f t="shared" si="307"/>
        <v>6</v>
      </c>
    </row>
    <row r="2777" spans="1:17" x14ac:dyDescent="0.25">
      <c r="A2777">
        <v>2001283</v>
      </c>
      <c r="B2777">
        <v>50012011240</v>
      </c>
      <c r="C2777">
        <v>312</v>
      </c>
      <c r="D2777">
        <v>41890</v>
      </c>
      <c r="E2777">
        <v>2</v>
      </c>
      <c r="F2777">
        <v>15.98</v>
      </c>
      <c r="G2777" t="str">
        <f>VLOOKUP(B2777,'SKU Master'!$E$1:$H$9,4,FALSE)</f>
        <v>China Imports</v>
      </c>
      <c r="H2777">
        <f t="shared" si="301"/>
        <v>2014</v>
      </c>
      <c r="I2777">
        <f t="shared" si="302"/>
        <v>9</v>
      </c>
      <c r="J2777">
        <f t="shared" si="303"/>
        <v>201409</v>
      </c>
      <c r="K2777">
        <f t="shared" si="304"/>
        <v>37</v>
      </c>
      <c r="L2777">
        <f t="shared" si="305"/>
        <v>201437</v>
      </c>
      <c r="M2777" t="b">
        <f t="shared" si="306"/>
        <v>0</v>
      </c>
      <c r="N2777">
        <f>VLOOKUP(B2777,'SKU Master'!$E$1:$H$9,2,FALSE)</f>
        <v>2.5</v>
      </c>
      <c r="O2777">
        <f>(F2777/E2777-N2777)*E2777</f>
        <v>10.98</v>
      </c>
      <c r="P2777" s="10">
        <f>O2777/F2777</f>
        <v>0.68710888610763454</v>
      </c>
      <c r="Q2777">
        <f t="shared" si="307"/>
        <v>1</v>
      </c>
    </row>
    <row r="2778" spans="1:17" x14ac:dyDescent="0.25">
      <c r="A2778">
        <v>2001284</v>
      </c>
      <c r="B2778">
        <v>50012011240</v>
      </c>
      <c r="C2778">
        <v>312</v>
      </c>
      <c r="D2778">
        <v>41891</v>
      </c>
      <c r="E2778">
        <v>1</v>
      </c>
      <c r="F2778">
        <v>7.99</v>
      </c>
      <c r="G2778" t="str">
        <f>VLOOKUP(B2778,'SKU Master'!$E$1:$H$9,4,FALSE)</f>
        <v>China Imports</v>
      </c>
      <c r="H2778">
        <f t="shared" si="301"/>
        <v>2014</v>
      </c>
      <c r="I2778">
        <f t="shared" si="302"/>
        <v>9</v>
      </c>
      <c r="J2778">
        <f t="shared" si="303"/>
        <v>201409</v>
      </c>
      <c r="K2778">
        <f t="shared" si="304"/>
        <v>37</v>
      </c>
      <c r="L2778">
        <f t="shared" si="305"/>
        <v>201437</v>
      </c>
      <c r="M2778" t="b">
        <f t="shared" si="306"/>
        <v>0</v>
      </c>
      <c r="N2778">
        <f>VLOOKUP(B2778,'SKU Master'!$E$1:$H$9,2,FALSE)</f>
        <v>2.5</v>
      </c>
      <c r="O2778">
        <f>(F2778/E2778-N2778)*E2778</f>
        <v>5.49</v>
      </c>
      <c r="P2778" s="10">
        <f>O2778/F2778</f>
        <v>0.68710888610763454</v>
      </c>
      <c r="Q2778">
        <f t="shared" si="307"/>
        <v>2</v>
      </c>
    </row>
    <row r="2779" spans="1:17" x14ac:dyDescent="0.25">
      <c r="A2779">
        <v>2001285</v>
      </c>
      <c r="B2779">
        <v>50012011240</v>
      </c>
      <c r="C2779">
        <v>312</v>
      </c>
      <c r="D2779">
        <v>41892</v>
      </c>
      <c r="E2779">
        <v>6</v>
      </c>
      <c r="F2779">
        <v>47.94</v>
      </c>
      <c r="G2779" t="str">
        <f>VLOOKUP(B2779,'SKU Master'!$E$1:$H$9,4,FALSE)</f>
        <v>China Imports</v>
      </c>
      <c r="H2779">
        <f t="shared" si="301"/>
        <v>2014</v>
      </c>
      <c r="I2779">
        <f t="shared" si="302"/>
        <v>9</v>
      </c>
      <c r="J2779">
        <f t="shared" si="303"/>
        <v>201409</v>
      </c>
      <c r="K2779">
        <f t="shared" si="304"/>
        <v>37</v>
      </c>
      <c r="L2779">
        <f t="shared" si="305"/>
        <v>201437</v>
      </c>
      <c r="M2779" t="b">
        <f t="shared" si="306"/>
        <v>0</v>
      </c>
      <c r="N2779">
        <f>VLOOKUP(B2779,'SKU Master'!$E$1:$H$9,2,FALSE)</f>
        <v>2.5</v>
      </c>
      <c r="O2779">
        <f>(F2779/E2779-N2779)*E2779</f>
        <v>32.94</v>
      </c>
      <c r="P2779" s="10">
        <f>O2779/F2779</f>
        <v>0.68710888610763454</v>
      </c>
      <c r="Q2779">
        <f t="shared" si="307"/>
        <v>3</v>
      </c>
    </row>
    <row r="2780" spans="1:17" x14ac:dyDescent="0.25">
      <c r="A2780">
        <v>2001286</v>
      </c>
      <c r="B2780">
        <v>50012011240</v>
      </c>
      <c r="C2780">
        <v>312</v>
      </c>
      <c r="D2780">
        <v>41893</v>
      </c>
      <c r="E2780">
        <v>2</v>
      </c>
      <c r="F2780">
        <v>15.98</v>
      </c>
      <c r="G2780" t="str">
        <f>VLOOKUP(B2780,'SKU Master'!$E$1:$H$9,4,FALSE)</f>
        <v>China Imports</v>
      </c>
      <c r="H2780">
        <f t="shared" si="301"/>
        <v>2014</v>
      </c>
      <c r="I2780">
        <f t="shared" si="302"/>
        <v>9</v>
      </c>
      <c r="J2780">
        <f t="shared" si="303"/>
        <v>201409</v>
      </c>
      <c r="K2780">
        <f t="shared" si="304"/>
        <v>37</v>
      </c>
      <c r="L2780">
        <f t="shared" si="305"/>
        <v>201437</v>
      </c>
      <c r="M2780" t="b">
        <f t="shared" si="306"/>
        <v>0</v>
      </c>
      <c r="N2780">
        <f>VLOOKUP(B2780,'SKU Master'!$E$1:$H$9,2,FALSE)</f>
        <v>2.5</v>
      </c>
      <c r="O2780">
        <f>(F2780/E2780-N2780)*E2780</f>
        <v>10.98</v>
      </c>
      <c r="P2780" s="10">
        <f>O2780/F2780</f>
        <v>0.68710888610763454</v>
      </c>
      <c r="Q2780">
        <f t="shared" si="307"/>
        <v>4</v>
      </c>
    </row>
    <row r="2781" spans="1:17" x14ac:dyDescent="0.25">
      <c r="A2781">
        <v>2001287</v>
      </c>
      <c r="B2781">
        <v>50012011240</v>
      </c>
      <c r="C2781">
        <v>312</v>
      </c>
      <c r="D2781">
        <v>41894</v>
      </c>
      <c r="E2781">
        <v>2</v>
      </c>
      <c r="F2781">
        <v>15.98</v>
      </c>
      <c r="G2781" t="str">
        <f>VLOOKUP(B2781,'SKU Master'!$E$1:$H$9,4,FALSE)</f>
        <v>China Imports</v>
      </c>
      <c r="H2781">
        <f t="shared" si="301"/>
        <v>2014</v>
      </c>
      <c r="I2781">
        <f t="shared" si="302"/>
        <v>9</v>
      </c>
      <c r="J2781">
        <f t="shared" si="303"/>
        <v>201409</v>
      </c>
      <c r="K2781">
        <f t="shared" si="304"/>
        <v>37</v>
      </c>
      <c r="L2781">
        <f t="shared" si="305"/>
        <v>201437</v>
      </c>
      <c r="M2781" t="b">
        <f t="shared" si="306"/>
        <v>0</v>
      </c>
      <c r="N2781">
        <f>VLOOKUP(B2781,'SKU Master'!$E$1:$H$9,2,FALSE)</f>
        <v>2.5</v>
      </c>
      <c r="O2781">
        <f>(F2781/E2781-N2781)*E2781</f>
        <v>10.98</v>
      </c>
      <c r="P2781" s="10">
        <f>O2781/F2781</f>
        <v>0.68710888610763454</v>
      </c>
      <c r="Q2781">
        <f t="shared" si="307"/>
        <v>5</v>
      </c>
    </row>
    <row r="2782" spans="1:17" x14ac:dyDescent="0.25">
      <c r="A2782">
        <v>2001288</v>
      </c>
      <c r="B2782">
        <v>50012011240</v>
      </c>
      <c r="C2782">
        <v>312</v>
      </c>
      <c r="D2782">
        <v>41895</v>
      </c>
      <c r="E2782">
        <v>5</v>
      </c>
      <c r="F2782">
        <v>39.950000000000003</v>
      </c>
      <c r="G2782" t="str">
        <f>VLOOKUP(B2782,'SKU Master'!$E$1:$H$9,4,FALSE)</f>
        <v>China Imports</v>
      </c>
      <c r="H2782">
        <f t="shared" si="301"/>
        <v>2014</v>
      </c>
      <c r="I2782">
        <f t="shared" si="302"/>
        <v>9</v>
      </c>
      <c r="J2782">
        <f t="shared" si="303"/>
        <v>201409</v>
      </c>
      <c r="K2782">
        <f t="shared" si="304"/>
        <v>37</v>
      </c>
      <c r="L2782">
        <f t="shared" si="305"/>
        <v>201437</v>
      </c>
      <c r="M2782" t="b">
        <f t="shared" si="306"/>
        <v>0</v>
      </c>
      <c r="N2782">
        <f>VLOOKUP(B2782,'SKU Master'!$E$1:$H$9,2,FALSE)</f>
        <v>2.5</v>
      </c>
      <c r="O2782">
        <f>(F2782/E2782-N2782)*E2782</f>
        <v>27.450000000000003</v>
      </c>
      <c r="P2782" s="10">
        <f>O2782/F2782</f>
        <v>0.68710888610763454</v>
      </c>
      <c r="Q2782">
        <f t="shared" si="307"/>
        <v>6</v>
      </c>
    </row>
    <row r="2783" spans="1:17" x14ac:dyDescent="0.25">
      <c r="A2783">
        <v>2001290</v>
      </c>
      <c r="B2783">
        <v>50012011240</v>
      </c>
      <c r="C2783">
        <v>312</v>
      </c>
      <c r="D2783">
        <v>41898</v>
      </c>
      <c r="E2783">
        <v>1</v>
      </c>
      <c r="F2783">
        <v>7.99</v>
      </c>
      <c r="G2783" t="str">
        <f>VLOOKUP(B2783,'SKU Master'!$E$1:$H$9,4,FALSE)</f>
        <v>China Imports</v>
      </c>
      <c r="H2783">
        <f t="shared" si="301"/>
        <v>2014</v>
      </c>
      <c r="I2783">
        <f t="shared" si="302"/>
        <v>9</v>
      </c>
      <c r="J2783">
        <f t="shared" si="303"/>
        <v>201409</v>
      </c>
      <c r="K2783">
        <f t="shared" si="304"/>
        <v>38</v>
      </c>
      <c r="L2783">
        <f t="shared" si="305"/>
        <v>201438</v>
      </c>
      <c r="M2783" t="b">
        <f t="shared" si="306"/>
        <v>0</v>
      </c>
      <c r="N2783">
        <f>VLOOKUP(B2783,'SKU Master'!$E$1:$H$9,2,FALSE)</f>
        <v>2.5</v>
      </c>
      <c r="O2783">
        <f>(F2783/E2783-N2783)*E2783</f>
        <v>5.49</v>
      </c>
      <c r="P2783" s="10">
        <f>O2783/F2783</f>
        <v>0.68710888610763454</v>
      </c>
      <c r="Q2783">
        <f t="shared" si="307"/>
        <v>2</v>
      </c>
    </row>
    <row r="2784" spans="1:17" x14ac:dyDescent="0.25">
      <c r="A2784">
        <v>2001293</v>
      </c>
      <c r="B2784">
        <v>50012011240</v>
      </c>
      <c r="C2784">
        <v>312</v>
      </c>
      <c r="D2784">
        <v>41906</v>
      </c>
      <c r="E2784">
        <v>1</v>
      </c>
      <c r="F2784">
        <v>7.99</v>
      </c>
      <c r="G2784" t="str">
        <f>VLOOKUP(B2784,'SKU Master'!$E$1:$H$9,4,FALSE)</f>
        <v>China Imports</v>
      </c>
      <c r="H2784">
        <f t="shared" si="301"/>
        <v>2014</v>
      </c>
      <c r="I2784">
        <f t="shared" si="302"/>
        <v>9</v>
      </c>
      <c r="J2784">
        <f t="shared" si="303"/>
        <v>201409</v>
      </c>
      <c r="K2784">
        <f t="shared" si="304"/>
        <v>39</v>
      </c>
      <c r="L2784">
        <f t="shared" si="305"/>
        <v>201439</v>
      </c>
      <c r="M2784" t="b">
        <f t="shared" si="306"/>
        <v>0</v>
      </c>
      <c r="N2784">
        <f>VLOOKUP(B2784,'SKU Master'!$E$1:$H$9,2,FALSE)</f>
        <v>2.5</v>
      </c>
      <c r="O2784">
        <f>(F2784/E2784-N2784)*E2784</f>
        <v>5.49</v>
      </c>
      <c r="P2784" s="10">
        <f>O2784/F2784</f>
        <v>0.68710888610763454</v>
      </c>
      <c r="Q2784">
        <f t="shared" si="307"/>
        <v>3</v>
      </c>
    </row>
    <row r="2785" spans="1:17" x14ac:dyDescent="0.25">
      <c r="A2785">
        <v>2001294</v>
      </c>
      <c r="B2785">
        <v>50012011240</v>
      </c>
      <c r="C2785">
        <v>312</v>
      </c>
      <c r="D2785">
        <v>41908</v>
      </c>
      <c r="E2785">
        <v>2</v>
      </c>
      <c r="F2785">
        <v>15.98</v>
      </c>
      <c r="G2785" t="str">
        <f>VLOOKUP(B2785,'SKU Master'!$E$1:$H$9,4,FALSE)</f>
        <v>China Imports</v>
      </c>
      <c r="H2785">
        <f t="shared" si="301"/>
        <v>2014</v>
      </c>
      <c r="I2785">
        <f t="shared" si="302"/>
        <v>9</v>
      </c>
      <c r="J2785">
        <f t="shared" si="303"/>
        <v>201409</v>
      </c>
      <c r="K2785">
        <f t="shared" si="304"/>
        <v>39</v>
      </c>
      <c r="L2785">
        <f t="shared" si="305"/>
        <v>201439</v>
      </c>
      <c r="M2785" t="b">
        <f t="shared" si="306"/>
        <v>0</v>
      </c>
      <c r="N2785">
        <f>VLOOKUP(B2785,'SKU Master'!$E$1:$H$9,2,FALSE)</f>
        <v>2.5</v>
      </c>
      <c r="O2785">
        <f>(F2785/E2785-N2785)*E2785</f>
        <v>10.98</v>
      </c>
      <c r="P2785" s="10">
        <f>O2785/F2785</f>
        <v>0.68710888610763454</v>
      </c>
      <c r="Q2785">
        <f t="shared" si="307"/>
        <v>5</v>
      </c>
    </row>
    <row r="2786" spans="1:17" x14ac:dyDescent="0.25">
      <c r="A2786">
        <v>2001295</v>
      </c>
      <c r="B2786">
        <v>50012011240</v>
      </c>
      <c r="C2786">
        <v>312</v>
      </c>
      <c r="D2786">
        <v>41909</v>
      </c>
      <c r="E2786">
        <v>2</v>
      </c>
      <c r="F2786">
        <v>15.98</v>
      </c>
      <c r="G2786" t="str">
        <f>VLOOKUP(B2786,'SKU Master'!$E$1:$H$9,4,FALSE)</f>
        <v>China Imports</v>
      </c>
      <c r="H2786">
        <f t="shared" si="301"/>
        <v>2014</v>
      </c>
      <c r="I2786">
        <f t="shared" si="302"/>
        <v>9</v>
      </c>
      <c r="J2786">
        <f t="shared" si="303"/>
        <v>201409</v>
      </c>
      <c r="K2786">
        <f t="shared" si="304"/>
        <v>39</v>
      </c>
      <c r="L2786">
        <f t="shared" si="305"/>
        <v>201439</v>
      </c>
      <c r="M2786" t="b">
        <f t="shared" si="306"/>
        <v>0</v>
      </c>
      <c r="N2786">
        <f>VLOOKUP(B2786,'SKU Master'!$E$1:$H$9,2,FALSE)</f>
        <v>2.5</v>
      </c>
      <c r="O2786">
        <f>(F2786/E2786-N2786)*E2786</f>
        <v>10.98</v>
      </c>
      <c r="P2786" s="10">
        <f>O2786/F2786</f>
        <v>0.68710888610763454</v>
      </c>
      <c r="Q2786">
        <f t="shared" si="307"/>
        <v>6</v>
      </c>
    </row>
    <row r="2787" spans="1:17" x14ac:dyDescent="0.25">
      <c r="A2787">
        <v>2001296</v>
      </c>
      <c r="B2787">
        <v>50012011240</v>
      </c>
      <c r="C2787">
        <v>312</v>
      </c>
      <c r="D2787">
        <v>41911</v>
      </c>
      <c r="E2787">
        <v>3</v>
      </c>
      <c r="F2787">
        <v>23.97</v>
      </c>
      <c r="G2787" t="str">
        <f>VLOOKUP(B2787,'SKU Master'!$E$1:$H$9,4,FALSE)</f>
        <v>China Imports</v>
      </c>
      <c r="H2787">
        <f t="shared" si="301"/>
        <v>2014</v>
      </c>
      <c r="I2787">
        <f t="shared" si="302"/>
        <v>9</v>
      </c>
      <c r="J2787">
        <f t="shared" si="303"/>
        <v>201409</v>
      </c>
      <c r="K2787">
        <f t="shared" si="304"/>
        <v>40</v>
      </c>
      <c r="L2787">
        <f t="shared" si="305"/>
        <v>201440</v>
      </c>
      <c r="M2787" t="b">
        <f t="shared" si="306"/>
        <v>0</v>
      </c>
      <c r="N2787">
        <f>VLOOKUP(B2787,'SKU Master'!$E$1:$H$9,2,FALSE)</f>
        <v>2.5</v>
      </c>
      <c r="O2787">
        <f>(F2787/E2787-N2787)*E2787</f>
        <v>16.47</v>
      </c>
      <c r="P2787" s="10">
        <f>O2787/F2787</f>
        <v>0.68710888610763454</v>
      </c>
      <c r="Q2787">
        <f t="shared" si="307"/>
        <v>1</v>
      </c>
    </row>
    <row r="2788" spans="1:17" x14ac:dyDescent="0.25">
      <c r="A2788">
        <v>2001297</v>
      </c>
      <c r="B2788">
        <v>50012011240</v>
      </c>
      <c r="C2788">
        <v>312</v>
      </c>
      <c r="D2788">
        <v>41914</v>
      </c>
      <c r="E2788">
        <v>4</v>
      </c>
      <c r="F2788">
        <v>31.96</v>
      </c>
      <c r="G2788" t="str">
        <f>VLOOKUP(B2788,'SKU Master'!$E$1:$H$9,4,FALSE)</f>
        <v>China Imports</v>
      </c>
      <c r="H2788">
        <f t="shared" si="301"/>
        <v>2014</v>
      </c>
      <c r="I2788">
        <f t="shared" si="302"/>
        <v>10</v>
      </c>
      <c r="J2788">
        <f t="shared" si="303"/>
        <v>201410</v>
      </c>
      <c r="K2788">
        <f t="shared" si="304"/>
        <v>40</v>
      </c>
      <c r="L2788">
        <f t="shared" si="305"/>
        <v>201440</v>
      </c>
      <c r="M2788" t="b">
        <f t="shared" si="306"/>
        <v>0</v>
      </c>
      <c r="N2788">
        <f>VLOOKUP(B2788,'SKU Master'!$E$1:$H$9,2,FALSE)</f>
        <v>2.5</v>
      </c>
      <c r="O2788">
        <f>(F2788/E2788-N2788)*E2788</f>
        <v>21.96</v>
      </c>
      <c r="P2788" s="10">
        <f>O2788/F2788</f>
        <v>0.68710888610763454</v>
      </c>
      <c r="Q2788">
        <f t="shared" si="307"/>
        <v>4</v>
      </c>
    </row>
    <row r="2789" spans="1:17" x14ac:dyDescent="0.25">
      <c r="A2789">
        <v>2001298</v>
      </c>
      <c r="B2789">
        <v>50012011240</v>
      </c>
      <c r="C2789">
        <v>312</v>
      </c>
      <c r="D2789">
        <v>41915</v>
      </c>
      <c r="E2789">
        <v>1</v>
      </c>
      <c r="F2789">
        <v>7.99</v>
      </c>
      <c r="G2789" t="str">
        <f>VLOOKUP(B2789,'SKU Master'!$E$1:$H$9,4,FALSE)</f>
        <v>China Imports</v>
      </c>
      <c r="H2789">
        <f t="shared" si="301"/>
        <v>2014</v>
      </c>
      <c r="I2789">
        <f t="shared" si="302"/>
        <v>10</v>
      </c>
      <c r="J2789">
        <f t="shared" si="303"/>
        <v>201410</v>
      </c>
      <c r="K2789">
        <f t="shared" si="304"/>
        <v>40</v>
      </c>
      <c r="L2789">
        <f t="shared" si="305"/>
        <v>201440</v>
      </c>
      <c r="M2789" t="b">
        <f t="shared" si="306"/>
        <v>0</v>
      </c>
      <c r="N2789">
        <f>VLOOKUP(B2789,'SKU Master'!$E$1:$H$9,2,FALSE)</f>
        <v>2.5</v>
      </c>
      <c r="O2789">
        <f>(F2789/E2789-N2789)*E2789</f>
        <v>5.49</v>
      </c>
      <c r="P2789" s="10">
        <f>O2789/F2789</f>
        <v>0.68710888610763454</v>
      </c>
      <c r="Q2789">
        <f t="shared" si="307"/>
        <v>5</v>
      </c>
    </row>
    <row r="2790" spans="1:17" x14ac:dyDescent="0.25">
      <c r="A2790">
        <v>2001299</v>
      </c>
      <c r="B2790">
        <v>50012011240</v>
      </c>
      <c r="C2790">
        <v>312</v>
      </c>
      <c r="D2790">
        <v>41916</v>
      </c>
      <c r="E2790">
        <v>2</v>
      </c>
      <c r="F2790">
        <v>15.98</v>
      </c>
      <c r="G2790" t="str">
        <f>VLOOKUP(B2790,'SKU Master'!$E$1:$H$9,4,FALSE)</f>
        <v>China Imports</v>
      </c>
      <c r="H2790">
        <f t="shared" si="301"/>
        <v>2014</v>
      </c>
      <c r="I2790">
        <f t="shared" si="302"/>
        <v>10</v>
      </c>
      <c r="J2790">
        <f t="shared" si="303"/>
        <v>201410</v>
      </c>
      <c r="K2790">
        <f t="shared" si="304"/>
        <v>40</v>
      </c>
      <c r="L2790">
        <f t="shared" si="305"/>
        <v>201440</v>
      </c>
      <c r="M2790" t="b">
        <f t="shared" si="306"/>
        <v>0</v>
      </c>
      <c r="N2790">
        <f>VLOOKUP(B2790,'SKU Master'!$E$1:$H$9,2,FALSE)</f>
        <v>2.5</v>
      </c>
      <c r="O2790">
        <f>(F2790/E2790-N2790)*E2790</f>
        <v>10.98</v>
      </c>
      <c r="P2790" s="10">
        <f>O2790/F2790</f>
        <v>0.68710888610763454</v>
      </c>
      <c r="Q2790">
        <f t="shared" si="307"/>
        <v>6</v>
      </c>
    </row>
    <row r="2791" spans="1:17" x14ac:dyDescent="0.25">
      <c r="A2791">
        <v>2001300</v>
      </c>
      <c r="B2791">
        <v>50012011240</v>
      </c>
      <c r="C2791">
        <v>312</v>
      </c>
      <c r="D2791">
        <v>41918</v>
      </c>
      <c r="E2791">
        <v>4</v>
      </c>
      <c r="F2791">
        <v>283.95999999999998</v>
      </c>
      <c r="G2791" t="str">
        <f>VLOOKUP(B2791,'SKU Master'!$E$1:$H$9,4,FALSE)</f>
        <v>China Imports</v>
      </c>
      <c r="H2791">
        <f t="shared" si="301"/>
        <v>2014</v>
      </c>
      <c r="I2791">
        <f t="shared" si="302"/>
        <v>10</v>
      </c>
      <c r="J2791">
        <f t="shared" si="303"/>
        <v>201410</v>
      </c>
      <c r="K2791">
        <f t="shared" si="304"/>
        <v>41</v>
      </c>
      <c r="L2791">
        <f t="shared" si="305"/>
        <v>201441</v>
      </c>
      <c r="M2791" t="b">
        <f t="shared" si="306"/>
        <v>0</v>
      </c>
      <c r="N2791">
        <f>VLOOKUP(B2791,'SKU Master'!$E$1:$H$9,2,FALSE)</f>
        <v>2.5</v>
      </c>
      <c r="O2791">
        <f>(F2791/E2791-N2791)*E2791</f>
        <v>273.95999999999998</v>
      </c>
      <c r="P2791" s="10">
        <f>O2791/F2791</f>
        <v>0.9647837723623045</v>
      </c>
      <c r="Q2791">
        <f t="shared" si="307"/>
        <v>1</v>
      </c>
    </row>
    <row r="2792" spans="1:17" x14ac:dyDescent="0.25">
      <c r="A2792">
        <v>2001301</v>
      </c>
      <c r="B2792">
        <v>50012011240</v>
      </c>
      <c r="C2792">
        <v>312</v>
      </c>
      <c r="D2792">
        <v>41919</v>
      </c>
      <c r="E2792">
        <v>2</v>
      </c>
      <c r="F2792">
        <v>15.98</v>
      </c>
      <c r="G2792" t="str">
        <f>VLOOKUP(B2792,'SKU Master'!$E$1:$H$9,4,FALSE)</f>
        <v>China Imports</v>
      </c>
      <c r="H2792">
        <f t="shared" si="301"/>
        <v>2014</v>
      </c>
      <c r="I2792">
        <f t="shared" si="302"/>
        <v>10</v>
      </c>
      <c r="J2792">
        <f t="shared" si="303"/>
        <v>201410</v>
      </c>
      <c r="K2792">
        <f t="shared" si="304"/>
        <v>41</v>
      </c>
      <c r="L2792">
        <f t="shared" si="305"/>
        <v>201441</v>
      </c>
      <c r="M2792" t="b">
        <f t="shared" si="306"/>
        <v>0</v>
      </c>
      <c r="N2792">
        <f>VLOOKUP(B2792,'SKU Master'!$E$1:$H$9,2,FALSE)</f>
        <v>2.5</v>
      </c>
      <c r="O2792">
        <f>(F2792/E2792-N2792)*E2792</f>
        <v>10.98</v>
      </c>
      <c r="P2792" s="10">
        <f>O2792/F2792</f>
        <v>0.68710888610763454</v>
      </c>
      <c r="Q2792">
        <f t="shared" si="307"/>
        <v>2</v>
      </c>
    </row>
    <row r="2793" spans="1:17" x14ac:dyDescent="0.25">
      <c r="A2793">
        <v>2001302</v>
      </c>
      <c r="B2793">
        <v>50012011240</v>
      </c>
      <c r="C2793">
        <v>312</v>
      </c>
      <c r="D2793">
        <v>41920</v>
      </c>
      <c r="E2793">
        <v>3</v>
      </c>
      <c r="F2793">
        <v>23.97</v>
      </c>
      <c r="G2793" t="str">
        <f>VLOOKUP(B2793,'SKU Master'!$E$1:$H$9,4,FALSE)</f>
        <v>China Imports</v>
      </c>
      <c r="H2793">
        <f t="shared" si="301"/>
        <v>2014</v>
      </c>
      <c r="I2793">
        <f t="shared" si="302"/>
        <v>10</v>
      </c>
      <c r="J2793">
        <f t="shared" si="303"/>
        <v>201410</v>
      </c>
      <c r="K2793">
        <f t="shared" si="304"/>
        <v>41</v>
      </c>
      <c r="L2793">
        <f t="shared" si="305"/>
        <v>201441</v>
      </c>
      <c r="M2793" t="b">
        <f t="shared" si="306"/>
        <v>0</v>
      </c>
      <c r="N2793">
        <f>VLOOKUP(B2793,'SKU Master'!$E$1:$H$9,2,FALSE)</f>
        <v>2.5</v>
      </c>
      <c r="O2793">
        <f>(F2793/E2793-N2793)*E2793</f>
        <v>16.47</v>
      </c>
      <c r="P2793" s="10">
        <f>O2793/F2793</f>
        <v>0.68710888610763454</v>
      </c>
      <c r="Q2793">
        <f t="shared" si="307"/>
        <v>3</v>
      </c>
    </row>
    <row r="2794" spans="1:17" x14ac:dyDescent="0.25">
      <c r="A2794">
        <v>2001303</v>
      </c>
      <c r="B2794">
        <v>50012011240</v>
      </c>
      <c r="C2794">
        <v>312</v>
      </c>
      <c r="D2794">
        <v>41921</v>
      </c>
      <c r="E2794">
        <v>4</v>
      </c>
      <c r="F2794">
        <v>31.96</v>
      </c>
      <c r="G2794" t="str">
        <f>VLOOKUP(B2794,'SKU Master'!$E$1:$H$9,4,FALSE)</f>
        <v>China Imports</v>
      </c>
      <c r="H2794">
        <f t="shared" si="301"/>
        <v>2014</v>
      </c>
      <c r="I2794">
        <f t="shared" si="302"/>
        <v>10</v>
      </c>
      <c r="J2794">
        <f t="shared" si="303"/>
        <v>201410</v>
      </c>
      <c r="K2794">
        <f t="shared" si="304"/>
        <v>41</v>
      </c>
      <c r="L2794">
        <f t="shared" si="305"/>
        <v>201441</v>
      </c>
      <c r="M2794" t="b">
        <f t="shared" si="306"/>
        <v>0</v>
      </c>
      <c r="N2794">
        <f>VLOOKUP(B2794,'SKU Master'!$E$1:$H$9,2,FALSE)</f>
        <v>2.5</v>
      </c>
      <c r="O2794">
        <f>(F2794/E2794-N2794)*E2794</f>
        <v>21.96</v>
      </c>
      <c r="P2794" s="10">
        <f>O2794/F2794</f>
        <v>0.68710888610763454</v>
      </c>
      <c r="Q2794">
        <f t="shared" si="307"/>
        <v>4</v>
      </c>
    </row>
    <row r="2795" spans="1:17" x14ac:dyDescent="0.25">
      <c r="A2795">
        <v>2001304</v>
      </c>
      <c r="B2795">
        <v>50012011240</v>
      </c>
      <c r="C2795">
        <v>312</v>
      </c>
      <c r="D2795">
        <v>41922</v>
      </c>
      <c r="E2795">
        <v>4</v>
      </c>
      <c r="F2795">
        <v>31.96</v>
      </c>
      <c r="G2795" t="str">
        <f>VLOOKUP(B2795,'SKU Master'!$E$1:$H$9,4,FALSE)</f>
        <v>China Imports</v>
      </c>
      <c r="H2795">
        <f t="shared" si="301"/>
        <v>2014</v>
      </c>
      <c r="I2795">
        <f t="shared" si="302"/>
        <v>10</v>
      </c>
      <c r="J2795">
        <f t="shared" si="303"/>
        <v>201410</v>
      </c>
      <c r="K2795">
        <f t="shared" si="304"/>
        <v>41</v>
      </c>
      <c r="L2795">
        <f t="shared" si="305"/>
        <v>201441</v>
      </c>
      <c r="M2795" t="b">
        <f t="shared" si="306"/>
        <v>0</v>
      </c>
      <c r="N2795">
        <f>VLOOKUP(B2795,'SKU Master'!$E$1:$H$9,2,FALSE)</f>
        <v>2.5</v>
      </c>
      <c r="O2795">
        <f>(F2795/E2795-N2795)*E2795</f>
        <v>21.96</v>
      </c>
      <c r="P2795" s="10">
        <f>O2795/F2795</f>
        <v>0.68710888610763454</v>
      </c>
      <c r="Q2795">
        <f t="shared" si="307"/>
        <v>5</v>
      </c>
    </row>
    <row r="2796" spans="1:17" x14ac:dyDescent="0.25">
      <c r="A2796">
        <v>2001305</v>
      </c>
      <c r="B2796">
        <v>50012011240</v>
      </c>
      <c r="C2796">
        <v>312</v>
      </c>
      <c r="D2796">
        <v>41923</v>
      </c>
      <c r="E2796">
        <v>3</v>
      </c>
      <c r="F2796">
        <v>23.97</v>
      </c>
      <c r="G2796" t="str">
        <f>VLOOKUP(B2796,'SKU Master'!$E$1:$H$9,4,FALSE)</f>
        <v>China Imports</v>
      </c>
      <c r="H2796">
        <f t="shared" si="301"/>
        <v>2014</v>
      </c>
      <c r="I2796">
        <f t="shared" si="302"/>
        <v>10</v>
      </c>
      <c r="J2796">
        <f t="shared" si="303"/>
        <v>201410</v>
      </c>
      <c r="K2796">
        <f t="shared" si="304"/>
        <v>41</v>
      </c>
      <c r="L2796">
        <f t="shared" si="305"/>
        <v>201441</v>
      </c>
      <c r="M2796" t="b">
        <f t="shared" si="306"/>
        <v>0</v>
      </c>
      <c r="N2796">
        <f>VLOOKUP(B2796,'SKU Master'!$E$1:$H$9,2,FALSE)</f>
        <v>2.5</v>
      </c>
      <c r="O2796">
        <f>(F2796/E2796-N2796)*E2796</f>
        <v>16.47</v>
      </c>
      <c r="P2796" s="10">
        <f>O2796/F2796</f>
        <v>0.68710888610763454</v>
      </c>
      <c r="Q2796">
        <f t="shared" si="307"/>
        <v>6</v>
      </c>
    </row>
    <row r="2797" spans="1:17" x14ac:dyDescent="0.25">
      <c r="A2797">
        <v>2001306</v>
      </c>
      <c r="B2797">
        <v>50012011240</v>
      </c>
      <c r="C2797">
        <v>312</v>
      </c>
      <c r="D2797">
        <v>41925</v>
      </c>
      <c r="E2797">
        <v>2</v>
      </c>
      <c r="F2797">
        <v>15.98</v>
      </c>
      <c r="G2797" t="str">
        <f>VLOOKUP(B2797,'SKU Master'!$E$1:$H$9,4,FALSE)</f>
        <v>China Imports</v>
      </c>
      <c r="H2797">
        <f t="shared" si="301"/>
        <v>2014</v>
      </c>
      <c r="I2797">
        <f t="shared" si="302"/>
        <v>10</v>
      </c>
      <c r="J2797">
        <f t="shared" si="303"/>
        <v>201410</v>
      </c>
      <c r="K2797">
        <f t="shared" si="304"/>
        <v>42</v>
      </c>
      <c r="L2797">
        <f t="shared" si="305"/>
        <v>201442</v>
      </c>
      <c r="M2797" t="b">
        <f t="shared" si="306"/>
        <v>0</v>
      </c>
      <c r="N2797">
        <f>VLOOKUP(B2797,'SKU Master'!$E$1:$H$9,2,FALSE)</f>
        <v>2.5</v>
      </c>
      <c r="O2797">
        <f>(F2797/E2797-N2797)*E2797</f>
        <v>10.98</v>
      </c>
      <c r="P2797" s="10">
        <f>O2797/F2797</f>
        <v>0.68710888610763454</v>
      </c>
      <c r="Q2797">
        <f t="shared" si="307"/>
        <v>1</v>
      </c>
    </row>
    <row r="2798" spans="1:17" x14ac:dyDescent="0.25">
      <c r="A2798">
        <v>2001307</v>
      </c>
      <c r="B2798">
        <v>50012011240</v>
      </c>
      <c r="C2798">
        <v>312</v>
      </c>
      <c r="D2798">
        <v>41926</v>
      </c>
      <c r="E2798">
        <v>2</v>
      </c>
      <c r="F2798">
        <v>15.98</v>
      </c>
      <c r="G2798" t="str">
        <f>VLOOKUP(B2798,'SKU Master'!$E$1:$H$9,4,FALSE)</f>
        <v>China Imports</v>
      </c>
      <c r="H2798">
        <f t="shared" si="301"/>
        <v>2014</v>
      </c>
      <c r="I2798">
        <f t="shared" si="302"/>
        <v>10</v>
      </c>
      <c r="J2798">
        <f t="shared" si="303"/>
        <v>201410</v>
      </c>
      <c r="K2798">
        <f t="shared" si="304"/>
        <v>42</v>
      </c>
      <c r="L2798">
        <f t="shared" si="305"/>
        <v>201442</v>
      </c>
      <c r="M2798" t="b">
        <f t="shared" si="306"/>
        <v>0</v>
      </c>
      <c r="N2798">
        <f>VLOOKUP(B2798,'SKU Master'!$E$1:$H$9,2,FALSE)</f>
        <v>2.5</v>
      </c>
      <c r="O2798">
        <f>(F2798/E2798-N2798)*E2798</f>
        <v>10.98</v>
      </c>
      <c r="P2798" s="10">
        <f>O2798/F2798</f>
        <v>0.68710888610763454</v>
      </c>
      <c r="Q2798">
        <f t="shared" si="307"/>
        <v>2</v>
      </c>
    </row>
    <row r="2799" spans="1:17" x14ac:dyDescent="0.25">
      <c r="A2799">
        <v>2001309</v>
      </c>
      <c r="B2799">
        <v>50012011240</v>
      </c>
      <c r="C2799">
        <v>312</v>
      </c>
      <c r="D2799">
        <v>41928</v>
      </c>
      <c r="E2799">
        <v>2</v>
      </c>
      <c r="F2799">
        <v>15.98</v>
      </c>
      <c r="G2799" t="str">
        <f>VLOOKUP(B2799,'SKU Master'!$E$1:$H$9,4,FALSE)</f>
        <v>China Imports</v>
      </c>
      <c r="H2799">
        <f t="shared" si="301"/>
        <v>2014</v>
      </c>
      <c r="I2799">
        <f t="shared" si="302"/>
        <v>10</v>
      </c>
      <c r="J2799">
        <f t="shared" si="303"/>
        <v>201410</v>
      </c>
      <c r="K2799">
        <f t="shared" si="304"/>
        <v>42</v>
      </c>
      <c r="L2799">
        <f t="shared" si="305"/>
        <v>201442</v>
      </c>
      <c r="M2799" t="b">
        <f t="shared" si="306"/>
        <v>0</v>
      </c>
      <c r="N2799">
        <f>VLOOKUP(B2799,'SKU Master'!$E$1:$H$9,2,FALSE)</f>
        <v>2.5</v>
      </c>
      <c r="O2799">
        <f>(F2799/E2799-N2799)*E2799</f>
        <v>10.98</v>
      </c>
      <c r="P2799" s="10">
        <f>O2799/F2799</f>
        <v>0.68710888610763454</v>
      </c>
      <c r="Q2799">
        <f t="shared" si="307"/>
        <v>4</v>
      </c>
    </row>
    <row r="2800" spans="1:17" x14ac:dyDescent="0.25">
      <c r="A2800">
        <v>2001310</v>
      </c>
      <c r="B2800">
        <v>50012011240</v>
      </c>
      <c r="C2800">
        <v>312</v>
      </c>
      <c r="D2800">
        <v>41930</v>
      </c>
      <c r="E2800">
        <v>2</v>
      </c>
      <c r="F2800">
        <v>15.98</v>
      </c>
      <c r="G2800" t="str">
        <f>VLOOKUP(B2800,'SKU Master'!$E$1:$H$9,4,FALSE)</f>
        <v>China Imports</v>
      </c>
      <c r="H2800">
        <f t="shared" si="301"/>
        <v>2014</v>
      </c>
      <c r="I2800">
        <f t="shared" si="302"/>
        <v>10</v>
      </c>
      <c r="J2800">
        <f t="shared" si="303"/>
        <v>201410</v>
      </c>
      <c r="K2800">
        <f t="shared" si="304"/>
        <v>42</v>
      </c>
      <c r="L2800">
        <f t="shared" si="305"/>
        <v>201442</v>
      </c>
      <c r="M2800" t="b">
        <f t="shared" si="306"/>
        <v>0</v>
      </c>
      <c r="N2800">
        <f>VLOOKUP(B2800,'SKU Master'!$E$1:$H$9,2,FALSE)</f>
        <v>2.5</v>
      </c>
      <c r="O2800">
        <f>(F2800/E2800-N2800)*E2800</f>
        <v>10.98</v>
      </c>
      <c r="P2800" s="10">
        <f>O2800/F2800</f>
        <v>0.68710888610763454</v>
      </c>
      <c r="Q2800">
        <f t="shared" si="307"/>
        <v>6</v>
      </c>
    </row>
    <row r="2801" spans="1:17" x14ac:dyDescent="0.25">
      <c r="A2801">
        <v>2001311</v>
      </c>
      <c r="B2801">
        <v>50012011240</v>
      </c>
      <c r="C2801">
        <v>312</v>
      </c>
      <c r="D2801">
        <v>41932</v>
      </c>
      <c r="E2801">
        <v>3</v>
      </c>
      <c r="F2801">
        <v>23.97</v>
      </c>
      <c r="G2801" t="str">
        <f>VLOOKUP(B2801,'SKU Master'!$E$1:$H$9,4,FALSE)</f>
        <v>China Imports</v>
      </c>
      <c r="H2801">
        <f t="shared" si="301"/>
        <v>2014</v>
      </c>
      <c r="I2801">
        <f t="shared" si="302"/>
        <v>10</v>
      </c>
      <c r="J2801">
        <f t="shared" si="303"/>
        <v>201410</v>
      </c>
      <c r="K2801">
        <f t="shared" si="304"/>
        <v>43</v>
      </c>
      <c r="L2801">
        <f t="shared" si="305"/>
        <v>201443</v>
      </c>
      <c r="M2801" t="b">
        <f t="shared" si="306"/>
        <v>0</v>
      </c>
      <c r="N2801">
        <f>VLOOKUP(B2801,'SKU Master'!$E$1:$H$9,2,FALSE)</f>
        <v>2.5</v>
      </c>
      <c r="O2801">
        <f>(F2801/E2801-N2801)*E2801</f>
        <v>16.47</v>
      </c>
      <c r="P2801" s="10">
        <f>O2801/F2801</f>
        <v>0.68710888610763454</v>
      </c>
      <c r="Q2801">
        <f t="shared" si="307"/>
        <v>1</v>
      </c>
    </row>
    <row r="2802" spans="1:17" x14ac:dyDescent="0.25">
      <c r="A2802">
        <v>2001312</v>
      </c>
      <c r="B2802">
        <v>50012011240</v>
      </c>
      <c r="C2802">
        <v>312</v>
      </c>
      <c r="D2802">
        <v>41933</v>
      </c>
      <c r="E2802">
        <v>3</v>
      </c>
      <c r="F2802">
        <v>23.97</v>
      </c>
      <c r="G2802" t="str">
        <f>VLOOKUP(B2802,'SKU Master'!$E$1:$H$9,4,FALSE)</f>
        <v>China Imports</v>
      </c>
      <c r="H2802">
        <f t="shared" si="301"/>
        <v>2014</v>
      </c>
      <c r="I2802">
        <f t="shared" si="302"/>
        <v>10</v>
      </c>
      <c r="J2802">
        <f t="shared" si="303"/>
        <v>201410</v>
      </c>
      <c r="K2802">
        <f t="shared" si="304"/>
        <v>43</v>
      </c>
      <c r="L2802">
        <f t="shared" si="305"/>
        <v>201443</v>
      </c>
      <c r="M2802" t="b">
        <f t="shared" si="306"/>
        <v>0</v>
      </c>
      <c r="N2802">
        <f>VLOOKUP(B2802,'SKU Master'!$E$1:$H$9,2,FALSE)</f>
        <v>2.5</v>
      </c>
      <c r="O2802">
        <f>(F2802/E2802-N2802)*E2802</f>
        <v>16.47</v>
      </c>
      <c r="P2802" s="10">
        <f>O2802/F2802</f>
        <v>0.68710888610763454</v>
      </c>
      <c r="Q2802">
        <f t="shared" si="307"/>
        <v>2</v>
      </c>
    </row>
    <row r="2803" spans="1:17" x14ac:dyDescent="0.25">
      <c r="A2803">
        <v>2001313</v>
      </c>
      <c r="B2803">
        <v>50012011240</v>
      </c>
      <c r="C2803">
        <v>312</v>
      </c>
      <c r="D2803">
        <v>41934</v>
      </c>
      <c r="E2803">
        <v>3</v>
      </c>
      <c r="F2803">
        <v>23.97</v>
      </c>
      <c r="G2803" t="str">
        <f>VLOOKUP(B2803,'SKU Master'!$E$1:$H$9,4,FALSE)</f>
        <v>China Imports</v>
      </c>
      <c r="H2803">
        <f t="shared" si="301"/>
        <v>2014</v>
      </c>
      <c r="I2803">
        <f t="shared" si="302"/>
        <v>10</v>
      </c>
      <c r="J2803">
        <f t="shared" si="303"/>
        <v>201410</v>
      </c>
      <c r="K2803">
        <f t="shared" si="304"/>
        <v>43</v>
      </c>
      <c r="L2803">
        <f t="shared" si="305"/>
        <v>201443</v>
      </c>
      <c r="M2803" t="b">
        <f t="shared" si="306"/>
        <v>0</v>
      </c>
      <c r="N2803">
        <f>VLOOKUP(B2803,'SKU Master'!$E$1:$H$9,2,FALSE)</f>
        <v>2.5</v>
      </c>
      <c r="O2803">
        <f>(F2803/E2803-N2803)*E2803</f>
        <v>16.47</v>
      </c>
      <c r="P2803" s="10">
        <f>O2803/F2803</f>
        <v>0.68710888610763454</v>
      </c>
      <c r="Q2803">
        <f t="shared" si="307"/>
        <v>3</v>
      </c>
    </row>
    <row r="2804" spans="1:17" x14ac:dyDescent="0.25">
      <c r="A2804">
        <v>2001314</v>
      </c>
      <c r="B2804">
        <v>50012011240</v>
      </c>
      <c r="C2804">
        <v>312</v>
      </c>
      <c r="D2804">
        <v>41935</v>
      </c>
      <c r="E2804">
        <v>6</v>
      </c>
      <c r="F2804">
        <v>47.94</v>
      </c>
      <c r="G2804" t="str">
        <f>VLOOKUP(B2804,'SKU Master'!$E$1:$H$9,4,FALSE)</f>
        <v>China Imports</v>
      </c>
      <c r="H2804">
        <f t="shared" si="301"/>
        <v>2014</v>
      </c>
      <c r="I2804">
        <f t="shared" si="302"/>
        <v>10</v>
      </c>
      <c r="J2804">
        <f t="shared" si="303"/>
        <v>201410</v>
      </c>
      <c r="K2804">
        <f t="shared" si="304"/>
        <v>43</v>
      </c>
      <c r="L2804">
        <f t="shared" si="305"/>
        <v>201443</v>
      </c>
      <c r="M2804" t="b">
        <f t="shared" si="306"/>
        <v>0</v>
      </c>
      <c r="N2804">
        <f>VLOOKUP(B2804,'SKU Master'!$E$1:$H$9,2,FALSE)</f>
        <v>2.5</v>
      </c>
      <c r="O2804">
        <f>(F2804/E2804-N2804)*E2804</f>
        <v>32.94</v>
      </c>
      <c r="P2804" s="10">
        <f>O2804/F2804</f>
        <v>0.68710888610763454</v>
      </c>
      <c r="Q2804">
        <f t="shared" si="307"/>
        <v>4</v>
      </c>
    </row>
    <row r="2805" spans="1:17" x14ac:dyDescent="0.25">
      <c r="A2805">
        <v>2001315</v>
      </c>
      <c r="B2805">
        <v>50012011240</v>
      </c>
      <c r="C2805">
        <v>312</v>
      </c>
      <c r="D2805">
        <v>41936</v>
      </c>
      <c r="E2805">
        <v>1</v>
      </c>
      <c r="F2805">
        <v>7.99</v>
      </c>
      <c r="G2805" t="str">
        <f>VLOOKUP(B2805,'SKU Master'!$E$1:$H$9,4,FALSE)</f>
        <v>China Imports</v>
      </c>
      <c r="H2805">
        <f t="shared" si="301"/>
        <v>2014</v>
      </c>
      <c r="I2805">
        <f t="shared" si="302"/>
        <v>10</v>
      </c>
      <c r="J2805">
        <f t="shared" si="303"/>
        <v>201410</v>
      </c>
      <c r="K2805">
        <f t="shared" si="304"/>
        <v>43</v>
      </c>
      <c r="L2805">
        <f t="shared" si="305"/>
        <v>201443</v>
      </c>
      <c r="M2805" t="b">
        <f t="shared" si="306"/>
        <v>0</v>
      </c>
      <c r="N2805">
        <f>VLOOKUP(B2805,'SKU Master'!$E$1:$H$9,2,FALSE)</f>
        <v>2.5</v>
      </c>
      <c r="O2805">
        <f>(F2805/E2805-N2805)*E2805</f>
        <v>5.49</v>
      </c>
      <c r="P2805" s="10">
        <f>O2805/F2805</f>
        <v>0.68710888610763454</v>
      </c>
      <c r="Q2805">
        <f t="shared" si="307"/>
        <v>5</v>
      </c>
    </row>
    <row r="2806" spans="1:17" x14ac:dyDescent="0.25">
      <c r="A2806">
        <v>2001316</v>
      </c>
      <c r="B2806">
        <v>50012011240</v>
      </c>
      <c r="C2806">
        <v>312</v>
      </c>
      <c r="D2806">
        <v>41937</v>
      </c>
      <c r="E2806">
        <v>4</v>
      </c>
      <c r="F2806">
        <v>31.96</v>
      </c>
      <c r="G2806" t="str">
        <f>VLOOKUP(B2806,'SKU Master'!$E$1:$H$9,4,FALSE)</f>
        <v>China Imports</v>
      </c>
      <c r="H2806">
        <f t="shared" si="301"/>
        <v>2014</v>
      </c>
      <c r="I2806">
        <f t="shared" si="302"/>
        <v>10</v>
      </c>
      <c r="J2806">
        <f t="shared" si="303"/>
        <v>201410</v>
      </c>
      <c r="K2806">
        <f t="shared" si="304"/>
        <v>43</v>
      </c>
      <c r="L2806">
        <f t="shared" si="305"/>
        <v>201443</v>
      </c>
      <c r="M2806" t="b">
        <f t="shared" si="306"/>
        <v>0</v>
      </c>
      <c r="N2806">
        <f>VLOOKUP(B2806,'SKU Master'!$E$1:$H$9,2,FALSE)</f>
        <v>2.5</v>
      </c>
      <c r="O2806">
        <f>(F2806/E2806-N2806)*E2806</f>
        <v>21.96</v>
      </c>
      <c r="P2806" s="10">
        <f>O2806/F2806</f>
        <v>0.68710888610763454</v>
      </c>
      <c r="Q2806">
        <f t="shared" si="307"/>
        <v>6</v>
      </c>
    </row>
    <row r="2807" spans="1:17" x14ac:dyDescent="0.25">
      <c r="A2807">
        <v>2001318</v>
      </c>
      <c r="B2807">
        <v>50012011240</v>
      </c>
      <c r="C2807">
        <v>312</v>
      </c>
      <c r="D2807">
        <v>41940</v>
      </c>
      <c r="E2807">
        <v>4</v>
      </c>
      <c r="F2807">
        <v>31.96</v>
      </c>
      <c r="G2807" t="str">
        <f>VLOOKUP(B2807,'SKU Master'!$E$1:$H$9,4,FALSE)</f>
        <v>China Imports</v>
      </c>
      <c r="H2807">
        <f t="shared" si="301"/>
        <v>2014</v>
      </c>
      <c r="I2807">
        <f t="shared" si="302"/>
        <v>10</v>
      </c>
      <c r="J2807">
        <f t="shared" si="303"/>
        <v>201410</v>
      </c>
      <c r="K2807">
        <f t="shared" si="304"/>
        <v>44</v>
      </c>
      <c r="L2807">
        <f t="shared" si="305"/>
        <v>201444</v>
      </c>
      <c r="M2807" t="b">
        <f t="shared" si="306"/>
        <v>0</v>
      </c>
      <c r="N2807">
        <f>VLOOKUP(B2807,'SKU Master'!$E$1:$H$9,2,FALSE)</f>
        <v>2.5</v>
      </c>
      <c r="O2807">
        <f>(F2807/E2807-N2807)*E2807</f>
        <v>21.96</v>
      </c>
      <c r="P2807" s="10">
        <f>O2807/F2807</f>
        <v>0.68710888610763454</v>
      </c>
      <c r="Q2807">
        <f t="shared" si="307"/>
        <v>2</v>
      </c>
    </row>
    <row r="2808" spans="1:17" x14ac:dyDescent="0.25">
      <c r="A2808">
        <v>2001319</v>
      </c>
      <c r="B2808">
        <v>50012011240</v>
      </c>
      <c r="C2808">
        <v>312</v>
      </c>
      <c r="D2808">
        <v>41941</v>
      </c>
      <c r="E2808">
        <v>1</v>
      </c>
      <c r="F2808">
        <v>7.99</v>
      </c>
      <c r="G2808" t="str">
        <f>VLOOKUP(B2808,'SKU Master'!$E$1:$H$9,4,FALSE)</f>
        <v>China Imports</v>
      </c>
      <c r="H2808">
        <f t="shared" si="301"/>
        <v>2014</v>
      </c>
      <c r="I2808">
        <f t="shared" si="302"/>
        <v>10</v>
      </c>
      <c r="J2808">
        <f t="shared" si="303"/>
        <v>201410</v>
      </c>
      <c r="K2808">
        <f t="shared" si="304"/>
        <v>44</v>
      </c>
      <c r="L2808">
        <f t="shared" si="305"/>
        <v>201444</v>
      </c>
      <c r="M2808" t="b">
        <f t="shared" si="306"/>
        <v>0</v>
      </c>
      <c r="N2808">
        <f>VLOOKUP(B2808,'SKU Master'!$E$1:$H$9,2,FALSE)</f>
        <v>2.5</v>
      </c>
      <c r="O2808">
        <f>(F2808/E2808-N2808)*E2808</f>
        <v>5.49</v>
      </c>
      <c r="P2808" s="10">
        <f>O2808/F2808</f>
        <v>0.68710888610763454</v>
      </c>
      <c r="Q2808">
        <f t="shared" si="307"/>
        <v>3</v>
      </c>
    </row>
    <row r="2809" spans="1:17" x14ac:dyDescent="0.25">
      <c r="A2809">
        <v>2001320</v>
      </c>
      <c r="B2809">
        <v>50012011240</v>
      </c>
      <c r="C2809">
        <v>312</v>
      </c>
      <c r="D2809">
        <v>41942</v>
      </c>
      <c r="E2809">
        <v>2</v>
      </c>
      <c r="F2809">
        <v>15.98</v>
      </c>
      <c r="G2809" t="str">
        <f>VLOOKUP(B2809,'SKU Master'!$E$1:$H$9,4,FALSE)</f>
        <v>China Imports</v>
      </c>
      <c r="H2809">
        <f t="shared" si="301"/>
        <v>2014</v>
      </c>
      <c r="I2809">
        <f t="shared" si="302"/>
        <v>10</v>
      </c>
      <c r="J2809">
        <f t="shared" si="303"/>
        <v>201410</v>
      </c>
      <c r="K2809">
        <f t="shared" si="304"/>
        <v>44</v>
      </c>
      <c r="L2809">
        <f t="shared" si="305"/>
        <v>201444</v>
      </c>
      <c r="M2809" t="b">
        <f t="shared" si="306"/>
        <v>0</v>
      </c>
      <c r="N2809">
        <f>VLOOKUP(B2809,'SKU Master'!$E$1:$H$9,2,FALSE)</f>
        <v>2.5</v>
      </c>
      <c r="O2809">
        <f>(F2809/E2809-N2809)*E2809</f>
        <v>10.98</v>
      </c>
      <c r="P2809" s="10">
        <f>O2809/F2809</f>
        <v>0.68710888610763454</v>
      </c>
      <c r="Q2809">
        <f t="shared" si="307"/>
        <v>4</v>
      </c>
    </row>
    <row r="2810" spans="1:17" x14ac:dyDescent="0.25">
      <c r="A2810">
        <v>2001322</v>
      </c>
      <c r="B2810">
        <v>50012011240</v>
      </c>
      <c r="C2810">
        <v>312</v>
      </c>
      <c r="D2810">
        <v>41944</v>
      </c>
      <c r="E2810">
        <v>2</v>
      </c>
      <c r="F2810">
        <v>15.98</v>
      </c>
      <c r="G2810" t="str">
        <f>VLOOKUP(B2810,'SKU Master'!$E$1:$H$9,4,FALSE)</f>
        <v>China Imports</v>
      </c>
      <c r="H2810">
        <f t="shared" si="301"/>
        <v>2014</v>
      </c>
      <c r="I2810">
        <f t="shared" si="302"/>
        <v>11</v>
      </c>
      <c r="J2810">
        <f t="shared" si="303"/>
        <v>201411</v>
      </c>
      <c r="K2810">
        <f t="shared" si="304"/>
        <v>44</v>
      </c>
      <c r="L2810">
        <f t="shared" si="305"/>
        <v>201444</v>
      </c>
      <c r="M2810" t="b">
        <f t="shared" si="306"/>
        <v>0</v>
      </c>
      <c r="N2810">
        <f>VLOOKUP(B2810,'SKU Master'!$E$1:$H$9,2,FALSE)</f>
        <v>2.5</v>
      </c>
      <c r="O2810">
        <f>(F2810/E2810-N2810)*E2810</f>
        <v>10.98</v>
      </c>
      <c r="P2810" s="10">
        <f>O2810/F2810</f>
        <v>0.68710888610763454</v>
      </c>
      <c r="Q2810">
        <f t="shared" si="307"/>
        <v>6</v>
      </c>
    </row>
    <row r="2811" spans="1:17" x14ac:dyDescent="0.25">
      <c r="A2811">
        <v>2001323</v>
      </c>
      <c r="B2811">
        <v>50012011240</v>
      </c>
      <c r="C2811">
        <v>312</v>
      </c>
      <c r="D2811">
        <v>41946</v>
      </c>
      <c r="E2811">
        <v>2</v>
      </c>
      <c r="F2811">
        <v>15.98</v>
      </c>
      <c r="G2811" t="str">
        <f>VLOOKUP(B2811,'SKU Master'!$E$1:$H$9,4,FALSE)</f>
        <v>China Imports</v>
      </c>
      <c r="H2811">
        <f t="shared" si="301"/>
        <v>2014</v>
      </c>
      <c r="I2811">
        <f t="shared" si="302"/>
        <v>11</v>
      </c>
      <c r="J2811">
        <f t="shared" si="303"/>
        <v>201411</v>
      </c>
      <c r="K2811">
        <f t="shared" si="304"/>
        <v>45</v>
      </c>
      <c r="L2811">
        <f t="shared" si="305"/>
        <v>201445</v>
      </c>
      <c r="M2811" t="b">
        <f t="shared" si="306"/>
        <v>0</v>
      </c>
      <c r="N2811">
        <f>VLOOKUP(B2811,'SKU Master'!$E$1:$H$9,2,FALSE)</f>
        <v>2.5</v>
      </c>
      <c r="O2811">
        <f>(F2811/E2811-N2811)*E2811</f>
        <v>10.98</v>
      </c>
      <c r="P2811" s="10">
        <f>O2811/F2811</f>
        <v>0.68710888610763454</v>
      </c>
      <c r="Q2811">
        <f t="shared" si="307"/>
        <v>1</v>
      </c>
    </row>
    <row r="2812" spans="1:17" x14ac:dyDescent="0.25">
      <c r="A2812">
        <v>2001324</v>
      </c>
      <c r="B2812">
        <v>50012011240</v>
      </c>
      <c r="C2812">
        <v>312</v>
      </c>
      <c r="D2812">
        <v>41947</v>
      </c>
      <c r="E2812">
        <v>2</v>
      </c>
      <c r="F2812">
        <v>15.98</v>
      </c>
      <c r="G2812" t="str">
        <f>VLOOKUP(B2812,'SKU Master'!$E$1:$H$9,4,FALSE)</f>
        <v>China Imports</v>
      </c>
      <c r="H2812">
        <f t="shared" si="301"/>
        <v>2014</v>
      </c>
      <c r="I2812">
        <f t="shared" si="302"/>
        <v>11</v>
      </c>
      <c r="J2812">
        <f t="shared" si="303"/>
        <v>201411</v>
      </c>
      <c r="K2812">
        <f t="shared" si="304"/>
        <v>45</v>
      </c>
      <c r="L2812">
        <f t="shared" si="305"/>
        <v>201445</v>
      </c>
      <c r="M2812" t="b">
        <f t="shared" si="306"/>
        <v>0</v>
      </c>
      <c r="N2812">
        <f>VLOOKUP(B2812,'SKU Master'!$E$1:$H$9,2,FALSE)</f>
        <v>2.5</v>
      </c>
      <c r="O2812">
        <f>(F2812/E2812-N2812)*E2812</f>
        <v>10.98</v>
      </c>
      <c r="P2812" s="10">
        <f>O2812/F2812</f>
        <v>0.68710888610763454</v>
      </c>
      <c r="Q2812">
        <f t="shared" si="307"/>
        <v>2</v>
      </c>
    </row>
    <row r="2813" spans="1:17" x14ac:dyDescent="0.25">
      <c r="A2813">
        <v>2001325</v>
      </c>
      <c r="B2813">
        <v>50012011240</v>
      </c>
      <c r="C2813">
        <v>312</v>
      </c>
      <c r="D2813">
        <v>41948</v>
      </c>
      <c r="E2813">
        <v>1</v>
      </c>
      <c r="F2813">
        <v>7.99</v>
      </c>
      <c r="G2813" t="str">
        <f>VLOOKUP(B2813,'SKU Master'!$E$1:$H$9,4,FALSE)</f>
        <v>China Imports</v>
      </c>
      <c r="H2813">
        <f t="shared" si="301"/>
        <v>2014</v>
      </c>
      <c r="I2813">
        <f t="shared" si="302"/>
        <v>11</v>
      </c>
      <c r="J2813">
        <f t="shared" si="303"/>
        <v>201411</v>
      </c>
      <c r="K2813">
        <f t="shared" si="304"/>
        <v>45</v>
      </c>
      <c r="L2813">
        <f t="shared" si="305"/>
        <v>201445</v>
      </c>
      <c r="M2813" t="b">
        <f t="shared" si="306"/>
        <v>0</v>
      </c>
      <c r="N2813">
        <f>VLOOKUP(B2813,'SKU Master'!$E$1:$H$9,2,FALSE)</f>
        <v>2.5</v>
      </c>
      <c r="O2813">
        <f>(F2813/E2813-N2813)*E2813</f>
        <v>5.49</v>
      </c>
      <c r="P2813" s="10">
        <f>O2813/F2813</f>
        <v>0.68710888610763454</v>
      </c>
      <c r="Q2813">
        <f t="shared" si="307"/>
        <v>3</v>
      </c>
    </row>
    <row r="2814" spans="1:17" x14ac:dyDescent="0.25">
      <c r="A2814">
        <v>2001326</v>
      </c>
      <c r="B2814">
        <v>50012011240</v>
      </c>
      <c r="C2814">
        <v>312</v>
      </c>
      <c r="D2814">
        <v>41950</v>
      </c>
      <c r="E2814">
        <v>1</v>
      </c>
      <c r="F2814">
        <v>7.99</v>
      </c>
      <c r="G2814" t="str">
        <f>VLOOKUP(B2814,'SKU Master'!$E$1:$H$9,4,FALSE)</f>
        <v>China Imports</v>
      </c>
      <c r="H2814">
        <f t="shared" si="301"/>
        <v>2014</v>
      </c>
      <c r="I2814">
        <f t="shared" si="302"/>
        <v>11</v>
      </c>
      <c r="J2814">
        <f t="shared" si="303"/>
        <v>201411</v>
      </c>
      <c r="K2814">
        <f t="shared" si="304"/>
        <v>45</v>
      </c>
      <c r="L2814">
        <f t="shared" si="305"/>
        <v>201445</v>
      </c>
      <c r="M2814" t="b">
        <f t="shared" si="306"/>
        <v>0</v>
      </c>
      <c r="N2814">
        <f>VLOOKUP(B2814,'SKU Master'!$E$1:$H$9,2,FALSE)</f>
        <v>2.5</v>
      </c>
      <c r="O2814">
        <f>(F2814/E2814-N2814)*E2814</f>
        <v>5.49</v>
      </c>
      <c r="P2814" s="10">
        <f>O2814/F2814</f>
        <v>0.68710888610763454</v>
      </c>
      <c r="Q2814">
        <f t="shared" si="307"/>
        <v>5</v>
      </c>
    </row>
    <row r="2815" spans="1:17" x14ac:dyDescent="0.25">
      <c r="A2815">
        <v>2001327</v>
      </c>
      <c r="B2815">
        <v>50012011240</v>
      </c>
      <c r="C2815">
        <v>312</v>
      </c>
      <c r="D2815">
        <v>41951</v>
      </c>
      <c r="E2815">
        <v>1</v>
      </c>
      <c r="F2815">
        <v>7.99</v>
      </c>
      <c r="G2815" t="str">
        <f>VLOOKUP(B2815,'SKU Master'!$E$1:$H$9,4,FALSE)</f>
        <v>China Imports</v>
      </c>
      <c r="H2815">
        <f t="shared" si="301"/>
        <v>2014</v>
      </c>
      <c r="I2815">
        <f t="shared" si="302"/>
        <v>11</v>
      </c>
      <c r="J2815">
        <f t="shared" si="303"/>
        <v>201411</v>
      </c>
      <c r="K2815">
        <f t="shared" si="304"/>
        <v>45</v>
      </c>
      <c r="L2815">
        <f t="shared" si="305"/>
        <v>201445</v>
      </c>
      <c r="M2815" t="b">
        <f t="shared" si="306"/>
        <v>0</v>
      </c>
      <c r="N2815">
        <f>VLOOKUP(B2815,'SKU Master'!$E$1:$H$9,2,FALSE)</f>
        <v>2.5</v>
      </c>
      <c r="O2815">
        <f>(F2815/E2815-N2815)*E2815</f>
        <v>5.49</v>
      </c>
      <c r="P2815" s="10">
        <f>O2815/F2815</f>
        <v>0.68710888610763454</v>
      </c>
      <c r="Q2815">
        <f t="shared" si="307"/>
        <v>6</v>
      </c>
    </row>
    <row r="2816" spans="1:17" x14ac:dyDescent="0.25">
      <c r="A2816">
        <v>2001328</v>
      </c>
      <c r="B2816">
        <v>50012011240</v>
      </c>
      <c r="C2816">
        <v>312</v>
      </c>
      <c r="D2816">
        <v>41953</v>
      </c>
      <c r="E2816">
        <v>3</v>
      </c>
      <c r="F2816">
        <v>23.97</v>
      </c>
      <c r="G2816" t="str">
        <f>VLOOKUP(B2816,'SKU Master'!$E$1:$H$9,4,FALSE)</f>
        <v>China Imports</v>
      </c>
      <c r="H2816">
        <f t="shared" si="301"/>
        <v>2014</v>
      </c>
      <c r="I2816">
        <f t="shared" si="302"/>
        <v>11</v>
      </c>
      <c r="J2816">
        <f t="shared" si="303"/>
        <v>201411</v>
      </c>
      <c r="K2816">
        <f t="shared" si="304"/>
        <v>46</v>
      </c>
      <c r="L2816">
        <f t="shared" si="305"/>
        <v>201446</v>
      </c>
      <c r="M2816" t="b">
        <f t="shared" si="306"/>
        <v>0</v>
      </c>
      <c r="N2816">
        <f>VLOOKUP(B2816,'SKU Master'!$E$1:$H$9,2,FALSE)</f>
        <v>2.5</v>
      </c>
      <c r="O2816">
        <f>(F2816/E2816-N2816)*E2816</f>
        <v>16.47</v>
      </c>
      <c r="P2816" s="10">
        <f>O2816/F2816</f>
        <v>0.68710888610763454</v>
      </c>
      <c r="Q2816">
        <f t="shared" si="307"/>
        <v>1</v>
      </c>
    </row>
    <row r="2817" spans="1:17" x14ac:dyDescent="0.25">
      <c r="A2817">
        <v>2001329</v>
      </c>
      <c r="B2817">
        <v>50012011240</v>
      </c>
      <c r="C2817">
        <v>312</v>
      </c>
      <c r="D2817">
        <v>41954</v>
      </c>
      <c r="E2817">
        <v>3</v>
      </c>
      <c r="F2817">
        <v>23.97</v>
      </c>
      <c r="G2817" t="str">
        <f>VLOOKUP(B2817,'SKU Master'!$E$1:$H$9,4,FALSE)</f>
        <v>China Imports</v>
      </c>
      <c r="H2817">
        <f t="shared" si="301"/>
        <v>2014</v>
      </c>
      <c r="I2817">
        <f t="shared" si="302"/>
        <v>11</v>
      </c>
      <c r="J2817">
        <f t="shared" si="303"/>
        <v>201411</v>
      </c>
      <c r="K2817">
        <f t="shared" si="304"/>
        <v>46</v>
      </c>
      <c r="L2817">
        <f t="shared" si="305"/>
        <v>201446</v>
      </c>
      <c r="M2817" t="b">
        <f t="shared" si="306"/>
        <v>0</v>
      </c>
      <c r="N2817">
        <f>VLOOKUP(B2817,'SKU Master'!$E$1:$H$9,2,FALSE)</f>
        <v>2.5</v>
      </c>
      <c r="O2817">
        <f>(F2817/E2817-N2817)*E2817</f>
        <v>16.47</v>
      </c>
      <c r="P2817" s="10">
        <f>O2817/F2817</f>
        <v>0.68710888610763454</v>
      </c>
      <c r="Q2817">
        <f t="shared" si="307"/>
        <v>2</v>
      </c>
    </row>
    <row r="2818" spans="1:17" x14ac:dyDescent="0.25">
      <c r="A2818">
        <v>2001330</v>
      </c>
      <c r="B2818">
        <v>50012011240</v>
      </c>
      <c r="C2818">
        <v>312</v>
      </c>
      <c r="D2818">
        <v>41955</v>
      </c>
      <c r="E2818">
        <v>2</v>
      </c>
      <c r="F2818">
        <v>15.98</v>
      </c>
      <c r="G2818" t="str">
        <f>VLOOKUP(B2818,'SKU Master'!$E$1:$H$9,4,FALSE)</f>
        <v>China Imports</v>
      </c>
      <c r="H2818">
        <f t="shared" ref="H2818:H2881" si="308">YEAR(D2818)</f>
        <v>2014</v>
      </c>
      <c r="I2818">
        <f t="shared" si="302"/>
        <v>11</v>
      </c>
      <c r="J2818">
        <f t="shared" si="303"/>
        <v>201411</v>
      </c>
      <c r="K2818">
        <f t="shared" si="304"/>
        <v>46</v>
      </c>
      <c r="L2818">
        <f t="shared" si="305"/>
        <v>201446</v>
      </c>
      <c r="M2818" t="b">
        <f t="shared" si="306"/>
        <v>0</v>
      </c>
      <c r="N2818">
        <f>VLOOKUP(B2818,'SKU Master'!$E$1:$H$9,2,FALSE)</f>
        <v>2.5</v>
      </c>
      <c r="O2818">
        <f>(F2818/E2818-N2818)*E2818</f>
        <v>10.98</v>
      </c>
      <c r="P2818" s="10">
        <f>O2818/F2818</f>
        <v>0.68710888610763454</v>
      </c>
      <c r="Q2818">
        <f t="shared" si="307"/>
        <v>3</v>
      </c>
    </row>
    <row r="2819" spans="1:17" x14ac:dyDescent="0.25">
      <c r="A2819">
        <v>2001331</v>
      </c>
      <c r="B2819">
        <v>50012011240</v>
      </c>
      <c r="C2819">
        <v>312</v>
      </c>
      <c r="D2819">
        <v>41956</v>
      </c>
      <c r="E2819">
        <v>2</v>
      </c>
      <c r="F2819">
        <v>15.98</v>
      </c>
      <c r="G2819" t="str">
        <f>VLOOKUP(B2819,'SKU Master'!$E$1:$H$9,4,FALSE)</f>
        <v>China Imports</v>
      </c>
      <c r="H2819">
        <f t="shared" si="308"/>
        <v>2014</v>
      </c>
      <c r="I2819">
        <f t="shared" ref="I2819:I2882" si="309">MONTH(D2819)</f>
        <v>11</v>
      </c>
      <c r="J2819">
        <f t="shared" ref="J2819:J2882" si="310">H2819*100+I2819</f>
        <v>201411</v>
      </c>
      <c r="K2819">
        <f t="shared" ref="K2819:K2882" si="311">WEEKNUM(D2819)</f>
        <v>46</v>
      </c>
      <c r="L2819">
        <f t="shared" ref="L2819:L2882" si="312">H2819*100+K2819</f>
        <v>201446</v>
      </c>
      <c r="M2819" t="b">
        <f t="shared" ref="M2819:M2882" si="313">AND(B2819=B2820,C2819=C2820,D2819=D2820,E2819=E2820,F2819=F2820)</f>
        <v>1</v>
      </c>
      <c r="N2819">
        <f>VLOOKUP(B2819,'SKU Master'!$E$1:$H$9,2,FALSE)</f>
        <v>2.5</v>
      </c>
      <c r="O2819">
        <f>(F2819/E2819-N2819)*E2819</f>
        <v>10.98</v>
      </c>
      <c r="P2819" s="10">
        <f>O2819/F2819</f>
        <v>0.68710888610763454</v>
      </c>
      <c r="Q2819">
        <f t="shared" ref="Q2819:Q2882" si="314">WEEKDAY(D2819,2)</f>
        <v>4</v>
      </c>
    </row>
    <row r="2820" spans="1:17" x14ac:dyDescent="0.25">
      <c r="A2820">
        <v>2001331</v>
      </c>
      <c r="B2820">
        <v>50012011240</v>
      </c>
      <c r="C2820">
        <v>312</v>
      </c>
      <c r="D2820">
        <v>41956</v>
      </c>
      <c r="E2820">
        <v>2</v>
      </c>
      <c r="F2820">
        <v>15.98</v>
      </c>
      <c r="G2820" t="str">
        <f>VLOOKUP(B2820,'SKU Master'!$E$1:$H$9,4,FALSE)</f>
        <v>China Imports</v>
      </c>
      <c r="H2820">
        <f t="shared" si="308"/>
        <v>2014</v>
      </c>
      <c r="I2820">
        <f t="shared" si="309"/>
        <v>11</v>
      </c>
      <c r="J2820">
        <f t="shared" si="310"/>
        <v>201411</v>
      </c>
      <c r="K2820">
        <f t="shared" si="311"/>
        <v>46</v>
      </c>
      <c r="L2820">
        <f t="shared" si="312"/>
        <v>201446</v>
      </c>
      <c r="M2820" t="b">
        <f t="shared" si="313"/>
        <v>0</v>
      </c>
      <c r="N2820">
        <f>VLOOKUP(B2820,'SKU Master'!$E$1:$H$9,2,FALSE)</f>
        <v>2.5</v>
      </c>
      <c r="O2820">
        <f>(F2820/E2820-N2820)*E2820</f>
        <v>10.98</v>
      </c>
      <c r="P2820" s="10">
        <f>O2820/F2820</f>
        <v>0.68710888610763454</v>
      </c>
      <c r="Q2820">
        <f t="shared" si="314"/>
        <v>4</v>
      </c>
    </row>
    <row r="2821" spans="1:17" x14ac:dyDescent="0.25">
      <c r="A2821">
        <v>2001332</v>
      </c>
      <c r="B2821">
        <v>50012011240</v>
      </c>
      <c r="C2821">
        <v>312</v>
      </c>
      <c r="D2821">
        <v>41957</v>
      </c>
      <c r="E2821">
        <v>4</v>
      </c>
      <c r="F2821">
        <v>31.96</v>
      </c>
      <c r="G2821" t="str">
        <f>VLOOKUP(B2821,'SKU Master'!$E$1:$H$9,4,FALSE)</f>
        <v>China Imports</v>
      </c>
      <c r="H2821">
        <f t="shared" si="308"/>
        <v>2014</v>
      </c>
      <c r="I2821">
        <f t="shared" si="309"/>
        <v>11</v>
      </c>
      <c r="J2821">
        <f t="shared" si="310"/>
        <v>201411</v>
      </c>
      <c r="K2821">
        <f t="shared" si="311"/>
        <v>46</v>
      </c>
      <c r="L2821">
        <f t="shared" si="312"/>
        <v>201446</v>
      </c>
      <c r="M2821" t="b">
        <f t="shared" si="313"/>
        <v>0</v>
      </c>
      <c r="N2821">
        <f>VLOOKUP(B2821,'SKU Master'!$E$1:$H$9,2,FALSE)</f>
        <v>2.5</v>
      </c>
      <c r="O2821">
        <f>(F2821/E2821-N2821)*E2821</f>
        <v>21.96</v>
      </c>
      <c r="P2821" s="10">
        <f>O2821/F2821</f>
        <v>0.68710888610763454</v>
      </c>
      <c r="Q2821">
        <f t="shared" si="314"/>
        <v>5</v>
      </c>
    </row>
    <row r="2822" spans="1:17" x14ac:dyDescent="0.25">
      <c r="A2822">
        <v>2001333</v>
      </c>
      <c r="B2822">
        <v>50012011240</v>
      </c>
      <c r="C2822">
        <v>312</v>
      </c>
      <c r="D2822">
        <v>41958</v>
      </c>
      <c r="E2822">
        <v>2</v>
      </c>
      <c r="F2822">
        <v>15.98</v>
      </c>
      <c r="G2822" t="str">
        <f>VLOOKUP(B2822,'SKU Master'!$E$1:$H$9,4,FALSE)</f>
        <v>China Imports</v>
      </c>
      <c r="H2822">
        <f t="shared" si="308"/>
        <v>2014</v>
      </c>
      <c r="I2822">
        <f t="shared" si="309"/>
        <v>11</v>
      </c>
      <c r="J2822">
        <f t="shared" si="310"/>
        <v>201411</v>
      </c>
      <c r="K2822">
        <f t="shared" si="311"/>
        <v>46</v>
      </c>
      <c r="L2822">
        <f t="shared" si="312"/>
        <v>201446</v>
      </c>
      <c r="M2822" t="b">
        <f t="shared" si="313"/>
        <v>0</v>
      </c>
      <c r="N2822">
        <f>VLOOKUP(B2822,'SKU Master'!$E$1:$H$9,2,FALSE)</f>
        <v>2.5</v>
      </c>
      <c r="O2822">
        <f>(F2822/E2822-N2822)*E2822</f>
        <v>10.98</v>
      </c>
      <c r="P2822" s="10">
        <f>O2822/F2822</f>
        <v>0.68710888610763454</v>
      </c>
      <c r="Q2822">
        <f t="shared" si="314"/>
        <v>6</v>
      </c>
    </row>
    <row r="2823" spans="1:17" x14ac:dyDescent="0.25">
      <c r="A2823">
        <v>2001334</v>
      </c>
      <c r="B2823">
        <v>50012011240</v>
      </c>
      <c r="C2823">
        <v>312</v>
      </c>
      <c r="D2823">
        <v>41961</v>
      </c>
      <c r="E2823">
        <v>1</v>
      </c>
      <c r="F2823">
        <v>7.99</v>
      </c>
      <c r="G2823" t="str">
        <f>VLOOKUP(B2823,'SKU Master'!$E$1:$H$9,4,FALSE)</f>
        <v>China Imports</v>
      </c>
      <c r="H2823">
        <f t="shared" si="308"/>
        <v>2014</v>
      </c>
      <c r="I2823">
        <f t="shared" si="309"/>
        <v>11</v>
      </c>
      <c r="J2823">
        <f t="shared" si="310"/>
        <v>201411</v>
      </c>
      <c r="K2823">
        <f t="shared" si="311"/>
        <v>47</v>
      </c>
      <c r="L2823">
        <f t="shared" si="312"/>
        <v>201447</v>
      </c>
      <c r="M2823" t="b">
        <f t="shared" si="313"/>
        <v>0</v>
      </c>
      <c r="N2823">
        <f>VLOOKUP(B2823,'SKU Master'!$E$1:$H$9,2,FALSE)</f>
        <v>2.5</v>
      </c>
      <c r="O2823">
        <f>(F2823/E2823-N2823)*E2823</f>
        <v>5.49</v>
      </c>
      <c r="P2823" s="10">
        <f>O2823/F2823</f>
        <v>0.68710888610763454</v>
      </c>
      <c r="Q2823">
        <f t="shared" si="314"/>
        <v>2</v>
      </c>
    </row>
    <row r="2824" spans="1:17" x14ac:dyDescent="0.25">
      <c r="A2824">
        <v>2001335</v>
      </c>
      <c r="B2824">
        <v>50012011240</v>
      </c>
      <c r="C2824">
        <v>312</v>
      </c>
      <c r="D2824">
        <v>41962</v>
      </c>
      <c r="E2824">
        <v>2</v>
      </c>
      <c r="F2824">
        <v>15.98</v>
      </c>
      <c r="G2824" t="str">
        <f>VLOOKUP(B2824,'SKU Master'!$E$1:$H$9,4,FALSE)</f>
        <v>China Imports</v>
      </c>
      <c r="H2824">
        <f t="shared" si="308"/>
        <v>2014</v>
      </c>
      <c r="I2824">
        <f t="shared" si="309"/>
        <v>11</v>
      </c>
      <c r="J2824">
        <f t="shared" si="310"/>
        <v>201411</v>
      </c>
      <c r="K2824">
        <f t="shared" si="311"/>
        <v>47</v>
      </c>
      <c r="L2824">
        <f t="shared" si="312"/>
        <v>201447</v>
      </c>
      <c r="M2824" t="b">
        <f t="shared" si="313"/>
        <v>0</v>
      </c>
      <c r="N2824">
        <f>VLOOKUP(B2824,'SKU Master'!$E$1:$H$9,2,FALSE)</f>
        <v>2.5</v>
      </c>
      <c r="O2824">
        <f>(F2824/E2824-N2824)*E2824</f>
        <v>10.98</v>
      </c>
      <c r="P2824" s="10">
        <f>O2824/F2824</f>
        <v>0.68710888610763454</v>
      </c>
      <c r="Q2824">
        <f t="shared" si="314"/>
        <v>3</v>
      </c>
    </row>
    <row r="2825" spans="1:17" x14ac:dyDescent="0.25">
      <c r="A2825">
        <v>2001336</v>
      </c>
      <c r="B2825">
        <v>50012011240</v>
      </c>
      <c r="C2825">
        <v>312</v>
      </c>
      <c r="D2825">
        <v>41964</v>
      </c>
      <c r="E2825">
        <v>6</v>
      </c>
      <c r="F2825">
        <v>47.94</v>
      </c>
      <c r="G2825" t="str">
        <f>VLOOKUP(B2825,'SKU Master'!$E$1:$H$9,4,FALSE)</f>
        <v>China Imports</v>
      </c>
      <c r="H2825">
        <f t="shared" si="308"/>
        <v>2014</v>
      </c>
      <c r="I2825">
        <f t="shared" si="309"/>
        <v>11</v>
      </c>
      <c r="J2825">
        <f t="shared" si="310"/>
        <v>201411</v>
      </c>
      <c r="K2825">
        <f t="shared" si="311"/>
        <v>47</v>
      </c>
      <c r="L2825">
        <f t="shared" si="312"/>
        <v>201447</v>
      </c>
      <c r="M2825" t="b">
        <f t="shared" si="313"/>
        <v>0</v>
      </c>
      <c r="N2825">
        <f>VLOOKUP(B2825,'SKU Master'!$E$1:$H$9,2,FALSE)</f>
        <v>2.5</v>
      </c>
      <c r="O2825">
        <f>(F2825/E2825-N2825)*E2825</f>
        <v>32.94</v>
      </c>
      <c r="P2825" s="10">
        <f>O2825/F2825</f>
        <v>0.68710888610763454</v>
      </c>
      <c r="Q2825">
        <f t="shared" si="314"/>
        <v>5</v>
      </c>
    </row>
    <row r="2826" spans="1:17" x14ac:dyDescent="0.25">
      <c r="A2826">
        <v>2001337</v>
      </c>
      <c r="B2826">
        <v>50012011240</v>
      </c>
      <c r="C2826">
        <v>312</v>
      </c>
      <c r="D2826">
        <v>41965</v>
      </c>
      <c r="E2826">
        <v>4</v>
      </c>
      <c r="F2826">
        <v>31.96</v>
      </c>
      <c r="G2826" t="str">
        <f>VLOOKUP(B2826,'SKU Master'!$E$1:$H$9,4,FALSE)</f>
        <v>China Imports</v>
      </c>
      <c r="H2826">
        <f t="shared" si="308"/>
        <v>2014</v>
      </c>
      <c r="I2826">
        <f t="shared" si="309"/>
        <v>11</v>
      </c>
      <c r="J2826">
        <f t="shared" si="310"/>
        <v>201411</v>
      </c>
      <c r="K2826">
        <f t="shared" si="311"/>
        <v>47</v>
      </c>
      <c r="L2826">
        <f t="shared" si="312"/>
        <v>201447</v>
      </c>
      <c r="M2826" t="b">
        <f t="shared" si="313"/>
        <v>0</v>
      </c>
      <c r="N2826">
        <f>VLOOKUP(B2826,'SKU Master'!$E$1:$H$9,2,FALSE)</f>
        <v>2.5</v>
      </c>
      <c r="O2826">
        <f>(F2826/E2826-N2826)*E2826</f>
        <v>21.96</v>
      </c>
      <c r="P2826" s="10">
        <f>O2826/F2826</f>
        <v>0.68710888610763454</v>
      </c>
      <c r="Q2826">
        <f t="shared" si="314"/>
        <v>6</v>
      </c>
    </row>
    <row r="2827" spans="1:17" x14ac:dyDescent="0.25">
      <c r="A2827">
        <v>2001338</v>
      </c>
      <c r="B2827">
        <v>50012011240</v>
      </c>
      <c r="C2827">
        <v>312</v>
      </c>
      <c r="D2827">
        <v>41967</v>
      </c>
      <c r="E2827">
        <v>4</v>
      </c>
      <c r="F2827">
        <v>31.96</v>
      </c>
      <c r="G2827" t="str">
        <f>VLOOKUP(B2827,'SKU Master'!$E$1:$H$9,4,FALSE)</f>
        <v>China Imports</v>
      </c>
      <c r="H2827">
        <f t="shared" si="308"/>
        <v>2014</v>
      </c>
      <c r="I2827">
        <f t="shared" si="309"/>
        <v>11</v>
      </c>
      <c r="J2827">
        <f t="shared" si="310"/>
        <v>201411</v>
      </c>
      <c r="K2827">
        <f t="shared" si="311"/>
        <v>48</v>
      </c>
      <c r="L2827">
        <f t="shared" si="312"/>
        <v>201448</v>
      </c>
      <c r="M2827" t="b">
        <f t="shared" si="313"/>
        <v>0</v>
      </c>
      <c r="N2827">
        <f>VLOOKUP(B2827,'SKU Master'!$E$1:$H$9,2,FALSE)</f>
        <v>2.5</v>
      </c>
      <c r="O2827">
        <f>(F2827/E2827-N2827)*E2827</f>
        <v>21.96</v>
      </c>
      <c r="P2827" s="10">
        <f>O2827/F2827</f>
        <v>0.68710888610763454</v>
      </c>
      <c r="Q2827">
        <f t="shared" si="314"/>
        <v>1</v>
      </c>
    </row>
    <row r="2828" spans="1:17" x14ac:dyDescent="0.25">
      <c r="A2828">
        <v>2001339</v>
      </c>
      <c r="B2828">
        <v>50012011240</v>
      </c>
      <c r="C2828">
        <v>312</v>
      </c>
      <c r="D2828">
        <v>41968</v>
      </c>
      <c r="E2828">
        <v>6</v>
      </c>
      <c r="F2828">
        <v>47.94</v>
      </c>
      <c r="G2828" t="str">
        <f>VLOOKUP(B2828,'SKU Master'!$E$1:$H$9,4,FALSE)</f>
        <v>China Imports</v>
      </c>
      <c r="H2828">
        <f t="shared" si="308"/>
        <v>2014</v>
      </c>
      <c r="I2828">
        <f t="shared" si="309"/>
        <v>11</v>
      </c>
      <c r="J2828">
        <f t="shared" si="310"/>
        <v>201411</v>
      </c>
      <c r="K2828">
        <f t="shared" si="311"/>
        <v>48</v>
      </c>
      <c r="L2828">
        <f t="shared" si="312"/>
        <v>201448</v>
      </c>
      <c r="M2828" t="b">
        <f t="shared" si="313"/>
        <v>0</v>
      </c>
      <c r="N2828">
        <f>VLOOKUP(B2828,'SKU Master'!$E$1:$H$9,2,FALSE)</f>
        <v>2.5</v>
      </c>
      <c r="O2828">
        <f>(F2828/E2828-N2828)*E2828</f>
        <v>32.94</v>
      </c>
      <c r="P2828" s="10">
        <f>O2828/F2828</f>
        <v>0.68710888610763454</v>
      </c>
      <c r="Q2828">
        <f t="shared" si="314"/>
        <v>2</v>
      </c>
    </row>
    <row r="2829" spans="1:17" x14ac:dyDescent="0.25">
      <c r="A2829">
        <v>2001340</v>
      </c>
      <c r="B2829">
        <v>50012011240</v>
      </c>
      <c r="C2829">
        <v>312</v>
      </c>
      <c r="D2829">
        <v>41969</v>
      </c>
      <c r="E2829">
        <v>2</v>
      </c>
      <c r="F2829">
        <v>15.98</v>
      </c>
      <c r="G2829" t="str">
        <f>VLOOKUP(B2829,'SKU Master'!$E$1:$H$9,4,FALSE)</f>
        <v>China Imports</v>
      </c>
      <c r="H2829">
        <f t="shared" si="308"/>
        <v>2014</v>
      </c>
      <c r="I2829">
        <f t="shared" si="309"/>
        <v>11</v>
      </c>
      <c r="J2829">
        <f t="shared" si="310"/>
        <v>201411</v>
      </c>
      <c r="K2829">
        <f t="shared" si="311"/>
        <v>48</v>
      </c>
      <c r="L2829">
        <f t="shared" si="312"/>
        <v>201448</v>
      </c>
      <c r="M2829" t="b">
        <f t="shared" si="313"/>
        <v>0</v>
      </c>
      <c r="N2829">
        <f>VLOOKUP(B2829,'SKU Master'!$E$1:$H$9,2,FALSE)</f>
        <v>2.5</v>
      </c>
      <c r="O2829">
        <f>(F2829/E2829-N2829)*E2829</f>
        <v>10.98</v>
      </c>
      <c r="P2829" s="10">
        <f>O2829/F2829</f>
        <v>0.68710888610763454</v>
      </c>
      <c r="Q2829">
        <f t="shared" si="314"/>
        <v>3</v>
      </c>
    </row>
    <row r="2830" spans="1:17" x14ac:dyDescent="0.25">
      <c r="A2830">
        <v>2001341</v>
      </c>
      <c r="B2830">
        <v>50012011240</v>
      </c>
      <c r="C2830">
        <v>312</v>
      </c>
      <c r="D2830">
        <v>41970</v>
      </c>
      <c r="E2830">
        <v>2</v>
      </c>
      <c r="F2830">
        <v>15.98</v>
      </c>
      <c r="G2830" t="str">
        <f>VLOOKUP(B2830,'SKU Master'!$E$1:$H$9,4,FALSE)</f>
        <v>China Imports</v>
      </c>
      <c r="H2830">
        <f t="shared" si="308"/>
        <v>2014</v>
      </c>
      <c r="I2830">
        <f t="shared" si="309"/>
        <v>11</v>
      </c>
      <c r="J2830">
        <f t="shared" si="310"/>
        <v>201411</v>
      </c>
      <c r="K2830">
        <f t="shared" si="311"/>
        <v>48</v>
      </c>
      <c r="L2830">
        <f t="shared" si="312"/>
        <v>201448</v>
      </c>
      <c r="M2830" t="b">
        <f t="shared" si="313"/>
        <v>0</v>
      </c>
      <c r="N2830">
        <f>VLOOKUP(B2830,'SKU Master'!$E$1:$H$9,2,FALSE)</f>
        <v>2.5</v>
      </c>
      <c r="O2830">
        <f>(F2830/E2830-N2830)*E2830</f>
        <v>10.98</v>
      </c>
      <c r="P2830" s="10">
        <f>O2830/F2830</f>
        <v>0.68710888610763454</v>
      </c>
      <c r="Q2830">
        <f t="shared" si="314"/>
        <v>4</v>
      </c>
    </row>
    <row r="2831" spans="1:17" x14ac:dyDescent="0.25">
      <c r="A2831">
        <v>2001342</v>
      </c>
      <c r="B2831">
        <v>50012011240</v>
      </c>
      <c r="C2831">
        <v>312</v>
      </c>
      <c r="D2831">
        <v>41971</v>
      </c>
      <c r="E2831">
        <v>3</v>
      </c>
      <c r="F2831">
        <v>23.97</v>
      </c>
      <c r="G2831" t="str">
        <f>VLOOKUP(B2831,'SKU Master'!$E$1:$H$9,4,FALSE)</f>
        <v>China Imports</v>
      </c>
      <c r="H2831">
        <f t="shared" si="308"/>
        <v>2014</v>
      </c>
      <c r="I2831">
        <f t="shared" si="309"/>
        <v>11</v>
      </c>
      <c r="J2831">
        <f t="shared" si="310"/>
        <v>201411</v>
      </c>
      <c r="K2831">
        <f t="shared" si="311"/>
        <v>48</v>
      </c>
      <c r="L2831">
        <f t="shared" si="312"/>
        <v>201448</v>
      </c>
      <c r="M2831" t="b">
        <f t="shared" si="313"/>
        <v>0</v>
      </c>
      <c r="N2831">
        <f>VLOOKUP(B2831,'SKU Master'!$E$1:$H$9,2,FALSE)</f>
        <v>2.5</v>
      </c>
      <c r="O2831">
        <f>(F2831/E2831-N2831)*E2831</f>
        <v>16.47</v>
      </c>
      <c r="P2831" s="10">
        <f>O2831/F2831</f>
        <v>0.68710888610763454</v>
      </c>
      <c r="Q2831">
        <f t="shared" si="314"/>
        <v>5</v>
      </c>
    </row>
    <row r="2832" spans="1:17" x14ac:dyDescent="0.25">
      <c r="A2832">
        <v>2001343</v>
      </c>
      <c r="B2832">
        <v>50012011240</v>
      </c>
      <c r="C2832">
        <v>312</v>
      </c>
      <c r="D2832">
        <v>41974</v>
      </c>
      <c r="E2832">
        <v>3</v>
      </c>
      <c r="F2832">
        <v>23.97</v>
      </c>
      <c r="G2832" t="str">
        <f>VLOOKUP(B2832,'SKU Master'!$E$1:$H$9,4,FALSE)</f>
        <v>China Imports</v>
      </c>
      <c r="H2832">
        <f t="shared" si="308"/>
        <v>2014</v>
      </c>
      <c r="I2832">
        <f t="shared" si="309"/>
        <v>12</v>
      </c>
      <c r="J2832">
        <f t="shared" si="310"/>
        <v>201412</v>
      </c>
      <c r="K2832">
        <f t="shared" si="311"/>
        <v>49</v>
      </c>
      <c r="L2832">
        <f t="shared" si="312"/>
        <v>201449</v>
      </c>
      <c r="M2832" t="b">
        <f t="shared" si="313"/>
        <v>0</v>
      </c>
      <c r="N2832">
        <f>VLOOKUP(B2832,'SKU Master'!$E$1:$H$9,2,FALSE)</f>
        <v>2.5</v>
      </c>
      <c r="O2832">
        <f>(F2832/E2832-N2832)*E2832</f>
        <v>16.47</v>
      </c>
      <c r="P2832" s="10">
        <f>O2832/F2832</f>
        <v>0.68710888610763454</v>
      </c>
      <c r="Q2832">
        <f t="shared" si="314"/>
        <v>1</v>
      </c>
    </row>
    <row r="2833" spans="1:17" x14ac:dyDescent="0.25">
      <c r="A2833">
        <v>2001344</v>
      </c>
      <c r="B2833">
        <v>50012011240</v>
      </c>
      <c r="C2833">
        <v>312</v>
      </c>
      <c r="D2833">
        <v>41975</v>
      </c>
      <c r="E2833">
        <v>1</v>
      </c>
      <c r="F2833">
        <v>7.99</v>
      </c>
      <c r="G2833" t="str">
        <f>VLOOKUP(B2833,'SKU Master'!$E$1:$H$9,4,FALSE)</f>
        <v>China Imports</v>
      </c>
      <c r="H2833">
        <f t="shared" si="308"/>
        <v>2014</v>
      </c>
      <c r="I2833">
        <f t="shared" si="309"/>
        <v>12</v>
      </c>
      <c r="J2833">
        <f t="shared" si="310"/>
        <v>201412</v>
      </c>
      <c r="K2833">
        <f t="shared" si="311"/>
        <v>49</v>
      </c>
      <c r="L2833">
        <f t="shared" si="312"/>
        <v>201449</v>
      </c>
      <c r="M2833" t="b">
        <f t="shared" si="313"/>
        <v>0</v>
      </c>
      <c r="N2833">
        <f>VLOOKUP(B2833,'SKU Master'!$E$1:$H$9,2,FALSE)</f>
        <v>2.5</v>
      </c>
      <c r="O2833">
        <f>(F2833/E2833-N2833)*E2833</f>
        <v>5.49</v>
      </c>
      <c r="P2833" s="10">
        <f>O2833/F2833</f>
        <v>0.68710888610763454</v>
      </c>
      <c r="Q2833">
        <f t="shared" si="314"/>
        <v>2</v>
      </c>
    </row>
    <row r="2834" spans="1:17" x14ac:dyDescent="0.25">
      <c r="A2834">
        <v>2001345</v>
      </c>
      <c r="B2834">
        <v>50012011240</v>
      </c>
      <c r="C2834">
        <v>312</v>
      </c>
      <c r="D2834">
        <v>41976</v>
      </c>
      <c r="E2834">
        <v>3</v>
      </c>
      <c r="F2834">
        <v>23.97</v>
      </c>
      <c r="G2834" t="str">
        <f>VLOOKUP(B2834,'SKU Master'!$E$1:$H$9,4,FALSE)</f>
        <v>China Imports</v>
      </c>
      <c r="H2834">
        <f t="shared" si="308"/>
        <v>2014</v>
      </c>
      <c r="I2834">
        <f t="shared" si="309"/>
        <v>12</v>
      </c>
      <c r="J2834">
        <f t="shared" si="310"/>
        <v>201412</v>
      </c>
      <c r="K2834">
        <f t="shared" si="311"/>
        <v>49</v>
      </c>
      <c r="L2834">
        <f t="shared" si="312"/>
        <v>201449</v>
      </c>
      <c r="M2834" t="b">
        <f t="shared" si="313"/>
        <v>0</v>
      </c>
      <c r="N2834">
        <f>VLOOKUP(B2834,'SKU Master'!$E$1:$H$9,2,FALSE)</f>
        <v>2.5</v>
      </c>
      <c r="O2834">
        <f>(F2834/E2834-N2834)*E2834</f>
        <v>16.47</v>
      </c>
      <c r="P2834" s="10">
        <f>O2834/F2834</f>
        <v>0.68710888610763454</v>
      </c>
      <c r="Q2834">
        <f t="shared" si="314"/>
        <v>3</v>
      </c>
    </row>
    <row r="2835" spans="1:17" x14ac:dyDescent="0.25">
      <c r="A2835">
        <v>2001346</v>
      </c>
      <c r="B2835">
        <v>50012011240</v>
      </c>
      <c r="C2835">
        <v>312</v>
      </c>
      <c r="D2835">
        <v>41978</v>
      </c>
      <c r="E2835">
        <v>2</v>
      </c>
      <c r="F2835">
        <v>15.98</v>
      </c>
      <c r="G2835" t="str">
        <f>VLOOKUP(B2835,'SKU Master'!$E$1:$H$9,4,FALSE)</f>
        <v>China Imports</v>
      </c>
      <c r="H2835">
        <f t="shared" si="308"/>
        <v>2014</v>
      </c>
      <c r="I2835">
        <f t="shared" si="309"/>
        <v>12</v>
      </c>
      <c r="J2835">
        <f t="shared" si="310"/>
        <v>201412</v>
      </c>
      <c r="K2835">
        <f t="shared" si="311"/>
        <v>49</v>
      </c>
      <c r="L2835">
        <f t="shared" si="312"/>
        <v>201449</v>
      </c>
      <c r="M2835" t="b">
        <f t="shared" si="313"/>
        <v>0</v>
      </c>
      <c r="N2835">
        <f>VLOOKUP(B2835,'SKU Master'!$E$1:$H$9,2,FALSE)</f>
        <v>2.5</v>
      </c>
      <c r="O2835">
        <f>(F2835/E2835-N2835)*E2835</f>
        <v>10.98</v>
      </c>
      <c r="P2835" s="10">
        <f>O2835/F2835</f>
        <v>0.68710888610763454</v>
      </c>
      <c r="Q2835">
        <f t="shared" si="314"/>
        <v>5</v>
      </c>
    </row>
    <row r="2836" spans="1:17" x14ac:dyDescent="0.25">
      <c r="A2836">
        <v>2001347</v>
      </c>
      <c r="B2836">
        <v>50012011240</v>
      </c>
      <c r="C2836">
        <v>312</v>
      </c>
      <c r="D2836">
        <v>41979</v>
      </c>
      <c r="E2836">
        <v>1</v>
      </c>
      <c r="F2836">
        <v>7.99</v>
      </c>
      <c r="G2836" t="str">
        <f>VLOOKUP(B2836,'SKU Master'!$E$1:$H$9,4,FALSE)</f>
        <v>China Imports</v>
      </c>
      <c r="H2836">
        <f t="shared" si="308"/>
        <v>2014</v>
      </c>
      <c r="I2836">
        <f t="shared" si="309"/>
        <v>12</v>
      </c>
      <c r="J2836">
        <f t="shared" si="310"/>
        <v>201412</v>
      </c>
      <c r="K2836">
        <f t="shared" si="311"/>
        <v>49</v>
      </c>
      <c r="L2836">
        <f t="shared" si="312"/>
        <v>201449</v>
      </c>
      <c r="M2836" t="b">
        <f t="shared" si="313"/>
        <v>0</v>
      </c>
      <c r="N2836">
        <f>VLOOKUP(B2836,'SKU Master'!$E$1:$H$9,2,FALSE)</f>
        <v>2.5</v>
      </c>
      <c r="O2836">
        <f>(F2836/E2836-N2836)*E2836</f>
        <v>5.49</v>
      </c>
      <c r="P2836" s="10">
        <f>O2836/F2836</f>
        <v>0.68710888610763454</v>
      </c>
      <c r="Q2836">
        <f t="shared" si="314"/>
        <v>6</v>
      </c>
    </row>
    <row r="2837" spans="1:17" x14ac:dyDescent="0.25">
      <c r="A2837">
        <v>2001348</v>
      </c>
      <c r="B2837">
        <v>50012011240</v>
      </c>
      <c r="C2837">
        <v>312</v>
      </c>
      <c r="D2837">
        <v>41981</v>
      </c>
      <c r="E2837">
        <v>3</v>
      </c>
      <c r="F2837">
        <v>23.97</v>
      </c>
      <c r="G2837" t="str">
        <f>VLOOKUP(B2837,'SKU Master'!$E$1:$H$9,4,FALSE)</f>
        <v>China Imports</v>
      </c>
      <c r="H2837">
        <f t="shared" si="308"/>
        <v>2014</v>
      </c>
      <c r="I2837">
        <f t="shared" si="309"/>
        <v>12</v>
      </c>
      <c r="J2837">
        <f t="shared" si="310"/>
        <v>201412</v>
      </c>
      <c r="K2837">
        <f t="shared" si="311"/>
        <v>50</v>
      </c>
      <c r="L2837">
        <f t="shared" si="312"/>
        <v>201450</v>
      </c>
      <c r="M2837" t="b">
        <f t="shared" si="313"/>
        <v>0</v>
      </c>
      <c r="N2837">
        <f>VLOOKUP(B2837,'SKU Master'!$E$1:$H$9,2,FALSE)</f>
        <v>2.5</v>
      </c>
      <c r="O2837">
        <f>(F2837/E2837-N2837)*E2837</f>
        <v>16.47</v>
      </c>
      <c r="P2837" s="10">
        <f>O2837/F2837</f>
        <v>0.68710888610763454</v>
      </c>
      <c r="Q2837">
        <f t="shared" si="314"/>
        <v>1</v>
      </c>
    </row>
    <row r="2838" spans="1:17" x14ac:dyDescent="0.25">
      <c r="A2838">
        <v>2001349</v>
      </c>
      <c r="B2838">
        <v>50012011240</v>
      </c>
      <c r="C2838">
        <v>312</v>
      </c>
      <c r="D2838">
        <v>41982</v>
      </c>
      <c r="E2838">
        <v>2</v>
      </c>
      <c r="F2838">
        <v>15.98</v>
      </c>
      <c r="G2838" t="str">
        <f>VLOOKUP(B2838,'SKU Master'!$E$1:$H$9,4,FALSE)</f>
        <v>China Imports</v>
      </c>
      <c r="H2838">
        <f t="shared" si="308"/>
        <v>2014</v>
      </c>
      <c r="I2838">
        <f t="shared" si="309"/>
        <v>12</v>
      </c>
      <c r="J2838">
        <f t="shared" si="310"/>
        <v>201412</v>
      </c>
      <c r="K2838">
        <f t="shared" si="311"/>
        <v>50</v>
      </c>
      <c r="L2838">
        <f t="shared" si="312"/>
        <v>201450</v>
      </c>
      <c r="M2838" t="b">
        <f t="shared" si="313"/>
        <v>0</v>
      </c>
      <c r="N2838">
        <f>VLOOKUP(B2838,'SKU Master'!$E$1:$H$9,2,FALSE)</f>
        <v>2.5</v>
      </c>
      <c r="O2838">
        <f>(F2838/E2838-N2838)*E2838</f>
        <v>10.98</v>
      </c>
      <c r="P2838" s="10">
        <f>O2838/F2838</f>
        <v>0.68710888610763454</v>
      </c>
      <c r="Q2838">
        <f t="shared" si="314"/>
        <v>2</v>
      </c>
    </row>
    <row r="2839" spans="1:17" x14ac:dyDescent="0.25">
      <c r="A2839">
        <v>2001350</v>
      </c>
      <c r="B2839">
        <v>50012011240</v>
      </c>
      <c r="C2839">
        <v>312</v>
      </c>
      <c r="D2839">
        <v>41983</v>
      </c>
      <c r="E2839">
        <v>1</v>
      </c>
      <c r="F2839">
        <v>7.99</v>
      </c>
      <c r="G2839" t="str">
        <f>VLOOKUP(B2839,'SKU Master'!$E$1:$H$9,4,FALSE)</f>
        <v>China Imports</v>
      </c>
      <c r="H2839">
        <f t="shared" si="308"/>
        <v>2014</v>
      </c>
      <c r="I2839">
        <f t="shared" si="309"/>
        <v>12</v>
      </c>
      <c r="J2839">
        <f t="shared" si="310"/>
        <v>201412</v>
      </c>
      <c r="K2839">
        <f t="shared" si="311"/>
        <v>50</v>
      </c>
      <c r="L2839">
        <f t="shared" si="312"/>
        <v>201450</v>
      </c>
      <c r="M2839" t="b">
        <f t="shared" si="313"/>
        <v>0</v>
      </c>
      <c r="N2839">
        <f>VLOOKUP(B2839,'SKU Master'!$E$1:$H$9,2,FALSE)</f>
        <v>2.5</v>
      </c>
      <c r="O2839">
        <f>(F2839/E2839-N2839)*E2839</f>
        <v>5.49</v>
      </c>
      <c r="P2839" s="10">
        <f>O2839/F2839</f>
        <v>0.68710888610763454</v>
      </c>
      <c r="Q2839">
        <f t="shared" si="314"/>
        <v>3</v>
      </c>
    </row>
    <row r="2840" spans="1:17" x14ac:dyDescent="0.25">
      <c r="A2840">
        <v>2001351</v>
      </c>
      <c r="B2840">
        <v>50012011240</v>
      </c>
      <c r="C2840">
        <v>312</v>
      </c>
      <c r="D2840">
        <v>41984</v>
      </c>
      <c r="E2840">
        <v>2</v>
      </c>
      <c r="F2840">
        <v>15.98</v>
      </c>
      <c r="G2840" t="str">
        <f>VLOOKUP(B2840,'SKU Master'!$E$1:$H$9,4,FALSE)</f>
        <v>China Imports</v>
      </c>
      <c r="H2840">
        <f t="shared" si="308"/>
        <v>2014</v>
      </c>
      <c r="I2840">
        <f t="shared" si="309"/>
        <v>12</v>
      </c>
      <c r="J2840">
        <f t="shared" si="310"/>
        <v>201412</v>
      </c>
      <c r="K2840">
        <f t="shared" si="311"/>
        <v>50</v>
      </c>
      <c r="L2840">
        <f t="shared" si="312"/>
        <v>201450</v>
      </c>
      <c r="M2840" t="b">
        <f t="shared" si="313"/>
        <v>0</v>
      </c>
      <c r="N2840">
        <f>VLOOKUP(B2840,'SKU Master'!$E$1:$H$9,2,FALSE)</f>
        <v>2.5</v>
      </c>
      <c r="O2840">
        <f>(F2840/E2840-N2840)*E2840</f>
        <v>10.98</v>
      </c>
      <c r="P2840" s="10">
        <f>O2840/F2840</f>
        <v>0.68710888610763454</v>
      </c>
      <c r="Q2840">
        <f t="shared" si="314"/>
        <v>4</v>
      </c>
    </row>
    <row r="2841" spans="1:17" x14ac:dyDescent="0.25">
      <c r="A2841">
        <v>2001352</v>
      </c>
      <c r="B2841">
        <v>50012011240</v>
      </c>
      <c r="C2841">
        <v>312</v>
      </c>
      <c r="D2841">
        <v>41985</v>
      </c>
      <c r="E2841">
        <v>3</v>
      </c>
      <c r="F2841">
        <v>23.97</v>
      </c>
      <c r="G2841" t="str">
        <f>VLOOKUP(B2841,'SKU Master'!$E$1:$H$9,4,FALSE)</f>
        <v>China Imports</v>
      </c>
      <c r="H2841">
        <f t="shared" si="308"/>
        <v>2014</v>
      </c>
      <c r="I2841">
        <f t="shared" si="309"/>
        <v>12</v>
      </c>
      <c r="J2841">
        <f t="shared" si="310"/>
        <v>201412</v>
      </c>
      <c r="K2841">
        <f t="shared" si="311"/>
        <v>50</v>
      </c>
      <c r="L2841">
        <f t="shared" si="312"/>
        <v>201450</v>
      </c>
      <c r="M2841" t="b">
        <f t="shared" si="313"/>
        <v>0</v>
      </c>
      <c r="N2841">
        <f>VLOOKUP(B2841,'SKU Master'!$E$1:$H$9,2,FALSE)</f>
        <v>2.5</v>
      </c>
      <c r="O2841">
        <f>(F2841/E2841-N2841)*E2841</f>
        <v>16.47</v>
      </c>
      <c r="P2841" s="10">
        <f>O2841/F2841</f>
        <v>0.68710888610763454</v>
      </c>
      <c r="Q2841">
        <f t="shared" si="314"/>
        <v>5</v>
      </c>
    </row>
    <row r="2842" spans="1:17" x14ac:dyDescent="0.25">
      <c r="A2842">
        <v>2001353</v>
      </c>
      <c r="B2842">
        <v>50012011240</v>
      </c>
      <c r="C2842">
        <v>312</v>
      </c>
      <c r="D2842">
        <v>41986</v>
      </c>
      <c r="E2842">
        <v>2</v>
      </c>
      <c r="F2842">
        <v>15.98</v>
      </c>
      <c r="G2842" t="str">
        <f>VLOOKUP(B2842,'SKU Master'!$E$1:$H$9,4,FALSE)</f>
        <v>China Imports</v>
      </c>
      <c r="H2842">
        <f t="shared" si="308"/>
        <v>2014</v>
      </c>
      <c r="I2842">
        <f t="shared" si="309"/>
        <v>12</v>
      </c>
      <c r="J2842">
        <f t="shared" si="310"/>
        <v>201412</v>
      </c>
      <c r="K2842">
        <f t="shared" si="311"/>
        <v>50</v>
      </c>
      <c r="L2842">
        <f t="shared" si="312"/>
        <v>201450</v>
      </c>
      <c r="M2842" t="b">
        <f t="shared" si="313"/>
        <v>0</v>
      </c>
      <c r="N2842">
        <f>VLOOKUP(B2842,'SKU Master'!$E$1:$H$9,2,FALSE)</f>
        <v>2.5</v>
      </c>
      <c r="O2842">
        <f>(F2842/E2842-N2842)*E2842</f>
        <v>10.98</v>
      </c>
      <c r="P2842" s="10">
        <f>O2842/F2842</f>
        <v>0.68710888610763454</v>
      </c>
      <c r="Q2842">
        <f t="shared" si="314"/>
        <v>6</v>
      </c>
    </row>
    <row r="2843" spans="1:17" x14ac:dyDescent="0.25">
      <c r="A2843">
        <v>2001355</v>
      </c>
      <c r="B2843">
        <v>50012011240</v>
      </c>
      <c r="C2843">
        <v>312</v>
      </c>
      <c r="D2843">
        <v>41989</v>
      </c>
      <c r="E2843">
        <v>3</v>
      </c>
      <c r="F2843">
        <v>23.97</v>
      </c>
      <c r="G2843" t="str">
        <f>VLOOKUP(B2843,'SKU Master'!$E$1:$H$9,4,FALSE)</f>
        <v>China Imports</v>
      </c>
      <c r="H2843">
        <f t="shared" si="308"/>
        <v>2014</v>
      </c>
      <c r="I2843">
        <f t="shared" si="309"/>
        <v>12</v>
      </c>
      <c r="J2843">
        <f t="shared" si="310"/>
        <v>201412</v>
      </c>
      <c r="K2843">
        <f t="shared" si="311"/>
        <v>51</v>
      </c>
      <c r="L2843">
        <f t="shared" si="312"/>
        <v>201451</v>
      </c>
      <c r="M2843" t="b">
        <f t="shared" si="313"/>
        <v>0</v>
      </c>
      <c r="N2843">
        <f>VLOOKUP(B2843,'SKU Master'!$E$1:$H$9,2,FALSE)</f>
        <v>2.5</v>
      </c>
      <c r="O2843">
        <f>(F2843/E2843-N2843)*E2843</f>
        <v>16.47</v>
      </c>
      <c r="P2843" s="10">
        <f>O2843/F2843</f>
        <v>0.68710888610763454</v>
      </c>
      <c r="Q2843">
        <f t="shared" si="314"/>
        <v>2</v>
      </c>
    </row>
    <row r="2844" spans="1:17" x14ac:dyDescent="0.25">
      <c r="A2844">
        <v>2001357</v>
      </c>
      <c r="B2844">
        <v>50012011240</v>
      </c>
      <c r="C2844">
        <v>312</v>
      </c>
      <c r="D2844">
        <v>41992</v>
      </c>
      <c r="E2844">
        <v>5</v>
      </c>
      <c r="F2844">
        <v>39.950000000000003</v>
      </c>
      <c r="G2844" t="str">
        <f>VLOOKUP(B2844,'SKU Master'!$E$1:$H$9,4,FALSE)</f>
        <v>China Imports</v>
      </c>
      <c r="H2844">
        <f t="shared" si="308"/>
        <v>2014</v>
      </c>
      <c r="I2844">
        <f t="shared" si="309"/>
        <v>12</v>
      </c>
      <c r="J2844">
        <f t="shared" si="310"/>
        <v>201412</v>
      </c>
      <c r="K2844">
        <f t="shared" si="311"/>
        <v>51</v>
      </c>
      <c r="L2844">
        <f t="shared" si="312"/>
        <v>201451</v>
      </c>
      <c r="M2844" t="b">
        <f t="shared" si="313"/>
        <v>0</v>
      </c>
      <c r="N2844">
        <f>VLOOKUP(B2844,'SKU Master'!$E$1:$H$9,2,FALSE)</f>
        <v>2.5</v>
      </c>
      <c r="O2844">
        <f>(F2844/E2844-N2844)*E2844</f>
        <v>27.450000000000003</v>
      </c>
      <c r="P2844" s="10">
        <f>O2844/F2844</f>
        <v>0.68710888610763454</v>
      </c>
      <c r="Q2844">
        <f t="shared" si="314"/>
        <v>5</v>
      </c>
    </row>
    <row r="2845" spans="1:17" x14ac:dyDescent="0.25">
      <c r="A2845">
        <v>2001358</v>
      </c>
      <c r="B2845">
        <v>50012011240</v>
      </c>
      <c r="C2845">
        <v>312</v>
      </c>
      <c r="D2845">
        <v>41993</v>
      </c>
      <c r="E2845">
        <v>4</v>
      </c>
      <c r="F2845">
        <v>31.96</v>
      </c>
      <c r="G2845" t="str">
        <f>VLOOKUP(B2845,'SKU Master'!$E$1:$H$9,4,FALSE)</f>
        <v>China Imports</v>
      </c>
      <c r="H2845">
        <f t="shared" si="308"/>
        <v>2014</v>
      </c>
      <c r="I2845">
        <f t="shared" si="309"/>
        <v>12</v>
      </c>
      <c r="J2845">
        <f t="shared" si="310"/>
        <v>201412</v>
      </c>
      <c r="K2845">
        <f t="shared" si="311"/>
        <v>51</v>
      </c>
      <c r="L2845">
        <f t="shared" si="312"/>
        <v>201451</v>
      </c>
      <c r="M2845" t="b">
        <f t="shared" si="313"/>
        <v>0</v>
      </c>
      <c r="N2845">
        <f>VLOOKUP(B2845,'SKU Master'!$E$1:$H$9,2,FALSE)</f>
        <v>2.5</v>
      </c>
      <c r="O2845">
        <f>(F2845/E2845-N2845)*E2845</f>
        <v>21.96</v>
      </c>
      <c r="P2845" s="10">
        <f>O2845/F2845</f>
        <v>0.68710888610763454</v>
      </c>
      <c r="Q2845">
        <f t="shared" si="314"/>
        <v>6</v>
      </c>
    </row>
    <row r="2846" spans="1:17" x14ac:dyDescent="0.25">
      <c r="A2846">
        <v>2001359</v>
      </c>
      <c r="B2846">
        <v>50012011240</v>
      </c>
      <c r="C2846">
        <v>312</v>
      </c>
      <c r="D2846">
        <v>41995</v>
      </c>
      <c r="E2846">
        <v>3</v>
      </c>
      <c r="F2846">
        <v>23.97</v>
      </c>
      <c r="G2846" t="str">
        <f>VLOOKUP(B2846,'SKU Master'!$E$1:$H$9,4,FALSE)</f>
        <v>China Imports</v>
      </c>
      <c r="H2846">
        <f t="shared" si="308"/>
        <v>2014</v>
      </c>
      <c r="I2846">
        <f t="shared" si="309"/>
        <v>12</v>
      </c>
      <c r="J2846">
        <f t="shared" si="310"/>
        <v>201412</v>
      </c>
      <c r="K2846">
        <f t="shared" si="311"/>
        <v>52</v>
      </c>
      <c r="L2846">
        <f t="shared" si="312"/>
        <v>201452</v>
      </c>
      <c r="M2846" t="b">
        <f t="shared" si="313"/>
        <v>0</v>
      </c>
      <c r="N2846">
        <f>VLOOKUP(B2846,'SKU Master'!$E$1:$H$9,2,FALSE)</f>
        <v>2.5</v>
      </c>
      <c r="O2846">
        <f>(F2846/E2846-N2846)*E2846</f>
        <v>16.47</v>
      </c>
      <c r="P2846" s="10">
        <f>O2846/F2846</f>
        <v>0.68710888610763454</v>
      </c>
      <c r="Q2846">
        <f t="shared" si="314"/>
        <v>1</v>
      </c>
    </row>
    <row r="2847" spans="1:17" x14ac:dyDescent="0.25">
      <c r="A2847">
        <v>2001360</v>
      </c>
      <c r="B2847">
        <v>50012011240</v>
      </c>
      <c r="C2847">
        <v>312</v>
      </c>
      <c r="D2847">
        <v>41996</v>
      </c>
      <c r="E2847">
        <v>2</v>
      </c>
      <c r="F2847">
        <v>15.98</v>
      </c>
      <c r="G2847" t="str">
        <f>VLOOKUP(B2847,'SKU Master'!$E$1:$H$9,4,FALSE)</f>
        <v>China Imports</v>
      </c>
      <c r="H2847">
        <f t="shared" si="308"/>
        <v>2014</v>
      </c>
      <c r="I2847">
        <f t="shared" si="309"/>
        <v>12</v>
      </c>
      <c r="J2847">
        <f t="shared" si="310"/>
        <v>201412</v>
      </c>
      <c r="K2847">
        <f t="shared" si="311"/>
        <v>52</v>
      </c>
      <c r="L2847">
        <f t="shared" si="312"/>
        <v>201452</v>
      </c>
      <c r="M2847" t="b">
        <f t="shared" si="313"/>
        <v>0</v>
      </c>
      <c r="N2847">
        <f>VLOOKUP(B2847,'SKU Master'!$E$1:$H$9,2,FALSE)</f>
        <v>2.5</v>
      </c>
      <c r="O2847">
        <f>(F2847/E2847-N2847)*E2847</f>
        <v>10.98</v>
      </c>
      <c r="P2847" s="10">
        <f>O2847/F2847</f>
        <v>0.68710888610763454</v>
      </c>
      <c r="Q2847">
        <f t="shared" si="314"/>
        <v>2</v>
      </c>
    </row>
    <row r="2848" spans="1:17" x14ac:dyDescent="0.25">
      <c r="A2848">
        <v>2001361</v>
      </c>
      <c r="B2848">
        <v>50012011240</v>
      </c>
      <c r="C2848">
        <v>312</v>
      </c>
      <c r="D2848">
        <v>41997</v>
      </c>
      <c r="E2848">
        <v>2</v>
      </c>
      <c r="F2848">
        <v>15.98</v>
      </c>
      <c r="G2848" t="str">
        <f>VLOOKUP(B2848,'SKU Master'!$E$1:$H$9,4,FALSE)</f>
        <v>China Imports</v>
      </c>
      <c r="H2848">
        <f t="shared" si="308"/>
        <v>2014</v>
      </c>
      <c r="I2848">
        <f t="shared" si="309"/>
        <v>12</v>
      </c>
      <c r="J2848">
        <f t="shared" si="310"/>
        <v>201412</v>
      </c>
      <c r="K2848">
        <f t="shared" si="311"/>
        <v>52</v>
      </c>
      <c r="L2848">
        <f t="shared" si="312"/>
        <v>201452</v>
      </c>
      <c r="M2848" t="b">
        <f t="shared" si="313"/>
        <v>0</v>
      </c>
      <c r="N2848">
        <f>VLOOKUP(B2848,'SKU Master'!$E$1:$H$9,2,FALSE)</f>
        <v>2.5</v>
      </c>
      <c r="O2848">
        <f>(F2848/E2848-N2848)*E2848</f>
        <v>10.98</v>
      </c>
      <c r="P2848" s="10">
        <f>O2848/F2848</f>
        <v>0.68710888610763454</v>
      </c>
      <c r="Q2848">
        <f t="shared" si="314"/>
        <v>3</v>
      </c>
    </row>
    <row r="2849" spans="1:17" x14ac:dyDescent="0.25">
      <c r="A2849">
        <v>2001362</v>
      </c>
      <c r="B2849">
        <v>50012011240</v>
      </c>
      <c r="C2849">
        <v>312</v>
      </c>
      <c r="D2849">
        <v>41998</v>
      </c>
      <c r="E2849">
        <v>1</v>
      </c>
      <c r="F2849">
        <v>7.99</v>
      </c>
      <c r="G2849" t="str">
        <f>VLOOKUP(B2849,'SKU Master'!$E$1:$H$9,4,FALSE)</f>
        <v>China Imports</v>
      </c>
      <c r="H2849">
        <f t="shared" si="308"/>
        <v>2014</v>
      </c>
      <c r="I2849">
        <f t="shared" si="309"/>
        <v>12</v>
      </c>
      <c r="J2849">
        <f t="shared" si="310"/>
        <v>201412</v>
      </c>
      <c r="K2849">
        <f t="shared" si="311"/>
        <v>52</v>
      </c>
      <c r="L2849">
        <f t="shared" si="312"/>
        <v>201452</v>
      </c>
      <c r="M2849" t="b">
        <f t="shared" si="313"/>
        <v>0</v>
      </c>
      <c r="N2849">
        <f>VLOOKUP(B2849,'SKU Master'!$E$1:$H$9,2,FALSE)</f>
        <v>2.5</v>
      </c>
      <c r="O2849">
        <f>(F2849/E2849-N2849)*E2849</f>
        <v>5.49</v>
      </c>
      <c r="P2849" s="10">
        <f>O2849/F2849</f>
        <v>0.68710888610763454</v>
      </c>
      <c r="Q2849">
        <f t="shared" si="314"/>
        <v>4</v>
      </c>
    </row>
    <row r="2850" spans="1:17" x14ac:dyDescent="0.25">
      <c r="A2850">
        <v>2001363</v>
      </c>
      <c r="B2850">
        <v>50012011240</v>
      </c>
      <c r="C2850">
        <v>312</v>
      </c>
      <c r="D2850">
        <v>41999</v>
      </c>
      <c r="E2850">
        <v>2</v>
      </c>
      <c r="F2850">
        <v>15.98</v>
      </c>
      <c r="G2850" t="str">
        <f>VLOOKUP(B2850,'SKU Master'!$E$1:$H$9,4,FALSE)</f>
        <v>China Imports</v>
      </c>
      <c r="H2850">
        <f t="shared" si="308"/>
        <v>2014</v>
      </c>
      <c r="I2850">
        <f t="shared" si="309"/>
        <v>12</v>
      </c>
      <c r="J2850">
        <f t="shared" si="310"/>
        <v>201412</v>
      </c>
      <c r="K2850">
        <f t="shared" si="311"/>
        <v>52</v>
      </c>
      <c r="L2850">
        <f t="shared" si="312"/>
        <v>201452</v>
      </c>
      <c r="M2850" t="b">
        <f t="shared" si="313"/>
        <v>0</v>
      </c>
      <c r="N2850">
        <f>VLOOKUP(B2850,'SKU Master'!$E$1:$H$9,2,FALSE)</f>
        <v>2.5</v>
      </c>
      <c r="O2850">
        <f>(F2850/E2850-N2850)*E2850</f>
        <v>10.98</v>
      </c>
      <c r="P2850" s="10">
        <f>O2850/F2850</f>
        <v>0.68710888610763454</v>
      </c>
      <c r="Q2850">
        <f t="shared" si="314"/>
        <v>5</v>
      </c>
    </row>
    <row r="2851" spans="1:17" x14ac:dyDescent="0.25">
      <c r="A2851">
        <v>2001364</v>
      </c>
      <c r="B2851">
        <v>50012011240</v>
      </c>
      <c r="C2851">
        <v>312</v>
      </c>
      <c r="D2851">
        <v>42000</v>
      </c>
      <c r="E2851">
        <v>1</v>
      </c>
      <c r="F2851">
        <v>70.989999999999995</v>
      </c>
      <c r="G2851" t="str">
        <f>VLOOKUP(B2851,'SKU Master'!$E$1:$H$9,4,FALSE)</f>
        <v>China Imports</v>
      </c>
      <c r="H2851">
        <f t="shared" si="308"/>
        <v>2014</v>
      </c>
      <c r="I2851">
        <f t="shared" si="309"/>
        <v>12</v>
      </c>
      <c r="J2851">
        <f t="shared" si="310"/>
        <v>201412</v>
      </c>
      <c r="K2851">
        <f t="shared" si="311"/>
        <v>52</v>
      </c>
      <c r="L2851">
        <f t="shared" si="312"/>
        <v>201452</v>
      </c>
      <c r="M2851" t="b">
        <f t="shared" si="313"/>
        <v>0</v>
      </c>
      <c r="N2851">
        <f>VLOOKUP(B2851,'SKU Master'!$E$1:$H$9,2,FALSE)</f>
        <v>2.5</v>
      </c>
      <c r="O2851">
        <f>(F2851/E2851-N2851)*E2851</f>
        <v>68.489999999999995</v>
      </c>
      <c r="P2851" s="10">
        <f>O2851/F2851</f>
        <v>0.9647837723623045</v>
      </c>
      <c r="Q2851">
        <f t="shared" si="314"/>
        <v>6</v>
      </c>
    </row>
    <row r="2852" spans="1:17" x14ac:dyDescent="0.25">
      <c r="A2852">
        <v>2001365</v>
      </c>
      <c r="B2852">
        <v>50012011240</v>
      </c>
      <c r="C2852">
        <v>312</v>
      </c>
      <c r="D2852">
        <v>42002</v>
      </c>
      <c r="E2852">
        <v>1</v>
      </c>
      <c r="F2852">
        <v>7.99</v>
      </c>
      <c r="G2852" t="str">
        <f>VLOOKUP(B2852,'SKU Master'!$E$1:$H$9,4,FALSE)</f>
        <v>China Imports</v>
      </c>
      <c r="H2852">
        <f t="shared" si="308"/>
        <v>2014</v>
      </c>
      <c r="I2852">
        <f t="shared" si="309"/>
        <v>12</v>
      </c>
      <c r="J2852">
        <f t="shared" si="310"/>
        <v>201412</v>
      </c>
      <c r="K2852">
        <f t="shared" si="311"/>
        <v>53</v>
      </c>
      <c r="L2852">
        <f t="shared" si="312"/>
        <v>201453</v>
      </c>
      <c r="M2852" t="b">
        <f t="shared" si="313"/>
        <v>0</v>
      </c>
      <c r="N2852">
        <f>VLOOKUP(B2852,'SKU Master'!$E$1:$H$9,2,FALSE)</f>
        <v>2.5</v>
      </c>
      <c r="O2852">
        <f>(F2852/E2852-N2852)*E2852</f>
        <v>5.49</v>
      </c>
      <c r="P2852" s="10">
        <f>O2852/F2852</f>
        <v>0.68710888610763454</v>
      </c>
      <c r="Q2852">
        <f t="shared" si="314"/>
        <v>1</v>
      </c>
    </row>
    <row r="2853" spans="1:17" x14ac:dyDescent="0.25">
      <c r="A2853">
        <v>2001366</v>
      </c>
      <c r="B2853">
        <v>50012011240</v>
      </c>
      <c r="C2853">
        <v>312</v>
      </c>
      <c r="D2853">
        <v>42003</v>
      </c>
      <c r="E2853">
        <v>2</v>
      </c>
      <c r="F2853">
        <v>15.98</v>
      </c>
      <c r="G2853" t="str">
        <f>VLOOKUP(B2853,'SKU Master'!$E$1:$H$9,4,FALSE)</f>
        <v>China Imports</v>
      </c>
      <c r="H2853">
        <f t="shared" si="308"/>
        <v>2014</v>
      </c>
      <c r="I2853">
        <f t="shared" si="309"/>
        <v>12</v>
      </c>
      <c r="J2853">
        <f t="shared" si="310"/>
        <v>201412</v>
      </c>
      <c r="K2853">
        <f t="shared" si="311"/>
        <v>53</v>
      </c>
      <c r="L2853">
        <f t="shared" si="312"/>
        <v>201453</v>
      </c>
      <c r="M2853" t="b">
        <f t="shared" si="313"/>
        <v>0</v>
      </c>
      <c r="N2853">
        <f>VLOOKUP(B2853,'SKU Master'!$E$1:$H$9,2,FALSE)</f>
        <v>2.5</v>
      </c>
      <c r="O2853">
        <f>(F2853/E2853-N2853)*E2853</f>
        <v>10.98</v>
      </c>
      <c r="P2853" s="10">
        <f>O2853/F2853</f>
        <v>0.68710888610763454</v>
      </c>
      <c r="Q2853">
        <f t="shared" si="314"/>
        <v>2</v>
      </c>
    </row>
    <row r="2854" spans="1:17" x14ac:dyDescent="0.25">
      <c r="A2854">
        <v>2001367</v>
      </c>
      <c r="B2854">
        <v>50012011240</v>
      </c>
      <c r="C2854">
        <v>312</v>
      </c>
      <c r="D2854">
        <v>42004</v>
      </c>
      <c r="E2854">
        <v>3</v>
      </c>
      <c r="F2854">
        <v>23.97</v>
      </c>
      <c r="G2854" t="str">
        <f>VLOOKUP(B2854,'SKU Master'!$E$1:$H$9,4,FALSE)</f>
        <v>China Imports</v>
      </c>
      <c r="H2854">
        <f t="shared" si="308"/>
        <v>2014</v>
      </c>
      <c r="I2854">
        <f t="shared" si="309"/>
        <v>12</v>
      </c>
      <c r="J2854">
        <f t="shared" si="310"/>
        <v>201412</v>
      </c>
      <c r="K2854">
        <f t="shared" si="311"/>
        <v>53</v>
      </c>
      <c r="L2854">
        <f t="shared" si="312"/>
        <v>201453</v>
      </c>
      <c r="M2854" t="b">
        <f t="shared" si="313"/>
        <v>0</v>
      </c>
      <c r="N2854">
        <f>VLOOKUP(B2854,'SKU Master'!$E$1:$H$9,2,FALSE)</f>
        <v>2.5</v>
      </c>
      <c r="O2854">
        <f>(F2854/E2854-N2854)*E2854</f>
        <v>16.47</v>
      </c>
      <c r="P2854" s="10">
        <f>O2854/F2854</f>
        <v>0.68710888610763454</v>
      </c>
      <c r="Q2854">
        <f t="shared" si="314"/>
        <v>3</v>
      </c>
    </row>
    <row r="2855" spans="1:17" x14ac:dyDescent="0.25">
      <c r="A2855">
        <v>2001368</v>
      </c>
      <c r="B2855">
        <v>50012011240</v>
      </c>
      <c r="C2855">
        <v>312</v>
      </c>
      <c r="D2855">
        <v>42005</v>
      </c>
      <c r="E2855">
        <v>6</v>
      </c>
      <c r="F2855">
        <v>47.94</v>
      </c>
      <c r="G2855" t="str">
        <f>VLOOKUP(B2855,'SKU Master'!$E$1:$H$9,4,FALSE)</f>
        <v>China Imports</v>
      </c>
      <c r="H2855">
        <f t="shared" si="308"/>
        <v>2015</v>
      </c>
      <c r="I2855">
        <f t="shared" si="309"/>
        <v>1</v>
      </c>
      <c r="J2855">
        <f t="shared" si="310"/>
        <v>201501</v>
      </c>
      <c r="K2855">
        <f t="shared" si="311"/>
        <v>1</v>
      </c>
      <c r="L2855">
        <f t="shared" si="312"/>
        <v>201501</v>
      </c>
      <c r="M2855" t="b">
        <f t="shared" si="313"/>
        <v>0</v>
      </c>
      <c r="N2855">
        <f>VLOOKUP(B2855,'SKU Master'!$E$1:$H$9,2,FALSE)</f>
        <v>2.5</v>
      </c>
      <c r="O2855">
        <f>(F2855/E2855-N2855)*E2855</f>
        <v>32.94</v>
      </c>
      <c r="P2855" s="10">
        <f>O2855/F2855</f>
        <v>0.68710888610763454</v>
      </c>
      <c r="Q2855">
        <f t="shared" si="314"/>
        <v>4</v>
      </c>
    </row>
    <row r="2856" spans="1:17" x14ac:dyDescent="0.25">
      <c r="A2856">
        <v>2001369</v>
      </c>
      <c r="B2856">
        <v>50012011240</v>
      </c>
      <c r="C2856">
        <v>312</v>
      </c>
      <c r="D2856">
        <v>42006</v>
      </c>
      <c r="E2856">
        <v>2</v>
      </c>
      <c r="F2856">
        <v>15.98</v>
      </c>
      <c r="G2856" t="str">
        <f>VLOOKUP(B2856,'SKU Master'!$E$1:$H$9,4,FALSE)</f>
        <v>China Imports</v>
      </c>
      <c r="H2856">
        <f t="shared" si="308"/>
        <v>2015</v>
      </c>
      <c r="I2856">
        <f t="shared" si="309"/>
        <v>1</v>
      </c>
      <c r="J2856">
        <f t="shared" si="310"/>
        <v>201501</v>
      </c>
      <c r="K2856">
        <f t="shared" si="311"/>
        <v>1</v>
      </c>
      <c r="L2856">
        <f t="shared" si="312"/>
        <v>201501</v>
      </c>
      <c r="M2856" t="b">
        <f t="shared" si="313"/>
        <v>0</v>
      </c>
      <c r="N2856">
        <f>VLOOKUP(B2856,'SKU Master'!$E$1:$H$9,2,FALSE)</f>
        <v>2.5</v>
      </c>
      <c r="O2856">
        <f>(F2856/E2856-N2856)*E2856</f>
        <v>10.98</v>
      </c>
      <c r="P2856" s="10">
        <f>O2856/F2856</f>
        <v>0.68710888610763454</v>
      </c>
      <c r="Q2856">
        <f t="shared" si="314"/>
        <v>5</v>
      </c>
    </row>
    <row r="2857" spans="1:17" x14ac:dyDescent="0.25">
      <c r="A2857">
        <v>2001370</v>
      </c>
      <c r="B2857">
        <v>50012011240</v>
      </c>
      <c r="C2857">
        <v>312</v>
      </c>
      <c r="D2857">
        <v>42007</v>
      </c>
      <c r="E2857">
        <v>1</v>
      </c>
      <c r="F2857">
        <v>7.99</v>
      </c>
      <c r="G2857" t="str">
        <f>VLOOKUP(B2857,'SKU Master'!$E$1:$H$9,4,FALSE)</f>
        <v>China Imports</v>
      </c>
      <c r="H2857">
        <f t="shared" si="308"/>
        <v>2015</v>
      </c>
      <c r="I2857">
        <f t="shared" si="309"/>
        <v>1</v>
      </c>
      <c r="J2857">
        <f t="shared" si="310"/>
        <v>201501</v>
      </c>
      <c r="K2857">
        <f t="shared" si="311"/>
        <v>1</v>
      </c>
      <c r="L2857">
        <f t="shared" si="312"/>
        <v>201501</v>
      </c>
      <c r="M2857" t="b">
        <f t="shared" si="313"/>
        <v>0</v>
      </c>
      <c r="N2857">
        <f>VLOOKUP(B2857,'SKU Master'!$E$1:$H$9,2,FALSE)</f>
        <v>2.5</v>
      </c>
      <c r="O2857">
        <f>(F2857/E2857-N2857)*E2857</f>
        <v>5.49</v>
      </c>
      <c r="P2857" s="10">
        <f>O2857/F2857</f>
        <v>0.68710888610763454</v>
      </c>
      <c r="Q2857">
        <f t="shared" si="314"/>
        <v>6</v>
      </c>
    </row>
    <row r="2858" spans="1:17" x14ac:dyDescent="0.25">
      <c r="A2858">
        <v>2001372</v>
      </c>
      <c r="B2858">
        <v>50012011240</v>
      </c>
      <c r="C2858">
        <v>312</v>
      </c>
      <c r="D2858">
        <v>42010</v>
      </c>
      <c r="E2858">
        <v>1</v>
      </c>
      <c r="F2858">
        <v>7.99</v>
      </c>
      <c r="G2858" t="str">
        <f>VLOOKUP(B2858,'SKU Master'!$E$1:$H$9,4,FALSE)</f>
        <v>China Imports</v>
      </c>
      <c r="H2858">
        <f t="shared" si="308"/>
        <v>2015</v>
      </c>
      <c r="I2858">
        <f t="shared" si="309"/>
        <v>1</v>
      </c>
      <c r="J2858">
        <f t="shared" si="310"/>
        <v>201501</v>
      </c>
      <c r="K2858">
        <f t="shared" si="311"/>
        <v>2</v>
      </c>
      <c r="L2858">
        <f t="shared" si="312"/>
        <v>201502</v>
      </c>
      <c r="M2858" t="b">
        <f t="shared" si="313"/>
        <v>0</v>
      </c>
      <c r="N2858">
        <f>VLOOKUP(B2858,'SKU Master'!$E$1:$H$9,2,FALSE)</f>
        <v>2.5</v>
      </c>
      <c r="O2858">
        <f>(F2858/E2858-N2858)*E2858</f>
        <v>5.49</v>
      </c>
      <c r="P2858" s="10">
        <f>O2858/F2858</f>
        <v>0.68710888610763454</v>
      </c>
      <c r="Q2858">
        <f t="shared" si="314"/>
        <v>2</v>
      </c>
    </row>
    <row r="2859" spans="1:17" x14ac:dyDescent="0.25">
      <c r="A2859">
        <v>2001373</v>
      </c>
      <c r="B2859">
        <v>50012011240</v>
      </c>
      <c r="C2859">
        <v>312</v>
      </c>
      <c r="D2859">
        <v>42011</v>
      </c>
      <c r="E2859">
        <v>5</v>
      </c>
      <c r="F2859">
        <v>39.950000000000003</v>
      </c>
      <c r="G2859" t="str">
        <f>VLOOKUP(B2859,'SKU Master'!$E$1:$H$9,4,FALSE)</f>
        <v>China Imports</v>
      </c>
      <c r="H2859">
        <f t="shared" si="308"/>
        <v>2015</v>
      </c>
      <c r="I2859">
        <f t="shared" si="309"/>
        <v>1</v>
      </c>
      <c r="J2859">
        <f t="shared" si="310"/>
        <v>201501</v>
      </c>
      <c r="K2859">
        <f t="shared" si="311"/>
        <v>2</v>
      </c>
      <c r="L2859">
        <f t="shared" si="312"/>
        <v>201502</v>
      </c>
      <c r="M2859" t="b">
        <f t="shared" si="313"/>
        <v>0</v>
      </c>
      <c r="N2859">
        <f>VLOOKUP(B2859,'SKU Master'!$E$1:$H$9,2,FALSE)</f>
        <v>2.5</v>
      </c>
      <c r="O2859">
        <f>(F2859/E2859-N2859)*E2859</f>
        <v>27.450000000000003</v>
      </c>
      <c r="P2859" s="10">
        <f>O2859/F2859</f>
        <v>0.68710888610763454</v>
      </c>
      <c r="Q2859">
        <f t="shared" si="314"/>
        <v>3</v>
      </c>
    </row>
    <row r="2860" spans="1:17" x14ac:dyDescent="0.25">
      <c r="A2860">
        <v>2001375</v>
      </c>
      <c r="B2860">
        <v>50012011240</v>
      </c>
      <c r="C2860">
        <v>312</v>
      </c>
      <c r="D2860">
        <v>42014</v>
      </c>
      <c r="E2860">
        <v>3</v>
      </c>
      <c r="F2860">
        <v>23.97</v>
      </c>
      <c r="G2860" t="str">
        <f>VLOOKUP(B2860,'SKU Master'!$E$1:$H$9,4,FALSE)</f>
        <v>China Imports</v>
      </c>
      <c r="H2860">
        <f t="shared" si="308"/>
        <v>2015</v>
      </c>
      <c r="I2860">
        <f t="shared" si="309"/>
        <v>1</v>
      </c>
      <c r="J2860">
        <f t="shared" si="310"/>
        <v>201501</v>
      </c>
      <c r="K2860">
        <f t="shared" si="311"/>
        <v>2</v>
      </c>
      <c r="L2860">
        <f t="shared" si="312"/>
        <v>201502</v>
      </c>
      <c r="M2860" t="b">
        <f t="shared" si="313"/>
        <v>0</v>
      </c>
      <c r="N2860">
        <f>VLOOKUP(B2860,'SKU Master'!$E$1:$H$9,2,FALSE)</f>
        <v>2.5</v>
      </c>
      <c r="O2860">
        <f>(F2860/E2860-N2860)*E2860</f>
        <v>16.47</v>
      </c>
      <c r="P2860" s="10">
        <f>O2860/F2860</f>
        <v>0.68710888610763454</v>
      </c>
      <c r="Q2860">
        <f t="shared" si="314"/>
        <v>6</v>
      </c>
    </row>
    <row r="2861" spans="1:17" x14ac:dyDescent="0.25">
      <c r="A2861">
        <v>2001376</v>
      </c>
      <c r="B2861">
        <v>50012011240</v>
      </c>
      <c r="C2861">
        <v>312</v>
      </c>
      <c r="D2861">
        <v>42016</v>
      </c>
      <c r="E2861">
        <v>3</v>
      </c>
      <c r="F2861">
        <v>23.97</v>
      </c>
      <c r="G2861" t="str">
        <f>VLOOKUP(B2861,'SKU Master'!$E$1:$H$9,4,FALSE)</f>
        <v>China Imports</v>
      </c>
      <c r="H2861">
        <f t="shared" si="308"/>
        <v>2015</v>
      </c>
      <c r="I2861">
        <f t="shared" si="309"/>
        <v>1</v>
      </c>
      <c r="J2861">
        <f t="shared" si="310"/>
        <v>201501</v>
      </c>
      <c r="K2861">
        <f t="shared" si="311"/>
        <v>3</v>
      </c>
      <c r="L2861">
        <f t="shared" si="312"/>
        <v>201503</v>
      </c>
      <c r="M2861" t="b">
        <f t="shared" si="313"/>
        <v>0</v>
      </c>
      <c r="N2861">
        <f>VLOOKUP(B2861,'SKU Master'!$E$1:$H$9,2,FALSE)</f>
        <v>2.5</v>
      </c>
      <c r="O2861">
        <f>(F2861/E2861-N2861)*E2861</f>
        <v>16.47</v>
      </c>
      <c r="P2861" s="10">
        <f>O2861/F2861</f>
        <v>0.68710888610763454</v>
      </c>
      <c r="Q2861">
        <f t="shared" si="314"/>
        <v>1</v>
      </c>
    </row>
    <row r="2862" spans="1:17" x14ac:dyDescent="0.25">
      <c r="A2862">
        <v>2001377</v>
      </c>
      <c r="B2862">
        <v>50012011240</v>
      </c>
      <c r="C2862">
        <v>312</v>
      </c>
      <c r="D2862">
        <v>42017</v>
      </c>
      <c r="E2862">
        <v>2</v>
      </c>
      <c r="F2862">
        <v>15.98</v>
      </c>
      <c r="G2862" t="str">
        <f>VLOOKUP(B2862,'SKU Master'!$E$1:$H$9,4,FALSE)</f>
        <v>China Imports</v>
      </c>
      <c r="H2862">
        <f t="shared" si="308"/>
        <v>2015</v>
      </c>
      <c r="I2862">
        <f t="shared" si="309"/>
        <v>1</v>
      </c>
      <c r="J2862">
        <f t="shared" si="310"/>
        <v>201501</v>
      </c>
      <c r="K2862">
        <f t="shared" si="311"/>
        <v>3</v>
      </c>
      <c r="L2862">
        <f t="shared" si="312"/>
        <v>201503</v>
      </c>
      <c r="M2862" t="b">
        <f t="shared" si="313"/>
        <v>0</v>
      </c>
      <c r="N2862">
        <f>VLOOKUP(B2862,'SKU Master'!$E$1:$H$9,2,FALSE)</f>
        <v>2.5</v>
      </c>
      <c r="O2862">
        <f>(F2862/E2862-N2862)*E2862</f>
        <v>10.98</v>
      </c>
      <c r="P2862" s="10">
        <f>O2862/F2862</f>
        <v>0.68710888610763454</v>
      </c>
      <c r="Q2862">
        <f t="shared" si="314"/>
        <v>2</v>
      </c>
    </row>
    <row r="2863" spans="1:17" x14ac:dyDescent="0.25">
      <c r="A2863">
        <v>2001378</v>
      </c>
      <c r="B2863">
        <v>50012011240</v>
      </c>
      <c r="C2863">
        <v>312</v>
      </c>
      <c r="D2863">
        <v>42018</v>
      </c>
      <c r="E2863">
        <v>1</v>
      </c>
      <c r="F2863">
        <v>7.99</v>
      </c>
      <c r="G2863" t="str">
        <f>VLOOKUP(B2863,'SKU Master'!$E$1:$H$9,4,FALSE)</f>
        <v>China Imports</v>
      </c>
      <c r="H2863">
        <f t="shared" si="308"/>
        <v>2015</v>
      </c>
      <c r="I2863">
        <f t="shared" si="309"/>
        <v>1</v>
      </c>
      <c r="J2863">
        <f t="shared" si="310"/>
        <v>201501</v>
      </c>
      <c r="K2863">
        <f t="shared" si="311"/>
        <v>3</v>
      </c>
      <c r="L2863">
        <f t="shared" si="312"/>
        <v>201503</v>
      </c>
      <c r="M2863" t="b">
        <f t="shared" si="313"/>
        <v>0</v>
      </c>
      <c r="N2863">
        <f>VLOOKUP(B2863,'SKU Master'!$E$1:$H$9,2,FALSE)</f>
        <v>2.5</v>
      </c>
      <c r="O2863">
        <f>(F2863/E2863-N2863)*E2863</f>
        <v>5.49</v>
      </c>
      <c r="P2863" s="10">
        <f>O2863/F2863</f>
        <v>0.68710888610763454</v>
      </c>
      <c r="Q2863">
        <f t="shared" si="314"/>
        <v>3</v>
      </c>
    </row>
    <row r="2864" spans="1:17" x14ac:dyDescent="0.25">
      <c r="A2864">
        <v>2001379</v>
      </c>
      <c r="B2864">
        <v>50012011240</v>
      </c>
      <c r="C2864">
        <v>312</v>
      </c>
      <c r="D2864">
        <v>42019</v>
      </c>
      <c r="E2864">
        <v>1</v>
      </c>
      <c r="F2864">
        <v>7.99</v>
      </c>
      <c r="G2864" t="str">
        <f>VLOOKUP(B2864,'SKU Master'!$E$1:$H$9,4,FALSE)</f>
        <v>China Imports</v>
      </c>
      <c r="H2864">
        <f t="shared" si="308"/>
        <v>2015</v>
      </c>
      <c r="I2864">
        <f t="shared" si="309"/>
        <v>1</v>
      </c>
      <c r="J2864">
        <f t="shared" si="310"/>
        <v>201501</v>
      </c>
      <c r="K2864">
        <f t="shared" si="311"/>
        <v>3</v>
      </c>
      <c r="L2864">
        <f t="shared" si="312"/>
        <v>201503</v>
      </c>
      <c r="M2864" t="b">
        <f t="shared" si="313"/>
        <v>0</v>
      </c>
      <c r="N2864">
        <f>VLOOKUP(B2864,'SKU Master'!$E$1:$H$9,2,FALSE)</f>
        <v>2.5</v>
      </c>
      <c r="O2864">
        <f>(F2864/E2864-N2864)*E2864</f>
        <v>5.49</v>
      </c>
      <c r="P2864" s="10">
        <f>O2864/F2864</f>
        <v>0.68710888610763454</v>
      </c>
      <c r="Q2864">
        <f t="shared" si="314"/>
        <v>4</v>
      </c>
    </row>
    <row r="2865" spans="1:17" x14ac:dyDescent="0.25">
      <c r="A2865">
        <v>2001380</v>
      </c>
      <c r="B2865">
        <v>50012011240</v>
      </c>
      <c r="C2865">
        <v>312</v>
      </c>
      <c r="D2865">
        <v>42021</v>
      </c>
      <c r="E2865">
        <v>4</v>
      </c>
      <c r="F2865">
        <v>31.96</v>
      </c>
      <c r="G2865" t="str">
        <f>VLOOKUP(B2865,'SKU Master'!$E$1:$H$9,4,FALSE)</f>
        <v>China Imports</v>
      </c>
      <c r="H2865">
        <f t="shared" si="308"/>
        <v>2015</v>
      </c>
      <c r="I2865">
        <f t="shared" si="309"/>
        <v>1</v>
      </c>
      <c r="J2865">
        <f t="shared" si="310"/>
        <v>201501</v>
      </c>
      <c r="K2865">
        <f t="shared" si="311"/>
        <v>3</v>
      </c>
      <c r="L2865">
        <f t="shared" si="312"/>
        <v>201503</v>
      </c>
      <c r="M2865" t="b">
        <f t="shared" si="313"/>
        <v>0</v>
      </c>
      <c r="N2865">
        <f>VLOOKUP(B2865,'SKU Master'!$E$1:$H$9,2,FALSE)</f>
        <v>2.5</v>
      </c>
      <c r="O2865">
        <f>(F2865/E2865-N2865)*E2865</f>
        <v>21.96</v>
      </c>
      <c r="P2865" s="10">
        <f>O2865/F2865</f>
        <v>0.68710888610763454</v>
      </c>
      <c r="Q2865">
        <f t="shared" si="314"/>
        <v>6</v>
      </c>
    </row>
    <row r="2866" spans="1:17" x14ac:dyDescent="0.25">
      <c r="A2866">
        <v>2001381</v>
      </c>
      <c r="B2866">
        <v>50012011240</v>
      </c>
      <c r="C2866">
        <v>312</v>
      </c>
      <c r="D2866">
        <v>42024</v>
      </c>
      <c r="E2866">
        <v>3</v>
      </c>
      <c r="F2866">
        <v>23.97</v>
      </c>
      <c r="G2866" t="str">
        <f>VLOOKUP(B2866,'SKU Master'!$E$1:$H$9,4,FALSE)</f>
        <v>China Imports</v>
      </c>
      <c r="H2866">
        <f t="shared" si="308"/>
        <v>2015</v>
      </c>
      <c r="I2866">
        <f t="shared" si="309"/>
        <v>1</v>
      </c>
      <c r="J2866">
        <f t="shared" si="310"/>
        <v>201501</v>
      </c>
      <c r="K2866">
        <f t="shared" si="311"/>
        <v>4</v>
      </c>
      <c r="L2866">
        <f t="shared" si="312"/>
        <v>201504</v>
      </c>
      <c r="M2866" t="b">
        <f t="shared" si="313"/>
        <v>0</v>
      </c>
      <c r="N2866">
        <f>VLOOKUP(B2866,'SKU Master'!$E$1:$H$9,2,FALSE)</f>
        <v>2.5</v>
      </c>
      <c r="O2866">
        <f>(F2866/E2866-N2866)*E2866</f>
        <v>16.47</v>
      </c>
      <c r="P2866" s="10">
        <f>O2866/F2866</f>
        <v>0.68710888610763454</v>
      </c>
      <c r="Q2866">
        <f t="shared" si="314"/>
        <v>2</v>
      </c>
    </row>
    <row r="2867" spans="1:17" x14ac:dyDescent="0.25">
      <c r="A2867">
        <v>2001383</v>
      </c>
      <c r="B2867">
        <v>50012011240</v>
      </c>
      <c r="C2867">
        <v>312</v>
      </c>
      <c r="D2867">
        <v>42026</v>
      </c>
      <c r="E2867">
        <v>2</v>
      </c>
      <c r="F2867">
        <v>15.98</v>
      </c>
      <c r="G2867" t="str">
        <f>VLOOKUP(B2867,'SKU Master'!$E$1:$H$9,4,FALSE)</f>
        <v>China Imports</v>
      </c>
      <c r="H2867">
        <f t="shared" si="308"/>
        <v>2015</v>
      </c>
      <c r="I2867">
        <f t="shared" si="309"/>
        <v>1</v>
      </c>
      <c r="J2867">
        <f t="shared" si="310"/>
        <v>201501</v>
      </c>
      <c r="K2867">
        <f t="shared" si="311"/>
        <v>4</v>
      </c>
      <c r="L2867">
        <f t="shared" si="312"/>
        <v>201504</v>
      </c>
      <c r="M2867" t="b">
        <f t="shared" si="313"/>
        <v>0</v>
      </c>
      <c r="N2867">
        <f>VLOOKUP(B2867,'SKU Master'!$E$1:$H$9,2,FALSE)</f>
        <v>2.5</v>
      </c>
      <c r="O2867">
        <f>(F2867/E2867-N2867)*E2867</f>
        <v>10.98</v>
      </c>
      <c r="P2867" s="10">
        <f>O2867/F2867</f>
        <v>0.68710888610763454</v>
      </c>
      <c r="Q2867">
        <f t="shared" si="314"/>
        <v>4</v>
      </c>
    </row>
    <row r="2868" spans="1:17" x14ac:dyDescent="0.25">
      <c r="A2868">
        <v>2001384</v>
      </c>
      <c r="B2868">
        <v>50012011240</v>
      </c>
      <c r="C2868">
        <v>312</v>
      </c>
      <c r="D2868">
        <v>42027</v>
      </c>
      <c r="E2868">
        <v>2</v>
      </c>
      <c r="F2868">
        <v>15.98</v>
      </c>
      <c r="G2868" t="str">
        <f>VLOOKUP(B2868,'SKU Master'!$E$1:$H$9,4,FALSE)</f>
        <v>China Imports</v>
      </c>
      <c r="H2868">
        <f t="shared" si="308"/>
        <v>2015</v>
      </c>
      <c r="I2868">
        <f t="shared" si="309"/>
        <v>1</v>
      </c>
      <c r="J2868">
        <f t="shared" si="310"/>
        <v>201501</v>
      </c>
      <c r="K2868">
        <f t="shared" si="311"/>
        <v>4</v>
      </c>
      <c r="L2868">
        <f t="shared" si="312"/>
        <v>201504</v>
      </c>
      <c r="M2868" t="b">
        <f t="shared" si="313"/>
        <v>0</v>
      </c>
      <c r="N2868">
        <f>VLOOKUP(B2868,'SKU Master'!$E$1:$H$9,2,FALSE)</f>
        <v>2.5</v>
      </c>
      <c r="O2868">
        <f>(F2868/E2868-N2868)*E2868</f>
        <v>10.98</v>
      </c>
      <c r="P2868" s="10">
        <f>O2868/F2868</f>
        <v>0.68710888610763454</v>
      </c>
      <c r="Q2868">
        <f t="shared" si="314"/>
        <v>5</v>
      </c>
    </row>
    <row r="2869" spans="1:17" x14ac:dyDescent="0.25">
      <c r="A2869">
        <v>2001385</v>
      </c>
      <c r="B2869">
        <v>50012011240</v>
      </c>
      <c r="C2869">
        <v>312</v>
      </c>
      <c r="D2869">
        <v>42028</v>
      </c>
      <c r="E2869">
        <v>4</v>
      </c>
      <c r="F2869">
        <v>31.96</v>
      </c>
      <c r="G2869" t="str">
        <f>VLOOKUP(B2869,'SKU Master'!$E$1:$H$9,4,FALSE)</f>
        <v>China Imports</v>
      </c>
      <c r="H2869">
        <f t="shared" si="308"/>
        <v>2015</v>
      </c>
      <c r="I2869">
        <f t="shared" si="309"/>
        <v>1</v>
      </c>
      <c r="J2869">
        <f t="shared" si="310"/>
        <v>201501</v>
      </c>
      <c r="K2869">
        <f t="shared" si="311"/>
        <v>4</v>
      </c>
      <c r="L2869">
        <f t="shared" si="312"/>
        <v>201504</v>
      </c>
      <c r="M2869" t="b">
        <f t="shared" si="313"/>
        <v>0</v>
      </c>
      <c r="N2869">
        <f>VLOOKUP(B2869,'SKU Master'!$E$1:$H$9,2,FALSE)</f>
        <v>2.5</v>
      </c>
      <c r="O2869">
        <f>(F2869/E2869-N2869)*E2869</f>
        <v>21.96</v>
      </c>
      <c r="P2869" s="10">
        <f>O2869/F2869</f>
        <v>0.68710888610763454</v>
      </c>
      <c r="Q2869">
        <f t="shared" si="314"/>
        <v>6</v>
      </c>
    </row>
    <row r="2870" spans="1:17" x14ac:dyDescent="0.25">
      <c r="A2870">
        <v>2001386</v>
      </c>
      <c r="B2870">
        <v>50012011240</v>
      </c>
      <c r="C2870">
        <v>312</v>
      </c>
      <c r="D2870">
        <v>42030</v>
      </c>
      <c r="E2870">
        <v>2</v>
      </c>
      <c r="F2870">
        <v>15.98</v>
      </c>
      <c r="G2870" t="str">
        <f>VLOOKUP(B2870,'SKU Master'!$E$1:$H$9,4,FALSE)</f>
        <v>China Imports</v>
      </c>
      <c r="H2870">
        <f t="shared" si="308"/>
        <v>2015</v>
      </c>
      <c r="I2870">
        <f t="shared" si="309"/>
        <v>1</v>
      </c>
      <c r="J2870">
        <f t="shared" si="310"/>
        <v>201501</v>
      </c>
      <c r="K2870">
        <f t="shared" si="311"/>
        <v>5</v>
      </c>
      <c r="L2870">
        <f t="shared" si="312"/>
        <v>201505</v>
      </c>
      <c r="M2870" t="b">
        <f t="shared" si="313"/>
        <v>0</v>
      </c>
      <c r="N2870">
        <f>VLOOKUP(B2870,'SKU Master'!$E$1:$H$9,2,FALSE)</f>
        <v>2.5</v>
      </c>
      <c r="O2870">
        <f>(F2870/E2870-N2870)*E2870</f>
        <v>10.98</v>
      </c>
      <c r="P2870" s="10">
        <f>O2870/F2870</f>
        <v>0.68710888610763454</v>
      </c>
      <c r="Q2870">
        <f t="shared" si="314"/>
        <v>1</v>
      </c>
    </row>
    <row r="2871" spans="1:17" x14ac:dyDescent="0.25">
      <c r="A2871">
        <v>2001387</v>
      </c>
      <c r="B2871">
        <v>50012011240</v>
      </c>
      <c r="C2871">
        <v>312</v>
      </c>
      <c r="D2871">
        <v>42031</v>
      </c>
      <c r="E2871">
        <v>2</v>
      </c>
      <c r="F2871">
        <v>15.98</v>
      </c>
      <c r="G2871" t="str">
        <f>VLOOKUP(B2871,'SKU Master'!$E$1:$H$9,4,FALSE)</f>
        <v>China Imports</v>
      </c>
      <c r="H2871">
        <f t="shared" si="308"/>
        <v>2015</v>
      </c>
      <c r="I2871">
        <f t="shared" si="309"/>
        <v>1</v>
      </c>
      <c r="J2871">
        <f t="shared" si="310"/>
        <v>201501</v>
      </c>
      <c r="K2871">
        <f t="shared" si="311"/>
        <v>5</v>
      </c>
      <c r="L2871">
        <f t="shared" si="312"/>
        <v>201505</v>
      </c>
      <c r="M2871" t="b">
        <f t="shared" si="313"/>
        <v>0</v>
      </c>
      <c r="N2871">
        <f>VLOOKUP(B2871,'SKU Master'!$E$1:$H$9,2,FALSE)</f>
        <v>2.5</v>
      </c>
      <c r="O2871">
        <f>(F2871/E2871-N2871)*E2871</f>
        <v>10.98</v>
      </c>
      <c r="P2871" s="10">
        <f>O2871/F2871</f>
        <v>0.68710888610763454</v>
      </c>
      <c r="Q2871">
        <f t="shared" si="314"/>
        <v>2</v>
      </c>
    </row>
    <row r="2872" spans="1:17" x14ac:dyDescent="0.25">
      <c r="A2872">
        <v>2001388</v>
      </c>
      <c r="B2872">
        <v>50012011240</v>
      </c>
      <c r="C2872">
        <v>312</v>
      </c>
      <c r="D2872">
        <v>42032</v>
      </c>
      <c r="E2872">
        <v>3</v>
      </c>
      <c r="F2872">
        <v>23.97</v>
      </c>
      <c r="G2872" t="str">
        <f>VLOOKUP(B2872,'SKU Master'!$E$1:$H$9,4,FALSE)</f>
        <v>China Imports</v>
      </c>
      <c r="H2872">
        <f t="shared" si="308"/>
        <v>2015</v>
      </c>
      <c r="I2872">
        <f t="shared" si="309"/>
        <v>1</v>
      </c>
      <c r="J2872">
        <f t="shared" si="310"/>
        <v>201501</v>
      </c>
      <c r="K2872">
        <f t="shared" si="311"/>
        <v>5</v>
      </c>
      <c r="L2872">
        <f t="shared" si="312"/>
        <v>201505</v>
      </c>
      <c r="M2872" t="b">
        <f t="shared" si="313"/>
        <v>0</v>
      </c>
      <c r="N2872">
        <f>VLOOKUP(B2872,'SKU Master'!$E$1:$H$9,2,FALSE)</f>
        <v>2.5</v>
      </c>
      <c r="O2872">
        <f>(F2872/E2872-N2872)*E2872</f>
        <v>16.47</v>
      </c>
      <c r="P2872" s="10">
        <f>O2872/F2872</f>
        <v>0.68710888610763454</v>
      </c>
      <c r="Q2872">
        <f t="shared" si="314"/>
        <v>3</v>
      </c>
    </row>
    <row r="2873" spans="1:17" x14ac:dyDescent="0.25">
      <c r="A2873">
        <v>2001389</v>
      </c>
      <c r="B2873">
        <v>50012011240</v>
      </c>
      <c r="C2873">
        <v>312</v>
      </c>
      <c r="D2873">
        <v>42033</v>
      </c>
      <c r="E2873">
        <v>1</v>
      </c>
      <c r="F2873">
        <v>7.99</v>
      </c>
      <c r="G2873" t="str">
        <f>VLOOKUP(B2873,'SKU Master'!$E$1:$H$9,4,FALSE)</f>
        <v>China Imports</v>
      </c>
      <c r="H2873">
        <f t="shared" si="308"/>
        <v>2015</v>
      </c>
      <c r="I2873">
        <f t="shared" si="309"/>
        <v>1</v>
      </c>
      <c r="J2873">
        <f t="shared" si="310"/>
        <v>201501</v>
      </c>
      <c r="K2873">
        <f t="shared" si="311"/>
        <v>5</v>
      </c>
      <c r="L2873">
        <f t="shared" si="312"/>
        <v>201505</v>
      </c>
      <c r="M2873" t="b">
        <f t="shared" si="313"/>
        <v>0</v>
      </c>
      <c r="N2873">
        <f>VLOOKUP(B2873,'SKU Master'!$E$1:$H$9,2,FALSE)</f>
        <v>2.5</v>
      </c>
      <c r="O2873">
        <f>(F2873/E2873-N2873)*E2873</f>
        <v>5.49</v>
      </c>
      <c r="P2873" s="10">
        <f>O2873/F2873</f>
        <v>0.68710888610763454</v>
      </c>
      <c r="Q2873">
        <f t="shared" si="314"/>
        <v>4</v>
      </c>
    </row>
    <row r="2874" spans="1:17" x14ac:dyDescent="0.25">
      <c r="A2874">
        <v>2001390</v>
      </c>
      <c r="B2874">
        <v>50012011240</v>
      </c>
      <c r="C2874">
        <v>312</v>
      </c>
      <c r="D2874">
        <v>42034</v>
      </c>
      <c r="E2874">
        <v>3</v>
      </c>
      <c r="F2874">
        <v>23.97</v>
      </c>
      <c r="G2874" t="str">
        <f>VLOOKUP(B2874,'SKU Master'!$E$1:$H$9,4,FALSE)</f>
        <v>China Imports</v>
      </c>
      <c r="H2874">
        <f t="shared" si="308"/>
        <v>2015</v>
      </c>
      <c r="I2874">
        <f t="shared" si="309"/>
        <v>1</v>
      </c>
      <c r="J2874">
        <f t="shared" si="310"/>
        <v>201501</v>
      </c>
      <c r="K2874">
        <f t="shared" si="311"/>
        <v>5</v>
      </c>
      <c r="L2874">
        <f t="shared" si="312"/>
        <v>201505</v>
      </c>
      <c r="M2874" t="b">
        <f t="shared" si="313"/>
        <v>0</v>
      </c>
      <c r="N2874">
        <f>VLOOKUP(B2874,'SKU Master'!$E$1:$H$9,2,FALSE)</f>
        <v>2.5</v>
      </c>
      <c r="O2874">
        <f>(F2874/E2874-N2874)*E2874</f>
        <v>16.47</v>
      </c>
      <c r="P2874" s="10">
        <f>O2874/F2874</f>
        <v>0.68710888610763454</v>
      </c>
      <c r="Q2874">
        <f t="shared" si="314"/>
        <v>5</v>
      </c>
    </row>
    <row r="2875" spans="1:17" x14ac:dyDescent="0.25">
      <c r="A2875">
        <v>2001391</v>
      </c>
      <c r="B2875">
        <v>50012011240</v>
      </c>
      <c r="C2875">
        <v>312</v>
      </c>
      <c r="D2875">
        <v>42035</v>
      </c>
      <c r="E2875">
        <v>3</v>
      </c>
      <c r="F2875">
        <v>23.97</v>
      </c>
      <c r="G2875" t="str">
        <f>VLOOKUP(B2875,'SKU Master'!$E$1:$H$9,4,FALSE)</f>
        <v>China Imports</v>
      </c>
      <c r="H2875">
        <f t="shared" si="308"/>
        <v>2015</v>
      </c>
      <c r="I2875">
        <f t="shared" si="309"/>
        <v>1</v>
      </c>
      <c r="J2875">
        <f t="shared" si="310"/>
        <v>201501</v>
      </c>
      <c r="K2875">
        <f t="shared" si="311"/>
        <v>5</v>
      </c>
      <c r="L2875">
        <f t="shared" si="312"/>
        <v>201505</v>
      </c>
      <c r="M2875" t="b">
        <f t="shared" si="313"/>
        <v>0</v>
      </c>
      <c r="N2875">
        <f>VLOOKUP(B2875,'SKU Master'!$E$1:$H$9,2,FALSE)</f>
        <v>2.5</v>
      </c>
      <c r="O2875">
        <f>(F2875/E2875-N2875)*E2875</f>
        <v>16.47</v>
      </c>
      <c r="P2875" s="10">
        <f>O2875/F2875</f>
        <v>0.68710888610763454</v>
      </c>
      <c r="Q2875">
        <f t="shared" si="314"/>
        <v>6</v>
      </c>
    </row>
    <row r="2876" spans="1:17" x14ac:dyDescent="0.25">
      <c r="A2876">
        <v>2001392</v>
      </c>
      <c r="B2876">
        <v>50012011240</v>
      </c>
      <c r="C2876">
        <v>312</v>
      </c>
      <c r="D2876">
        <v>42037</v>
      </c>
      <c r="E2876">
        <v>1</v>
      </c>
      <c r="F2876">
        <v>7.99</v>
      </c>
      <c r="G2876" t="str">
        <f>VLOOKUP(B2876,'SKU Master'!$E$1:$H$9,4,FALSE)</f>
        <v>China Imports</v>
      </c>
      <c r="H2876">
        <f t="shared" si="308"/>
        <v>2015</v>
      </c>
      <c r="I2876">
        <f t="shared" si="309"/>
        <v>2</v>
      </c>
      <c r="J2876">
        <f t="shared" si="310"/>
        <v>201502</v>
      </c>
      <c r="K2876">
        <f t="shared" si="311"/>
        <v>6</v>
      </c>
      <c r="L2876">
        <f t="shared" si="312"/>
        <v>201506</v>
      </c>
      <c r="M2876" t="b">
        <f t="shared" si="313"/>
        <v>0</v>
      </c>
      <c r="N2876">
        <f>VLOOKUP(B2876,'SKU Master'!$E$1:$H$9,2,FALSE)</f>
        <v>2.5</v>
      </c>
      <c r="O2876">
        <f>(F2876/E2876-N2876)*E2876</f>
        <v>5.49</v>
      </c>
      <c r="P2876" s="10">
        <f>O2876/F2876</f>
        <v>0.68710888610763454</v>
      </c>
      <c r="Q2876">
        <f t="shared" si="314"/>
        <v>1</v>
      </c>
    </row>
    <row r="2877" spans="1:17" x14ac:dyDescent="0.25">
      <c r="A2877">
        <v>2001393</v>
      </c>
      <c r="B2877">
        <v>50012011240</v>
      </c>
      <c r="C2877">
        <v>312</v>
      </c>
      <c r="D2877">
        <v>42038</v>
      </c>
      <c r="E2877">
        <v>4</v>
      </c>
      <c r="F2877">
        <v>31.96</v>
      </c>
      <c r="G2877" t="str">
        <f>VLOOKUP(B2877,'SKU Master'!$E$1:$H$9,4,FALSE)</f>
        <v>China Imports</v>
      </c>
      <c r="H2877">
        <f t="shared" si="308"/>
        <v>2015</v>
      </c>
      <c r="I2877">
        <f t="shared" si="309"/>
        <v>2</v>
      </c>
      <c r="J2877">
        <f t="shared" si="310"/>
        <v>201502</v>
      </c>
      <c r="K2877">
        <f t="shared" si="311"/>
        <v>6</v>
      </c>
      <c r="L2877">
        <f t="shared" si="312"/>
        <v>201506</v>
      </c>
      <c r="M2877" t="b">
        <f t="shared" si="313"/>
        <v>0</v>
      </c>
      <c r="N2877">
        <f>VLOOKUP(B2877,'SKU Master'!$E$1:$H$9,2,FALSE)</f>
        <v>2.5</v>
      </c>
      <c r="O2877">
        <f>(F2877/E2877-N2877)*E2877</f>
        <v>21.96</v>
      </c>
      <c r="P2877" s="10">
        <f>O2877/F2877</f>
        <v>0.68710888610763454</v>
      </c>
      <c r="Q2877">
        <f t="shared" si="314"/>
        <v>2</v>
      </c>
    </row>
    <row r="2878" spans="1:17" x14ac:dyDescent="0.25">
      <c r="A2878">
        <v>2001394</v>
      </c>
      <c r="B2878">
        <v>50012011240</v>
      </c>
      <c r="C2878">
        <v>312</v>
      </c>
      <c r="D2878">
        <v>42039</v>
      </c>
      <c r="E2878">
        <v>1</v>
      </c>
      <c r="F2878">
        <v>7.99</v>
      </c>
      <c r="G2878" t="str">
        <f>VLOOKUP(B2878,'SKU Master'!$E$1:$H$9,4,FALSE)</f>
        <v>China Imports</v>
      </c>
      <c r="H2878">
        <f t="shared" si="308"/>
        <v>2015</v>
      </c>
      <c r="I2878">
        <f t="shared" si="309"/>
        <v>2</v>
      </c>
      <c r="J2878">
        <f t="shared" si="310"/>
        <v>201502</v>
      </c>
      <c r="K2878">
        <f t="shared" si="311"/>
        <v>6</v>
      </c>
      <c r="L2878">
        <f t="shared" si="312"/>
        <v>201506</v>
      </c>
      <c r="M2878" t="b">
        <f t="shared" si="313"/>
        <v>0</v>
      </c>
      <c r="N2878">
        <f>VLOOKUP(B2878,'SKU Master'!$E$1:$H$9,2,FALSE)</f>
        <v>2.5</v>
      </c>
      <c r="O2878">
        <f>(F2878/E2878-N2878)*E2878</f>
        <v>5.49</v>
      </c>
      <c r="P2878" s="10">
        <f>O2878/F2878</f>
        <v>0.68710888610763454</v>
      </c>
      <c r="Q2878">
        <f t="shared" si="314"/>
        <v>3</v>
      </c>
    </row>
    <row r="2879" spans="1:17" x14ac:dyDescent="0.25">
      <c r="A2879">
        <v>2001395</v>
      </c>
      <c r="B2879">
        <v>50012011240</v>
      </c>
      <c r="C2879">
        <v>312</v>
      </c>
      <c r="D2879">
        <v>42040</v>
      </c>
      <c r="E2879">
        <v>3</v>
      </c>
      <c r="F2879">
        <v>23.97</v>
      </c>
      <c r="G2879" t="str">
        <f>VLOOKUP(B2879,'SKU Master'!$E$1:$H$9,4,FALSE)</f>
        <v>China Imports</v>
      </c>
      <c r="H2879">
        <f t="shared" si="308"/>
        <v>2015</v>
      </c>
      <c r="I2879">
        <f t="shared" si="309"/>
        <v>2</v>
      </c>
      <c r="J2879">
        <f t="shared" si="310"/>
        <v>201502</v>
      </c>
      <c r="K2879">
        <f t="shared" si="311"/>
        <v>6</v>
      </c>
      <c r="L2879">
        <f t="shared" si="312"/>
        <v>201506</v>
      </c>
      <c r="M2879" t="b">
        <f t="shared" si="313"/>
        <v>0</v>
      </c>
      <c r="N2879">
        <f>VLOOKUP(B2879,'SKU Master'!$E$1:$H$9,2,FALSE)</f>
        <v>2.5</v>
      </c>
      <c r="O2879">
        <f>(F2879/E2879-N2879)*E2879</f>
        <v>16.47</v>
      </c>
      <c r="P2879" s="10">
        <f>O2879/F2879</f>
        <v>0.68710888610763454</v>
      </c>
      <c r="Q2879">
        <f t="shared" si="314"/>
        <v>4</v>
      </c>
    </row>
    <row r="2880" spans="1:17" x14ac:dyDescent="0.25">
      <c r="A2880">
        <v>2001396</v>
      </c>
      <c r="B2880">
        <v>50012011240</v>
      </c>
      <c r="C2880">
        <v>312</v>
      </c>
      <c r="D2880">
        <v>42041</v>
      </c>
      <c r="E2880">
        <v>2</v>
      </c>
      <c r="F2880">
        <v>15.98</v>
      </c>
      <c r="G2880" t="str">
        <f>VLOOKUP(B2880,'SKU Master'!$E$1:$H$9,4,FALSE)</f>
        <v>China Imports</v>
      </c>
      <c r="H2880">
        <f t="shared" si="308"/>
        <v>2015</v>
      </c>
      <c r="I2880">
        <f t="shared" si="309"/>
        <v>2</v>
      </c>
      <c r="J2880">
        <f t="shared" si="310"/>
        <v>201502</v>
      </c>
      <c r="K2880">
        <f t="shared" si="311"/>
        <v>6</v>
      </c>
      <c r="L2880">
        <f t="shared" si="312"/>
        <v>201506</v>
      </c>
      <c r="M2880" t="b">
        <f t="shared" si="313"/>
        <v>0</v>
      </c>
      <c r="N2880">
        <f>VLOOKUP(B2880,'SKU Master'!$E$1:$H$9,2,FALSE)</f>
        <v>2.5</v>
      </c>
      <c r="O2880">
        <f>(F2880/E2880-N2880)*E2880</f>
        <v>10.98</v>
      </c>
      <c r="P2880" s="10">
        <f>O2880/F2880</f>
        <v>0.68710888610763454</v>
      </c>
      <c r="Q2880">
        <f t="shared" si="314"/>
        <v>5</v>
      </c>
    </row>
    <row r="2881" spans="1:17" x14ac:dyDescent="0.25">
      <c r="A2881">
        <v>2001397</v>
      </c>
      <c r="B2881">
        <v>50012011240</v>
      </c>
      <c r="C2881">
        <v>312</v>
      </c>
      <c r="D2881">
        <v>42042</v>
      </c>
      <c r="E2881">
        <v>2</v>
      </c>
      <c r="F2881">
        <v>15.98</v>
      </c>
      <c r="G2881" t="str">
        <f>VLOOKUP(B2881,'SKU Master'!$E$1:$H$9,4,FALSE)</f>
        <v>China Imports</v>
      </c>
      <c r="H2881">
        <f t="shared" si="308"/>
        <v>2015</v>
      </c>
      <c r="I2881">
        <f t="shared" si="309"/>
        <v>2</v>
      </c>
      <c r="J2881">
        <f t="shared" si="310"/>
        <v>201502</v>
      </c>
      <c r="K2881">
        <f t="shared" si="311"/>
        <v>6</v>
      </c>
      <c r="L2881">
        <f t="shared" si="312"/>
        <v>201506</v>
      </c>
      <c r="M2881" t="b">
        <f t="shared" si="313"/>
        <v>0</v>
      </c>
      <c r="N2881">
        <f>VLOOKUP(B2881,'SKU Master'!$E$1:$H$9,2,FALSE)</f>
        <v>2.5</v>
      </c>
      <c r="O2881">
        <f>(F2881/E2881-N2881)*E2881</f>
        <v>10.98</v>
      </c>
      <c r="P2881" s="10">
        <f>O2881/F2881</f>
        <v>0.68710888610763454</v>
      </c>
      <c r="Q2881">
        <f t="shared" si="314"/>
        <v>6</v>
      </c>
    </row>
    <row r="2882" spans="1:17" x14ac:dyDescent="0.25">
      <c r="A2882">
        <v>2001398</v>
      </c>
      <c r="B2882">
        <v>50012011240</v>
      </c>
      <c r="C2882">
        <v>312</v>
      </c>
      <c r="D2882">
        <v>42044</v>
      </c>
      <c r="E2882">
        <v>2</v>
      </c>
      <c r="F2882">
        <v>15.98</v>
      </c>
      <c r="G2882" t="str">
        <f>VLOOKUP(B2882,'SKU Master'!$E$1:$H$9,4,FALSE)</f>
        <v>China Imports</v>
      </c>
      <c r="H2882">
        <f t="shared" ref="H2882:H2945" si="315">YEAR(D2882)</f>
        <v>2015</v>
      </c>
      <c r="I2882">
        <f t="shared" si="309"/>
        <v>2</v>
      </c>
      <c r="J2882">
        <f t="shared" si="310"/>
        <v>201502</v>
      </c>
      <c r="K2882">
        <f t="shared" si="311"/>
        <v>7</v>
      </c>
      <c r="L2882">
        <f t="shared" si="312"/>
        <v>201507</v>
      </c>
      <c r="M2882" t="b">
        <f t="shared" si="313"/>
        <v>0</v>
      </c>
      <c r="N2882">
        <f>VLOOKUP(B2882,'SKU Master'!$E$1:$H$9,2,FALSE)</f>
        <v>2.5</v>
      </c>
      <c r="O2882">
        <f>(F2882/E2882-N2882)*E2882</f>
        <v>10.98</v>
      </c>
      <c r="P2882" s="10">
        <f>O2882/F2882</f>
        <v>0.68710888610763454</v>
      </c>
      <c r="Q2882">
        <f t="shared" si="314"/>
        <v>1</v>
      </c>
    </row>
    <row r="2883" spans="1:17" x14ac:dyDescent="0.25">
      <c r="A2883">
        <v>2001399</v>
      </c>
      <c r="B2883">
        <v>50012011240</v>
      </c>
      <c r="C2883">
        <v>312</v>
      </c>
      <c r="D2883">
        <v>42045</v>
      </c>
      <c r="E2883">
        <v>2</v>
      </c>
      <c r="F2883">
        <v>15.98</v>
      </c>
      <c r="G2883" t="str">
        <f>VLOOKUP(B2883,'SKU Master'!$E$1:$H$9,4,FALSE)</f>
        <v>China Imports</v>
      </c>
      <c r="H2883">
        <f t="shared" si="315"/>
        <v>2015</v>
      </c>
      <c r="I2883">
        <f t="shared" ref="I2883:I2946" si="316">MONTH(D2883)</f>
        <v>2</v>
      </c>
      <c r="J2883">
        <f t="shared" ref="J2883:J2946" si="317">H2883*100+I2883</f>
        <v>201502</v>
      </c>
      <c r="K2883">
        <f t="shared" ref="K2883:K2946" si="318">WEEKNUM(D2883)</f>
        <v>7</v>
      </c>
      <c r="L2883">
        <f t="shared" ref="L2883:L2946" si="319">H2883*100+K2883</f>
        <v>201507</v>
      </c>
      <c r="M2883" t="b">
        <f t="shared" ref="M2883:M2946" si="320">AND(B2883=B2884,C2883=C2884,D2883=D2884,E2883=E2884,F2883=F2884)</f>
        <v>0</v>
      </c>
      <c r="N2883">
        <f>VLOOKUP(B2883,'SKU Master'!$E$1:$H$9,2,FALSE)</f>
        <v>2.5</v>
      </c>
      <c r="O2883">
        <f>(F2883/E2883-N2883)*E2883</f>
        <v>10.98</v>
      </c>
      <c r="P2883" s="10">
        <f>O2883/F2883</f>
        <v>0.68710888610763454</v>
      </c>
      <c r="Q2883">
        <f t="shared" ref="Q2883:Q2946" si="321">WEEKDAY(D2883,2)</f>
        <v>2</v>
      </c>
    </row>
    <row r="2884" spans="1:17" x14ac:dyDescent="0.25">
      <c r="A2884">
        <v>2001400</v>
      </c>
      <c r="B2884">
        <v>50012011240</v>
      </c>
      <c r="C2884">
        <v>312</v>
      </c>
      <c r="D2884">
        <v>42046</v>
      </c>
      <c r="E2884">
        <v>1</v>
      </c>
      <c r="F2884">
        <v>7.99</v>
      </c>
      <c r="G2884" t="str">
        <f>VLOOKUP(B2884,'SKU Master'!$E$1:$H$9,4,FALSE)</f>
        <v>China Imports</v>
      </c>
      <c r="H2884">
        <f t="shared" si="315"/>
        <v>2015</v>
      </c>
      <c r="I2884">
        <f t="shared" si="316"/>
        <v>2</v>
      </c>
      <c r="J2884">
        <f t="shared" si="317"/>
        <v>201502</v>
      </c>
      <c r="K2884">
        <f t="shared" si="318"/>
        <v>7</v>
      </c>
      <c r="L2884">
        <f t="shared" si="319"/>
        <v>201507</v>
      </c>
      <c r="M2884" t="b">
        <f t="shared" si="320"/>
        <v>0</v>
      </c>
      <c r="N2884">
        <f>VLOOKUP(B2884,'SKU Master'!$E$1:$H$9,2,FALSE)</f>
        <v>2.5</v>
      </c>
      <c r="O2884">
        <f>(F2884/E2884-N2884)*E2884</f>
        <v>5.49</v>
      </c>
      <c r="P2884" s="10">
        <f>O2884/F2884</f>
        <v>0.68710888610763454</v>
      </c>
      <c r="Q2884">
        <f t="shared" si="321"/>
        <v>3</v>
      </c>
    </row>
    <row r="2885" spans="1:17" x14ac:dyDescent="0.25">
      <c r="A2885">
        <v>2001401</v>
      </c>
      <c r="B2885">
        <v>50012011240</v>
      </c>
      <c r="C2885">
        <v>312</v>
      </c>
      <c r="D2885">
        <v>42049</v>
      </c>
      <c r="E2885">
        <v>3</v>
      </c>
      <c r="F2885">
        <v>23.97</v>
      </c>
      <c r="G2885" t="str">
        <f>VLOOKUP(B2885,'SKU Master'!$E$1:$H$9,4,FALSE)</f>
        <v>China Imports</v>
      </c>
      <c r="H2885">
        <f t="shared" si="315"/>
        <v>2015</v>
      </c>
      <c r="I2885">
        <f t="shared" si="316"/>
        <v>2</v>
      </c>
      <c r="J2885">
        <f t="shared" si="317"/>
        <v>201502</v>
      </c>
      <c r="K2885">
        <f t="shared" si="318"/>
        <v>7</v>
      </c>
      <c r="L2885">
        <f t="shared" si="319"/>
        <v>201507</v>
      </c>
      <c r="M2885" t="b">
        <f t="shared" si="320"/>
        <v>0</v>
      </c>
      <c r="N2885">
        <f>VLOOKUP(B2885,'SKU Master'!$E$1:$H$9,2,FALSE)</f>
        <v>2.5</v>
      </c>
      <c r="O2885">
        <f>(F2885/E2885-N2885)*E2885</f>
        <v>16.47</v>
      </c>
      <c r="P2885" s="10">
        <f>O2885/F2885</f>
        <v>0.68710888610763454</v>
      </c>
      <c r="Q2885">
        <f t="shared" si="321"/>
        <v>6</v>
      </c>
    </row>
    <row r="2886" spans="1:17" x14ac:dyDescent="0.25">
      <c r="A2886">
        <v>2001402</v>
      </c>
      <c r="B2886">
        <v>50012011240</v>
      </c>
      <c r="C2886">
        <v>312</v>
      </c>
      <c r="D2886">
        <v>42051</v>
      </c>
      <c r="E2886">
        <v>2</v>
      </c>
      <c r="F2886">
        <v>15.98</v>
      </c>
      <c r="G2886" t="str">
        <f>VLOOKUP(B2886,'SKU Master'!$E$1:$H$9,4,FALSE)</f>
        <v>China Imports</v>
      </c>
      <c r="H2886">
        <f t="shared" si="315"/>
        <v>2015</v>
      </c>
      <c r="I2886">
        <f t="shared" si="316"/>
        <v>2</v>
      </c>
      <c r="J2886">
        <f t="shared" si="317"/>
        <v>201502</v>
      </c>
      <c r="K2886">
        <f t="shared" si="318"/>
        <v>8</v>
      </c>
      <c r="L2886">
        <f t="shared" si="319"/>
        <v>201508</v>
      </c>
      <c r="M2886" t="b">
        <f t="shared" si="320"/>
        <v>0</v>
      </c>
      <c r="N2886">
        <f>VLOOKUP(B2886,'SKU Master'!$E$1:$H$9,2,FALSE)</f>
        <v>2.5</v>
      </c>
      <c r="O2886">
        <f>(F2886/E2886-N2886)*E2886</f>
        <v>10.98</v>
      </c>
      <c r="P2886" s="10">
        <f>O2886/F2886</f>
        <v>0.68710888610763454</v>
      </c>
      <c r="Q2886">
        <f t="shared" si="321"/>
        <v>1</v>
      </c>
    </row>
    <row r="2887" spans="1:17" x14ac:dyDescent="0.25">
      <c r="A2887">
        <v>2001403</v>
      </c>
      <c r="B2887">
        <v>50012011240</v>
      </c>
      <c r="C2887">
        <v>312</v>
      </c>
      <c r="D2887">
        <v>42052</v>
      </c>
      <c r="E2887">
        <v>2</v>
      </c>
      <c r="F2887">
        <v>15.98</v>
      </c>
      <c r="G2887" t="str">
        <f>VLOOKUP(B2887,'SKU Master'!$E$1:$H$9,4,FALSE)</f>
        <v>China Imports</v>
      </c>
      <c r="H2887">
        <f t="shared" si="315"/>
        <v>2015</v>
      </c>
      <c r="I2887">
        <f t="shared" si="316"/>
        <v>2</v>
      </c>
      <c r="J2887">
        <f t="shared" si="317"/>
        <v>201502</v>
      </c>
      <c r="K2887">
        <f t="shared" si="318"/>
        <v>8</v>
      </c>
      <c r="L2887">
        <f t="shared" si="319"/>
        <v>201508</v>
      </c>
      <c r="M2887" t="b">
        <f t="shared" si="320"/>
        <v>0</v>
      </c>
      <c r="N2887">
        <f>VLOOKUP(B2887,'SKU Master'!$E$1:$H$9,2,FALSE)</f>
        <v>2.5</v>
      </c>
      <c r="O2887">
        <f>(F2887/E2887-N2887)*E2887</f>
        <v>10.98</v>
      </c>
      <c r="P2887" s="10">
        <f>O2887/F2887</f>
        <v>0.68710888610763454</v>
      </c>
      <c r="Q2887">
        <f t="shared" si="321"/>
        <v>2</v>
      </c>
    </row>
    <row r="2888" spans="1:17" x14ac:dyDescent="0.25">
      <c r="A2888">
        <v>2001404</v>
      </c>
      <c r="B2888">
        <v>50012011240</v>
      </c>
      <c r="C2888">
        <v>312</v>
      </c>
      <c r="D2888">
        <v>42053</v>
      </c>
      <c r="E2888">
        <v>1</v>
      </c>
      <c r="F2888">
        <v>7.99</v>
      </c>
      <c r="G2888" t="str">
        <f>VLOOKUP(B2888,'SKU Master'!$E$1:$H$9,4,FALSE)</f>
        <v>China Imports</v>
      </c>
      <c r="H2888">
        <f t="shared" si="315"/>
        <v>2015</v>
      </c>
      <c r="I2888">
        <f t="shared" si="316"/>
        <v>2</v>
      </c>
      <c r="J2888">
        <f t="shared" si="317"/>
        <v>201502</v>
      </c>
      <c r="K2888">
        <f t="shared" si="318"/>
        <v>8</v>
      </c>
      <c r="L2888">
        <f t="shared" si="319"/>
        <v>201508</v>
      </c>
      <c r="M2888" t="b">
        <f t="shared" si="320"/>
        <v>0</v>
      </c>
      <c r="N2888">
        <f>VLOOKUP(B2888,'SKU Master'!$E$1:$H$9,2,FALSE)</f>
        <v>2.5</v>
      </c>
      <c r="O2888">
        <f>(F2888/E2888-N2888)*E2888</f>
        <v>5.49</v>
      </c>
      <c r="P2888" s="10">
        <f>O2888/F2888</f>
        <v>0.68710888610763454</v>
      </c>
      <c r="Q2888">
        <f t="shared" si="321"/>
        <v>3</v>
      </c>
    </row>
    <row r="2889" spans="1:17" x14ac:dyDescent="0.25">
      <c r="A2889">
        <v>2001405</v>
      </c>
      <c r="B2889">
        <v>50012011240</v>
      </c>
      <c r="C2889">
        <v>312</v>
      </c>
      <c r="D2889">
        <v>42054</v>
      </c>
      <c r="E2889">
        <v>1</v>
      </c>
      <c r="F2889">
        <v>7.99</v>
      </c>
      <c r="G2889" t="str">
        <f>VLOOKUP(B2889,'SKU Master'!$E$1:$H$9,4,FALSE)</f>
        <v>China Imports</v>
      </c>
      <c r="H2889">
        <f t="shared" si="315"/>
        <v>2015</v>
      </c>
      <c r="I2889">
        <f t="shared" si="316"/>
        <v>2</v>
      </c>
      <c r="J2889">
        <f t="shared" si="317"/>
        <v>201502</v>
      </c>
      <c r="K2889">
        <f t="shared" si="318"/>
        <v>8</v>
      </c>
      <c r="L2889">
        <f t="shared" si="319"/>
        <v>201508</v>
      </c>
      <c r="M2889" t="b">
        <f t="shared" si="320"/>
        <v>0</v>
      </c>
      <c r="N2889">
        <f>VLOOKUP(B2889,'SKU Master'!$E$1:$H$9,2,FALSE)</f>
        <v>2.5</v>
      </c>
      <c r="O2889">
        <f>(F2889/E2889-N2889)*E2889</f>
        <v>5.49</v>
      </c>
      <c r="P2889" s="10">
        <f>O2889/F2889</f>
        <v>0.68710888610763454</v>
      </c>
      <c r="Q2889">
        <f t="shared" si="321"/>
        <v>4</v>
      </c>
    </row>
    <row r="2890" spans="1:17" x14ac:dyDescent="0.25">
      <c r="A2890">
        <v>2001406</v>
      </c>
      <c r="B2890">
        <v>50012011240</v>
      </c>
      <c r="C2890">
        <v>312</v>
      </c>
      <c r="D2890">
        <v>42055</v>
      </c>
      <c r="E2890">
        <v>2</v>
      </c>
      <c r="F2890">
        <v>15.98</v>
      </c>
      <c r="G2890" t="str">
        <f>VLOOKUP(B2890,'SKU Master'!$E$1:$H$9,4,FALSE)</f>
        <v>China Imports</v>
      </c>
      <c r="H2890">
        <f t="shared" si="315"/>
        <v>2015</v>
      </c>
      <c r="I2890">
        <f t="shared" si="316"/>
        <v>2</v>
      </c>
      <c r="J2890">
        <f t="shared" si="317"/>
        <v>201502</v>
      </c>
      <c r="K2890">
        <f t="shared" si="318"/>
        <v>8</v>
      </c>
      <c r="L2890">
        <f t="shared" si="319"/>
        <v>201508</v>
      </c>
      <c r="M2890" t="b">
        <f t="shared" si="320"/>
        <v>0</v>
      </c>
      <c r="N2890">
        <f>VLOOKUP(B2890,'SKU Master'!$E$1:$H$9,2,FALSE)</f>
        <v>2.5</v>
      </c>
      <c r="O2890">
        <f>(F2890/E2890-N2890)*E2890</f>
        <v>10.98</v>
      </c>
      <c r="P2890" s="10">
        <f>O2890/F2890</f>
        <v>0.68710888610763454</v>
      </c>
      <c r="Q2890">
        <f t="shared" si="321"/>
        <v>5</v>
      </c>
    </row>
    <row r="2891" spans="1:17" x14ac:dyDescent="0.25">
      <c r="A2891">
        <v>2001407</v>
      </c>
      <c r="B2891">
        <v>50012011240</v>
      </c>
      <c r="C2891">
        <v>312</v>
      </c>
      <c r="D2891">
        <v>42056</v>
      </c>
      <c r="E2891">
        <v>1</v>
      </c>
      <c r="F2891">
        <v>7.99</v>
      </c>
      <c r="G2891" t="str">
        <f>VLOOKUP(B2891,'SKU Master'!$E$1:$H$9,4,FALSE)</f>
        <v>China Imports</v>
      </c>
      <c r="H2891">
        <f t="shared" si="315"/>
        <v>2015</v>
      </c>
      <c r="I2891">
        <f t="shared" si="316"/>
        <v>2</v>
      </c>
      <c r="J2891">
        <f t="shared" si="317"/>
        <v>201502</v>
      </c>
      <c r="K2891">
        <f t="shared" si="318"/>
        <v>8</v>
      </c>
      <c r="L2891">
        <f t="shared" si="319"/>
        <v>201508</v>
      </c>
      <c r="M2891" t="b">
        <f t="shared" si="320"/>
        <v>0</v>
      </c>
      <c r="N2891">
        <f>VLOOKUP(B2891,'SKU Master'!$E$1:$H$9,2,FALSE)</f>
        <v>2.5</v>
      </c>
      <c r="O2891">
        <f>(F2891/E2891-N2891)*E2891</f>
        <v>5.49</v>
      </c>
      <c r="P2891" s="10">
        <f>O2891/F2891</f>
        <v>0.68710888610763454</v>
      </c>
      <c r="Q2891">
        <f t="shared" si="321"/>
        <v>6</v>
      </c>
    </row>
    <row r="2892" spans="1:17" x14ac:dyDescent="0.25">
      <c r="A2892">
        <v>2001408</v>
      </c>
      <c r="B2892">
        <v>50012011240</v>
      </c>
      <c r="C2892">
        <v>312</v>
      </c>
      <c r="D2892">
        <v>42059</v>
      </c>
      <c r="E2892">
        <v>1</v>
      </c>
      <c r="F2892">
        <v>7.99</v>
      </c>
      <c r="G2892" t="str">
        <f>VLOOKUP(B2892,'SKU Master'!$E$1:$H$9,4,FALSE)</f>
        <v>China Imports</v>
      </c>
      <c r="H2892">
        <f t="shared" si="315"/>
        <v>2015</v>
      </c>
      <c r="I2892">
        <f t="shared" si="316"/>
        <v>2</v>
      </c>
      <c r="J2892">
        <f t="shared" si="317"/>
        <v>201502</v>
      </c>
      <c r="K2892">
        <f t="shared" si="318"/>
        <v>9</v>
      </c>
      <c r="L2892">
        <f t="shared" si="319"/>
        <v>201509</v>
      </c>
      <c r="M2892" t="b">
        <f t="shared" si="320"/>
        <v>0</v>
      </c>
      <c r="N2892">
        <f>VLOOKUP(B2892,'SKU Master'!$E$1:$H$9,2,FALSE)</f>
        <v>2.5</v>
      </c>
      <c r="O2892">
        <f>(F2892/E2892-N2892)*E2892</f>
        <v>5.49</v>
      </c>
      <c r="P2892" s="10">
        <f>O2892/F2892</f>
        <v>0.68710888610763454</v>
      </c>
      <c r="Q2892">
        <f t="shared" si="321"/>
        <v>2</v>
      </c>
    </row>
    <row r="2893" spans="1:17" x14ac:dyDescent="0.25">
      <c r="A2893">
        <v>2001409</v>
      </c>
      <c r="B2893">
        <v>50012011240</v>
      </c>
      <c r="C2893">
        <v>312</v>
      </c>
      <c r="D2893">
        <v>42060</v>
      </c>
      <c r="E2893">
        <v>3</v>
      </c>
      <c r="F2893">
        <v>23.97</v>
      </c>
      <c r="G2893" t="str">
        <f>VLOOKUP(B2893,'SKU Master'!$E$1:$H$9,4,FALSE)</f>
        <v>China Imports</v>
      </c>
      <c r="H2893">
        <f t="shared" si="315"/>
        <v>2015</v>
      </c>
      <c r="I2893">
        <f t="shared" si="316"/>
        <v>2</v>
      </c>
      <c r="J2893">
        <f t="shared" si="317"/>
        <v>201502</v>
      </c>
      <c r="K2893">
        <f t="shared" si="318"/>
        <v>9</v>
      </c>
      <c r="L2893">
        <f t="shared" si="319"/>
        <v>201509</v>
      </c>
      <c r="M2893" t="b">
        <f t="shared" si="320"/>
        <v>0</v>
      </c>
      <c r="N2893">
        <f>VLOOKUP(B2893,'SKU Master'!$E$1:$H$9,2,FALSE)</f>
        <v>2.5</v>
      </c>
      <c r="O2893">
        <f>(F2893/E2893-N2893)*E2893</f>
        <v>16.47</v>
      </c>
      <c r="P2893" s="10">
        <f>O2893/F2893</f>
        <v>0.68710888610763454</v>
      </c>
      <c r="Q2893">
        <f t="shared" si="321"/>
        <v>3</v>
      </c>
    </row>
    <row r="2894" spans="1:17" x14ac:dyDescent="0.25">
      <c r="A2894">
        <v>2001410</v>
      </c>
      <c r="B2894">
        <v>50012011240</v>
      </c>
      <c r="C2894">
        <v>312</v>
      </c>
      <c r="D2894">
        <v>42061</v>
      </c>
      <c r="E2894">
        <v>1</v>
      </c>
      <c r="F2894">
        <v>7.99</v>
      </c>
      <c r="G2894" t="str">
        <f>VLOOKUP(B2894,'SKU Master'!$E$1:$H$9,4,FALSE)</f>
        <v>China Imports</v>
      </c>
      <c r="H2894">
        <f t="shared" si="315"/>
        <v>2015</v>
      </c>
      <c r="I2894">
        <f t="shared" si="316"/>
        <v>2</v>
      </c>
      <c r="J2894">
        <f t="shared" si="317"/>
        <v>201502</v>
      </c>
      <c r="K2894">
        <f t="shared" si="318"/>
        <v>9</v>
      </c>
      <c r="L2894">
        <f t="shared" si="319"/>
        <v>201509</v>
      </c>
      <c r="M2894" t="b">
        <f t="shared" si="320"/>
        <v>0</v>
      </c>
      <c r="N2894">
        <f>VLOOKUP(B2894,'SKU Master'!$E$1:$H$9,2,FALSE)</f>
        <v>2.5</v>
      </c>
      <c r="O2894">
        <f>(F2894/E2894-N2894)*E2894</f>
        <v>5.49</v>
      </c>
      <c r="P2894" s="10">
        <f>O2894/F2894</f>
        <v>0.68710888610763454</v>
      </c>
      <c r="Q2894">
        <f t="shared" si="321"/>
        <v>4</v>
      </c>
    </row>
    <row r="2895" spans="1:17" x14ac:dyDescent="0.25">
      <c r="A2895">
        <v>2001411</v>
      </c>
      <c r="B2895">
        <v>50012011240</v>
      </c>
      <c r="C2895">
        <v>312</v>
      </c>
      <c r="D2895">
        <v>42062</v>
      </c>
      <c r="E2895">
        <v>1</v>
      </c>
      <c r="F2895">
        <v>7.99</v>
      </c>
      <c r="G2895" t="str">
        <f>VLOOKUP(B2895,'SKU Master'!$E$1:$H$9,4,FALSE)</f>
        <v>China Imports</v>
      </c>
      <c r="H2895">
        <f t="shared" si="315"/>
        <v>2015</v>
      </c>
      <c r="I2895">
        <f t="shared" si="316"/>
        <v>2</v>
      </c>
      <c r="J2895">
        <f t="shared" si="317"/>
        <v>201502</v>
      </c>
      <c r="K2895">
        <f t="shared" si="318"/>
        <v>9</v>
      </c>
      <c r="L2895">
        <f t="shared" si="319"/>
        <v>201509</v>
      </c>
      <c r="M2895" t="b">
        <f t="shared" si="320"/>
        <v>0</v>
      </c>
      <c r="N2895">
        <f>VLOOKUP(B2895,'SKU Master'!$E$1:$H$9,2,FALSE)</f>
        <v>2.5</v>
      </c>
      <c r="O2895">
        <f>(F2895/E2895-N2895)*E2895</f>
        <v>5.49</v>
      </c>
      <c r="P2895" s="10">
        <f>O2895/F2895</f>
        <v>0.68710888610763454</v>
      </c>
      <c r="Q2895">
        <f t="shared" si="321"/>
        <v>5</v>
      </c>
    </row>
    <row r="2896" spans="1:17" x14ac:dyDescent="0.25">
      <c r="A2896">
        <v>2001412</v>
      </c>
      <c r="B2896">
        <v>50012011240</v>
      </c>
      <c r="C2896">
        <v>312</v>
      </c>
      <c r="D2896">
        <v>42063</v>
      </c>
      <c r="E2896">
        <v>3</v>
      </c>
      <c r="F2896">
        <v>23.97</v>
      </c>
      <c r="G2896" t="str">
        <f>VLOOKUP(B2896,'SKU Master'!$E$1:$H$9,4,FALSE)</f>
        <v>China Imports</v>
      </c>
      <c r="H2896">
        <f t="shared" si="315"/>
        <v>2015</v>
      </c>
      <c r="I2896">
        <f t="shared" si="316"/>
        <v>2</v>
      </c>
      <c r="J2896">
        <f t="shared" si="317"/>
        <v>201502</v>
      </c>
      <c r="K2896">
        <f t="shared" si="318"/>
        <v>9</v>
      </c>
      <c r="L2896">
        <f t="shared" si="319"/>
        <v>201509</v>
      </c>
      <c r="M2896" t="b">
        <f t="shared" si="320"/>
        <v>0</v>
      </c>
      <c r="N2896">
        <f>VLOOKUP(B2896,'SKU Master'!$E$1:$H$9,2,FALSE)</f>
        <v>2.5</v>
      </c>
      <c r="O2896">
        <f>(F2896/E2896-N2896)*E2896</f>
        <v>16.47</v>
      </c>
      <c r="P2896" s="10">
        <f>O2896/F2896</f>
        <v>0.68710888610763454</v>
      </c>
      <c r="Q2896">
        <f t="shared" si="321"/>
        <v>6</v>
      </c>
    </row>
    <row r="2897" spans="1:17" x14ac:dyDescent="0.25">
      <c r="A2897">
        <v>2001413</v>
      </c>
      <c r="B2897">
        <v>50012011240</v>
      </c>
      <c r="C2897">
        <v>312</v>
      </c>
      <c r="D2897">
        <v>42065</v>
      </c>
      <c r="E2897">
        <v>1</v>
      </c>
      <c r="F2897">
        <v>7.99</v>
      </c>
      <c r="G2897" t="str">
        <f>VLOOKUP(B2897,'SKU Master'!$E$1:$H$9,4,FALSE)</f>
        <v>China Imports</v>
      </c>
      <c r="H2897">
        <f t="shared" si="315"/>
        <v>2015</v>
      </c>
      <c r="I2897">
        <f t="shared" si="316"/>
        <v>3</v>
      </c>
      <c r="J2897">
        <f t="shared" si="317"/>
        <v>201503</v>
      </c>
      <c r="K2897">
        <f t="shared" si="318"/>
        <v>10</v>
      </c>
      <c r="L2897">
        <f t="shared" si="319"/>
        <v>201510</v>
      </c>
      <c r="M2897" t="b">
        <f t="shared" si="320"/>
        <v>0</v>
      </c>
      <c r="N2897">
        <f>VLOOKUP(B2897,'SKU Master'!$E$1:$H$9,2,FALSE)</f>
        <v>2.5</v>
      </c>
      <c r="O2897">
        <f>(F2897/E2897-N2897)*E2897</f>
        <v>5.49</v>
      </c>
      <c r="P2897" s="10">
        <f>O2897/F2897</f>
        <v>0.68710888610763454</v>
      </c>
      <c r="Q2897">
        <f t="shared" si="321"/>
        <v>1</v>
      </c>
    </row>
    <row r="2898" spans="1:17" x14ac:dyDescent="0.25">
      <c r="A2898">
        <v>2001414</v>
      </c>
      <c r="B2898">
        <v>50012011240</v>
      </c>
      <c r="C2898">
        <v>312</v>
      </c>
      <c r="D2898">
        <v>42066</v>
      </c>
      <c r="E2898">
        <v>1</v>
      </c>
      <c r="F2898">
        <v>7.99</v>
      </c>
      <c r="G2898" t="str">
        <f>VLOOKUP(B2898,'SKU Master'!$E$1:$H$9,4,FALSE)</f>
        <v>China Imports</v>
      </c>
      <c r="H2898">
        <f t="shared" si="315"/>
        <v>2015</v>
      </c>
      <c r="I2898">
        <f t="shared" si="316"/>
        <v>3</v>
      </c>
      <c r="J2898">
        <f t="shared" si="317"/>
        <v>201503</v>
      </c>
      <c r="K2898">
        <f t="shared" si="318"/>
        <v>10</v>
      </c>
      <c r="L2898">
        <f t="shared" si="319"/>
        <v>201510</v>
      </c>
      <c r="M2898" t="b">
        <f t="shared" si="320"/>
        <v>0</v>
      </c>
      <c r="N2898">
        <f>VLOOKUP(B2898,'SKU Master'!$E$1:$H$9,2,FALSE)</f>
        <v>2.5</v>
      </c>
      <c r="O2898">
        <f>(F2898/E2898-N2898)*E2898</f>
        <v>5.49</v>
      </c>
      <c r="P2898" s="10">
        <f>O2898/F2898</f>
        <v>0.68710888610763454</v>
      </c>
      <c r="Q2898">
        <f t="shared" si="321"/>
        <v>2</v>
      </c>
    </row>
    <row r="2899" spans="1:17" x14ac:dyDescent="0.25">
      <c r="A2899">
        <v>2001415</v>
      </c>
      <c r="B2899">
        <v>50012011240</v>
      </c>
      <c r="C2899">
        <v>312</v>
      </c>
      <c r="D2899">
        <v>42067</v>
      </c>
      <c r="E2899">
        <v>1</v>
      </c>
      <c r="F2899">
        <v>7.99</v>
      </c>
      <c r="G2899" t="str">
        <f>VLOOKUP(B2899,'SKU Master'!$E$1:$H$9,4,FALSE)</f>
        <v>China Imports</v>
      </c>
      <c r="H2899">
        <f t="shared" si="315"/>
        <v>2015</v>
      </c>
      <c r="I2899">
        <f t="shared" si="316"/>
        <v>3</v>
      </c>
      <c r="J2899">
        <f t="shared" si="317"/>
        <v>201503</v>
      </c>
      <c r="K2899">
        <f t="shared" si="318"/>
        <v>10</v>
      </c>
      <c r="L2899">
        <f t="shared" si="319"/>
        <v>201510</v>
      </c>
      <c r="M2899" t="b">
        <f t="shared" si="320"/>
        <v>0</v>
      </c>
      <c r="N2899">
        <f>VLOOKUP(B2899,'SKU Master'!$E$1:$H$9,2,FALSE)</f>
        <v>2.5</v>
      </c>
      <c r="O2899">
        <f>(F2899/E2899-N2899)*E2899</f>
        <v>5.49</v>
      </c>
      <c r="P2899" s="10">
        <f>O2899/F2899</f>
        <v>0.68710888610763454</v>
      </c>
      <c r="Q2899">
        <f t="shared" si="321"/>
        <v>3</v>
      </c>
    </row>
    <row r="2900" spans="1:17" x14ac:dyDescent="0.25">
      <c r="A2900">
        <v>2001416</v>
      </c>
      <c r="B2900">
        <v>50012011240</v>
      </c>
      <c r="C2900">
        <v>312</v>
      </c>
      <c r="D2900">
        <v>42068</v>
      </c>
      <c r="E2900">
        <v>2</v>
      </c>
      <c r="F2900">
        <v>15.98</v>
      </c>
      <c r="G2900" t="str">
        <f>VLOOKUP(B2900,'SKU Master'!$E$1:$H$9,4,FALSE)</f>
        <v>China Imports</v>
      </c>
      <c r="H2900">
        <f t="shared" si="315"/>
        <v>2015</v>
      </c>
      <c r="I2900">
        <f t="shared" si="316"/>
        <v>3</v>
      </c>
      <c r="J2900">
        <f t="shared" si="317"/>
        <v>201503</v>
      </c>
      <c r="K2900">
        <f t="shared" si="318"/>
        <v>10</v>
      </c>
      <c r="L2900">
        <f t="shared" si="319"/>
        <v>201510</v>
      </c>
      <c r="M2900" t="b">
        <f t="shared" si="320"/>
        <v>0</v>
      </c>
      <c r="N2900">
        <f>VLOOKUP(B2900,'SKU Master'!$E$1:$H$9,2,FALSE)</f>
        <v>2.5</v>
      </c>
      <c r="O2900">
        <f>(F2900/E2900-N2900)*E2900</f>
        <v>10.98</v>
      </c>
      <c r="P2900" s="10">
        <f>O2900/F2900</f>
        <v>0.68710888610763454</v>
      </c>
      <c r="Q2900">
        <f t="shared" si="321"/>
        <v>4</v>
      </c>
    </row>
    <row r="2901" spans="1:17" x14ac:dyDescent="0.25">
      <c r="A2901">
        <v>2001417</v>
      </c>
      <c r="B2901">
        <v>50012011240</v>
      </c>
      <c r="C2901">
        <v>312</v>
      </c>
      <c r="D2901">
        <v>42069</v>
      </c>
      <c r="E2901">
        <v>1</v>
      </c>
      <c r="F2901">
        <v>7.99</v>
      </c>
      <c r="G2901" t="str">
        <f>VLOOKUP(B2901,'SKU Master'!$E$1:$H$9,4,FALSE)</f>
        <v>China Imports</v>
      </c>
      <c r="H2901">
        <f t="shared" si="315"/>
        <v>2015</v>
      </c>
      <c r="I2901">
        <f t="shared" si="316"/>
        <v>3</v>
      </c>
      <c r="J2901">
        <f t="shared" si="317"/>
        <v>201503</v>
      </c>
      <c r="K2901">
        <f t="shared" si="318"/>
        <v>10</v>
      </c>
      <c r="L2901">
        <f t="shared" si="319"/>
        <v>201510</v>
      </c>
      <c r="M2901" t="b">
        <f t="shared" si="320"/>
        <v>0</v>
      </c>
      <c r="N2901">
        <f>VLOOKUP(B2901,'SKU Master'!$E$1:$H$9,2,FALSE)</f>
        <v>2.5</v>
      </c>
      <c r="O2901">
        <f>(F2901/E2901-N2901)*E2901</f>
        <v>5.49</v>
      </c>
      <c r="P2901" s="10">
        <f>O2901/F2901</f>
        <v>0.68710888610763454</v>
      </c>
      <c r="Q2901">
        <f t="shared" si="321"/>
        <v>5</v>
      </c>
    </row>
    <row r="2902" spans="1:17" x14ac:dyDescent="0.25">
      <c r="A2902">
        <v>2001418</v>
      </c>
      <c r="B2902">
        <v>50012011240</v>
      </c>
      <c r="C2902">
        <v>312</v>
      </c>
      <c r="D2902">
        <v>42070</v>
      </c>
      <c r="E2902">
        <v>1</v>
      </c>
      <c r="F2902">
        <v>7.99</v>
      </c>
      <c r="G2902" t="str">
        <f>VLOOKUP(B2902,'SKU Master'!$E$1:$H$9,4,FALSE)</f>
        <v>China Imports</v>
      </c>
      <c r="H2902">
        <f t="shared" si="315"/>
        <v>2015</v>
      </c>
      <c r="I2902">
        <f t="shared" si="316"/>
        <v>3</v>
      </c>
      <c r="J2902">
        <f t="shared" si="317"/>
        <v>201503</v>
      </c>
      <c r="K2902">
        <f t="shared" si="318"/>
        <v>10</v>
      </c>
      <c r="L2902">
        <f t="shared" si="319"/>
        <v>201510</v>
      </c>
      <c r="M2902" t="b">
        <f t="shared" si="320"/>
        <v>0</v>
      </c>
      <c r="N2902">
        <f>VLOOKUP(B2902,'SKU Master'!$E$1:$H$9,2,FALSE)</f>
        <v>2.5</v>
      </c>
      <c r="O2902">
        <f>(F2902/E2902-N2902)*E2902</f>
        <v>5.49</v>
      </c>
      <c r="P2902" s="10">
        <f>O2902/F2902</f>
        <v>0.68710888610763454</v>
      </c>
      <c r="Q2902">
        <f t="shared" si="321"/>
        <v>6</v>
      </c>
    </row>
    <row r="2903" spans="1:17" x14ac:dyDescent="0.25">
      <c r="A2903">
        <v>2001419</v>
      </c>
      <c r="B2903">
        <v>50012011240</v>
      </c>
      <c r="C2903">
        <v>312</v>
      </c>
      <c r="D2903">
        <v>42072</v>
      </c>
      <c r="E2903">
        <v>2</v>
      </c>
      <c r="F2903">
        <v>15.98</v>
      </c>
      <c r="G2903" t="str">
        <f>VLOOKUP(B2903,'SKU Master'!$E$1:$H$9,4,FALSE)</f>
        <v>China Imports</v>
      </c>
      <c r="H2903">
        <f t="shared" si="315"/>
        <v>2015</v>
      </c>
      <c r="I2903">
        <f t="shared" si="316"/>
        <v>3</v>
      </c>
      <c r="J2903">
        <f t="shared" si="317"/>
        <v>201503</v>
      </c>
      <c r="K2903">
        <f t="shared" si="318"/>
        <v>11</v>
      </c>
      <c r="L2903">
        <f t="shared" si="319"/>
        <v>201511</v>
      </c>
      <c r="M2903" t="b">
        <f t="shared" si="320"/>
        <v>0</v>
      </c>
      <c r="N2903">
        <f>VLOOKUP(B2903,'SKU Master'!$E$1:$H$9,2,FALSE)</f>
        <v>2.5</v>
      </c>
      <c r="O2903">
        <f>(F2903/E2903-N2903)*E2903</f>
        <v>10.98</v>
      </c>
      <c r="P2903" s="10">
        <f>O2903/F2903</f>
        <v>0.68710888610763454</v>
      </c>
      <c r="Q2903">
        <f t="shared" si="321"/>
        <v>1</v>
      </c>
    </row>
    <row r="2904" spans="1:17" x14ac:dyDescent="0.25">
      <c r="A2904">
        <v>2001420</v>
      </c>
      <c r="B2904">
        <v>50012011240</v>
      </c>
      <c r="C2904">
        <v>312</v>
      </c>
      <c r="D2904">
        <v>42073</v>
      </c>
      <c r="E2904">
        <v>1</v>
      </c>
      <c r="F2904">
        <v>7.99</v>
      </c>
      <c r="G2904" t="str">
        <f>VLOOKUP(B2904,'SKU Master'!$E$1:$H$9,4,FALSE)</f>
        <v>China Imports</v>
      </c>
      <c r="H2904">
        <f t="shared" si="315"/>
        <v>2015</v>
      </c>
      <c r="I2904">
        <f t="shared" si="316"/>
        <v>3</v>
      </c>
      <c r="J2904">
        <f t="shared" si="317"/>
        <v>201503</v>
      </c>
      <c r="K2904">
        <f t="shared" si="318"/>
        <v>11</v>
      </c>
      <c r="L2904">
        <f t="shared" si="319"/>
        <v>201511</v>
      </c>
      <c r="M2904" t="b">
        <f t="shared" si="320"/>
        <v>0</v>
      </c>
      <c r="N2904">
        <f>VLOOKUP(B2904,'SKU Master'!$E$1:$H$9,2,FALSE)</f>
        <v>2.5</v>
      </c>
      <c r="O2904">
        <f>(F2904/E2904-N2904)*E2904</f>
        <v>5.49</v>
      </c>
      <c r="P2904" s="10">
        <f>O2904/F2904</f>
        <v>0.68710888610763454</v>
      </c>
      <c r="Q2904">
        <f t="shared" si="321"/>
        <v>2</v>
      </c>
    </row>
    <row r="2905" spans="1:17" x14ac:dyDescent="0.25">
      <c r="A2905">
        <v>2001421</v>
      </c>
      <c r="B2905">
        <v>50012011240</v>
      </c>
      <c r="C2905">
        <v>312</v>
      </c>
      <c r="D2905">
        <v>42075</v>
      </c>
      <c r="E2905">
        <v>1</v>
      </c>
      <c r="F2905">
        <v>7.99</v>
      </c>
      <c r="G2905" t="str">
        <f>VLOOKUP(B2905,'SKU Master'!$E$1:$H$9,4,FALSE)</f>
        <v>China Imports</v>
      </c>
      <c r="H2905">
        <f t="shared" si="315"/>
        <v>2015</v>
      </c>
      <c r="I2905">
        <f t="shared" si="316"/>
        <v>3</v>
      </c>
      <c r="J2905">
        <f t="shared" si="317"/>
        <v>201503</v>
      </c>
      <c r="K2905">
        <f t="shared" si="318"/>
        <v>11</v>
      </c>
      <c r="L2905">
        <f t="shared" si="319"/>
        <v>201511</v>
      </c>
      <c r="M2905" t="b">
        <f t="shared" si="320"/>
        <v>0</v>
      </c>
      <c r="N2905">
        <f>VLOOKUP(B2905,'SKU Master'!$E$1:$H$9,2,FALSE)</f>
        <v>2.5</v>
      </c>
      <c r="O2905">
        <f>(F2905/E2905-N2905)*E2905</f>
        <v>5.49</v>
      </c>
      <c r="P2905" s="10">
        <f>O2905/F2905</f>
        <v>0.68710888610763454</v>
      </c>
      <c r="Q2905">
        <f t="shared" si="321"/>
        <v>4</v>
      </c>
    </row>
    <row r="2906" spans="1:17" x14ac:dyDescent="0.25">
      <c r="A2906">
        <v>2001422</v>
      </c>
      <c r="B2906">
        <v>50012011240</v>
      </c>
      <c r="C2906">
        <v>312</v>
      </c>
      <c r="D2906">
        <v>42076</v>
      </c>
      <c r="E2906">
        <v>2</v>
      </c>
      <c r="F2906">
        <v>15.98</v>
      </c>
      <c r="G2906" t="str">
        <f>VLOOKUP(B2906,'SKU Master'!$E$1:$H$9,4,FALSE)</f>
        <v>China Imports</v>
      </c>
      <c r="H2906">
        <f t="shared" si="315"/>
        <v>2015</v>
      </c>
      <c r="I2906">
        <f t="shared" si="316"/>
        <v>3</v>
      </c>
      <c r="J2906">
        <f t="shared" si="317"/>
        <v>201503</v>
      </c>
      <c r="K2906">
        <f t="shared" si="318"/>
        <v>11</v>
      </c>
      <c r="L2906">
        <f t="shared" si="319"/>
        <v>201511</v>
      </c>
      <c r="M2906" t="b">
        <f t="shared" si="320"/>
        <v>0</v>
      </c>
      <c r="N2906">
        <f>VLOOKUP(B2906,'SKU Master'!$E$1:$H$9,2,FALSE)</f>
        <v>2.5</v>
      </c>
      <c r="O2906">
        <f>(F2906/E2906-N2906)*E2906</f>
        <v>10.98</v>
      </c>
      <c r="P2906" s="10">
        <f>O2906/F2906</f>
        <v>0.68710888610763454</v>
      </c>
      <c r="Q2906">
        <f t="shared" si="321"/>
        <v>5</v>
      </c>
    </row>
    <row r="2907" spans="1:17" x14ac:dyDescent="0.25">
      <c r="A2907">
        <v>2001424</v>
      </c>
      <c r="B2907">
        <v>50012011240</v>
      </c>
      <c r="C2907">
        <v>312</v>
      </c>
      <c r="D2907">
        <v>42079</v>
      </c>
      <c r="E2907">
        <v>1</v>
      </c>
      <c r="F2907">
        <v>7.99</v>
      </c>
      <c r="G2907" t="str">
        <f>VLOOKUP(B2907,'SKU Master'!$E$1:$H$9,4,FALSE)</f>
        <v>China Imports</v>
      </c>
      <c r="H2907">
        <f t="shared" si="315"/>
        <v>2015</v>
      </c>
      <c r="I2907">
        <f t="shared" si="316"/>
        <v>3</v>
      </c>
      <c r="J2907">
        <f t="shared" si="317"/>
        <v>201503</v>
      </c>
      <c r="K2907">
        <f t="shared" si="318"/>
        <v>12</v>
      </c>
      <c r="L2907">
        <f t="shared" si="319"/>
        <v>201512</v>
      </c>
      <c r="M2907" t="b">
        <f t="shared" si="320"/>
        <v>0</v>
      </c>
      <c r="N2907">
        <f>VLOOKUP(B2907,'SKU Master'!$E$1:$H$9,2,FALSE)</f>
        <v>2.5</v>
      </c>
      <c r="O2907">
        <f>(F2907/E2907-N2907)*E2907</f>
        <v>5.49</v>
      </c>
      <c r="P2907" s="10">
        <f>O2907/F2907</f>
        <v>0.68710888610763454</v>
      </c>
      <c r="Q2907">
        <f t="shared" si="321"/>
        <v>1</v>
      </c>
    </row>
    <row r="2908" spans="1:17" x14ac:dyDescent="0.25">
      <c r="A2908">
        <v>2001426</v>
      </c>
      <c r="B2908">
        <v>50012011240</v>
      </c>
      <c r="C2908">
        <v>312</v>
      </c>
      <c r="D2908">
        <v>42082</v>
      </c>
      <c r="E2908">
        <v>3</v>
      </c>
      <c r="F2908">
        <v>23.97</v>
      </c>
      <c r="G2908" t="str">
        <f>VLOOKUP(B2908,'SKU Master'!$E$1:$H$9,4,FALSE)</f>
        <v>China Imports</v>
      </c>
      <c r="H2908">
        <f t="shared" si="315"/>
        <v>2015</v>
      </c>
      <c r="I2908">
        <f t="shared" si="316"/>
        <v>3</v>
      </c>
      <c r="J2908">
        <f t="shared" si="317"/>
        <v>201503</v>
      </c>
      <c r="K2908">
        <f t="shared" si="318"/>
        <v>12</v>
      </c>
      <c r="L2908">
        <f t="shared" si="319"/>
        <v>201512</v>
      </c>
      <c r="M2908" t="b">
        <f t="shared" si="320"/>
        <v>0</v>
      </c>
      <c r="N2908">
        <f>VLOOKUP(B2908,'SKU Master'!$E$1:$H$9,2,FALSE)</f>
        <v>2.5</v>
      </c>
      <c r="O2908">
        <f>(F2908/E2908-N2908)*E2908</f>
        <v>16.47</v>
      </c>
      <c r="P2908" s="10">
        <f>O2908/F2908</f>
        <v>0.68710888610763454</v>
      </c>
      <c r="Q2908">
        <f t="shared" si="321"/>
        <v>4</v>
      </c>
    </row>
    <row r="2909" spans="1:17" x14ac:dyDescent="0.25">
      <c r="A2909">
        <v>2001427</v>
      </c>
      <c r="B2909">
        <v>50012011240</v>
      </c>
      <c r="C2909">
        <v>312</v>
      </c>
      <c r="D2909">
        <v>42083</v>
      </c>
      <c r="E2909">
        <v>3</v>
      </c>
      <c r="F2909">
        <v>23.97</v>
      </c>
      <c r="G2909" t="str">
        <f>VLOOKUP(B2909,'SKU Master'!$E$1:$H$9,4,FALSE)</f>
        <v>China Imports</v>
      </c>
      <c r="H2909">
        <f t="shared" si="315"/>
        <v>2015</v>
      </c>
      <c r="I2909">
        <f t="shared" si="316"/>
        <v>3</v>
      </c>
      <c r="J2909">
        <f t="shared" si="317"/>
        <v>201503</v>
      </c>
      <c r="K2909">
        <f t="shared" si="318"/>
        <v>12</v>
      </c>
      <c r="L2909">
        <f t="shared" si="319"/>
        <v>201512</v>
      </c>
      <c r="M2909" t="b">
        <f t="shared" si="320"/>
        <v>0</v>
      </c>
      <c r="N2909">
        <f>VLOOKUP(B2909,'SKU Master'!$E$1:$H$9,2,FALSE)</f>
        <v>2.5</v>
      </c>
      <c r="O2909">
        <f>(F2909/E2909-N2909)*E2909</f>
        <v>16.47</v>
      </c>
      <c r="P2909" s="10">
        <f>O2909/F2909</f>
        <v>0.68710888610763454</v>
      </c>
      <c r="Q2909">
        <f t="shared" si="321"/>
        <v>5</v>
      </c>
    </row>
    <row r="2910" spans="1:17" x14ac:dyDescent="0.25">
      <c r="A2910">
        <v>2001428</v>
      </c>
      <c r="B2910">
        <v>50012011240</v>
      </c>
      <c r="C2910">
        <v>312</v>
      </c>
      <c r="D2910">
        <v>42086</v>
      </c>
      <c r="E2910">
        <v>1</v>
      </c>
      <c r="F2910">
        <v>7.99</v>
      </c>
      <c r="G2910" t="str">
        <f>VLOOKUP(B2910,'SKU Master'!$E$1:$H$9,4,FALSE)</f>
        <v>China Imports</v>
      </c>
      <c r="H2910">
        <f t="shared" si="315"/>
        <v>2015</v>
      </c>
      <c r="I2910">
        <f t="shared" si="316"/>
        <v>3</v>
      </c>
      <c r="J2910">
        <f t="shared" si="317"/>
        <v>201503</v>
      </c>
      <c r="K2910">
        <f t="shared" si="318"/>
        <v>13</v>
      </c>
      <c r="L2910">
        <f t="shared" si="319"/>
        <v>201513</v>
      </c>
      <c r="M2910" t="b">
        <f t="shared" si="320"/>
        <v>0</v>
      </c>
      <c r="N2910">
        <f>VLOOKUP(B2910,'SKU Master'!$E$1:$H$9,2,FALSE)</f>
        <v>2.5</v>
      </c>
      <c r="O2910">
        <f>(F2910/E2910-N2910)*E2910</f>
        <v>5.49</v>
      </c>
      <c r="P2910" s="10">
        <f>O2910/F2910</f>
        <v>0.68710888610763454</v>
      </c>
      <c r="Q2910">
        <f t="shared" si="321"/>
        <v>1</v>
      </c>
    </row>
    <row r="2911" spans="1:17" x14ac:dyDescent="0.25">
      <c r="A2911">
        <v>2001429</v>
      </c>
      <c r="B2911">
        <v>50012011240</v>
      </c>
      <c r="C2911">
        <v>312</v>
      </c>
      <c r="D2911">
        <v>42087</v>
      </c>
      <c r="E2911">
        <v>1</v>
      </c>
      <c r="F2911">
        <v>7.99</v>
      </c>
      <c r="G2911" t="str">
        <f>VLOOKUP(B2911,'SKU Master'!$E$1:$H$9,4,FALSE)</f>
        <v>China Imports</v>
      </c>
      <c r="H2911">
        <f t="shared" si="315"/>
        <v>2015</v>
      </c>
      <c r="I2911">
        <f t="shared" si="316"/>
        <v>3</v>
      </c>
      <c r="J2911">
        <f t="shared" si="317"/>
        <v>201503</v>
      </c>
      <c r="K2911">
        <f t="shared" si="318"/>
        <v>13</v>
      </c>
      <c r="L2911">
        <f t="shared" si="319"/>
        <v>201513</v>
      </c>
      <c r="M2911" t="b">
        <f t="shared" si="320"/>
        <v>0</v>
      </c>
      <c r="N2911">
        <f>VLOOKUP(B2911,'SKU Master'!$E$1:$H$9,2,FALSE)</f>
        <v>2.5</v>
      </c>
      <c r="O2911">
        <f>(F2911/E2911-N2911)*E2911</f>
        <v>5.49</v>
      </c>
      <c r="P2911" s="10">
        <f>O2911/F2911</f>
        <v>0.68710888610763454</v>
      </c>
      <c r="Q2911">
        <f t="shared" si="321"/>
        <v>2</v>
      </c>
    </row>
    <row r="2912" spans="1:17" x14ac:dyDescent="0.25">
      <c r="A2912">
        <v>2001431</v>
      </c>
      <c r="B2912">
        <v>50012011240</v>
      </c>
      <c r="C2912">
        <v>312</v>
      </c>
      <c r="D2912">
        <v>42089</v>
      </c>
      <c r="E2912">
        <v>2</v>
      </c>
      <c r="F2912">
        <v>15.98</v>
      </c>
      <c r="G2912" t="str">
        <f>VLOOKUP(B2912,'SKU Master'!$E$1:$H$9,4,FALSE)</f>
        <v>China Imports</v>
      </c>
      <c r="H2912">
        <f t="shared" si="315"/>
        <v>2015</v>
      </c>
      <c r="I2912">
        <f t="shared" si="316"/>
        <v>3</v>
      </c>
      <c r="J2912">
        <f t="shared" si="317"/>
        <v>201503</v>
      </c>
      <c r="K2912">
        <f t="shared" si="318"/>
        <v>13</v>
      </c>
      <c r="L2912">
        <f t="shared" si="319"/>
        <v>201513</v>
      </c>
      <c r="M2912" t="b">
        <f t="shared" si="320"/>
        <v>0</v>
      </c>
      <c r="N2912">
        <f>VLOOKUP(B2912,'SKU Master'!$E$1:$H$9,2,FALSE)</f>
        <v>2.5</v>
      </c>
      <c r="O2912">
        <f>(F2912/E2912-N2912)*E2912</f>
        <v>10.98</v>
      </c>
      <c r="P2912" s="10">
        <f>O2912/F2912</f>
        <v>0.68710888610763454</v>
      </c>
      <c r="Q2912">
        <f t="shared" si="321"/>
        <v>4</v>
      </c>
    </row>
    <row r="2913" spans="1:17" x14ac:dyDescent="0.25">
      <c r="A2913">
        <v>2001432</v>
      </c>
      <c r="B2913">
        <v>50012011240</v>
      </c>
      <c r="C2913">
        <v>312</v>
      </c>
      <c r="D2913">
        <v>42090</v>
      </c>
      <c r="E2913">
        <v>1</v>
      </c>
      <c r="F2913">
        <v>7.99</v>
      </c>
      <c r="G2913" t="str">
        <f>VLOOKUP(B2913,'SKU Master'!$E$1:$H$9,4,FALSE)</f>
        <v>China Imports</v>
      </c>
      <c r="H2913">
        <f t="shared" si="315"/>
        <v>2015</v>
      </c>
      <c r="I2913">
        <f t="shared" si="316"/>
        <v>3</v>
      </c>
      <c r="J2913">
        <f t="shared" si="317"/>
        <v>201503</v>
      </c>
      <c r="K2913">
        <f t="shared" si="318"/>
        <v>13</v>
      </c>
      <c r="L2913">
        <f t="shared" si="319"/>
        <v>201513</v>
      </c>
      <c r="M2913" t="b">
        <f t="shared" si="320"/>
        <v>0</v>
      </c>
      <c r="N2913">
        <f>VLOOKUP(B2913,'SKU Master'!$E$1:$H$9,2,FALSE)</f>
        <v>2.5</v>
      </c>
      <c r="O2913">
        <f>(F2913/E2913-N2913)*E2913</f>
        <v>5.49</v>
      </c>
      <c r="P2913" s="10">
        <f>O2913/F2913</f>
        <v>0.68710888610763454</v>
      </c>
      <c r="Q2913">
        <f t="shared" si="321"/>
        <v>5</v>
      </c>
    </row>
    <row r="2914" spans="1:17" x14ac:dyDescent="0.25">
      <c r="A2914">
        <v>2001434</v>
      </c>
      <c r="B2914">
        <v>50012011240</v>
      </c>
      <c r="C2914">
        <v>312</v>
      </c>
      <c r="D2914">
        <v>42093</v>
      </c>
      <c r="E2914">
        <v>2</v>
      </c>
      <c r="F2914">
        <v>15.98</v>
      </c>
      <c r="G2914" t="str">
        <f>VLOOKUP(B2914,'SKU Master'!$E$1:$H$9,4,FALSE)</f>
        <v>China Imports</v>
      </c>
      <c r="H2914">
        <f t="shared" si="315"/>
        <v>2015</v>
      </c>
      <c r="I2914">
        <f t="shared" si="316"/>
        <v>3</v>
      </c>
      <c r="J2914">
        <f t="shared" si="317"/>
        <v>201503</v>
      </c>
      <c r="K2914">
        <f t="shared" si="318"/>
        <v>14</v>
      </c>
      <c r="L2914">
        <f t="shared" si="319"/>
        <v>201514</v>
      </c>
      <c r="M2914" t="b">
        <f t="shared" si="320"/>
        <v>0</v>
      </c>
      <c r="N2914">
        <f>VLOOKUP(B2914,'SKU Master'!$E$1:$H$9,2,FALSE)</f>
        <v>2.5</v>
      </c>
      <c r="O2914">
        <f>(F2914/E2914-N2914)*E2914</f>
        <v>10.98</v>
      </c>
      <c r="P2914" s="10">
        <f>O2914/F2914</f>
        <v>0.68710888610763454</v>
      </c>
      <c r="Q2914">
        <f t="shared" si="321"/>
        <v>1</v>
      </c>
    </row>
    <row r="2915" spans="1:17" x14ac:dyDescent="0.25">
      <c r="A2915">
        <v>2001435</v>
      </c>
      <c r="B2915">
        <v>50012011240</v>
      </c>
      <c r="C2915">
        <v>312</v>
      </c>
      <c r="D2915">
        <v>42094</v>
      </c>
      <c r="E2915">
        <v>1</v>
      </c>
      <c r="F2915">
        <v>7.99</v>
      </c>
      <c r="G2915" t="str">
        <f>VLOOKUP(B2915,'SKU Master'!$E$1:$H$9,4,FALSE)</f>
        <v>China Imports</v>
      </c>
      <c r="H2915">
        <f t="shared" si="315"/>
        <v>2015</v>
      </c>
      <c r="I2915">
        <f t="shared" si="316"/>
        <v>3</v>
      </c>
      <c r="J2915">
        <f t="shared" si="317"/>
        <v>201503</v>
      </c>
      <c r="K2915">
        <f t="shared" si="318"/>
        <v>14</v>
      </c>
      <c r="L2915">
        <f t="shared" si="319"/>
        <v>201514</v>
      </c>
      <c r="M2915" t="b">
        <f t="shared" si="320"/>
        <v>0</v>
      </c>
      <c r="N2915">
        <f>VLOOKUP(B2915,'SKU Master'!$E$1:$H$9,2,FALSE)</f>
        <v>2.5</v>
      </c>
      <c r="O2915">
        <f>(F2915/E2915-N2915)*E2915</f>
        <v>5.49</v>
      </c>
      <c r="P2915" s="10">
        <f>O2915/F2915</f>
        <v>0.68710888610763454</v>
      </c>
      <c r="Q2915">
        <f t="shared" si="321"/>
        <v>2</v>
      </c>
    </row>
    <row r="2916" spans="1:17" x14ac:dyDescent="0.25">
      <c r="A2916">
        <v>2001436</v>
      </c>
      <c r="B2916">
        <v>50012011240</v>
      </c>
      <c r="C2916">
        <v>312</v>
      </c>
      <c r="D2916">
        <v>42095</v>
      </c>
      <c r="E2916">
        <v>1</v>
      </c>
      <c r="F2916">
        <v>7.99</v>
      </c>
      <c r="G2916" t="str">
        <f>VLOOKUP(B2916,'SKU Master'!$E$1:$H$9,4,FALSE)</f>
        <v>China Imports</v>
      </c>
      <c r="H2916">
        <f t="shared" si="315"/>
        <v>2015</v>
      </c>
      <c r="I2916">
        <f t="shared" si="316"/>
        <v>4</v>
      </c>
      <c r="J2916">
        <f t="shared" si="317"/>
        <v>201504</v>
      </c>
      <c r="K2916">
        <f t="shared" si="318"/>
        <v>14</v>
      </c>
      <c r="L2916">
        <f t="shared" si="319"/>
        <v>201514</v>
      </c>
      <c r="M2916" t="b">
        <f t="shared" si="320"/>
        <v>0</v>
      </c>
      <c r="N2916">
        <f>VLOOKUP(B2916,'SKU Master'!$E$1:$H$9,2,FALSE)</f>
        <v>2.5</v>
      </c>
      <c r="O2916">
        <f>(F2916/E2916-N2916)*E2916</f>
        <v>5.49</v>
      </c>
      <c r="P2916" s="10">
        <f>O2916/F2916</f>
        <v>0.68710888610763454</v>
      </c>
      <c r="Q2916">
        <f t="shared" si="321"/>
        <v>3</v>
      </c>
    </row>
    <row r="2917" spans="1:17" x14ac:dyDescent="0.25">
      <c r="A2917">
        <v>2001437</v>
      </c>
      <c r="B2917">
        <v>50012011240</v>
      </c>
      <c r="C2917">
        <v>312</v>
      </c>
      <c r="D2917">
        <v>42096</v>
      </c>
      <c r="E2917">
        <v>2</v>
      </c>
      <c r="F2917">
        <v>15.98</v>
      </c>
      <c r="G2917" t="str">
        <f>VLOOKUP(B2917,'SKU Master'!$E$1:$H$9,4,FALSE)</f>
        <v>China Imports</v>
      </c>
      <c r="H2917">
        <f t="shared" si="315"/>
        <v>2015</v>
      </c>
      <c r="I2917">
        <f t="shared" si="316"/>
        <v>4</v>
      </c>
      <c r="J2917">
        <f t="shared" si="317"/>
        <v>201504</v>
      </c>
      <c r="K2917">
        <f t="shared" si="318"/>
        <v>14</v>
      </c>
      <c r="L2917">
        <f t="shared" si="319"/>
        <v>201514</v>
      </c>
      <c r="M2917" t="b">
        <f t="shared" si="320"/>
        <v>0</v>
      </c>
      <c r="N2917">
        <f>VLOOKUP(B2917,'SKU Master'!$E$1:$H$9,2,FALSE)</f>
        <v>2.5</v>
      </c>
      <c r="O2917">
        <f>(F2917/E2917-N2917)*E2917</f>
        <v>10.98</v>
      </c>
      <c r="P2917" s="10">
        <f>O2917/F2917</f>
        <v>0.68710888610763454</v>
      </c>
      <c r="Q2917">
        <f t="shared" si="321"/>
        <v>4</v>
      </c>
    </row>
    <row r="2918" spans="1:17" x14ac:dyDescent="0.25">
      <c r="A2918">
        <v>2001438</v>
      </c>
      <c r="B2918">
        <v>50012011240</v>
      </c>
      <c r="C2918">
        <v>312</v>
      </c>
      <c r="D2918">
        <v>42097</v>
      </c>
      <c r="E2918">
        <v>1</v>
      </c>
      <c r="F2918">
        <v>7.99</v>
      </c>
      <c r="G2918" t="str">
        <f>VLOOKUP(B2918,'SKU Master'!$E$1:$H$9,4,FALSE)</f>
        <v>China Imports</v>
      </c>
      <c r="H2918">
        <f t="shared" si="315"/>
        <v>2015</v>
      </c>
      <c r="I2918">
        <f t="shared" si="316"/>
        <v>4</v>
      </c>
      <c r="J2918">
        <f t="shared" si="317"/>
        <v>201504</v>
      </c>
      <c r="K2918">
        <f t="shared" si="318"/>
        <v>14</v>
      </c>
      <c r="L2918">
        <f t="shared" si="319"/>
        <v>201514</v>
      </c>
      <c r="M2918" t="b">
        <f t="shared" si="320"/>
        <v>0</v>
      </c>
      <c r="N2918">
        <f>VLOOKUP(B2918,'SKU Master'!$E$1:$H$9,2,FALSE)</f>
        <v>2.5</v>
      </c>
      <c r="O2918">
        <f>(F2918/E2918-N2918)*E2918</f>
        <v>5.49</v>
      </c>
      <c r="P2918" s="10">
        <f>O2918/F2918</f>
        <v>0.68710888610763454</v>
      </c>
      <c r="Q2918">
        <f t="shared" si="321"/>
        <v>5</v>
      </c>
    </row>
    <row r="2919" spans="1:17" x14ac:dyDescent="0.25">
      <c r="A2919">
        <v>2001439</v>
      </c>
      <c r="B2919">
        <v>50012011240</v>
      </c>
      <c r="C2919">
        <v>312</v>
      </c>
      <c r="D2919">
        <v>42098</v>
      </c>
      <c r="E2919">
        <v>1</v>
      </c>
      <c r="F2919">
        <v>7.99</v>
      </c>
      <c r="G2919" t="str">
        <f>VLOOKUP(B2919,'SKU Master'!$E$1:$H$9,4,FALSE)</f>
        <v>China Imports</v>
      </c>
      <c r="H2919">
        <f t="shared" si="315"/>
        <v>2015</v>
      </c>
      <c r="I2919">
        <f t="shared" si="316"/>
        <v>4</v>
      </c>
      <c r="J2919">
        <f t="shared" si="317"/>
        <v>201504</v>
      </c>
      <c r="K2919">
        <f t="shared" si="318"/>
        <v>14</v>
      </c>
      <c r="L2919">
        <f t="shared" si="319"/>
        <v>201514</v>
      </c>
      <c r="M2919" t="b">
        <f t="shared" si="320"/>
        <v>0</v>
      </c>
      <c r="N2919">
        <f>VLOOKUP(B2919,'SKU Master'!$E$1:$H$9,2,FALSE)</f>
        <v>2.5</v>
      </c>
      <c r="O2919">
        <f>(F2919/E2919-N2919)*E2919</f>
        <v>5.49</v>
      </c>
      <c r="P2919" s="10">
        <f>O2919/F2919</f>
        <v>0.68710888610763454</v>
      </c>
      <c r="Q2919">
        <f t="shared" si="321"/>
        <v>6</v>
      </c>
    </row>
    <row r="2920" spans="1:17" x14ac:dyDescent="0.25">
      <c r="A2920">
        <v>2001440</v>
      </c>
      <c r="B2920">
        <v>50012011240</v>
      </c>
      <c r="C2920">
        <v>312</v>
      </c>
      <c r="D2920">
        <v>42101</v>
      </c>
      <c r="E2920">
        <v>3</v>
      </c>
      <c r="F2920">
        <v>23.97</v>
      </c>
      <c r="G2920" t="str">
        <f>VLOOKUP(B2920,'SKU Master'!$E$1:$H$9,4,FALSE)</f>
        <v>China Imports</v>
      </c>
      <c r="H2920">
        <f t="shared" si="315"/>
        <v>2015</v>
      </c>
      <c r="I2920">
        <f t="shared" si="316"/>
        <v>4</v>
      </c>
      <c r="J2920">
        <f t="shared" si="317"/>
        <v>201504</v>
      </c>
      <c r="K2920">
        <f t="shared" si="318"/>
        <v>15</v>
      </c>
      <c r="L2920">
        <f t="shared" si="319"/>
        <v>201515</v>
      </c>
      <c r="M2920" t="b">
        <f t="shared" si="320"/>
        <v>0</v>
      </c>
      <c r="N2920">
        <f>VLOOKUP(B2920,'SKU Master'!$E$1:$H$9,2,FALSE)</f>
        <v>2.5</v>
      </c>
      <c r="O2920">
        <f>(F2920/E2920-N2920)*E2920</f>
        <v>16.47</v>
      </c>
      <c r="P2920" s="10">
        <f>O2920/F2920</f>
        <v>0.68710888610763454</v>
      </c>
      <c r="Q2920">
        <f t="shared" si="321"/>
        <v>2</v>
      </c>
    </row>
    <row r="2921" spans="1:17" x14ac:dyDescent="0.25">
      <c r="A2921">
        <v>2001441</v>
      </c>
      <c r="B2921">
        <v>50012011240</v>
      </c>
      <c r="C2921">
        <v>312</v>
      </c>
      <c r="D2921">
        <v>42102</v>
      </c>
      <c r="E2921">
        <v>1</v>
      </c>
      <c r="F2921">
        <v>7.99</v>
      </c>
      <c r="G2921" t="str">
        <f>VLOOKUP(B2921,'SKU Master'!$E$1:$H$9,4,FALSE)</f>
        <v>China Imports</v>
      </c>
      <c r="H2921">
        <f t="shared" si="315"/>
        <v>2015</v>
      </c>
      <c r="I2921">
        <f t="shared" si="316"/>
        <v>4</v>
      </c>
      <c r="J2921">
        <f t="shared" si="317"/>
        <v>201504</v>
      </c>
      <c r="K2921">
        <f t="shared" si="318"/>
        <v>15</v>
      </c>
      <c r="L2921">
        <f t="shared" si="319"/>
        <v>201515</v>
      </c>
      <c r="M2921" t="b">
        <f t="shared" si="320"/>
        <v>0</v>
      </c>
      <c r="N2921">
        <f>VLOOKUP(B2921,'SKU Master'!$E$1:$H$9,2,FALSE)</f>
        <v>2.5</v>
      </c>
      <c r="O2921">
        <f>(F2921/E2921-N2921)*E2921</f>
        <v>5.49</v>
      </c>
      <c r="P2921" s="10">
        <f>O2921/F2921</f>
        <v>0.68710888610763454</v>
      </c>
      <c r="Q2921">
        <f t="shared" si="321"/>
        <v>3</v>
      </c>
    </row>
    <row r="2922" spans="1:17" x14ac:dyDescent="0.25">
      <c r="A2922">
        <v>2001442</v>
      </c>
      <c r="B2922">
        <v>50012011240</v>
      </c>
      <c r="C2922">
        <v>312</v>
      </c>
      <c r="D2922">
        <v>42103</v>
      </c>
      <c r="E2922">
        <v>1</v>
      </c>
      <c r="F2922">
        <v>7.99</v>
      </c>
      <c r="G2922" t="str">
        <f>VLOOKUP(B2922,'SKU Master'!$E$1:$H$9,4,FALSE)</f>
        <v>China Imports</v>
      </c>
      <c r="H2922">
        <f t="shared" si="315"/>
        <v>2015</v>
      </c>
      <c r="I2922">
        <f t="shared" si="316"/>
        <v>4</v>
      </c>
      <c r="J2922">
        <f t="shared" si="317"/>
        <v>201504</v>
      </c>
      <c r="K2922">
        <f t="shared" si="318"/>
        <v>15</v>
      </c>
      <c r="L2922">
        <f t="shared" si="319"/>
        <v>201515</v>
      </c>
      <c r="M2922" t="b">
        <f t="shared" si="320"/>
        <v>0</v>
      </c>
      <c r="N2922">
        <f>VLOOKUP(B2922,'SKU Master'!$E$1:$H$9,2,FALSE)</f>
        <v>2.5</v>
      </c>
      <c r="O2922">
        <f>(F2922/E2922-N2922)*E2922</f>
        <v>5.49</v>
      </c>
      <c r="P2922" s="10">
        <f>O2922/F2922</f>
        <v>0.68710888610763454</v>
      </c>
      <c r="Q2922">
        <f t="shared" si="321"/>
        <v>4</v>
      </c>
    </row>
    <row r="2923" spans="1:17" x14ac:dyDescent="0.25">
      <c r="A2923">
        <v>2001443</v>
      </c>
      <c r="B2923">
        <v>50012011240</v>
      </c>
      <c r="C2923">
        <v>312</v>
      </c>
      <c r="D2923">
        <v>42104</v>
      </c>
      <c r="E2923">
        <v>1</v>
      </c>
      <c r="F2923">
        <v>7.99</v>
      </c>
      <c r="G2923" t="str">
        <f>VLOOKUP(B2923,'SKU Master'!$E$1:$H$9,4,FALSE)</f>
        <v>China Imports</v>
      </c>
      <c r="H2923">
        <f t="shared" si="315"/>
        <v>2015</v>
      </c>
      <c r="I2923">
        <f t="shared" si="316"/>
        <v>4</v>
      </c>
      <c r="J2923">
        <f t="shared" si="317"/>
        <v>201504</v>
      </c>
      <c r="K2923">
        <f t="shared" si="318"/>
        <v>15</v>
      </c>
      <c r="L2923">
        <f t="shared" si="319"/>
        <v>201515</v>
      </c>
      <c r="M2923" t="b">
        <f t="shared" si="320"/>
        <v>0</v>
      </c>
      <c r="N2923">
        <f>VLOOKUP(B2923,'SKU Master'!$E$1:$H$9,2,FALSE)</f>
        <v>2.5</v>
      </c>
      <c r="O2923">
        <f>(F2923/E2923-N2923)*E2923</f>
        <v>5.49</v>
      </c>
      <c r="P2923" s="10">
        <f>O2923/F2923</f>
        <v>0.68710888610763454</v>
      </c>
      <c r="Q2923">
        <f t="shared" si="321"/>
        <v>5</v>
      </c>
    </row>
    <row r="2924" spans="1:17" x14ac:dyDescent="0.25">
      <c r="A2924">
        <v>2001444</v>
      </c>
      <c r="B2924">
        <v>50012011240</v>
      </c>
      <c r="C2924">
        <v>312</v>
      </c>
      <c r="D2924">
        <v>42105</v>
      </c>
      <c r="E2924">
        <v>5</v>
      </c>
      <c r="F2924">
        <v>39.950000000000003</v>
      </c>
      <c r="G2924" t="str">
        <f>VLOOKUP(B2924,'SKU Master'!$E$1:$H$9,4,FALSE)</f>
        <v>China Imports</v>
      </c>
      <c r="H2924">
        <f t="shared" si="315"/>
        <v>2015</v>
      </c>
      <c r="I2924">
        <f t="shared" si="316"/>
        <v>4</v>
      </c>
      <c r="J2924">
        <f t="shared" si="317"/>
        <v>201504</v>
      </c>
      <c r="K2924">
        <f t="shared" si="318"/>
        <v>15</v>
      </c>
      <c r="L2924">
        <f t="shared" si="319"/>
        <v>201515</v>
      </c>
      <c r="M2924" t="b">
        <f t="shared" si="320"/>
        <v>0</v>
      </c>
      <c r="N2924">
        <f>VLOOKUP(B2924,'SKU Master'!$E$1:$H$9,2,FALSE)</f>
        <v>2.5</v>
      </c>
      <c r="O2924">
        <f>(F2924/E2924-N2924)*E2924</f>
        <v>27.450000000000003</v>
      </c>
      <c r="P2924" s="10">
        <f>O2924/F2924</f>
        <v>0.68710888610763454</v>
      </c>
      <c r="Q2924">
        <f t="shared" si="321"/>
        <v>6</v>
      </c>
    </row>
    <row r="2925" spans="1:17" x14ac:dyDescent="0.25">
      <c r="A2925">
        <v>2001445</v>
      </c>
      <c r="B2925">
        <v>50012011240</v>
      </c>
      <c r="C2925">
        <v>312</v>
      </c>
      <c r="D2925">
        <v>42107</v>
      </c>
      <c r="E2925">
        <v>1</v>
      </c>
      <c r="F2925">
        <v>7.99</v>
      </c>
      <c r="G2925" t="str">
        <f>VLOOKUP(B2925,'SKU Master'!$E$1:$H$9,4,FALSE)</f>
        <v>China Imports</v>
      </c>
      <c r="H2925">
        <f t="shared" si="315"/>
        <v>2015</v>
      </c>
      <c r="I2925">
        <f t="shared" si="316"/>
        <v>4</v>
      </c>
      <c r="J2925">
        <f t="shared" si="317"/>
        <v>201504</v>
      </c>
      <c r="K2925">
        <f t="shared" si="318"/>
        <v>16</v>
      </c>
      <c r="L2925">
        <f t="shared" si="319"/>
        <v>201516</v>
      </c>
      <c r="M2925" t="b">
        <f t="shared" si="320"/>
        <v>0</v>
      </c>
      <c r="N2925">
        <f>VLOOKUP(B2925,'SKU Master'!$E$1:$H$9,2,FALSE)</f>
        <v>2.5</v>
      </c>
      <c r="O2925">
        <f>(F2925/E2925-N2925)*E2925</f>
        <v>5.49</v>
      </c>
      <c r="P2925" s="10">
        <f>O2925/F2925</f>
        <v>0.68710888610763454</v>
      </c>
      <c r="Q2925">
        <f t="shared" si="321"/>
        <v>1</v>
      </c>
    </row>
    <row r="2926" spans="1:17" x14ac:dyDescent="0.25">
      <c r="A2926">
        <v>2001446</v>
      </c>
      <c r="B2926">
        <v>50012011240</v>
      </c>
      <c r="C2926">
        <v>312</v>
      </c>
      <c r="D2926">
        <v>42108</v>
      </c>
      <c r="E2926">
        <v>2</v>
      </c>
      <c r="F2926">
        <v>15.98</v>
      </c>
      <c r="G2926" t="str">
        <f>VLOOKUP(B2926,'SKU Master'!$E$1:$H$9,4,FALSE)</f>
        <v>China Imports</v>
      </c>
      <c r="H2926">
        <f t="shared" si="315"/>
        <v>2015</v>
      </c>
      <c r="I2926">
        <f t="shared" si="316"/>
        <v>4</v>
      </c>
      <c r="J2926">
        <f t="shared" si="317"/>
        <v>201504</v>
      </c>
      <c r="K2926">
        <f t="shared" si="318"/>
        <v>16</v>
      </c>
      <c r="L2926">
        <f t="shared" si="319"/>
        <v>201516</v>
      </c>
      <c r="M2926" t="b">
        <f t="shared" si="320"/>
        <v>0</v>
      </c>
      <c r="N2926">
        <f>VLOOKUP(B2926,'SKU Master'!$E$1:$H$9,2,FALSE)</f>
        <v>2.5</v>
      </c>
      <c r="O2926">
        <f>(F2926/E2926-N2926)*E2926</f>
        <v>10.98</v>
      </c>
      <c r="P2926" s="10">
        <f>O2926/F2926</f>
        <v>0.68710888610763454</v>
      </c>
      <c r="Q2926">
        <f t="shared" si="321"/>
        <v>2</v>
      </c>
    </row>
    <row r="2927" spans="1:17" x14ac:dyDescent="0.25">
      <c r="A2927">
        <v>2001447</v>
      </c>
      <c r="B2927">
        <v>50012011240</v>
      </c>
      <c r="C2927">
        <v>312</v>
      </c>
      <c r="D2927">
        <v>42109</v>
      </c>
      <c r="E2927">
        <v>2</v>
      </c>
      <c r="F2927">
        <v>15.98</v>
      </c>
      <c r="G2927" t="str">
        <f>VLOOKUP(B2927,'SKU Master'!$E$1:$H$9,4,FALSE)</f>
        <v>China Imports</v>
      </c>
      <c r="H2927">
        <f t="shared" si="315"/>
        <v>2015</v>
      </c>
      <c r="I2927">
        <f t="shared" si="316"/>
        <v>4</v>
      </c>
      <c r="J2927">
        <f t="shared" si="317"/>
        <v>201504</v>
      </c>
      <c r="K2927">
        <f t="shared" si="318"/>
        <v>16</v>
      </c>
      <c r="L2927">
        <f t="shared" si="319"/>
        <v>201516</v>
      </c>
      <c r="M2927" t="b">
        <f t="shared" si="320"/>
        <v>0</v>
      </c>
      <c r="N2927">
        <f>VLOOKUP(B2927,'SKU Master'!$E$1:$H$9,2,FALSE)</f>
        <v>2.5</v>
      </c>
      <c r="O2927">
        <f>(F2927/E2927-N2927)*E2927</f>
        <v>10.98</v>
      </c>
      <c r="P2927" s="10">
        <f>O2927/F2927</f>
        <v>0.68710888610763454</v>
      </c>
      <c r="Q2927">
        <f t="shared" si="321"/>
        <v>3</v>
      </c>
    </row>
    <row r="2928" spans="1:17" x14ac:dyDescent="0.25">
      <c r="A2928">
        <v>2001448</v>
      </c>
      <c r="B2928">
        <v>50012011240</v>
      </c>
      <c r="C2928">
        <v>312</v>
      </c>
      <c r="D2928">
        <v>42110</v>
      </c>
      <c r="E2928">
        <v>1</v>
      </c>
      <c r="F2928">
        <v>7.99</v>
      </c>
      <c r="G2928" t="str">
        <f>VLOOKUP(B2928,'SKU Master'!$E$1:$H$9,4,FALSE)</f>
        <v>China Imports</v>
      </c>
      <c r="H2928">
        <f t="shared" si="315"/>
        <v>2015</v>
      </c>
      <c r="I2928">
        <f t="shared" si="316"/>
        <v>4</v>
      </c>
      <c r="J2928">
        <f t="shared" si="317"/>
        <v>201504</v>
      </c>
      <c r="K2928">
        <f t="shared" si="318"/>
        <v>16</v>
      </c>
      <c r="L2928">
        <f t="shared" si="319"/>
        <v>201516</v>
      </c>
      <c r="M2928" t="b">
        <f t="shared" si="320"/>
        <v>0</v>
      </c>
      <c r="N2928">
        <f>VLOOKUP(B2928,'SKU Master'!$E$1:$H$9,2,FALSE)</f>
        <v>2.5</v>
      </c>
      <c r="O2928">
        <f>(F2928/E2928-N2928)*E2928</f>
        <v>5.49</v>
      </c>
      <c r="P2928" s="10">
        <f>O2928/F2928</f>
        <v>0.68710888610763454</v>
      </c>
      <c r="Q2928">
        <f t="shared" si="321"/>
        <v>4</v>
      </c>
    </row>
    <row r="2929" spans="1:17" x14ac:dyDescent="0.25">
      <c r="A2929">
        <v>2001449</v>
      </c>
      <c r="B2929">
        <v>50012011240</v>
      </c>
      <c r="C2929">
        <v>312</v>
      </c>
      <c r="D2929">
        <v>42111</v>
      </c>
      <c r="E2929">
        <v>3</v>
      </c>
      <c r="F2929">
        <v>23.97</v>
      </c>
      <c r="G2929" t="str">
        <f>VLOOKUP(B2929,'SKU Master'!$E$1:$H$9,4,FALSE)</f>
        <v>China Imports</v>
      </c>
      <c r="H2929">
        <f t="shared" si="315"/>
        <v>2015</v>
      </c>
      <c r="I2929">
        <f t="shared" si="316"/>
        <v>4</v>
      </c>
      <c r="J2929">
        <f t="shared" si="317"/>
        <v>201504</v>
      </c>
      <c r="K2929">
        <f t="shared" si="318"/>
        <v>16</v>
      </c>
      <c r="L2929">
        <f t="shared" si="319"/>
        <v>201516</v>
      </c>
      <c r="M2929" t="b">
        <f t="shared" si="320"/>
        <v>0</v>
      </c>
      <c r="N2929">
        <f>VLOOKUP(B2929,'SKU Master'!$E$1:$H$9,2,FALSE)</f>
        <v>2.5</v>
      </c>
      <c r="O2929">
        <f>(F2929/E2929-N2929)*E2929</f>
        <v>16.47</v>
      </c>
      <c r="P2929" s="10">
        <f>O2929/F2929</f>
        <v>0.68710888610763454</v>
      </c>
      <c r="Q2929">
        <f t="shared" si="321"/>
        <v>5</v>
      </c>
    </row>
    <row r="2930" spans="1:17" x14ac:dyDescent="0.25">
      <c r="A2930">
        <v>2001450</v>
      </c>
      <c r="B2930">
        <v>50012011240</v>
      </c>
      <c r="C2930">
        <v>312</v>
      </c>
      <c r="D2930">
        <v>42112</v>
      </c>
      <c r="E2930">
        <v>1</v>
      </c>
      <c r="F2930">
        <v>7.99</v>
      </c>
      <c r="G2930" t="str">
        <f>VLOOKUP(B2930,'SKU Master'!$E$1:$H$9,4,FALSE)</f>
        <v>China Imports</v>
      </c>
      <c r="H2930">
        <f t="shared" si="315"/>
        <v>2015</v>
      </c>
      <c r="I2930">
        <f t="shared" si="316"/>
        <v>4</v>
      </c>
      <c r="J2930">
        <f t="shared" si="317"/>
        <v>201504</v>
      </c>
      <c r="K2930">
        <f t="shared" si="318"/>
        <v>16</v>
      </c>
      <c r="L2930">
        <f t="shared" si="319"/>
        <v>201516</v>
      </c>
      <c r="M2930" t="b">
        <f t="shared" si="320"/>
        <v>0</v>
      </c>
      <c r="N2930">
        <f>VLOOKUP(B2930,'SKU Master'!$E$1:$H$9,2,FALSE)</f>
        <v>2.5</v>
      </c>
      <c r="O2930">
        <f>(F2930/E2930-N2930)*E2930</f>
        <v>5.49</v>
      </c>
      <c r="P2930" s="10">
        <f>O2930/F2930</f>
        <v>0.68710888610763454</v>
      </c>
      <c r="Q2930">
        <f t="shared" si="321"/>
        <v>6</v>
      </c>
    </row>
    <row r="2931" spans="1:17" x14ac:dyDescent="0.25">
      <c r="A2931">
        <v>2001451</v>
      </c>
      <c r="B2931">
        <v>50012011240</v>
      </c>
      <c r="C2931">
        <v>312</v>
      </c>
      <c r="D2931">
        <v>42114</v>
      </c>
      <c r="E2931">
        <v>2</v>
      </c>
      <c r="F2931">
        <v>15.98</v>
      </c>
      <c r="G2931" t="str">
        <f>VLOOKUP(B2931,'SKU Master'!$E$1:$H$9,4,FALSE)</f>
        <v>China Imports</v>
      </c>
      <c r="H2931">
        <f t="shared" si="315"/>
        <v>2015</v>
      </c>
      <c r="I2931">
        <f t="shared" si="316"/>
        <v>4</v>
      </c>
      <c r="J2931">
        <f t="shared" si="317"/>
        <v>201504</v>
      </c>
      <c r="K2931">
        <f t="shared" si="318"/>
        <v>17</v>
      </c>
      <c r="L2931">
        <f t="shared" si="319"/>
        <v>201517</v>
      </c>
      <c r="M2931" t="b">
        <f t="shared" si="320"/>
        <v>0</v>
      </c>
      <c r="N2931">
        <f>VLOOKUP(B2931,'SKU Master'!$E$1:$H$9,2,FALSE)</f>
        <v>2.5</v>
      </c>
      <c r="O2931">
        <f>(F2931/E2931-N2931)*E2931</f>
        <v>10.98</v>
      </c>
      <c r="P2931" s="10">
        <f>O2931/F2931</f>
        <v>0.68710888610763454</v>
      </c>
      <c r="Q2931">
        <f t="shared" si="321"/>
        <v>1</v>
      </c>
    </row>
    <row r="2932" spans="1:17" x14ac:dyDescent="0.25">
      <c r="A2932">
        <v>2001453</v>
      </c>
      <c r="B2932">
        <v>50012011240</v>
      </c>
      <c r="C2932">
        <v>312</v>
      </c>
      <c r="D2932">
        <v>42116</v>
      </c>
      <c r="E2932">
        <v>5</v>
      </c>
      <c r="F2932">
        <v>39.950000000000003</v>
      </c>
      <c r="G2932" t="str">
        <f>VLOOKUP(B2932,'SKU Master'!$E$1:$H$9,4,FALSE)</f>
        <v>China Imports</v>
      </c>
      <c r="H2932">
        <f t="shared" si="315"/>
        <v>2015</v>
      </c>
      <c r="I2932">
        <f t="shared" si="316"/>
        <v>4</v>
      </c>
      <c r="J2932">
        <f t="shared" si="317"/>
        <v>201504</v>
      </c>
      <c r="K2932">
        <f t="shared" si="318"/>
        <v>17</v>
      </c>
      <c r="L2932">
        <f t="shared" si="319"/>
        <v>201517</v>
      </c>
      <c r="M2932" t="b">
        <f t="shared" si="320"/>
        <v>1</v>
      </c>
      <c r="N2932">
        <f>VLOOKUP(B2932,'SKU Master'!$E$1:$H$9,2,FALSE)</f>
        <v>2.5</v>
      </c>
      <c r="O2932">
        <f>(F2932/E2932-N2932)*E2932</f>
        <v>27.450000000000003</v>
      </c>
      <c r="P2932" s="10">
        <f>O2932/F2932</f>
        <v>0.68710888610763454</v>
      </c>
      <c r="Q2932">
        <f t="shared" si="321"/>
        <v>3</v>
      </c>
    </row>
    <row r="2933" spans="1:17" x14ac:dyDescent="0.25">
      <c r="A2933">
        <v>2001453</v>
      </c>
      <c r="B2933">
        <v>50012011240</v>
      </c>
      <c r="C2933">
        <v>312</v>
      </c>
      <c r="D2933">
        <v>42116</v>
      </c>
      <c r="E2933">
        <v>5</v>
      </c>
      <c r="F2933">
        <v>39.950000000000003</v>
      </c>
      <c r="G2933" t="str">
        <f>VLOOKUP(B2933,'SKU Master'!$E$1:$H$9,4,FALSE)</f>
        <v>China Imports</v>
      </c>
      <c r="H2933">
        <f t="shared" si="315"/>
        <v>2015</v>
      </c>
      <c r="I2933">
        <f t="shared" si="316"/>
        <v>4</v>
      </c>
      <c r="J2933">
        <f t="shared" si="317"/>
        <v>201504</v>
      </c>
      <c r="K2933">
        <f t="shared" si="318"/>
        <v>17</v>
      </c>
      <c r="L2933">
        <f t="shared" si="319"/>
        <v>201517</v>
      </c>
      <c r="M2933" t="b">
        <f t="shared" si="320"/>
        <v>0</v>
      </c>
      <c r="N2933">
        <f>VLOOKUP(B2933,'SKU Master'!$E$1:$H$9,2,FALSE)</f>
        <v>2.5</v>
      </c>
      <c r="O2933">
        <f>(F2933/E2933-N2933)*E2933</f>
        <v>27.450000000000003</v>
      </c>
      <c r="P2933" s="10">
        <f>O2933/F2933</f>
        <v>0.68710888610763454</v>
      </c>
      <c r="Q2933">
        <f t="shared" si="321"/>
        <v>3</v>
      </c>
    </row>
    <row r="2934" spans="1:17" x14ac:dyDescent="0.25">
      <c r="A2934">
        <v>2001454</v>
      </c>
      <c r="B2934">
        <v>50012011240</v>
      </c>
      <c r="C2934">
        <v>312</v>
      </c>
      <c r="D2934">
        <v>42117</v>
      </c>
      <c r="E2934">
        <v>3</v>
      </c>
      <c r="F2934">
        <v>23.97</v>
      </c>
      <c r="G2934" t="str">
        <f>VLOOKUP(B2934,'SKU Master'!$E$1:$H$9,4,FALSE)</f>
        <v>China Imports</v>
      </c>
      <c r="H2934">
        <f t="shared" si="315"/>
        <v>2015</v>
      </c>
      <c r="I2934">
        <f t="shared" si="316"/>
        <v>4</v>
      </c>
      <c r="J2934">
        <f t="shared" si="317"/>
        <v>201504</v>
      </c>
      <c r="K2934">
        <f t="shared" si="318"/>
        <v>17</v>
      </c>
      <c r="L2934">
        <f t="shared" si="319"/>
        <v>201517</v>
      </c>
      <c r="M2934" t="b">
        <f t="shared" si="320"/>
        <v>0</v>
      </c>
      <c r="N2934">
        <f>VLOOKUP(B2934,'SKU Master'!$E$1:$H$9,2,FALSE)</f>
        <v>2.5</v>
      </c>
      <c r="O2934">
        <f>(F2934/E2934-N2934)*E2934</f>
        <v>16.47</v>
      </c>
      <c r="P2934" s="10">
        <f>O2934/F2934</f>
        <v>0.68710888610763454</v>
      </c>
      <c r="Q2934">
        <f t="shared" si="321"/>
        <v>4</v>
      </c>
    </row>
    <row r="2935" spans="1:17" x14ac:dyDescent="0.25">
      <c r="A2935">
        <v>2001455</v>
      </c>
      <c r="B2935">
        <v>50012011240</v>
      </c>
      <c r="C2935">
        <v>312</v>
      </c>
      <c r="D2935">
        <v>42118</v>
      </c>
      <c r="E2935">
        <v>3</v>
      </c>
      <c r="F2935">
        <v>23.97</v>
      </c>
      <c r="G2935" t="str">
        <f>VLOOKUP(B2935,'SKU Master'!$E$1:$H$9,4,FALSE)</f>
        <v>China Imports</v>
      </c>
      <c r="H2935">
        <f t="shared" si="315"/>
        <v>2015</v>
      </c>
      <c r="I2935">
        <f t="shared" si="316"/>
        <v>4</v>
      </c>
      <c r="J2935">
        <f t="shared" si="317"/>
        <v>201504</v>
      </c>
      <c r="K2935">
        <f t="shared" si="318"/>
        <v>17</v>
      </c>
      <c r="L2935">
        <f t="shared" si="319"/>
        <v>201517</v>
      </c>
      <c r="M2935" t="b">
        <f t="shared" si="320"/>
        <v>0</v>
      </c>
      <c r="N2935">
        <f>VLOOKUP(B2935,'SKU Master'!$E$1:$H$9,2,FALSE)</f>
        <v>2.5</v>
      </c>
      <c r="O2935">
        <f>(F2935/E2935-N2935)*E2935</f>
        <v>16.47</v>
      </c>
      <c r="P2935" s="10">
        <f>O2935/F2935</f>
        <v>0.68710888610763454</v>
      </c>
      <c r="Q2935">
        <f t="shared" si="321"/>
        <v>5</v>
      </c>
    </row>
    <row r="2936" spans="1:17" x14ac:dyDescent="0.25">
      <c r="A2936">
        <v>2001456</v>
      </c>
      <c r="B2936">
        <v>50012011240</v>
      </c>
      <c r="C2936">
        <v>312</v>
      </c>
      <c r="D2936">
        <v>42119</v>
      </c>
      <c r="E2936">
        <v>1</v>
      </c>
      <c r="F2936">
        <v>7.99</v>
      </c>
      <c r="G2936" t="str">
        <f>VLOOKUP(B2936,'SKU Master'!$E$1:$H$9,4,FALSE)</f>
        <v>China Imports</v>
      </c>
      <c r="H2936">
        <f t="shared" si="315"/>
        <v>2015</v>
      </c>
      <c r="I2936">
        <f t="shared" si="316"/>
        <v>4</v>
      </c>
      <c r="J2936">
        <f t="shared" si="317"/>
        <v>201504</v>
      </c>
      <c r="K2936">
        <f t="shared" si="318"/>
        <v>17</v>
      </c>
      <c r="L2936">
        <f t="shared" si="319"/>
        <v>201517</v>
      </c>
      <c r="M2936" t="b">
        <f t="shared" si="320"/>
        <v>0</v>
      </c>
      <c r="N2936">
        <f>VLOOKUP(B2936,'SKU Master'!$E$1:$H$9,2,FALSE)</f>
        <v>2.5</v>
      </c>
      <c r="O2936">
        <f>(F2936/E2936-N2936)*E2936</f>
        <v>5.49</v>
      </c>
      <c r="P2936" s="10">
        <f>O2936/F2936</f>
        <v>0.68710888610763454</v>
      </c>
      <c r="Q2936">
        <f t="shared" si="321"/>
        <v>6</v>
      </c>
    </row>
    <row r="2937" spans="1:17" x14ac:dyDescent="0.25">
      <c r="A2937">
        <v>2001457</v>
      </c>
      <c r="B2937">
        <v>50012011240</v>
      </c>
      <c r="C2937">
        <v>312</v>
      </c>
      <c r="D2937">
        <v>42121</v>
      </c>
      <c r="E2937">
        <v>1</v>
      </c>
      <c r="F2937">
        <v>7.99</v>
      </c>
      <c r="G2937" t="str">
        <f>VLOOKUP(B2937,'SKU Master'!$E$1:$H$9,4,FALSE)</f>
        <v>China Imports</v>
      </c>
      <c r="H2937">
        <f t="shared" si="315"/>
        <v>2015</v>
      </c>
      <c r="I2937">
        <f t="shared" si="316"/>
        <v>4</v>
      </c>
      <c r="J2937">
        <f t="shared" si="317"/>
        <v>201504</v>
      </c>
      <c r="K2937">
        <f t="shared" si="318"/>
        <v>18</v>
      </c>
      <c r="L2937">
        <f t="shared" si="319"/>
        <v>201518</v>
      </c>
      <c r="M2937" t="b">
        <f t="shared" si="320"/>
        <v>0</v>
      </c>
      <c r="N2937">
        <f>VLOOKUP(B2937,'SKU Master'!$E$1:$H$9,2,FALSE)</f>
        <v>2.5</v>
      </c>
      <c r="O2937">
        <f>(F2937/E2937-N2937)*E2937</f>
        <v>5.49</v>
      </c>
      <c r="P2937" s="10">
        <f>O2937/F2937</f>
        <v>0.68710888610763454</v>
      </c>
      <c r="Q2937">
        <f t="shared" si="321"/>
        <v>1</v>
      </c>
    </row>
    <row r="2938" spans="1:17" x14ac:dyDescent="0.25">
      <c r="A2938">
        <v>2001458</v>
      </c>
      <c r="B2938">
        <v>50012011240</v>
      </c>
      <c r="C2938">
        <v>312</v>
      </c>
      <c r="D2938">
        <v>42122</v>
      </c>
      <c r="E2938">
        <v>1</v>
      </c>
      <c r="F2938">
        <v>7.99</v>
      </c>
      <c r="G2938" t="str">
        <f>VLOOKUP(B2938,'SKU Master'!$E$1:$H$9,4,FALSE)</f>
        <v>China Imports</v>
      </c>
      <c r="H2938">
        <f t="shared" si="315"/>
        <v>2015</v>
      </c>
      <c r="I2938">
        <f t="shared" si="316"/>
        <v>4</v>
      </c>
      <c r="J2938">
        <f t="shared" si="317"/>
        <v>201504</v>
      </c>
      <c r="K2938">
        <f t="shared" si="318"/>
        <v>18</v>
      </c>
      <c r="L2938">
        <f t="shared" si="319"/>
        <v>201518</v>
      </c>
      <c r="M2938" t="b">
        <f t="shared" si="320"/>
        <v>0</v>
      </c>
      <c r="N2938">
        <f>VLOOKUP(B2938,'SKU Master'!$E$1:$H$9,2,FALSE)</f>
        <v>2.5</v>
      </c>
      <c r="O2938">
        <f>(F2938/E2938-N2938)*E2938</f>
        <v>5.49</v>
      </c>
      <c r="P2938" s="10">
        <f>O2938/F2938</f>
        <v>0.68710888610763454</v>
      </c>
      <c r="Q2938">
        <f t="shared" si="321"/>
        <v>2</v>
      </c>
    </row>
    <row r="2939" spans="1:17" x14ac:dyDescent="0.25">
      <c r="A2939">
        <v>2001459</v>
      </c>
      <c r="B2939">
        <v>50012011240</v>
      </c>
      <c r="C2939">
        <v>312</v>
      </c>
      <c r="D2939">
        <v>42123</v>
      </c>
      <c r="E2939">
        <v>4</v>
      </c>
      <c r="F2939">
        <v>31.96</v>
      </c>
      <c r="G2939" t="str">
        <f>VLOOKUP(B2939,'SKU Master'!$E$1:$H$9,4,FALSE)</f>
        <v>China Imports</v>
      </c>
      <c r="H2939">
        <f t="shared" si="315"/>
        <v>2015</v>
      </c>
      <c r="I2939">
        <f t="shared" si="316"/>
        <v>4</v>
      </c>
      <c r="J2939">
        <f t="shared" si="317"/>
        <v>201504</v>
      </c>
      <c r="K2939">
        <f t="shared" si="318"/>
        <v>18</v>
      </c>
      <c r="L2939">
        <f t="shared" si="319"/>
        <v>201518</v>
      </c>
      <c r="M2939" t="b">
        <f t="shared" si="320"/>
        <v>0</v>
      </c>
      <c r="N2939">
        <f>VLOOKUP(B2939,'SKU Master'!$E$1:$H$9,2,FALSE)</f>
        <v>2.5</v>
      </c>
      <c r="O2939">
        <f>(F2939/E2939-N2939)*E2939</f>
        <v>21.96</v>
      </c>
      <c r="P2939" s="10">
        <f>O2939/F2939</f>
        <v>0.68710888610763454</v>
      </c>
      <c r="Q2939">
        <f t="shared" si="321"/>
        <v>3</v>
      </c>
    </row>
    <row r="2940" spans="1:17" x14ac:dyDescent="0.25">
      <c r="A2940">
        <v>2001460</v>
      </c>
      <c r="B2940">
        <v>50012011240</v>
      </c>
      <c r="C2940">
        <v>312</v>
      </c>
      <c r="D2940">
        <v>42124</v>
      </c>
      <c r="E2940">
        <v>2</v>
      </c>
      <c r="F2940">
        <v>15.98</v>
      </c>
      <c r="G2940" t="str">
        <f>VLOOKUP(B2940,'SKU Master'!$E$1:$H$9,4,FALSE)</f>
        <v>China Imports</v>
      </c>
      <c r="H2940">
        <f t="shared" si="315"/>
        <v>2015</v>
      </c>
      <c r="I2940">
        <f t="shared" si="316"/>
        <v>4</v>
      </c>
      <c r="J2940">
        <f t="shared" si="317"/>
        <v>201504</v>
      </c>
      <c r="K2940">
        <f t="shared" si="318"/>
        <v>18</v>
      </c>
      <c r="L2940">
        <f t="shared" si="319"/>
        <v>201518</v>
      </c>
      <c r="M2940" t="b">
        <f t="shared" si="320"/>
        <v>0</v>
      </c>
      <c r="N2940">
        <f>VLOOKUP(B2940,'SKU Master'!$E$1:$H$9,2,FALSE)</f>
        <v>2.5</v>
      </c>
      <c r="O2940">
        <f>(F2940/E2940-N2940)*E2940</f>
        <v>10.98</v>
      </c>
      <c r="P2940" s="10">
        <f>O2940/F2940</f>
        <v>0.68710888610763454</v>
      </c>
      <c r="Q2940">
        <f t="shared" si="321"/>
        <v>4</v>
      </c>
    </row>
    <row r="2941" spans="1:17" x14ac:dyDescent="0.25">
      <c r="A2941">
        <v>2001461</v>
      </c>
      <c r="B2941">
        <v>50012011240</v>
      </c>
      <c r="C2941">
        <v>312</v>
      </c>
      <c r="D2941">
        <v>42125</v>
      </c>
      <c r="E2941">
        <v>2</v>
      </c>
      <c r="F2941">
        <v>15.98</v>
      </c>
      <c r="G2941" t="str">
        <f>VLOOKUP(B2941,'SKU Master'!$E$1:$H$9,4,FALSE)</f>
        <v>China Imports</v>
      </c>
      <c r="H2941">
        <f t="shared" si="315"/>
        <v>2015</v>
      </c>
      <c r="I2941">
        <f t="shared" si="316"/>
        <v>5</v>
      </c>
      <c r="J2941">
        <f t="shared" si="317"/>
        <v>201505</v>
      </c>
      <c r="K2941">
        <f t="shared" si="318"/>
        <v>18</v>
      </c>
      <c r="L2941">
        <f t="shared" si="319"/>
        <v>201518</v>
      </c>
      <c r="M2941" t="b">
        <f t="shared" si="320"/>
        <v>0</v>
      </c>
      <c r="N2941">
        <f>VLOOKUP(B2941,'SKU Master'!$E$1:$H$9,2,FALSE)</f>
        <v>2.5</v>
      </c>
      <c r="O2941">
        <f>(F2941/E2941-N2941)*E2941</f>
        <v>10.98</v>
      </c>
      <c r="P2941" s="10">
        <f>O2941/F2941</f>
        <v>0.68710888610763454</v>
      </c>
      <c r="Q2941">
        <f t="shared" si="321"/>
        <v>5</v>
      </c>
    </row>
    <row r="2942" spans="1:17" x14ac:dyDescent="0.25">
      <c r="A2942">
        <v>2001462</v>
      </c>
      <c r="B2942">
        <v>50012011240</v>
      </c>
      <c r="C2942">
        <v>312</v>
      </c>
      <c r="D2942">
        <v>42126</v>
      </c>
      <c r="E2942">
        <v>2</v>
      </c>
      <c r="F2942">
        <v>15.98</v>
      </c>
      <c r="G2942" t="str">
        <f>VLOOKUP(B2942,'SKU Master'!$E$1:$H$9,4,FALSE)</f>
        <v>China Imports</v>
      </c>
      <c r="H2942">
        <f t="shared" si="315"/>
        <v>2015</v>
      </c>
      <c r="I2942">
        <f t="shared" si="316"/>
        <v>5</v>
      </c>
      <c r="J2942">
        <f t="shared" si="317"/>
        <v>201505</v>
      </c>
      <c r="K2942">
        <f t="shared" si="318"/>
        <v>18</v>
      </c>
      <c r="L2942">
        <f t="shared" si="319"/>
        <v>201518</v>
      </c>
      <c r="M2942" t="b">
        <f t="shared" si="320"/>
        <v>0</v>
      </c>
      <c r="N2942">
        <f>VLOOKUP(B2942,'SKU Master'!$E$1:$H$9,2,FALSE)</f>
        <v>2.5</v>
      </c>
      <c r="O2942">
        <f>(F2942/E2942-N2942)*E2942</f>
        <v>10.98</v>
      </c>
      <c r="P2942" s="10">
        <f>O2942/F2942</f>
        <v>0.68710888610763454</v>
      </c>
      <c r="Q2942">
        <f t="shared" si="321"/>
        <v>6</v>
      </c>
    </row>
    <row r="2943" spans="1:17" x14ac:dyDescent="0.25">
      <c r="A2943">
        <v>2001464</v>
      </c>
      <c r="B2943">
        <v>50012011240</v>
      </c>
      <c r="C2943">
        <v>312</v>
      </c>
      <c r="D2943">
        <v>42130</v>
      </c>
      <c r="E2943">
        <v>2</v>
      </c>
      <c r="F2943">
        <v>15.98</v>
      </c>
      <c r="G2943" t="str">
        <f>VLOOKUP(B2943,'SKU Master'!$E$1:$H$9,4,FALSE)</f>
        <v>China Imports</v>
      </c>
      <c r="H2943">
        <f t="shared" si="315"/>
        <v>2015</v>
      </c>
      <c r="I2943">
        <f t="shared" si="316"/>
        <v>5</v>
      </c>
      <c r="J2943">
        <f t="shared" si="317"/>
        <v>201505</v>
      </c>
      <c r="K2943">
        <f t="shared" si="318"/>
        <v>19</v>
      </c>
      <c r="L2943">
        <f t="shared" si="319"/>
        <v>201519</v>
      </c>
      <c r="M2943" t="b">
        <f t="shared" si="320"/>
        <v>0</v>
      </c>
      <c r="N2943">
        <f>VLOOKUP(B2943,'SKU Master'!$E$1:$H$9,2,FALSE)</f>
        <v>2.5</v>
      </c>
      <c r="O2943">
        <f>(F2943/E2943-N2943)*E2943</f>
        <v>10.98</v>
      </c>
      <c r="P2943" s="10">
        <f>O2943/F2943</f>
        <v>0.68710888610763454</v>
      </c>
      <c r="Q2943">
        <f t="shared" si="321"/>
        <v>3</v>
      </c>
    </row>
    <row r="2944" spans="1:17" x14ac:dyDescent="0.25">
      <c r="A2944">
        <v>2001465</v>
      </c>
      <c r="B2944">
        <v>50012011240</v>
      </c>
      <c r="C2944">
        <v>312</v>
      </c>
      <c r="D2944">
        <v>42131</v>
      </c>
      <c r="E2944">
        <v>2</v>
      </c>
      <c r="F2944">
        <v>15.98</v>
      </c>
      <c r="G2944" t="str">
        <f>VLOOKUP(B2944,'SKU Master'!$E$1:$H$9,4,FALSE)</f>
        <v>China Imports</v>
      </c>
      <c r="H2944">
        <f t="shared" si="315"/>
        <v>2015</v>
      </c>
      <c r="I2944">
        <f t="shared" si="316"/>
        <v>5</v>
      </c>
      <c r="J2944">
        <f t="shared" si="317"/>
        <v>201505</v>
      </c>
      <c r="K2944">
        <f t="shared" si="318"/>
        <v>19</v>
      </c>
      <c r="L2944">
        <f t="shared" si="319"/>
        <v>201519</v>
      </c>
      <c r="M2944" t="b">
        <f t="shared" si="320"/>
        <v>0</v>
      </c>
      <c r="N2944">
        <f>VLOOKUP(B2944,'SKU Master'!$E$1:$H$9,2,FALSE)</f>
        <v>2.5</v>
      </c>
      <c r="O2944">
        <f>(F2944/E2944-N2944)*E2944</f>
        <v>10.98</v>
      </c>
      <c r="P2944" s="10">
        <f>O2944/F2944</f>
        <v>0.68710888610763454</v>
      </c>
      <c r="Q2944">
        <f t="shared" si="321"/>
        <v>4</v>
      </c>
    </row>
    <row r="2945" spans="1:17" x14ac:dyDescent="0.25">
      <c r="A2945">
        <v>2001466</v>
      </c>
      <c r="B2945">
        <v>50012011240</v>
      </c>
      <c r="C2945">
        <v>312</v>
      </c>
      <c r="D2945">
        <v>42133</v>
      </c>
      <c r="E2945">
        <v>3</v>
      </c>
      <c r="F2945">
        <v>23.97</v>
      </c>
      <c r="G2945" t="str">
        <f>VLOOKUP(B2945,'SKU Master'!$E$1:$H$9,4,FALSE)</f>
        <v>China Imports</v>
      </c>
      <c r="H2945">
        <f t="shared" si="315"/>
        <v>2015</v>
      </c>
      <c r="I2945">
        <f t="shared" si="316"/>
        <v>5</v>
      </c>
      <c r="J2945">
        <f t="shared" si="317"/>
        <v>201505</v>
      </c>
      <c r="K2945">
        <f t="shared" si="318"/>
        <v>19</v>
      </c>
      <c r="L2945">
        <f t="shared" si="319"/>
        <v>201519</v>
      </c>
      <c r="M2945" t="b">
        <f t="shared" si="320"/>
        <v>0</v>
      </c>
      <c r="N2945">
        <f>VLOOKUP(B2945,'SKU Master'!$E$1:$H$9,2,FALSE)</f>
        <v>2.5</v>
      </c>
      <c r="O2945">
        <f>(F2945/E2945-N2945)*E2945</f>
        <v>16.47</v>
      </c>
      <c r="P2945" s="10">
        <f>O2945/F2945</f>
        <v>0.68710888610763454</v>
      </c>
      <c r="Q2945">
        <f t="shared" si="321"/>
        <v>6</v>
      </c>
    </row>
    <row r="2946" spans="1:17" x14ac:dyDescent="0.25">
      <c r="A2946">
        <v>2001467</v>
      </c>
      <c r="B2946">
        <v>50012011240</v>
      </c>
      <c r="C2946">
        <v>312</v>
      </c>
      <c r="D2946">
        <v>42135</v>
      </c>
      <c r="E2946">
        <v>2</v>
      </c>
      <c r="F2946">
        <v>15.98</v>
      </c>
      <c r="G2946" t="str">
        <f>VLOOKUP(B2946,'SKU Master'!$E$1:$H$9,4,FALSE)</f>
        <v>China Imports</v>
      </c>
      <c r="H2946">
        <f t="shared" ref="H2946:H3009" si="322">YEAR(D2946)</f>
        <v>2015</v>
      </c>
      <c r="I2946">
        <f t="shared" si="316"/>
        <v>5</v>
      </c>
      <c r="J2946">
        <f t="shared" si="317"/>
        <v>201505</v>
      </c>
      <c r="K2946">
        <f t="shared" si="318"/>
        <v>20</v>
      </c>
      <c r="L2946">
        <f t="shared" si="319"/>
        <v>201520</v>
      </c>
      <c r="M2946" t="b">
        <f t="shared" si="320"/>
        <v>0</v>
      </c>
      <c r="N2946">
        <f>VLOOKUP(B2946,'SKU Master'!$E$1:$H$9,2,FALSE)</f>
        <v>2.5</v>
      </c>
      <c r="O2946">
        <f>(F2946/E2946-N2946)*E2946</f>
        <v>10.98</v>
      </c>
      <c r="P2946" s="10">
        <f>O2946/F2946</f>
        <v>0.68710888610763454</v>
      </c>
      <c r="Q2946">
        <f t="shared" si="321"/>
        <v>1</v>
      </c>
    </row>
    <row r="2947" spans="1:17" x14ac:dyDescent="0.25">
      <c r="A2947">
        <v>2001468</v>
      </c>
      <c r="B2947">
        <v>50012011240</v>
      </c>
      <c r="C2947">
        <v>312</v>
      </c>
      <c r="D2947">
        <v>42136</v>
      </c>
      <c r="E2947">
        <v>1</v>
      </c>
      <c r="F2947">
        <v>7.99</v>
      </c>
      <c r="G2947" t="str">
        <f>VLOOKUP(B2947,'SKU Master'!$E$1:$H$9,4,FALSE)</f>
        <v>China Imports</v>
      </c>
      <c r="H2947">
        <f t="shared" si="322"/>
        <v>2015</v>
      </c>
      <c r="I2947">
        <f t="shared" ref="I2947:I3010" si="323">MONTH(D2947)</f>
        <v>5</v>
      </c>
      <c r="J2947">
        <f t="shared" ref="J2947:J3010" si="324">H2947*100+I2947</f>
        <v>201505</v>
      </c>
      <c r="K2947">
        <f t="shared" ref="K2947:K3010" si="325">WEEKNUM(D2947)</f>
        <v>20</v>
      </c>
      <c r="L2947">
        <f t="shared" ref="L2947:L3010" si="326">H2947*100+K2947</f>
        <v>201520</v>
      </c>
      <c r="M2947" t="b">
        <f t="shared" ref="M2947:M3010" si="327">AND(B2947=B2948,C2947=C2948,D2947=D2948,E2947=E2948,F2947=F2948)</f>
        <v>0</v>
      </c>
      <c r="N2947">
        <f>VLOOKUP(B2947,'SKU Master'!$E$1:$H$9,2,FALSE)</f>
        <v>2.5</v>
      </c>
      <c r="O2947">
        <f>(F2947/E2947-N2947)*E2947</f>
        <v>5.49</v>
      </c>
      <c r="P2947" s="10">
        <f>O2947/F2947</f>
        <v>0.68710888610763454</v>
      </c>
      <c r="Q2947">
        <f t="shared" ref="Q2947:Q3010" si="328">WEEKDAY(D2947,2)</f>
        <v>2</v>
      </c>
    </row>
    <row r="2948" spans="1:17" x14ac:dyDescent="0.25">
      <c r="A2948">
        <v>2001469</v>
      </c>
      <c r="B2948">
        <v>50012011240</v>
      </c>
      <c r="C2948">
        <v>312</v>
      </c>
      <c r="D2948">
        <v>42137</v>
      </c>
      <c r="E2948">
        <v>2</v>
      </c>
      <c r="F2948">
        <v>15.98</v>
      </c>
      <c r="G2948" t="str">
        <f>VLOOKUP(B2948,'SKU Master'!$E$1:$H$9,4,FALSE)</f>
        <v>China Imports</v>
      </c>
      <c r="H2948">
        <f t="shared" si="322"/>
        <v>2015</v>
      </c>
      <c r="I2948">
        <f t="shared" si="323"/>
        <v>5</v>
      </c>
      <c r="J2948">
        <f t="shared" si="324"/>
        <v>201505</v>
      </c>
      <c r="K2948">
        <f t="shared" si="325"/>
        <v>20</v>
      </c>
      <c r="L2948">
        <f t="shared" si="326"/>
        <v>201520</v>
      </c>
      <c r="M2948" t="b">
        <f t="shared" si="327"/>
        <v>0</v>
      </c>
      <c r="N2948">
        <f>VLOOKUP(B2948,'SKU Master'!$E$1:$H$9,2,FALSE)</f>
        <v>2.5</v>
      </c>
      <c r="O2948">
        <f>(F2948/E2948-N2948)*E2948</f>
        <v>10.98</v>
      </c>
      <c r="P2948" s="10">
        <f>O2948/F2948</f>
        <v>0.68710888610763454</v>
      </c>
      <c r="Q2948">
        <f t="shared" si="328"/>
        <v>3</v>
      </c>
    </row>
    <row r="2949" spans="1:17" x14ac:dyDescent="0.25">
      <c r="A2949">
        <v>2001470</v>
      </c>
      <c r="B2949">
        <v>50012011240</v>
      </c>
      <c r="C2949">
        <v>312</v>
      </c>
      <c r="D2949">
        <v>42138</v>
      </c>
      <c r="E2949">
        <v>1</v>
      </c>
      <c r="F2949">
        <v>7.99</v>
      </c>
      <c r="G2949" t="str">
        <f>VLOOKUP(B2949,'SKU Master'!$E$1:$H$9,4,FALSE)</f>
        <v>China Imports</v>
      </c>
      <c r="H2949">
        <f t="shared" si="322"/>
        <v>2015</v>
      </c>
      <c r="I2949">
        <f t="shared" si="323"/>
        <v>5</v>
      </c>
      <c r="J2949">
        <f t="shared" si="324"/>
        <v>201505</v>
      </c>
      <c r="K2949">
        <f t="shared" si="325"/>
        <v>20</v>
      </c>
      <c r="L2949">
        <f t="shared" si="326"/>
        <v>201520</v>
      </c>
      <c r="M2949" t="b">
        <f t="shared" si="327"/>
        <v>0</v>
      </c>
      <c r="N2949">
        <f>VLOOKUP(B2949,'SKU Master'!$E$1:$H$9,2,FALSE)</f>
        <v>2.5</v>
      </c>
      <c r="O2949">
        <f>(F2949/E2949-N2949)*E2949</f>
        <v>5.49</v>
      </c>
      <c r="P2949" s="10">
        <f>O2949/F2949</f>
        <v>0.68710888610763454</v>
      </c>
      <c r="Q2949">
        <f t="shared" si="328"/>
        <v>4</v>
      </c>
    </row>
    <row r="2950" spans="1:17" x14ac:dyDescent="0.25">
      <c r="A2950">
        <v>2001471</v>
      </c>
      <c r="B2950">
        <v>50012011240</v>
      </c>
      <c r="C2950">
        <v>312</v>
      </c>
      <c r="D2950">
        <v>42139</v>
      </c>
      <c r="E2950">
        <v>4</v>
      </c>
      <c r="F2950">
        <v>31.96</v>
      </c>
      <c r="G2950" t="str">
        <f>VLOOKUP(B2950,'SKU Master'!$E$1:$H$9,4,FALSE)</f>
        <v>China Imports</v>
      </c>
      <c r="H2950">
        <f t="shared" si="322"/>
        <v>2015</v>
      </c>
      <c r="I2950">
        <f t="shared" si="323"/>
        <v>5</v>
      </c>
      <c r="J2950">
        <f t="shared" si="324"/>
        <v>201505</v>
      </c>
      <c r="K2950">
        <f t="shared" si="325"/>
        <v>20</v>
      </c>
      <c r="L2950">
        <f t="shared" si="326"/>
        <v>201520</v>
      </c>
      <c r="M2950" t="b">
        <f t="shared" si="327"/>
        <v>0</v>
      </c>
      <c r="N2950">
        <f>VLOOKUP(B2950,'SKU Master'!$E$1:$H$9,2,FALSE)</f>
        <v>2.5</v>
      </c>
      <c r="O2950">
        <f>(F2950/E2950-N2950)*E2950</f>
        <v>21.96</v>
      </c>
      <c r="P2950" s="10">
        <f>O2950/F2950</f>
        <v>0.68710888610763454</v>
      </c>
      <c r="Q2950">
        <f t="shared" si="328"/>
        <v>5</v>
      </c>
    </row>
    <row r="2951" spans="1:17" x14ac:dyDescent="0.25">
      <c r="A2951">
        <v>2001472</v>
      </c>
      <c r="B2951">
        <v>50012011240</v>
      </c>
      <c r="C2951">
        <v>312</v>
      </c>
      <c r="D2951">
        <v>42140</v>
      </c>
      <c r="E2951">
        <v>1</v>
      </c>
      <c r="F2951">
        <v>7.99</v>
      </c>
      <c r="G2951" t="str">
        <f>VLOOKUP(B2951,'SKU Master'!$E$1:$H$9,4,FALSE)</f>
        <v>China Imports</v>
      </c>
      <c r="H2951">
        <f t="shared" si="322"/>
        <v>2015</v>
      </c>
      <c r="I2951">
        <f t="shared" si="323"/>
        <v>5</v>
      </c>
      <c r="J2951">
        <f t="shared" si="324"/>
        <v>201505</v>
      </c>
      <c r="K2951">
        <f t="shared" si="325"/>
        <v>20</v>
      </c>
      <c r="L2951">
        <f t="shared" si="326"/>
        <v>201520</v>
      </c>
      <c r="M2951" t="b">
        <f t="shared" si="327"/>
        <v>0</v>
      </c>
      <c r="N2951">
        <f>VLOOKUP(B2951,'SKU Master'!$E$1:$H$9,2,FALSE)</f>
        <v>2.5</v>
      </c>
      <c r="O2951">
        <f>(F2951/E2951-N2951)*E2951</f>
        <v>5.49</v>
      </c>
      <c r="P2951" s="10">
        <f>O2951/F2951</f>
        <v>0.68710888610763454</v>
      </c>
      <c r="Q2951">
        <f t="shared" si="328"/>
        <v>6</v>
      </c>
    </row>
    <row r="2952" spans="1:17" x14ac:dyDescent="0.25">
      <c r="A2952">
        <v>2001473</v>
      </c>
      <c r="B2952">
        <v>50012011240</v>
      </c>
      <c r="C2952">
        <v>312</v>
      </c>
      <c r="D2952">
        <v>42142</v>
      </c>
      <c r="E2952">
        <v>2</v>
      </c>
      <c r="F2952">
        <v>15.98</v>
      </c>
      <c r="G2952" t="str">
        <f>VLOOKUP(B2952,'SKU Master'!$E$1:$H$9,4,FALSE)</f>
        <v>China Imports</v>
      </c>
      <c r="H2952">
        <f t="shared" si="322"/>
        <v>2015</v>
      </c>
      <c r="I2952">
        <f t="shared" si="323"/>
        <v>5</v>
      </c>
      <c r="J2952">
        <f t="shared" si="324"/>
        <v>201505</v>
      </c>
      <c r="K2952">
        <f t="shared" si="325"/>
        <v>21</v>
      </c>
      <c r="L2952">
        <f t="shared" si="326"/>
        <v>201521</v>
      </c>
      <c r="M2952" t="b">
        <f t="shared" si="327"/>
        <v>0</v>
      </c>
      <c r="N2952">
        <f>VLOOKUP(B2952,'SKU Master'!$E$1:$H$9,2,FALSE)</f>
        <v>2.5</v>
      </c>
      <c r="O2952">
        <f>(F2952/E2952-N2952)*E2952</f>
        <v>10.98</v>
      </c>
      <c r="P2952" s="10">
        <f>O2952/F2952</f>
        <v>0.68710888610763454</v>
      </c>
      <c r="Q2952">
        <f t="shared" si="328"/>
        <v>1</v>
      </c>
    </row>
    <row r="2953" spans="1:17" x14ac:dyDescent="0.25">
      <c r="A2953">
        <v>2001474</v>
      </c>
      <c r="B2953">
        <v>50012011240</v>
      </c>
      <c r="C2953">
        <v>312</v>
      </c>
      <c r="D2953">
        <v>42143</v>
      </c>
      <c r="E2953">
        <v>1</v>
      </c>
      <c r="F2953">
        <v>7.99</v>
      </c>
      <c r="G2953" t="str">
        <f>VLOOKUP(B2953,'SKU Master'!$E$1:$H$9,4,FALSE)</f>
        <v>China Imports</v>
      </c>
      <c r="H2953">
        <f t="shared" si="322"/>
        <v>2015</v>
      </c>
      <c r="I2953">
        <f t="shared" si="323"/>
        <v>5</v>
      </c>
      <c r="J2953">
        <f t="shared" si="324"/>
        <v>201505</v>
      </c>
      <c r="K2953">
        <f t="shared" si="325"/>
        <v>21</v>
      </c>
      <c r="L2953">
        <f t="shared" si="326"/>
        <v>201521</v>
      </c>
      <c r="M2953" t="b">
        <f t="shared" si="327"/>
        <v>0</v>
      </c>
      <c r="N2953">
        <f>VLOOKUP(B2953,'SKU Master'!$E$1:$H$9,2,FALSE)</f>
        <v>2.5</v>
      </c>
      <c r="O2953">
        <f>(F2953/E2953-N2953)*E2953</f>
        <v>5.49</v>
      </c>
      <c r="P2953" s="10">
        <f>O2953/F2953</f>
        <v>0.68710888610763454</v>
      </c>
      <c r="Q2953">
        <f t="shared" si="328"/>
        <v>2</v>
      </c>
    </row>
    <row r="2954" spans="1:17" x14ac:dyDescent="0.25">
      <c r="A2954">
        <v>2001475</v>
      </c>
      <c r="B2954">
        <v>50012011240</v>
      </c>
      <c r="C2954">
        <v>312</v>
      </c>
      <c r="D2954">
        <v>42144</v>
      </c>
      <c r="E2954">
        <v>3</v>
      </c>
      <c r="F2954">
        <v>23.97</v>
      </c>
      <c r="G2954" t="str">
        <f>VLOOKUP(B2954,'SKU Master'!$E$1:$H$9,4,FALSE)</f>
        <v>China Imports</v>
      </c>
      <c r="H2954">
        <f t="shared" si="322"/>
        <v>2015</v>
      </c>
      <c r="I2954">
        <f t="shared" si="323"/>
        <v>5</v>
      </c>
      <c r="J2954">
        <f t="shared" si="324"/>
        <v>201505</v>
      </c>
      <c r="K2954">
        <f t="shared" si="325"/>
        <v>21</v>
      </c>
      <c r="L2954">
        <f t="shared" si="326"/>
        <v>201521</v>
      </c>
      <c r="M2954" t="b">
        <f t="shared" si="327"/>
        <v>0</v>
      </c>
      <c r="N2954">
        <f>VLOOKUP(B2954,'SKU Master'!$E$1:$H$9,2,FALSE)</f>
        <v>2.5</v>
      </c>
      <c r="O2954">
        <f>(F2954/E2954-N2954)*E2954</f>
        <v>16.47</v>
      </c>
      <c r="P2954" s="10">
        <f>O2954/F2954</f>
        <v>0.68710888610763454</v>
      </c>
      <c r="Q2954">
        <f t="shared" si="328"/>
        <v>3</v>
      </c>
    </row>
    <row r="2955" spans="1:17" x14ac:dyDescent="0.25">
      <c r="A2955">
        <v>2001477</v>
      </c>
      <c r="B2955">
        <v>50012011240</v>
      </c>
      <c r="C2955">
        <v>312</v>
      </c>
      <c r="D2955">
        <v>42147</v>
      </c>
      <c r="E2955">
        <v>5</v>
      </c>
      <c r="F2955">
        <v>39.950000000000003</v>
      </c>
      <c r="G2955" t="str">
        <f>VLOOKUP(B2955,'SKU Master'!$E$1:$H$9,4,FALSE)</f>
        <v>China Imports</v>
      </c>
      <c r="H2955">
        <f t="shared" si="322"/>
        <v>2015</v>
      </c>
      <c r="I2955">
        <f t="shared" si="323"/>
        <v>5</v>
      </c>
      <c r="J2955">
        <f t="shared" si="324"/>
        <v>201505</v>
      </c>
      <c r="K2955">
        <f t="shared" si="325"/>
        <v>21</v>
      </c>
      <c r="L2955">
        <f t="shared" si="326"/>
        <v>201521</v>
      </c>
      <c r="M2955" t="b">
        <f t="shared" si="327"/>
        <v>0</v>
      </c>
      <c r="N2955">
        <f>VLOOKUP(B2955,'SKU Master'!$E$1:$H$9,2,FALSE)</f>
        <v>2.5</v>
      </c>
      <c r="O2955">
        <f>(F2955/E2955-N2955)*E2955</f>
        <v>27.450000000000003</v>
      </c>
      <c r="P2955" s="10">
        <f>O2955/F2955</f>
        <v>0.68710888610763454</v>
      </c>
      <c r="Q2955">
        <f t="shared" si="328"/>
        <v>6</v>
      </c>
    </row>
    <row r="2956" spans="1:17" x14ac:dyDescent="0.25">
      <c r="A2956">
        <v>2001478</v>
      </c>
      <c r="B2956">
        <v>50012011240</v>
      </c>
      <c r="C2956">
        <v>312</v>
      </c>
      <c r="D2956">
        <v>42150</v>
      </c>
      <c r="E2956">
        <v>4</v>
      </c>
      <c r="F2956">
        <v>31.96</v>
      </c>
      <c r="G2956" t="str">
        <f>VLOOKUP(B2956,'SKU Master'!$E$1:$H$9,4,FALSE)</f>
        <v>China Imports</v>
      </c>
      <c r="H2956">
        <f t="shared" si="322"/>
        <v>2015</v>
      </c>
      <c r="I2956">
        <f t="shared" si="323"/>
        <v>5</v>
      </c>
      <c r="J2956">
        <f t="shared" si="324"/>
        <v>201505</v>
      </c>
      <c r="K2956">
        <f t="shared" si="325"/>
        <v>22</v>
      </c>
      <c r="L2956">
        <f t="shared" si="326"/>
        <v>201522</v>
      </c>
      <c r="M2956" t="b">
        <f t="shared" si="327"/>
        <v>0</v>
      </c>
      <c r="N2956">
        <f>VLOOKUP(B2956,'SKU Master'!$E$1:$H$9,2,FALSE)</f>
        <v>2.5</v>
      </c>
      <c r="O2956">
        <f>(F2956/E2956-N2956)*E2956</f>
        <v>21.96</v>
      </c>
      <c r="P2956" s="10">
        <f>O2956/F2956</f>
        <v>0.68710888610763454</v>
      </c>
      <c r="Q2956">
        <f t="shared" si="328"/>
        <v>2</v>
      </c>
    </row>
    <row r="2957" spans="1:17" x14ac:dyDescent="0.25">
      <c r="A2957">
        <v>2001479</v>
      </c>
      <c r="B2957">
        <v>50012011240</v>
      </c>
      <c r="C2957">
        <v>312</v>
      </c>
      <c r="D2957">
        <v>42151</v>
      </c>
      <c r="E2957">
        <v>2</v>
      </c>
      <c r="F2957">
        <v>15.98</v>
      </c>
      <c r="G2957" t="str">
        <f>VLOOKUP(B2957,'SKU Master'!$E$1:$H$9,4,FALSE)</f>
        <v>China Imports</v>
      </c>
      <c r="H2957">
        <f t="shared" si="322"/>
        <v>2015</v>
      </c>
      <c r="I2957">
        <f t="shared" si="323"/>
        <v>5</v>
      </c>
      <c r="J2957">
        <f t="shared" si="324"/>
        <v>201505</v>
      </c>
      <c r="K2957">
        <f t="shared" si="325"/>
        <v>22</v>
      </c>
      <c r="L2957">
        <f t="shared" si="326"/>
        <v>201522</v>
      </c>
      <c r="M2957" t="b">
        <f t="shared" si="327"/>
        <v>0</v>
      </c>
      <c r="N2957">
        <f>VLOOKUP(B2957,'SKU Master'!$E$1:$H$9,2,FALSE)</f>
        <v>2.5</v>
      </c>
      <c r="O2957">
        <f>(F2957/E2957-N2957)*E2957</f>
        <v>10.98</v>
      </c>
      <c r="P2957" s="10">
        <f>O2957/F2957</f>
        <v>0.68710888610763454</v>
      </c>
      <c r="Q2957">
        <f t="shared" si="328"/>
        <v>3</v>
      </c>
    </row>
    <row r="2958" spans="1:17" x14ac:dyDescent="0.25">
      <c r="A2958">
        <v>2001480</v>
      </c>
      <c r="B2958">
        <v>50012011240</v>
      </c>
      <c r="C2958">
        <v>312</v>
      </c>
      <c r="D2958">
        <v>42154</v>
      </c>
      <c r="E2958">
        <v>2</v>
      </c>
      <c r="F2958">
        <v>15.98</v>
      </c>
      <c r="G2958" t="str">
        <f>VLOOKUP(B2958,'SKU Master'!$E$1:$H$9,4,FALSE)</f>
        <v>China Imports</v>
      </c>
      <c r="H2958">
        <f t="shared" si="322"/>
        <v>2015</v>
      </c>
      <c r="I2958">
        <f t="shared" si="323"/>
        <v>5</v>
      </c>
      <c r="J2958">
        <f t="shared" si="324"/>
        <v>201505</v>
      </c>
      <c r="K2958">
        <f t="shared" si="325"/>
        <v>22</v>
      </c>
      <c r="L2958">
        <f t="shared" si="326"/>
        <v>201522</v>
      </c>
      <c r="M2958" t="b">
        <f t="shared" si="327"/>
        <v>0</v>
      </c>
      <c r="N2958">
        <f>VLOOKUP(B2958,'SKU Master'!$E$1:$H$9,2,FALSE)</f>
        <v>2.5</v>
      </c>
      <c r="O2958">
        <f>(F2958/E2958-N2958)*E2958</f>
        <v>10.98</v>
      </c>
      <c r="P2958" s="10">
        <f>O2958/F2958</f>
        <v>0.68710888610763454</v>
      </c>
      <c r="Q2958">
        <f t="shared" si="328"/>
        <v>6</v>
      </c>
    </row>
    <row r="2959" spans="1:17" x14ac:dyDescent="0.25">
      <c r="A2959">
        <v>2001481</v>
      </c>
      <c r="B2959">
        <v>50012011240</v>
      </c>
      <c r="C2959">
        <v>312</v>
      </c>
      <c r="D2959">
        <v>42156</v>
      </c>
      <c r="E2959">
        <v>1</v>
      </c>
      <c r="F2959">
        <v>7.99</v>
      </c>
      <c r="G2959" t="str">
        <f>VLOOKUP(B2959,'SKU Master'!$E$1:$H$9,4,FALSE)</f>
        <v>China Imports</v>
      </c>
      <c r="H2959">
        <f t="shared" si="322"/>
        <v>2015</v>
      </c>
      <c r="I2959">
        <f t="shared" si="323"/>
        <v>6</v>
      </c>
      <c r="J2959">
        <f t="shared" si="324"/>
        <v>201506</v>
      </c>
      <c r="K2959">
        <f t="shared" si="325"/>
        <v>23</v>
      </c>
      <c r="L2959">
        <f t="shared" si="326"/>
        <v>201523</v>
      </c>
      <c r="M2959" t="b">
        <f t="shared" si="327"/>
        <v>0</v>
      </c>
      <c r="N2959">
        <f>VLOOKUP(B2959,'SKU Master'!$E$1:$H$9,2,FALSE)</f>
        <v>2.5</v>
      </c>
      <c r="O2959">
        <f>(F2959/E2959-N2959)*E2959</f>
        <v>5.49</v>
      </c>
      <c r="P2959" s="10">
        <f>O2959/F2959</f>
        <v>0.68710888610763454</v>
      </c>
      <c r="Q2959">
        <f t="shared" si="328"/>
        <v>1</v>
      </c>
    </row>
    <row r="2960" spans="1:17" x14ac:dyDescent="0.25">
      <c r="A2960">
        <v>2001482</v>
      </c>
      <c r="B2960">
        <v>50012011240</v>
      </c>
      <c r="C2960">
        <v>312</v>
      </c>
      <c r="D2960">
        <v>42157</v>
      </c>
      <c r="E2960">
        <v>1</v>
      </c>
      <c r="F2960">
        <v>7.99</v>
      </c>
      <c r="G2960" t="str">
        <f>VLOOKUP(B2960,'SKU Master'!$E$1:$H$9,4,FALSE)</f>
        <v>China Imports</v>
      </c>
      <c r="H2960">
        <f t="shared" si="322"/>
        <v>2015</v>
      </c>
      <c r="I2960">
        <f t="shared" si="323"/>
        <v>6</v>
      </c>
      <c r="J2960">
        <f t="shared" si="324"/>
        <v>201506</v>
      </c>
      <c r="K2960">
        <f t="shared" si="325"/>
        <v>23</v>
      </c>
      <c r="L2960">
        <f t="shared" si="326"/>
        <v>201523</v>
      </c>
      <c r="M2960" t="b">
        <f t="shared" si="327"/>
        <v>0</v>
      </c>
      <c r="N2960">
        <f>VLOOKUP(B2960,'SKU Master'!$E$1:$H$9,2,FALSE)</f>
        <v>2.5</v>
      </c>
      <c r="O2960">
        <f>(F2960/E2960-N2960)*E2960</f>
        <v>5.49</v>
      </c>
      <c r="P2960" s="10">
        <f>O2960/F2960</f>
        <v>0.68710888610763454</v>
      </c>
      <c r="Q2960">
        <f t="shared" si="328"/>
        <v>2</v>
      </c>
    </row>
    <row r="2961" spans="1:17" x14ac:dyDescent="0.25">
      <c r="A2961">
        <v>2001483</v>
      </c>
      <c r="B2961">
        <v>50012011240</v>
      </c>
      <c r="C2961">
        <v>312</v>
      </c>
      <c r="D2961">
        <v>42158</v>
      </c>
      <c r="E2961">
        <v>2</v>
      </c>
      <c r="F2961">
        <v>15.98</v>
      </c>
      <c r="G2961" t="str">
        <f>VLOOKUP(B2961,'SKU Master'!$E$1:$H$9,4,FALSE)</f>
        <v>China Imports</v>
      </c>
      <c r="H2961">
        <f t="shared" si="322"/>
        <v>2015</v>
      </c>
      <c r="I2961">
        <f t="shared" si="323"/>
        <v>6</v>
      </c>
      <c r="J2961">
        <f t="shared" si="324"/>
        <v>201506</v>
      </c>
      <c r="K2961">
        <f t="shared" si="325"/>
        <v>23</v>
      </c>
      <c r="L2961">
        <f t="shared" si="326"/>
        <v>201523</v>
      </c>
      <c r="M2961" t="b">
        <f t="shared" si="327"/>
        <v>0</v>
      </c>
      <c r="N2961">
        <f>VLOOKUP(B2961,'SKU Master'!$E$1:$H$9,2,FALSE)</f>
        <v>2.5</v>
      </c>
      <c r="O2961">
        <f>(F2961/E2961-N2961)*E2961</f>
        <v>10.98</v>
      </c>
      <c r="P2961" s="10">
        <f>O2961/F2961</f>
        <v>0.68710888610763454</v>
      </c>
      <c r="Q2961">
        <f t="shared" si="328"/>
        <v>3</v>
      </c>
    </row>
    <row r="2962" spans="1:17" x14ac:dyDescent="0.25">
      <c r="A2962">
        <v>2001484</v>
      </c>
      <c r="B2962">
        <v>50012011240</v>
      </c>
      <c r="C2962">
        <v>312</v>
      </c>
      <c r="D2962">
        <v>42159</v>
      </c>
      <c r="E2962">
        <v>1</v>
      </c>
      <c r="F2962">
        <v>7.99</v>
      </c>
      <c r="G2962" t="str">
        <f>VLOOKUP(B2962,'SKU Master'!$E$1:$H$9,4,FALSE)</f>
        <v>China Imports</v>
      </c>
      <c r="H2962">
        <f t="shared" si="322"/>
        <v>2015</v>
      </c>
      <c r="I2962">
        <f t="shared" si="323"/>
        <v>6</v>
      </c>
      <c r="J2962">
        <f t="shared" si="324"/>
        <v>201506</v>
      </c>
      <c r="K2962">
        <f t="shared" si="325"/>
        <v>23</v>
      </c>
      <c r="L2962">
        <f t="shared" si="326"/>
        <v>201523</v>
      </c>
      <c r="M2962" t="b">
        <f t="shared" si="327"/>
        <v>0</v>
      </c>
      <c r="N2962">
        <f>VLOOKUP(B2962,'SKU Master'!$E$1:$H$9,2,FALSE)</f>
        <v>2.5</v>
      </c>
      <c r="O2962">
        <f>(F2962/E2962-N2962)*E2962</f>
        <v>5.49</v>
      </c>
      <c r="P2962" s="10">
        <f>O2962/F2962</f>
        <v>0.68710888610763454</v>
      </c>
      <c r="Q2962">
        <f t="shared" si="328"/>
        <v>4</v>
      </c>
    </row>
    <row r="2963" spans="1:17" x14ac:dyDescent="0.25">
      <c r="A2963">
        <v>2001485</v>
      </c>
      <c r="B2963">
        <v>50012011240</v>
      </c>
      <c r="C2963">
        <v>312</v>
      </c>
      <c r="D2963">
        <v>42160</v>
      </c>
      <c r="E2963">
        <v>2</v>
      </c>
      <c r="F2963">
        <v>15.98</v>
      </c>
      <c r="G2963" t="str">
        <f>VLOOKUP(B2963,'SKU Master'!$E$1:$H$9,4,FALSE)</f>
        <v>China Imports</v>
      </c>
      <c r="H2963">
        <f t="shared" si="322"/>
        <v>2015</v>
      </c>
      <c r="I2963">
        <f t="shared" si="323"/>
        <v>6</v>
      </c>
      <c r="J2963">
        <f t="shared" si="324"/>
        <v>201506</v>
      </c>
      <c r="K2963">
        <f t="shared" si="325"/>
        <v>23</v>
      </c>
      <c r="L2963">
        <f t="shared" si="326"/>
        <v>201523</v>
      </c>
      <c r="M2963" t="b">
        <f t="shared" si="327"/>
        <v>0</v>
      </c>
      <c r="N2963">
        <f>VLOOKUP(B2963,'SKU Master'!$E$1:$H$9,2,FALSE)</f>
        <v>2.5</v>
      </c>
      <c r="O2963">
        <f>(F2963/E2963-N2963)*E2963</f>
        <v>10.98</v>
      </c>
      <c r="P2963" s="10">
        <f>O2963/F2963</f>
        <v>0.68710888610763454</v>
      </c>
      <c r="Q2963">
        <f t="shared" si="328"/>
        <v>5</v>
      </c>
    </row>
    <row r="2964" spans="1:17" x14ac:dyDescent="0.25">
      <c r="A2964">
        <v>2001486</v>
      </c>
      <c r="B2964">
        <v>50012011240</v>
      </c>
      <c r="C2964">
        <v>312</v>
      </c>
      <c r="D2964">
        <v>42161</v>
      </c>
      <c r="E2964">
        <v>1</v>
      </c>
      <c r="F2964">
        <v>7.99</v>
      </c>
      <c r="G2964" t="str">
        <f>VLOOKUP(B2964,'SKU Master'!$E$1:$H$9,4,FALSE)</f>
        <v>China Imports</v>
      </c>
      <c r="H2964">
        <f t="shared" si="322"/>
        <v>2015</v>
      </c>
      <c r="I2964">
        <f t="shared" si="323"/>
        <v>6</v>
      </c>
      <c r="J2964">
        <f t="shared" si="324"/>
        <v>201506</v>
      </c>
      <c r="K2964">
        <f t="shared" si="325"/>
        <v>23</v>
      </c>
      <c r="L2964">
        <f t="shared" si="326"/>
        <v>201523</v>
      </c>
      <c r="M2964" t="b">
        <f t="shared" si="327"/>
        <v>0</v>
      </c>
      <c r="N2964">
        <f>VLOOKUP(B2964,'SKU Master'!$E$1:$H$9,2,FALSE)</f>
        <v>2.5</v>
      </c>
      <c r="O2964">
        <f>(F2964/E2964-N2964)*E2964</f>
        <v>5.49</v>
      </c>
      <c r="P2964" s="10">
        <f>O2964/F2964</f>
        <v>0.68710888610763454</v>
      </c>
      <c r="Q2964">
        <f t="shared" si="328"/>
        <v>6</v>
      </c>
    </row>
    <row r="2965" spans="1:17" x14ac:dyDescent="0.25">
      <c r="A2965">
        <v>2001487</v>
      </c>
      <c r="B2965">
        <v>50012011240</v>
      </c>
      <c r="C2965">
        <v>312</v>
      </c>
      <c r="D2965">
        <v>42163</v>
      </c>
      <c r="E2965">
        <v>2</v>
      </c>
      <c r="F2965">
        <v>15.98</v>
      </c>
      <c r="G2965" t="str">
        <f>VLOOKUP(B2965,'SKU Master'!$E$1:$H$9,4,FALSE)</f>
        <v>China Imports</v>
      </c>
      <c r="H2965">
        <f t="shared" si="322"/>
        <v>2015</v>
      </c>
      <c r="I2965">
        <f t="shared" si="323"/>
        <v>6</v>
      </c>
      <c r="J2965">
        <f t="shared" si="324"/>
        <v>201506</v>
      </c>
      <c r="K2965">
        <f t="shared" si="325"/>
        <v>24</v>
      </c>
      <c r="L2965">
        <f t="shared" si="326"/>
        <v>201524</v>
      </c>
      <c r="M2965" t="b">
        <f t="shared" si="327"/>
        <v>0</v>
      </c>
      <c r="N2965">
        <f>VLOOKUP(B2965,'SKU Master'!$E$1:$H$9,2,FALSE)</f>
        <v>2.5</v>
      </c>
      <c r="O2965">
        <f>(F2965/E2965-N2965)*E2965</f>
        <v>10.98</v>
      </c>
      <c r="P2965" s="10">
        <f>O2965/F2965</f>
        <v>0.68710888610763454</v>
      </c>
      <c r="Q2965">
        <f t="shared" si="328"/>
        <v>1</v>
      </c>
    </row>
    <row r="2966" spans="1:17" x14ac:dyDescent="0.25">
      <c r="A2966">
        <v>2001488</v>
      </c>
      <c r="B2966">
        <v>50012011240</v>
      </c>
      <c r="C2966">
        <v>312</v>
      </c>
      <c r="D2966">
        <v>42164</v>
      </c>
      <c r="E2966">
        <v>1</v>
      </c>
      <c r="F2966">
        <v>7.99</v>
      </c>
      <c r="G2966" t="str">
        <f>VLOOKUP(B2966,'SKU Master'!$E$1:$H$9,4,FALSE)</f>
        <v>China Imports</v>
      </c>
      <c r="H2966">
        <f t="shared" si="322"/>
        <v>2015</v>
      </c>
      <c r="I2966">
        <f t="shared" si="323"/>
        <v>6</v>
      </c>
      <c r="J2966">
        <f t="shared" si="324"/>
        <v>201506</v>
      </c>
      <c r="K2966">
        <f t="shared" si="325"/>
        <v>24</v>
      </c>
      <c r="L2966">
        <f t="shared" si="326"/>
        <v>201524</v>
      </c>
      <c r="M2966" t="b">
        <f t="shared" si="327"/>
        <v>0</v>
      </c>
      <c r="N2966">
        <f>VLOOKUP(B2966,'SKU Master'!$E$1:$H$9,2,FALSE)</f>
        <v>2.5</v>
      </c>
      <c r="O2966">
        <f>(F2966/E2966-N2966)*E2966</f>
        <v>5.49</v>
      </c>
      <c r="P2966" s="10">
        <f>O2966/F2966</f>
        <v>0.68710888610763454</v>
      </c>
      <c r="Q2966">
        <f t="shared" si="328"/>
        <v>2</v>
      </c>
    </row>
    <row r="2967" spans="1:17" x14ac:dyDescent="0.25">
      <c r="A2967">
        <v>2001489</v>
      </c>
      <c r="B2967">
        <v>50012011240</v>
      </c>
      <c r="C2967">
        <v>312</v>
      </c>
      <c r="D2967">
        <v>42165</v>
      </c>
      <c r="E2967">
        <v>1</v>
      </c>
      <c r="F2967">
        <v>7.99</v>
      </c>
      <c r="G2967" t="str">
        <f>VLOOKUP(B2967,'SKU Master'!$E$1:$H$9,4,FALSE)</f>
        <v>China Imports</v>
      </c>
      <c r="H2967">
        <f t="shared" si="322"/>
        <v>2015</v>
      </c>
      <c r="I2967">
        <f t="shared" si="323"/>
        <v>6</v>
      </c>
      <c r="J2967">
        <f t="shared" si="324"/>
        <v>201506</v>
      </c>
      <c r="K2967">
        <f t="shared" si="325"/>
        <v>24</v>
      </c>
      <c r="L2967">
        <f t="shared" si="326"/>
        <v>201524</v>
      </c>
      <c r="M2967" t="b">
        <f t="shared" si="327"/>
        <v>0</v>
      </c>
      <c r="N2967">
        <f>VLOOKUP(B2967,'SKU Master'!$E$1:$H$9,2,FALSE)</f>
        <v>2.5</v>
      </c>
      <c r="O2967">
        <f>(F2967/E2967-N2967)*E2967</f>
        <v>5.49</v>
      </c>
      <c r="P2967" s="10">
        <f>O2967/F2967</f>
        <v>0.68710888610763454</v>
      </c>
      <c r="Q2967">
        <f t="shared" si="328"/>
        <v>3</v>
      </c>
    </row>
    <row r="2968" spans="1:17" x14ac:dyDescent="0.25">
      <c r="A2968">
        <v>2001490</v>
      </c>
      <c r="B2968">
        <v>50012011240</v>
      </c>
      <c r="C2968">
        <v>312</v>
      </c>
      <c r="D2968">
        <v>42166</v>
      </c>
      <c r="E2968">
        <v>1</v>
      </c>
      <c r="F2968">
        <v>7.99</v>
      </c>
      <c r="G2968" t="str">
        <f>VLOOKUP(B2968,'SKU Master'!$E$1:$H$9,4,FALSE)</f>
        <v>China Imports</v>
      </c>
      <c r="H2968">
        <f t="shared" si="322"/>
        <v>2015</v>
      </c>
      <c r="I2968">
        <f t="shared" si="323"/>
        <v>6</v>
      </c>
      <c r="J2968">
        <f t="shared" si="324"/>
        <v>201506</v>
      </c>
      <c r="K2968">
        <f t="shared" si="325"/>
        <v>24</v>
      </c>
      <c r="L2968">
        <f t="shared" si="326"/>
        <v>201524</v>
      </c>
      <c r="M2968" t="b">
        <f t="shared" si="327"/>
        <v>0</v>
      </c>
      <c r="N2968">
        <f>VLOOKUP(B2968,'SKU Master'!$E$1:$H$9,2,FALSE)</f>
        <v>2.5</v>
      </c>
      <c r="O2968">
        <f>(F2968/E2968-N2968)*E2968</f>
        <v>5.49</v>
      </c>
      <c r="P2968" s="10">
        <f>O2968/F2968</f>
        <v>0.68710888610763454</v>
      </c>
      <c r="Q2968">
        <f t="shared" si="328"/>
        <v>4</v>
      </c>
    </row>
    <row r="2969" spans="1:17" x14ac:dyDescent="0.25">
      <c r="A2969">
        <v>2001491</v>
      </c>
      <c r="B2969">
        <v>50012011240</v>
      </c>
      <c r="C2969">
        <v>312</v>
      </c>
      <c r="D2969">
        <v>42167</v>
      </c>
      <c r="E2969">
        <v>5</v>
      </c>
      <c r="F2969">
        <v>39.950000000000003</v>
      </c>
      <c r="G2969" t="str">
        <f>VLOOKUP(B2969,'SKU Master'!$E$1:$H$9,4,FALSE)</f>
        <v>China Imports</v>
      </c>
      <c r="H2969">
        <f t="shared" si="322"/>
        <v>2015</v>
      </c>
      <c r="I2969">
        <f t="shared" si="323"/>
        <v>6</v>
      </c>
      <c r="J2969">
        <f t="shared" si="324"/>
        <v>201506</v>
      </c>
      <c r="K2969">
        <f t="shared" si="325"/>
        <v>24</v>
      </c>
      <c r="L2969">
        <f t="shared" si="326"/>
        <v>201524</v>
      </c>
      <c r="M2969" t="b">
        <f t="shared" si="327"/>
        <v>0</v>
      </c>
      <c r="N2969">
        <f>VLOOKUP(B2969,'SKU Master'!$E$1:$H$9,2,FALSE)</f>
        <v>2.5</v>
      </c>
      <c r="O2969">
        <f>(F2969/E2969-N2969)*E2969</f>
        <v>27.450000000000003</v>
      </c>
      <c r="P2969" s="10">
        <f>O2969/F2969</f>
        <v>0.68710888610763454</v>
      </c>
      <c r="Q2969">
        <f t="shared" si="328"/>
        <v>5</v>
      </c>
    </row>
    <row r="2970" spans="1:17" x14ac:dyDescent="0.25">
      <c r="A2970">
        <v>2001492</v>
      </c>
      <c r="B2970">
        <v>50012011240</v>
      </c>
      <c r="C2970">
        <v>312</v>
      </c>
      <c r="D2970">
        <v>42168</v>
      </c>
      <c r="E2970">
        <v>3</v>
      </c>
      <c r="F2970">
        <v>23.97</v>
      </c>
      <c r="G2970" t="str">
        <f>VLOOKUP(B2970,'SKU Master'!$E$1:$H$9,4,FALSE)</f>
        <v>China Imports</v>
      </c>
      <c r="H2970">
        <f t="shared" si="322"/>
        <v>2015</v>
      </c>
      <c r="I2970">
        <f t="shared" si="323"/>
        <v>6</v>
      </c>
      <c r="J2970">
        <f t="shared" si="324"/>
        <v>201506</v>
      </c>
      <c r="K2970">
        <f t="shared" si="325"/>
        <v>24</v>
      </c>
      <c r="L2970">
        <f t="shared" si="326"/>
        <v>201524</v>
      </c>
      <c r="M2970" t="b">
        <f t="shared" si="327"/>
        <v>0</v>
      </c>
      <c r="N2970">
        <f>VLOOKUP(B2970,'SKU Master'!$E$1:$H$9,2,FALSE)</f>
        <v>2.5</v>
      </c>
      <c r="O2970">
        <f>(F2970/E2970-N2970)*E2970</f>
        <v>16.47</v>
      </c>
      <c r="P2970" s="10">
        <f>O2970/F2970</f>
        <v>0.68710888610763454</v>
      </c>
      <c r="Q2970">
        <f t="shared" si="328"/>
        <v>6</v>
      </c>
    </row>
    <row r="2971" spans="1:17" x14ac:dyDescent="0.25">
      <c r="A2971">
        <v>2001493</v>
      </c>
      <c r="B2971">
        <v>50012011240</v>
      </c>
      <c r="C2971">
        <v>312</v>
      </c>
      <c r="D2971">
        <v>42170</v>
      </c>
      <c r="E2971">
        <v>2</v>
      </c>
      <c r="F2971">
        <v>15.98</v>
      </c>
      <c r="G2971" t="str">
        <f>VLOOKUP(B2971,'SKU Master'!$E$1:$H$9,4,FALSE)</f>
        <v>China Imports</v>
      </c>
      <c r="H2971">
        <f t="shared" si="322"/>
        <v>2015</v>
      </c>
      <c r="I2971">
        <f t="shared" si="323"/>
        <v>6</v>
      </c>
      <c r="J2971">
        <f t="shared" si="324"/>
        <v>201506</v>
      </c>
      <c r="K2971">
        <f t="shared" si="325"/>
        <v>25</v>
      </c>
      <c r="L2971">
        <f t="shared" si="326"/>
        <v>201525</v>
      </c>
      <c r="M2971" t="b">
        <f t="shared" si="327"/>
        <v>0</v>
      </c>
      <c r="N2971">
        <f>VLOOKUP(B2971,'SKU Master'!$E$1:$H$9,2,FALSE)</f>
        <v>2.5</v>
      </c>
      <c r="O2971">
        <f>(F2971/E2971-N2971)*E2971</f>
        <v>10.98</v>
      </c>
      <c r="P2971" s="10">
        <f>O2971/F2971</f>
        <v>0.68710888610763454</v>
      </c>
      <c r="Q2971">
        <f t="shared" si="328"/>
        <v>1</v>
      </c>
    </row>
    <row r="2972" spans="1:17" x14ac:dyDescent="0.25">
      <c r="A2972">
        <v>2001494</v>
      </c>
      <c r="B2972">
        <v>50012011240</v>
      </c>
      <c r="C2972">
        <v>312</v>
      </c>
      <c r="D2972">
        <v>42171</v>
      </c>
      <c r="E2972">
        <v>2</v>
      </c>
      <c r="F2972">
        <v>15.98</v>
      </c>
      <c r="G2972" t="str">
        <f>VLOOKUP(B2972,'SKU Master'!$E$1:$H$9,4,FALSE)</f>
        <v>China Imports</v>
      </c>
      <c r="H2972">
        <f t="shared" si="322"/>
        <v>2015</v>
      </c>
      <c r="I2972">
        <f t="shared" si="323"/>
        <v>6</v>
      </c>
      <c r="J2972">
        <f t="shared" si="324"/>
        <v>201506</v>
      </c>
      <c r="K2972">
        <f t="shared" si="325"/>
        <v>25</v>
      </c>
      <c r="L2972">
        <f t="shared" si="326"/>
        <v>201525</v>
      </c>
      <c r="M2972" t="b">
        <f t="shared" si="327"/>
        <v>0</v>
      </c>
      <c r="N2972">
        <f>VLOOKUP(B2972,'SKU Master'!$E$1:$H$9,2,FALSE)</f>
        <v>2.5</v>
      </c>
      <c r="O2972">
        <f>(F2972/E2972-N2972)*E2972</f>
        <v>10.98</v>
      </c>
      <c r="P2972" s="10">
        <f>O2972/F2972</f>
        <v>0.68710888610763454</v>
      </c>
      <c r="Q2972">
        <f t="shared" si="328"/>
        <v>2</v>
      </c>
    </row>
    <row r="2973" spans="1:17" x14ac:dyDescent="0.25">
      <c r="A2973">
        <v>2001495</v>
      </c>
      <c r="B2973">
        <v>50012011240</v>
      </c>
      <c r="C2973">
        <v>312</v>
      </c>
      <c r="D2973">
        <v>42172</v>
      </c>
      <c r="E2973">
        <v>2</v>
      </c>
      <c r="F2973">
        <v>15.98</v>
      </c>
      <c r="G2973" t="str">
        <f>VLOOKUP(B2973,'SKU Master'!$E$1:$H$9,4,FALSE)</f>
        <v>China Imports</v>
      </c>
      <c r="H2973">
        <f t="shared" si="322"/>
        <v>2015</v>
      </c>
      <c r="I2973">
        <f t="shared" si="323"/>
        <v>6</v>
      </c>
      <c r="J2973">
        <f t="shared" si="324"/>
        <v>201506</v>
      </c>
      <c r="K2973">
        <f t="shared" si="325"/>
        <v>25</v>
      </c>
      <c r="L2973">
        <f t="shared" si="326"/>
        <v>201525</v>
      </c>
      <c r="M2973" t="b">
        <f t="shared" si="327"/>
        <v>0</v>
      </c>
      <c r="N2973">
        <f>VLOOKUP(B2973,'SKU Master'!$E$1:$H$9,2,FALSE)</f>
        <v>2.5</v>
      </c>
      <c r="O2973">
        <f>(F2973/E2973-N2973)*E2973</f>
        <v>10.98</v>
      </c>
      <c r="P2973" s="10">
        <f>O2973/F2973</f>
        <v>0.68710888610763454</v>
      </c>
      <c r="Q2973">
        <f t="shared" si="328"/>
        <v>3</v>
      </c>
    </row>
    <row r="2974" spans="1:17" x14ac:dyDescent="0.25">
      <c r="A2974">
        <v>2001496</v>
      </c>
      <c r="B2974">
        <v>50012011240</v>
      </c>
      <c r="C2974">
        <v>312</v>
      </c>
      <c r="D2974">
        <v>42173</v>
      </c>
      <c r="E2974">
        <v>5</v>
      </c>
      <c r="F2974">
        <v>39.950000000000003</v>
      </c>
      <c r="G2974" t="str">
        <f>VLOOKUP(B2974,'SKU Master'!$E$1:$H$9,4,FALSE)</f>
        <v>China Imports</v>
      </c>
      <c r="H2974">
        <f t="shared" si="322"/>
        <v>2015</v>
      </c>
      <c r="I2974">
        <f t="shared" si="323"/>
        <v>6</v>
      </c>
      <c r="J2974">
        <f t="shared" si="324"/>
        <v>201506</v>
      </c>
      <c r="K2974">
        <f t="shared" si="325"/>
        <v>25</v>
      </c>
      <c r="L2974">
        <f t="shared" si="326"/>
        <v>201525</v>
      </c>
      <c r="M2974" t="b">
        <f t="shared" si="327"/>
        <v>0</v>
      </c>
      <c r="N2974">
        <f>VLOOKUP(B2974,'SKU Master'!$E$1:$H$9,2,FALSE)</f>
        <v>2.5</v>
      </c>
      <c r="O2974">
        <f>(F2974/E2974-N2974)*E2974</f>
        <v>27.450000000000003</v>
      </c>
      <c r="P2974" s="10">
        <f>O2974/F2974</f>
        <v>0.68710888610763454</v>
      </c>
      <c r="Q2974">
        <f t="shared" si="328"/>
        <v>4</v>
      </c>
    </row>
    <row r="2975" spans="1:17" x14ac:dyDescent="0.25">
      <c r="A2975">
        <v>2001497</v>
      </c>
      <c r="B2975">
        <v>50012011240</v>
      </c>
      <c r="C2975">
        <v>312</v>
      </c>
      <c r="D2975">
        <v>42174</v>
      </c>
      <c r="E2975">
        <v>2</v>
      </c>
      <c r="F2975">
        <v>15.98</v>
      </c>
      <c r="G2975" t="str">
        <f>VLOOKUP(B2975,'SKU Master'!$E$1:$H$9,4,FALSE)</f>
        <v>China Imports</v>
      </c>
      <c r="H2975">
        <f t="shared" si="322"/>
        <v>2015</v>
      </c>
      <c r="I2975">
        <f t="shared" si="323"/>
        <v>6</v>
      </c>
      <c r="J2975">
        <f t="shared" si="324"/>
        <v>201506</v>
      </c>
      <c r="K2975">
        <f t="shared" si="325"/>
        <v>25</v>
      </c>
      <c r="L2975">
        <f t="shared" si="326"/>
        <v>201525</v>
      </c>
      <c r="M2975" t="b">
        <f t="shared" si="327"/>
        <v>0</v>
      </c>
      <c r="N2975">
        <f>VLOOKUP(B2975,'SKU Master'!$E$1:$H$9,2,FALSE)</f>
        <v>2.5</v>
      </c>
      <c r="O2975">
        <f>(F2975/E2975-N2975)*E2975</f>
        <v>10.98</v>
      </c>
      <c r="P2975" s="10">
        <f>O2975/F2975</f>
        <v>0.68710888610763454</v>
      </c>
      <c r="Q2975">
        <f t="shared" si="328"/>
        <v>5</v>
      </c>
    </row>
    <row r="2976" spans="1:17" x14ac:dyDescent="0.25">
      <c r="A2976">
        <v>2001498</v>
      </c>
      <c r="B2976">
        <v>50012011240</v>
      </c>
      <c r="C2976">
        <v>312</v>
      </c>
      <c r="D2976">
        <v>42175</v>
      </c>
      <c r="E2976">
        <v>2</v>
      </c>
      <c r="F2976">
        <v>15.98</v>
      </c>
      <c r="G2976" t="str">
        <f>VLOOKUP(B2976,'SKU Master'!$E$1:$H$9,4,FALSE)</f>
        <v>China Imports</v>
      </c>
      <c r="H2976">
        <f t="shared" si="322"/>
        <v>2015</v>
      </c>
      <c r="I2976">
        <f t="shared" si="323"/>
        <v>6</v>
      </c>
      <c r="J2976">
        <f t="shared" si="324"/>
        <v>201506</v>
      </c>
      <c r="K2976">
        <f t="shared" si="325"/>
        <v>25</v>
      </c>
      <c r="L2976">
        <f t="shared" si="326"/>
        <v>201525</v>
      </c>
      <c r="M2976" t="b">
        <f t="shared" si="327"/>
        <v>0</v>
      </c>
      <c r="N2976">
        <f>VLOOKUP(B2976,'SKU Master'!$E$1:$H$9,2,FALSE)</f>
        <v>2.5</v>
      </c>
      <c r="O2976">
        <f>(F2976/E2976-N2976)*E2976</f>
        <v>10.98</v>
      </c>
      <c r="P2976" s="10">
        <f>O2976/F2976</f>
        <v>0.68710888610763454</v>
      </c>
      <c r="Q2976">
        <f t="shared" si="328"/>
        <v>6</v>
      </c>
    </row>
    <row r="2977" spans="1:17" x14ac:dyDescent="0.25">
      <c r="A2977">
        <v>2001499</v>
      </c>
      <c r="B2977">
        <v>50012011240</v>
      </c>
      <c r="C2977">
        <v>312</v>
      </c>
      <c r="D2977">
        <v>42177</v>
      </c>
      <c r="E2977">
        <v>3</v>
      </c>
      <c r="F2977">
        <v>23.97</v>
      </c>
      <c r="G2977" t="str">
        <f>VLOOKUP(B2977,'SKU Master'!$E$1:$H$9,4,FALSE)</f>
        <v>China Imports</v>
      </c>
      <c r="H2977">
        <f t="shared" si="322"/>
        <v>2015</v>
      </c>
      <c r="I2977">
        <f t="shared" si="323"/>
        <v>6</v>
      </c>
      <c r="J2977">
        <f t="shared" si="324"/>
        <v>201506</v>
      </c>
      <c r="K2977">
        <f t="shared" si="325"/>
        <v>26</v>
      </c>
      <c r="L2977">
        <f t="shared" si="326"/>
        <v>201526</v>
      </c>
      <c r="M2977" t="b">
        <f t="shared" si="327"/>
        <v>0</v>
      </c>
      <c r="N2977">
        <f>VLOOKUP(B2977,'SKU Master'!$E$1:$H$9,2,FALSE)</f>
        <v>2.5</v>
      </c>
      <c r="O2977">
        <f>(F2977/E2977-N2977)*E2977</f>
        <v>16.47</v>
      </c>
      <c r="P2977" s="10">
        <f>O2977/F2977</f>
        <v>0.68710888610763454</v>
      </c>
      <c r="Q2977">
        <f t="shared" si="328"/>
        <v>1</v>
      </c>
    </row>
    <row r="2978" spans="1:17" x14ac:dyDescent="0.25">
      <c r="A2978">
        <v>2001500</v>
      </c>
      <c r="B2978">
        <v>50012011240</v>
      </c>
      <c r="C2978">
        <v>312</v>
      </c>
      <c r="D2978">
        <v>42178</v>
      </c>
      <c r="E2978">
        <v>2</v>
      </c>
      <c r="F2978">
        <v>15.98</v>
      </c>
      <c r="G2978" t="str">
        <f>VLOOKUP(B2978,'SKU Master'!$E$1:$H$9,4,FALSE)</f>
        <v>China Imports</v>
      </c>
      <c r="H2978">
        <f t="shared" si="322"/>
        <v>2015</v>
      </c>
      <c r="I2978">
        <f t="shared" si="323"/>
        <v>6</v>
      </c>
      <c r="J2978">
        <f t="shared" si="324"/>
        <v>201506</v>
      </c>
      <c r="K2978">
        <f t="shared" si="325"/>
        <v>26</v>
      </c>
      <c r="L2978">
        <f t="shared" si="326"/>
        <v>201526</v>
      </c>
      <c r="M2978" t="b">
        <f t="shared" si="327"/>
        <v>0</v>
      </c>
      <c r="N2978">
        <f>VLOOKUP(B2978,'SKU Master'!$E$1:$H$9,2,FALSE)</f>
        <v>2.5</v>
      </c>
      <c r="O2978">
        <f>(F2978/E2978-N2978)*E2978</f>
        <v>10.98</v>
      </c>
      <c r="P2978" s="10">
        <f>O2978/F2978</f>
        <v>0.68710888610763454</v>
      </c>
      <c r="Q2978">
        <f t="shared" si="328"/>
        <v>2</v>
      </c>
    </row>
    <row r="2979" spans="1:17" x14ac:dyDescent="0.25">
      <c r="A2979">
        <v>2001501</v>
      </c>
      <c r="B2979">
        <v>50012011240</v>
      </c>
      <c r="C2979">
        <v>312</v>
      </c>
      <c r="D2979">
        <v>42179</v>
      </c>
      <c r="E2979">
        <v>1</v>
      </c>
      <c r="F2979">
        <v>7.99</v>
      </c>
      <c r="G2979" t="str">
        <f>VLOOKUP(B2979,'SKU Master'!$E$1:$H$9,4,FALSE)</f>
        <v>China Imports</v>
      </c>
      <c r="H2979">
        <f t="shared" si="322"/>
        <v>2015</v>
      </c>
      <c r="I2979">
        <f t="shared" si="323"/>
        <v>6</v>
      </c>
      <c r="J2979">
        <f t="shared" si="324"/>
        <v>201506</v>
      </c>
      <c r="K2979">
        <f t="shared" si="325"/>
        <v>26</v>
      </c>
      <c r="L2979">
        <f t="shared" si="326"/>
        <v>201526</v>
      </c>
      <c r="M2979" t="b">
        <f t="shared" si="327"/>
        <v>0</v>
      </c>
      <c r="N2979">
        <f>VLOOKUP(B2979,'SKU Master'!$E$1:$H$9,2,FALSE)</f>
        <v>2.5</v>
      </c>
      <c r="O2979">
        <f>(F2979/E2979-N2979)*E2979</f>
        <v>5.49</v>
      </c>
      <c r="P2979" s="10">
        <f>O2979/F2979</f>
        <v>0.68710888610763454</v>
      </c>
      <c r="Q2979">
        <f t="shared" si="328"/>
        <v>3</v>
      </c>
    </row>
    <row r="2980" spans="1:17" x14ac:dyDescent="0.25">
      <c r="A2980">
        <v>2001502</v>
      </c>
      <c r="B2980">
        <v>50012011240</v>
      </c>
      <c r="C2980">
        <v>312</v>
      </c>
      <c r="D2980">
        <v>42180</v>
      </c>
      <c r="E2980">
        <v>3</v>
      </c>
      <c r="F2980">
        <v>23.97</v>
      </c>
      <c r="G2980" t="str">
        <f>VLOOKUP(B2980,'SKU Master'!$E$1:$H$9,4,FALSE)</f>
        <v>China Imports</v>
      </c>
      <c r="H2980">
        <f t="shared" si="322"/>
        <v>2015</v>
      </c>
      <c r="I2980">
        <f t="shared" si="323"/>
        <v>6</v>
      </c>
      <c r="J2980">
        <f t="shared" si="324"/>
        <v>201506</v>
      </c>
      <c r="K2980">
        <f t="shared" si="325"/>
        <v>26</v>
      </c>
      <c r="L2980">
        <f t="shared" si="326"/>
        <v>201526</v>
      </c>
      <c r="M2980" t="b">
        <f t="shared" si="327"/>
        <v>0</v>
      </c>
      <c r="N2980">
        <f>VLOOKUP(B2980,'SKU Master'!$E$1:$H$9,2,FALSE)</f>
        <v>2.5</v>
      </c>
      <c r="O2980">
        <f>(F2980/E2980-N2980)*E2980</f>
        <v>16.47</v>
      </c>
      <c r="P2980" s="10">
        <f>O2980/F2980</f>
        <v>0.68710888610763454</v>
      </c>
      <c r="Q2980">
        <f t="shared" si="328"/>
        <v>4</v>
      </c>
    </row>
    <row r="2981" spans="1:17" x14ac:dyDescent="0.25">
      <c r="A2981">
        <v>2001503</v>
      </c>
      <c r="B2981">
        <v>50012011240</v>
      </c>
      <c r="C2981">
        <v>312</v>
      </c>
      <c r="D2981">
        <v>42181</v>
      </c>
      <c r="E2981">
        <v>3</v>
      </c>
      <c r="F2981">
        <v>23.97</v>
      </c>
      <c r="G2981" t="str">
        <f>VLOOKUP(B2981,'SKU Master'!$E$1:$H$9,4,FALSE)</f>
        <v>China Imports</v>
      </c>
      <c r="H2981">
        <f t="shared" si="322"/>
        <v>2015</v>
      </c>
      <c r="I2981">
        <f t="shared" si="323"/>
        <v>6</v>
      </c>
      <c r="J2981">
        <f t="shared" si="324"/>
        <v>201506</v>
      </c>
      <c r="K2981">
        <f t="shared" si="325"/>
        <v>26</v>
      </c>
      <c r="L2981">
        <f t="shared" si="326"/>
        <v>201526</v>
      </c>
      <c r="M2981" t="b">
        <f t="shared" si="327"/>
        <v>0</v>
      </c>
      <c r="N2981">
        <f>VLOOKUP(B2981,'SKU Master'!$E$1:$H$9,2,FALSE)</f>
        <v>2.5</v>
      </c>
      <c r="O2981">
        <f>(F2981/E2981-N2981)*E2981</f>
        <v>16.47</v>
      </c>
      <c r="P2981" s="10">
        <f>O2981/F2981</f>
        <v>0.68710888610763454</v>
      </c>
      <c r="Q2981">
        <f t="shared" si="328"/>
        <v>5</v>
      </c>
    </row>
    <row r="2982" spans="1:17" x14ac:dyDescent="0.25">
      <c r="A2982">
        <v>2001504</v>
      </c>
      <c r="B2982">
        <v>50012011240</v>
      </c>
      <c r="C2982">
        <v>312</v>
      </c>
      <c r="D2982">
        <v>42182</v>
      </c>
      <c r="E2982">
        <v>4</v>
      </c>
      <c r="F2982">
        <v>31.96</v>
      </c>
      <c r="G2982" t="str">
        <f>VLOOKUP(B2982,'SKU Master'!$E$1:$H$9,4,FALSE)</f>
        <v>China Imports</v>
      </c>
      <c r="H2982">
        <f t="shared" si="322"/>
        <v>2015</v>
      </c>
      <c r="I2982">
        <f t="shared" si="323"/>
        <v>6</v>
      </c>
      <c r="J2982">
        <f t="shared" si="324"/>
        <v>201506</v>
      </c>
      <c r="K2982">
        <f t="shared" si="325"/>
        <v>26</v>
      </c>
      <c r="L2982">
        <f t="shared" si="326"/>
        <v>201526</v>
      </c>
      <c r="M2982" t="b">
        <f t="shared" si="327"/>
        <v>0</v>
      </c>
      <c r="N2982">
        <f>VLOOKUP(B2982,'SKU Master'!$E$1:$H$9,2,FALSE)</f>
        <v>2.5</v>
      </c>
      <c r="O2982">
        <f>(F2982/E2982-N2982)*E2982</f>
        <v>21.96</v>
      </c>
      <c r="P2982" s="10">
        <f>O2982/F2982</f>
        <v>0.68710888610763454</v>
      </c>
      <c r="Q2982">
        <f t="shared" si="328"/>
        <v>6</v>
      </c>
    </row>
    <row r="2983" spans="1:17" x14ac:dyDescent="0.25">
      <c r="A2983">
        <v>2001505</v>
      </c>
      <c r="B2983">
        <v>50012011240</v>
      </c>
      <c r="C2983">
        <v>312</v>
      </c>
      <c r="D2983">
        <v>42184</v>
      </c>
      <c r="E2983">
        <v>1</v>
      </c>
      <c r="F2983">
        <v>7.99</v>
      </c>
      <c r="G2983" t="str">
        <f>VLOOKUP(B2983,'SKU Master'!$E$1:$H$9,4,FALSE)</f>
        <v>China Imports</v>
      </c>
      <c r="H2983">
        <f t="shared" si="322"/>
        <v>2015</v>
      </c>
      <c r="I2983">
        <f t="shared" si="323"/>
        <v>6</v>
      </c>
      <c r="J2983">
        <f t="shared" si="324"/>
        <v>201506</v>
      </c>
      <c r="K2983">
        <f t="shared" si="325"/>
        <v>27</v>
      </c>
      <c r="L2983">
        <f t="shared" si="326"/>
        <v>201527</v>
      </c>
      <c r="M2983" t="b">
        <f t="shared" si="327"/>
        <v>0</v>
      </c>
      <c r="N2983">
        <f>VLOOKUP(B2983,'SKU Master'!$E$1:$H$9,2,FALSE)</f>
        <v>2.5</v>
      </c>
      <c r="O2983">
        <f>(F2983/E2983-N2983)*E2983</f>
        <v>5.49</v>
      </c>
      <c r="P2983" s="10">
        <f>O2983/F2983</f>
        <v>0.68710888610763454</v>
      </c>
      <c r="Q2983">
        <f t="shared" si="328"/>
        <v>1</v>
      </c>
    </row>
    <row r="2984" spans="1:17" x14ac:dyDescent="0.25">
      <c r="A2984">
        <v>2001506</v>
      </c>
      <c r="B2984">
        <v>50012011240</v>
      </c>
      <c r="C2984">
        <v>312</v>
      </c>
      <c r="D2984">
        <v>42185</v>
      </c>
      <c r="E2984">
        <v>2</v>
      </c>
      <c r="F2984">
        <v>15.98</v>
      </c>
      <c r="G2984" t="str">
        <f>VLOOKUP(B2984,'SKU Master'!$E$1:$H$9,4,FALSE)</f>
        <v>China Imports</v>
      </c>
      <c r="H2984">
        <f t="shared" si="322"/>
        <v>2015</v>
      </c>
      <c r="I2984">
        <f t="shared" si="323"/>
        <v>6</v>
      </c>
      <c r="J2984">
        <f t="shared" si="324"/>
        <v>201506</v>
      </c>
      <c r="K2984">
        <f t="shared" si="325"/>
        <v>27</v>
      </c>
      <c r="L2984">
        <f t="shared" si="326"/>
        <v>201527</v>
      </c>
      <c r="M2984" t="b">
        <f t="shared" si="327"/>
        <v>0</v>
      </c>
      <c r="N2984">
        <f>VLOOKUP(B2984,'SKU Master'!$E$1:$H$9,2,FALSE)</f>
        <v>2.5</v>
      </c>
      <c r="O2984">
        <f>(F2984/E2984-N2984)*E2984</f>
        <v>10.98</v>
      </c>
      <c r="P2984" s="10">
        <f>O2984/F2984</f>
        <v>0.68710888610763454</v>
      </c>
      <c r="Q2984">
        <f t="shared" si="328"/>
        <v>2</v>
      </c>
    </row>
    <row r="2985" spans="1:17" x14ac:dyDescent="0.25">
      <c r="A2985">
        <v>2001507</v>
      </c>
      <c r="B2985">
        <v>50012011240</v>
      </c>
      <c r="C2985">
        <v>312</v>
      </c>
      <c r="D2985">
        <v>42186</v>
      </c>
      <c r="E2985">
        <v>1</v>
      </c>
      <c r="F2985">
        <v>7.99</v>
      </c>
      <c r="G2985" t="str">
        <f>VLOOKUP(B2985,'SKU Master'!$E$1:$H$9,4,FALSE)</f>
        <v>China Imports</v>
      </c>
      <c r="H2985">
        <f t="shared" si="322"/>
        <v>2015</v>
      </c>
      <c r="I2985">
        <f t="shared" si="323"/>
        <v>7</v>
      </c>
      <c r="J2985">
        <f t="shared" si="324"/>
        <v>201507</v>
      </c>
      <c r="K2985">
        <f t="shared" si="325"/>
        <v>27</v>
      </c>
      <c r="L2985">
        <f t="shared" si="326"/>
        <v>201527</v>
      </c>
      <c r="M2985" t="b">
        <f t="shared" si="327"/>
        <v>0</v>
      </c>
      <c r="N2985">
        <f>VLOOKUP(B2985,'SKU Master'!$E$1:$H$9,2,FALSE)</f>
        <v>2.5</v>
      </c>
      <c r="O2985">
        <f>(F2985/E2985-N2985)*E2985</f>
        <v>5.49</v>
      </c>
      <c r="P2985" s="10">
        <f>O2985/F2985</f>
        <v>0.68710888610763454</v>
      </c>
      <c r="Q2985">
        <f t="shared" si="328"/>
        <v>3</v>
      </c>
    </row>
    <row r="2986" spans="1:17" x14ac:dyDescent="0.25">
      <c r="A2986">
        <v>2001509</v>
      </c>
      <c r="B2986">
        <v>50012011240</v>
      </c>
      <c r="C2986">
        <v>312</v>
      </c>
      <c r="D2986">
        <v>42188</v>
      </c>
      <c r="E2986">
        <v>2</v>
      </c>
      <c r="F2986">
        <v>15.98</v>
      </c>
      <c r="G2986" t="str">
        <f>VLOOKUP(B2986,'SKU Master'!$E$1:$H$9,4,FALSE)</f>
        <v>China Imports</v>
      </c>
      <c r="H2986">
        <f t="shared" si="322"/>
        <v>2015</v>
      </c>
      <c r="I2986">
        <f t="shared" si="323"/>
        <v>7</v>
      </c>
      <c r="J2986">
        <f t="shared" si="324"/>
        <v>201507</v>
      </c>
      <c r="K2986">
        <f t="shared" si="325"/>
        <v>27</v>
      </c>
      <c r="L2986">
        <f t="shared" si="326"/>
        <v>201527</v>
      </c>
      <c r="M2986" t="b">
        <f t="shared" si="327"/>
        <v>0</v>
      </c>
      <c r="N2986">
        <f>VLOOKUP(B2986,'SKU Master'!$E$1:$H$9,2,FALSE)</f>
        <v>2.5</v>
      </c>
      <c r="O2986">
        <f>(F2986/E2986-N2986)*E2986</f>
        <v>10.98</v>
      </c>
      <c r="P2986" s="10">
        <f>O2986/F2986</f>
        <v>0.68710888610763454</v>
      </c>
      <c r="Q2986">
        <f t="shared" si="328"/>
        <v>5</v>
      </c>
    </row>
    <row r="2987" spans="1:17" x14ac:dyDescent="0.25">
      <c r="A2987">
        <v>2001510</v>
      </c>
      <c r="B2987">
        <v>50012011240</v>
      </c>
      <c r="C2987">
        <v>312</v>
      </c>
      <c r="D2987">
        <v>42189</v>
      </c>
      <c r="E2987">
        <v>5</v>
      </c>
      <c r="F2987">
        <v>39.950000000000003</v>
      </c>
      <c r="G2987" t="str">
        <f>VLOOKUP(B2987,'SKU Master'!$E$1:$H$9,4,FALSE)</f>
        <v>China Imports</v>
      </c>
      <c r="H2987">
        <f t="shared" si="322"/>
        <v>2015</v>
      </c>
      <c r="I2987">
        <f t="shared" si="323"/>
        <v>7</v>
      </c>
      <c r="J2987">
        <f t="shared" si="324"/>
        <v>201507</v>
      </c>
      <c r="K2987">
        <f t="shared" si="325"/>
        <v>27</v>
      </c>
      <c r="L2987">
        <f t="shared" si="326"/>
        <v>201527</v>
      </c>
      <c r="M2987" t="b">
        <f t="shared" si="327"/>
        <v>0</v>
      </c>
      <c r="N2987">
        <f>VLOOKUP(B2987,'SKU Master'!$E$1:$H$9,2,FALSE)</f>
        <v>2.5</v>
      </c>
      <c r="O2987">
        <f>(F2987/E2987-N2987)*E2987</f>
        <v>27.450000000000003</v>
      </c>
      <c r="P2987" s="10">
        <f>O2987/F2987</f>
        <v>0.68710888610763454</v>
      </c>
      <c r="Q2987">
        <f t="shared" si="328"/>
        <v>6</v>
      </c>
    </row>
    <row r="2988" spans="1:17" x14ac:dyDescent="0.25">
      <c r="A2988">
        <v>2001511</v>
      </c>
      <c r="B2988">
        <v>50012011240</v>
      </c>
      <c r="C2988">
        <v>312</v>
      </c>
      <c r="D2988">
        <v>42191</v>
      </c>
      <c r="E2988">
        <v>1</v>
      </c>
      <c r="F2988">
        <v>7.99</v>
      </c>
      <c r="G2988" t="str">
        <f>VLOOKUP(B2988,'SKU Master'!$E$1:$H$9,4,FALSE)</f>
        <v>China Imports</v>
      </c>
      <c r="H2988">
        <f t="shared" si="322"/>
        <v>2015</v>
      </c>
      <c r="I2988">
        <f t="shared" si="323"/>
        <v>7</v>
      </c>
      <c r="J2988">
        <f t="shared" si="324"/>
        <v>201507</v>
      </c>
      <c r="K2988">
        <f t="shared" si="325"/>
        <v>28</v>
      </c>
      <c r="L2988">
        <f t="shared" si="326"/>
        <v>201528</v>
      </c>
      <c r="M2988" t="b">
        <f t="shared" si="327"/>
        <v>0</v>
      </c>
      <c r="N2988">
        <f>VLOOKUP(B2988,'SKU Master'!$E$1:$H$9,2,FALSE)</f>
        <v>2.5</v>
      </c>
      <c r="O2988">
        <f>(F2988/E2988-N2988)*E2988</f>
        <v>5.49</v>
      </c>
      <c r="P2988" s="10">
        <f>O2988/F2988</f>
        <v>0.68710888610763454</v>
      </c>
      <c r="Q2988">
        <f t="shared" si="328"/>
        <v>1</v>
      </c>
    </row>
    <row r="2989" spans="1:17" x14ac:dyDescent="0.25">
      <c r="A2989">
        <v>2001512</v>
      </c>
      <c r="B2989">
        <v>50012011240</v>
      </c>
      <c r="C2989">
        <v>312</v>
      </c>
      <c r="D2989">
        <v>42192</v>
      </c>
      <c r="E2989">
        <v>3</v>
      </c>
      <c r="F2989">
        <v>23.97</v>
      </c>
      <c r="G2989" t="str">
        <f>VLOOKUP(B2989,'SKU Master'!$E$1:$H$9,4,FALSE)</f>
        <v>China Imports</v>
      </c>
      <c r="H2989">
        <f t="shared" si="322"/>
        <v>2015</v>
      </c>
      <c r="I2989">
        <f t="shared" si="323"/>
        <v>7</v>
      </c>
      <c r="J2989">
        <f t="shared" si="324"/>
        <v>201507</v>
      </c>
      <c r="K2989">
        <f t="shared" si="325"/>
        <v>28</v>
      </c>
      <c r="L2989">
        <f t="shared" si="326"/>
        <v>201528</v>
      </c>
      <c r="M2989" t="b">
        <f t="shared" si="327"/>
        <v>0</v>
      </c>
      <c r="N2989">
        <f>VLOOKUP(B2989,'SKU Master'!$E$1:$H$9,2,FALSE)</f>
        <v>2.5</v>
      </c>
      <c r="O2989">
        <f>(F2989/E2989-N2989)*E2989</f>
        <v>16.47</v>
      </c>
      <c r="P2989" s="10">
        <f>O2989/F2989</f>
        <v>0.68710888610763454</v>
      </c>
      <c r="Q2989">
        <f t="shared" si="328"/>
        <v>2</v>
      </c>
    </row>
    <row r="2990" spans="1:17" x14ac:dyDescent="0.25">
      <c r="A2990">
        <v>2001513</v>
      </c>
      <c r="B2990">
        <v>50012011240</v>
      </c>
      <c r="C2990">
        <v>312</v>
      </c>
      <c r="D2990">
        <v>42193</v>
      </c>
      <c r="E2990">
        <v>1</v>
      </c>
      <c r="F2990">
        <v>7.99</v>
      </c>
      <c r="G2990" t="str">
        <f>VLOOKUP(B2990,'SKU Master'!$E$1:$H$9,4,FALSE)</f>
        <v>China Imports</v>
      </c>
      <c r="H2990">
        <f t="shared" si="322"/>
        <v>2015</v>
      </c>
      <c r="I2990">
        <f t="shared" si="323"/>
        <v>7</v>
      </c>
      <c r="J2990">
        <f t="shared" si="324"/>
        <v>201507</v>
      </c>
      <c r="K2990">
        <f t="shared" si="325"/>
        <v>28</v>
      </c>
      <c r="L2990">
        <f t="shared" si="326"/>
        <v>201528</v>
      </c>
      <c r="M2990" t="b">
        <f t="shared" si="327"/>
        <v>0</v>
      </c>
      <c r="N2990">
        <f>VLOOKUP(B2990,'SKU Master'!$E$1:$H$9,2,FALSE)</f>
        <v>2.5</v>
      </c>
      <c r="O2990">
        <f>(F2990/E2990-N2990)*E2990</f>
        <v>5.49</v>
      </c>
      <c r="P2990" s="10">
        <f>O2990/F2990</f>
        <v>0.68710888610763454</v>
      </c>
      <c r="Q2990">
        <f t="shared" si="328"/>
        <v>3</v>
      </c>
    </row>
    <row r="2991" spans="1:17" x14ac:dyDescent="0.25">
      <c r="A2991">
        <v>2001514</v>
      </c>
      <c r="B2991">
        <v>50012011240</v>
      </c>
      <c r="C2991">
        <v>312</v>
      </c>
      <c r="D2991">
        <v>42194</v>
      </c>
      <c r="E2991">
        <v>1</v>
      </c>
      <c r="F2991">
        <v>7.99</v>
      </c>
      <c r="G2991" t="str">
        <f>VLOOKUP(B2991,'SKU Master'!$E$1:$H$9,4,FALSE)</f>
        <v>China Imports</v>
      </c>
      <c r="H2991">
        <f t="shared" si="322"/>
        <v>2015</v>
      </c>
      <c r="I2991">
        <f t="shared" si="323"/>
        <v>7</v>
      </c>
      <c r="J2991">
        <f t="shared" si="324"/>
        <v>201507</v>
      </c>
      <c r="K2991">
        <f t="shared" si="325"/>
        <v>28</v>
      </c>
      <c r="L2991">
        <f t="shared" si="326"/>
        <v>201528</v>
      </c>
      <c r="M2991" t="b">
        <f t="shared" si="327"/>
        <v>0</v>
      </c>
      <c r="N2991">
        <f>VLOOKUP(B2991,'SKU Master'!$E$1:$H$9,2,FALSE)</f>
        <v>2.5</v>
      </c>
      <c r="O2991">
        <f>(F2991/E2991-N2991)*E2991</f>
        <v>5.49</v>
      </c>
      <c r="P2991" s="10">
        <f>O2991/F2991</f>
        <v>0.68710888610763454</v>
      </c>
      <c r="Q2991">
        <f t="shared" si="328"/>
        <v>4</v>
      </c>
    </row>
    <row r="2992" spans="1:17" x14ac:dyDescent="0.25">
      <c r="A2992">
        <v>2001515</v>
      </c>
      <c r="B2992">
        <v>50012011240</v>
      </c>
      <c r="C2992">
        <v>312</v>
      </c>
      <c r="D2992">
        <v>42195</v>
      </c>
      <c r="E2992">
        <v>2</v>
      </c>
      <c r="F2992">
        <v>15.98</v>
      </c>
      <c r="G2992" t="str">
        <f>VLOOKUP(B2992,'SKU Master'!$E$1:$H$9,4,FALSE)</f>
        <v>China Imports</v>
      </c>
      <c r="H2992">
        <f t="shared" si="322"/>
        <v>2015</v>
      </c>
      <c r="I2992">
        <f t="shared" si="323"/>
        <v>7</v>
      </c>
      <c r="J2992">
        <f t="shared" si="324"/>
        <v>201507</v>
      </c>
      <c r="K2992">
        <f t="shared" si="325"/>
        <v>28</v>
      </c>
      <c r="L2992">
        <f t="shared" si="326"/>
        <v>201528</v>
      </c>
      <c r="M2992" t="b">
        <f t="shared" si="327"/>
        <v>0</v>
      </c>
      <c r="N2992">
        <f>VLOOKUP(B2992,'SKU Master'!$E$1:$H$9,2,FALSE)</f>
        <v>2.5</v>
      </c>
      <c r="O2992">
        <f>(F2992/E2992-N2992)*E2992</f>
        <v>10.98</v>
      </c>
      <c r="P2992" s="10">
        <f>O2992/F2992</f>
        <v>0.68710888610763454</v>
      </c>
      <c r="Q2992">
        <f t="shared" si="328"/>
        <v>5</v>
      </c>
    </row>
    <row r="2993" spans="1:17" x14ac:dyDescent="0.25">
      <c r="A2993">
        <v>2001516</v>
      </c>
      <c r="B2993">
        <v>50012011240</v>
      </c>
      <c r="C2993">
        <v>312</v>
      </c>
      <c r="D2993">
        <v>42196</v>
      </c>
      <c r="E2993">
        <v>1</v>
      </c>
      <c r="F2993">
        <v>7.99</v>
      </c>
      <c r="G2993" t="str">
        <f>VLOOKUP(B2993,'SKU Master'!$E$1:$H$9,4,FALSE)</f>
        <v>China Imports</v>
      </c>
      <c r="H2993">
        <f t="shared" si="322"/>
        <v>2015</v>
      </c>
      <c r="I2993">
        <f t="shared" si="323"/>
        <v>7</v>
      </c>
      <c r="J2993">
        <f t="shared" si="324"/>
        <v>201507</v>
      </c>
      <c r="K2993">
        <f t="shared" si="325"/>
        <v>28</v>
      </c>
      <c r="L2993">
        <f t="shared" si="326"/>
        <v>201528</v>
      </c>
      <c r="M2993" t="b">
        <f t="shared" si="327"/>
        <v>0</v>
      </c>
      <c r="N2993">
        <f>VLOOKUP(B2993,'SKU Master'!$E$1:$H$9,2,FALSE)</f>
        <v>2.5</v>
      </c>
      <c r="O2993">
        <f>(F2993/E2993-N2993)*E2993</f>
        <v>5.49</v>
      </c>
      <c r="P2993" s="10">
        <f>O2993/F2993</f>
        <v>0.68710888610763454</v>
      </c>
      <c r="Q2993">
        <f t="shared" si="328"/>
        <v>6</v>
      </c>
    </row>
    <row r="2994" spans="1:17" x14ac:dyDescent="0.25">
      <c r="A2994">
        <v>2001518</v>
      </c>
      <c r="B2994">
        <v>50012011240</v>
      </c>
      <c r="C2994">
        <v>312</v>
      </c>
      <c r="D2994">
        <v>42201</v>
      </c>
      <c r="E2994">
        <v>2</v>
      </c>
      <c r="F2994">
        <v>15.98</v>
      </c>
      <c r="G2994" t="str">
        <f>VLOOKUP(B2994,'SKU Master'!$E$1:$H$9,4,FALSE)</f>
        <v>China Imports</v>
      </c>
      <c r="H2994">
        <f t="shared" si="322"/>
        <v>2015</v>
      </c>
      <c r="I2994">
        <f t="shared" si="323"/>
        <v>7</v>
      </c>
      <c r="J2994">
        <f t="shared" si="324"/>
        <v>201507</v>
      </c>
      <c r="K2994">
        <f t="shared" si="325"/>
        <v>29</v>
      </c>
      <c r="L2994">
        <f t="shared" si="326"/>
        <v>201529</v>
      </c>
      <c r="M2994" t="b">
        <f t="shared" si="327"/>
        <v>0</v>
      </c>
      <c r="N2994">
        <f>VLOOKUP(B2994,'SKU Master'!$E$1:$H$9,2,FALSE)</f>
        <v>2.5</v>
      </c>
      <c r="O2994">
        <f>(F2994/E2994-N2994)*E2994</f>
        <v>10.98</v>
      </c>
      <c r="P2994" s="10">
        <f>O2994/F2994</f>
        <v>0.68710888610763454</v>
      </c>
      <c r="Q2994">
        <f t="shared" si="328"/>
        <v>4</v>
      </c>
    </row>
    <row r="2995" spans="1:17" x14ac:dyDescent="0.25">
      <c r="A2995">
        <v>2001519</v>
      </c>
      <c r="B2995">
        <v>50012011240</v>
      </c>
      <c r="C2995">
        <v>312</v>
      </c>
      <c r="D2995">
        <v>42202</v>
      </c>
      <c r="E2995">
        <v>3</v>
      </c>
      <c r="F2995">
        <v>23.97</v>
      </c>
      <c r="G2995" t="str">
        <f>VLOOKUP(B2995,'SKU Master'!$E$1:$H$9,4,FALSE)</f>
        <v>China Imports</v>
      </c>
      <c r="H2995">
        <f t="shared" si="322"/>
        <v>2015</v>
      </c>
      <c r="I2995">
        <f t="shared" si="323"/>
        <v>7</v>
      </c>
      <c r="J2995">
        <f t="shared" si="324"/>
        <v>201507</v>
      </c>
      <c r="K2995">
        <f t="shared" si="325"/>
        <v>29</v>
      </c>
      <c r="L2995">
        <f t="shared" si="326"/>
        <v>201529</v>
      </c>
      <c r="M2995" t="b">
        <f t="shared" si="327"/>
        <v>0</v>
      </c>
      <c r="N2995">
        <f>VLOOKUP(B2995,'SKU Master'!$E$1:$H$9,2,FALSE)</f>
        <v>2.5</v>
      </c>
      <c r="O2995">
        <f>(F2995/E2995-N2995)*E2995</f>
        <v>16.47</v>
      </c>
      <c r="P2995" s="10">
        <f>O2995/F2995</f>
        <v>0.68710888610763454</v>
      </c>
      <c r="Q2995">
        <f t="shared" si="328"/>
        <v>5</v>
      </c>
    </row>
    <row r="2996" spans="1:17" x14ac:dyDescent="0.25">
      <c r="A2996">
        <v>2001520</v>
      </c>
      <c r="B2996">
        <v>50012011240</v>
      </c>
      <c r="C2996">
        <v>312</v>
      </c>
      <c r="D2996">
        <v>42203</v>
      </c>
      <c r="E2996">
        <v>2</v>
      </c>
      <c r="F2996">
        <v>15.98</v>
      </c>
      <c r="G2996" t="str">
        <f>VLOOKUP(B2996,'SKU Master'!$E$1:$H$9,4,FALSE)</f>
        <v>China Imports</v>
      </c>
      <c r="H2996">
        <f t="shared" si="322"/>
        <v>2015</v>
      </c>
      <c r="I2996">
        <f t="shared" si="323"/>
        <v>7</v>
      </c>
      <c r="J2996">
        <f t="shared" si="324"/>
        <v>201507</v>
      </c>
      <c r="K2996">
        <f t="shared" si="325"/>
        <v>29</v>
      </c>
      <c r="L2996">
        <f t="shared" si="326"/>
        <v>201529</v>
      </c>
      <c r="M2996" t="b">
        <f t="shared" si="327"/>
        <v>0</v>
      </c>
      <c r="N2996">
        <f>VLOOKUP(B2996,'SKU Master'!$E$1:$H$9,2,FALSE)</f>
        <v>2.5</v>
      </c>
      <c r="O2996">
        <f>(F2996/E2996-N2996)*E2996</f>
        <v>10.98</v>
      </c>
      <c r="P2996" s="10">
        <f>O2996/F2996</f>
        <v>0.68710888610763454</v>
      </c>
      <c r="Q2996">
        <f t="shared" si="328"/>
        <v>6</v>
      </c>
    </row>
    <row r="2997" spans="1:17" x14ac:dyDescent="0.25">
      <c r="A2997">
        <v>2001521</v>
      </c>
      <c r="B2997">
        <v>50012011240</v>
      </c>
      <c r="C2997">
        <v>312</v>
      </c>
      <c r="D2997">
        <v>42205</v>
      </c>
      <c r="E2997">
        <v>1</v>
      </c>
      <c r="F2997">
        <v>7.99</v>
      </c>
      <c r="G2997" t="str">
        <f>VLOOKUP(B2997,'SKU Master'!$E$1:$H$9,4,FALSE)</f>
        <v>China Imports</v>
      </c>
      <c r="H2997">
        <f t="shared" si="322"/>
        <v>2015</v>
      </c>
      <c r="I2997">
        <f t="shared" si="323"/>
        <v>7</v>
      </c>
      <c r="J2997">
        <f t="shared" si="324"/>
        <v>201507</v>
      </c>
      <c r="K2997">
        <f t="shared" si="325"/>
        <v>30</v>
      </c>
      <c r="L2997">
        <f t="shared" si="326"/>
        <v>201530</v>
      </c>
      <c r="M2997" t="b">
        <f t="shared" si="327"/>
        <v>0</v>
      </c>
      <c r="N2997">
        <f>VLOOKUP(B2997,'SKU Master'!$E$1:$H$9,2,FALSE)</f>
        <v>2.5</v>
      </c>
      <c r="O2997">
        <f>(F2997/E2997-N2997)*E2997</f>
        <v>5.49</v>
      </c>
      <c r="P2997" s="10">
        <f>O2997/F2997</f>
        <v>0.68710888610763454</v>
      </c>
      <c r="Q2997">
        <f t="shared" si="328"/>
        <v>1</v>
      </c>
    </row>
    <row r="2998" spans="1:17" x14ac:dyDescent="0.25">
      <c r="A2998">
        <v>2001522</v>
      </c>
      <c r="B2998">
        <v>50012011240</v>
      </c>
      <c r="C2998">
        <v>312</v>
      </c>
      <c r="D2998">
        <v>42206</v>
      </c>
      <c r="E2998">
        <v>3</v>
      </c>
      <c r="F2998">
        <v>23.97</v>
      </c>
      <c r="G2998" t="str">
        <f>VLOOKUP(B2998,'SKU Master'!$E$1:$H$9,4,FALSE)</f>
        <v>China Imports</v>
      </c>
      <c r="H2998">
        <f t="shared" si="322"/>
        <v>2015</v>
      </c>
      <c r="I2998">
        <f t="shared" si="323"/>
        <v>7</v>
      </c>
      <c r="J2998">
        <f t="shared" si="324"/>
        <v>201507</v>
      </c>
      <c r="K2998">
        <f t="shared" si="325"/>
        <v>30</v>
      </c>
      <c r="L2998">
        <f t="shared" si="326"/>
        <v>201530</v>
      </c>
      <c r="M2998" t="b">
        <f t="shared" si="327"/>
        <v>0</v>
      </c>
      <c r="N2998">
        <f>VLOOKUP(B2998,'SKU Master'!$E$1:$H$9,2,FALSE)</f>
        <v>2.5</v>
      </c>
      <c r="O2998">
        <f>(F2998/E2998-N2998)*E2998</f>
        <v>16.47</v>
      </c>
      <c r="P2998" s="10">
        <f>O2998/F2998</f>
        <v>0.68710888610763454</v>
      </c>
      <c r="Q2998">
        <f t="shared" si="328"/>
        <v>2</v>
      </c>
    </row>
    <row r="2999" spans="1:17" x14ac:dyDescent="0.25">
      <c r="A2999">
        <v>2001523</v>
      </c>
      <c r="B2999">
        <v>50012011240</v>
      </c>
      <c r="C2999">
        <v>312</v>
      </c>
      <c r="D2999">
        <v>42207</v>
      </c>
      <c r="E2999">
        <v>3</v>
      </c>
      <c r="F2999">
        <v>23.97</v>
      </c>
      <c r="G2999" t="str">
        <f>VLOOKUP(B2999,'SKU Master'!$E$1:$H$9,4,FALSE)</f>
        <v>China Imports</v>
      </c>
      <c r="H2999">
        <f t="shared" si="322"/>
        <v>2015</v>
      </c>
      <c r="I2999">
        <f t="shared" si="323"/>
        <v>7</v>
      </c>
      <c r="J2999">
        <f t="shared" si="324"/>
        <v>201507</v>
      </c>
      <c r="K2999">
        <f t="shared" si="325"/>
        <v>30</v>
      </c>
      <c r="L2999">
        <f t="shared" si="326"/>
        <v>201530</v>
      </c>
      <c r="M2999" t="b">
        <f t="shared" si="327"/>
        <v>0</v>
      </c>
      <c r="N2999">
        <f>VLOOKUP(B2999,'SKU Master'!$E$1:$H$9,2,FALSE)</f>
        <v>2.5</v>
      </c>
      <c r="O2999">
        <f>(F2999/E2999-N2999)*E2999</f>
        <v>16.47</v>
      </c>
      <c r="P2999" s="10">
        <f>O2999/F2999</f>
        <v>0.68710888610763454</v>
      </c>
      <c r="Q2999">
        <f t="shared" si="328"/>
        <v>3</v>
      </c>
    </row>
    <row r="3000" spans="1:17" x14ac:dyDescent="0.25">
      <c r="A3000">
        <v>2001524</v>
      </c>
      <c r="B3000">
        <v>50012011240</v>
      </c>
      <c r="C3000">
        <v>312</v>
      </c>
      <c r="D3000">
        <v>42208</v>
      </c>
      <c r="E3000">
        <v>3</v>
      </c>
      <c r="F3000">
        <v>23.97</v>
      </c>
      <c r="G3000" t="str">
        <f>VLOOKUP(B3000,'SKU Master'!$E$1:$H$9,4,FALSE)</f>
        <v>China Imports</v>
      </c>
      <c r="H3000">
        <f t="shared" si="322"/>
        <v>2015</v>
      </c>
      <c r="I3000">
        <f t="shared" si="323"/>
        <v>7</v>
      </c>
      <c r="J3000">
        <f t="shared" si="324"/>
        <v>201507</v>
      </c>
      <c r="K3000">
        <f t="shared" si="325"/>
        <v>30</v>
      </c>
      <c r="L3000">
        <f t="shared" si="326"/>
        <v>201530</v>
      </c>
      <c r="M3000" t="b">
        <f t="shared" si="327"/>
        <v>0</v>
      </c>
      <c r="N3000">
        <f>VLOOKUP(B3000,'SKU Master'!$E$1:$H$9,2,FALSE)</f>
        <v>2.5</v>
      </c>
      <c r="O3000">
        <f>(F3000/E3000-N3000)*E3000</f>
        <v>16.47</v>
      </c>
      <c r="P3000" s="10">
        <f>O3000/F3000</f>
        <v>0.68710888610763454</v>
      </c>
      <c r="Q3000">
        <f t="shared" si="328"/>
        <v>4</v>
      </c>
    </row>
    <row r="3001" spans="1:17" x14ac:dyDescent="0.25">
      <c r="A3001">
        <v>2001525</v>
      </c>
      <c r="B3001">
        <v>50012011240</v>
      </c>
      <c r="C3001">
        <v>312</v>
      </c>
      <c r="D3001">
        <v>42209</v>
      </c>
      <c r="E3001">
        <v>3</v>
      </c>
      <c r="F3001">
        <v>23.97</v>
      </c>
      <c r="G3001" t="str">
        <f>VLOOKUP(B3001,'SKU Master'!$E$1:$H$9,4,FALSE)</f>
        <v>China Imports</v>
      </c>
      <c r="H3001">
        <f t="shared" si="322"/>
        <v>2015</v>
      </c>
      <c r="I3001">
        <f t="shared" si="323"/>
        <v>7</v>
      </c>
      <c r="J3001">
        <f t="shared" si="324"/>
        <v>201507</v>
      </c>
      <c r="K3001">
        <f t="shared" si="325"/>
        <v>30</v>
      </c>
      <c r="L3001">
        <f t="shared" si="326"/>
        <v>201530</v>
      </c>
      <c r="M3001" t="b">
        <f t="shared" si="327"/>
        <v>0</v>
      </c>
      <c r="N3001">
        <f>VLOOKUP(B3001,'SKU Master'!$E$1:$H$9,2,FALSE)</f>
        <v>2.5</v>
      </c>
      <c r="O3001">
        <f>(F3001/E3001-N3001)*E3001</f>
        <v>16.47</v>
      </c>
      <c r="P3001" s="10">
        <f>O3001/F3001</f>
        <v>0.68710888610763454</v>
      </c>
      <c r="Q3001">
        <f t="shared" si="328"/>
        <v>5</v>
      </c>
    </row>
    <row r="3002" spans="1:17" x14ac:dyDescent="0.25">
      <c r="A3002">
        <v>2001526</v>
      </c>
      <c r="B3002">
        <v>50012011240</v>
      </c>
      <c r="C3002">
        <v>312</v>
      </c>
      <c r="D3002">
        <v>42210</v>
      </c>
      <c r="E3002">
        <v>4</v>
      </c>
      <c r="F3002">
        <v>31.96</v>
      </c>
      <c r="G3002" t="str">
        <f>VLOOKUP(B3002,'SKU Master'!$E$1:$H$9,4,FALSE)</f>
        <v>China Imports</v>
      </c>
      <c r="H3002">
        <f t="shared" si="322"/>
        <v>2015</v>
      </c>
      <c r="I3002">
        <f t="shared" si="323"/>
        <v>7</v>
      </c>
      <c r="J3002">
        <f t="shared" si="324"/>
        <v>201507</v>
      </c>
      <c r="K3002">
        <f t="shared" si="325"/>
        <v>30</v>
      </c>
      <c r="L3002">
        <f t="shared" si="326"/>
        <v>201530</v>
      </c>
      <c r="M3002" t="b">
        <f t="shared" si="327"/>
        <v>0</v>
      </c>
      <c r="N3002">
        <f>VLOOKUP(B3002,'SKU Master'!$E$1:$H$9,2,FALSE)</f>
        <v>2.5</v>
      </c>
      <c r="O3002">
        <f>(F3002/E3002-N3002)*E3002</f>
        <v>21.96</v>
      </c>
      <c r="P3002" s="10">
        <f>O3002/F3002</f>
        <v>0.68710888610763454</v>
      </c>
      <c r="Q3002">
        <f t="shared" si="328"/>
        <v>6</v>
      </c>
    </row>
    <row r="3003" spans="1:17" x14ac:dyDescent="0.25">
      <c r="A3003">
        <v>2001527</v>
      </c>
      <c r="B3003">
        <v>50012011240</v>
      </c>
      <c r="C3003">
        <v>312</v>
      </c>
      <c r="D3003">
        <v>42212</v>
      </c>
      <c r="E3003">
        <v>1</v>
      </c>
      <c r="F3003">
        <v>7.99</v>
      </c>
      <c r="G3003" t="str">
        <f>VLOOKUP(B3003,'SKU Master'!$E$1:$H$9,4,FALSE)</f>
        <v>China Imports</v>
      </c>
      <c r="H3003">
        <f t="shared" si="322"/>
        <v>2015</v>
      </c>
      <c r="I3003">
        <f t="shared" si="323"/>
        <v>7</v>
      </c>
      <c r="J3003">
        <f t="shared" si="324"/>
        <v>201507</v>
      </c>
      <c r="K3003">
        <f t="shared" si="325"/>
        <v>31</v>
      </c>
      <c r="L3003">
        <f t="shared" si="326"/>
        <v>201531</v>
      </c>
      <c r="M3003" t="b">
        <f t="shared" si="327"/>
        <v>0</v>
      </c>
      <c r="N3003">
        <f>VLOOKUP(B3003,'SKU Master'!$E$1:$H$9,2,FALSE)</f>
        <v>2.5</v>
      </c>
      <c r="O3003">
        <f>(F3003/E3003-N3003)*E3003</f>
        <v>5.49</v>
      </c>
      <c r="P3003" s="10">
        <f>O3003/F3003</f>
        <v>0.68710888610763454</v>
      </c>
      <c r="Q3003">
        <f t="shared" si="328"/>
        <v>1</v>
      </c>
    </row>
    <row r="3004" spans="1:17" x14ac:dyDescent="0.25">
      <c r="A3004">
        <v>2001528</v>
      </c>
      <c r="B3004">
        <v>50012011240</v>
      </c>
      <c r="C3004">
        <v>312</v>
      </c>
      <c r="D3004">
        <v>42214</v>
      </c>
      <c r="E3004">
        <v>2</v>
      </c>
      <c r="F3004">
        <v>15.98</v>
      </c>
      <c r="G3004" t="str">
        <f>VLOOKUP(B3004,'SKU Master'!$E$1:$H$9,4,FALSE)</f>
        <v>China Imports</v>
      </c>
      <c r="H3004">
        <f t="shared" si="322"/>
        <v>2015</v>
      </c>
      <c r="I3004">
        <f t="shared" si="323"/>
        <v>7</v>
      </c>
      <c r="J3004">
        <f t="shared" si="324"/>
        <v>201507</v>
      </c>
      <c r="K3004">
        <f t="shared" si="325"/>
        <v>31</v>
      </c>
      <c r="L3004">
        <f t="shared" si="326"/>
        <v>201531</v>
      </c>
      <c r="M3004" t="b">
        <f t="shared" si="327"/>
        <v>0</v>
      </c>
      <c r="N3004">
        <f>VLOOKUP(B3004,'SKU Master'!$E$1:$H$9,2,FALSE)</f>
        <v>2.5</v>
      </c>
      <c r="O3004">
        <f>(F3004/E3004-N3004)*E3004</f>
        <v>10.98</v>
      </c>
      <c r="P3004" s="10">
        <f>O3004/F3004</f>
        <v>0.68710888610763454</v>
      </c>
      <c r="Q3004">
        <f t="shared" si="328"/>
        <v>3</v>
      </c>
    </row>
    <row r="3005" spans="1:17" x14ac:dyDescent="0.25">
      <c r="A3005">
        <v>2001529</v>
      </c>
      <c r="B3005">
        <v>50012011240</v>
      </c>
      <c r="C3005">
        <v>312</v>
      </c>
      <c r="D3005">
        <v>42215</v>
      </c>
      <c r="E3005">
        <v>2</v>
      </c>
      <c r="F3005">
        <v>15.98</v>
      </c>
      <c r="G3005" t="str">
        <f>VLOOKUP(B3005,'SKU Master'!$E$1:$H$9,4,FALSE)</f>
        <v>China Imports</v>
      </c>
      <c r="H3005">
        <f t="shared" si="322"/>
        <v>2015</v>
      </c>
      <c r="I3005">
        <f t="shared" si="323"/>
        <v>7</v>
      </c>
      <c r="J3005">
        <f t="shared" si="324"/>
        <v>201507</v>
      </c>
      <c r="K3005">
        <f t="shared" si="325"/>
        <v>31</v>
      </c>
      <c r="L3005">
        <f t="shared" si="326"/>
        <v>201531</v>
      </c>
      <c r="M3005" t="b">
        <f t="shared" si="327"/>
        <v>0</v>
      </c>
      <c r="N3005">
        <f>VLOOKUP(B3005,'SKU Master'!$E$1:$H$9,2,FALSE)</f>
        <v>2.5</v>
      </c>
      <c r="O3005">
        <f>(F3005/E3005-N3005)*E3005</f>
        <v>10.98</v>
      </c>
      <c r="P3005" s="10">
        <f>O3005/F3005</f>
        <v>0.68710888610763454</v>
      </c>
      <c r="Q3005">
        <f t="shared" si="328"/>
        <v>4</v>
      </c>
    </row>
    <row r="3006" spans="1:17" x14ac:dyDescent="0.25">
      <c r="A3006">
        <v>2001531</v>
      </c>
      <c r="B3006">
        <v>50012011240</v>
      </c>
      <c r="C3006">
        <v>312</v>
      </c>
      <c r="D3006">
        <v>42217</v>
      </c>
      <c r="E3006">
        <v>4</v>
      </c>
      <c r="F3006">
        <v>31.96</v>
      </c>
      <c r="G3006" t="str">
        <f>VLOOKUP(B3006,'SKU Master'!$E$1:$H$9,4,FALSE)</f>
        <v>China Imports</v>
      </c>
      <c r="H3006">
        <f t="shared" si="322"/>
        <v>2015</v>
      </c>
      <c r="I3006">
        <f t="shared" si="323"/>
        <v>8</v>
      </c>
      <c r="J3006">
        <f t="shared" si="324"/>
        <v>201508</v>
      </c>
      <c r="K3006">
        <f t="shared" si="325"/>
        <v>31</v>
      </c>
      <c r="L3006">
        <f t="shared" si="326"/>
        <v>201531</v>
      </c>
      <c r="M3006" t="b">
        <f t="shared" si="327"/>
        <v>0</v>
      </c>
      <c r="N3006">
        <f>VLOOKUP(B3006,'SKU Master'!$E$1:$H$9,2,FALSE)</f>
        <v>2.5</v>
      </c>
      <c r="O3006">
        <f>(F3006/E3006-N3006)*E3006</f>
        <v>21.96</v>
      </c>
      <c r="P3006" s="10">
        <f>O3006/F3006</f>
        <v>0.68710888610763454</v>
      </c>
      <c r="Q3006">
        <f t="shared" si="328"/>
        <v>6</v>
      </c>
    </row>
    <row r="3007" spans="1:17" x14ac:dyDescent="0.25">
      <c r="A3007">
        <v>2001532</v>
      </c>
      <c r="B3007">
        <v>50012011240</v>
      </c>
      <c r="C3007">
        <v>312</v>
      </c>
      <c r="D3007">
        <v>42219</v>
      </c>
      <c r="E3007">
        <v>1</v>
      </c>
      <c r="F3007">
        <v>7.99</v>
      </c>
      <c r="G3007" t="str">
        <f>VLOOKUP(B3007,'SKU Master'!$E$1:$H$9,4,FALSE)</f>
        <v>China Imports</v>
      </c>
      <c r="H3007">
        <f t="shared" si="322"/>
        <v>2015</v>
      </c>
      <c r="I3007">
        <f t="shared" si="323"/>
        <v>8</v>
      </c>
      <c r="J3007">
        <f t="shared" si="324"/>
        <v>201508</v>
      </c>
      <c r="K3007">
        <f t="shared" si="325"/>
        <v>32</v>
      </c>
      <c r="L3007">
        <f t="shared" si="326"/>
        <v>201532</v>
      </c>
      <c r="M3007" t="b">
        <f t="shared" si="327"/>
        <v>0</v>
      </c>
      <c r="N3007">
        <f>VLOOKUP(B3007,'SKU Master'!$E$1:$H$9,2,FALSE)</f>
        <v>2.5</v>
      </c>
      <c r="O3007">
        <f>(F3007/E3007-N3007)*E3007</f>
        <v>5.49</v>
      </c>
      <c r="P3007" s="10">
        <f>O3007/F3007</f>
        <v>0.68710888610763454</v>
      </c>
      <c r="Q3007">
        <f t="shared" si="328"/>
        <v>1</v>
      </c>
    </row>
    <row r="3008" spans="1:17" x14ac:dyDescent="0.25">
      <c r="A3008">
        <v>2001533</v>
      </c>
      <c r="B3008">
        <v>50012011240</v>
      </c>
      <c r="C3008">
        <v>312</v>
      </c>
      <c r="D3008">
        <v>42220</v>
      </c>
      <c r="E3008">
        <v>2</v>
      </c>
      <c r="F3008">
        <v>15.98</v>
      </c>
      <c r="G3008" t="str">
        <f>VLOOKUP(B3008,'SKU Master'!$E$1:$H$9,4,FALSE)</f>
        <v>China Imports</v>
      </c>
      <c r="H3008">
        <f t="shared" si="322"/>
        <v>2015</v>
      </c>
      <c r="I3008">
        <f t="shared" si="323"/>
        <v>8</v>
      </c>
      <c r="J3008">
        <f t="shared" si="324"/>
        <v>201508</v>
      </c>
      <c r="K3008">
        <f t="shared" si="325"/>
        <v>32</v>
      </c>
      <c r="L3008">
        <f t="shared" si="326"/>
        <v>201532</v>
      </c>
      <c r="M3008" t="b">
        <f t="shared" si="327"/>
        <v>0</v>
      </c>
      <c r="N3008">
        <f>VLOOKUP(B3008,'SKU Master'!$E$1:$H$9,2,FALSE)</f>
        <v>2.5</v>
      </c>
      <c r="O3008">
        <f>(F3008/E3008-N3008)*E3008</f>
        <v>10.98</v>
      </c>
      <c r="P3008" s="10">
        <f>O3008/F3008</f>
        <v>0.68710888610763454</v>
      </c>
      <c r="Q3008">
        <f t="shared" si="328"/>
        <v>2</v>
      </c>
    </row>
    <row r="3009" spans="1:17" x14ac:dyDescent="0.25">
      <c r="A3009">
        <v>2001534</v>
      </c>
      <c r="B3009">
        <v>50012011240</v>
      </c>
      <c r="C3009">
        <v>312</v>
      </c>
      <c r="D3009">
        <v>42221</v>
      </c>
      <c r="E3009">
        <v>4</v>
      </c>
      <c r="F3009">
        <v>31.96</v>
      </c>
      <c r="G3009" t="str">
        <f>VLOOKUP(B3009,'SKU Master'!$E$1:$H$9,4,FALSE)</f>
        <v>China Imports</v>
      </c>
      <c r="H3009">
        <f t="shared" si="322"/>
        <v>2015</v>
      </c>
      <c r="I3009">
        <f t="shared" si="323"/>
        <v>8</v>
      </c>
      <c r="J3009">
        <f t="shared" si="324"/>
        <v>201508</v>
      </c>
      <c r="K3009">
        <f t="shared" si="325"/>
        <v>32</v>
      </c>
      <c r="L3009">
        <f t="shared" si="326"/>
        <v>201532</v>
      </c>
      <c r="M3009" t="b">
        <f t="shared" si="327"/>
        <v>0</v>
      </c>
      <c r="N3009">
        <f>VLOOKUP(B3009,'SKU Master'!$E$1:$H$9,2,FALSE)</f>
        <v>2.5</v>
      </c>
      <c r="O3009">
        <f>(F3009/E3009-N3009)*E3009</f>
        <v>21.96</v>
      </c>
      <c r="P3009" s="10">
        <f>O3009/F3009</f>
        <v>0.68710888610763454</v>
      </c>
      <c r="Q3009">
        <f t="shared" si="328"/>
        <v>3</v>
      </c>
    </row>
    <row r="3010" spans="1:17" x14ac:dyDescent="0.25">
      <c r="A3010">
        <v>2001535</v>
      </c>
      <c r="B3010">
        <v>50012011240</v>
      </c>
      <c r="C3010">
        <v>312</v>
      </c>
      <c r="D3010">
        <v>42223</v>
      </c>
      <c r="E3010">
        <v>1</v>
      </c>
      <c r="F3010">
        <v>7.99</v>
      </c>
      <c r="G3010" t="str">
        <f>VLOOKUP(B3010,'SKU Master'!$E$1:$H$9,4,FALSE)</f>
        <v>China Imports</v>
      </c>
      <c r="H3010">
        <f t="shared" ref="H3010:H3073" si="329">YEAR(D3010)</f>
        <v>2015</v>
      </c>
      <c r="I3010">
        <f t="shared" si="323"/>
        <v>8</v>
      </c>
      <c r="J3010">
        <f t="shared" si="324"/>
        <v>201508</v>
      </c>
      <c r="K3010">
        <f t="shared" si="325"/>
        <v>32</v>
      </c>
      <c r="L3010">
        <f t="shared" si="326"/>
        <v>201532</v>
      </c>
      <c r="M3010" t="b">
        <f t="shared" si="327"/>
        <v>0</v>
      </c>
      <c r="N3010">
        <f>VLOOKUP(B3010,'SKU Master'!$E$1:$H$9,2,FALSE)</f>
        <v>2.5</v>
      </c>
      <c r="O3010">
        <f>(F3010/E3010-N3010)*E3010</f>
        <v>5.49</v>
      </c>
      <c r="P3010" s="10">
        <f>O3010/F3010</f>
        <v>0.68710888610763454</v>
      </c>
      <c r="Q3010">
        <f t="shared" si="328"/>
        <v>5</v>
      </c>
    </row>
    <row r="3011" spans="1:17" x14ac:dyDescent="0.25">
      <c r="A3011">
        <v>2001536</v>
      </c>
      <c r="B3011">
        <v>50012011240</v>
      </c>
      <c r="C3011">
        <v>312</v>
      </c>
      <c r="D3011">
        <v>42224</v>
      </c>
      <c r="E3011">
        <v>3</v>
      </c>
      <c r="F3011">
        <v>23.97</v>
      </c>
      <c r="G3011" t="str">
        <f>VLOOKUP(B3011,'SKU Master'!$E$1:$H$9,4,FALSE)</f>
        <v>China Imports</v>
      </c>
      <c r="H3011">
        <f t="shared" si="329"/>
        <v>2015</v>
      </c>
      <c r="I3011">
        <f t="shared" ref="I3011:I3074" si="330">MONTH(D3011)</f>
        <v>8</v>
      </c>
      <c r="J3011">
        <f t="shared" ref="J3011:J3074" si="331">H3011*100+I3011</f>
        <v>201508</v>
      </c>
      <c r="K3011">
        <f t="shared" ref="K3011:K3074" si="332">WEEKNUM(D3011)</f>
        <v>32</v>
      </c>
      <c r="L3011">
        <f t="shared" ref="L3011:L3074" si="333">H3011*100+K3011</f>
        <v>201532</v>
      </c>
      <c r="M3011" t="b">
        <f t="shared" ref="M3011:M3074" si="334">AND(B3011=B3012,C3011=C3012,D3011=D3012,E3011=E3012,F3011=F3012)</f>
        <v>0</v>
      </c>
      <c r="N3011">
        <f>VLOOKUP(B3011,'SKU Master'!$E$1:$H$9,2,FALSE)</f>
        <v>2.5</v>
      </c>
      <c r="O3011">
        <f>(F3011/E3011-N3011)*E3011</f>
        <v>16.47</v>
      </c>
      <c r="P3011" s="10">
        <f>O3011/F3011</f>
        <v>0.68710888610763454</v>
      </c>
      <c r="Q3011">
        <f t="shared" ref="Q3011:Q3074" si="335">WEEKDAY(D3011,2)</f>
        <v>6</v>
      </c>
    </row>
    <row r="3012" spans="1:17" x14ac:dyDescent="0.25">
      <c r="A3012">
        <v>2001538</v>
      </c>
      <c r="B3012">
        <v>50012011240</v>
      </c>
      <c r="C3012">
        <v>312</v>
      </c>
      <c r="D3012">
        <v>42227</v>
      </c>
      <c r="E3012">
        <v>3</v>
      </c>
      <c r="F3012">
        <v>23.97</v>
      </c>
      <c r="G3012" t="str">
        <f>VLOOKUP(B3012,'SKU Master'!$E$1:$H$9,4,FALSE)</f>
        <v>China Imports</v>
      </c>
      <c r="H3012">
        <f t="shared" si="329"/>
        <v>2015</v>
      </c>
      <c r="I3012">
        <f t="shared" si="330"/>
        <v>8</v>
      </c>
      <c r="J3012">
        <f t="shared" si="331"/>
        <v>201508</v>
      </c>
      <c r="K3012">
        <f t="shared" si="332"/>
        <v>33</v>
      </c>
      <c r="L3012">
        <f t="shared" si="333"/>
        <v>201533</v>
      </c>
      <c r="M3012" t="b">
        <f t="shared" si="334"/>
        <v>0</v>
      </c>
      <c r="N3012">
        <f>VLOOKUP(B3012,'SKU Master'!$E$1:$H$9,2,FALSE)</f>
        <v>2.5</v>
      </c>
      <c r="O3012">
        <f>(F3012/E3012-N3012)*E3012</f>
        <v>16.47</v>
      </c>
      <c r="P3012" s="10">
        <f>O3012/F3012</f>
        <v>0.68710888610763454</v>
      </c>
      <c r="Q3012">
        <f t="shared" si="335"/>
        <v>2</v>
      </c>
    </row>
    <row r="3013" spans="1:17" x14ac:dyDescent="0.25">
      <c r="A3013">
        <v>2001539</v>
      </c>
      <c r="B3013">
        <v>50012011240</v>
      </c>
      <c r="C3013">
        <v>312</v>
      </c>
      <c r="D3013">
        <v>42228</v>
      </c>
      <c r="E3013">
        <v>4</v>
      </c>
      <c r="F3013">
        <v>31.96</v>
      </c>
      <c r="G3013" t="str">
        <f>VLOOKUP(B3013,'SKU Master'!$E$1:$H$9,4,FALSE)</f>
        <v>China Imports</v>
      </c>
      <c r="H3013">
        <f t="shared" si="329"/>
        <v>2015</v>
      </c>
      <c r="I3013">
        <f t="shared" si="330"/>
        <v>8</v>
      </c>
      <c r="J3013">
        <f t="shared" si="331"/>
        <v>201508</v>
      </c>
      <c r="K3013">
        <f t="shared" si="332"/>
        <v>33</v>
      </c>
      <c r="L3013">
        <f t="shared" si="333"/>
        <v>201533</v>
      </c>
      <c r="M3013" t="b">
        <f t="shared" si="334"/>
        <v>0</v>
      </c>
      <c r="N3013">
        <f>VLOOKUP(B3013,'SKU Master'!$E$1:$H$9,2,FALSE)</f>
        <v>2.5</v>
      </c>
      <c r="O3013">
        <f>(F3013/E3013-N3013)*E3013</f>
        <v>21.96</v>
      </c>
      <c r="P3013" s="10">
        <f>O3013/F3013</f>
        <v>0.68710888610763454</v>
      </c>
      <c r="Q3013">
        <f t="shared" si="335"/>
        <v>3</v>
      </c>
    </row>
    <row r="3014" spans="1:17" x14ac:dyDescent="0.25">
      <c r="A3014">
        <v>2001540</v>
      </c>
      <c r="B3014">
        <v>50012011240</v>
      </c>
      <c r="C3014">
        <v>312</v>
      </c>
      <c r="D3014">
        <v>42229</v>
      </c>
      <c r="E3014">
        <v>1</v>
      </c>
      <c r="F3014">
        <v>7.99</v>
      </c>
      <c r="G3014" t="str">
        <f>VLOOKUP(B3014,'SKU Master'!$E$1:$H$9,4,FALSE)</f>
        <v>China Imports</v>
      </c>
      <c r="H3014">
        <f t="shared" si="329"/>
        <v>2015</v>
      </c>
      <c r="I3014">
        <f t="shared" si="330"/>
        <v>8</v>
      </c>
      <c r="J3014">
        <f t="shared" si="331"/>
        <v>201508</v>
      </c>
      <c r="K3014">
        <f t="shared" si="332"/>
        <v>33</v>
      </c>
      <c r="L3014">
        <f t="shared" si="333"/>
        <v>201533</v>
      </c>
      <c r="M3014" t="b">
        <f t="shared" si="334"/>
        <v>0</v>
      </c>
      <c r="N3014">
        <f>VLOOKUP(B3014,'SKU Master'!$E$1:$H$9,2,FALSE)</f>
        <v>2.5</v>
      </c>
      <c r="O3014">
        <f>(F3014/E3014-N3014)*E3014</f>
        <v>5.49</v>
      </c>
      <c r="P3014" s="10">
        <f>O3014/F3014</f>
        <v>0.68710888610763454</v>
      </c>
      <c r="Q3014">
        <f t="shared" si="335"/>
        <v>4</v>
      </c>
    </row>
    <row r="3015" spans="1:17" x14ac:dyDescent="0.25">
      <c r="A3015">
        <v>2001541</v>
      </c>
      <c r="B3015">
        <v>50012011240</v>
      </c>
      <c r="C3015">
        <v>312</v>
      </c>
      <c r="D3015">
        <v>42230</v>
      </c>
      <c r="E3015">
        <v>1</v>
      </c>
      <c r="F3015">
        <v>7.99</v>
      </c>
      <c r="G3015" t="str">
        <f>VLOOKUP(B3015,'SKU Master'!$E$1:$H$9,4,FALSE)</f>
        <v>China Imports</v>
      </c>
      <c r="H3015">
        <f t="shared" si="329"/>
        <v>2015</v>
      </c>
      <c r="I3015">
        <f t="shared" si="330"/>
        <v>8</v>
      </c>
      <c r="J3015">
        <f t="shared" si="331"/>
        <v>201508</v>
      </c>
      <c r="K3015">
        <f t="shared" si="332"/>
        <v>33</v>
      </c>
      <c r="L3015">
        <f t="shared" si="333"/>
        <v>201533</v>
      </c>
      <c r="M3015" t="b">
        <f t="shared" si="334"/>
        <v>0</v>
      </c>
      <c r="N3015">
        <f>VLOOKUP(B3015,'SKU Master'!$E$1:$H$9,2,FALSE)</f>
        <v>2.5</v>
      </c>
      <c r="O3015">
        <f>(F3015/E3015-N3015)*E3015</f>
        <v>5.49</v>
      </c>
      <c r="P3015" s="10">
        <f>O3015/F3015</f>
        <v>0.68710888610763454</v>
      </c>
      <c r="Q3015">
        <f t="shared" si="335"/>
        <v>5</v>
      </c>
    </row>
    <row r="3016" spans="1:17" x14ac:dyDescent="0.25">
      <c r="A3016">
        <v>2001542</v>
      </c>
      <c r="B3016">
        <v>50012011240</v>
      </c>
      <c r="C3016">
        <v>312</v>
      </c>
      <c r="D3016">
        <v>42231</v>
      </c>
      <c r="E3016">
        <v>1</v>
      </c>
      <c r="F3016">
        <v>7.99</v>
      </c>
      <c r="G3016" t="str">
        <f>VLOOKUP(B3016,'SKU Master'!$E$1:$H$9,4,FALSE)</f>
        <v>China Imports</v>
      </c>
      <c r="H3016">
        <f t="shared" si="329"/>
        <v>2015</v>
      </c>
      <c r="I3016">
        <f t="shared" si="330"/>
        <v>8</v>
      </c>
      <c r="J3016">
        <f t="shared" si="331"/>
        <v>201508</v>
      </c>
      <c r="K3016">
        <f t="shared" si="332"/>
        <v>33</v>
      </c>
      <c r="L3016">
        <f t="shared" si="333"/>
        <v>201533</v>
      </c>
      <c r="M3016" t="b">
        <f t="shared" si="334"/>
        <v>0</v>
      </c>
      <c r="N3016">
        <f>VLOOKUP(B3016,'SKU Master'!$E$1:$H$9,2,FALSE)</f>
        <v>2.5</v>
      </c>
      <c r="O3016">
        <f>(F3016/E3016-N3016)*E3016</f>
        <v>5.49</v>
      </c>
      <c r="P3016" s="10">
        <f>O3016/F3016</f>
        <v>0.68710888610763454</v>
      </c>
      <c r="Q3016">
        <f t="shared" si="335"/>
        <v>6</v>
      </c>
    </row>
    <row r="3017" spans="1:17" x14ac:dyDescent="0.25">
      <c r="A3017">
        <v>2001543</v>
      </c>
      <c r="B3017">
        <v>50012011240</v>
      </c>
      <c r="C3017">
        <v>312</v>
      </c>
      <c r="D3017">
        <v>42233</v>
      </c>
      <c r="E3017">
        <v>2</v>
      </c>
      <c r="F3017">
        <v>15.98</v>
      </c>
      <c r="G3017" t="str">
        <f>VLOOKUP(B3017,'SKU Master'!$E$1:$H$9,4,FALSE)</f>
        <v>China Imports</v>
      </c>
      <c r="H3017">
        <f t="shared" si="329"/>
        <v>2015</v>
      </c>
      <c r="I3017">
        <f t="shared" si="330"/>
        <v>8</v>
      </c>
      <c r="J3017">
        <f t="shared" si="331"/>
        <v>201508</v>
      </c>
      <c r="K3017">
        <f t="shared" si="332"/>
        <v>34</v>
      </c>
      <c r="L3017">
        <f t="shared" si="333"/>
        <v>201534</v>
      </c>
      <c r="M3017" t="b">
        <f t="shared" si="334"/>
        <v>0</v>
      </c>
      <c r="N3017">
        <f>VLOOKUP(B3017,'SKU Master'!$E$1:$H$9,2,FALSE)</f>
        <v>2.5</v>
      </c>
      <c r="O3017">
        <f>(F3017/E3017-N3017)*E3017</f>
        <v>10.98</v>
      </c>
      <c r="P3017" s="10">
        <f>O3017/F3017</f>
        <v>0.68710888610763454</v>
      </c>
      <c r="Q3017">
        <f t="shared" si="335"/>
        <v>1</v>
      </c>
    </row>
    <row r="3018" spans="1:17" x14ac:dyDescent="0.25">
      <c r="A3018">
        <v>2001545</v>
      </c>
      <c r="B3018">
        <v>50012011240</v>
      </c>
      <c r="C3018">
        <v>312</v>
      </c>
      <c r="D3018">
        <v>42235</v>
      </c>
      <c r="E3018">
        <v>1</v>
      </c>
      <c r="F3018">
        <v>7.99</v>
      </c>
      <c r="G3018" t="str">
        <f>VLOOKUP(B3018,'SKU Master'!$E$1:$H$9,4,FALSE)</f>
        <v>China Imports</v>
      </c>
      <c r="H3018">
        <f t="shared" si="329"/>
        <v>2015</v>
      </c>
      <c r="I3018">
        <f t="shared" si="330"/>
        <v>8</v>
      </c>
      <c r="J3018">
        <f t="shared" si="331"/>
        <v>201508</v>
      </c>
      <c r="K3018">
        <f t="shared" si="332"/>
        <v>34</v>
      </c>
      <c r="L3018">
        <f t="shared" si="333"/>
        <v>201534</v>
      </c>
      <c r="M3018" t="b">
        <f t="shared" si="334"/>
        <v>0</v>
      </c>
      <c r="N3018">
        <f>VLOOKUP(B3018,'SKU Master'!$E$1:$H$9,2,FALSE)</f>
        <v>2.5</v>
      </c>
      <c r="O3018">
        <f>(F3018/E3018-N3018)*E3018</f>
        <v>5.49</v>
      </c>
      <c r="P3018" s="10">
        <f>O3018/F3018</f>
        <v>0.68710888610763454</v>
      </c>
      <c r="Q3018">
        <f t="shared" si="335"/>
        <v>3</v>
      </c>
    </row>
    <row r="3019" spans="1:17" x14ac:dyDescent="0.25">
      <c r="A3019">
        <v>2001546</v>
      </c>
      <c r="B3019">
        <v>50012011240</v>
      </c>
      <c r="C3019">
        <v>312</v>
      </c>
      <c r="D3019">
        <v>42236</v>
      </c>
      <c r="E3019">
        <v>4</v>
      </c>
      <c r="F3019">
        <v>31.96</v>
      </c>
      <c r="G3019" t="str">
        <f>VLOOKUP(B3019,'SKU Master'!$E$1:$H$9,4,FALSE)</f>
        <v>China Imports</v>
      </c>
      <c r="H3019">
        <f t="shared" si="329"/>
        <v>2015</v>
      </c>
      <c r="I3019">
        <f t="shared" si="330"/>
        <v>8</v>
      </c>
      <c r="J3019">
        <f t="shared" si="331"/>
        <v>201508</v>
      </c>
      <c r="K3019">
        <f t="shared" si="332"/>
        <v>34</v>
      </c>
      <c r="L3019">
        <f t="shared" si="333"/>
        <v>201534</v>
      </c>
      <c r="M3019" t="b">
        <f t="shared" si="334"/>
        <v>0</v>
      </c>
      <c r="N3019">
        <f>VLOOKUP(B3019,'SKU Master'!$E$1:$H$9,2,FALSE)</f>
        <v>2.5</v>
      </c>
      <c r="O3019">
        <f>(F3019/E3019-N3019)*E3019</f>
        <v>21.96</v>
      </c>
      <c r="P3019" s="10">
        <f>O3019/F3019</f>
        <v>0.68710888610763454</v>
      </c>
      <c r="Q3019">
        <f t="shared" si="335"/>
        <v>4</v>
      </c>
    </row>
    <row r="3020" spans="1:17" x14ac:dyDescent="0.25">
      <c r="A3020">
        <v>2001547</v>
      </c>
      <c r="B3020">
        <v>50012011240</v>
      </c>
      <c r="C3020">
        <v>312</v>
      </c>
      <c r="D3020">
        <v>42238</v>
      </c>
      <c r="E3020">
        <v>1</v>
      </c>
      <c r="F3020">
        <v>7.99</v>
      </c>
      <c r="G3020" t="str">
        <f>VLOOKUP(B3020,'SKU Master'!$E$1:$H$9,4,FALSE)</f>
        <v>China Imports</v>
      </c>
      <c r="H3020">
        <f t="shared" si="329"/>
        <v>2015</v>
      </c>
      <c r="I3020">
        <f t="shared" si="330"/>
        <v>8</v>
      </c>
      <c r="J3020">
        <f t="shared" si="331"/>
        <v>201508</v>
      </c>
      <c r="K3020">
        <f t="shared" si="332"/>
        <v>34</v>
      </c>
      <c r="L3020">
        <f t="shared" si="333"/>
        <v>201534</v>
      </c>
      <c r="M3020" t="b">
        <f t="shared" si="334"/>
        <v>0</v>
      </c>
      <c r="N3020">
        <f>VLOOKUP(B3020,'SKU Master'!$E$1:$H$9,2,FALSE)</f>
        <v>2.5</v>
      </c>
      <c r="O3020">
        <f>(F3020/E3020-N3020)*E3020</f>
        <v>5.49</v>
      </c>
      <c r="P3020" s="10">
        <f>O3020/F3020</f>
        <v>0.68710888610763454</v>
      </c>
      <c r="Q3020">
        <f t="shared" si="335"/>
        <v>6</v>
      </c>
    </row>
    <row r="3021" spans="1:17" x14ac:dyDescent="0.25">
      <c r="A3021">
        <v>2001548</v>
      </c>
      <c r="B3021">
        <v>50012011240</v>
      </c>
      <c r="C3021">
        <v>312</v>
      </c>
      <c r="D3021">
        <v>42240</v>
      </c>
      <c r="E3021">
        <v>1</v>
      </c>
      <c r="F3021">
        <v>7.99</v>
      </c>
      <c r="G3021" t="str">
        <f>VLOOKUP(B3021,'SKU Master'!$E$1:$H$9,4,FALSE)</f>
        <v>China Imports</v>
      </c>
      <c r="H3021">
        <f t="shared" si="329"/>
        <v>2015</v>
      </c>
      <c r="I3021">
        <f t="shared" si="330"/>
        <v>8</v>
      </c>
      <c r="J3021">
        <f t="shared" si="331"/>
        <v>201508</v>
      </c>
      <c r="K3021">
        <f t="shared" si="332"/>
        <v>35</v>
      </c>
      <c r="L3021">
        <f t="shared" si="333"/>
        <v>201535</v>
      </c>
      <c r="M3021" t="b">
        <f t="shared" si="334"/>
        <v>0</v>
      </c>
      <c r="N3021">
        <f>VLOOKUP(B3021,'SKU Master'!$E$1:$H$9,2,FALSE)</f>
        <v>2.5</v>
      </c>
      <c r="O3021">
        <f>(F3021/E3021-N3021)*E3021</f>
        <v>5.49</v>
      </c>
      <c r="P3021" s="10">
        <f>O3021/F3021</f>
        <v>0.68710888610763454</v>
      </c>
      <c r="Q3021">
        <f t="shared" si="335"/>
        <v>1</v>
      </c>
    </row>
    <row r="3022" spans="1:17" x14ac:dyDescent="0.25">
      <c r="A3022">
        <v>2001549</v>
      </c>
      <c r="B3022">
        <v>50012011240</v>
      </c>
      <c r="C3022">
        <v>312</v>
      </c>
      <c r="D3022">
        <v>42241</v>
      </c>
      <c r="E3022">
        <v>2</v>
      </c>
      <c r="F3022">
        <v>15.98</v>
      </c>
      <c r="G3022" t="str">
        <f>VLOOKUP(B3022,'SKU Master'!$E$1:$H$9,4,FALSE)</f>
        <v>China Imports</v>
      </c>
      <c r="H3022">
        <f t="shared" si="329"/>
        <v>2015</v>
      </c>
      <c r="I3022">
        <f t="shared" si="330"/>
        <v>8</v>
      </c>
      <c r="J3022">
        <f t="shared" si="331"/>
        <v>201508</v>
      </c>
      <c r="K3022">
        <f t="shared" si="332"/>
        <v>35</v>
      </c>
      <c r="L3022">
        <f t="shared" si="333"/>
        <v>201535</v>
      </c>
      <c r="M3022" t="b">
        <f t="shared" si="334"/>
        <v>0</v>
      </c>
      <c r="N3022">
        <f>VLOOKUP(B3022,'SKU Master'!$E$1:$H$9,2,FALSE)</f>
        <v>2.5</v>
      </c>
      <c r="O3022">
        <f>(F3022/E3022-N3022)*E3022</f>
        <v>10.98</v>
      </c>
      <c r="P3022" s="10">
        <f>O3022/F3022</f>
        <v>0.68710888610763454</v>
      </c>
      <c r="Q3022">
        <f t="shared" si="335"/>
        <v>2</v>
      </c>
    </row>
    <row r="3023" spans="1:17" x14ac:dyDescent="0.25">
      <c r="A3023">
        <v>2001550</v>
      </c>
      <c r="B3023">
        <v>50012011240</v>
      </c>
      <c r="C3023">
        <v>312</v>
      </c>
      <c r="D3023">
        <v>42242</v>
      </c>
      <c r="E3023">
        <v>2</v>
      </c>
      <c r="F3023">
        <v>15.98</v>
      </c>
      <c r="G3023" t="str">
        <f>VLOOKUP(B3023,'SKU Master'!$E$1:$H$9,4,FALSE)</f>
        <v>China Imports</v>
      </c>
      <c r="H3023">
        <f t="shared" si="329"/>
        <v>2015</v>
      </c>
      <c r="I3023">
        <f t="shared" si="330"/>
        <v>8</v>
      </c>
      <c r="J3023">
        <f t="shared" si="331"/>
        <v>201508</v>
      </c>
      <c r="K3023">
        <f t="shared" si="332"/>
        <v>35</v>
      </c>
      <c r="L3023">
        <f t="shared" si="333"/>
        <v>201535</v>
      </c>
      <c r="M3023" t="b">
        <f t="shared" si="334"/>
        <v>0</v>
      </c>
      <c r="N3023">
        <f>VLOOKUP(B3023,'SKU Master'!$E$1:$H$9,2,FALSE)</f>
        <v>2.5</v>
      </c>
      <c r="O3023">
        <f>(F3023/E3023-N3023)*E3023</f>
        <v>10.98</v>
      </c>
      <c r="P3023" s="10">
        <f>O3023/F3023</f>
        <v>0.68710888610763454</v>
      </c>
      <c r="Q3023">
        <f t="shared" si="335"/>
        <v>3</v>
      </c>
    </row>
    <row r="3024" spans="1:17" x14ac:dyDescent="0.25">
      <c r="A3024">
        <v>2001551</v>
      </c>
      <c r="B3024">
        <v>50012011240</v>
      </c>
      <c r="C3024">
        <v>312</v>
      </c>
      <c r="D3024">
        <v>42245</v>
      </c>
      <c r="E3024">
        <v>1</v>
      </c>
      <c r="F3024">
        <v>7.99</v>
      </c>
      <c r="G3024" t="str">
        <f>VLOOKUP(B3024,'SKU Master'!$E$1:$H$9,4,FALSE)</f>
        <v>China Imports</v>
      </c>
      <c r="H3024">
        <f t="shared" si="329"/>
        <v>2015</v>
      </c>
      <c r="I3024">
        <f t="shared" si="330"/>
        <v>8</v>
      </c>
      <c r="J3024">
        <f t="shared" si="331"/>
        <v>201508</v>
      </c>
      <c r="K3024">
        <f t="shared" si="332"/>
        <v>35</v>
      </c>
      <c r="L3024">
        <f t="shared" si="333"/>
        <v>201535</v>
      </c>
      <c r="M3024" t="b">
        <f t="shared" si="334"/>
        <v>0</v>
      </c>
      <c r="N3024">
        <f>VLOOKUP(B3024,'SKU Master'!$E$1:$H$9,2,FALSE)</f>
        <v>2.5</v>
      </c>
      <c r="O3024">
        <f>(F3024/E3024-N3024)*E3024</f>
        <v>5.49</v>
      </c>
      <c r="P3024" s="10">
        <f>O3024/F3024</f>
        <v>0.68710888610763454</v>
      </c>
      <c r="Q3024">
        <f t="shared" si="335"/>
        <v>6</v>
      </c>
    </row>
    <row r="3025" spans="1:17" x14ac:dyDescent="0.25">
      <c r="A3025">
        <v>2001552</v>
      </c>
      <c r="B3025">
        <v>50012011240</v>
      </c>
      <c r="C3025">
        <v>312</v>
      </c>
      <c r="D3025">
        <v>42247</v>
      </c>
      <c r="E3025">
        <v>1</v>
      </c>
      <c r="F3025">
        <v>7.99</v>
      </c>
      <c r="G3025" t="str">
        <f>VLOOKUP(B3025,'SKU Master'!$E$1:$H$9,4,FALSE)</f>
        <v>China Imports</v>
      </c>
      <c r="H3025">
        <f t="shared" si="329"/>
        <v>2015</v>
      </c>
      <c r="I3025">
        <f t="shared" si="330"/>
        <v>8</v>
      </c>
      <c r="J3025">
        <f t="shared" si="331"/>
        <v>201508</v>
      </c>
      <c r="K3025">
        <f t="shared" si="332"/>
        <v>36</v>
      </c>
      <c r="L3025">
        <f t="shared" si="333"/>
        <v>201536</v>
      </c>
      <c r="M3025" t="b">
        <f t="shared" si="334"/>
        <v>0</v>
      </c>
      <c r="N3025">
        <f>VLOOKUP(B3025,'SKU Master'!$E$1:$H$9,2,FALSE)</f>
        <v>2.5</v>
      </c>
      <c r="O3025">
        <f>(F3025/E3025-N3025)*E3025</f>
        <v>5.49</v>
      </c>
      <c r="P3025" s="10">
        <f>O3025/F3025</f>
        <v>0.68710888610763454</v>
      </c>
      <c r="Q3025">
        <f t="shared" si="335"/>
        <v>1</v>
      </c>
    </row>
    <row r="3026" spans="1:17" x14ac:dyDescent="0.25">
      <c r="A3026">
        <v>2001553</v>
      </c>
      <c r="B3026">
        <v>50012011240</v>
      </c>
      <c r="C3026">
        <v>312</v>
      </c>
      <c r="D3026">
        <v>42248</v>
      </c>
      <c r="E3026">
        <v>1</v>
      </c>
      <c r="F3026">
        <v>7.99</v>
      </c>
      <c r="G3026" t="str">
        <f>VLOOKUP(B3026,'SKU Master'!$E$1:$H$9,4,FALSE)</f>
        <v>China Imports</v>
      </c>
      <c r="H3026">
        <f t="shared" si="329"/>
        <v>2015</v>
      </c>
      <c r="I3026">
        <f t="shared" si="330"/>
        <v>9</v>
      </c>
      <c r="J3026">
        <f t="shared" si="331"/>
        <v>201509</v>
      </c>
      <c r="K3026">
        <f t="shared" si="332"/>
        <v>36</v>
      </c>
      <c r="L3026">
        <f t="shared" si="333"/>
        <v>201536</v>
      </c>
      <c r="M3026" t="b">
        <f t="shared" si="334"/>
        <v>0</v>
      </c>
      <c r="N3026">
        <f>VLOOKUP(B3026,'SKU Master'!$E$1:$H$9,2,FALSE)</f>
        <v>2.5</v>
      </c>
      <c r="O3026">
        <f>(F3026/E3026-N3026)*E3026</f>
        <v>5.49</v>
      </c>
      <c r="P3026" s="10">
        <f>O3026/F3026</f>
        <v>0.68710888610763454</v>
      </c>
      <c r="Q3026">
        <f t="shared" si="335"/>
        <v>2</v>
      </c>
    </row>
    <row r="3027" spans="1:17" x14ac:dyDescent="0.25">
      <c r="A3027">
        <v>2001554</v>
      </c>
      <c r="B3027">
        <v>50012011240</v>
      </c>
      <c r="C3027">
        <v>312</v>
      </c>
      <c r="D3027">
        <v>42250</v>
      </c>
      <c r="E3027">
        <v>2</v>
      </c>
      <c r="F3027">
        <v>15.98</v>
      </c>
      <c r="G3027" t="str">
        <f>VLOOKUP(B3027,'SKU Master'!$E$1:$H$9,4,FALSE)</f>
        <v>China Imports</v>
      </c>
      <c r="H3027">
        <f t="shared" si="329"/>
        <v>2015</v>
      </c>
      <c r="I3027">
        <f t="shared" si="330"/>
        <v>9</v>
      </c>
      <c r="J3027">
        <f t="shared" si="331"/>
        <v>201509</v>
      </c>
      <c r="K3027">
        <f t="shared" si="332"/>
        <v>36</v>
      </c>
      <c r="L3027">
        <f t="shared" si="333"/>
        <v>201536</v>
      </c>
      <c r="M3027" t="b">
        <f t="shared" si="334"/>
        <v>0</v>
      </c>
      <c r="N3027">
        <f>VLOOKUP(B3027,'SKU Master'!$E$1:$H$9,2,FALSE)</f>
        <v>2.5</v>
      </c>
      <c r="O3027">
        <f>(F3027/E3027-N3027)*E3027</f>
        <v>10.98</v>
      </c>
      <c r="P3027" s="10">
        <f>O3027/F3027</f>
        <v>0.68710888610763454</v>
      </c>
      <c r="Q3027">
        <f t="shared" si="335"/>
        <v>4</v>
      </c>
    </row>
    <row r="3028" spans="1:17" x14ac:dyDescent="0.25">
      <c r="A3028">
        <v>2001555</v>
      </c>
      <c r="B3028">
        <v>50012011240</v>
      </c>
      <c r="C3028">
        <v>312</v>
      </c>
      <c r="D3028">
        <v>42251</v>
      </c>
      <c r="E3028">
        <v>3</v>
      </c>
      <c r="F3028">
        <v>23.97</v>
      </c>
      <c r="G3028" t="str">
        <f>VLOOKUP(B3028,'SKU Master'!$E$1:$H$9,4,FALSE)</f>
        <v>China Imports</v>
      </c>
      <c r="H3028">
        <f t="shared" si="329"/>
        <v>2015</v>
      </c>
      <c r="I3028">
        <f t="shared" si="330"/>
        <v>9</v>
      </c>
      <c r="J3028">
        <f t="shared" si="331"/>
        <v>201509</v>
      </c>
      <c r="K3028">
        <f t="shared" si="332"/>
        <v>36</v>
      </c>
      <c r="L3028">
        <f t="shared" si="333"/>
        <v>201536</v>
      </c>
      <c r="M3028" t="b">
        <f t="shared" si="334"/>
        <v>0</v>
      </c>
      <c r="N3028">
        <f>VLOOKUP(B3028,'SKU Master'!$E$1:$H$9,2,FALSE)</f>
        <v>2.5</v>
      </c>
      <c r="O3028">
        <f>(F3028/E3028-N3028)*E3028</f>
        <v>16.47</v>
      </c>
      <c r="P3028" s="10">
        <f>O3028/F3028</f>
        <v>0.68710888610763454</v>
      </c>
      <c r="Q3028">
        <f t="shared" si="335"/>
        <v>5</v>
      </c>
    </row>
    <row r="3029" spans="1:17" x14ac:dyDescent="0.25">
      <c r="A3029">
        <v>2001556</v>
      </c>
      <c r="B3029">
        <v>50012011240</v>
      </c>
      <c r="C3029">
        <v>312</v>
      </c>
      <c r="D3029">
        <v>42252</v>
      </c>
      <c r="E3029">
        <v>2</v>
      </c>
      <c r="F3029">
        <v>15.98</v>
      </c>
      <c r="G3029" t="str">
        <f>VLOOKUP(B3029,'SKU Master'!$E$1:$H$9,4,FALSE)</f>
        <v>China Imports</v>
      </c>
      <c r="H3029">
        <f t="shared" si="329"/>
        <v>2015</v>
      </c>
      <c r="I3029">
        <f t="shared" si="330"/>
        <v>9</v>
      </c>
      <c r="J3029">
        <f t="shared" si="331"/>
        <v>201509</v>
      </c>
      <c r="K3029">
        <f t="shared" si="332"/>
        <v>36</v>
      </c>
      <c r="L3029">
        <f t="shared" si="333"/>
        <v>201536</v>
      </c>
      <c r="M3029" t="b">
        <f t="shared" si="334"/>
        <v>0</v>
      </c>
      <c r="N3029">
        <f>VLOOKUP(B3029,'SKU Master'!$E$1:$H$9,2,FALSE)</f>
        <v>2.5</v>
      </c>
      <c r="O3029">
        <f>(F3029/E3029-N3029)*E3029</f>
        <v>10.98</v>
      </c>
      <c r="P3029" s="10">
        <f>O3029/F3029</f>
        <v>0.68710888610763454</v>
      </c>
      <c r="Q3029">
        <f t="shared" si="335"/>
        <v>6</v>
      </c>
    </row>
    <row r="3030" spans="1:17" x14ac:dyDescent="0.25">
      <c r="A3030">
        <v>2001557</v>
      </c>
      <c r="B3030">
        <v>50012011240</v>
      </c>
      <c r="C3030">
        <v>312</v>
      </c>
      <c r="D3030">
        <v>42254</v>
      </c>
      <c r="E3030">
        <v>3</v>
      </c>
      <c r="F3030">
        <v>212.97</v>
      </c>
      <c r="G3030" t="str">
        <f>VLOOKUP(B3030,'SKU Master'!$E$1:$H$9,4,FALSE)</f>
        <v>China Imports</v>
      </c>
      <c r="H3030">
        <f t="shared" si="329"/>
        <v>2015</v>
      </c>
      <c r="I3030">
        <f t="shared" si="330"/>
        <v>9</v>
      </c>
      <c r="J3030">
        <f t="shared" si="331"/>
        <v>201509</v>
      </c>
      <c r="K3030">
        <f t="shared" si="332"/>
        <v>37</v>
      </c>
      <c r="L3030">
        <f t="shared" si="333"/>
        <v>201537</v>
      </c>
      <c r="M3030" t="b">
        <f t="shared" si="334"/>
        <v>0</v>
      </c>
      <c r="N3030">
        <f>VLOOKUP(B3030,'SKU Master'!$E$1:$H$9,2,FALSE)</f>
        <v>2.5</v>
      </c>
      <c r="O3030">
        <f>(F3030/E3030-N3030)*E3030</f>
        <v>205.46999999999997</v>
      </c>
      <c r="P3030" s="10">
        <f>O3030/F3030</f>
        <v>0.96478377236230439</v>
      </c>
      <c r="Q3030">
        <f t="shared" si="335"/>
        <v>1</v>
      </c>
    </row>
    <row r="3031" spans="1:17" x14ac:dyDescent="0.25">
      <c r="A3031">
        <v>2001558</v>
      </c>
      <c r="B3031">
        <v>50012011240</v>
      </c>
      <c r="C3031">
        <v>312</v>
      </c>
      <c r="D3031">
        <v>42255</v>
      </c>
      <c r="E3031">
        <v>3</v>
      </c>
      <c r="F3031">
        <v>23.97</v>
      </c>
      <c r="G3031" t="str">
        <f>VLOOKUP(B3031,'SKU Master'!$E$1:$H$9,4,FALSE)</f>
        <v>China Imports</v>
      </c>
      <c r="H3031">
        <f t="shared" si="329"/>
        <v>2015</v>
      </c>
      <c r="I3031">
        <f t="shared" si="330"/>
        <v>9</v>
      </c>
      <c r="J3031">
        <f t="shared" si="331"/>
        <v>201509</v>
      </c>
      <c r="K3031">
        <f t="shared" si="332"/>
        <v>37</v>
      </c>
      <c r="L3031">
        <f t="shared" si="333"/>
        <v>201537</v>
      </c>
      <c r="M3031" t="b">
        <f t="shared" si="334"/>
        <v>0</v>
      </c>
      <c r="N3031">
        <f>VLOOKUP(B3031,'SKU Master'!$E$1:$H$9,2,FALSE)</f>
        <v>2.5</v>
      </c>
      <c r="O3031">
        <f>(F3031/E3031-N3031)*E3031</f>
        <v>16.47</v>
      </c>
      <c r="P3031" s="10">
        <f>O3031/F3031</f>
        <v>0.68710888610763454</v>
      </c>
      <c r="Q3031">
        <f t="shared" si="335"/>
        <v>2</v>
      </c>
    </row>
    <row r="3032" spans="1:17" x14ac:dyDescent="0.25">
      <c r="A3032">
        <v>2001559</v>
      </c>
      <c r="B3032">
        <v>50012011240</v>
      </c>
      <c r="C3032">
        <v>312</v>
      </c>
      <c r="D3032">
        <v>42257</v>
      </c>
      <c r="E3032">
        <v>2</v>
      </c>
      <c r="F3032">
        <v>15.98</v>
      </c>
      <c r="G3032" t="str">
        <f>VLOOKUP(B3032,'SKU Master'!$E$1:$H$9,4,FALSE)</f>
        <v>China Imports</v>
      </c>
      <c r="H3032">
        <f t="shared" si="329"/>
        <v>2015</v>
      </c>
      <c r="I3032">
        <f t="shared" si="330"/>
        <v>9</v>
      </c>
      <c r="J3032">
        <f t="shared" si="331"/>
        <v>201509</v>
      </c>
      <c r="K3032">
        <f t="shared" si="332"/>
        <v>37</v>
      </c>
      <c r="L3032">
        <f t="shared" si="333"/>
        <v>201537</v>
      </c>
      <c r="M3032" t="b">
        <f t="shared" si="334"/>
        <v>0</v>
      </c>
      <c r="N3032">
        <f>VLOOKUP(B3032,'SKU Master'!$E$1:$H$9,2,FALSE)</f>
        <v>2.5</v>
      </c>
      <c r="O3032">
        <f>(F3032/E3032-N3032)*E3032</f>
        <v>10.98</v>
      </c>
      <c r="P3032" s="10">
        <f>O3032/F3032</f>
        <v>0.68710888610763454</v>
      </c>
      <c r="Q3032">
        <f t="shared" si="335"/>
        <v>4</v>
      </c>
    </row>
    <row r="3033" spans="1:17" x14ac:dyDescent="0.25">
      <c r="A3033">
        <v>2001560</v>
      </c>
      <c r="B3033">
        <v>50012011240</v>
      </c>
      <c r="C3033">
        <v>312</v>
      </c>
      <c r="D3033">
        <v>42258</v>
      </c>
      <c r="E3033">
        <v>5</v>
      </c>
      <c r="F3033">
        <v>39.950000000000003</v>
      </c>
      <c r="G3033" t="str">
        <f>VLOOKUP(B3033,'SKU Master'!$E$1:$H$9,4,FALSE)</f>
        <v>China Imports</v>
      </c>
      <c r="H3033">
        <f t="shared" si="329"/>
        <v>2015</v>
      </c>
      <c r="I3033">
        <f t="shared" si="330"/>
        <v>9</v>
      </c>
      <c r="J3033">
        <f t="shared" si="331"/>
        <v>201509</v>
      </c>
      <c r="K3033">
        <f t="shared" si="332"/>
        <v>37</v>
      </c>
      <c r="L3033">
        <f t="shared" si="333"/>
        <v>201537</v>
      </c>
      <c r="M3033" t="b">
        <f t="shared" si="334"/>
        <v>0</v>
      </c>
      <c r="N3033">
        <f>VLOOKUP(B3033,'SKU Master'!$E$1:$H$9,2,FALSE)</f>
        <v>2.5</v>
      </c>
      <c r="O3033">
        <f>(F3033/E3033-N3033)*E3033</f>
        <v>27.450000000000003</v>
      </c>
      <c r="P3033" s="10">
        <f>O3033/F3033</f>
        <v>0.68710888610763454</v>
      </c>
      <c r="Q3033">
        <f t="shared" si="335"/>
        <v>5</v>
      </c>
    </row>
    <row r="3034" spans="1:17" x14ac:dyDescent="0.25">
      <c r="A3034">
        <v>2001561</v>
      </c>
      <c r="B3034">
        <v>50012011240</v>
      </c>
      <c r="C3034">
        <v>312</v>
      </c>
      <c r="D3034">
        <v>42259</v>
      </c>
      <c r="E3034">
        <v>4</v>
      </c>
      <c r="F3034">
        <v>31.96</v>
      </c>
      <c r="G3034" t="str">
        <f>VLOOKUP(B3034,'SKU Master'!$E$1:$H$9,4,FALSE)</f>
        <v>China Imports</v>
      </c>
      <c r="H3034">
        <f t="shared" si="329"/>
        <v>2015</v>
      </c>
      <c r="I3034">
        <f t="shared" si="330"/>
        <v>9</v>
      </c>
      <c r="J3034">
        <f t="shared" si="331"/>
        <v>201509</v>
      </c>
      <c r="K3034">
        <f t="shared" si="332"/>
        <v>37</v>
      </c>
      <c r="L3034">
        <f t="shared" si="333"/>
        <v>201537</v>
      </c>
      <c r="M3034" t="b">
        <f t="shared" si="334"/>
        <v>0</v>
      </c>
      <c r="N3034">
        <f>VLOOKUP(B3034,'SKU Master'!$E$1:$H$9,2,FALSE)</f>
        <v>2.5</v>
      </c>
      <c r="O3034">
        <f>(F3034/E3034-N3034)*E3034</f>
        <v>21.96</v>
      </c>
      <c r="P3034" s="10">
        <f>O3034/F3034</f>
        <v>0.68710888610763454</v>
      </c>
      <c r="Q3034">
        <f t="shared" si="335"/>
        <v>6</v>
      </c>
    </row>
    <row r="3035" spans="1:17" x14ac:dyDescent="0.25">
      <c r="A3035">
        <v>2001562</v>
      </c>
      <c r="B3035">
        <v>50012011240</v>
      </c>
      <c r="C3035">
        <v>312</v>
      </c>
      <c r="D3035">
        <v>42261</v>
      </c>
      <c r="E3035">
        <v>2</v>
      </c>
      <c r="F3035">
        <v>15.98</v>
      </c>
      <c r="G3035" t="str">
        <f>VLOOKUP(B3035,'SKU Master'!$E$1:$H$9,4,FALSE)</f>
        <v>China Imports</v>
      </c>
      <c r="H3035">
        <f t="shared" si="329"/>
        <v>2015</v>
      </c>
      <c r="I3035">
        <f t="shared" si="330"/>
        <v>9</v>
      </c>
      <c r="J3035">
        <f t="shared" si="331"/>
        <v>201509</v>
      </c>
      <c r="K3035">
        <f t="shared" si="332"/>
        <v>38</v>
      </c>
      <c r="L3035">
        <f t="shared" si="333"/>
        <v>201538</v>
      </c>
      <c r="M3035" t="b">
        <f t="shared" si="334"/>
        <v>0</v>
      </c>
      <c r="N3035">
        <f>VLOOKUP(B3035,'SKU Master'!$E$1:$H$9,2,FALSE)</f>
        <v>2.5</v>
      </c>
      <c r="O3035">
        <f>(F3035/E3035-N3035)*E3035</f>
        <v>10.98</v>
      </c>
      <c r="P3035" s="10">
        <f>O3035/F3035</f>
        <v>0.68710888610763454</v>
      </c>
      <c r="Q3035">
        <f t="shared" si="335"/>
        <v>1</v>
      </c>
    </row>
    <row r="3036" spans="1:17" x14ac:dyDescent="0.25">
      <c r="A3036">
        <v>2001563</v>
      </c>
      <c r="B3036">
        <v>50012011240</v>
      </c>
      <c r="C3036">
        <v>312</v>
      </c>
      <c r="D3036">
        <v>42263</v>
      </c>
      <c r="E3036">
        <v>2</v>
      </c>
      <c r="F3036">
        <v>141.97999999999999</v>
      </c>
      <c r="G3036" t="str">
        <f>VLOOKUP(B3036,'SKU Master'!$E$1:$H$9,4,FALSE)</f>
        <v>China Imports</v>
      </c>
      <c r="H3036">
        <f t="shared" si="329"/>
        <v>2015</v>
      </c>
      <c r="I3036">
        <f t="shared" si="330"/>
        <v>9</v>
      </c>
      <c r="J3036">
        <f t="shared" si="331"/>
        <v>201509</v>
      </c>
      <c r="K3036">
        <f t="shared" si="332"/>
        <v>38</v>
      </c>
      <c r="L3036">
        <f t="shared" si="333"/>
        <v>201538</v>
      </c>
      <c r="M3036" t="b">
        <f t="shared" si="334"/>
        <v>0</v>
      </c>
      <c r="N3036">
        <f>VLOOKUP(B3036,'SKU Master'!$E$1:$H$9,2,FALSE)</f>
        <v>2.5</v>
      </c>
      <c r="O3036">
        <f>(F3036/E3036-N3036)*E3036</f>
        <v>136.97999999999999</v>
      </c>
      <c r="P3036" s="10">
        <f>O3036/F3036</f>
        <v>0.9647837723623045</v>
      </c>
      <c r="Q3036">
        <f t="shared" si="335"/>
        <v>3</v>
      </c>
    </row>
    <row r="3037" spans="1:17" x14ac:dyDescent="0.25">
      <c r="A3037">
        <v>2001564</v>
      </c>
      <c r="B3037">
        <v>50012011240</v>
      </c>
      <c r="C3037">
        <v>312</v>
      </c>
      <c r="D3037">
        <v>42264</v>
      </c>
      <c r="E3037">
        <v>1</v>
      </c>
      <c r="F3037">
        <v>7.99</v>
      </c>
      <c r="G3037" t="str">
        <f>VLOOKUP(B3037,'SKU Master'!$E$1:$H$9,4,FALSE)</f>
        <v>China Imports</v>
      </c>
      <c r="H3037">
        <f t="shared" si="329"/>
        <v>2015</v>
      </c>
      <c r="I3037">
        <f t="shared" si="330"/>
        <v>9</v>
      </c>
      <c r="J3037">
        <f t="shared" si="331"/>
        <v>201509</v>
      </c>
      <c r="K3037">
        <f t="shared" si="332"/>
        <v>38</v>
      </c>
      <c r="L3037">
        <f t="shared" si="333"/>
        <v>201538</v>
      </c>
      <c r="M3037" t="b">
        <f t="shared" si="334"/>
        <v>0</v>
      </c>
      <c r="N3037">
        <f>VLOOKUP(B3037,'SKU Master'!$E$1:$H$9,2,FALSE)</f>
        <v>2.5</v>
      </c>
      <c r="O3037">
        <f>(F3037/E3037-N3037)*E3037</f>
        <v>5.49</v>
      </c>
      <c r="P3037" s="10">
        <f>O3037/F3037</f>
        <v>0.68710888610763454</v>
      </c>
      <c r="Q3037">
        <f t="shared" si="335"/>
        <v>4</v>
      </c>
    </row>
    <row r="3038" spans="1:17" x14ac:dyDescent="0.25">
      <c r="A3038">
        <v>2001566</v>
      </c>
      <c r="B3038">
        <v>50012011240</v>
      </c>
      <c r="C3038">
        <v>312</v>
      </c>
      <c r="D3038">
        <v>42268</v>
      </c>
      <c r="E3038">
        <v>2</v>
      </c>
      <c r="F3038">
        <v>15.98</v>
      </c>
      <c r="G3038" t="str">
        <f>VLOOKUP(B3038,'SKU Master'!$E$1:$H$9,4,FALSE)</f>
        <v>China Imports</v>
      </c>
      <c r="H3038">
        <f t="shared" si="329"/>
        <v>2015</v>
      </c>
      <c r="I3038">
        <f t="shared" si="330"/>
        <v>9</v>
      </c>
      <c r="J3038">
        <f t="shared" si="331"/>
        <v>201509</v>
      </c>
      <c r="K3038">
        <f t="shared" si="332"/>
        <v>39</v>
      </c>
      <c r="L3038">
        <f t="shared" si="333"/>
        <v>201539</v>
      </c>
      <c r="M3038" t="b">
        <f t="shared" si="334"/>
        <v>0</v>
      </c>
      <c r="N3038">
        <f>VLOOKUP(B3038,'SKU Master'!$E$1:$H$9,2,FALSE)</f>
        <v>2.5</v>
      </c>
      <c r="O3038">
        <f>(F3038/E3038-N3038)*E3038</f>
        <v>10.98</v>
      </c>
      <c r="P3038" s="10">
        <f>O3038/F3038</f>
        <v>0.68710888610763454</v>
      </c>
      <c r="Q3038">
        <f t="shared" si="335"/>
        <v>1</v>
      </c>
    </row>
    <row r="3039" spans="1:17" x14ac:dyDescent="0.25">
      <c r="A3039">
        <v>2001567</v>
      </c>
      <c r="B3039">
        <v>50012011240</v>
      </c>
      <c r="C3039">
        <v>312</v>
      </c>
      <c r="D3039">
        <v>42269</v>
      </c>
      <c r="E3039">
        <v>1</v>
      </c>
      <c r="F3039">
        <v>7.99</v>
      </c>
      <c r="G3039" t="str">
        <f>VLOOKUP(B3039,'SKU Master'!$E$1:$H$9,4,FALSE)</f>
        <v>China Imports</v>
      </c>
      <c r="H3039">
        <f t="shared" si="329"/>
        <v>2015</v>
      </c>
      <c r="I3039">
        <f t="shared" si="330"/>
        <v>9</v>
      </c>
      <c r="J3039">
        <f t="shared" si="331"/>
        <v>201509</v>
      </c>
      <c r="K3039">
        <f t="shared" si="332"/>
        <v>39</v>
      </c>
      <c r="L3039">
        <f t="shared" si="333"/>
        <v>201539</v>
      </c>
      <c r="M3039" t="b">
        <f t="shared" si="334"/>
        <v>0</v>
      </c>
      <c r="N3039">
        <f>VLOOKUP(B3039,'SKU Master'!$E$1:$H$9,2,FALSE)</f>
        <v>2.5</v>
      </c>
      <c r="O3039">
        <f>(F3039/E3039-N3039)*E3039</f>
        <v>5.49</v>
      </c>
      <c r="P3039" s="10">
        <f>O3039/F3039</f>
        <v>0.68710888610763454</v>
      </c>
      <c r="Q3039">
        <f t="shared" si="335"/>
        <v>2</v>
      </c>
    </row>
    <row r="3040" spans="1:17" x14ac:dyDescent="0.25">
      <c r="A3040">
        <v>2001568</v>
      </c>
      <c r="B3040">
        <v>50012011240</v>
      </c>
      <c r="C3040">
        <v>312</v>
      </c>
      <c r="D3040">
        <v>42270</v>
      </c>
      <c r="E3040">
        <v>2</v>
      </c>
      <c r="F3040">
        <v>15.98</v>
      </c>
      <c r="G3040" t="str">
        <f>VLOOKUP(B3040,'SKU Master'!$E$1:$H$9,4,FALSE)</f>
        <v>China Imports</v>
      </c>
      <c r="H3040">
        <f t="shared" si="329"/>
        <v>2015</v>
      </c>
      <c r="I3040">
        <f t="shared" si="330"/>
        <v>9</v>
      </c>
      <c r="J3040">
        <f t="shared" si="331"/>
        <v>201509</v>
      </c>
      <c r="K3040">
        <f t="shared" si="332"/>
        <v>39</v>
      </c>
      <c r="L3040">
        <f t="shared" si="333"/>
        <v>201539</v>
      </c>
      <c r="M3040" t="b">
        <f t="shared" si="334"/>
        <v>0</v>
      </c>
      <c r="N3040">
        <f>VLOOKUP(B3040,'SKU Master'!$E$1:$H$9,2,FALSE)</f>
        <v>2.5</v>
      </c>
      <c r="O3040">
        <f>(F3040/E3040-N3040)*E3040</f>
        <v>10.98</v>
      </c>
      <c r="P3040" s="10">
        <f>O3040/F3040</f>
        <v>0.68710888610763454</v>
      </c>
      <c r="Q3040">
        <f t="shared" si="335"/>
        <v>3</v>
      </c>
    </row>
    <row r="3041" spans="1:17" x14ac:dyDescent="0.25">
      <c r="A3041">
        <v>2001569</v>
      </c>
      <c r="B3041">
        <v>50012011240</v>
      </c>
      <c r="C3041">
        <v>312</v>
      </c>
      <c r="D3041">
        <v>42271</v>
      </c>
      <c r="E3041">
        <v>3</v>
      </c>
      <c r="F3041">
        <v>23.97</v>
      </c>
      <c r="G3041" t="str">
        <f>VLOOKUP(B3041,'SKU Master'!$E$1:$H$9,4,FALSE)</f>
        <v>China Imports</v>
      </c>
      <c r="H3041">
        <f t="shared" si="329"/>
        <v>2015</v>
      </c>
      <c r="I3041">
        <f t="shared" si="330"/>
        <v>9</v>
      </c>
      <c r="J3041">
        <f t="shared" si="331"/>
        <v>201509</v>
      </c>
      <c r="K3041">
        <f t="shared" si="332"/>
        <v>39</v>
      </c>
      <c r="L3041">
        <f t="shared" si="333"/>
        <v>201539</v>
      </c>
      <c r="M3041" t="b">
        <f t="shared" si="334"/>
        <v>0</v>
      </c>
      <c r="N3041">
        <f>VLOOKUP(B3041,'SKU Master'!$E$1:$H$9,2,FALSE)</f>
        <v>2.5</v>
      </c>
      <c r="O3041">
        <f>(F3041/E3041-N3041)*E3041</f>
        <v>16.47</v>
      </c>
      <c r="P3041" s="10">
        <f>O3041/F3041</f>
        <v>0.68710888610763454</v>
      </c>
      <c r="Q3041">
        <f t="shared" si="335"/>
        <v>4</v>
      </c>
    </row>
    <row r="3042" spans="1:17" x14ac:dyDescent="0.25">
      <c r="A3042">
        <v>2001570</v>
      </c>
      <c r="B3042">
        <v>50012011240</v>
      </c>
      <c r="C3042">
        <v>312</v>
      </c>
      <c r="D3042">
        <v>42272</v>
      </c>
      <c r="E3042">
        <v>2</v>
      </c>
      <c r="F3042">
        <v>15.98</v>
      </c>
      <c r="G3042" t="str">
        <f>VLOOKUP(B3042,'SKU Master'!$E$1:$H$9,4,FALSE)</f>
        <v>China Imports</v>
      </c>
      <c r="H3042">
        <f t="shared" si="329"/>
        <v>2015</v>
      </c>
      <c r="I3042">
        <f t="shared" si="330"/>
        <v>9</v>
      </c>
      <c r="J3042">
        <f t="shared" si="331"/>
        <v>201509</v>
      </c>
      <c r="K3042">
        <f t="shared" si="332"/>
        <v>39</v>
      </c>
      <c r="L3042">
        <f t="shared" si="333"/>
        <v>201539</v>
      </c>
      <c r="M3042" t="b">
        <f t="shared" si="334"/>
        <v>0</v>
      </c>
      <c r="N3042">
        <f>VLOOKUP(B3042,'SKU Master'!$E$1:$H$9,2,FALSE)</f>
        <v>2.5</v>
      </c>
      <c r="O3042">
        <f>(F3042/E3042-N3042)*E3042</f>
        <v>10.98</v>
      </c>
      <c r="P3042" s="10">
        <f>O3042/F3042</f>
        <v>0.68710888610763454</v>
      </c>
      <c r="Q3042">
        <f t="shared" si="335"/>
        <v>5</v>
      </c>
    </row>
    <row r="3043" spans="1:17" x14ac:dyDescent="0.25">
      <c r="A3043">
        <v>2001571</v>
      </c>
      <c r="B3043">
        <v>50012011240</v>
      </c>
      <c r="C3043">
        <v>312</v>
      </c>
      <c r="D3043">
        <v>42273</v>
      </c>
      <c r="E3043">
        <v>3</v>
      </c>
      <c r="F3043">
        <v>23.97</v>
      </c>
      <c r="G3043" t="str">
        <f>VLOOKUP(B3043,'SKU Master'!$E$1:$H$9,4,FALSE)</f>
        <v>China Imports</v>
      </c>
      <c r="H3043">
        <f t="shared" si="329"/>
        <v>2015</v>
      </c>
      <c r="I3043">
        <f t="shared" si="330"/>
        <v>9</v>
      </c>
      <c r="J3043">
        <f t="shared" si="331"/>
        <v>201509</v>
      </c>
      <c r="K3043">
        <f t="shared" si="332"/>
        <v>39</v>
      </c>
      <c r="L3043">
        <f t="shared" si="333"/>
        <v>201539</v>
      </c>
      <c r="M3043" t="b">
        <f t="shared" si="334"/>
        <v>0</v>
      </c>
      <c r="N3043">
        <f>VLOOKUP(B3043,'SKU Master'!$E$1:$H$9,2,FALSE)</f>
        <v>2.5</v>
      </c>
      <c r="O3043">
        <f>(F3043/E3043-N3043)*E3043</f>
        <v>16.47</v>
      </c>
      <c r="P3043" s="10">
        <f>O3043/F3043</f>
        <v>0.68710888610763454</v>
      </c>
      <c r="Q3043">
        <f t="shared" si="335"/>
        <v>6</v>
      </c>
    </row>
    <row r="3044" spans="1:17" x14ac:dyDescent="0.25">
      <c r="A3044">
        <v>2001572</v>
      </c>
      <c r="B3044">
        <v>50012011240</v>
      </c>
      <c r="C3044">
        <v>312</v>
      </c>
      <c r="D3044">
        <v>42275</v>
      </c>
      <c r="E3044">
        <v>2</v>
      </c>
      <c r="F3044">
        <v>15.98</v>
      </c>
      <c r="G3044" t="str">
        <f>VLOOKUP(B3044,'SKU Master'!$E$1:$H$9,4,FALSE)</f>
        <v>China Imports</v>
      </c>
      <c r="H3044">
        <f t="shared" si="329"/>
        <v>2015</v>
      </c>
      <c r="I3044">
        <f t="shared" si="330"/>
        <v>9</v>
      </c>
      <c r="J3044">
        <f t="shared" si="331"/>
        <v>201509</v>
      </c>
      <c r="K3044">
        <f t="shared" si="332"/>
        <v>40</v>
      </c>
      <c r="L3044">
        <f t="shared" si="333"/>
        <v>201540</v>
      </c>
      <c r="M3044" t="b">
        <f t="shared" si="334"/>
        <v>0</v>
      </c>
      <c r="N3044">
        <f>VLOOKUP(B3044,'SKU Master'!$E$1:$H$9,2,FALSE)</f>
        <v>2.5</v>
      </c>
      <c r="O3044">
        <f>(F3044/E3044-N3044)*E3044</f>
        <v>10.98</v>
      </c>
      <c r="P3044" s="10">
        <f>O3044/F3044</f>
        <v>0.68710888610763454</v>
      </c>
      <c r="Q3044">
        <f t="shared" si="335"/>
        <v>1</v>
      </c>
    </row>
    <row r="3045" spans="1:17" x14ac:dyDescent="0.25">
      <c r="A3045">
        <v>2001574</v>
      </c>
      <c r="B3045">
        <v>50012011240</v>
      </c>
      <c r="C3045">
        <v>312</v>
      </c>
      <c r="D3045">
        <v>42277</v>
      </c>
      <c r="E3045">
        <v>2</v>
      </c>
      <c r="F3045">
        <v>15.98</v>
      </c>
      <c r="G3045" t="str">
        <f>VLOOKUP(B3045,'SKU Master'!$E$1:$H$9,4,FALSE)</f>
        <v>China Imports</v>
      </c>
      <c r="H3045">
        <f t="shared" si="329"/>
        <v>2015</v>
      </c>
      <c r="I3045">
        <f t="shared" si="330"/>
        <v>9</v>
      </c>
      <c r="J3045">
        <f t="shared" si="331"/>
        <v>201509</v>
      </c>
      <c r="K3045">
        <f t="shared" si="332"/>
        <v>40</v>
      </c>
      <c r="L3045">
        <f t="shared" si="333"/>
        <v>201540</v>
      </c>
      <c r="M3045" t="b">
        <f t="shared" si="334"/>
        <v>0</v>
      </c>
      <c r="N3045">
        <f>VLOOKUP(B3045,'SKU Master'!$E$1:$H$9,2,FALSE)</f>
        <v>2.5</v>
      </c>
      <c r="O3045">
        <f>(F3045/E3045-N3045)*E3045</f>
        <v>10.98</v>
      </c>
      <c r="P3045" s="10">
        <f>O3045/F3045</f>
        <v>0.68710888610763454</v>
      </c>
      <c r="Q3045">
        <f t="shared" si="335"/>
        <v>3</v>
      </c>
    </row>
    <row r="3046" spans="1:17" x14ac:dyDescent="0.25">
      <c r="A3046">
        <v>2001575</v>
      </c>
      <c r="B3046">
        <v>50012011240</v>
      </c>
      <c r="C3046">
        <v>312</v>
      </c>
      <c r="D3046">
        <v>42278</v>
      </c>
      <c r="E3046">
        <v>3</v>
      </c>
      <c r="F3046">
        <v>23.97</v>
      </c>
      <c r="G3046" t="str">
        <f>VLOOKUP(B3046,'SKU Master'!$E$1:$H$9,4,FALSE)</f>
        <v>China Imports</v>
      </c>
      <c r="H3046">
        <f t="shared" si="329"/>
        <v>2015</v>
      </c>
      <c r="I3046">
        <f t="shared" si="330"/>
        <v>10</v>
      </c>
      <c r="J3046">
        <f t="shared" si="331"/>
        <v>201510</v>
      </c>
      <c r="K3046">
        <f t="shared" si="332"/>
        <v>40</v>
      </c>
      <c r="L3046">
        <f t="shared" si="333"/>
        <v>201540</v>
      </c>
      <c r="M3046" t="b">
        <f t="shared" si="334"/>
        <v>0</v>
      </c>
      <c r="N3046">
        <f>VLOOKUP(B3046,'SKU Master'!$E$1:$H$9,2,FALSE)</f>
        <v>2.5</v>
      </c>
      <c r="O3046">
        <f>(F3046/E3046-N3046)*E3046</f>
        <v>16.47</v>
      </c>
      <c r="P3046" s="10">
        <f>O3046/F3046</f>
        <v>0.68710888610763454</v>
      </c>
      <c r="Q3046">
        <f t="shared" si="335"/>
        <v>4</v>
      </c>
    </row>
    <row r="3047" spans="1:17" x14ac:dyDescent="0.25">
      <c r="A3047">
        <v>2001576</v>
      </c>
      <c r="B3047">
        <v>50012011240</v>
      </c>
      <c r="C3047">
        <v>312</v>
      </c>
      <c r="D3047">
        <v>42280</v>
      </c>
      <c r="E3047">
        <v>3</v>
      </c>
      <c r="F3047">
        <v>23.97</v>
      </c>
      <c r="G3047" t="str">
        <f>VLOOKUP(B3047,'SKU Master'!$E$1:$H$9,4,FALSE)</f>
        <v>China Imports</v>
      </c>
      <c r="H3047">
        <f t="shared" si="329"/>
        <v>2015</v>
      </c>
      <c r="I3047">
        <f t="shared" si="330"/>
        <v>10</v>
      </c>
      <c r="J3047">
        <f t="shared" si="331"/>
        <v>201510</v>
      </c>
      <c r="K3047">
        <f t="shared" si="332"/>
        <v>40</v>
      </c>
      <c r="L3047">
        <f t="shared" si="333"/>
        <v>201540</v>
      </c>
      <c r="M3047" t="b">
        <f t="shared" si="334"/>
        <v>0</v>
      </c>
      <c r="N3047">
        <f>VLOOKUP(B3047,'SKU Master'!$E$1:$H$9,2,FALSE)</f>
        <v>2.5</v>
      </c>
      <c r="O3047">
        <f>(F3047/E3047-N3047)*E3047</f>
        <v>16.47</v>
      </c>
      <c r="P3047" s="10">
        <f>O3047/F3047</f>
        <v>0.68710888610763454</v>
      </c>
      <c r="Q3047">
        <f t="shared" si="335"/>
        <v>6</v>
      </c>
    </row>
    <row r="3048" spans="1:17" x14ac:dyDescent="0.25">
      <c r="A3048">
        <v>2001577</v>
      </c>
      <c r="B3048">
        <v>50012011240</v>
      </c>
      <c r="C3048">
        <v>312</v>
      </c>
      <c r="D3048">
        <v>42282</v>
      </c>
      <c r="E3048">
        <v>2</v>
      </c>
      <c r="F3048">
        <v>15.98</v>
      </c>
      <c r="G3048" t="str">
        <f>VLOOKUP(B3048,'SKU Master'!$E$1:$H$9,4,FALSE)</f>
        <v>China Imports</v>
      </c>
      <c r="H3048">
        <f t="shared" si="329"/>
        <v>2015</v>
      </c>
      <c r="I3048">
        <f t="shared" si="330"/>
        <v>10</v>
      </c>
      <c r="J3048">
        <f t="shared" si="331"/>
        <v>201510</v>
      </c>
      <c r="K3048">
        <f t="shared" si="332"/>
        <v>41</v>
      </c>
      <c r="L3048">
        <f t="shared" si="333"/>
        <v>201541</v>
      </c>
      <c r="M3048" t="b">
        <f t="shared" si="334"/>
        <v>0</v>
      </c>
      <c r="N3048">
        <f>VLOOKUP(B3048,'SKU Master'!$E$1:$H$9,2,FALSE)</f>
        <v>2.5</v>
      </c>
      <c r="O3048">
        <f>(F3048/E3048-N3048)*E3048</f>
        <v>10.98</v>
      </c>
      <c r="P3048" s="10">
        <f>O3048/F3048</f>
        <v>0.68710888610763454</v>
      </c>
      <c r="Q3048">
        <f t="shared" si="335"/>
        <v>1</v>
      </c>
    </row>
    <row r="3049" spans="1:17" x14ac:dyDescent="0.25">
      <c r="A3049">
        <v>2001578</v>
      </c>
      <c r="B3049">
        <v>50012011240</v>
      </c>
      <c r="C3049">
        <v>312</v>
      </c>
      <c r="D3049">
        <v>42283</v>
      </c>
      <c r="E3049">
        <v>2</v>
      </c>
      <c r="F3049">
        <v>15.98</v>
      </c>
      <c r="G3049" t="str">
        <f>VLOOKUP(B3049,'SKU Master'!$E$1:$H$9,4,FALSE)</f>
        <v>China Imports</v>
      </c>
      <c r="H3049">
        <f t="shared" si="329"/>
        <v>2015</v>
      </c>
      <c r="I3049">
        <f t="shared" si="330"/>
        <v>10</v>
      </c>
      <c r="J3049">
        <f t="shared" si="331"/>
        <v>201510</v>
      </c>
      <c r="K3049">
        <f t="shared" si="332"/>
        <v>41</v>
      </c>
      <c r="L3049">
        <f t="shared" si="333"/>
        <v>201541</v>
      </c>
      <c r="M3049" t="b">
        <f t="shared" si="334"/>
        <v>0</v>
      </c>
      <c r="N3049">
        <f>VLOOKUP(B3049,'SKU Master'!$E$1:$H$9,2,FALSE)</f>
        <v>2.5</v>
      </c>
      <c r="O3049">
        <f>(F3049/E3049-N3049)*E3049</f>
        <v>10.98</v>
      </c>
      <c r="P3049" s="10">
        <f>O3049/F3049</f>
        <v>0.68710888610763454</v>
      </c>
      <c r="Q3049">
        <f t="shared" si="335"/>
        <v>2</v>
      </c>
    </row>
    <row r="3050" spans="1:17" x14ac:dyDescent="0.25">
      <c r="A3050">
        <v>2001579</v>
      </c>
      <c r="B3050">
        <v>50012011240</v>
      </c>
      <c r="C3050">
        <v>312</v>
      </c>
      <c r="D3050">
        <v>42284</v>
      </c>
      <c r="E3050">
        <v>1</v>
      </c>
      <c r="F3050">
        <v>7.99</v>
      </c>
      <c r="G3050" t="str">
        <f>VLOOKUP(B3050,'SKU Master'!$E$1:$H$9,4,FALSE)</f>
        <v>China Imports</v>
      </c>
      <c r="H3050">
        <f t="shared" si="329"/>
        <v>2015</v>
      </c>
      <c r="I3050">
        <f t="shared" si="330"/>
        <v>10</v>
      </c>
      <c r="J3050">
        <f t="shared" si="331"/>
        <v>201510</v>
      </c>
      <c r="K3050">
        <f t="shared" si="332"/>
        <v>41</v>
      </c>
      <c r="L3050">
        <f t="shared" si="333"/>
        <v>201541</v>
      </c>
      <c r="M3050" t="b">
        <f t="shared" si="334"/>
        <v>0</v>
      </c>
      <c r="N3050">
        <f>VLOOKUP(B3050,'SKU Master'!$E$1:$H$9,2,FALSE)</f>
        <v>2.5</v>
      </c>
      <c r="O3050">
        <f>(F3050/E3050-N3050)*E3050</f>
        <v>5.49</v>
      </c>
      <c r="P3050" s="10">
        <f>O3050/F3050</f>
        <v>0.68710888610763454</v>
      </c>
      <c r="Q3050">
        <f t="shared" si="335"/>
        <v>3</v>
      </c>
    </row>
    <row r="3051" spans="1:17" x14ac:dyDescent="0.25">
      <c r="A3051">
        <v>2001580</v>
      </c>
      <c r="B3051">
        <v>50012011240</v>
      </c>
      <c r="C3051">
        <v>312</v>
      </c>
      <c r="D3051">
        <v>42285</v>
      </c>
      <c r="E3051">
        <v>3</v>
      </c>
      <c r="F3051">
        <v>23.97</v>
      </c>
      <c r="G3051" t="str">
        <f>VLOOKUP(B3051,'SKU Master'!$E$1:$H$9,4,FALSE)</f>
        <v>China Imports</v>
      </c>
      <c r="H3051">
        <f t="shared" si="329"/>
        <v>2015</v>
      </c>
      <c r="I3051">
        <f t="shared" si="330"/>
        <v>10</v>
      </c>
      <c r="J3051">
        <f t="shared" si="331"/>
        <v>201510</v>
      </c>
      <c r="K3051">
        <f t="shared" si="332"/>
        <v>41</v>
      </c>
      <c r="L3051">
        <f t="shared" si="333"/>
        <v>201541</v>
      </c>
      <c r="M3051" t="b">
        <f t="shared" si="334"/>
        <v>0</v>
      </c>
      <c r="N3051">
        <f>VLOOKUP(B3051,'SKU Master'!$E$1:$H$9,2,FALSE)</f>
        <v>2.5</v>
      </c>
      <c r="O3051">
        <f>(F3051/E3051-N3051)*E3051</f>
        <v>16.47</v>
      </c>
      <c r="P3051" s="10">
        <f>O3051/F3051</f>
        <v>0.68710888610763454</v>
      </c>
      <c r="Q3051">
        <f t="shared" si="335"/>
        <v>4</v>
      </c>
    </row>
    <row r="3052" spans="1:17" x14ac:dyDescent="0.25">
      <c r="A3052">
        <v>2001582</v>
      </c>
      <c r="B3052">
        <v>50012011240</v>
      </c>
      <c r="C3052">
        <v>312</v>
      </c>
      <c r="D3052">
        <v>42287</v>
      </c>
      <c r="E3052">
        <v>5</v>
      </c>
      <c r="F3052">
        <v>39.950000000000003</v>
      </c>
      <c r="G3052" t="str">
        <f>VLOOKUP(B3052,'SKU Master'!$E$1:$H$9,4,FALSE)</f>
        <v>China Imports</v>
      </c>
      <c r="H3052">
        <f t="shared" si="329"/>
        <v>2015</v>
      </c>
      <c r="I3052">
        <f t="shared" si="330"/>
        <v>10</v>
      </c>
      <c r="J3052">
        <f t="shared" si="331"/>
        <v>201510</v>
      </c>
      <c r="K3052">
        <f t="shared" si="332"/>
        <v>41</v>
      </c>
      <c r="L3052">
        <f t="shared" si="333"/>
        <v>201541</v>
      </c>
      <c r="M3052" t="b">
        <f t="shared" si="334"/>
        <v>0</v>
      </c>
      <c r="N3052">
        <f>VLOOKUP(B3052,'SKU Master'!$E$1:$H$9,2,FALSE)</f>
        <v>2.5</v>
      </c>
      <c r="O3052">
        <f>(F3052/E3052-N3052)*E3052</f>
        <v>27.450000000000003</v>
      </c>
      <c r="P3052" s="10">
        <f>O3052/F3052</f>
        <v>0.68710888610763454</v>
      </c>
      <c r="Q3052">
        <f t="shared" si="335"/>
        <v>6</v>
      </c>
    </row>
    <row r="3053" spans="1:17" x14ac:dyDescent="0.25">
      <c r="A3053">
        <v>2001583</v>
      </c>
      <c r="B3053">
        <v>50012011240</v>
      </c>
      <c r="C3053">
        <v>312</v>
      </c>
      <c r="D3053">
        <v>42289</v>
      </c>
      <c r="E3053">
        <v>3</v>
      </c>
      <c r="F3053">
        <v>23.97</v>
      </c>
      <c r="G3053" t="str">
        <f>VLOOKUP(B3053,'SKU Master'!$E$1:$H$9,4,FALSE)</f>
        <v>China Imports</v>
      </c>
      <c r="H3053">
        <f t="shared" si="329"/>
        <v>2015</v>
      </c>
      <c r="I3053">
        <f t="shared" si="330"/>
        <v>10</v>
      </c>
      <c r="J3053">
        <f t="shared" si="331"/>
        <v>201510</v>
      </c>
      <c r="K3053">
        <f t="shared" si="332"/>
        <v>42</v>
      </c>
      <c r="L3053">
        <f t="shared" si="333"/>
        <v>201542</v>
      </c>
      <c r="M3053" t="b">
        <f t="shared" si="334"/>
        <v>0</v>
      </c>
      <c r="N3053">
        <f>VLOOKUP(B3053,'SKU Master'!$E$1:$H$9,2,FALSE)</f>
        <v>2.5</v>
      </c>
      <c r="O3053">
        <f>(F3053/E3053-N3053)*E3053</f>
        <v>16.47</v>
      </c>
      <c r="P3053" s="10">
        <f>O3053/F3053</f>
        <v>0.68710888610763454</v>
      </c>
      <c r="Q3053">
        <f t="shared" si="335"/>
        <v>1</v>
      </c>
    </row>
    <row r="3054" spans="1:17" x14ac:dyDescent="0.25">
      <c r="A3054">
        <v>2001584</v>
      </c>
      <c r="B3054">
        <v>50012011240</v>
      </c>
      <c r="C3054">
        <v>312</v>
      </c>
      <c r="D3054">
        <v>42290</v>
      </c>
      <c r="E3054">
        <v>3</v>
      </c>
      <c r="F3054">
        <v>23.97</v>
      </c>
      <c r="G3054" t="str">
        <f>VLOOKUP(B3054,'SKU Master'!$E$1:$H$9,4,FALSE)</f>
        <v>China Imports</v>
      </c>
      <c r="H3054">
        <f t="shared" si="329"/>
        <v>2015</v>
      </c>
      <c r="I3054">
        <f t="shared" si="330"/>
        <v>10</v>
      </c>
      <c r="J3054">
        <f t="shared" si="331"/>
        <v>201510</v>
      </c>
      <c r="K3054">
        <f t="shared" si="332"/>
        <v>42</v>
      </c>
      <c r="L3054">
        <f t="shared" si="333"/>
        <v>201542</v>
      </c>
      <c r="M3054" t="b">
        <f t="shared" si="334"/>
        <v>0</v>
      </c>
      <c r="N3054">
        <f>VLOOKUP(B3054,'SKU Master'!$E$1:$H$9,2,FALSE)</f>
        <v>2.5</v>
      </c>
      <c r="O3054">
        <f>(F3054/E3054-N3054)*E3054</f>
        <v>16.47</v>
      </c>
      <c r="P3054" s="10">
        <f>O3054/F3054</f>
        <v>0.68710888610763454</v>
      </c>
      <c r="Q3054">
        <f t="shared" si="335"/>
        <v>2</v>
      </c>
    </row>
    <row r="3055" spans="1:17" x14ac:dyDescent="0.25">
      <c r="A3055">
        <v>2001585</v>
      </c>
      <c r="B3055">
        <v>50012011240</v>
      </c>
      <c r="C3055">
        <v>312</v>
      </c>
      <c r="D3055">
        <v>42291</v>
      </c>
      <c r="E3055">
        <v>3</v>
      </c>
      <c r="F3055">
        <v>23.97</v>
      </c>
      <c r="G3055" t="str">
        <f>VLOOKUP(B3055,'SKU Master'!$E$1:$H$9,4,FALSE)</f>
        <v>China Imports</v>
      </c>
      <c r="H3055">
        <f t="shared" si="329"/>
        <v>2015</v>
      </c>
      <c r="I3055">
        <f t="shared" si="330"/>
        <v>10</v>
      </c>
      <c r="J3055">
        <f t="shared" si="331"/>
        <v>201510</v>
      </c>
      <c r="K3055">
        <f t="shared" si="332"/>
        <v>42</v>
      </c>
      <c r="L3055">
        <f t="shared" si="333"/>
        <v>201542</v>
      </c>
      <c r="M3055" t="b">
        <f t="shared" si="334"/>
        <v>0</v>
      </c>
      <c r="N3055">
        <f>VLOOKUP(B3055,'SKU Master'!$E$1:$H$9,2,FALSE)</f>
        <v>2.5</v>
      </c>
      <c r="O3055">
        <f>(F3055/E3055-N3055)*E3055</f>
        <v>16.47</v>
      </c>
      <c r="P3055" s="10">
        <f>O3055/F3055</f>
        <v>0.68710888610763454</v>
      </c>
      <c r="Q3055">
        <f t="shared" si="335"/>
        <v>3</v>
      </c>
    </row>
    <row r="3056" spans="1:17" x14ac:dyDescent="0.25">
      <c r="A3056">
        <v>2001586</v>
      </c>
      <c r="B3056">
        <v>50012011240</v>
      </c>
      <c r="C3056">
        <v>312</v>
      </c>
      <c r="D3056">
        <v>42293</v>
      </c>
      <c r="E3056">
        <v>4</v>
      </c>
      <c r="F3056">
        <v>31.96</v>
      </c>
      <c r="G3056" t="str">
        <f>VLOOKUP(B3056,'SKU Master'!$E$1:$H$9,4,FALSE)</f>
        <v>China Imports</v>
      </c>
      <c r="H3056">
        <f t="shared" si="329"/>
        <v>2015</v>
      </c>
      <c r="I3056">
        <f t="shared" si="330"/>
        <v>10</v>
      </c>
      <c r="J3056">
        <f t="shared" si="331"/>
        <v>201510</v>
      </c>
      <c r="K3056">
        <f t="shared" si="332"/>
        <v>42</v>
      </c>
      <c r="L3056">
        <f t="shared" si="333"/>
        <v>201542</v>
      </c>
      <c r="M3056" t="b">
        <f t="shared" si="334"/>
        <v>0</v>
      </c>
      <c r="N3056">
        <f>VLOOKUP(B3056,'SKU Master'!$E$1:$H$9,2,FALSE)</f>
        <v>2.5</v>
      </c>
      <c r="O3056">
        <f>(F3056/E3056-N3056)*E3056</f>
        <v>21.96</v>
      </c>
      <c r="P3056" s="10">
        <f>O3056/F3056</f>
        <v>0.68710888610763454</v>
      </c>
      <c r="Q3056">
        <f t="shared" si="335"/>
        <v>5</v>
      </c>
    </row>
    <row r="3057" spans="1:17" x14ac:dyDescent="0.25">
      <c r="A3057">
        <v>2001587</v>
      </c>
      <c r="B3057">
        <v>50012011240</v>
      </c>
      <c r="C3057">
        <v>312</v>
      </c>
      <c r="D3057">
        <v>42294</v>
      </c>
      <c r="E3057">
        <v>2</v>
      </c>
      <c r="F3057">
        <v>15.98</v>
      </c>
      <c r="G3057" t="str">
        <f>VLOOKUP(B3057,'SKU Master'!$E$1:$H$9,4,FALSE)</f>
        <v>China Imports</v>
      </c>
      <c r="H3057">
        <f t="shared" si="329"/>
        <v>2015</v>
      </c>
      <c r="I3057">
        <f t="shared" si="330"/>
        <v>10</v>
      </c>
      <c r="J3057">
        <f t="shared" si="331"/>
        <v>201510</v>
      </c>
      <c r="K3057">
        <f t="shared" si="332"/>
        <v>42</v>
      </c>
      <c r="L3057">
        <f t="shared" si="333"/>
        <v>201542</v>
      </c>
      <c r="M3057" t="b">
        <f t="shared" si="334"/>
        <v>0</v>
      </c>
      <c r="N3057">
        <f>VLOOKUP(B3057,'SKU Master'!$E$1:$H$9,2,FALSE)</f>
        <v>2.5</v>
      </c>
      <c r="O3057">
        <f>(F3057/E3057-N3057)*E3057</f>
        <v>10.98</v>
      </c>
      <c r="P3057" s="10">
        <f>O3057/F3057</f>
        <v>0.68710888610763454</v>
      </c>
      <c r="Q3057">
        <f t="shared" si="335"/>
        <v>6</v>
      </c>
    </row>
    <row r="3058" spans="1:17" x14ac:dyDescent="0.25">
      <c r="A3058">
        <v>2001588</v>
      </c>
      <c r="B3058">
        <v>50012011240</v>
      </c>
      <c r="C3058">
        <v>312</v>
      </c>
      <c r="D3058">
        <v>42296</v>
      </c>
      <c r="E3058">
        <v>3</v>
      </c>
      <c r="F3058">
        <v>23.97</v>
      </c>
      <c r="G3058" t="str">
        <f>VLOOKUP(B3058,'SKU Master'!$E$1:$H$9,4,FALSE)</f>
        <v>China Imports</v>
      </c>
      <c r="H3058">
        <f t="shared" si="329"/>
        <v>2015</v>
      </c>
      <c r="I3058">
        <f t="shared" si="330"/>
        <v>10</v>
      </c>
      <c r="J3058">
        <f t="shared" si="331"/>
        <v>201510</v>
      </c>
      <c r="K3058">
        <f t="shared" si="332"/>
        <v>43</v>
      </c>
      <c r="L3058">
        <f t="shared" si="333"/>
        <v>201543</v>
      </c>
      <c r="M3058" t="b">
        <f t="shared" si="334"/>
        <v>0</v>
      </c>
      <c r="N3058">
        <f>VLOOKUP(B3058,'SKU Master'!$E$1:$H$9,2,FALSE)</f>
        <v>2.5</v>
      </c>
      <c r="O3058">
        <f>(F3058/E3058-N3058)*E3058</f>
        <v>16.47</v>
      </c>
      <c r="P3058" s="10">
        <f>O3058/F3058</f>
        <v>0.68710888610763454</v>
      </c>
      <c r="Q3058">
        <f t="shared" si="335"/>
        <v>1</v>
      </c>
    </row>
    <row r="3059" spans="1:17" x14ac:dyDescent="0.25">
      <c r="A3059">
        <v>2001590</v>
      </c>
      <c r="B3059">
        <v>50012011240</v>
      </c>
      <c r="C3059">
        <v>312</v>
      </c>
      <c r="D3059">
        <v>42298</v>
      </c>
      <c r="E3059">
        <v>1</v>
      </c>
      <c r="F3059">
        <v>7.99</v>
      </c>
      <c r="G3059" t="str">
        <f>VLOOKUP(B3059,'SKU Master'!$E$1:$H$9,4,FALSE)</f>
        <v>China Imports</v>
      </c>
      <c r="H3059">
        <f t="shared" si="329"/>
        <v>2015</v>
      </c>
      <c r="I3059">
        <f t="shared" si="330"/>
        <v>10</v>
      </c>
      <c r="J3059">
        <f t="shared" si="331"/>
        <v>201510</v>
      </c>
      <c r="K3059">
        <f t="shared" si="332"/>
        <v>43</v>
      </c>
      <c r="L3059">
        <f t="shared" si="333"/>
        <v>201543</v>
      </c>
      <c r="M3059" t="b">
        <f t="shared" si="334"/>
        <v>0</v>
      </c>
      <c r="N3059">
        <f>VLOOKUP(B3059,'SKU Master'!$E$1:$H$9,2,FALSE)</f>
        <v>2.5</v>
      </c>
      <c r="O3059">
        <f>(F3059/E3059-N3059)*E3059</f>
        <v>5.49</v>
      </c>
      <c r="P3059" s="10">
        <f>O3059/F3059</f>
        <v>0.68710888610763454</v>
      </c>
      <c r="Q3059">
        <f t="shared" si="335"/>
        <v>3</v>
      </c>
    </row>
    <row r="3060" spans="1:17" x14ac:dyDescent="0.25">
      <c r="A3060">
        <v>2001591</v>
      </c>
      <c r="B3060">
        <v>50012011240</v>
      </c>
      <c r="C3060">
        <v>312</v>
      </c>
      <c r="D3060">
        <v>42299</v>
      </c>
      <c r="E3060">
        <v>2</v>
      </c>
      <c r="F3060">
        <v>15.98</v>
      </c>
      <c r="G3060" t="str">
        <f>VLOOKUP(B3060,'SKU Master'!$E$1:$H$9,4,FALSE)</f>
        <v>China Imports</v>
      </c>
      <c r="H3060">
        <f t="shared" si="329"/>
        <v>2015</v>
      </c>
      <c r="I3060">
        <f t="shared" si="330"/>
        <v>10</v>
      </c>
      <c r="J3060">
        <f t="shared" si="331"/>
        <v>201510</v>
      </c>
      <c r="K3060">
        <f t="shared" si="332"/>
        <v>43</v>
      </c>
      <c r="L3060">
        <f t="shared" si="333"/>
        <v>201543</v>
      </c>
      <c r="M3060" t="b">
        <f t="shared" si="334"/>
        <v>0</v>
      </c>
      <c r="N3060">
        <f>VLOOKUP(B3060,'SKU Master'!$E$1:$H$9,2,FALSE)</f>
        <v>2.5</v>
      </c>
      <c r="O3060">
        <f>(F3060/E3060-N3060)*E3060</f>
        <v>10.98</v>
      </c>
      <c r="P3060" s="10">
        <f>O3060/F3060</f>
        <v>0.68710888610763454</v>
      </c>
      <c r="Q3060">
        <f t="shared" si="335"/>
        <v>4</v>
      </c>
    </row>
    <row r="3061" spans="1:17" x14ac:dyDescent="0.25">
      <c r="A3061">
        <v>2001592</v>
      </c>
      <c r="B3061">
        <v>50012011240</v>
      </c>
      <c r="C3061">
        <v>312</v>
      </c>
      <c r="D3061">
        <v>42300</v>
      </c>
      <c r="E3061">
        <v>1</v>
      </c>
      <c r="F3061">
        <v>7.99</v>
      </c>
      <c r="G3061" t="str">
        <f>VLOOKUP(B3061,'SKU Master'!$E$1:$H$9,4,FALSE)</f>
        <v>China Imports</v>
      </c>
      <c r="H3061">
        <f t="shared" si="329"/>
        <v>2015</v>
      </c>
      <c r="I3061">
        <f t="shared" si="330"/>
        <v>10</v>
      </c>
      <c r="J3061">
        <f t="shared" si="331"/>
        <v>201510</v>
      </c>
      <c r="K3061">
        <f t="shared" si="332"/>
        <v>43</v>
      </c>
      <c r="L3061">
        <f t="shared" si="333"/>
        <v>201543</v>
      </c>
      <c r="M3061" t="b">
        <f t="shared" si="334"/>
        <v>0</v>
      </c>
      <c r="N3061">
        <f>VLOOKUP(B3061,'SKU Master'!$E$1:$H$9,2,FALSE)</f>
        <v>2.5</v>
      </c>
      <c r="O3061">
        <f>(F3061/E3061-N3061)*E3061</f>
        <v>5.49</v>
      </c>
      <c r="P3061" s="10">
        <f>O3061/F3061</f>
        <v>0.68710888610763454</v>
      </c>
      <c r="Q3061">
        <f t="shared" si="335"/>
        <v>5</v>
      </c>
    </row>
    <row r="3062" spans="1:17" x14ac:dyDescent="0.25">
      <c r="A3062">
        <v>2001593</v>
      </c>
      <c r="B3062">
        <v>50012011240</v>
      </c>
      <c r="C3062">
        <v>312</v>
      </c>
      <c r="D3062">
        <v>42301</v>
      </c>
      <c r="E3062">
        <v>1</v>
      </c>
      <c r="F3062">
        <v>7.99</v>
      </c>
      <c r="G3062" t="str">
        <f>VLOOKUP(B3062,'SKU Master'!$E$1:$H$9,4,FALSE)</f>
        <v>China Imports</v>
      </c>
      <c r="H3062">
        <f t="shared" si="329"/>
        <v>2015</v>
      </c>
      <c r="I3062">
        <f t="shared" si="330"/>
        <v>10</v>
      </c>
      <c r="J3062">
        <f t="shared" si="331"/>
        <v>201510</v>
      </c>
      <c r="K3062">
        <f t="shared" si="332"/>
        <v>43</v>
      </c>
      <c r="L3062">
        <f t="shared" si="333"/>
        <v>201543</v>
      </c>
      <c r="M3062" t="b">
        <f t="shared" si="334"/>
        <v>0</v>
      </c>
      <c r="N3062">
        <f>VLOOKUP(B3062,'SKU Master'!$E$1:$H$9,2,FALSE)</f>
        <v>2.5</v>
      </c>
      <c r="O3062">
        <f>(F3062/E3062-N3062)*E3062</f>
        <v>5.49</v>
      </c>
      <c r="P3062" s="10">
        <f>O3062/F3062</f>
        <v>0.68710888610763454</v>
      </c>
      <c r="Q3062">
        <f t="shared" si="335"/>
        <v>6</v>
      </c>
    </row>
    <row r="3063" spans="1:17" x14ac:dyDescent="0.25">
      <c r="A3063">
        <v>2001594</v>
      </c>
      <c r="B3063">
        <v>50012011240</v>
      </c>
      <c r="C3063">
        <v>312</v>
      </c>
      <c r="D3063">
        <v>42303</v>
      </c>
      <c r="E3063">
        <v>3</v>
      </c>
      <c r="F3063">
        <v>23.97</v>
      </c>
      <c r="G3063" t="str">
        <f>VLOOKUP(B3063,'SKU Master'!$E$1:$H$9,4,FALSE)</f>
        <v>China Imports</v>
      </c>
      <c r="H3063">
        <f t="shared" si="329"/>
        <v>2015</v>
      </c>
      <c r="I3063">
        <f t="shared" si="330"/>
        <v>10</v>
      </c>
      <c r="J3063">
        <f t="shared" si="331"/>
        <v>201510</v>
      </c>
      <c r="K3063">
        <f t="shared" si="332"/>
        <v>44</v>
      </c>
      <c r="L3063">
        <f t="shared" si="333"/>
        <v>201544</v>
      </c>
      <c r="M3063" t="b">
        <f t="shared" si="334"/>
        <v>0</v>
      </c>
      <c r="N3063">
        <f>VLOOKUP(B3063,'SKU Master'!$E$1:$H$9,2,FALSE)</f>
        <v>2.5</v>
      </c>
      <c r="O3063">
        <f>(F3063/E3063-N3063)*E3063</f>
        <v>16.47</v>
      </c>
      <c r="P3063" s="10">
        <f>O3063/F3063</f>
        <v>0.68710888610763454</v>
      </c>
      <c r="Q3063">
        <f t="shared" si="335"/>
        <v>1</v>
      </c>
    </row>
    <row r="3064" spans="1:17" x14ac:dyDescent="0.25">
      <c r="A3064">
        <v>2001595</v>
      </c>
      <c r="B3064">
        <v>50012011240</v>
      </c>
      <c r="C3064">
        <v>312</v>
      </c>
      <c r="D3064">
        <v>42304</v>
      </c>
      <c r="E3064">
        <v>1</v>
      </c>
      <c r="F3064">
        <v>7.99</v>
      </c>
      <c r="G3064" t="str">
        <f>VLOOKUP(B3064,'SKU Master'!$E$1:$H$9,4,FALSE)</f>
        <v>China Imports</v>
      </c>
      <c r="H3064">
        <f t="shared" si="329"/>
        <v>2015</v>
      </c>
      <c r="I3064">
        <f t="shared" si="330"/>
        <v>10</v>
      </c>
      <c r="J3064">
        <f t="shared" si="331"/>
        <v>201510</v>
      </c>
      <c r="K3064">
        <f t="shared" si="332"/>
        <v>44</v>
      </c>
      <c r="L3064">
        <f t="shared" si="333"/>
        <v>201544</v>
      </c>
      <c r="M3064" t="b">
        <f t="shared" si="334"/>
        <v>0</v>
      </c>
      <c r="N3064">
        <f>VLOOKUP(B3064,'SKU Master'!$E$1:$H$9,2,FALSE)</f>
        <v>2.5</v>
      </c>
      <c r="O3064">
        <f>(F3064/E3064-N3064)*E3064</f>
        <v>5.49</v>
      </c>
      <c r="P3064" s="10">
        <f>O3064/F3064</f>
        <v>0.68710888610763454</v>
      </c>
      <c r="Q3064">
        <f t="shared" si="335"/>
        <v>2</v>
      </c>
    </row>
    <row r="3065" spans="1:17" x14ac:dyDescent="0.25">
      <c r="A3065">
        <v>2001596</v>
      </c>
      <c r="B3065">
        <v>50012011240</v>
      </c>
      <c r="C3065">
        <v>312</v>
      </c>
      <c r="D3065">
        <v>42305</v>
      </c>
      <c r="E3065">
        <v>3</v>
      </c>
      <c r="F3065">
        <v>23.97</v>
      </c>
      <c r="G3065" t="str">
        <f>VLOOKUP(B3065,'SKU Master'!$E$1:$H$9,4,FALSE)</f>
        <v>China Imports</v>
      </c>
      <c r="H3065">
        <f t="shared" si="329"/>
        <v>2015</v>
      </c>
      <c r="I3065">
        <f t="shared" si="330"/>
        <v>10</v>
      </c>
      <c r="J3065">
        <f t="shared" si="331"/>
        <v>201510</v>
      </c>
      <c r="K3065">
        <f t="shared" si="332"/>
        <v>44</v>
      </c>
      <c r="L3065">
        <f t="shared" si="333"/>
        <v>201544</v>
      </c>
      <c r="M3065" t="b">
        <f t="shared" si="334"/>
        <v>0</v>
      </c>
      <c r="N3065">
        <f>VLOOKUP(B3065,'SKU Master'!$E$1:$H$9,2,FALSE)</f>
        <v>2.5</v>
      </c>
      <c r="O3065">
        <f>(F3065/E3065-N3065)*E3065</f>
        <v>16.47</v>
      </c>
      <c r="P3065" s="10">
        <f>O3065/F3065</f>
        <v>0.68710888610763454</v>
      </c>
      <c r="Q3065">
        <f t="shared" si="335"/>
        <v>3</v>
      </c>
    </row>
    <row r="3066" spans="1:17" x14ac:dyDescent="0.25">
      <c r="A3066">
        <v>2001597</v>
      </c>
      <c r="B3066">
        <v>50012011240</v>
      </c>
      <c r="C3066">
        <v>312</v>
      </c>
      <c r="D3066">
        <v>42306</v>
      </c>
      <c r="E3066">
        <v>2</v>
      </c>
      <c r="F3066">
        <v>15.98</v>
      </c>
      <c r="G3066" t="str">
        <f>VLOOKUP(B3066,'SKU Master'!$E$1:$H$9,4,FALSE)</f>
        <v>China Imports</v>
      </c>
      <c r="H3066">
        <f t="shared" si="329"/>
        <v>2015</v>
      </c>
      <c r="I3066">
        <f t="shared" si="330"/>
        <v>10</v>
      </c>
      <c r="J3066">
        <f t="shared" si="331"/>
        <v>201510</v>
      </c>
      <c r="K3066">
        <f t="shared" si="332"/>
        <v>44</v>
      </c>
      <c r="L3066">
        <f t="shared" si="333"/>
        <v>201544</v>
      </c>
      <c r="M3066" t="b">
        <f t="shared" si="334"/>
        <v>0</v>
      </c>
      <c r="N3066">
        <f>VLOOKUP(B3066,'SKU Master'!$E$1:$H$9,2,FALSE)</f>
        <v>2.5</v>
      </c>
      <c r="O3066">
        <f>(F3066/E3066-N3066)*E3066</f>
        <v>10.98</v>
      </c>
      <c r="P3066" s="10">
        <f>O3066/F3066</f>
        <v>0.68710888610763454</v>
      </c>
      <c r="Q3066">
        <f t="shared" si="335"/>
        <v>4</v>
      </c>
    </row>
    <row r="3067" spans="1:17" x14ac:dyDescent="0.25">
      <c r="A3067">
        <v>2001598</v>
      </c>
      <c r="B3067">
        <v>50012011240</v>
      </c>
      <c r="C3067">
        <v>312</v>
      </c>
      <c r="D3067">
        <v>42307</v>
      </c>
      <c r="E3067">
        <v>4</v>
      </c>
      <c r="F3067">
        <v>31.96</v>
      </c>
      <c r="G3067" t="str">
        <f>VLOOKUP(B3067,'SKU Master'!$E$1:$H$9,4,FALSE)</f>
        <v>China Imports</v>
      </c>
      <c r="H3067">
        <f t="shared" si="329"/>
        <v>2015</v>
      </c>
      <c r="I3067">
        <f t="shared" si="330"/>
        <v>10</v>
      </c>
      <c r="J3067">
        <f t="shared" si="331"/>
        <v>201510</v>
      </c>
      <c r="K3067">
        <f t="shared" si="332"/>
        <v>44</v>
      </c>
      <c r="L3067">
        <f t="shared" si="333"/>
        <v>201544</v>
      </c>
      <c r="M3067" t="b">
        <f t="shared" si="334"/>
        <v>0</v>
      </c>
      <c r="N3067">
        <f>VLOOKUP(B3067,'SKU Master'!$E$1:$H$9,2,FALSE)</f>
        <v>2.5</v>
      </c>
      <c r="O3067">
        <f>(F3067/E3067-N3067)*E3067</f>
        <v>21.96</v>
      </c>
      <c r="P3067" s="10">
        <f>O3067/F3067</f>
        <v>0.68710888610763454</v>
      </c>
      <c r="Q3067">
        <f t="shared" si="335"/>
        <v>5</v>
      </c>
    </row>
    <row r="3068" spans="1:17" x14ac:dyDescent="0.25">
      <c r="A3068">
        <v>2001599</v>
      </c>
      <c r="B3068">
        <v>50012011240</v>
      </c>
      <c r="C3068">
        <v>312</v>
      </c>
      <c r="D3068">
        <v>42308</v>
      </c>
      <c r="E3068">
        <v>3</v>
      </c>
      <c r="F3068">
        <v>23.97</v>
      </c>
      <c r="G3068" t="str">
        <f>VLOOKUP(B3068,'SKU Master'!$E$1:$H$9,4,FALSE)</f>
        <v>China Imports</v>
      </c>
      <c r="H3068">
        <f t="shared" si="329"/>
        <v>2015</v>
      </c>
      <c r="I3068">
        <f t="shared" si="330"/>
        <v>10</v>
      </c>
      <c r="J3068">
        <f t="shared" si="331"/>
        <v>201510</v>
      </c>
      <c r="K3068">
        <f t="shared" si="332"/>
        <v>44</v>
      </c>
      <c r="L3068">
        <f t="shared" si="333"/>
        <v>201544</v>
      </c>
      <c r="M3068" t="b">
        <f t="shared" si="334"/>
        <v>0</v>
      </c>
      <c r="N3068">
        <f>VLOOKUP(B3068,'SKU Master'!$E$1:$H$9,2,FALSE)</f>
        <v>2.5</v>
      </c>
      <c r="O3068">
        <f>(F3068/E3068-N3068)*E3068</f>
        <v>16.47</v>
      </c>
      <c r="P3068" s="10">
        <f>O3068/F3068</f>
        <v>0.68710888610763454</v>
      </c>
      <c r="Q3068">
        <f t="shared" si="335"/>
        <v>6</v>
      </c>
    </row>
    <row r="3069" spans="1:17" x14ac:dyDescent="0.25">
      <c r="A3069">
        <v>2001600</v>
      </c>
      <c r="B3069">
        <v>50012011240</v>
      </c>
      <c r="C3069">
        <v>312</v>
      </c>
      <c r="D3069">
        <v>42310</v>
      </c>
      <c r="E3069">
        <v>3</v>
      </c>
      <c r="F3069">
        <v>23.97</v>
      </c>
      <c r="G3069" t="str">
        <f>VLOOKUP(B3069,'SKU Master'!$E$1:$H$9,4,FALSE)</f>
        <v>China Imports</v>
      </c>
      <c r="H3069">
        <f t="shared" si="329"/>
        <v>2015</v>
      </c>
      <c r="I3069">
        <f t="shared" si="330"/>
        <v>11</v>
      </c>
      <c r="J3069">
        <f t="shared" si="331"/>
        <v>201511</v>
      </c>
      <c r="K3069">
        <f t="shared" si="332"/>
        <v>45</v>
      </c>
      <c r="L3069">
        <f t="shared" si="333"/>
        <v>201545</v>
      </c>
      <c r="M3069" t="b">
        <f t="shared" si="334"/>
        <v>0</v>
      </c>
      <c r="N3069">
        <f>VLOOKUP(B3069,'SKU Master'!$E$1:$H$9,2,FALSE)</f>
        <v>2.5</v>
      </c>
      <c r="O3069">
        <f>(F3069/E3069-N3069)*E3069</f>
        <v>16.47</v>
      </c>
      <c r="P3069" s="10">
        <f>O3069/F3069</f>
        <v>0.68710888610763454</v>
      </c>
      <c r="Q3069">
        <f t="shared" si="335"/>
        <v>1</v>
      </c>
    </row>
    <row r="3070" spans="1:17" x14ac:dyDescent="0.25">
      <c r="A3070">
        <v>2001601</v>
      </c>
      <c r="B3070">
        <v>50012011240</v>
      </c>
      <c r="C3070">
        <v>312</v>
      </c>
      <c r="D3070">
        <v>42311</v>
      </c>
      <c r="E3070">
        <v>1</v>
      </c>
      <c r="F3070">
        <v>7.99</v>
      </c>
      <c r="G3070" t="str">
        <f>VLOOKUP(B3070,'SKU Master'!$E$1:$H$9,4,FALSE)</f>
        <v>China Imports</v>
      </c>
      <c r="H3070">
        <f t="shared" si="329"/>
        <v>2015</v>
      </c>
      <c r="I3070">
        <f t="shared" si="330"/>
        <v>11</v>
      </c>
      <c r="J3070">
        <f t="shared" si="331"/>
        <v>201511</v>
      </c>
      <c r="K3070">
        <f t="shared" si="332"/>
        <v>45</v>
      </c>
      <c r="L3070">
        <f t="shared" si="333"/>
        <v>201545</v>
      </c>
      <c r="M3070" t="b">
        <f t="shared" si="334"/>
        <v>1</v>
      </c>
      <c r="N3070">
        <f>VLOOKUP(B3070,'SKU Master'!$E$1:$H$9,2,FALSE)</f>
        <v>2.5</v>
      </c>
      <c r="O3070">
        <f>(F3070/E3070-N3070)*E3070</f>
        <v>5.49</v>
      </c>
      <c r="P3070" s="10">
        <f>O3070/F3070</f>
        <v>0.68710888610763454</v>
      </c>
      <c r="Q3070">
        <f t="shared" si="335"/>
        <v>2</v>
      </c>
    </row>
    <row r="3071" spans="1:17" x14ac:dyDescent="0.25">
      <c r="A3071">
        <v>2001601</v>
      </c>
      <c r="B3071">
        <v>50012011240</v>
      </c>
      <c r="C3071">
        <v>312</v>
      </c>
      <c r="D3071">
        <v>42311</v>
      </c>
      <c r="E3071">
        <v>1</v>
      </c>
      <c r="F3071">
        <v>7.99</v>
      </c>
      <c r="G3071" t="str">
        <f>VLOOKUP(B3071,'SKU Master'!$E$1:$H$9,4,FALSE)</f>
        <v>China Imports</v>
      </c>
      <c r="H3071">
        <f t="shared" si="329"/>
        <v>2015</v>
      </c>
      <c r="I3071">
        <f t="shared" si="330"/>
        <v>11</v>
      </c>
      <c r="J3071">
        <f t="shared" si="331"/>
        <v>201511</v>
      </c>
      <c r="K3071">
        <f t="shared" si="332"/>
        <v>45</v>
      </c>
      <c r="L3071">
        <f t="shared" si="333"/>
        <v>201545</v>
      </c>
      <c r="M3071" t="b">
        <f t="shared" si="334"/>
        <v>0</v>
      </c>
      <c r="N3071">
        <f>VLOOKUP(B3071,'SKU Master'!$E$1:$H$9,2,FALSE)</f>
        <v>2.5</v>
      </c>
      <c r="O3071">
        <f>(F3071/E3071-N3071)*E3071</f>
        <v>5.49</v>
      </c>
      <c r="P3071" s="10">
        <f>O3071/F3071</f>
        <v>0.68710888610763454</v>
      </c>
      <c r="Q3071">
        <f t="shared" si="335"/>
        <v>2</v>
      </c>
    </row>
    <row r="3072" spans="1:17" x14ac:dyDescent="0.25">
      <c r="A3072">
        <v>2001602</v>
      </c>
      <c r="B3072">
        <v>50012011240</v>
      </c>
      <c r="C3072">
        <v>312</v>
      </c>
      <c r="D3072">
        <v>42312</v>
      </c>
      <c r="E3072">
        <v>3</v>
      </c>
      <c r="F3072">
        <v>23.97</v>
      </c>
      <c r="G3072" t="str">
        <f>VLOOKUP(B3072,'SKU Master'!$E$1:$H$9,4,FALSE)</f>
        <v>China Imports</v>
      </c>
      <c r="H3072">
        <f t="shared" si="329"/>
        <v>2015</v>
      </c>
      <c r="I3072">
        <f t="shared" si="330"/>
        <v>11</v>
      </c>
      <c r="J3072">
        <f t="shared" si="331"/>
        <v>201511</v>
      </c>
      <c r="K3072">
        <f t="shared" si="332"/>
        <v>45</v>
      </c>
      <c r="L3072">
        <f t="shared" si="333"/>
        <v>201545</v>
      </c>
      <c r="M3072" t="b">
        <f t="shared" si="334"/>
        <v>0</v>
      </c>
      <c r="N3072">
        <f>VLOOKUP(B3072,'SKU Master'!$E$1:$H$9,2,FALSE)</f>
        <v>2.5</v>
      </c>
      <c r="O3072">
        <f>(F3072/E3072-N3072)*E3072</f>
        <v>16.47</v>
      </c>
      <c r="P3072" s="10">
        <f>O3072/F3072</f>
        <v>0.68710888610763454</v>
      </c>
      <c r="Q3072">
        <f t="shared" si="335"/>
        <v>3</v>
      </c>
    </row>
    <row r="3073" spans="1:17" x14ac:dyDescent="0.25">
      <c r="A3073">
        <v>2001603</v>
      </c>
      <c r="B3073">
        <v>50012011240</v>
      </c>
      <c r="C3073">
        <v>312</v>
      </c>
      <c r="D3073">
        <v>42313</v>
      </c>
      <c r="E3073">
        <v>3</v>
      </c>
      <c r="F3073">
        <v>23.97</v>
      </c>
      <c r="G3073" t="str">
        <f>VLOOKUP(B3073,'SKU Master'!$E$1:$H$9,4,FALSE)</f>
        <v>China Imports</v>
      </c>
      <c r="H3073">
        <f t="shared" si="329"/>
        <v>2015</v>
      </c>
      <c r="I3073">
        <f t="shared" si="330"/>
        <v>11</v>
      </c>
      <c r="J3073">
        <f t="shared" si="331"/>
        <v>201511</v>
      </c>
      <c r="K3073">
        <f t="shared" si="332"/>
        <v>45</v>
      </c>
      <c r="L3073">
        <f t="shared" si="333"/>
        <v>201545</v>
      </c>
      <c r="M3073" t="b">
        <f t="shared" si="334"/>
        <v>0</v>
      </c>
      <c r="N3073">
        <f>VLOOKUP(B3073,'SKU Master'!$E$1:$H$9,2,FALSE)</f>
        <v>2.5</v>
      </c>
      <c r="O3073">
        <f>(F3073/E3073-N3073)*E3073</f>
        <v>16.47</v>
      </c>
      <c r="P3073" s="10">
        <f>O3073/F3073</f>
        <v>0.68710888610763454</v>
      </c>
      <c r="Q3073">
        <f t="shared" si="335"/>
        <v>4</v>
      </c>
    </row>
    <row r="3074" spans="1:17" x14ac:dyDescent="0.25">
      <c r="A3074">
        <v>2001604</v>
      </c>
      <c r="B3074">
        <v>50012011240</v>
      </c>
      <c r="C3074">
        <v>312</v>
      </c>
      <c r="D3074">
        <v>42314</v>
      </c>
      <c r="E3074">
        <v>8</v>
      </c>
      <c r="F3074">
        <v>63.92</v>
      </c>
      <c r="G3074" t="str">
        <f>VLOOKUP(B3074,'SKU Master'!$E$1:$H$9,4,FALSE)</f>
        <v>China Imports</v>
      </c>
      <c r="H3074">
        <f t="shared" ref="H3074:H3137" si="336">YEAR(D3074)</f>
        <v>2015</v>
      </c>
      <c r="I3074">
        <f t="shared" si="330"/>
        <v>11</v>
      </c>
      <c r="J3074">
        <f t="shared" si="331"/>
        <v>201511</v>
      </c>
      <c r="K3074">
        <f t="shared" si="332"/>
        <v>45</v>
      </c>
      <c r="L3074">
        <f t="shared" si="333"/>
        <v>201545</v>
      </c>
      <c r="M3074" t="b">
        <f t="shared" si="334"/>
        <v>0</v>
      </c>
      <c r="N3074">
        <f>VLOOKUP(B3074,'SKU Master'!$E$1:$H$9,2,FALSE)</f>
        <v>2.5</v>
      </c>
      <c r="O3074">
        <f>(F3074/E3074-N3074)*E3074</f>
        <v>43.92</v>
      </c>
      <c r="P3074" s="10">
        <f>O3074/F3074</f>
        <v>0.68710888610763454</v>
      </c>
      <c r="Q3074">
        <f t="shared" si="335"/>
        <v>5</v>
      </c>
    </row>
    <row r="3075" spans="1:17" x14ac:dyDescent="0.25">
      <c r="A3075">
        <v>2001605</v>
      </c>
      <c r="B3075">
        <v>50012011240</v>
      </c>
      <c r="C3075">
        <v>312</v>
      </c>
      <c r="D3075">
        <v>42315</v>
      </c>
      <c r="E3075">
        <v>1</v>
      </c>
      <c r="F3075">
        <v>7.99</v>
      </c>
      <c r="G3075" t="str">
        <f>VLOOKUP(B3075,'SKU Master'!$E$1:$H$9,4,FALSE)</f>
        <v>China Imports</v>
      </c>
      <c r="H3075">
        <f t="shared" si="336"/>
        <v>2015</v>
      </c>
      <c r="I3075">
        <f t="shared" ref="I3075:I3138" si="337">MONTH(D3075)</f>
        <v>11</v>
      </c>
      <c r="J3075">
        <f t="shared" ref="J3075:J3138" si="338">H3075*100+I3075</f>
        <v>201511</v>
      </c>
      <c r="K3075">
        <f t="shared" ref="K3075:K3138" si="339">WEEKNUM(D3075)</f>
        <v>45</v>
      </c>
      <c r="L3075">
        <f t="shared" ref="L3075:L3138" si="340">H3075*100+K3075</f>
        <v>201545</v>
      </c>
      <c r="M3075" t="b">
        <f t="shared" ref="M3075:M3138" si="341">AND(B3075=B3076,C3075=C3076,D3075=D3076,E3075=E3076,F3075=F3076)</f>
        <v>0</v>
      </c>
      <c r="N3075">
        <f>VLOOKUP(B3075,'SKU Master'!$E$1:$H$9,2,FALSE)</f>
        <v>2.5</v>
      </c>
      <c r="O3075">
        <f>(F3075/E3075-N3075)*E3075</f>
        <v>5.49</v>
      </c>
      <c r="P3075" s="10">
        <f>O3075/F3075</f>
        <v>0.68710888610763454</v>
      </c>
      <c r="Q3075">
        <f t="shared" ref="Q3075:Q3138" si="342">WEEKDAY(D3075,2)</f>
        <v>6</v>
      </c>
    </row>
    <row r="3076" spans="1:17" x14ac:dyDescent="0.25">
      <c r="A3076">
        <v>2001606</v>
      </c>
      <c r="B3076">
        <v>50012011240</v>
      </c>
      <c r="C3076">
        <v>312</v>
      </c>
      <c r="D3076">
        <v>42317</v>
      </c>
      <c r="E3076">
        <v>2</v>
      </c>
      <c r="F3076">
        <v>15.98</v>
      </c>
      <c r="G3076" t="str">
        <f>VLOOKUP(B3076,'SKU Master'!$E$1:$H$9,4,FALSE)</f>
        <v>China Imports</v>
      </c>
      <c r="H3076">
        <f t="shared" si="336"/>
        <v>2015</v>
      </c>
      <c r="I3076">
        <f t="shared" si="337"/>
        <v>11</v>
      </c>
      <c r="J3076">
        <f t="shared" si="338"/>
        <v>201511</v>
      </c>
      <c r="K3076">
        <f t="shared" si="339"/>
        <v>46</v>
      </c>
      <c r="L3076">
        <f t="shared" si="340"/>
        <v>201546</v>
      </c>
      <c r="M3076" t="b">
        <f t="shared" si="341"/>
        <v>0</v>
      </c>
      <c r="N3076">
        <f>VLOOKUP(B3076,'SKU Master'!$E$1:$H$9,2,FALSE)</f>
        <v>2.5</v>
      </c>
      <c r="O3076">
        <f>(F3076/E3076-N3076)*E3076</f>
        <v>10.98</v>
      </c>
      <c r="P3076" s="10">
        <f>O3076/F3076</f>
        <v>0.68710888610763454</v>
      </c>
      <c r="Q3076">
        <f t="shared" si="342"/>
        <v>1</v>
      </c>
    </row>
    <row r="3077" spans="1:17" x14ac:dyDescent="0.25">
      <c r="A3077">
        <v>2001607</v>
      </c>
      <c r="B3077">
        <v>50012011240</v>
      </c>
      <c r="C3077">
        <v>312</v>
      </c>
      <c r="D3077">
        <v>42319</v>
      </c>
      <c r="E3077">
        <v>2</v>
      </c>
      <c r="F3077">
        <v>15.98</v>
      </c>
      <c r="G3077" t="str">
        <f>VLOOKUP(B3077,'SKU Master'!$E$1:$H$9,4,FALSE)</f>
        <v>China Imports</v>
      </c>
      <c r="H3077">
        <f t="shared" si="336"/>
        <v>2015</v>
      </c>
      <c r="I3077">
        <f t="shared" si="337"/>
        <v>11</v>
      </c>
      <c r="J3077">
        <f t="shared" si="338"/>
        <v>201511</v>
      </c>
      <c r="K3077">
        <f t="shared" si="339"/>
        <v>46</v>
      </c>
      <c r="L3077">
        <f t="shared" si="340"/>
        <v>201546</v>
      </c>
      <c r="M3077" t="b">
        <f t="shared" si="341"/>
        <v>0</v>
      </c>
      <c r="N3077">
        <f>VLOOKUP(B3077,'SKU Master'!$E$1:$H$9,2,FALSE)</f>
        <v>2.5</v>
      </c>
      <c r="O3077">
        <f>(F3077/E3077-N3077)*E3077</f>
        <v>10.98</v>
      </c>
      <c r="P3077" s="10">
        <f>O3077/F3077</f>
        <v>0.68710888610763454</v>
      </c>
      <c r="Q3077">
        <f t="shared" si="342"/>
        <v>3</v>
      </c>
    </row>
    <row r="3078" spans="1:17" x14ac:dyDescent="0.25">
      <c r="A3078">
        <v>2001608</v>
      </c>
      <c r="B3078">
        <v>50012011240</v>
      </c>
      <c r="C3078">
        <v>312</v>
      </c>
      <c r="D3078">
        <v>42320</v>
      </c>
      <c r="E3078">
        <v>3</v>
      </c>
      <c r="F3078">
        <v>23.97</v>
      </c>
      <c r="G3078" t="str">
        <f>VLOOKUP(B3078,'SKU Master'!$E$1:$H$9,4,FALSE)</f>
        <v>China Imports</v>
      </c>
      <c r="H3078">
        <f t="shared" si="336"/>
        <v>2015</v>
      </c>
      <c r="I3078">
        <f t="shared" si="337"/>
        <v>11</v>
      </c>
      <c r="J3078">
        <f t="shared" si="338"/>
        <v>201511</v>
      </c>
      <c r="K3078">
        <f t="shared" si="339"/>
        <v>46</v>
      </c>
      <c r="L3078">
        <f t="shared" si="340"/>
        <v>201546</v>
      </c>
      <c r="M3078" t="b">
        <f t="shared" si="341"/>
        <v>0</v>
      </c>
      <c r="N3078">
        <f>VLOOKUP(B3078,'SKU Master'!$E$1:$H$9,2,FALSE)</f>
        <v>2.5</v>
      </c>
      <c r="O3078">
        <f>(F3078/E3078-N3078)*E3078</f>
        <v>16.47</v>
      </c>
      <c r="P3078" s="10">
        <f>O3078/F3078</f>
        <v>0.68710888610763454</v>
      </c>
      <c r="Q3078">
        <f t="shared" si="342"/>
        <v>4</v>
      </c>
    </row>
    <row r="3079" spans="1:17" x14ac:dyDescent="0.25">
      <c r="A3079">
        <v>2001609</v>
      </c>
      <c r="B3079">
        <v>50012011240</v>
      </c>
      <c r="C3079">
        <v>312</v>
      </c>
      <c r="D3079">
        <v>42321</v>
      </c>
      <c r="E3079">
        <v>3</v>
      </c>
      <c r="F3079">
        <v>23.97</v>
      </c>
      <c r="G3079" t="str">
        <f>VLOOKUP(B3079,'SKU Master'!$E$1:$H$9,4,FALSE)</f>
        <v>China Imports</v>
      </c>
      <c r="H3079">
        <f t="shared" si="336"/>
        <v>2015</v>
      </c>
      <c r="I3079">
        <f t="shared" si="337"/>
        <v>11</v>
      </c>
      <c r="J3079">
        <f t="shared" si="338"/>
        <v>201511</v>
      </c>
      <c r="K3079">
        <f t="shared" si="339"/>
        <v>46</v>
      </c>
      <c r="L3079">
        <f t="shared" si="340"/>
        <v>201546</v>
      </c>
      <c r="M3079" t="b">
        <f t="shared" si="341"/>
        <v>0</v>
      </c>
      <c r="N3079">
        <f>VLOOKUP(B3079,'SKU Master'!$E$1:$H$9,2,FALSE)</f>
        <v>2.5</v>
      </c>
      <c r="O3079">
        <f>(F3079/E3079-N3079)*E3079</f>
        <v>16.47</v>
      </c>
      <c r="P3079" s="10">
        <f>O3079/F3079</f>
        <v>0.68710888610763454</v>
      </c>
      <c r="Q3079">
        <f t="shared" si="342"/>
        <v>5</v>
      </c>
    </row>
    <row r="3080" spans="1:17" x14ac:dyDescent="0.25">
      <c r="A3080">
        <v>2001610</v>
      </c>
      <c r="B3080">
        <v>50012011240</v>
      </c>
      <c r="C3080">
        <v>312</v>
      </c>
      <c r="D3080">
        <v>42322</v>
      </c>
      <c r="E3080">
        <v>2</v>
      </c>
      <c r="F3080">
        <v>15.98</v>
      </c>
      <c r="G3080" t="str">
        <f>VLOOKUP(B3080,'SKU Master'!$E$1:$H$9,4,FALSE)</f>
        <v>China Imports</v>
      </c>
      <c r="H3080">
        <f t="shared" si="336"/>
        <v>2015</v>
      </c>
      <c r="I3080">
        <f t="shared" si="337"/>
        <v>11</v>
      </c>
      <c r="J3080">
        <f t="shared" si="338"/>
        <v>201511</v>
      </c>
      <c r="K3080">
        <f t="shared" si="339"/>
        <v>46</v>
      </c>
      <c r="L3080">
        <f t="shared" si="340"/>
        <v>201546</v>
      </c>
      <c r="M3080" t="b">
        <f t="shared" si="341"/>
        <v>0</v>
      </c>
      <c r="N3080">
        <f>VLOOKUP(B3080,'SKU Master'!$E$1:$H$9,2,FALSE)</f>
        <v>2.5</v>
      </c>
      <c r="O3080">
        <f>(F3080/E3080-N3080)*E3080</f>
        <v>10.98</v>
      </c>
      <c r="P3080" s="10">
        <f>O3080/F3080</f>
        <v>0.68710888610763454</v>
      </c>
      <c r="Q3080">
        <f t="shared" si="342"/>
        <v>6</v>
      </c>
    </row>
    <row r="3081" spans="1:17" x14ac:dyDescent="0.25">
      <c r="A3081">
        <v>2001611</v>
      </c>
      <c r="B3081">
        <v>50012011240</v>
      </c>
      <c r="C3081">
        <v>312</v>
      </c>
      <c r="D3081">
        <v>42324</v>
      </c>
      <c r="E3081">
        <v>4</v>
      </c>
      <c r="F3081">
        <v>31.96</v>
      </c>
      <c r="G3081" t="str">
        <f>VLOOKUP(B3081,'SKU Master'!$E$1:$H$9,4,FALSE)</f>
        <v>China Imports</v>
      </c>
      <c r="H3081">
        <f t="shared" si="336"/>
        <v>2015</v>
      </c>
      <c r="I3081">
        <f t="shared" si="337"/>
        <v>11</v>
      </c>
      <c r="J3081">
        <f t="shared" si="338"/>
        <v>201511</v>
      </c>
      <c r="K3081">
        <f t="shared" si="339"/>
        <v>47</v>
      </c>
      <c r="L3081">
        <f t="shared" si="340"/>
        <v>201547</v>
      </c>
      <c r="M3081" t="b">
        <f t="shared" si="341"/>
        <v>0</v>
      </c>
      <c r="N3081">
        <f>VLOOKUP(B3081,'SKU Master'!$E$1:$H$9,2,FALSE)</f>
        <v>2.5</v>
      </c>
      <c r="O3081">
        <f>(F3081/E3081-N3081)*E3081</f>
        <v>21.96</v>
      </c>
      <c r="P3081" s="10">
        <f>O3081/F3081</f>
        <v>0.68710888610763454</v>
      </c>
      <c r="Q3081">
        <f t="shared" si="342"/>
        <v>1</v>
      </c>
    </row>
    <row r="3082" spans="1:17" x14ac:dyDescent="0.25">
      <c r="A3082">
        <v>2001612</v>
      </c>
      <c r="B3082">
        <v>50012011240</v>
      </c>
      <c r="C3082">
        <v>312</v>
      </c>
      <c r="D3082">
        <v>42325</v>
      </c>
      <c r="E3082">
        <v>1</v>
      </c>
      <c r="F3082">
        <v>7.99</v>
      </c>
      <c r="G3082" t="str">
        <f>VLOOKUP(B3082,'SKU Master'!$E$1:$H$9,4,FALSE)</f>
        <v>China Imports</v>
      </c>
      <c r="H3082">
        <f t="shared" si="336"/>
        <v>2015</v>
      </c>
      <c r="I3082">
        <f t="shared" si="337"/>
        <v>11</v>
      </c>
      <c r="J3082">
        <f t="shared" si="338"/>
        <v>201511</v>
      </c>
      <c r="K3082">
        <f t="shared" si="339"/>
        <v>47</v>
      </c>
      <c r="L3082">
        <f t="shared" si="340"/>
        <v>201547</v>
      </c>
      <c r="M3082" t="b">
        <f t="shared" si="341"/>
        <v>0</v>
      </c>
      <c r="N3082">
        <f>VLOOKUP(B3082,'SKU Master'!$E$1:$H$9,2,FALSE)</f>
        <v>2.5</v>
      </c>
      <c r="O3082">
        <f>(F3082/E3082-N3082)*E3082</f>
        <v>5.49</v>
      </c>
      <c r="P3082" s="10">
        <f>O3082/F3082</f>
        <v>0.68710888610763454</v>
      </c>
      <c r="Q3082">
        <f t="shared" si="342"/>
        <v>2</v>
      </c>
    </row>
    <row r="3083" spans="1:17" x14ac:dyDescent="0.25">
      <c r="A3083">
        <v>2001613</v>
      </c>
      <c r="B3083">
        <v>50012011240</v>
      </c>
      <c r="C3083">
        <v>312</v>
      </c>
      <c r="D3083">
        <v>42326</v>
      </c>
      <c r="E3083">
        <v>4</v>
      </c>
      <c r="F3083">
        <v>31.96</v>
      </c>
      <c r="G3083" t="str">
        <f>VLOOKUP(B3083,'SKU Master'!$E$1:$H$9,4,FALSE)</f>
        <v>China Imports</v>
      </c>
      <c r="H3083">
        <f t="shared" si="336"/>
        <v>2015</v>
      </c>
      <c r="I3083">
        <f t="shared" si="337"/>
        <v>11</v>
      </c>
      <c r="J3083">
        <f t="shared" si="338"/>
        <v>201511</v>
      </c>
      <c r="K3083">
        <f t="shared" si="339"/>
        <v>47</v>
      </c>
      <c r="L3083">
        <f t="shared" si="340"/>
        <v>201547</v>
      </c>
      <c r="M3083" t="b">
        <f t="shared" si="341"/>
        <v>0</v>
      </c>
      <c r="N3083">
        <f>VLOOKUP(B3083,'SKU Master'!$E$1:$H$9,2,FALSE)</f>
        <v>2.5</v>
      </c>
      <c r="O3083">
        <f>(F3083/E3083-N3083)*E3083</f>
        <v>21.96</v>
      </c>
      <c r="P3083" s="10">
        <f>O3083/F3083</f>
        <v>0.68710888610763454</v>
      </c>
      <c r="Q3083">
        <f t="shared" si="342"/>
        <v>3</v>
      </c>
    </row>
    <row r="3084" spans="1:17" x14ac:dyDescent="0.25">
      <c r="A3084">
        <v>2001614</v>
      </c>
      <c r="B3084">
        <v>50012011240</v>
      </c>
      <c r="C3084">
        <v>312</v>
      </c>
      <c r="D3084">
        <v>42327</v>
      </c>
      <c r="E3084">
        <v>2</v>
      </c>
      <c r="F3084">
        <v>15.98</v>
      </c>
      <c r="G3084" t="str">
        <f>VLOOKUP(B3084,'SKU Master'!$E$1:$H$9,4,FALSE)</f>
        <v>China Imports</v>
      </c>
      <c r="H3084">
        <f t="shared" si="336"/>
        <v>2015</v>
      </c>
      <c r="I3084">
        <f t="shared" si="337"/>
        <v>11</v>
      </c>
      <c r="J3084">
        <f t="shared" si="338"/>
        <v>201511</v>
      </c>
      <c r="K3084">
        <f t="shared" si="339"/>
        <v>47</v>
      </c>
      <c r="L3084">
        <f t="shared" si="340"/>
        <v>201547</v>
      </c>
      <c r="M3084" t="b">
        <f t="shared" si="341"/>
        <v>0</v>
      </c>
      <c r="N3084">
        <f>VLOOKUP(B3084,'SKU Master'!$E$1:$H$9,2,FALSE)</f>
        <v>2.5</v>
      </c>
      <c r="O3084">
        <f>(F3084/E3084-N3084)*E3084</f>
        <v>10.98</v>
      </c>
      <c r="P3084" s="10">
        <f>O3084/F3084</f>
        <v>0.68710888610763454</v>
      </c>
      <c r="Q3084">
        <f t="shared" si="342"/>
        <v>4</v>
      </c>
    </row>
    <row r="3085" spans="1:17" x14ac:dyDescent="0.25">
      <c r="A3085">
        <v>2001615</v>
      </c>
      <c r="B3085">
        <v>50012011240</v>
      </c>
      <c r="C3085">
        <v>312</v>
      </c>
      <c r="D3085">
        <v>42328</v>
      </c>
      <c r="E3085">
        <v>2</v>
      </c>
      <c r="F3085">
        <v>15.98</v>
      </c>
      <c r="G3085" t="str">
        <f>VLOOKUP(B3085,'SKU Master'!$E$1:$H$9,4,FALSE)</f>
        <v>China Imports</v>
      </c>
      <c r="H3085">
        <f t="shared" si="336"/>
        <v>2015</v>
      </c>
      <c r="I3085">
        <f t="shared" si="337"/>
        <v>11</v>
      </c>
      <c r="J3085">
        <f t="shared" si="338"/>
        <v>201511</v>
      </c>
      <c r="K3085">
        <f t="shared" si="339"/>
        <v>47</v>
      </c>
      <c r="L3085">
        <f t="shared" si="340"/>
        <v>201547</v>
      </c>
      <c r="M3085" t="b">
        <f t="shared" si="341"/>
        <v>0</v>
      </c>
      <c r="N3085">
        <f>VLOOKUP(B3085,'SKU Master'!$E$1:$H$9,2,FALSE)</f>
        <v>2.5</v>
      </c>
      <c r="O3085">
        <f>(F3085/E3085-N3085)*E3085</f>
        <v>10.98</v>
      </c>
      <c r="P3085" s="10">
        <f>O3085/F3085</f>
        <v>0.68710888610763454</v>
      </c>
      <c r="Q3085">
        <f t="shared" si="342"/>
        <v>5</v>
      </c>
    </row>
    <row r="3086" spans="1:17" x14ac:dyDescent="0.25">
      <c r="A3086">
        <v>2001618</v>
      </c>
      <c r="B3086">
        <v>50012011240</v>
      </c>
      <c r="C3086">
        <v>312</v>
      </c>
      <c r="D3086">
        <v>42333</v>
      </c>
      <c r="E3086">
        <v>1</v>
      </c>
      <c r="F3086">
        <v>7.99</v>
      </c>
      <c r="G3086" t="str">
        <f>VLOOKUP(B3086,'SKU Master'!$E$1:$H$9,4,FALSE)</f>
        <v>China Imports</v>
      </c>
      <c r="H3086">
        <f t="shared" si="336"/>
        <v>2015</v>
      </c>
      <c r="I3086">
        <f t="shared" si="337"/>
        <v>11</v>
      </c>
      <c r="J3086">
        <f t="shared" si="338"/>
        <v>201511</v>
      </c>
      <c r="K3086">
        <f t="shared" si="339"/>
        <v>48</v>
      </c>
      <c r="L3086">
        <f t="shared" si="340"/>
        <v>201548</v>
      </c>
      <c r="M3086" t="b">
        <f t="shared" si="341"/>
        <v>0</v>
      </c>
      <c r="N3086">
        <f>VLOOKUP(B3086,'SKU Master'!$E$1:$H$9,2,FALSE)</f>
        <v>2.5</v>
      </c>
      <c r="O3086">
        <f>(F3086/E3086-N3086)*E3086</f>
        <v>5.49</v>
      </c>
      <c r="P3086" s="10">
        <f>O3086/F3086</f>
        <v>0.68710888610763454</v>
      </c>
      <c r="Q3086">
        <f t="shared" si="342"/>
        <v>3</v>
      </c>
    </row>
    <row r="3087" spans="1:17" x14ac:dyDescent="0.25">
      <c r="A3087">
        <v>2001619</v>
      </c>
      <c r="B3087">
        <v>50012011240</v>
      </c>
      <c r="C3087">
        <v>312</v>
      </c>
      <c r="D3087">
        <v>42334</v>
      </c>
      <c r="E3087">
        <v>5</v>
      </c>
      <c r="F3087">
        <v>39.950000000000003</v>
      </c>
      <c r="G3087" t="str">
        <f>VLOOKUP(B3087,'SKU Master'!$E$1:$H$9,4,FALSE)</f>
        <v>China Imports</v>
      </c>
      <c r="H3087">
        <f t="shared" si="336"/>
        <v>2015</v>
      </c>
      <c r="I3087">
        <f t="shared" si="337"/>
        <v>11</v>
      </c>
      <c r="J3087">
        <f t="shared" si="338"/>
        <v>201511</v>
      </c>
      <c r="K3087">
        <f t="shared" si="339"/>
        <v>48</v>
      </c>
      <c r="L3087">
        <f t="shared" si="340"/>
        <v>201548</v>
      </c>
      <c r="M3087" t="b">
        <f t="shared" si="341"/>
        <v>0</v>
      </c>
      <c r="N3087">
        <f>VLOOKUP(B3087,'SKU Master'!$E$1:$H$9,2,FALSE)</f>
        <v>2.5</v>
      </c>
      <c r="O3087">
        <f>(F3087/E3087-N3087)*E3087</f>
        <v>27.450000000000003</v>
      </c>
      <c r="P3087" s="10">
        <f>O3087/F3087</f>
        <v>0.68710888610763454</v>
      </c>
      <c r="Q3087">
        <f t="shared" si="342"/>
        <v>4</v>
      </c>
    </row>
    <row r="3088" spans="1:17" x14ac:dyDescent="0.25">
      <c r="A3088">
        <v>2001621</v>
      </c>
      <c r="B3088">
        <v>50012011240</v>
      </c>
      <c r="C3088">
        <v>312</v>
      </c>
      <c r="D3088">
        <v>42336</v>
      </c>
      <c r="E3088">
        <v>1</v>
      </c>
      <c r="F3088">
        <v>7.99</v>
      </c>
      <c r="G3088" t="str">
        <f>VLOOKUP(B3088,'SKU Master'!$E$1:$H$9,4,FALSE)</f>
        <v>China Imports</v>
      </c>
      <c r="H3088">
        <f t="shared" si="336"/>
        <v>2015</v>
      </c>
      <c r="I3088">
        <f t="shared" si="337"/>
        <v>11</v>
      </c>
      <c r="J3088">
        <f t="shared" si="338"/>
        <v>201511</v>
      </c>
      <c r="K3088">
        <f t="shared" si="339"/>
        <v>48</v>
      </c>
      <c r="L3088">
        <f t="shared" si="340"/>
        <v>201548</v>
      </c>
      <c r="M3088" t="b">
        <f t="shared" si="341"/>
        <v>0</v>
      </c>
      <c r="N3088">
        <f>VLOOKUP(B3088,'SKU Master'!$E$1:$H$9,2,FALSE)</f>
        <v>2.5</v>
      </c>
      <c r="O3088">
        <f>(F3088/E3088-N3088)*E3088</f>
        <v>5.49</v>
      </c>
      <c r="P3088" s="10">
        <f>O3088/F3088</f>
        <v>0.68710888610763454</v>
      </c>
      <c r="Q3088">
        <f t="shared" si="342"/>
        <v>6</v>
      </c>
    </row>
    <row r="3089" spans="1:17" x14ac:dyDescent="0.25">
      <c r="A3089">
        <v>2001622</v>
      </c>
      <c r="B3089">
        <v>50012011240</v>
      </c>
      <c r="C3089">
        <v>312</v>
      </c>
      <c r="D3089">
        <v>42338</v>
      </c>
      <c r="E3089">
        <v>2</v>
      </c>
      <c r="F3089">
        <v>15.98</v>
      </c>
      <c r="G3089" t="str">
        <f>VLOOKUP(B3089,'SKU Master'!$E$1:$H$9,4,FALSE)</f>
        <v>China Imports</v>
      </c>
      <c r="H3089">
        <f t="shared" si="336"/>
        <v>2015</v>
      </c>
      <c r="I3089">
        <f t="shared" si="337"/>
        <v>11</v>
      </c>
      <c r="J3089">
        <f t="shared" si="338"/>
        <v>201511</v>
      </c>
      <c r="K3089">
        <f t="shared" si="339"/>
        <v>49</v>
      </c>
      <c r="L3089">
        <f t="shared" si="340"/>
        <v>201549</v>
      </c>
      <c r="M3089" t="b">
        <f t="shared" si="341"/>
        <v>0</v>
      </c>
      <c r="N3089">
        <f>VLOOKUP(B3089,'SKU Master'!$E$1:$H$9,2,FALSE)</f>
        <v>2.5</v>
      </c>
      <c r="O3089">
        <f>(F3089/E3089-N3089)*E3089</f>
        <v>10.98</v>
      </c>
      <c r="P3089" s="10">
        <f>O3089/F3089</f>
        <v>0.68710888610763454</v>
      </c>
      <c r="Q3089">
        <f t="shared" si="342"/>
        <v>1</v>
      </c>
    </row>
    <row r="3090" spans="1:17" x14ac:dyDescent="0.25">
      <c r="A3090">
        <v>2001623</v>
      </c>
      <c r="B3090">
        <v>50012011240</v>
      </c>
      <c r="C3090">
        <v>312</v>
      </c>
      <c r="D3090">
        <v>42339</v>
      </c>
      <c r="E3090">
        <v>3</v>
      </c>
      <c r="F3090">
        <v>23.97</v>
      </c>
      <c r="G3090" t="str">
        <f>VLOOKUP(B3090,'SKU Master'!$E$1:$H$9,4,FALSE)</f>
        <v>China Imports</v>
      </c>
      <c r="H3090">
        <f t="shared" si="336"/>
        <v>2015</v>
      </c>
      <c r="I3090">
        <f t="shared" si="337"/>
        <v>12</v>
      </c>
      <c r="J3090">
        <f t="shared" si="338"/>
        <v>201512</v>
      </c>
      <c r="K3090">
        <f t="shared" si="339"/>
        <v>49</v>
      </c>
      <c r="L3090">
        <f t="shared" si="340"/>
        <v>201549</v>
      </c>
      <c r="M3090" t="b">
        <f t="shared" si="341"/>
        <v>0</v>
      </c>
      <c r="N3090">
        <f>VLOOKUP(B3090,'SKU Master'!$E$1:$H$9,2,FALSE)</f>
        <v>2.5</v>
      </c>
      <c r="O3090">
        <f>(F3090/E3090-N3090)*E3090</f>
        <v>16.47</v>
      </c>
      <c r="P3090" s="10">
        <f>O3090/F3090</f>
        <v>0.68710888610763454</v>
      </c>
      <c r="Q3090">
        <f t="shared" si="342"/>
        <v>2</v>
      </c>
    </row>
    <row r="3091" spans="1:17" x14ac:dyDescent="0.25">
      <c r="A3091">
        <v>2001624</v>
      </c>
      <c r="B3091">
        <v>50012011240</v>
      </c>
      <c r="C3091">
        <v>312</v>
      </c>
      <c r="D3091">
        <v>42340</v>
      </c>
      <c r="E3091">
        <v>3</v>
      </c>
      <c r="F3091">
        <v>23.97</v>
      </c>
      <c r="G3091" t="str">
        <f>VLOOKUP(B3091,'SKU Master'!$E$1:$H$9,4,FALSE)</f>
        <v>China Imports</v>
      </c>
      <c r="H3091">
        <f t="shared" si="336"/>
        <v>2015</v>
      </c>
      <c r="I3091">
        <f t="shared" si="337"/>
        <v>12</v>
      </c>
      <c r="J3091">
        <f t="shared" si="338"/>
        <v>201512</v>
      </c>
      <c r="K3091">
        <f t="shared" si="339"/>
        <v>49</v>
      </c>
      <c r="L3091">
        <f t="shared" si="340"/>
        <v>201549</v>
      </c>
      <c r="M3091" t="b">
        <f t="shared" si="341"/>
        <v>0</v>
      </c>
      <c r="N3091">
        <f>VLOOKUP(B3091,'SKU Master'!$E$1:$H$9,2,FALSE)</f>
        <v>2.5</v>
      </c>
      <c r="O3091">
        <f>(F3091/E3091-N3091)*E3091</f>
        <v>16.47</v>
      </c>
      <c r="P3091" s="10">
        <f>O3091/F3091</f>
        <v>0.68710888610763454</v>
      </c>
      <c r="Q3091">
        <f t="shared" si="342"/>
        <v>3</v>
      </c>
    </row>
    <row r="3092" spans="1:17" x14ac:dyDescent="0.25">
      <c r="A3092">
        <v>2001625</v>
      </c>
      <c r="B3092">
        <v>50012011240</v>
      </c>
      <c r="C3092">
        <v>312</v>
      </c>
      <c r="D3092">
        <v>42341</v>
      </c>
      <c r="E3092">
        <v>3</v>
      </c>
      <c r="F3092">
        <v>23.97</v>
      </c>
      <c r="G3092" t="str">
        <f>VLOOKUP(B3092,'SKU Master'!$E$1:$H$9,4,FALSE)</f>
        <v>China Imports</v>
      </c>
      <c r="H3092">
        <f t="shared" si="336"/>
        <v>2015</v>
      </c>
      <c r="I3092">
        <f t="shared" si="337"/>
        <v>12</v>
      </c>
      <c r="J3092">
        <f t="shared" si="338"/>
        <v>201512</v>
      </c>
      <c r="K3092">
        <f t="shared" si="339"/>
        <v>49</v>
      </c>
      <c r="L3092">
        <f t="shared" si="340"/>
        <v>201549</v>
      </c>
      <c r="M3092" t="b">
        <f t="shared" si="341"/>
        <v>0</v>
      </c>
      <c r="N3092">
        <f>VLOOKUP(B3092,'SKU Master'!$E$1:$H$9,2,FALSE)</f>
        <v>2.5</v>
      </c>
      <c r="O3092">
        <f>(F3092/E3092-N3092)*E3092</f>
        <v>16.47</v>
      </c>
      <c r="P3092" s="10">
        <f>O3092/F3092</f>
        <v>0.68710888610763454</v>
      </c>
      <c r="Q3092">
        <f t="shared" si="342"/>
        <v>4</v>
      </c>
    </row>
    <row r="3093" spans="1:17" x14ac:dyDescent="0.25">
      <c r="A3093">
        <v>2001626</v>
      </c>
      <c r="B3093">
        <v>50012011240</v>
      </c>
      <c r="C3093">
        <v>312</v>
      </c>
      <c r="D3093">
        <v>42342</v>
      </c>
      <c r="E3093">
        <v>1</v>
      </c>
      <c r="F3093">
        <v>7.99</v>
      </c>
      <c r="G3093" t="str">
        <f>VLOOKUP(B3093,'SKU Master'!$E$1:$H$9,4,FALSE)</f>
        <v>China Imports</v>
      </c>
      <c r="H3093">
        <f t="shared" si="336"/>
        <v>2015</v>
      </c>
      <c r="I3093">
        <f t="shared" si="337"/>
        <v>12</v>
      </c>
      <c r="J3093">
        <f t="shared" si="338"/>
        <v>201512</v>
      </c>
      <c r="K3093">
        <f t="shared" si="339"/>
        <v>49</v>
      </c>
      <c r="L3093">
        <f t="shared" si="340"/>
        <v>201549</v>
      </c>
      <c r="M3093" t="b">
        <f t="shared" si="341"/>
        <v>0</v>
      </c>
      <c r="N3093">
        <f>VLOOKUP(B3093,'SKU Master'!$E$1:$H$9,2,FALSE)</f>
        <v>2.5</v>
      </c>
      <c r="O3093">
        <f>(F3093/E3093-N3093)*E3093</f>
        <v>5.49</v>
      </c>
      <c r="P3093" s="10">
        <f>O3093/F3093</f>
        <v>0.68710888610763454</v>
      </c>
      <c r="Q3093">
        <f t="shared" si="342"/>
        <v>5</v>
      </c>
    </row>
    <row r="3094" spans="1:17" x14ac:dyDescent="0.25">
      <c r="A3094">
        <v>2001627</v>
      </c>
      <c r="B3094">
        <v>50012011240</v>
      </c>
      <c r="C3094">
        <v>312</v>
      </c>
      <c r="D3094">
        <v>42343</v>
      </c>
      <c r="E3094">
        <v>1</v>
      </c>
      <c r="F3094">
        <v>7.99</v>
      </c>
      <c r="G3094" t="str">
        <f>VLOOKUP(B3094,'SKU Master'!$E$1:$H$9,4,FALSE)</f>
        <v>China Imports</v>
      </c>
      <c r="H3094">
        <f t="shared" si="336"/>
        <v>2015</v>
      </c>
      <c r="I3094">
        <f t="shared" si="337"/>
        <v>12</v>
      </c>
      <c r="J3094">
        <f t="shared" si="338"/>
        <v>201512</v>
      </c>
      <c r="K3094">
        <f t="shared" si="339"/>
        <v>49</v>
      </c>
      <c r="L3094">
        <f t="shared" si="340"/>
        <v>201549</v>
      </c>
      <c r="M3094" t="b">
        <f t="shared" si="341"/>
        <v>0</v>
      </c>
      <c r="N3094">
        <f>VLOOKUP(B3094,'SKU Master'!$E$1:$H$9,2,FALSE)</f>
        <v>2.5</v>
      </c>
      <c r="O3094">
        <f>(F3094/E3094-N3094)*E3094</f>
        <v>5.49</v>
      </c>
      <c r="P3094" s="10">
        <f>O3094/F3094</f>
        <v>0.68710888610763454</v>
      </c>
      <c r="Q3094">
        <f t="shared" si="342"/>
        <v>6</v>
      </c>
    </row>
    <row r="3095" spans="1:17" x14ac:dyDescent="0.25">
      <c r="A3095">
        <v>2001628</v>
      </c>
      <c r="B3095">
        <v>50012011240</v>
      </c>
      <c r="C3095">
        <v>312</v>
      </c>
      <c r="D3095">
        <v>42345</v>
      </c>
      <c r="E3095">
        <v>2</v>
      </c>
      <c r="F3095">
        <v>15.98</v>
      </c>
      <c r="G3095" t="str">
        <f>VLOOKUP(B3095,'SKU Master'!$E$1:$H$9,4,FALSE)</f>
        <v>China Imports</v>
      </c>
      <c r="H3095">
        <f t="shared" si="336"/>
        <v>2015</v>
      </c>
      <c r="I3095">
        <f t="shared" si="337"/>
        <v>12</v>
      </c>
      <c r="J3095">
        <f t="shared" si="338"/>
        <v>201512</v>
      </c>
      <c r="K3095">
        <f t="shared" si="339"/>
        <v>50</v>
      </c>
      <c r="L3095">
        <f t="shared" si="340"/>
        <v>201550</v>
      </c>
      <c r="M3095" t="b">
        <f t="shared" si="341"/>
        <v>0</v>
      </c>
      <c r="N3095">
        <f>VLOOKUP(B3095,'SKU Master'!$E$1:$H$9,2,FALSE)</f>
        <v>2.5</v>
      </c>
      <c r="O3095">
        <f>(F3095/E3095-N3095)*E3095</f>
        <v>10.98</v>
      </c>
      <c r="P3095" s="10">
        <f>O3095/F3095</f>
        <v>0.68710888610763454</v>
      </c>
      <c r="Q3095">
        <f t="shared" si="342"/>
        <v>1</v>
      </c>
    </row>
    <row r="3096" spans="1:17" x14ac:dyDescent="0.25">
      <c r="A3096">
        <v>2001630</v>
      </c>
      <c r="B3096">
        <v>50012011240</v>
      </c>
      <c r="C3096">
        <v>312</v>
      </c>
      <c r="D3096">
        <v>42347</v>
      </c>
      <c r="E3096">
        <v>1</v>
      </c>
      <c r="F3096">
        <v>7.99</v>
      </c>
      <c r="G3096" t="str">
        <f>VLOOKUP(B3096,'SKU Master'!$E$1:$H$9,4,FALSE)</f>
        <v>China Imports</v>
      </c>
      <c r="H3096">
        <f t="shared" si="336"/>
        <v>2015</v>
      </c>
      <c r="I3096">
        <f t="shared" si="337"/>
        <v>12</v>
      </c>
      <c r="J3096">
        <f t="shared" si="338"/>
        <v>201512</v>
      </c>
      <c r="K3096">
        <f t="shared" si="339"/>
        <v>50</v>
      </c>
      <c r="L3096">
        <f t="shared" si="340"/>
        <v>201550</v>
      </c>
      <c r="M3096" t="b">
        <f t="shared" si="341"/>
        <v>0</v>
      </c>
      <c r="N3096">
        <f>VLOOKUP(B3096,'SKU Master'!$E$1:$H$9,2,FALSE)</f>
        <v>2.5</v>
      </c>
      <c r="O3096">
        <f>(F3096/E3096-N3096)*E3096</f>
        <v>5.49</v>
      </c>
      <c r="P3096" s="10">
        <f>O3096/F3096</f>
        <v>0.68710888610763454</v>
      </c>
      <c r="Q3096">
        <f t="shared" si="342"/>
        <v>3</v>
      </c>
    </row>
    <row r="3097" spans="1:17" x14ac:dyDescent="0.25">
      <c r="A3097">
        <v>2001631</v>
      </c>
      <c r="B3097">
        <v>50012011240</v>
      </c>
      <c r="C3097">
        <v>312</v>
      </c>
      <c r="D3097">
        <v>42348</v>
      </c>
      <c r="E3097">
        <v>5</v>
      </c>
      <c r="F3097">
        <v>39.950000000000003</v>
      </c>
      <c r="G3097" t="str">
        <f>VLOOKUP(B3097,'SKU Master'!$E$1:$H$9,4,FALSE)</f>
        <v>China Imports</v>
      </c>
      <c r="H3097">
        <f t="shared" si="336"/>
        <v>2015</v>
      </c>
      <c r="I3097">
        <f t="shared" si="337"/>
        <v>12</v>
      </c>
      <c r="J3097">
        <f t="shared" si="338"/>
        <v>201512</v>
      </c>
      <c r="K3097">
        <f t="shared" si="339"/>
        <v>50</v>
      </c>
      <c r="L3097">
        <f t="shared" si="340"/>
        <v>201550</v>
      </c>
      <c r="M3097" t="b">
        <f t="shared" si="341"/>
        <v>0</v>
      </c>
      <c r="N3097">
        <f>VLOOKUP(B3097,'SKU Master'!$E$1:$H$9,2,FALSE)</f>
        <v>2.5</v>
      </c>
      <c r="O3097">
        <f>(F3097/E3097-N3097)*E3097</f>
        <v>27.450000000000003</v>
      </c>
      <c r="P3097" s="10">
        <f>O3097/F3097</f>
        <v>0.68710888610763454</v>
      </c>
      <c r="Q3097">
        <f t="shared" si="342"/>
        <v>4</v>
      </c>
    </row>
    <row r="3098" spans="1:17" x14ac:dyDescent="0.25">
      <c r="A3098">
        <v>2001632</v>
      </c>
      <c r="B3098">
        <v>50012011240</v>
      </c>
      <c r="C3098">
        <v>312</v>
      </c>
      <c r="D3098">
        <v>42349</v>
      </c>
      <c r="E3098">
        <v>2</v>
      </c>
      <c r="F3098">
        <v>15.98</v>
      </c>
      <c r="G3098" t="str">
        <f>VLOOKUP(B3098,'SKU Master'!$E$1:$H$9,4,FALSE)</f>
        <v>China Imports</v>
      </c>
      <c r="H3098">
        <f t="shared" si="336"/>
        <v>2015</v>
      </c>
      <c r="I3098">
        <f t="shared" si="337"/>
        <v>12</v>
      </c>
      <c r="J3098">
        <f t="shared" si="338"/>
        <v>201512</v>
      </c>
      <c r="K3098">
        <f t="shared" si="339"/>
        <v>50</v>
      </c>
      <c r="L3098">
        <f t="shared" si="340"/>
        <v>201550</v>
      </c>
      <c r="M3098" t="b">
        <f t="shared" si="341"/>
        <v>0</v>
      </c>
      <c r="N3098">
        <f>VLOOKUP(B3098,'SKU Master'!$E$1:$H$9,2,FALSE)</f>
        <v>2.5</v>
      </c>
      <c r="O3098">
        <f>(F3098/E3098-N3098)*E3098</f>
        <v>10.98</v>
      </c>
      <c r="P3098" s="10">
        <f>O3098/F3098</f>
        <v>0.68710888610763454</v>
      </c>
      <c r="Q3098">
        <f t="shared" si="342"/>
        <v>5</v>
      </c>
    </row>
    <row r="3099" spans="1:17" x14ac:dyDescent="0.25">
      <c r="A3099">
        <v>2001633</v>
      </c>
      <c r="B3099">
        <v>50012011240</v>
      </c>
      <c r="C3099">
        <v>312</v>
      </c>
      <c r="D3099">
        <v>42350</v>
      </c>
      <c r="E3099">
        <v>1</v>
      </c>
      <c r="F3099">
        <v>7.99</v>
      </c>
      <c r="G3099" t="str">
        <f>VLOOKUP(B3099,'SKU Master'!$E$1:$H$9,4,FALSE)</f>
        <v>China Imports</v>
      </c>
      <c r="H3099">
        <f t="shared" si="336"/>
        <v>2015</v>
      </c>
      <c r="I3099">
        <f t="shared" si="337"/>
        <v>12</v>
      </c>
      <c r="J3099">
        <f t="shared" si="338"/>
        <v>201512</v>
      </c>
      <c r="K3099">
        <f t="shared" si="339"/>
        <v>50</v>
      </c>
      <c r="L3099">
        <f t="shared" si="340"/>
        <v>201550</v>
      </c>
      <c r="M3099" t="b">
        <f t="shared" si="341"/>
        <v>0</v>
      </c>
      <c r="N3099">
        <f>VLOOKUP(B3099,'SKU Master'!$E$1:$H$9,2,FALSE)</f>
        <v>2.5</v>
      </c>
      <c r="O3099">
        <f>(F3099/E3099-N3099)*E3099</f>
        <v>5.49</v>
      </c>
      <c r="P3099" s="10">
        <f>O3099/F3099</f>
        <v>0.68710888610763454</v>
      </c>
      <c r="Q3099">
        <f t="shared" si="342"/>
        <v>6</v>
      </c>
    </row>
    <row r="3100" spans="1:17" x14ac:dyDescent="0.25">
      <c r="A3100">
        <v>2001634</v>
      </c>
      <c r="B3100">
        <v>50012011240</v>
      </c>
      <c r="C3100">
        <v>312</v>
      </c>
      <c r="D3100">
        <v>42352</v>
      </c>
      <c r="E3100">
        <v>1</v>
      </c>
      <c r="F3100">
        <v>7.99</v>
      </c>
      <c r="G3100" t="str">
        <f>VLOOKUP(B3100,'SKU Master'!$E$1:$H$9,4,FALSE)</f>
        <v>China Imports</v>
      </c>
      <c r="H3100">
        <f t="shared" si="336"/>
        <v>2015</v>
      </c>
      <c r="I3100">
        <f t="shared" si="337"/>
        <v>12</v>
      </c>
      <c r="J3100">
        <f t="shared" si="338"/>
        <v>201512</v>
      </c>
      <c r="K3100">
        <f t="shared" si="339"/>
        <v>51</v>
      </c>
      <c r="L3100">
        <f t="shared" si="340"/>
        <v>201551</v>
      </c>
      <c r="M3100" t="b">
        <f t="shared" si="341"/>
        <v>0</v>
      </c>
      <c r="N3100">
        <f>VLOOKUP(B3100,'SKU Master'!$E$1:$H$9,2,FALSE)</f>
        <v>2.5</v>
      </c>
      <c r="O3100">
        <f>(F3100/E3100-N3100)*E3100</f>
        <v>5.49</v>
      </c>
      <c r="P3100" s="10">
        <f>O3100/F3100</f>
        <v>0.68710888610763454</v>
      </c>
      <c r="Q3100">
        <f t="shared" si="342"/>
        <v>1</v>
      </c>
    </row>
    <row r="3101" spans="1:17" x14ac:dyDescent="0.25">
      <c r="A3101">
        <v>2001635</v>
      </c>
      <c r="B3101">
        <v>50012011240</v>
      </c>
      <c r="C3101">
        <v>312</v>
      </c>
      <c r="D3101">
        <v>42353</v>
      </c>
      <c r="E3101">
        <v>4</v>
      </c>
      <c r="F3101">
        <v>31.96</v>
      </c>
      <c r="G3101" t="str">
        <f>VLOOKUP(B3101,'SKU Master'!$E$1:$H$9,4,FALSE)</f>
        <v>China Imports</v>
      </c>
      <c r="H3101">
        <f t="shared" si="336"/>
        <v>2015</v>
      </c>
      <c r="I3101">
        <f t="shared" si="337"/>
        <v>12</v>
      </c>
      <c r="J3101">
        <f t="shared" si="338"/>
        <v>201512</v>
      </c>
      <c r="K3101">
        <f t="shared" si="339"/>
        <v>51</v>
      </c>
      <c r="L3101">
        <f t="shared" si="340"/>
        <v>201551</v>
      </c>
      <c r="M3101" t="b">
        <f t="shared" si="341"/>
        <v>0</v>
      </c>
      <c r="N3101">
        <f>VLOOKUP(B3101,'SKU Master'!$E$1:$H$9,2,FALSE)</f>
        <v>2.5</v>
      </c>
      <c r="O3101">
        <f>(F3101/E3101-N3101)*E3101</f>
        <v>21.96</v>
      </c>
      <c r="P3101" s="10">
        <f>O3101/F3101</f>
        <v>0.68710888610763454</v>
      </c>
      <c r="Q3101">
        <f t="shared" si="342"/>
        <v>2</v>
      </c>
    </row>
    <row r="3102" spans="1:17" x14ac:dyDescent="0.25">
      <c r="A3102">
        <v>2001636</v>
      </c>
      <c r="B3102">
        <v>50012011240</v>
      </c>
      <c r="C3102">
        <v>312</v>
      </c>
      <c r="D3102">
        <v>42354</v>
      </c>
      <c r="E3102">
        <v>4</v>
      </c>
      <c r="F3102">
        <v>31.96</v>
      </c>
      <c r="G3102" t="str">
        <f>VLOOKUP(B3102,'SKU Master'!$E$1:$H$9,4,FALSE)</f>
        <v>China Imports</v>
      </c>
      <c r="H3102">
        <f t="shared" si="336"/>
        <v>2015</v>
      </c>
      <c r="I3102">
        <f t="shared" si="337"/>
        <v>12</v>
      </c>
      <c r="J3102">
        <f t="shared" si="338"/>
        <v>201512</v>
      </c>
      <c r="K3102">
        <f t="shared" si="339"/>
        <v>51</v>
      </c>
      <c r="L3102">
        <f t="shared" si="340"/>
        <v>201551</v>
      </c>
      <c r="M3102" t="b">
        <f t="shared" si="341"/>
        <v>0</v>
      </c>
      <c r="N3102">
        <f>VLOOKUP(B3102,'SKU Master'!$E$1:$H$9,2,FALSE)</f>
        <v>2.5</v>
      </c>
      <c r="O3102">
        <f>(F3102/E3102-N3102)*E3102</f>
        <v>21.96</v>
      </c>
      <c r="P3102" s="10">
        <f>O3102/F3102</f>
        <v>0.68710888610763454</v>
      </c>
      <c r="Q3102">
        <f t="shared" si="342"/>
        <v>3</v>
      </c>
    </row>
    <row r="3103" spans="1:17" x14ac:dyDescent="0.25">
      <c r="A3103">
        <v>2001637</v>
      </c>
      <c r="B3103">
        <v>50012011240</v>
      </c>
      <c r="C3103">
        <v>312</v>
      </c>
      <c r="D3103">
        <v>42355</v>
      </c>
      <c r="E3103">
        <v>3</v>
      </c>
      <c r="F3103">
        <v>23.97</v>
      </c>
      <c r="G3103" t="str">
        <f>VLOOKUP(B3103,'SKU Master'!$E$1:$H$9,4,FALSE)</f>
        <v>China Imports</v>
      </c>
      <c r="H3103">
        <f t="shared" si="336"/>
        <v>2015</v>
      </c>
      <c r="I3103">
        <f t="shared" si="337"/>
        <v>12</v>
      </c>
      <c r="J3103">
        <f t="shared" si="338"/>
        <v>201512</v>
      </c>
      <c r="K3103">
        <f t="shared" si="339"/>
        <v>51</v>
      </c>
      <c r="L3103">
        <f t="shared" si="340"/>
        <v>201551</v>
      </c>
      <c r="M3103" t="b">
        <f t="shared" si="341"/>
        <v>0</v>
      </c>
      <c r="N3103">
        <f>VLOOKUP(B3103,'SKU Master'!$E$1:$H$9,2,FALSE)</f>
        <v>2.5</v>
      </c>
      <c r="O3103">
        <f>(F3103/E3103-N3103)*E3103</f>
        <v>16.47</v>
      </c>
      <c r="P3103" s="10">
        <f>O3103/F3103</f>
        <v>0.68710888610763454</v>
      </c>
      <c r="Q3103">
        <f t="shared" si="342"/>
        <v>4</v>
      </c>
    </row>
    <row r="3104" spans="1:17" x14ac:dyDescent="0.25">
      <c r="A3104">
        <v>2001638</v>
      </c>
      <c r="B3104">
        <v>50012011240</v>
      </c>
      <c r="C3104">
        <v>312</v>
      </c>
      <c r="D3104">
        <v>42356</v>
      </c>
      <c r="E3104">
        <v>2</v>
      </c>
      <c r="F3104">
        <v>15.98</v>
      </c>
      <c r="G3104" t="str">
        <f>VLOOKUP(B3104,'SKU Master'!$E$1:$H$9,4,FALSE)</f>
        <v>China Imports</v>
      </c>
      <c r="H3104">
        <f t="shared" si="336"/>
        <v>2015</v>
      </c>
      <c r="I3104">
        <f t="shared" si="337"/>
        <v>12</v>
      </c>
      <c r="J3104">
        <f t="shared" si="338"/>
        <v>201512</v>
      </c>
      <c r="K3104">
        <f t="shared" si="339"/>
        <v>51</v>
      </c>
      <c r="L3104">
        <f t="shared" si="340"/>
        <v>201551</v>
      </c>
      <c r="M3104" t="b">
        <f t="shared" si="341"/>
        <v>0</v>
      </c>
      <c r="N3104">
        <f>VLOOKUP(B3104,'SKU Master'!$E$1:$H$9,2,FALSE)</f>
        <v>2.5</v>
      </c>
      <c r="O3104">
        <f>(F3104/E3104-N3104)*E3104</f>
        <v>10.98</v>
      </c>
      <c r="P3104" s="10">
        <f>O3104/F3104</f>
        <v>0.68710888610763454</v>
      </c>
      <c r="Q3104">
        <f t="shared" si="342"/>
        <v>5</v>
      </c>
    </row>
    <row r="3105" spans="1:17" x14ac:dyDescent="0.25">
      <c r="A3105">
        <v>2001639</v>
      </c>
      <c r="B3105">
        <v>50012011240</v>
      </c>
      <c r="C3105">
        <v>312</v>
      </c>
      <c r="D3105">
        <v>42357</v>
      </c>
      <c r="E3105">
        <v>1</v>
      </c>
      <c r="F3105">
        <v>7.99</v>
      </c>
      <c r="G3105" t="str">
        <f>VLOOKUP(B3105,'SKU Master'!$E$1:$H$9,4,FALSE)</f>
        <v>China Imports</v>
      </c>
      <c r="H3105">
        <f t="shared" si="336"/>
        <v>2015</v>
      </c>
      <c r="I3105">
        <f t="shared" si="337"/>
        <v>12</v>
      </c>
      <c r="J3105">
        <f t="shared" si="338"/>
        <v>201512</v>
      </c>
      <c r="K3105">
        <f t="shared" si="339"/>
        <v>51</v>
      </c>
      <c r="L3105">
        <f t="shared" si="340"/>
        <v>201551</v>
      </c>
      <c r="M3105" t="b">
        <f t="shared" si="341"/>
        <v>0</v>
      </c>
      <c r="N3105">
        <f>VLOOKUP(B3105,'SKU Master'!$E$1:$H$9,2,FALSE)</f>
        <v>2.5</v>
      </c>
      <c r="O3105">
        <f>(F3105/E3105-N3105)*E3105</f>
        <v>5.49</v>
      </c>
      <c r="P3105" s="10">
        <f>O3105/F3105</f>
        <v>0.68710888610763454</v>
      </c>
      <c r="Q3105">
        <f t="shared" si="342"/>
        <v>6</v>
      </c>
    </row>
    <row r="3106" spans="1:17" x14ac:dyDescent="0.25">
      <c r="A3106">
        <v>2001640</v>
      </c>
      <c r="B3106">
        <v>50012011240</v>
      </c>
      <c r="C3106">
        <v>312</v>
      </c>
      <c r="D3106">
        <v>42359</v>
      </c>
      <c r="E3106">
        <v>5</v>
      </c>
      <c r="F3106">
        <v>39.950000000000003</v>
      </c>
      <c r="G3106" t="str">
        <f>VLOOKUP(B3106,'SKU Master'!$E$1:$H$9,4,FALSE)</f>
        <v>China Imports</v>
      </c>
      <c r="H3106">
        <f t="shared" si="336"/>
        <v>2015</v>
      </c>
      <c r="I3106">
        <f t="shared" si="337"/>
        <v>12</v>
      </c>
      <c r="J3106">
        <f t="shared" si="338"/>
        <v>201512</v>
      </c>
      <c r="K3106">
        <f t="shared" si="339"/>
        <v>52</v>
      </c>
      <c r="L3106">
        <f t="shared" si="340"/>
        <v>201552</v>
      </c>
      <c r="M3106" t="b">
        <f t="shared" si="341"/>
        <v>0</v>
      </c>
      <c r="N3106">
        <f>VLOOKUP(B3106,'SKU Master'!$E$1:$H$9,2,FALSE)</f>
        <v>2.5</v>
      </c>
      <c r="O3106">
        <f>(F3106/E3106-N3106)*E3106</f>
        <v>27.450000000000003</v>
      </c>
      <c r="P3106" s="10">
        <f>O3106/F3106</f>
        <v>0.68710888610763454</v>
      </c>
      <c r="Q3106">
        <f t="shared" si="342"/>
        <v>1</v>
      </c>
    </row>
    <row r="3107" spans="1:17" x14ac:dyDescent="0.25">
      <c r="A3107">
        <v>2001641</v>
      </c>
      <c r="B3107">
        <v>50012011240</v>
      </c>
      <c r="C3107">
        <v>312</v>
      </c>
      <c r="D3107">
        <v>42360</v>
      </c>
      <c r="E3107">
        <v>3</v>
      </c>
      <c r="F3107">
        <v>23.97</v>
      </c>
      <c r="G3107" t="str">
        <f>VLOOKUP(B3107,'SKU Master'!$E$1:$H$9,4,FALSE)</f>
        <v>China Imports</v>
      </c>
      <c r="H3107">
        <f t="shared" si="336"/>
        <v>2015</v>
      </c>
      <c r="I3107">
        <f t="shared" si="337"/>
        <v>12</v>
      </c>
      <c r="J3107">
        <f t="shared" si="338"/>
        <v>201512</v>
      </c>
      <c r="K3107">
        <f t="shared" si="339"/>
        <v>52</v>
      </c>
      <c r="L3107">
        <f t="shared" si="340"/>
        <v>201552</v>
      </c>
      <c r="M3107" t="b">
        <f t="shared" si="341"/>
        <v>0</v>
      </c>
      <c r="N3107">
        <f>VLOOKUP(B3107,'SKU Master'!$E$1:$H$9,2,FALSE)</f>
        <v>2.5</v>
      </c>
      <c r="O3107">
        <f>(F3107/E3107-N3107)*E3107</f>
        <v>16.47</v>
      </c>
      <c r="P3107" s="10">
        <f>O3107/F3107</f>
        <v>0.68710888610763454</v>
      </c>
      <c r="Q3107">
        <f t="shared" si="342"/>
        <v>2</v>
      </c>
    </row>
    <row r="3108" spans="1:17" x14ac:dyDescent="0.25">
      <c r="A3108">
        <v>2001642</v>
      </c>
      <c r="B3108">
        <v>50012011240</v>
      </c>
      <c r="C3108">
        <v>312</v>
      </c>
      <c r="D3108">
        <v>42361</v>
      </c>
      <c r="E3108">
        <v>2</v>
      </c>
      <c r="F3108">
        <v>15.98</v>
      </c>
      <c r="G3108" t="str">
        <f>VLOOKUP(B3108,'SKU Master'!$E$1:$H$9,4,FALSE)</f>
        <v>China Imports</v>
      </c>
      <c r="H3108">
        <f t="shared" si="336"/>
        <v>2015</v>
      </c>
      <c r="I3108">
        <f t="shared" si="337"/>
        <v>12</v>
      </c>
      <c r="J3108">
        <f t="shared" si="338"/>
        <v>201512</v>
      </c>
      <c r="K3108">
        <f t="shared" si="339"/>
        <v>52</v>
      </c>
      <c r="L3108">
        <f t="shared" si="340"/>
        <v>201552</v>
      </c>
      <c r="M3108" t="b">
        <f t="shared" si="341"/>
        <v>0</v>
      </c>
      <c r="N3108">
        <f>VLOOKUP(B3108,'SKU Master'!$E$1:$H$9,2,FALSE)</f>
        <v>2.5</v>
      </c>
      <c r="O3108">
        <f>(F3108/E3108-N3108)*E3108</f>
        <v>10.98</v>
      </c>
      <c r="P3108" s="10">
        <f>O3108/F3108</f>
        <v>0.68710888610763454</v>
      </c>
      <c r="Q3108">
        <f t="shared" si="342"/>
        <v>3</v>
      </c>
    </row>
    <row r="3109" spans="1:17" x14ac:dyDescent="0.25">
      <c r="A3109">
        <v>2001643</v>
      </c>
      <c r="B3109">
        <v>50012011240</v>
      </c>
      <c r="C3109">
        <v>312</v>
      </c>
      <c r="D3109">
        <v>42362</v>
      </c>
      <c r="E3109">
        <v>2</v>
      </c>
      <c r="F3109">
        <v>15.98</v>
      </c>
      <c r="G3109" t="str">
        <f>VLOOKUP(B3109,'SKU Master'!$E$1:$H$9,4,FALSE)</f>
        <v>China Imports</v>
      </c>
      <c r="H3109">
        <f t="shared" si="336"/>
        <v>2015</v>
      </c>
      <c r="I3109">
        <f t="shared" si="337"/>
        <v>12</v>
      </c>
      <c r="J3109">
        <f t="shared" si="338"/>
        <v>201512</v>
      </c>
      <c r="K3109">
        <f t="shared" si="339"/>
        <v>52</v>
      </c>
      <c r="L3109">
        <f t="shared" si="340"/>
        <v>201552</v>
      </c>
      <c r="M3109" t="b">
        <f t="shared" si="341"/>
        <v>0</v>
      </c>
      <c r="N3109">
        <f>VLOOKUP(B3109,'SKU Master'!$E$1:$H$9,2,FALSE)</f>
        <v>2.5</v>
      </c>
      <c r="O3109">
        <f>(F3109/E3109-N3109)*E3109</f>
        <v>10.98</v>
      </c>
      <c r="P3109" s="10">
        <f>O3109/F3109</f>
        <v>0.68710888610763454</v>
      </c>
      <c r="Q3109">
        <f t="shared" si="342"/>
        <v>4</v>
      </c>
    </row>
    <row r="3110" spans="1:17" x14ac:dyDescent="0.25">
      <c r="A3110">
        <v>2001644</v>
      </c>
      <c r="B3110">
        <v>50012011240</v>
      </c>
      <c r="C3110">
        <v>312</v>
      </c>
      <c r="D3110">
        <v>42363</v>
      </c>
      <c r="E3110">
        <v>4</v>
      </c>
      <c r="F3110">
        <v>31.96</v>
      </c>
      <c r="G3110" t="str">
        <f>VLOOKUP(B3110,'SKU Master'!$E$1:$H$9,4,FALSE)</f>
        <v>China Imports</v>
      </c>
      <c r="H3110">
        <f t="shared" si="336"/>
        <v>2015</v>
      </c>
      <c r="I3110">
        <f t="shared" si="337"/>
        <v>12</v>
      </c>
      <c r="J3110">
        <f t="shared" si="338"/>
        <v>201512</v>
      </c>
      <c r="K3110">
        <f t="shared" si="339"/>
        <v>52</v>
      </c>
      <c r="L3110">
        <f t="shared" si="340"/>
        <v>201552</v>
      </c>
      <c r="M3110" t="b">
        <f t="shared" si="341"/>
        <v>0</v>
      </c>
      <c r="N3110">
        <f>VLOOKUP(B3110,'SKU Master'!$E$1:$H$9,2,FALSE)</f>
        <v>2.5</v>
      </c>
      <c r="O3110">
        <f>(F3110/E3110-N3110)*E3110</f>
        <v>21.96</v>
      </c>
      <c r="P3110" s="10">
        <f>O3110/F3110</f>
        <v>0.68710888610763454</v>
      </c>
      <c r="Q3110">
        <f t="shared" si="342"/>
        <v>5</v>
      </c>
    </row>
    <row r="3111" spans="1:17" x14ac:dyDescent="0.25">
      <c r="A3111">
        <v>2001645</v>
      </c>
      <c r="B3111">
        <v>50012011240</v>
      </c>
      <c r="C3111">
        <v>312</v>
      </c>
      <c r="D3111">
        <v>42364</v>
      </c>
      <c r="E3111">
        <v>6</v>
      </c>
      <c r="F3111">
        <v>47.94</v>
      </c>
      <c r="G3111" t="str">
        <f>VLOOKUP(B3111,'SKU Master'!$E$1:$H$9,4,FALSE)</f>
        <v>China Imports</v>
      </c>
      <c r="H3111">
        <f t="shared" si="336"/>
        <v>2015</v>
      </c>
      <c r="I3111">
        <f t="shared" si="337"/>
        <v>12</v>
      </c>
      <c r="J3111">
        <f t="shared" si="338"/>
        <v>201512</v>
      </c>
      <c r="K3111">
        <f t="shared" si="339"/>
        <v>52</v>
      </c>
      <c r="L3111">
        <f t="shared" si="340"/>
        <v>201552</v>
      </c>
      <c r="M3111" t="b">
        <f t="shared" si="341"/>
        <v>0</v>
      </c>
      <c r="N3111">
        <f>VLOOKUP(B3111,'SKU Master'!$E$1:$H$9,2,FALSE)</f>
        <v>2.5</v>
      </c>
      <c r="O3111">
        <f>(F3111/E3111-N3111)*E3111</f>
        <v>32.94</v>
      </c>
      <c r="P3111" s="10">
        <f>O3111/F3111</f>
        <v>0.68710888610763454</v>
      </c>
      <c r="Q3111">
        <f t="shared" si="342"/>
        <v>6</v>
      </c>
    </row>
    <row r="3112" spans="1:17" x14ac:dyDescent="0.25">
      <c r="A3112">
        <v>2001654</v>
      </c>
      <c r="B3112">
        <v>50012011240</v>
      </c>
      <c r="C3112">
        <v>312</v>
      </c>
      <c r="D3112">
        <v>42403</v>
      </c>
      <c r="E3112">
        <v>2</v>
      </c>
      <c r="F3112">
        <v>15.98</v>
      </c>
      <c r="G3112" t="str">
        <f>VLOOKUP(B3112,'SKU Master'!$E$1:$H$9,4,FALSE)</f>
        <v>China Imports</v>
      </c>
      <c r="H3112">
        <f t="shared" si="336"/>
        <v>2016</v>
      </c>
      <c r="I3112">
        <f t="shared" si="337"/>
        <v>2</v>
      </c>
      <c r="J3112">
        <f t="shared" si="338"/>
        <v>201602</v>
      </c>
      <c r="K3112">
        <f t="shared" si="339"/>
        <v>6</v>
      </c>
      <c r="L3112">
        <f t="shared" si="340"/>
        <v>201606</v>
      </c>
      <c r="M3112" t="b">
        <f t="shared" si="341"/>
        <v>0</v>
      </c>
      <c r="N3112">
        <f>VLOOKUP(B3112,'SKU Master'!$E$1:$H$9,2,FALSE)</f>
        <v>2.5</v>
      </c>
      <c r="O3112">
        <f>(F3112/E3112-N3112)*E3112</f>
        <v>10.98</v>
      </c>
      <c r="P3112" s="10">
        <f>O3112/F3112</f>
        <v>0.68710888610763454</v>
      </c>
      <c r="Q3112">
        <f t="shared" si="342"/>
        <v>3</v>
      </c>
    </row>
    <row r="3113" spans="1:17" x14ac:dyDescent="0.25">
      <c r="A3113">
        <v>2001655</v>
      </c>
      <c r="B3113">
        <v>50012011240</v>
      </c>
      <c r="C3113">
        <v>312</v>
      </c>
      <c r="D3113">
        <v>42404</v>
      </c>
      <c r="E3113">
        <v>2</v>
      </c>
      <c r="F3113">
        <v>15.98</v>
      </c>
      <c r="G3113" t="str">
        <f>VLOOKUP(B3113,'SKU Master'!$E$1:$H$9,4,FALSE)</f>
        <v>China Imports</v>
      </c>
      <c r="H3113">
        <f t="shared" si="336"/>
        <v>2016</v>
      </c>
      <c r="I3113">
        <f t="shared" si="337"/>
        <v>2</v>
      </c>
      <c r="J3113">
        <f t="shared" si="338"/>
        <v>201602</v>
      </c>
      <c r="K3113">
        <f t="shared" si="339"/>
        <v>6</v>
      </c>
      <c r="L3113">
        <f t="shared" si="340"/>
        <v>201606</v>
      </c>
      <c r="M3113" t="b">
        <f t="shared" si="341"/>
        <v>0</v>
      </c>
      <c r="N3113">
        <f>VLOOKUP(B3113,'SKU Master'!$E$1:$H$9,2,FALSE)</f>
        <v>2.5</v>
      </c>
      <c r="O3113">
        <f>(F3113/E3113-N3113)*E3113</f>
        <v>10.98</v>
      </c>
      <c r="P3113" s="10">
        <f>O3113/F3113</f>
        <v>0.68710888610763454</v>
      </c>
      <c r="Q3113">
        <f t="shared" si="342"/>
        <v>4</v>
      </c>
    </row>
    <row r="3114" spans="1:17" x14ac:dyDescent="0.25">
      <c r="A3114">
        <v>2001656</v>
      </c>
      <c r="B3114">
        <v>50012011240</v>
      </c>
      <c r="C3114">
        <v>312</v>
      </c>
      <c r="D3114">
        <v>42405</v>
      </c>
      <c r="E3114">
        <v>4</v>
      </c>
      <c r="F3114">
        <v>31.96</v>
      </c>
      <c r="G3114" t="str">
        <f>VLOOKUP(B3114,'SKU Master'!$E$1:$H$9,4,FALSE)</f>
        <v>China Imports</v>
      </c>
      <c r="H3114">
        <f t="shared" si="336"/>
        <v>2016</v>
      </c>
      <c r="I3114">
        <f t="shared" si="337"/>
        <v>2</v>
      </c>
      <c r="J3114">
        <f t="shared" si="338"/>
        <v>201602</v>
      </c>
      <c r="K3114">
        <f t="shared" si="339"/>
        <v>6</v>
      </c>
      <c r="L3114">
        <f t="shared" si="340"/>
        <v>201606</v>
      </c>
      <c r="M3114" t="b">
        <f t="shared" si="341"/>
        <v>0</v>
      </c>
      <c r="N3114">
        <f>VLOOKUP(B3114,'SKU Master'!$E$1:$H$9,2,FALSE)</f>
        <v>2.5</v>
      </c>
      <c r="O3114">
        <f>(F3114/E3114-N3114)*E3114</f>
        <v>21.96</v>
      </c>
      <c r="P3114" s="10">
        <f>O3114/F3114</f>
        <v>0.68710888610763454</v>
      </c>
      <c r="Q3114">
        <f t="shared" si="342"/>
        <v>5</v>
      </c>
    </row>
    <row r="3115" spans="1:17" x14ac:dyDescent="0.25">
      <c r="A3115">
        <v>2001657</v>
      </c>
      <c r="B3115">
        <v>50012011240</v>
      </c>
      <c r="C3115">
        <v>312</v>
      </c>
      <c r="D3115">
        <v>42406</v>
      </c>
      <c r="E3115">
        <v>2</v>
      </c>
      <c r="F3115">
        <v>15.98</v>
      </c>
      <c r="G3115" t="str">
        <f>VLOOKUP(B3115,'SKU Master'!$E$1:$H$9,4,FALSE)</f>
        <v>China Imports</v>
      </c>
      <c r="H3115">
        <f t="shared" si="336"/>
        <v>2016</v>
      </c>
      <c r="I3115">
        <f t="shared" si="337"/>
        <v>2</v>
      </c>
      <c r="J3115">
        <f t="shared" si="338"/>
        <v>201602</v>
      </c>
      <c r="K3115">
        <f t="shared" si="339"/>
        <v>6</v>
      </c>
      <c r="L3115">
        <f t="shared" si="340"/>
        <v>201606</v>
      </c>
      <c r="M3115" t="b">
        <f t="shared" si="341"/>
        <v>0</v>
      </c>
      <c r="N3115">
        <f>VLOOKUP(B3115,'SKU Master'!$E$1:$H$9,2,FALSE)</f>
        <v>2.5</v>
      </c>
      <c r="O3115">
        <f>(F3115/E3115-N3115)*E3115</f>
        <v>10.98</v>
      </c>
      <c r="P3115" s="10">
        <f>O3115/F3115</f>
        <v>0.68710888610763454</v>
      </c>
      <c r="Q3115">
        <f t="shared" si="342"/>
        <v>6</v>
      </c>
    </row>
    <row r="3116" spans="1:17" x14ac:dyDescent="0.25">
      <c r="A3116">
        <v>2001658</v>
      </c>
      <c r="B3116">
        <v>50012011240</v>
      </c>
      <c r="C3116">
        <v>312</v>
      </c>
      <c r="D3116">
        <v>42408</v>
      </c>
      <c r="E3116">
        <v>2</v>
      </c>
      <c r="F3116">
        <v>15.98</v>
      </c>
      <c r="G3116" t="str">
        <f>VLOOKUP(B3116,'SKU Master'!$E$1:$H$9,4,FALSE)</f>
        <v>China Imports</v>
      </c>
      <c r="H3116">
        <f t="shared" si="336"/>
        <v>2016</v>
      </c>
      <c r="I3116">
        <f t="shared" si="337"/>
        <v>2</v>
      </c>
      <c r="J3116">
        <f t="shared" si="338"/>
        <v>201602</v>
      </c>
      <c r="K3116">
        <f t="shared" si="339"/>
        <v>7</v>
      </c>
      <c r="L3116">
        <f t="shared" si="340"/>
        <v>201607</v>
      </c>
      <c r="M3116" t="b">
        <f t="shared" si="341"/>
        <v>0</v>
      </c>
      <c r="N3116">
        <f>VLOOKUP(B3116,'SKU Master'!$E$1:$H$9,2,FALSE)</f>
        <v>2.5</v>
      </c>
      <c r="O3116">
        <f>(F3116/E3116-N3116)*E3116</f>
        <v>10.98</v>
      </c>
      <c r="P3116" s="10">
        <f>O3116/F3116</f>
        <v>0.68710888610763454</v>
      </c>
      <c r="Q3116">
        <f t="shared" si="342"/>
        <v>1</v>
      </c>
    </row>
    <row r="3117" spans="1:17" x14ac:dyDescent="0.25">
      <c r="A3117">
        <v>2001660</v>
      </c>
      <c r="B3117">
        <v>50012011240</v>
      </c>
      <c r="C3117">
        <v>312</v>
      </c>
      <c r="D3117">
        <v>42410</v>
      </c>
      <c r="E3117">
        <v>5</v>
      </c>
      <c r="F3117">
        <v>39.950000000000003</v>
      </c>
      <c r="G3117" t="str">
        <f>VLOOKUP(B3117,'SKU Master'!$E$1:$H$9,4,FALSE)</f>
        <v>China Imports</v>
      </c>
      <c r="H3117">
        <f t="shared" si="336"/>
        <v>2016</v>
      </c>
      <c r="I3117">
        <f t="shared" si="337"/>
        <v>2</v>
      </c>
      <c r="J3117">
        <f t="shared" si="338"/>
        <v>201602</v>
      </c>
      <c r="K3117">
        <f t="shared" si="339"/>
        <v>7</v>
      </c>
      <c r="L3117">
        <f t="shared" si="340"/>
        <v>201607</v>
      </c>
      <c r="M3117" t="b">
        <f t="shared" si="341"/>
        <v>0</v>
      </c>
      <c r="N3117">
        <f>VLOOKUP(B3117,'SKU Master'!$E$1:$H$9,2,FALSE)</f>
        <v>2.5</v>
      </c>
      <c r="O3117">
        <f>(F3117/E3117-N3117)*E3117</f>
        <v>27.450000000000003</v>
      </c>
      <c r="P3117" s="10">
        <f>O3117/F3117</f>
        <v>0.68710888610763454</v>
      </c>
      <c r="Q3117">
        <f t="shared" si="342"/>
        <v>3</v>
      </c>
    </row>
    <row r="3118" spans="1:17" x14ac:dyDescent="0.25">
      <c r="A3118">
        <v>2001661</v>
      </c>
      <c r="B3118">
        <v>50012011240</v>
      </c>
      <c r="C3118">
        <v>312</v>
      </c>
      <c r="D3118">
        <v>42411</v>
      </c>
      <c r="E3118">
        <v>1</v>
      </c>
      <c r="F3118">
        <v>7.99</v>
      </c>
      <c r="G3118" t="str">
        <f>VLOOKUP(B3118,'SKU Master'!$E$1:$H$9,4,FALSE)</f>
        <v>China Imports</v>
      </c>
      <c r="H3118">
        <f t="shared" si="336"/>
        <v>2016</v>
      </c>
      <c r="I3118">
        <f t="shared" si="337"/>
        <v>2</v>
      </c>
      <c r="J3118">
        <f t="shared" si="338"/>
        <v>201602</v>
      </c>
      <c r="K3118">
        <f t="shared" si="339"/>
        <v>7</v>
      </c>
      <c r="L3118">
        <f t="shared" si="340"/>
        <v>201607</v>
      </c>
      <c r="M3118" t="b">
        <f t="shared" si="341"/>
        <v>0</v>
      </c>
      <c r="N3118">
        <f>VLOOKUP(B3118,'SKU Master'!$E$1:$H$9,2,FALSE)</f>
        <v>2.5</v>
      </c>
      <c r="O3118">
        <f>(F3118/E3118-N3118)*E3118</f>
        <v>5.49</v>
      </c>
      <c r="P3118" s="10">
        <f>O3118/F3118</f>
        <v>0.68710888610763454</v>
      </c>
      <c r="Q3118">
        <f t="shared" si="342"/>
        <v>4</v>
      </c>
    </row>
    <row r="3119" spans="1:17" x14ac:dyDescent="0.25">
      <c r="A3119">
        <v>2001662</v>
      </c>
      <c r="B3119">
        <v>50012011240</v>
      </c>
      <c r="C3119">
        <v>312</v>
      </c>
      <c r="D3119">
        <v>42412</v>
      </c>
      <c r="E3119">
        <v>4</v>
      </c>
      <c r="F3119">
        <v>31.96</v>
      </c>
      <c r="G3119" t="str">
        <f>VLOOKUP(B3119,'SKU Master'!$E$1:$H$9,4,FALSE)</f>
        <v>China Imports</v>
      </c>
      <c r="H3119">
        <f t="shared" si="336"/>
        <v>2016</v>
      </c>
      <c r="I3119">
        <f t="shared" si="337"/>
        <v>2</v>
      </c>
      <c r="J3119">
        <f t="shared" si="338"/>
        <v>201602</v>
      </c>
      <c r="K3119">
        <f t="shared" si="339"/>
        <v>7</v>
      </c>
      <c r="L3119">
        <f t="shared" si="340"/>
        <v>201607</v>
      </c>
      <c r="M3119" t="b">
        <f t="shared" si="341"/>
        <v>0</v>
      </c>
      <c r="N3119">
        <f>VLOOKUP(B3119,'SKU Master'!$E$1:$H$9,2,FALSE)</f>
        <v>2.5</v>
      </c>
      <c r="O3119">
        <f>(F3119/E3119-N3119)*E3119</f>
        <v>21.96</v>
      </c>
      <c r="P3119" s="10">
        <f>O3119/F3119</f>
        <v>0.68710888610763454</v>
      </c>
      <c r="Q3119">
        <f t="shared" si="342"/>
        <v>5</v>
      </c>
    </row>
    <row r="3120" spans="1:17" x14ac:dyDescent="0.25">
      <c r="A3120">
        <v>2001663</v>
      </c>
      <c r="B3120">
        <v>50012011240</v>
      </c>
      <c r="C3120">
        <v>312</v>
      </c>
      <c r="D3120">
        <v>42413</v>
      </c>
      <c r="E3120">
        <v>4</v>
      </c>
      <c r="F3120">
        <v>31.96</v>
      </c>
      <c r="G3120" t="str">
        <f>VLOOKUP(B3120,'SKU Master'!$E$1:$H$9,4,FALSE)</f>
        <v>China Imports</v>
      </c>
      <c r="H3120">
        <f t="shared" si="336"/>
        <v>2016</v>
      </c>
      <c r="I3120">
        <f t="shared" si="337"/>
        <v>2</v>
      </c>
      <c r="J3120">
        <f t="shared" si="338"/>
        <v>201602</v>
      </c>
      <c r="K3120">
        <f t="shared" si="339"/>
        <v>7</v>
      </c>
      <c r="L3120">
        <f t="shared" si="340"/>
        <v>201607</v>
      </c>
      <c r="M3120" t="b">
        <f t="shared" si="341"/>
        <v>0</v>
      </c>
      <c r="N3120">
        <f>VLOOKUP(B3120,'SKU Master'!$E$1:$H$9,2,FALSE)</f>
        <v>2.5</v>
      </c>
      <c r="O3120">
        <f>(F3120/E3120-N3120)*E3120</f>
        <v>21.96</v>
      </c>
      <c r="P3120" s="10">
        <f>O3120/F3120</f>
        <v>0.68710888610763454</v>
      </c>
      <c r="Q3120">
        <f t="shared" si="342"/>
        <v>6</v>
      </c>
    </row>
    <row r="3121" spans="1:17" x14ac:dyDescent="0.25">
      <c r="A3121">
        <v>2001664</v>
      </c>
      <c r="B3121">
        <v>50012011240</v>
      </c>
      <c r="C3121">
        <v>312</v>
      </c>
      <c r="D3121">
        <v>42415</v>
      </c>
      <c r="E3121">
        <v>3</v>
      </c>
      <c r="F3121">
        <v>23.97</v>
      </c>
      <c r="G3121" t="str">
        <f>VLOOKUP(B3121,'SKU Master'!$E$1:$H$9,4,FALSE)</f>
        <v>China Imports</v>
      </c>
      <c r="H3121">
        <f t="shared" si="336"/>
        <v>2016</v>
      </c>
      <c r="I3121">
        <f t="shared" si="337"/>
        <v>2</v>
      </c>
      <c r="J3121">
        <f t="shared" si="338"/>
        <v>201602</v>
      </c>
      <c r="K3121">
        <f t="shared" si="339"/>
        <v>8</v>
      </c>
      <c r="L3121">
        <f t="shared" si="340"/>
        <v>201608</v>
      </c>
      <c r="M3121" t="b">
        <f t="shared" si="341"/>
        <v>0</v>
      </c>
      <c r="N3121">
        <f>VLOOKUP(B3121,'SKU Master'!$E$1:$H$9,2,FALSE)</f>
        <v>2.5</v>
      </c>
      <c r="O3121">
        <f>(F3121/E3121-N3121)*E3121</f>
        <v>16.47</v>
      </c>
      <c r="P3121" s="10">
        <f>O3121/F3121</f>
        <v>0.68710888610763454</v>
      </c>
      <c r="Q3121">
        <f t="shared" si="342"/>
        <v>1</v>
      </c>
    </row>
    <row r="3122" spans="1:17" x14ac:dyDescent="0.25">
      <c r="A3122">
        <v>2001665</v>
      </c>
      <c r="B3122">
        <v>50012011240</v>
      </c>
      <c r="C3122">
        <v>312</v>
      </c>
      <c r="D3122">
        <v>42416</v>
      </c>
      <c r="E3122">
        <v>1</v>
      </c>
      <c r="F3122">
        <v>70.989999999999995</v>
      </c>
      <c r="G3122" t="str">
        <f>VLOOKUP(B3122,'SKU Master'!$E$1:$H$9,4,FALSE)</f>
        <v>China Imports</v>
      </c>
      <c r="H3122">
        <f t="shared" si="336"/>
        <v>2016</v>
      </c>
      <c r="I3122">
        <f t="shared" si="337"/>
        <v>2</v>
      </c>
      <c r="J3122">
        <f t="shared" si="338"/>
        <v>201602</v>
      </c>
      <c r="K3122">
        <f t="shared" si="339"/>
        <v>8</v>
      </c>
      <c r="L3122">
        <f t="shared" si="340"/>
        <v>201608</v>
      </c>
      <c r="M3122" t="b">
        <f t="shared" si="341"/>
        <v>0</v>
      </c>
      <c r="N3122">
        <f>VLOOKUP(B3122,'SKU Master'!$E$1:$H$9,2,FALSE)</f>
        <v>2.5</v>
      </c>
      <c r="O3122">
        <f>(F3122/E3122-N3122)*E3122</f>
        <v>68.489999999999995</v>
      </c>
      <c r="P3122" s="10">
        <f>O3122/F3122</f>
        <v>0.9647837723623045</v>
      </c>
      <c r="Q3122">
        <f t="shared" si="342"/>
        <v>2</v>
      </c>
    </row>
    <row r="3123" spans="1:17" x14ac:dyDescent="0.25">
      <c r="A3123">
        <v>2001666</v>
      </c>
      <c r="B3123">
        <v>50012011240</v>
      </c>
      <c r="C3123">
        <v>312</v>
      </c>
      <c r="D3123">
        <v>42417</v>
      </c>
      <c r="E3123">
        <v>1</v>
      </c>
      <c r="F3123">
        <v>7.99</v>
      </c>
      <c r="G3123" t="str">
        <f>VLOOKUP(B3123,'SKU Master'!$E$1:$H$9,4,FALSE)</f>
        <v>China Imports</v>
      </c>
      <c r="H3123">
        <f t="shared" si="336"/>
        <v>2016</v>
      </c>
      <c r="I3123">
        <f t="shared" si="337"/>
        <v>2</v>
      </c>
      <c r="J3123">
        <f t="shared" si="338"/>
        <v>201602</v>
      </c>
      <c r="K3123">
        <f t="shared" si="339"/>
        <v>8</v>
      </c>
      <c r="L3123">
        <f t="shared" si="340"/>
        <v>201608</v>
      </c>
      <c r="M3123" t="b">
        <f t="shared" si="341"/>
        <v>0</v>
      </c>
      <c r="N3123">
        <f>VLOOKUP(B3123,'SKU Master'!$E$1:$H$9,2,FALSE)</f>
        <v>2.5</v>
      </c>
      <c r="O3123">
        <f>(F3123/E3123-N3123)*E3123</f>
        <v>5.49</v>
      </c>
      <c r="P3123" s="10">
        <f>O3123/F3123</f>
        <v>0.68710888610763454</v>
      </c>
      <c r="Q3123">
        <f t="shared" si="342"/>
        <v>3</v>
      </c>
    </row>
    <row r="3124" spans="1:17" x14ac:dyDescent="0.25">
      <c r="A3124">
        <v>2001667</v>
      </c>
      <c r="B3124">
        <v>50012011240</v>
      </c>
      <c r="C3124">
        <v>312</v>
      </c>
      <c r="D3124">
        <v>42418</v>
      </c>
      <c r="E3124">
        <v>3</v>
      </c>
      <c r="F3124">
        <v>23.97</v>
      </c>
      <c r="G3124" t="str">
        <f>VLOOKUP(B3124,'SKU Master'!$E$1:$H$9,4,FALSE)</f>
        <v>China Imports</v>
      </c>
      <c r="H3124">
        <f t="shared" si="336"/>
        <v>2016</v>
      </c>
      <c r="I3124">
        <f t="shared" si="337"/>
        <v>2</v>
      </c>
      <c r="J3124">
        <f t="shared" si="338"/>
        <v>201602</v>
      </c>
      <c r="K3124">
        <f t="shared" si="339"/>
        <v>8</v>
      </c>
      <c r="L3124">
        <f t="shared" si="340"/>
        <v>201608</v>
      </c>
      <c r="M3124" t="b">
        <f t="shared" si="341"/>
        <v>0</v>
      </c>
      <c r="N3124">
        <f>VLOOKUP(B3124,'SKU Master'!$E$1:$H$9,2,FALSE)</f>
        <v>2.5</v>
      </c>
      <c r="O3124">
        <f>(F3124/E3124-N3124)*E3124</f>
        <v>16.47</v>
      </c>
      <c r="P3124" s="10">
        <f>O3124/F3124</f>
        <v>0.68710888610763454</v>
      </c>
      <c r="Q3124">
        <f t="shared" si="342"/>
        <v>4</v>
      </c>
    </row>
    <row r="3125" spans="1:17" x14ac:dyDescent="0.25">
      <c r="A3125">
        <v>2001668</v>
      </c>
      <c r="B3125">
        <v>50012011240</v>
      </c>
      <c r="C3125">
        <v>312</v>
      </c>
      <c r="D3125">
        <v>42419</v>
      </c>
      <c r="E3125">
        <v>3</v>
      </c>
      <c r="F3125">
        <v>23.97</v>
      </c>
      <c r="G3125" t="str">
        <f>VLOOKUP(B3125,'SKU Master'!$E$1:$H$9,4,FALSE)</f>
        <v>China Imports</v>
      </c>
      <c r="H3125">
        <f t="shared" si="336"/>
        <v>2016</v>
      </c>
      <c r="I3125">
        <f t="shared" si="337"/>
        <v>2</v>
      </c>
      <c r="J3125">
        <f t="shared" si="338"/>
        <v>201602</v>
      </c>
      <c r="K3125">
        <f t="shared" si="339"/>
        <v>8</v>
      </c>
      <c r="L3125">
        <f t="shared" si="340"/>
        <v>201608</v>
      </c>
      <c r="M3125" t="b">
        <f t="shared" si="341"/>
        <v>0</v>
      </c>
      <c r="N3125">
        <f>VLOOKUP(B3125,'SKU Master'!$E$1:$H$9,2,FALSE)</f>
        <v>2.5</v>
      </c>
      <c r="O3125">
        <f>(F3125/E3125-N3125)*E3125</f>
        <v>16.47</v>
      </c>
      <c r="P3125" s="10">
        <f>O3125/F3125</f>
        <v>0.68710888610763454</v>
      </c>
      <c r="Q3125">
        <f t="shared" si="342"/>
        <v>5</v>
      </c>
    </row>
    <row r="3126" spans="1:17" x14ac:dyDescent="0.25">
      <c r="A3126">
        <v>2001669</v>
      </c>
      <c r="B3126">
        <v>50012011240</v>
      </c>
      <c r="C3126">
        <v>312</v>
      </c>
      <c r="D3126">
        <v>42420</v>
      </c>
      <c r="E3126">
        <v>1</v>
      </c>
      <c r="F3126">
        <v>7.99</v>
      </c>
      <c r="G3126" t="str">
        <f>VLOOKUP(B3126,'SKU Master'!$E$1:$H$9,4,FALSE)</f>
        <v>China Imports</v>
      </c>
      <c r="H3126">
        <f t="shared" si="336"/>
        <v>2016</v>
      </c>
      <c r="I3126">
        <f t="shared" si="337"/>
        <v>2</v>
      </c>
      <c r="J3126">
        <f t="shared" si="338"/>
        <v>201602</v>
      </c>
      <c r="K3126">
        <f t="shared" si="339"/>
        <v>8</v>
      </c>
      <c r="L3126">
        <f t="shared" si="340"/>
        <v>201608</v>
      </c>
      <c r="M3126" t="b">
        <f t="shared" si="341"/>
        <v>0</v>
      </c>
      <c r="N3126">
        <f>VLOOKUP(B3126,'SKU Master'!$E$1:$H$9,2,FALSE)</f>
        <v>2.5</v>
      </c>
      <c r="O3126">
        <f>(F3126/E3126-N3126)*E3126</f>
        <v>5.49</v>
      </c>
      <c r="P3126" s="10">
        <f>O3126/F3126</f>
        <v>0.68710888610763454</v>
      </c>
      <c r="Q3126">
        <f t="shared" si="342"/>
        <v>6</v>
      </c>
    </row>
    <row r="3127" spans="1:17" x14ac:dyDescent="0.25">
      <c r="A3127">
        <v>2001670</v>
      </c>
      <c r="B3127">
        <v>50012011240</v>
      </c>
      <c r="C3127">
        <v>312</v>
      </c>
      <c r="D3127">
        <v>42422</v>
      </c>
      <c r="E3127">
        <v>3</v>
      </c>
      <c r="F3127">
        <v>23.97</v>
      </c>
      <c r="G3127" t="str">
        <f>VLOOKUP(B3127,'SKU Master'!$E$1:$H$9,4,FALSE)</f>
        <v>China Imports</v>
      </c>
      <c r="H3127">
        <f t="shared" si="336"/>
        <v>2016</v>
      </c>
      <c r="I3127">
        <f t="shared" si="337"/>
        <v>2</v>
      </c>
      <c r="J3127">
        <f t="shared" si="338"/>
        <v>201602</v>
      </c>
      <c r="K3127">
        <f t="shared" si="339"/>
        <v>9</v>
      </c>
      <c r="L3127">
        <f t="shared" si="340"/>
        <v>201609</v>
      </c>
      <c r="M3127" t="b">
        <f t="shared" si="341"/>
        <v>0</v>
      </c>
      <c r="N3127">
        <f>VLOOKUP(B3127,'SKU Master'!$E$1:$H$9,2,FALSE)</f>
        <v>2.5</v>
      </c>
      <c r="O3127">
        <f>(F3127/E3127-N3127)*E3127</f>
        <v>16.47</v>
      </c>
      <c r="P3127" s="10">
        <f>O3127/F3127</f>
        <v>0.68710888610763454</v>
      </c>
      <c r="Q3127">
        <f t="shared" si="342"/>
        <v>1</v>
      </c>
    </row>
    <row r="3128" spans="1:17" x14ac:dyDescent="0.25">
      <c r="A3128">
        <v>2001671</v>
      </c>
      <c r="B3128">
        <v>50012011240</v>
      </c>
      <c r="C3128">
        <v>312</v>
      </c>
      <c r="D3128">
        <v>42423</v>
      </c>
      <c r="E3128">
        <v>5</v>
      </c>
      <c r="F3128">
        <v>39.950000000000003</v>
      </c>
      <c r="G3128" t="str">
        <f>VLOOKUP(B3128,'SKU Master'!$E$1:$H$9,4,FALSE)</f>
        <v>China Imports</v>
      </c>
      <c r="H3128">
        <f t="shared" si="336"/>
        <v>2016</v>
      </c>
      <c r="I3128">
        <f t="shared" si="337"/>
        <v>2</v>
      </c>
      <c r="J3128">
        <f t="shared" si="338"/>
        <v>201602</v>
      </c>
      <c r="K3128">
        <f t="shared" si="339"/>
        <v>9</v>
      </c>
      <c r="L3128">
        <f t="shared" si="340"/>
        <v>201609</v>
      </c>
      <c r="M3128" t="b">
        <f t="shared" si="341"/>
        <v>0</v>
      </c>
      <c r="N3128">
        <f>VLOOKUP(B3128,'SKU Master'!$E$1:$H$9,2,FALSE)</f>
        <v>2.5</v>
      </c>
      <c r="O3128">
        <f>(F3128/E3128-N3128)*E3128</f>
        <v>27.450000000000003</v>
      </c>
      <c r="P3128" s="10">
        <f>O3128/F3128</f>
        <v>0.68710888610763454</v>
      </c>
      <c r="Q3128">
        <f t="shared" si="342"/>
        <v>2</v>
      </c>
    </row>
    <row r="3129" spans="1:17" x14ac:dyDescent="0.25">
      <c r="A3129">
        <v>2001672</v>
      </c>
      <c r="B3129">
        <v>50012011240</v>
      </c>
      <c r="C3129">
        <v>312</v>
      </c>
      <c r="D3129">
        <v>42424</v>
      </c>
      <c r="E3129">
        <v>4</v>
      </c>
      <c r="F3129">
        <v>31.96</v>
      </c>
      <c r="G3129" t="str">
        <f>VLOOKUP(B3129,'SKU Master'!$E$1:$H$9,4,FALSE)</f>
        <v>China Imports</v>
      </c>
      <c r="H3129">
        <f t="shared" si="336"/>
        <v>2016</v>
      </c>
      <c r="I3129">
        <f t="shared" si="337"/>
        <v>2</v>
      </c>
      <c r="J3129">
        <f t="shared" si="338"/>
        <v>201602</v>
      </c>
      <c r="K3129">
        <f t="shared" si="339"/>
        <v>9</v>
      </c>
      <c r="L3129">
        <f t="shared" si="340"/>
        <v>201609</v>
      </c>
      <c r="M3129" t="b">
        <f t="shared" si="341"/>
        <v>0</v>
      </c>
      <c r="N3129">
        <f>VLOOKUP(B3129,'SKU Master'!$E$1:$H$9,2,FALSE)</f>
        <v>2.5</v>
      </c>
      <c r="O3129">
        <f>(F3129/E3129-N3129)*E3129</f>
        <v>21.96</v>
      </c>
      <c r="P3129" s="10">
        <f>O3129/F3129</f>
        <v>0.68710888610763454</v>
      </c>
      <c r="Q3129">
        <f t="shared" si="342"/>
        <v>3</v>
      </c>
    </row>
    <row r="3130" spans="1:17" x14ac:dyDescent="0.25">
      <c r="A3130">
        <v>2001673</v>
      </c>
      <c r="B3130">
        <v>50012011240</v>
      </c>
      <c r="C3130">
        <v>312</v>
      </c>
      <c r="D3130">
        <v>42425</v>
      </c>
      <c r="E3130">
        <v>2</v>
      </c>
      <c r="F3130">
        <v>15.98</v>
      </c>
      <c r="G3130" t="str">
        <f>VLOOKUP(B3130,'SKU Master'!$E$1:$H$9,4,FALSE)</f>
        <v>China Imports</v>
      </c>
      <c r="H3130">
        <f t="shared" si="336"/>
        <v>2016</v>
      </c>
      <c r="I3130">
        <f t="shared" si="337"/>
        <v>2</v>
      </c>
      <c r="J3130">
        <f t="shared" si="338"/>
        <v>201602</v>
      </c>
      <c r="K3130">
        <f t="shared" si="339"/>
        <v>9</v>
      </c>
      <c r="L3130">
        <f t="shared" si="340"/>
        <v>201609</v>
      </c>
      <c r="M3130" t="b">
        <f t="shared" si="341"/>
        <v>0</v>
      </c>
      <c r="N3130">
        <f>VLOOKUP(B3130,'SKU Master'!$E$1:$H$9,2,FALSE)</f>
        <v>2.5</v>
      </c>
      <c r="O3130">
        <f>(F3130/E3130-N3130)*E3130</f>
        <v>10.98</v>
      </c>
      <c r="P3130" s="10">
        <f>O3130/F3130</f>
        <v>0.68710888610763454</v>
      </c>
      <c r="Q3130">
        <f t="shared" si="342"/>
        <v>4</v>
      </c>
    </row>
    <row r="3131" spans="1:17" x14ac:dyDescent="0.25">
      <c r="A3131">
        <v>2001674</v>
      </c>
      <c r="B3131">
        <v>50012011240</v>
      </c>
      <c r="C3131">
        <v>312</v>
      </c>
      <c r="D3131">
        <v>42426</v>
      </c>
      <c r="E3131">
        <v>2</v>
      </c>
      <c r="F3131">
        <v>15.98</v>
      </c>
      <c r="G3131" t="str">
        <f>VLOOKUP(B3131,'SKU Master'!$E$1:$H$9,4,FALSE)</f>
        <v>China Imports</v>
      </c>
      <c r="H3131">
        <f t="shared" si="336"/>
        <v>2016</v>
      </c>
      <c r="I3131">
        <f t="shared" si="337"/>
        <v>2</v>
      </c>
      <c r="J3131">
        <f t="shared" si="338"/>
        <v>201602</v>
      </c>
      <c r="K3131">
        <f t="shared" si="339"/>
        <v>9</v>
      </c>
      <c r="L3131">
        <f t="shared" si="340"/>
        <v>201609</v>
      </c>
      <c r="M3131" t="b">
        <f t="shared" si="341"/>
        <v>0</v>
      </c>
      <c r="N3131">
        <f>VLOOKUP(B3131,'SKU Master'!$E$1:$H$9,2,FALSE)</f>
        <v>2.5</v>
      </c>
      <c r="O3131">
        <f>(F3131/E3131-N3131)*E3131</f>
        <v>10.98</v>
      </c>
      <c r="P3131" s="10">
        <f>O3131/F3131</f>
        <v>0.68710888610763454</v>
      </c>
      <c r="Q3131">
        <f t="shared" si="342"/>
        <v>5</v>
      </c>
    </row>
    <row r="3132" spans="1:17" x14ac:dyDescent="0.25">
      <c r="A3132">
        <v>2001675</v>
      </c>
      <c r="B3132">
        <v>50012011240</v>
      </c>
      <c r="C3132">
        <v>312</v>
      </c>
      <c r="D3132">
        <v>42427</v>
      </c>
      <c r="E3132">
        <v>2</v>
      </c>
      <c r="F3132">
        <v>15.98</v>
      </c>
      <c r="G3132" t="str">
        <f>VLOOKUP(B3132,'SKU Master'!$E$1:$H$9,4,FALSE)</f>
        <v>China Imports</v>
      </c>
      <c r="H3132">
        <f t="shared" si="336"/>
        <v>2016</v>
      </c>
      <c r="I3132">
        <f t="shared" si="337"/>
        <v>2</v>
      </c>
      <c r="J3132">
        <f t="shared" si="338"/>
        <v>201602</v>
      </c>
      <c r="K3132">
        <f t="shared" si="339"/>
        <v>9</v>
      </c>
      <c r="L3132">
        <f t="shared" si="340"/>
        <v>201609</v>
      </c>
      <c r="M3132" t="b">
        <f t="shared" si="341"/>
        <v>0</v>
      </c>
      <c r="N3132">
        <f>VLOOKUP(B3132,'SKU Master'!$E$1:$H$9,2,FALSE)</f>
        <v>2.5</v>
      </c>
      <c r="O3132">
        <f>(F3132/E3132-N3132)*E3132</f>
        <v>10.98</v>
      </c>
      <c r="P3132" s="10">
        <f>O3132/F3132</f>
        <v>0.68710888610763454</v>
      </c>
      <c r="Q3132">
        <f t="shared" si="342"/>
        <v>6</v>
      </c>
    </row>
    <row r="3133" spans="1:17" x14ac:dyDescent="0.25">
      <c r="A3133">
        <v>2001676</v>
      </c>
      <c r="B3133">
        <v>50012011240</v>
      </c>
      <c r="C3133">
        <v>312</v>
      </c>
      <c r="D3133">
        <v>42429</v>
      </c>
      <c r="E3133">
        <v>3</v>
      </c>
      <c r="F3133">
        <v>23.97</v>
      </c>
      <c r="G3133" t="str">
        <f>VLOOKUP(B3133,'SKU Master'!$E$1:$H$9,4,FALSE)</f>
        <v>China Imports</v>
      </c>
      <c r="H3133">
        <f t="shared" si="336"/>
        <v>2016</v>
      </c>
      <c r="I3133">
        <f t="shared" si="337"/>
        <v>2</v>
      </c>
      <c r="J3133">
        <f t="shared" si="338"/>
        <v>201602</v>
      </c>
      <c r="K3133">
        <f t="shared" si="339"/>
        <v>10</v>
      </c>
      <c r="L3133">
        <f t="shared" si="340"/>
        <v>201610</v>
      </c>
      <c r="M3133" t="b">
        <f t="shared" si="341"/>
        <v>0</v>
      </c>
      <c r="N3133">
        <f>VLOOKUP(B3133,'SKU Master'!$E$1:$H$9,2,FALSE)</f>
        <v>2.5</v>
      </c>
      <c r="O3133">
        <f>(F3133/E3133-N3133)*E3133</f>
        <v>16.47</v>
      </c>
      <c r="P3133" s="10">
        <f>O3133/F3133</f>
        <v>0.68710888610763454</v>
      </c>
      <c r="Q3133">
        <f t="shared" si="342"/>
        <v>1</v>
      </c>
    </row>
    <row r="3134" spans="1:17" x14ac:dyDescent="0.25">
      <c r="A3134">
        <v>2001677</v>
      </c>
      <c r="B3134">
        <v>50012011240</v>
      </c>
      <c r="C3134">
        <v>312</v>
      </c>
      <c r="D3134">
        <v>42430</v>
      </c>
      <c r="E3134">
        <v>3</v>
      </c>
      <c r="F3134">
        <v>23.97</v>
      </c>
      <c r="G3134" t="str">
        <f>VLOOKUP(B3134,'SKU Master'!$E$1:$H$9,4,FALSE)</f>
        <v>China Imports</v>
      </c>
      <c r="H3134">
        <f t="shared" si="336"/>
        <v>2016</v>
      </c>
      <c r="I3134">
        <f t="shared" si="337"/>
        <v>3</v>
      </c>
      <c r="J3134">
        <f t="shared" si="338"/>
        <v>201603</v>
      </c>
      <c r="K3134">
        <f t="shared" si="339"/>
        <v>10</v>
      </c>
      <c r="L3134">
        <f t="shared" si="340"/>
        <v>201610</v>
      </c>
      <c r="M3134" t="b">
        <f t="shared" si="341"/>
        <v>0</v>
      </c>
      <c r="N3134">
        <f>VLOOKUP(B3134,'SKU Master'!$E$1:$H$9,2,FALSE)</f>
        <v>2.5</v>
      </c>
      <c r="O3134">
        <f>(F3134/E3134-N3134)*E3134</f>
        <v>16.47</v>
      </c>
      <c r="P3134" s="10">
        <f>O3134/F3134</f>
        <v>0.68710888610763454</v>
      </c>
      <c r="Q3134">
        <f t="shared" si="342"/>
        <v>2</v>
      </c>
    </row>
    <row r="3135" spans="1:17" x14ac:dyDescent="0.25">
      <c r="A3135">
        <v>2001678</v>
      </c>
      <c r="B3135">
        <v>50012011240</v>
      </c>
      <c r="C3135">
        <v>312</v>
      </c>
      <c r="D3135">
        <v>42431</v>
      </c>
      <c r="E3135">
        <v>1</v>
      </c>
      <c r="F3135">
        <v>7.99</v>
      </c>
      <c r="G3135" t="str">
        <f>VLOOKUP(B3135,'SKU Master'!$E$1:$H$9,4,FALSE)</f>
        <v>China Imports</v>
      </c>
      <c r="H3135">
        <f t="shared" si="336"/>
        <v>2016</v>
      </c>
      <c r="I3135">
        <f t="shared" si="337"/>
        <v>3</v>
      </c>
      <c r="J3135">
        <f t="shared" si="338"/>
        <v>201603</v>
      </c>
      <c r="K3135">
        <f t="shared" si="339"/>
        <v>10</v>
      </c>
      <c r="L3135">
        <f t="shared" si="340"/>
        <v>201610</v>
      </c>
      <c r="M3135" t="b">
        <f t="shared" si="341"/>
        <v>0</v>
      </c>
      <c r="N3135">
        <f>VLOOKUP(B3135,'SKU Master'!$E$1:$H$9,2,FALSE)</f>
        <v>2.5</v>
      </c>
      <c r="O3135">
        <f>(F3135/E3135-N3135)*E3135</f>
        <v>5.49</v>
      </c>
      <c r="P3135" s="10">
        <f>O3135/F3135</f>
        <v>0.68710888610763454</v>
      </c>
      <c r="Q3135">
        <f t="shared" si="342"/>
        <v>3</v>
      </c>
    </row>
    <row r="3136" spans="1:17" x14ac:dyDescent="0.25">
      <c r="A3136">
        <v>2001679</v>
      </c>
      <c r="B3136">
        <v>50012011240</v>
      </c>
      <c r="C3136">
        <v>312</v>
      </c>
      <c r="D3136">
        <v>42433</v>
      </c>
      <c r="E3136">
        <v>3</v>
      </c>
      <c r="F3136">
        <v>23.97</v>
      </c>
      <c r="G3136" t="str">
        <f>VLOOKUP(B3136,'SKU Master'!$E$1:$H$9,4,FALSE)</f>
        <v>China Imports</v>
      </c>
      <c r="H3136">
        <f t="shared" si="336"/>
        <v>2016</v>
      </c>
      <c r="I3136">
        <f t="shared" si="337"/>
        <v>3</v>
      </c>
      <c r="J3136">
        <f t="shared" si="338"/>
        <v>201603</v>
      </c>
      <c r="K3136">
        <f t="shared" si="339"/>
        <v>10</v>
      </c>
      <c r="L3136">
        <f t="shared" si="340"/>
        <v>201610</v>
      </c>
      <c r="M3136" t="b">
        <f t="shared" si="341"/>
        <v>0</v>
      </c>
      <c r="N3136">
        <f>VLOOKUP(B3136,'SKU Master'!$E$1:$H$9,2,FALSE)</f>
        <v>2.5</v>
      </c>
      <c r="O3136">
        <f>(F3136/E3136-N3136)*E3136</f>
        <v>16.47</v>
      </c>
      <c r="P3136" s="10">
        <f>O3136/F3136</f>
        <v>0.68710888610763454</v>
      </c>
      <c r="Q3136">
        <f t="shared" si="342"/>
        <v>5</v>
      </c>
    </row>
    <row r="3137" spans="1:17" x14ac:dyDescent="0.25">
      <c r="A3137">
        <v>2001680</v>
      </c>
      <c r="B3137">
        <v>50012011240</v>
      </c>
      <c r="C3137">
        <v>312</v>
      </c>
      <c r="D3137">
        <v>42434</v>
      </c>
      <c r="E3137">
        <v>3</v>
      </c>
      <c r="F3137">
        <v>23.97</v>
      </c>
      <c r="G3137" t="str">
        <f>VLOOKUP(B3137,'SKU Master'!$E$1:$H$9,4,FALSE)</f>
        <v>China Imports</v>
      </c>
      <c r="H3137">
        <f t="shared" si="336"/>
        <v>2016</v>
      </c>
      <c r="I3137">
        <f t="shared" si="337"/>
        <v>3</v>
      </c>
      <c r="J3137">
        <f t="shared" si="338"/>
        <v>201603</v>
      </c>
      <c r="K3137">
        <f t="shared" si="339"/>
        <v>10</v>
      </c>
      <c r="L3137">
        <f t="shared" si="340"/>
        <v>201610</v>
      </c>
      <c r="M3137" t="b">
        <f t="shared" si="341"/>
        <v>0</v>
      </c>
      <c r="N3137">
        <f>VLOOKUP(B3137,'SKU Master'!$E$1:$H$9,2,FALSE)</f>
        <v>2.5</v>
      </c>
      <c r="O3137">
        <f>(F3137/E3137-N3137)*E3137</f>
        <v>16.47</v>
      </c>
      <c r="P3137" s="10">
        <f>O3137/F3137</f>
        <v>0.68710888610763454</v>
      </c>
      <c r="Q3137">
        <f t="shared" si="342"/>
        <v>6</v>
      </c>
    </row>
    <row r="3138" spans="1:17" x14ac:dyDescent="0.25">
      <c r="A3138">
        <v>2001681</v>
      </c>
      <c r="B3138">
        <v>50012011240</v>
      </c>
      <c r="C3138">
        <v>312</v>
      </c>
      <c r="D3138">
        <v>42436</v>
      </c>
      <c r="E3138">
        <v>2</v>
      </c>
      <c r="F3138">
        <v>15.98</v>
      </c>
      <c r="G3138" t="str">
        <f>VLOOKUP(B3138,'SKU Master'!$E$1:$H$9,4,FALSE)</f>
        <v>China Imports</v>
      </c>
      <c r="H3138">
        <f t="shared" ref="H3138:H3201" si="343">YEAR(D3138)</f>
        <v>2016</v>
      </c>
      <c r="I3138">
        <f t="shared" si="337"/>
        <v>3</v>
      </c>
      <c r="J3138">
        <f t="shared" si="338"/>
        <v>201603</v>
      </c>
      <c r="K3138">
        <f t="shared" si="339"/>
        <v>11</v>
      </c>
      <c r="L3138">
        <f t="shared" si="340"/>
        <v>201611</v>
      </c>
      <c r="M3138" t="b">
        <f t="shared" si="341"/>
        <v>0</v>
      </c>
      <c r="N3138">
        <f>VLOOKUP(B3138,'SKU Master'!$E$1:$H$9,2,FALSE)</f>
        <v>2.5</v>
      </c>
      <c r="O3138">
        <f>(F3138/E3138-N3138)*E3138</f>
        <v>10.98</v>
      </c>
      <c r="P3138" s="10">
        <f>O3138/F3138</f>
        <v>0.68710888610763454</v>
      </c>
      <c r="Q3138">
        <f t="shared" si="342"/>
        <v>1</v>
      </c>
    </row>
    <row r="3139" spans="1:17" x14ac:dyDescent="0.25">
      <c r="A3139">
        <v>2001683</v>
      </c>
      <c r="B3139">
        <v>50012011240</v>
      </c>
      <c r="C3139">
        <v>312</v>
      </c>
      <c r="D3139">
        <v>42438</v>
      </c>
      <c r="E3139">
        <v>3</v>
      </c>
      <c r="F3139">
        <v>23.97</v>
      </c>
      <c r="G3139" t="str">
        <f>VLOOKUP(B3139,'SKU Master'!$E$1:$H$9,4,FALSE)</f>
        <v>China Imports</v>
      </c>
      <c r="H3139">
        <f t="shared" si="343"/>
        <v>2016</v>
      </c>
      <c r="I3139">
        <f t="shared" ref="I3139:I3202" si="344">MONTH(D3139)</f>
        <v>3</v>
      </c>
      <c r="J3139">
        <f t="shared" ref="J3139:J3202" si="345">H3139*100+I3139</f>
        <v>201603</v>
      </c>
      <c r="K3139">
        <f t="shared" ref="K3139:K3202" si="346">WEEKNUM(D3139)</f>
        <v>11</v>
      </c>
      <c r="L3139">
        <f t="shared" ref="L3139:L3202" si="347">H3139*100+K3139</f>
        <v>201611</v>
      </c>
      <c r="M3139" t="b">
        <f t="shared" ref="M3139:M3202" si="348">AND(B3139=B3140,C3139=C3140,D3139=D3140,E3139=E3140,F3139=F3140)</f>
        <v>0</v>
      </c>
      <c r="N3139">
        <f>VLOOKUP(B3139,'SKU Master'!$E$1:$H$9,2,FALSE)</f>
        <v>2.5</v>
      </c>
      <c r="O3139">
        <f>(F3139/E3139-N3139)*E3139</f>
        <v>16.47</v>
      </c>
      <c r="P3139" s="10">
        <f>O3139/F3139</f>
        <v>0.68710888610763454</v>
      </c>
      <c r="Q3139">
        <f t="shared" ref="Q3139:Q3202" si="349">WEEKDAY(D3139,2)</f>
        <v>3</v>
      </c>
    </row>
    <row r="3140" spans="1:17" x14ac:dyDescent="0.25">
      <c r="A3140">
        <v>2001684</v>
      </c>
      <c r="B3140">
        <v>50012011240</v>
      </c>
      <c r="C3140">
        <v>312</v>
      </c>
      <c r="D3140">
        <v>42439</v>
      </c>
      <c r="E3140">
        <v>4</v>
      </c>
      <c r="F3140">
        <v>31.96</v>
      </c>
      <c r="G3140" t="str">
        <f>VLOOKUP(B3140,'SKU Master'!$E$1:$H$9,4,FALSE)</f>
        <v>China Imports</v>
      </c>
      <c r="H3140">
        <f t="shared" si="343"/>
        <v>2016</v>
      </c>
      <c r="I3140">
        <f t="shared" si="344"/>
        <v>3</v>
      </c>
      <c r="J3140">
        <f t="shared" si="345"/>
        <v>201603</v>
      </c>
      <c r="K3140">
        <f t="shared" si="346"/>
        <v>11</v>
      </c>
      <c r="L3140">
        <f t="shared" si="347"/>
        <v>201611</v>
      </c>
      <c r="M3140" t="b">
        <f t="shared" si="348"/>
        <v>0</v>
      </c>
      <c r="N3140">
        <f>VLOOKUP(B3140,'SKU Master'!$E$1:$H$9,2,FALSE)</f>
        <v>2.5</v>
      </c>
      <c r="O3140">
        <f>(F3140/E3140-N3140)*E3140</f>
        <v>21.96</v>
      </c>
      <c r="P3140" s="10">
        <f>O3140/F3140</f>
        <v>0.68710888610763454</v>
      </c>
      <c r="Q3140">
        <f t="shared" si="349"/>
        <v>4</v>
      </c>
    </row>
    <row r="3141" spans="1:17" x14ac:dyDescent="0.25">
      <c r="A3141">
        <v>2001685</v>
      </c>
      <c r="B3141">
        <v>50012011240</v>
      </c>
      <c r="C3141">
        <v>312</v>
      </c>
      <c r="D3141">
        <v>42440</v>
      </c>
      <c r="E3141">
        <v>4</v>
      </c>
      <c r="F3141">
        <v>31.96</v>
      </c>
      <c r="G3141" t="str">
        <f>VLOOKUP(B3141,'SKU Master'!$E$1:$H$9,4,FALSE)</f>
        <v>China Imports</v>
      </c>
      <c r="H3141">
        <f t="shared" si="343"/>
        <v>2016</v>
      </c>
      <c r="I3141">
        <f t="shared" si="344"/>
        <v>3</v>
      </c>
      <c r="J3141">
        <f t="shared" si="345"/>
        <v>201603</v>
      </c>
      <c r="K3141">
        <f t="shared" si="346"/>
        <v>11</v>
      </c>
      <c r="L3141">
        <f t="shared" si="347"/>
        <v>201611</v>
      </c>
      <c r="M3141" t="b">
        <f t="shared" si="348"/>
        <v>0</v>
      </c>
      <c r="N3141">
        <f>VLOOKUP(B3141,'SKU Master'!$E$1:$H$9,2,FALSE)</f>
        <v>2.5</v>
      </c>
      <c r="O3141">
        <f>(F3141/E3141-N3141)*E3141</f>
        <v>21.96</v>
      </c>
      <c r="P3141" s="10">
        <f>O3141/F3141</f>
        <v>0.68710888610763454</v>
      </c>
      <c r="Q3141">
        <f t="shared" si="349"/>
        <v>5</v>
      </c>
    </row>
    <row r="3142" spans="1:17" x14ac:dyDescent="0.25">
      <c r="A3142">
        <v>2001686</v>
      </c>
      <c r="B3142">
        <v>50012011240</v>
      </c>
      <c r="C3142">
        <v>312</v>
      </c>
      <c r="D3142">
        <v>42441</v>
      </c>
      <c r="E3142">
        <v>5</v>
      </c>
      <c r="F3142">
        <v>39.950000000000003</v>
      </c>
      <c r="G3142" t="str">
        <f>VLOOKUP(B3142,'SKU Master'!$E$1:$H$9,4,FALSE)</f>
        <v>China Imports</v>
      </c>
      <c r="H3142">
        <f t="shared" si="343"/>
        <v>2016</v>
      </c>
      <c r="I3142">
        <f t="shared" si="344"/>
        <v>3</v>
      </c>
      <c r="J3142">
        <f t="shared" si="345"/>
        <v>201603</v>
      </c>
      <c r="K3142">
        <f t="shared" si="346"/>
        <v>11</v>
      </c>
      <c r="L3142">
        <f t="shared" si="347"/>
        <v>201611</v>
      </c>
      <c r="M3142" t="b">
        <f t="shared" si="348"/>
        <v>0</v>
      </c>
      <c r="N3142">
        <f>VLOOKUP(B3142,'SKU Master'!$E$1:$H$9,2,FALSE)</f>
        <v>2.5</v>
      </c>
      <c r="O3142">
        <f>(F3142/E3142-N3142)*E3142</f>
        <v>27.450000000000003</v>
      </c>
      <c r="P3142" s="10">
        <f>O3142/F3142</f>
        <v>0.68710888610763454</v>
      </c>
      <c r="Q3142">
        <f t="shared" si="349"/>
        <v>6</v>
      </c>
    </row>
    <row r="3143" spans="1:17" x14ac:dyDescent="0.25">
      <c r="A3143">
        <v>2001687</v>
      </c>
      <c r="B3143">
        <v>50012011240</v>
      </c>
      <c r="C3143">
        <v>312</v>
      </c>
      <c r="D3143">
        <v>42443</v>
      </c>
      <c r="E3143">
        <v>3</v>
      </c>
      <c r="F3143">
        <v>23.97</v>
      </c>
      <c r="G3143" t="str">
        <f>VLOOKUP(B3143,'SKU Master'!$E$1:$H$9,4,FALSE)</f>
        <v>China Imports</v>
      </c>
      <c r="H3143">
        <f t="shared" si="343"/>
        <v>2016</v>
      </c>
      <c r="I3143">
        <f t="shared" si="344"/>
        <v>3</v>
      </c>
      <c r="J3143">
        <f t="shared" si="345"/>
        <v>201603</v>
      </c>
      <c r="K3143">
        <f t="shared" si="346"/>
        <v>12</v>
      </c>
      <c r="L3143">
        <f t="shared" si="347"/>
        <v>201612</v>
      </c>
      <c r="M3143" t="b">
        <f t="shared" si="348"/>
        <v>0</v>
      </c>
      <c r="N3143">
        <f>VLOOKUP(B3143,'SKU Master'!$E$1:$H$9,2,FALSE)</f>
        <v>2.5</v>
      </c>
      <c r="O3143">
        <f>(F3143/E3143-N3143)*E3143</f>
        <v>16.47</v>
      </c>
      <c r="P3143" s="10">
        <f>O3143/F3143</f>
        <v>0.68710888610763454</v>
      </c>
      <c r="Q3143">
        <f t="shared" si="349"/>
        <v>1</v>
      </c>
    </row>
    <row r="3144" spans="1:17" x14ac:dyDescent="0.25">
      <c r="A3144">
        <v>2001688</v>
      </c>
      <c r="B3144">
        <v>50012011240</v>
      </c>
      <c r="C3144">
        <v>312</v>
      </c>
      <c r="D3144">
        <v>42444</v>
      </c>
      <c r="E3144">
        <v>2</v>
      </c>
      <c r="F3144">
        <v>15.98</v>
      </c>
      <c r="G3144" t="str">
        <f>VLOOKUP(B3144,'SKU Master'!$E$1:$H$9,4,FALSE)</f>
        <v>China Imports</v>
      </c>
      <c r="H3144">
        <f t="shared" si="343"/>
        <v>2016</v>
      </c>
      <c r="I3144">
        <f t="shared" si="344"/>
        <v>3</v>
      </c>
      <c r="J3144">
        <f t="shared" si="345"/>
        <v>201603</v>
      </c>
      <c r="K3144">
        <f t="shared" si="346"/>
        <v>12</v>
      </c>
      <c r="L3144">
        <f t="shared" si="347"/>
        <v>201612</v>
      </c>
      <c r="M3144" t="b">
        <f t="shared" si="348"/>
        <v>0</v>
      </c>
      <c r="N3144">
        <f>VLOOKUP(B3144,'SKU Master'!$E$1:$H$9,2,FALSE)</f>
        <v>2.5</v>
      </c>
      <c r="O3144">
        <f>(F3144/E3144-N3144)*E3144</f>
        <v>10.98</v>
      </c>
      <c r="P3144" s="10">
        <f>O3144/F3144</f>
        <v>0.68710888610763454</v>
      </c>
      <c r="Q3144">
        <f t="shared" si="349"/>
        <v>2</v>
      </c>
    </row>
    <row r="3145" spans="1:17" x14ac:dyDescent="0.25">
      <c r="A3145">
        <v>2001689</v>
      </c>
      <c r="B3145">
        <v>50012011240</v>
      </c>
      <c r="C3145">
        <v>312</v>
      </c>
      <c r="D3145">
        <v>42445</v>
      </c>
      <c r="E3145">
        <v>4</v>
      </c>
      <c r="F3145">
        <v>31.96</v>
      </c>
      <c r="G3145" t="str">
        <f>VLOOKUP(B3145,'SKU Master'!$E$1:$H$9,4,FALSE)</f>
        <v>China Imports</v>
      </c>
      <c r="H3145">
        <f t="shared" si="343"/>
        <v>2016</v>
      </c>
      <c r="I3145">
        <f t="shared" si="344"/>
        <v>3</v>
      </c>
      <c r="J3145">
        <f t="shared" si="345"/>
        <v>201603</v>
      </c>
      <c r="K3145">
        <f t="shared" si="346"/>
        <v>12</v>
      </c>
      <c r="L3145">
        <f t="shared" si="347"/>
        <v>201612</v>
      </c>
      <c r="M3145" t="b">
        <f t="shared" si="348"/>
        <v>0</v>
      </c>
      <c r="N3145">
        <f>VLOOKUP(B3145,'SKU Master'!$E$1:$H$9,2,FALSE)</f>
        <v>2.5</v>
      </c>
      <c r="O3145">
        <f>(F3145/E3145-N3145)*E3145</f>
        <v>21.96</v>
      </c>
      <c r="P3145" s="10">
        <f>O3145/F3145</f>
        <v>0.68710888610763454</v>
      </c>
      <c r="Q3145">
        <f t="shared" si="349"/>
        <v>3</v>
      </c>
    </row>
    <row r="3146" spans="1:17" x14ac:dyDescent="0.25">
      <c r="A3146">
        <v>2001690</v>
      </c>
      <c r="B3146">
        <v>50012011240</v>
      </c>
      <c r="C3146">
        <v>312</v>
      </c>
      <c r="D3146">
        <v>42446</v>
      </c>
      <c r="E3146">
        <v>1</v>
      </c>
      <c r="F3146">
        <v>7.99</v>
      </c>
      <c r="G3146" t="str">
        <f>VLOOKUP(B3146,'SKU Master'!$E$1:$H$9,4,FALSE)</f>
        <v>China Imports</v>
      </c>
      <c r="H3146">
        <f t="shared" si="343"/>
        <v>2016</v>
      </c>
      <c r="I3146">
        <f t="shared" si="344"/>
        <v>3</v>
      </c>
      <c r="J3146">
        <f t="shared" si="345"/>
        <v>201603</v>
      </c>
      <c r="K3146">
        <f t="shared" si="346"/>
        <v>12</v>
      </c>
      <c r="L3146">
        <f t="shared" si="347"/>
        <v>201612</v>
      </c>
      <c r="M3146" t="b">
        <f t="shared" si="348"/>
        <v>0</v>
      </c>
      <c r="N3146">
        <f>VLOOKUP(B3146,'SKU Master'!$E$1:$H$9,2,FALSE)</f>
        <v>2.5</v>
      </c>
      <c r="O3146">
        <f>(F3146/E3146-N3146)*E3146</f>
        <v>5.49</v>
      </c>
      <c r="P3146" s="10">
        <f>O3146/F3146</f>
        <v>0.68710888610763454</v>
      </c>
      <c r="Q3146">
        <f t="shared" si="349"/>
        <v>4</v>
      </c>
    </row>
    <row r="3147" spans="1:17" x14ac:dyDescent="0.25">
      <c r="A3147">
        <v>2001691</v>
      </c>
      <c r="B3147">
        <v>50012011240</v>
      </c>
      <c r="C3147">
        <v>312</v>
      </c>
      <c r="D3147">
        <v>42447</v>
      </c>
      <c r="E3147">
        <v>1</v>
      </c>
      <c r="F3147">
        <v>7.99</v>
      </c>
      <c r="G3147" t="str">
        <f>VLOOKUP(B3147,'SKU Master'!$E$1:$H$9,4,FALSE)</f>
        <v>China Imports</v>
      </c>
      <c r="H3147">
        <f t="shared" si="343"/>
        <v>2016</v>
      </c>
      <c r="I3147">
        <f t="shared" si="344"/>
        <v>3</v>
      </c>
      <c r="J3147">
        <f t="shared" si="345"/>
        <v>201603</v>
      </c>
      <c r="K3147">
        <f t="shared" si="346"/>
        <v>12</v>
      </c>
      <c r="L3147">
        <f t="shared" si="347"/>
        <v>201612</v>
      </c>
      <c r="M3147" t="b">
        <f t="shared" si="348"/>
        <v>0</v>
      </c>
      <c r="N3147">
        <f>VLOOKUP(B3147,'SKU Master'!$E$1:$H$9,2,FALSE)</f>
        <v>2.5</v>
      </c>
      <c r="O3147">
        <f>(F3147/E3147-N3147)*E3147</f>
        <v>5.49</v>
      </c>
      <c r="P3147" s="10">
        <f>O3147/F3147</f>
        <v>0.68710888610763454</v>
      </c>
      <c r="Q3147">
        <f t="shared" si="349"/>
        <v>5</v>
      </c>
    </row>
    <row r="3148" spans="1:17" x14ac:dyDescent="0.25">
      <c r="A3148">
        <v>2001692</v>
      </c>
      <c r="B3148">
        <v>50012011240</v>
      </c>
      <c r="C3148">
        <v>312</v>
      </c>
      <c r="D3148">
        <v>42448</v>
      </c>
      <c r="E3148">
        <v>4</v>
      </c>
      <c r="F3148">
        <v>31.96</v>
      </c>
      <c r="G3148" t="str">
        <f>VLOOKUP(B3148,'SKU Master'!$E$1:$H$9,4,FALSE)</f>
        <v>China Imports</v>
      </c>
      <c r="H3148">
        <f t="shared" si="343"/>
        <v>2016</v>
      </c>
      <c r="I3148">
        <f t="shared" si="344"/>
        <v>3</v>
      </c>
      <c r="J3148">
        <f t="shared" si="345"/>
        <v>201603</v>
      </c>
      <c r="K3148">
        <f t="shared" si="346"/>
        <v>12</v>
      </c>
      <c r="L3148">
        <f t="shared" si="347"/>
        <v>201612</v>
      </c>
      <c r="M3148" t="b">
        <f t="shared" si="348"/>
        <v>0</v>
      </c>
      <c r="N3148">
        <f>VLOOKUP(B3148,'SKU Master'!$E$1:$H$9,2,FALSE)</f>
        <v>2.5</v>
      </c>
      <c r="O3148">
        <f>(F3148/E3148-N3148)*E3148</f>
        <v>21.96</v>
      </c>
      <c r="P3148" s="10">
        <f>O3148/F3148</f>
        <v>0.68710888610763454</v>
      </c>
      <c r="Q3148">
        <f t="shared" si="349"/>
        <v>6</v>
      </c>
    </row>
    <row r="3149" spans="1:17" x14ac:dyDescent="0.25">
      <c r="A3149">
        <v>2001693</v>
      </c>
      <c r="B3149">
        <v>50012011240</v>
      </c>
      <c r="C3149">
        <v>312</v>
      </c>
      <c r="D3149">
        <v>42450</v>
      </c>
      <c r="E3149">
        <v>6</v>
      </c>
      <c r="F3149">
        <v>47.94</v>
      </c>
      <c r="G3149" t="str">
        <f>VLOOKUP(B3149,'SKU Master'!$E$1:$H$9,4,FALSE)</f>
        <v>China Imports</v>
      </c>
      <c r="H3149">
        <f t="shared" si="343"/>
        <v>2016</v>
      </c>
      <c r="I3149">
        <f t="shared" si="344"/>
        <v>3</v>
      </c>
      <c r="J3149">
        <f t="shared" si="345"/>
        <v>201603</v>
      </c>
      <c r="K3149">
        <f t="shared" si="346"/>
        <v>13</v>
      </c>
      <c r="L3149">
        <f t="shared" si="347"/>
        <v>201613</v>
      </c>
      <c r="M3149" t="b">
        <f t="shared" si="348"/>
        <v>0</v>
      </c>
      <c r="N3149">
        <f>VLOOKUP(B3149,'SKU Master'!$E$1:$H$9,2,FALSE)</f>
        <v>2.5</v>
      </c>
      <c r="O3149">
        <f>(F3149/E3149-N3149)*E3149</f>
        <v>32.94</v>
      </c>
      <c r="P3149" s="10">
        <f>O3149/F3149</f>
        <v>0.68710888610763454</v>
      </c>
      <c r="Q3149">
        <f t="shared" si="349"/>
        <v>1</v>
      </c>
    </row>
    <row r="3150" spans="1:17" x14ac:dyDescent="0.25">
      <c r="A3150">
        <v>2001694</v>
      </c>
      <c r="B3150">
        <v>50012011240</v>
      </c>
      <c r="C3150">
        <v>312</v>
      </c>
      <c r="D3150">
        <v>42451</v>
      </c>
      <c r="E3150">
        <v>2</v>
      </c>
      <c r="F3150">
        <v>15.98</v>
      </c>
      <c r="G3150" t="str">
        <f>VLOOKUP(B3150,'SKU Master'!$E$1:$H$9,4,FALSE)</f>
        <v>China Imports</v>
      </c>
      <c r="H3150">
        <f t="shared" si="343"/>
        <v>2016</v>
      </c>
      <c r="I3150">
        <f t="shared" si="344"/>
        <v>3</v>
      </c>
      <c r="J3150">
        <f t="shared" si="345"/>
        <v>201603</v>
      </c>
      <c r="K3150">
        <f t="shared" si="346"/>
        <v>13</v>
      </c>
      <c r="L3150">
        <f t="shared" si="347"/>
        <v>201613</v>
      </c>
      <c r="M3150" t="b">
        <f t="shared" si="348"/>
        <v>0</v>
      </c>
      <c r="N3150">
        <f>VLOOKUP(B3150,'SKU Master'!$E$1:$H$9,2,FALSE)</f>
        <v>2.5</v>
      </c>
      <c r="O3150">
        <f>(F3150/E3150-N3150)*E3150</f>
        <v>10.98</v>
      </c>
      <c r="P3150" s="10">
        <f>O3150/F3150</f>
        <v>0.68710888610763454</v>
      </c>
      <c r="Q3150">
        <f t="shared" si="349"/>
        <v>2</v>
      </c>
    </row>
    <row r="3151" spans="1:17" x14ac:dyDescent="0.25">
      <c r="A3151">
        <v>2001695</v>
      </c>
      <c r="B3151">
        <v>50012011240</v>
      </c>
      <c r="C3151">
        <v>312</v>
      </c>
      <c r="D3151">
        <v>42452</v>
      </c>
      <c r="E3151">
        <v>3</v>
      </c>
      <c r="F3151">
        <v>23.97</v>
      </c>
      <c r="G3151" t="str">
        <f>VLOOKUP(B3151,'SKU Master'!$E$1:$H$9,4,FALSE)</f>
        <v>China Imports</v>
      </c>
      <c r="H3151">
        <f t="shared" si="343"/>
        <v>2016</v>
      </c>
      <c r="I3151">
        <f t="shared" si="344"/>
        <v>3</v>
      </c>
      <c r="J3151">
        <f t="shared" si="345"/>
        <v>201603</v>
      </c>
      <c r="K3151">
        <f t="shared" si="346"/>
        <v>13</v>
      </c>
      <c r="L3151">
        <f t="shared" si="347"/>
        <v>201613</v>
      </c>
      <c r="M3151" t="b">
        <f t="shared" si="348"/>
        <v>0</v>
      </c>
      <c r="N3151">
        <f>VLOOKUP(B3151,'SKU Master'!$E$1:$H$9,2,FALSE)</f>
        <v>2.5</v>
      </c>
      <c r="O3151">
        <f>(F3151/E3151-N3151)*E3151</f>
        <v>16.47</v>
      </c>
      <c r="P3151" s="10">
        <f>O3151/F3151</f>
        <v>0.68710888610763454</v>
      </c>
      <c r="Q3151">
        <f t="shared" si="349"/>
        <v>3</v>
      </c>
    </row>
    <row r="3152" spans="1:17" x14ac:dyDescent="0.25">
      <c r="A3152">
        <v>2001697</v>
      </c>
      <c r="B3152">
        <v>50012011240</v>
      </c>
      <c r="C3152">
        <v>312</v>
      </c>
      <c r="D3152">
        <v>42454</v>
      </c>
      <c r="E3152">
        <v>1</v>
      </c>
      <c r="F3152">
        <v>7.99</v>
      </c>
      <c r="G3152" t="str">
        <f>VLOOKUP(B3152,'SKU Master'!$E$1:$H$9,4,FALSE)</f>
        <v>China Imports</v>
      </c>
      <c r="H3152">
        <f t="shared" si="343"/>
        <v>2016</v>
      </c>
      <c r="I3152">
        <f t="shared" si="344"/>
        <v>3</v>
      </c>
      <c r="J3152">
        <f t="shared" si="345"/>
        <v>201603</v>
      </c>
      <c r="K3152">
        <f t="shared" si="346"/>
        <v>13</v>
      </c>
      <c r="L3152">
        <f t="shared" si="347"/>
        <v>201613</v>
      </c>
      <c r="M3152" t="b">
        <f t="shared" si="348"/>
        <v>0</v>
      </c>
      <c r="N3152">
        <f>VLOOKUP(B3152,'SKU Master'!$E$1:$H$9,2,FALSE)</f>
        <v>2.5</v>
      </c>
      <c r="O3152">
        <f>(F3152/E3152-N3152)*E3152</f>
        <v>5.49</v>
      </c>
      <c r="P3152" s="10">
        <f>O3152/F3152</f>
        <v>0.68710888610763454</v>
      </c>
      <c r="Q3152">
        <f t="shared" si="349"/>
        <v>5</v>
      </c>
    </row>
    <row r="3153" spans="1:17" x14ac:dyDescent="0.25">
      <c r="A3153">
        <v>2001698</v>
      </c>
      <c r="B3153">
        <v>50012011240</v>
      </c>
      <c r="C3153">
        <v>312</v>
      </c>
      <c r="D3153">
        <v>42455</v>
      </c>
      <c r="E3153">
        <v>1</v>
      </c>
      <c r="F3153">
        <v>7.99</v>
      </c>
      <c r="G3153" t="str">
        <f>VLOOKUP(B3153,'SKU Master'!$E$1:$H$9,4,FALSE)</f>
        <v>China Imports</v>
      </c>
      <c r="H3153">
        <f t="shared" si="343"/>
        <v>2016</v>
      </c>
      <c r="I3153">
        <f t="shared" si="344"/>
        <v>3</v>
      </c>
      <c r="J3153">
        <f t="shared" si="345"/>
        <v>201603</v>
      </c>
      <c r="K3153">
        <f t="shared" si="346"/>
        <v>13</v>
      </c>
      <c r="L3153">
        <f t="shared" si="347"/>
        <v>201613</v>
      </c>
      <c r="M3153" t="b">
        <f t="shared" si="348"/>
        <v>0</v>
      </c>
      <c r="N3153">
        <f>VLOOKUP(B3153,'SKU Master'!$E$1:$H$9,2,FALSE)</f>
        <v>2.5</v>
      </c>
      <c r="O3153">
        <f>(F3153/E3153-N3153)*E3153</f>
        <v>5.49</v>
      </c>
      <c r="P3153" s="10">
        <f>O3153/F3153</f>
        <v>0.68710888610763454</v>
      </c>
      <c r="Q3153">
        <f t="shared" si="349"/>
        <v>6</v>
      </c>
    </row>
    <row r="3154" spans="1:17" x14ac:dyDescent="0.25">
      <c r="A3154">
        <v>2001699</v>
      </c>
      <c r="B3154">
        <v>50012011240</v>
      </c>
      <c r="C3154">
        <v>312</v>
      </c>
      <c r="D3154">
        <v>42457</v>
      </c>
      <c r="E3154">
        <v>4</v>
      </c>
      <c r="F3154">
        <v>31.96</v>
      </c>
      <c r="G3154" t="str">
        <f>VLOOKUP(B3154,'SKU Master'!$E$1:$H$9,4,FALSE)</f>
        <v>China Imports</v>
      </c>
      <c r="H3154">
        <f t="shared" si="343"/>
        <v>2016</v>
      </c>
      <c r="I3154">
        <f t="shared" si="344"/>
        <v>3</v>
      </c>
      <c r="J3154">
        <f t="shared" si="345"/>
        <v>201603</v>
      </c>
      <c r="K3154">
        <f t="shared" si="346"/>
        <v>14</v>
      </c>
      <c r="L3154">
        <f t="shared" si="347"/>
        <v>201614</v>
      </c>
      <c r="M3154" t="b">
        <f t="shared" si="348"/>
        <v>0</v>
      </c>
      <c r="N3154">
        <f>VLOOKUP(B3154,'SKU Master'!$E$1:$H$9,2,FALSE)</f>
        <v>2.5</v>
      </c>
      <c r="O3154">
        <f>(F3154/E3154-N3154)*E3154</f>
        <v>21.96</v>
      </c>
      <c r="P3154" s="10">
        <f>O3154/F3154</f>
        <v>0.68710888610763454</v>
      </c>
      <c r="Q3154">
        <f t="shared" si="349"/>
        <v>1</v>
      </c>
    </row>
    <row r="3155" spans="1:17" x14ac:dyDescent="0.25">
      <c r="A3155">
        <v>2001700</v>
      </c>
      <c r="B3155">
        <v>50012011240</v>
      </c>
      <c r="C3155">
        <v>312</v>
      </c>
      <c r="D3155">
        <v>42459</v>
      </c>
      <c r="E3155">
        <v>2</v>
      </c>
      <c r="F3155">
        <v>15.98</v>
      </c>
      <c r="G3155" t="str">
        <f>VLOOKUP(B3155,'SKU Master'!$E$1:$H$9,4,FALSE)</f>
        <v>China Imports</v>
      </c>
      <c r="H3155">
        <f t="shared" si="343"/>
        <v>2016</v>
      </c>
      <c r="I3155">
        <f t="shared" si="344"/>
        <v>3</v>
      </c>
      <c r="J3155">
        <f t="shared" si="345"/>
        <v>201603</v>
      </c>
      <c r="K3155">
        <f t="shared" si="346"/>
        <v>14</v>
      </c>
      <c r="L3155">
        <f t="shared" si="347"/>
        <v>201614</v>
      </c>
      <c r="M3155" t="b">
        <f t="shared" si="348"/>
        <v>0</v>
      </c>
      <c r="N3155">
        <f>VLOOKUP(B3155,'SKU Master'!$E$1:$H$9,2,FALSE)</f>
        <v>2.5</v>
      </c>
      <c r="O3155">
        <f>(F3155/E3155-N3155)*E3155</f>
        <v>10.98</v>
      </c>
      <c r="P3155" s="10">
        <f>O3155/F3155</f>
        <v>0.68710888610763454</v>
      </c>
      <c r="Q3155">
        <f t="shared" si="349"/>
        <v>3</v>
      </c>
    </row>
    <row r="3156" spans="1:17" x14ac:dyDescent="0.25">
      <c r="A3156">
        <v>2001701</v>
      </c>
      <c r="B3156">
        <v>50012011240</v>
      </c>
      <c r="C3156">
        <v>312</v>
      </c>
      <c r="D3156">
        <v>42460</v>
      </c>
      <c r="E3156">
        <v>2</v>
      </c>
      <c r="F3156">
        <v>15.98</v>
      </c>
      <c r="G3156" t="str">
        <f>VLOOKUP(B3156,'SKU Master'!$E$1:$H$9,4,FALSE)</f>
        <v>China Imports</v>
      </c>
      <c r="H3156">
        <f t="shared" si="343"/>
        <v>2016</v>
      </c>
      <c r="I3156">
        <f t="shared" si="344"/>
        <v>3</v>
      </c>
      <c r="J3156">
        <f t="shared" si="345"/>
        <v>201603</v>
      </c>
      <c r="K3156">
        <f t="shared" si="346"/>
        <v>14</v>
      </c>
      <c r="L3156">
        <f t="shared" si="347"/>
        <v>201614</v>
      </c>
      <c r="M3156" t="b">
        <f t="shared" si="348"/>
        <v>0</v>
      </c>
      <c r="N3156">
        <f>VLOOKUP(B3156,'SKU Master'!$E$1:$H$9,2,FALSE)</f>
        <v>2.5</v>
      </c>
      <c r="O3156">
        <f>(F3156/E3156-N3156)*E3156</f>
        <v>10.98</v>
      </c>
      <c r="P3156" s="10">
        <f>O3156/F3156</f>
        <v>0.68710888610763454</v>
      </c>
      <c r="Q3156">
        <f t="shared" si="349"/>
        <v>4</v>
      </c>
    </row>
    <row r="3157" spans="1:17" x14ac:dyDescent="0.25">
      <c r="A3157">
        <v>2001702</v>
      </c>
      <c r="B3157">
        <v>50012011240</v>
      </c>
      <c r="C3157">
        <v>312</v>
      </c>
      <c r="D3157">
        <v>42461</v>
      </c>
      <c r="E3157">
        <v>1</v>
      </c>
      <c r="F3157">
        <v>7.99</v>
      </c>
      <c r="G3157" t="str">
        <f>VLOOKUP(B3157,'SKU Master'!$E$1:$H$9,4,FALSE)</f>
        <v>China Imports</v>
      </c>
      <c r="H3157">
        <f t="shared" si="343"/>
        <v>2016</v>
      </c>
      <c r="I3157">
        <f t="shared" si="344"/>
        <v>4</v>
      </c>
      <c r="J3157">
        <f t="shared" si="345"/>
        <v>201604</v>
      </c>
      <c r="K3157">
        <f t="shared" si="346"/>
        <v>14</v>
      </c>
      <c r="L3157">
        <f t="shared" si="347"/>
        <v>201614</v>
      </c>
      <c r="M3157" t="b">
        <f t="shared" si="348"/>
        <v>0</v>
      </c>
      <c r="N3157">
        <f>VLOOKUP(B3157,'SKU Master'!$E$1:$H$9,2,FALSE)</f>
        <v>2.5</v>
      </c>
      <c r="O3157">
        <f>(F3157/E3157-N3157)*E3157</f>
        <v>5.49</v>
      </c>
      <c r="P3157" s="10">
        <f>O3157/F3157</f>
        <v>0.68710888610763454</v>
      </c>
      <c r="Q3157">
        <f t="shared" si="349"/>
        <v>5</v>
      </c>
    </row>
    <row r="3158" spans="1:17" x14ac:dyDescent="0.25">
      <c r="A3158">
        <v>2001703</v>
      </c>
      <c r="B3158">
        <v>50012011240</v>
      </c>
      <c r="C3158">
        <v>312</v>
      </c>
      <c r="D3158">
        <v>42462</v>
      </c>
      <c r="E3158">
        <v>4</v>
      </c>
      <c r="F3158">
        <v>31.96</v>
      </c>
      <c r="G3158" t="str">
        <f>VLOOKUP(B3158,'SKU Master'!$E$1:$H$9,4,FALSE)</f>
        <v>China Imports</v>
      </c>
      <c r="H3158">
        <f t="shared" si="343"/>
        <v>2016</v>
      </c>
      <c r="I3158">
        <f t="shared" si="344"/>
        <v>4</v>
      </c>
      <c r="J3158">
        <f t="shared" si="345"/>
        <v>201604</v>
      </c>
      <c r="K3158">
        <f t="shared" si="346"/>
        <v>14</v>
      </c>
      <c r="L3158">
        <f t="shared" si="347"/>
        <v>201614</v>
      </c>
      <c r="M3158" t="b">
        <f t="shared" si="348"/>
        <v>0</v>
      </c>
      <c r="N3158">
        <f>VLOOKUP(B3158,'SKU Master'!$E$1:$H$9,2,FALSE)</f>
        <v>2.5</v>
      </c>
      <c r="O3158">
        <f>(F3158/E3158-N3158)*E3158</f>
        <v>21.96</v>
      </c>
      <c r="P3158" s="10">
        <f>O3158/F3158</f>
        <v>0.68710888610763454</v>
      </c>
      <c r="Q3158">
        <f t="shared" si="349"/>
        <v>6</v>
      </c>
    </row>
    <row r="3159" spans="1:17" x14ac:dyDescent="0.25">
      <c r="A3159">
        <v>2001704</v>
      </c>
      <c r="B3159">
        <v>50012011240</v>
      </c>
      <c r="C3159">
        <v>312</v>
      </c>
      <c r="D3159">
        <v>42464</v>
      </c>
      <c r="E3159">
        <v>1</v>
      </c>
      <c r="F3159">
        <v>7.99</v>
      </c>
      <c r="G3159" t="str">
        <f>VLOOKUP(B3159,'SKU Master'!$E$1:$H$9,4,FALSE)</f>
        <v>China Imports</v>
      </c>
      <c r="H3159">
        <f t="shared" si="343"/>
        <v>2016</v>
      </c>
      <c r="I3159">
        <f t="shared" si="344"/>
        <v>4</v>
      </c>
      <c r="J3159">
        <f t="shared" si="345"/>
        <v>201604</v>
      </c>
      <c r="K3159">
        <f t="shared" si="346"/>
        <v>15</v>
      </c>
      <c r="L3159">
        <f t="shared" si="347"/>
        <v>201615</v>
      </c>
      <c r="M3159" t="b">
        <f t="shared" si="348"/>
        <v>0</v>
      </c>
      <c r="N3159">
        <f>VLOOKUP(B3159,'SKU Master'!$E$1:$H$9,2,FALSE)</f>
        <v>2.5</v>
      </c>
      <c r="O3159">
        <f>(F3159/E3159-N3159)*E3159</f>
        <v>5.49</v>
      </c>
      <c r="P3159" s="10">
        <f>O3159/F3159</f>
        <v>0.68710888610763454</v>
      </c>
      <c r="Q3159">
        <f t="shared" si="349"/>
        <v>1</v>
      </c>
    </row>
    <row r="3160" spans="1:17" x14ac:dyDescent="0.25">
      <c r="A3160">
        <v>2001705</v>
      </c>
      <c r="B3160">
        <v>50012011240</v>
      </c>
      <c r="C3160">
        <v>312</v>
      </c>
      <c r="D3160">
        <v>42465</v>
      </c>
      <c r="E3160">
        <v>1</v>
      </c>
      <c r="F3160">
        <v>7.99</v>
      </c>
      <c r="G3160" t="str">
        <f>VLOOKUP(B3160,'SKU Master'!$E$1:$H$9,4,FALSE)</f>
        <v>China Imports</v>
      </c>
      <c r="H3160">
        <f t="shared" si="343"/>
        <v>2016</v>
      </c>
      <c r="I3160">
        <f t="shared" si="344"/>
        <v>4</v>
      </c>
      <c r="J3160">
        <f t="shared" si="345"/>
        <v>201604</v>
      </c>
      <c r="K3160">
        <f t="shared" si="346"/>
        <v>15</v>
      </c>
      <c r="L3160">
        <f t="shared" si="347"/>
        <v>201615</v>
      </c>
      <c r="M3160" t="b">
        <f t="shared" si="348"/>
        <v>0</v>
      </c>
      <c r="N3160">
        <f>VLOOKUP(B3160,'SKU Master'!$E$1:$H$9,2,FALSE)</f>
        <v>2.5</v>
      </c>
      <c r="O3160">
        <f>(F3160/E3160-N3160)*E3160</f>
        <v>5.49</v>
      </c>
      <c r="P3160" s="10">
        <f>O3160/F3160</f>
        <v>0.68710888610763454</v>
      </c>
      <c r="Q3160">
        <f t="shared" si="349"/>
        <v>2</v>
      </c>
    </row>
    <row r="3161" spans="1:17" x14ac:dyDescent="0.25">
      <c r="A3161">
        <v>2001706</v>
      </c>
      <c r="B3161">
        <v>50012011240</v>
      </c>
      <c r="C3161">
        <v>312</v>
      </c>
      <c r="D3161">
        <v>42467</v>
      </c>
      <c r="E3161">
        <v>1</v>
      </c>
      <c r="F3161">
        <v>7.99</v>
      </c>
      <c r="G3161" t="str">
        <f>VLOOKUP(B3161,'SKU Master'!$E$1:$H$9,4,FALSE)</f>
        <v>China Imports</v>
      </c>
      <c r="H3161">
        <f t="shared" si="343"/>
        <v>2016</v>
      </c>
      <c r="I3161">
        <f t="shared" si="344"/>
        <v>4</v>
      </c>
      <c r="J3161">
        <f t="shared" si="345"/>
        <v>201604</v>
      </c>
      <c r="K3161">
        <f t="shared" si="346"/>
        <v>15</v>
      </c>
      <c r="L3161">
        <f t="shared" si="347"/>
        <v>201615</v>
      </c>
      <c r="M3161" t="b">
        <f t="shared" si="348"/>
        <v>0</v>
      </c>
      <c r="N3161">
        <f>VLOOKUP(B3161,'SKU Master'!$E$1:$H$9,2,FALSE)</f>
        <v>2.5</v>
      </c>
      <c r="O3161">
        <f>(F3161/E3161-N3161)*E3161</f>
        <v>5.49</v>
      </c>
      <c r="P3161" s="10">
        <f>O3161/F3161</f>
        <v>0.68710888610763454</v>
      </c>
      <c r="Q3161">
        <f t="shared" si="349"/>
        <v>4</v>
      </c>
    </row>
    <row r="3162" spans="1:17" x14ac:dyDescent="0.25">
      <c r="A3162">
        <v>2001707</v>
      </c>
      <c r="B3162">
        <v>50012011240</v>
      </c>
      <c r="C3162">
        <v>312</v>
      </c>
      <c r="D3162">
        <v>42468</v>
      </c>
      <c r="E3162">
        <v>1</v>
      </c>
      <c r="F3162">
        <v>7.99</v>
      </c>
      <c r="G3162" t="str">
        <f>VLOOKUP(B3162,'SKU Master'!$E$1:$H$9,4,FALSE)</f>
        <v>China Imports</v>
      </c>
      <c r="H3162">
        <f t="shared" si="343"/>
        <v>2016</v>
      </c>
      <c r="I3162">
        <f t="shared" si="344"/>
        <v>4</v>
      </c>
      <c r="J3162">
        <f t="shared" si="345"/>
        <v>201604</v>
      </c>
      <c r="K3162">
        <f t="shared" si="346"/>
        <v>15</v>
      </c>
      <c r="L3162">
        <f t="shared" si="347"/>
        <v>201615</v>
      </c>
      <c r="M3162" t="b">
        <f t="shared" si="348"/>
        <v>0</v>
      </c>
      <c r="N3162">
        <f>VLOOKUP(B3162,'SKU Master'!$E$1:$H$9,2,FALSE)</f>
        <v>2.5</v>
      </c>
      <c r="O3162">
        <f>(F3162/E3162-N3162)*E3162</f>
        <v>5.49</v>
      </c>
      <c r="P3162" s="10">
        <f>O3162/F3162</f>
        <v>0.68710888610763454</v>
      </c>
      <c r="Q3162">
        <f t="shared" si="349"/>
        <v>5</v>
      </c>
    </row>
    <row r="3163" spans="1:17" x14ac:dyDescent="0.25">
      <c r="A3163">
        <v>2001708</v>
      </c>
      <c r="B3163">
        <v>50012011240</v>
      </c>
      <c r="C3163">
        <v>312</v>
      </c>
      <c r="D3163">
        <v>42469</v>
      </c>
      <c r="E3163">
        <v>2</v>
      </c>
      <c r="F3163">
        <v>15.98</v>
      </c>
      <c r="G3163" t="str">
        <f>VLOOKUP(B3163,'SKU Master'!$E$1:$H$9,4,FALSE)</f>
        <v>China Imports</v>
      </c>
      <c r="H3163">
        <f t="shared" si="343"/>
        <v>2016</v>
      </c>
      <c r="I3163">
        <f t="shared" si="344"/>
        <v>4</v>
      </c>
      <c r="J3163">
        <f t="shared" si="345"/>
        <v>201604</v>
      </c>
      <c r="K3163">
        <f t="shared" si="346"/>
        <v>15</v>
      </c>
      <c r="L3163">
        <f t="shared" si="347"/>
        <v>201615</v>
      </c>
      <c r="M3163" t="b">
        <f t="shared" si="348"/>
        <v>0</v>
      </c>
      <c r="N3163">
        <f>VLOOKUP(B3163,'SKU Master'!$E$1:$H$9,2,FALSE)</f>
        <v>2.5</v>
      </c>
      <c r="O3163">
        <f>(F3163/E3163-N3163)*E3163</f>
        <v>10.98</v>
      </c>
      <c r="P3163" s="10">
        <f>O3163/F3163</f>
        <v>0.68710888610763454</v>
      </c>
      <c r="Q3163">
        <f t="shared" si="349"/>
        <v>6</v>
      </c>
    </row>
    <row r="3164" spans="1:17" x14ac:dyDescent="0.25">
      <c r="A3164">
        <v>2001709</v>
      </c>
      <c r="B3164">
        <v>50012011240</v>
      </c>
      <c r="C3164">
        <v>312</v>
      </c>
      <c r="D3164">
        <v>42471</v>
      </c>
      <c r="E3164">
        <v>1</v>
      </c>
      <c r="F3164">
        <v>7.99</v>
      </c>
      <c r="G3164" t="str">
        <f>VLOOKUP(B3164,'SKU Master'!$E$1:$H$9,4,FALSE)</f>
        <v>China Imports</v>
      </c>
      <c r="H3164">
        <f t="shared" si="343"/>
        <v>2016</v>
      </c>
      <c r="I3164">
        <f t="shared" si="344"/>
        <v>4</v>
      </c>
      <c r="J3164">
        <f t="shared" si="345"/>
        <v>201604</v>
      </c>
      <c r="K3164">
        <f t="shared" si="346"/>
        <v>16</v>
      </c>
      <c r="L3164">
        <f t="shared" si="347"/>
        <v>201616</v>
      </c>
      <c r="M3164" t="b">
        <f t="shared" si="348"/>
        <v>0</v>
      </c>
      <c r="N3164">
        <f>VLOOKUP(B3164,'SKU Master'!$E$1:$H$9,2,FALSE)</f>
        <v>2.5</v>
      </c>
      <c r="O3164">
        <f>(F3164/E3164-N3164)*E3164</f>
        <v>5.49</v>
      </c>
      <c r="P3164" s="10">
        <f>O3164/F3164</f>
        <v>0.68710888610763454</v>
      </c>
      <c r="Q3164">
        <f t="shared" si="349"/>
        <v>1</v>
      </c>
    </row>
    <row r="3165" spans="1:17" x14ac:dyDescent="0.25">
      <c r="A3165">
        <v>2001710</v>
      </c>
      <c r="B3165">
        <v>50012011240</v>
      </c>
      <c r="C3165">
        <v>312</v>
      </c>
      <c r="D3165">
        <v>42472</v>
      </c>
      <c r="E3165">
        <v>4</v>
      </c>
      <c r="F3165">
        <v>31.96</v>
      </c>
      <c r="G3165" t="str">
        <f>VLOOKUP(B3165,'SKU Master'!$E$1:$H$9,4,FALSE)</f>
        <v>China Imports</v>
      </c>
      <c r="H3165">
        <f t="shared" si="343"/>
        <v>2016</v>
      </c>
      <c r="I3165">
        <f t="shared" si="344"/>
        <v>4</v>
      </c>
      <c r="J3165">
        <f t="shared" si="345"/>
        <v>201604</v>
      </c>
      <c r="K3165">
        <f t="shared" si="346"/>
        <v>16</v>
      </c>
      <c r="L3165">
        <f t="shared" si="347"/>
        <v>201616</v>
      </c>
      <c r="M3165" t="b">
        <f t="shared" si="348"/>
        <v>0</v>
      </c>
      <c r="N3165">
        <f>VLOOKUP(B3165,'SKU Master'!$E$1:$H$9,2,FALSE)</f>
        <v>2.5</v>
      </c>
      <c r="O3165">
        <f>(F3165/E3165-N3165)*E3165</f>
        <v>21.96</v>
      </c>
      <c r="P3165" s="10">
        <f>O3165/F3165</f>
        <v>0.68710888610763454</v>
      </c>
      <c r="Q3165">
        <f t="shared" si="349"/>
        <v>2</v>
      </c>
    </row>
    <row r="3166" spans="1:17" x14ac:dyDescent="0.25">
      <c r="A3166">
        <v>2001711</v>
      </c>
      <c r="B3166">
        <v>50012011240</v>
      </c>
      <c r="C3166">
        <v>312</v>
      </c>
      <c r="D3166">
        <v>42473</v>
      </c>
      <c r="E3166">
        <v>2</v>
      </c>
      <c r="F3166">
        <v>15.98</v>
      </c>
      <c r="G3166" t="str">
        <f>VLOOKUP(B3166,'SKU Master'!$E$1:$H$9,4,FALSE)</f>
        <v>China Imports</v>
      </c>
      <c r="H3166">
        <f t="shared" si="343"/>
        <v>2016</v>
      </c>
      <c r="I3166">
        <f t="shared" si="344"/>
        <v>4</v>
      </c>
      <c r="J3166">
        <f t="shared" si="345"/>
        <v>201604</v>
      </c>
      <c r="K3166">
        <f t="shared" si="346"/>
        <v>16</v>
      </c>
      <c r="L3166">
        <f t="shared" si="347"/>
        <v>201616</v>
      </c>
      <c r="M3166" t="b">
        <f t="shared" si="348"/>
        <v>0</v>
      </c>
      <c r="N3166">
        <f>VLOOKUP(B3166,'SKU Master'!$E$1:$H$9,2,FALSE)</f>
        <v>2.5</v>
      </c>
      <c r="O3166">
        <f>(F3166/E3166-N3166)*E3166</f>
        <v>10.98</v>
      </c>
      <c r="P3166" s="10">
        <f>O3166/F3166</f>
        <v>0.68710888610763454</v>
      </c>
      <c r="Q3166">
        <f t="shared" si="349"/>
        <v>3</v>
      </c>
    </row>
    <row r="3167" spans="1:17" x14ac:dyDescent="0.25">
      <c r="A3167">
        <v>2001712</v>
      </c>
      <c r="B3167">
        <v>50012011240</v>
      </c>
      <c r="C3167">
        <v>312</v>
      </c>
      <c r="D3167">
        <v>42476</v>
      </c>
      <c r="E3167">
        <v>5</v>
      </c>
      <c r="F3167">
        <v>39.950000000000003</v>
      </c>
      <c r="G3167" t="str">
        <f>VLOOKUP(B3167,'SKU Master'!$E$1:$H$9,4,FALSE)</f>
        <v>China Imports</v>
      </c>
      <c r="H3167">
        <f t="shared" si="343"/>
        <v>2016</v>
      </c>
      <c r="I3167">
        <f t="shared" si="344"/>
        <v>4</v>
      </c>
      <c r="J3167">
        <f t="shared" si="345"/>
        <v>201604</v>
      </c>
      <c r="K3167">
        <f t="shared" si="346"/>
        <v>16</v>
      </c>
      <c r="L3167">
        <f t="shared" si="347"/>
        <v>201616</v>
      </c>
      <c r="M3167" t="b">
        <f t="shared" si="348"/>
        <v>0</v>
      </c>
      <c r="N3167">
        <f>VLOOKUP(B3167,'SKU Master'!$E$1:$H$9,2,FALSE)</f>
        <v>2.5</v>
      </c>
      <c r="O3167">
        <f>(F3167/E3167-N3167)*E3167</f>
        <v>27.450000000000003</v>
      </c>
      <c r="P3167" s="10">
        <f>O3167/F3167</f>
        <v>0.68710888610763454</v>
      </c>
      <c r="Q3167">
        <f t="shared" si="349"/>
        <v>6</v>
      </c>
    </row>
    <row r="3168" spans="1:17" x14ac:dyDescent="0.25">
      <c r="A3168">
        <v>2001713</v>
      </c>
      <c r="B3168">
        <v>50012011240</v>
      </c>
      <c r="C3168">
        <v>312</v>
      </c>
      <c r="D3168">
        <v>42478</v>
      </c>
      <c r="E3168">
        <v>1</v>
      </c>
      <c r="F3168">
        <v>7.99</v>
      </c>
      <c r="G3168" t="str">
        <f>VLOOKUP(B3168,'SKU Master'!$E$1:$H$9,4,FALSE)</f>
        <v>China Imports</v>
      </c>
      <c r="H3168">
        <f t="shared" si="343"/>
        <v>2016</v>
      </c>
      <c r="I3168">
        <f t="shared" si="344"/>
        <v>4</v>
      </c>
      <c r="J3168">
        <f t="shared" si="345"/>
        <v>201604</v>
      </c>
      <c r="K3168">
        <f t="shared" si="346"/>
        <v>17</v>
      </c>
      <c r="L3168">
        <f t="shared" si="347"/>
        <v>201617</v>
      </c>
      <c r="M3168" t="b">
        <f t="shared" si="348"/>
        <v>0</v>
      </c>
      <c r="N3168">
        <f>VLOOKUP(B3168,'SKU Master'!$E$1:$H$9,2,FALSE)</f>
        <v>2.5</v>
      </c>
      <c r="O3168">
        <f>(F3168/E3168-N3168)*E3168</f>
        <v>5.49</v>
      </c>
      <c r="P3168" s="10">
        <f>O3168/F3168</f>
        <v>0.68710888610763454</v>
      </c>
      <c r="Q3168">
        <f t="shared" si="349"/>
        <v>1</v>
      </c>
    </row>
    <row r="3169" spans="1:17" x14ac:dyDescent="0.25">
      <c r="A3169">
        <v>2001714</v>
      </c>
      <c r="B3169">
        <v>50012011240</v>
      </c>
      <c r="C3169">
        <v>312</v>
      </c>
      <c r="D3169">
        <v>42479</v>
      </c>
      <c r="E3169">
        <v>1</v>
      </c>
      <c r="F3169">
        <v>7.99</v>
      </c>
      <c r="G3169" t="str">
        <f>VLOOKUP(B3169,'SKU Master'!$E$1:$H$9,4,FALSE)</f>
        <v>China Imports</v>
      </c>
      <c r="H3169">
        <f t="shared" si="343"/>
        <v>2016</v>
      </c>
      <c r="I3169">
        <f t="shared" si="344"/>
        <v>4</v>
      </c>
      <c r="J3169">
        <f t="shared" si="345"/>
        <v>201604</v>
      </c>
      <c r="K3169">
        <f t="shared" si="346"/>
        <v>17</v>
      </c>
      <c r="L3169">
        <f t="shared" si="347"/>
        <v>201617</v>
      </c>
      <c r="M3169" t="b">
        <f t="shared" si="348"/>
        <v>0</v>
      </c>
      <c r="N3169">
        <f>VLOOKUP(B3169,'SKU Master'!$E$1:$H$9,2,FALSE)</f>
        <v>2.5</v>
      </c>
      <c r="O3169">
        <f>(F3169/E3169-N3169)*E3169</f>
        <v>5.49</v>
      </c>
      <c r="P3169" s="10">
        <f>O3169/F3169</f>
        <v>0.68710888610763454</v>
      </c>
      <c r="Q3169">
        <f t="shared" si="349"/>
        <v>2</v>
      </c>
    </row>
    <row r="3170" spans="1:17" x14ac:dyDescent="0.25">
      <c r="A3170">
        <v>2001715</v>
      </c>
      <c r="B3170">
        <v>50012011240</v>
      </c>
      <c r="C3170">
        <v>312</v>
      </c>
      <c r="D3170">
        <v>42480</v>
      </c>
      <c r="E3170">
        <v>3</v>
      </c>
      <c r="F3170">
        <v>23.97</v>
      </c>
      <c r="G3170" t="str">
        <f>VLOOKUP(B3170,'SKU Master'!$E$1:$H$9,4,FALSE)</f>
        <v>China Imports</v>
      </c>
      <c r="H3170">
        <f t="shared" si="343"/>
        <v>2016</v>
      </c>
      <c r="I3170">
        <f t="shared" si="344"/>
        <v>4</v>
      </c>
      <c r="J3170">
        <f t="shared" si="345"/>
        <v>201604</v>
      </c>
      <c r="K3170">
        <f t="shared" si="346"/>
        <v>17</v>
      </c>
      <c r="L3170">
        <f t="shared" si="347"/>
        <v>201617</v>
      </c>
      <c r="M3170" t="b">
        <f t="shared" si="348"/>
        <v>0</v>
      </c>
      <c r="N3170">
        <f>VLOOKUP(B3170,'SKU Master'!$E$1:$H$9,2,FALSE)</f>
        <v>2.5</v>
      </c>
      <c r="O3170">
        <f>(F3170/E3170-N3170)*E3170</f>
        <v>16.47</v>
      </c>
      <c r="P3170" s="10">
        <f>O3170/F3170</f>
        <v>0.68710888610763454</v>
      </c>
      <c r="Q3170">
        <f t="shared" si="349"/>
        <v>3</v>
      </c>
    </row>
    <row r="3171" spans="1:17" x14ac:dyDescent="0.25">
      <c r="A3171">
        <v>2001716</v>
      </c>
      <c r="B3171">
        <v>50012011240</v>
      </c>
      <c r="C3171">
        <v>312</v>
      </c>
      <c r="D3171">
        <v>42483</v>
      </c>
      <c r="E3171">
        <v>2</v>
      </c>
      <c r="F3171">
        <v>15.98</v>
      </c>
      <c r="G3171" t="str">
        <f>VLOOKUP(B3171,'SKU Master'!$E$1:$H$9,4,FALSE)</f>
        <v>China Imports</v>
      </c>
      <c r="H3171">
        <f t="shared" si="343"/>
        <v>2016</v>
      </c>
      <c r="I3171">
        <f t="shared" si="344"/>
        <v>4</v>
      </c>
      <c r="J3171">
        <f t="shared" si="345"/>
        <v>201604</v>
      </c>
      <c r="K3171">
        <f t="shared" si="346"/>
        <v>17</v>
      </c>
      <c r="L3171">
        <f t="shared" si="347"/>
        <v>201617</v>
      </c>
      <c r="M3171" t="b">
        <f t="shared" si="348"/>
        <v>0</v>
      </c>
      <c r="N3171">
        <f>VLOOKUP(B3171,'SKU Master'!$E$1:$H$9,2,FALSE)</f>
        <v>2.5</v>
      </c>
      <c r="O3171">
        <f>(F3171/E3171-N3171)*E3171</f>
        <v>10.98</v>
      </c>
      <c r="P3171" s="10">
        <f>O3171/F3171</f>
        <v>0.68710888610763454</v>
      </c>
      <c r="Q3171">
        <f t="shared" si="349"/>
        <v>6</v>
      </c>
    </row>
    <row r="3172" spans="1:17" x14ac:dyDescent="0.25">
      <c r="A3172">
        <v>2001718</v>
      </c>
      <c r="B3172">
        <v>50012011240</v>
      </c>
      <c r="C3172">
        <v>312</v>
      </c>
      <c r="D3172">
        <v>42487</v>
      </c>
      <c r="E3172">
        <v>3</v>
      </c>
      <c r="F3172">
        <v>23.97</v>
      </c>
      <c r="G3172" t="str">
        <f>VLOOKUP(B3172,'SKU Master'!$E$1:$H$9,4,FALSE)</f>
        <v>China Imports</v>
      </c>
      <c r="H3172">
        <f t="shared" si="343"/>
        <v>2016</v>
      </c>
      <c r="I3172">
        <f t="shared" si="344"/>
        <v>4</v>
      </c>
      <c r="J3172">
        <f t="shared" si="345"/>
        <v>201604</v>
      </c>
      <c r="K3172">
        <f t="shared" si="346"/>
        <v>18</v>
      </c>
      <c r="L3172">
        <f t="shared" si="347"/>
        <v>201618</v>
      </c>
      <c r="M3172" t="b">
        <f t="shared" si="348"/>
        <v>0</v>
      </c>
      <c r="N3172">
        <f>VLOOKUP(B3172,'SKU Master'!$E$1:$H$9,2,FALSE)</f>
        <v>2.5</v>
      </c>
      <c r="O3172">
        <f>(F3172/E3172-N3172)*E3172</f>
        <v>16.47</v>
      </c>
      <c r="P3172" s="10">
        <f>O3172/F3172</f>
        <v>0.68710888610763454</v>
      </c>
      <c r="Q3172">
        <f t="shared" si="349"/>
        <v>3</v>
      </c>
    </row>
    <row r="3173" spans="1:17" x14ac:dyDescent="0.25">
      <c r="A3173">
        <v>2001719</v>
      </c>
      <c r="B3173">
        <v>50012011240</v>
      </c>
      <c r="C3173">
        <v>312</v>
      </c>
      <c r="D3173">
        <v>42488</v>
      </c>
      <c r="E3173">
        <v>2</v>
      </c>
      <c r="F3173">
        <v>15.98</v>
      </c>
      <c r="G3173" t="str">
        <f>VLOOKUP(B3173,'SKU Master'!$E$1:$H$9,4,FALSE)</f>
        <v>China Imports</v>
      </c>
      <c r="H3173">
        <f t="shared" si="343"/>
        <v>2016</v>
      </c>
      <c r="I3173">
        <f t="shared" si="344"/>
        <v>4</v>
      </c>
      <c r="J3173">
        <f t="shared" si="345"/>
        <v>201604</v>
      </c>
      <c r="K3173">
        <f t="shared" si="346"/>
        <v>18</v>
      </c>
      <c r="L3173">
        <f t="shared" si="347"/>
        <v>201618</v>
      </c>
      <c r="M3173" t="b">
        <f t="shared" si="348"/>
        <v>0</v>
      </c>
      <c r="N3173">
        <f>VLOOKUP(B3173,'SKU Master'!$E$1:$H$9,2,FALSE)</f>
        <v>2.5</v>
      </c>
      <c r="O3173">
        <f>(F3173/E3173-N3173)*E3173</f>
        <v>10.98</v>
      </c>
      <c r="P3173" s="10">
        <f>O3173/F3173</f>
        <v>0.68710888610763454</v>
      </c>
      <c r="Q3173">
        <f t="shared" si="349"/>
        <v>4</v>
      </c>
    </row>
    <row r="3174" spans="1:17" x14ac:dyDescent="0.25">
      <c r="A3174">
        <v>2001720</v>
      </c>
      <c r="B3174">
        <v>50012011240</v>
      </c>
      <c r="C3174">
        <v>312</v>
      </c>
      <c r="D3174">
        <v>42489</v>
      </c>
      <c r="E3174">
        <v>2</v>
      </c>
      <c r="F3174">
        <v>15.98</v>
      </c>
      <c r="G3174" t="str">
        <f>VLOOKUP(B3174,'SKU Master'!$E$1:$H$9,4,FALSE)</f>
        <v>China Imports</v>
      </c>
      <c r="H3174">
        <f t="shared" si="343"/>
        <v>2016</v>
      </c>
      <c r="I3174">
        <f t="shared" si="344"/>
        <v>4</v>
      </c>
      <c r="J3174">
        <f t="shared" si="345"/>
        <v>201604</v>
      </c>
      <c r="K3174">
        <f t="shared" si="346"/>
        <v>18</v>
      </c>
      <c r="L3174">
        <f t="shared" si="347"/>
        <v>201618</v>
      </c>
      <c r="M3174" t="b">
        <f t="shared" si="348"/>
        <v>0</v>
      </c>
      <c r="N3174">
        <f>VLOOKUP(B3174,'SKU Master'!$E$1:$H$9,2,FALSE)</f>
        <v>2.5</v>
      </c>
      <c r="O3174">
        <f>(F3174/E3174-N3174)*E3174</f>
        <v>10.98</v>
      </c>
      <c r="P3174" s="10">
        <f>O3174/F3174</f>
        <v>0.68710888610763454</v>
      </c>
      <c r="Q3174">
        <f t="shared" si="349"/>
        <v>5</v>
      </c>
    </row>
    <row r="3175" spans="1:17" x14ac:dyDescent="0.25">
      <c r="A3175">
        <v>2001721</v>
      </c>
      <c r="B3175">
        <v>50012011240</v>
      </c>
      <c r="C3175">
        <v>312</v>
      </c>
      <c r="D3175">
        <v>42492</v>
      </c>
      <c r="E3175">
        <v>6</v>
      </c>
      <c r="F3175">
        <v>47.94</v>
      </c>
      <c r="G3175" t="str">
        <f>VLOOKUP(B3175,'SKU Master'!$E$1:$H$9,4,FALSE)</f>
        <v>China Imports</v>
      </c>
      <c r="H3175">
        <f t="shared" si="343"/>
        <v>2016</v>
      </c>
      <c r="I3175">
        <f t="shared" si="344"/>
        <v>5</v>
      </c>
      <c r="J3175">
        <f t="shared" si="345"/>
        <v>201605</v>
      </c>
      <c r="K3175">
        <f t="shared" si="346"/>
        <v>19</v>
      </c>
      <c r="L3175">
        <f t="shared" si="347"/>
        <v>201619</v>
      </c>
      <c r="M3175" t="b">
        <f t="shared" si="348"/>
        <v>0</v>
      </c>
      <c r="N3175">
        <f>VLOOKUP(B3175,'SKU Master'!$E$1:$H$9,2,FALSE)</f>
        <v>2.5</v>
      </c>
      <c r="O3175">
        <f>(F3175/E3175-N3175)*E3175</f>
        <v>32.94</v>
      </c>
      <c r="P3175" s="10">
        <f>O3175/F3175</f>
        <v>0.68710888610763454</v>
      </c>
      <c r="Q3175">
        <f t="shared" si="349"/>
        <v>1</v>
      </c>
    </row>
    <row r="3176" spans="1:17" x14ac:dyDescent="0.25">
      <c r="A3176">
        <v>2001722</v>
      </c>
      <c r="B3176">
        <v>50012011240</v>
      </c>
      <c r="C3176">
        <v>312</v>
      </c>
      <c r="D3176">
        <v>42494</v>
      </c>
      <c r="E3176">
        <v>3</v>
      </c>
      <c r="F3176">
        <v>23.97</v>
      </c>
      <c r="G3176" t="str">
        <f>VLOOKUP(B3176,'SKU Master'!$E$1:$H$9,4,FALSE)</f>
        <v>China Imports</v>
      </c>
      <c r="H3176">
        <f t="shared" si="343"/>
        <v>2016</v>
      </c>
      <c r="I3176">
        <f t="shared" si="344"/>
        <v>5</v>
      </c>
      <c r="J3176">
        <f t="shared" si="345"/>
        <v>201605</v>
      </c>
      <c r="K3176">
        <f t="shared" si="346"/>
        <v>19</v>
      </c>
      <c r="L3176">
        <f t="shared" si="347"/>
        <v>201619</v>
      </c>
      <c r="M3176" t="b">
        <f t="shared" si="348"/>
        <v>0</v>
      </c>
      <c r="N3176">
        <f>VLOOKUP(B3176,'SKU Master'!$E$1:$H$9,2,FALSE)</f>
        <v>2.5</v>
      </c>
      <c r="O3176">
        <f>(F3176/E3176-N3176)*E3176</f>
        <v>16.47</v>
      </c>
      <c r="P3176" s="10">
        <f>O3176/F3176</f>
        <v>0.68710888610763454</v>
      </c>
      <c r="Q3176">
        <f t="shared" si="349"/>
        <v>3</v>
      </c>
    </row>
    <row r="3177" spans="1:17" x14ac:dyDescent="0.25">
      <c r="A3177">
        <v>2001723</v>
      </c>
      <c r="B3177">
        <v>50012011240</v>
      </c>
      <c r="C3177">
        <v>312</v>
      </c>
      <c r="D3177">
        <v>42495</v>
      </c>
      <c r="E3177">
        <v>3</v>
      </c>
      <c r="F3177">
        <v>23.97</v>
      </c>
      <c r="G3177" t="str">
        <f>VLOOKUP(B3177,'SKU Master'!$E$1:$H$9,4,FALSE)</f>
        <v>China Imports</v>
      </c>
      <c r="H3177">
        <f t="shared" si="343"/>
        <v>2016</v>
      </c>
      <c r="I3177">
        <f t="shared" si="344"/>
        <v>5</v>
      </c>
      <c r="J3177">
        <f t="shared" si="345"/>
        <v>201605</v>
      </c>
      <c r="K3177">
        <f t="shared" si="346"/>
        <v>19</v>
      </c>
      <c r="L3177">
        <f t="shared" si="347"/>
        <v>201619</v>
      </c>
      <c r="M3177" t="b">
        <f t="shared" si="348"/>
        <v>0</v>
      </c>
      <c r="N3177">
        <f>VLOOKUP(B3177,'SKU Master'!$E$1:$H$9,2,FALSE)</f>
        <v>2.5</v>
      </c>
      <c r="O3177">
        <f>(F3177/E3177-N3177)*E3177</f>
        <v>16.47</v>
      </c>
      <c r="P3177" s="10">
        <f>O3177/F3177</f>
        <v>0.68710888610763454</v>
      </c>
      <c r="Q3177">
        <f t="shared" si="349"/>
        <v>4</v>
      </c>
    </row>
    <row r="3178" spans="1:17" x14ac:dyDescent="0.25">
      <c r="A3178">
        <v>2001724</v>
      </c>
      <c r="B3178">
        <v>50012011240</v>
      </c>
      <c r="C3178">
        <v>312</v>
      </c>
      <c r="D3178">
        <v>42496</v>
      </c>
      <c r="E3178">
        <v>3</v>
      </c>
      <c r="F3178">
        <v>23.97</v>
      </c>
      <c r="G3178" t="str">
        <f>VLOOKUP(B3178,'SKU Master'!$E$1:$H$9,4,FALSE)</f>
        <v>China Imports</v>
      </c>
      <c r="H3178">
        <f t="shared" si="343"/>
        <v>2016</v>
      </c>
      <c r="I3178">
        <f t="shared" si="344"/>
        <v>5</v>
      </c>
      <c r="J3178">
        <f t="shared" si="345"/>
        <v>201605</v>
      </c>
      <c r="K3178">
        <f t="shared" si="346"/>
        <v>19</v>
      </c>
      <c r="L3178">
        <f t="shared" si="347"/>
        <v>201619</v>
      </c>
      <c r="M3178" t="b">
        <f t="shared" si="348"/>
        <v>0</v>
      </c>
      <c r="N3178">
        <f>VLOOKUP(B3178,'SKU Master'!$E$1:$H$9,2,FALSE)</f>
        <v>2.5</v>
      </c>
      <c r="O3178">
        <f>(F3178/E3178-N3178)*E3178</f>
        <v>16.47</v>
      </c>
      <c r="P3178" s="10">
        <f>O3178/F3178</f>
        <v>0.68710888610763454</v>
      </c>
      <c r="Q3178">
        <f t="shared" si="349"/>
        <v>5</v>
      </c>
    </row>
    <row r="3179" spans="1:17" x14ac:dyDescent="0.25">
      <c r="A3179">
        <v>2001725</v>
      </c>
      <c r="B3179">
        <v>50012011240</v>
      </c>
      <c r="C3179">
        <v>312</v>
      </c>
      <c r="D3179">
        <v>42497</v>
      </c>
      <c r="E3179">
        <v>5</v>
      </c>
      <c r="F3179">
        <v>39.950000000000003</v>
      </c>
      <c r="G3179" t="str">
        <f>VLOOKUP(B3179,'SKU Master'!$E$1:$H$9,4,FALSE)</f>
        <v>China Imports</v>
      </c>
      <c r="H3179">
        <f t="shared" si="343"/>
        <v>2016</v>
      </c>
      <c r="I3179">
        <f t="shared" si="344"/>
        <v>5</v>
      </c>
      <c r="J3179">
        <f t="shared" si="345"/>
        <v>201605</v>
      </c>
      <c r="K3179">
        <f t="shared" si="346"/>
        <v>19</v>
      </c>
      <c r="L3179">
        <f t="shared" si="347"/>
        <v>201619</v>
      </c>
      <c r="M3179" t="b">
        <f t="shared" si="348"/>
        <v>0</v>
      </c>
      <c r="N3179">
        <f>VLOOKUP(B3179,'SKU Master'!$E$1:$H$9,2,FALSE)</f>
        <v>2.5</v>
      </c>
      <c r="O3179">
        <f>(F3179/E3179-N3179)*E3179</f>
        <v>27.450000000000003</v>
      </c>
      <c r="P3179" s="10">
        <f>O3179/F3179</f>
        <v>0.68710888610763454</v>
      </c>
      <c r="Q3179">
        <f t="shared" si="349"/>
        <v>6</v>
      </c>
    </row>
    <row r="3180" spans="1:17" x14ac:dyDescent="0.25">
      <c r="A3180">
        <v>2001726</v>
      </c>
      <c r="B3180">
        <v>50012011240</v>
      </c>
      <c r="C3180">
        <v>312</v>
      </c>
      <c r="D3180">
        <v>42499</v>
      </c>
      <c r="E3180">
        <v>2</v>
      </c>
      <c r="F3180">
        <v>15.98</v>
      </c>
      <c r="G3180" t="str">
        <f>VLOOKUP(B3180,'SKU Master'!$E$1:$H$9,4,FALSE)</f>
        <v>China Imports</v>
      </c>
      <c r="H3180">
        <f t="shared" si="343"/>
        <v>2016</v>
      </c>
      <c r="I3180">
        <f t="shared" si="344"/>
        <v>5</v>
      </c>
      <c r="J3180">
        <f t="shared" si="345"/>
        <v>201605</v>
      </c>
      <c r="K3180">
        <f t="shared" si="346"/>
        <v>20</v>
      </c>
      <c r="L3180">
        <f t="shared" si="347"/>
        <v>201620</v>
      </c>
      <c r="M3180" t="b">
        <f t="shared" si="348"/>
        <v>0</v>
      </c>
      <c r="N3180">
        <f>VLOOKUP(B3180,'SKU Master'!$E$1:$H$9,2,FALSE)</f>
        <v>2.5</v>
      </c>
      <c r="O3180">
        <f>(F3180/E3180-N3180)*E3180</f>
        <v>10.98</v>
      </c>
      <c r="P3180" s="10">
        <f>O3180/F3180</f>
        <v>0.68710888610763454</v>
      </c>
      <c r="Q3180">
        <f t="shared" si="349"/>
        <v>1</v>
      </c>
    </row>
    <row r="3181" spans="1:17" x14ac:dyDescent="0.25">
      <c r="A3181">
        <v>2001727</v>
      </c>
      <c r="B3181">
        <v>50012011240</v>
      </c>
      <c r="C3181">
        <v>312</v>
      </c>
      <c r="D3181">
        <v>42500</v>
      </c>
      <c r="E3181">
        <v>2</v>
      </c>
      <c r="F3181">
        <v>15.98</v>
      </c>
      <c r="G3181" t="str">
        <f>VLOOKUP(B3181,'SKU Master'!$E$1:$H$9,4,FALSE)</f>
        <v>China Imports</v>
      </c>
      <c r="H3181">
        <f t="shared" si="343"/>
        <v>2016</v>
      </c>
      <c r="I3181">
        <f t="shared" si="344"/>
        <v>5</v>
      </c>
      <c r="J3181">
        <f t="shared" si="345"/>
        <v>201605</v>
      </c>
      <c r="K3181">
        <f t="shared" si="346"/>
        <v>20</v>
      </c>
      <c r="L3181">
        <f t="shared" si="347"/>
        <v>201620</v>
      </c>
      <c r="M3181" t="b">
        <f t="shared" si="348"/>
        <v>0</v>
      </c>
      <c r="N3181">
        <f>VLOOKUP(B3181,'SKU Master'!$E$1:$H$9,2,FALSE)</f>
        <v>2.5</v>
      </c>
      <c r="O3181">
        <f>(F3181/E3181-N3181)*E3181</f>
        <v>10.98</v>
      </c>
      <c r="P3181" s="10">
        <f>O3181/F3181</f>
        <v>0.68710888610763454</v>
      </c>
      <c r="Q3181">
        <f t="shared" si="349"/>
        <v>2</v>
      </c>
    </row>
    <row r="3182" spans="1:17" x14ac:dyDescent="0.25">
      <c r="A3182">
        <v>2001728</v>
      </c>
      <c r="B3182">
        <v>50012011240</v>
      </c>
      <c r="C3182">
        <v>312</v>
      </c>
      <c r="D3182">
        <v>42501</v>
      </c>
      <c r="E3182">
        <v>3</v>
      </c>
      <c r="F3182">
        <v>23.97</v>
      </c>
      <c r="G3182" t="str">
        <f>VLOOKUP(B3182,'SKU Master'!$E$1:$H$9,4,FALSE)</f>
        <v>China Imports</v>
      </c>
      <c r="H3182">
        <f t="shared" si="343"/>
        <v>2016</v>
      </c>
      <c r="I3182">
        <f t="shared" si="344"/>
        <v>5</v>
      </c>
      <c r="J3182">
        <f t="shared" si="345"/>
        <v>201605</v>
      </c>
      <c r="K3182">
        <f t="shared" si="346"/>
        <v>20</v>
      </c>
      <c r="L3182">
        <f t="shared" si="347"/>
        <v>201620</v>
      </c>
      <c r="M3182" t="b">
        <f t="shared" si="348"/>
        <v>0</v>
      </c>
      <c r="N3182">
        <f>VLOOKUP(B3182,'SKU Master'!$E$1:$H$9,2,FALSE)</f>
        <v>2.5</v>
      </c>
      <c r="O3182">
        <f>(F3182/E3182-N3182)*E3182</f>
        <v>16.47</v>
      </c>
      <c r="P3182" s="10">
        <f>O3182/F3182</f>
        <v>0.68710888610763454</v>
      </c>
      <c r="Q3182">
        <f t="shared" si="349"/>
        <v>3</v>
      </c>
    </row>
    <row r="3183" spans="1:17" x14ac:dyDescent="0.25">
      <c r="A3183">
        <v>2001729</v>
      </c>
      <c r="B3183">
        <v>50012011240</v>
      </c>
      <c r="C3183">
        <v>312</v>
      </c>
      <c r="D3183">
        <v>42502</v>
      </c>
      <c r="E3183">
        <v>1</v>
      </c>
      <c r="F3183">
        <v>7.99</v>
      </c>
      <c r="G3183" t="str">
        <f>VLOOKUP(B3183,'SKU Master'!$E$1:$H$9,4,FALSE)</f>
        <v>China Imports</v>
      </c>
      <c r="H3183">
        <f t="shared" si="343"/>
        <v>2016</v>
      </c>
      <c r="I3183">
        <f t="shared" si="344"/>
        <v>5</v>
      </c>
      <c r="J3183">
        <f t="shared" si="345"/>
        <v>201605</v>
      </c>
      <c r="K3183">
        <f t="shared" si="346"/>
        <v>20</v>
      </c>
      <c r="L3183">
        <f t="shared" si="347"/>
        <v>201620</v>
      </c>
      <c r="M3183" t="b">
        <f t="shared" si="348"/>
        <v>0</v>
      </c>
      <c r="N3183">
        <f>VLOOKUP(B3183,'SKU Master'!$E$1:$H$9,2,FALSE)</f>
        <v>2.5</v>
      </c>
      <c r="O3183">
        <f>(F3183/E3183-N3183)*E3183</f>
        <v>5.49</v>
      </c>
      <c r="P3183" s="10">
        <f>O3183/F3183</f>
        <v>0.68710888610763454</v>
      </c>
      <c r="Q3183">
        <f t="shared" si="349"/>
        <v>4</v>
      </c>
    </row>
    <row r="3184" spans="1:17" x14ac:dyDescent="0.25">
      <c r="A3184">
        <v>2001731</v>
      </c>
      <c r="B3184">
        <v>50012011240</v>
      </c>
      <c r="C3184">
        <v>312</v>
      </c>
      <c r="D3184">
        <v>42504</v>
      </c>
      <c r="E3184">
        <v>3</v>
      </c>
      <c r="F3184">
        <v>23.97</v>
      </c>
      <c r="G3184" t="str">
        <f>VLOOKUP(B3184,'SKU Master'!$E$1:$H$9,4,FALSE)</f>
        <v>China Imports</v>
      </c>
      <c r="H3184">
        <f t="shared" si="343"/>
        <v>2016</v>
      </c>
      <c r="I3184">
        <f t="shared" si="344"/>
        <v>5</v>
      </c>
      <c r="J3184">
        <f t="shared" si="345"/>
        <v>201605</v>
      </c>
      <c r="K3184">
        <f t="shared" si="346"/>
        <v>20</v>
      </c>
      <c r="L3184">
        <f t="shared" si="347"/>
        <v>201620</v>
      </c>
      <c r="M3184" t="b">
        <f t="shared" si="348"/>
        <v>0</v>
      </c>
      <c r="N3184">
        <f>VLOOKUP(B3184,'SKU Master'!$E$1:$H$9,2,FALSE)</f>
        <v>2.5</v>
      </c>
      <c r="O3184">
        <f>(F3184/E3184-N3184)*E3184</f>
        <v>16.47</v>
      </c>
      <c r="P3184" s="10">
        <f>O3184/F3184</f>
        <v>0.68710888610763454</v>
      </c>
      <c r="Q3184">
        <f t="shared" si="349"/>
        <v>6</v>
      </c>
    </row>
    <row r="3185" spans="1:17" x14ac:dyDescent="0.25">
      <c r="A3185">
        <v>2001732</v>
      </c>
      <c r="B3185">
        <v>50012011240</v>
      </c>
      <c r="C3185">
        <v>312</v>
      </c>
      <c r="D3185">
        <v>42506</v>
      </c>
      <c r="E3185">
        <v>2</v>
      </c>
      <c r="F3185">
        <v>15.98</v>
      </c>
      <c r="G3185" t="str">
        <f>VLOOKUP(B3185,'SKU Master'!$E$1:$H$9,4,FALSE)</f>
        <v>China Imports</v>
      </c>
      <c r="H3185">
        <f t="shared" si="343"/>
        <v>2016</v>
      </c>
      <c r="I3185">
        <f t="shared" si="344"/>
        <v>5</v>
      </c>
      <c r="J3185">
        <f t="shared" si="345"/>
        <v>201605</v>
      </c>
      <c r="K3185">
        <f t="shared" si="346"/>
        <v>21</v>
      </c>
      <c r="L3185">
        <f t="shared" si="347"/>
        <v>201621</v>
      </c>
      <c r="M3185" t="b">
        <f t="shared" si="348"/>
        <v>0</v>
      </c>
      <c r="N3185">
        <f>VLOOKUP(B3185,'SKU Master'!$E$1:$H$9,2,FALSE)</f>
        <v>2.5</v>
      </c>
      <c r="O3185">
        <f>(F3185/E3185-N3185)*E3185</f>
        <v>10.98</v>
      </c>
      <c r="P3185" s="10">
        <f>O3185/F3185</f>
        <v>0.68710888610763454</v>
      </c>
      <c r="Q3185">
        <f t="shared" si="349"/>
        <v>1</v>
      </c>
    </row>
    <row r="3186" spans="1:17" x14ac:dyDescent="0.25">
      <c r="A3186">
        <v>2001733</v>
      </c>
      <c r="B3186">
        <v>50012011240</v>
      </c>
      <c r="C3186">
        <v>312</v>
      </c>
      <c r="D3186">
        <v>42507</v>
      </c>
      <c r="E3186">
        <v>3</v>
      </c>
      <c r="F3186">
        <v>23.97</v>
      </c>
      <c r="G3186" t="str">
        <f>VLOOKUP(B3186,'SKU Master'!$E$1:$H$9,4,FALSE)</f>
        <v>China Imports</v>
      </c>
      <c r="H3186">
        <f t="shared" si="343"/>
        <v>2016</v>
      </c>
      <c r="I3186">
        <f t="shared" si="344"/>
        <v>5</v>
      </c>
      <c r="J3186">
        <f t="shared" si="345"/>
        <v>201605</v>
      </c>
      <c r="K3186">
        <f t="shared" si="346"/>
        <v>21</v>
      </c>
      <c r="L3186">
        <f t="shared" si="347"/>
        <v>201621</v>
      </c>
      <c r="M3186" t="b">
        <f t="shared" si="348"/>
        <v>0</v>
      </c>
      <c r="N3186">
        <f>VLOOKUP(B3186,'SKU Master'!$E$1:$H$9,2,FALSE)</f>
        <v>2.5</v>
      </c>
      <c r="O3186">
        <f>(F3186/E3186-N3186)*E3186</f>
        <v>16.47</v>
      </c>
      <c r="P3186" s="10">
        <f>O3186/F3186</f>
        <v>0.68710888610763454</v>
      </c>
      <c r="Q3186">
        <f t="shared" si="349"/>
        <v>2</v>
      </c>
    </row>
    <row r="3187" spans="1:17" x14ac:dyDescent="0.25">
      <c r="A3187">
        <v>2001734</v>
      </c>
      <c r="B3187">
        <v>50012011240</v>
      </c>
      <c r="C3187">
        <v>312</v>
      </c>
      <c r="D3187">
        <v>42508</v>
      </c>
      <c r="E3187">
        <v>1</v>
      </c>
      <c r="F3187">
        <v>7.99</v>
      </c>
      <c r="G3187" t="str">
        <f>VLOOKUP(B3187,'SKU Master'!$E$1:$H$9,4,FALSE)</f>
        <v>China Imports</v>
      </c>
      <c r="H3187">
        <f t="shared" si="343"/>
        <v>2016</v>
      </c>
      <c r="I3187">
        <f t="shared" si="344"/>
        <v>5</v>
      </c>
      <c r="J3187">
        <f t="shared" si="345"/>
        <v>201605</v>
      </c>
      <c r="K3187">
        <f t="shared" si="346"/>
        <v>21</v>
      </c>
      <c r="L3187">
        <f t="shared" si="347"/>
        <v>201621</v>
      </c>
      <c r="M3187" t="b">
        <f t="shared" si="348"/>
        <v>0</v>
      </c>
      <c r="N3187">
        <f>VLOOKUP(B3187,'SKU Master'!$E$1:$H$9,2,FALSE)</f>
        <v>2.5</v>
      </c>
      <c r="O3187">
        <f>(F3187/E3187-N3187)*E3187</f>
        <v>5.49</v>
      </c>
      <c r="P3187" s="10">
        <f>O3187/F3187</f>
        <v>0.68710888610763454</v>
      </c>
      <c r="Q3187">
        <f t="shared" si="349"/>
        <v>3</v>
      </c>
    </row>
    <row r="3188" spans="1:17" x14ac:dyDescent="0.25">
      <c r="A3188">
        <v>2001735</v>
      </c>
      <c r="B3188">
        <v>50012011240</v>
      </c>
      <c r="C3188">
        <v>312</v>
      </c>
      <c r="D3188">
        <v>42509</v>
      </c>
      <c r="E3188">
        <v>2</v>
      </c>
      <c r="F3188">
        <v>15.98</v>
      </c>
      <c r="G3188" t="str">
        <f>VLOOKUP(B3188,'SKU Master'!$E$1:$H$9,4,FALSE)</f>
        <v>China Imports</v>
      </c>
      <c r="H3188">
        <f t="shared" si="343"/>
        <v>2016</v>
      </c>
      <c r="I3188">
        <f t="shared" si="344"/>
        <v>5</v>
      </c>
      <c r="J3188">
        <f t="shared" si="345"/>
        <v>201605</v>
      </c>
      <c r="K3188">
        <f t="shared" si="346"/>
        <v>21</v>
      </c>
      <c r="L3188">
        <f t="shared" si="347"/>
        <v>201621</v>
      </c>
      <c r="M3188" t="b">
        <f t="shared" si="348"/>
        <v>0</v>
      </c>
      <c r="N3188">
        <f>VLOOKUP(B3188,'SKU Master'!$E$1:$H$9,2,FALSE)</f>
        <v>2.5</v>
      </c>
      <c r="O3188">
        <f>(F3188/E3188-N3188)*E3188</f>
        <v>10.98</v>
      </c>
      <c r="P3188" s="10">
        <f>O3188/F3188</f>
        <v>0.68710888610763454</v>
      </c>
      <c r="Q3188">
        <f t="shared" si="349"/>
        <v>4</v>
      </c>
    </row>
    <row r="3189" spans="1:17" x14ac:dyDescent="0.25">
      <c r="A3189">
        <v>2001736</v>
      </c>
      <c r="B3189">
        <v>50012011240</v>
      </c>
      <c r="C3189">
        <v>312</v>
      </c>
      <c r="D3189">
        <v>42510</v>
      </c>
      <c r="E3189">
        <v>5</v>
      </c>
      <c r="F3189">
        <v>39.950000000000003</v>
      </c>
      <c r="G3189" t="str">
        <f>VLOOKUP(B3189,'SKU Master'!$E$1:$H$9,4,FALSE)</f>
        <v>China Imports</v>
      </c>
      <c r="H3189">
        <f t="shared" si="343"/>
        <v>2016</v>
      </c>
      <c r="I3189">
        <f t="shared" si="344"/>
        <v>5</v>
      </c>
      <c r="J3189">
        <f t="shared" si="345"/>
        <v>201605</v>
      </c>
      <c r="K3189">
        <f t="shared" si="346"/>
        <v>21</v>
      </c>
      <c r="L3189">
        <f t="shared" si="347"/>
        <v>201621</v>
      </c>
      <c r="M3189" t="b">
        <f t="shared" si="348"/>
        <v>0</v>
      </c>
      <c r="N3189">
        <f>VLOOKUP(B3189,'SKU Master'!$E$1:$H$9,2,FALSE)</f>
        <v>2.5</v>
      </c>
      <c r="O3189">
        <f>(F3189/E3189-N3189)*E3189</f>
        <v>27.450000000000003</v>
      </c>
      <c r="P3189" s="10">
        <f>O3189/F3189</f>
        <v>0.68710888610763454</v>
      </c>
      <c r="Q3189">
        <f t="shared" si="349"/>
        <v>5</v>
      </c>
    </row>
    <row r="3190" spans="1:17" x14ac:dyDescent="0.25">
      <c r="A3190">
        <v>2001737</v>
      </c>
      <c r="B3190">
        <v>50012011240</v>
      </c>
      <c r="C3190">
        <v>312</v>
      </c>
      <c r="D3190">
        <v>42513</v>
      </c>
      <c r="E3190">
        <v>4</v>
      </c>
      <c r="F3190">
        <v>31.96</v>
      </c>
      <c r="G3190" t="str">
        <f>VLOOKUP(B3190,'SKU Master'!$E$1:$H$9,4,FALSE)</f>
        <v>China Imports</v>
      </c>
      <c r="H3190">
        <f t="shared" si="343"/>
        <v>2016</v>
      </c>
      <c r="I3190">
        <f t="shared" si="344"/>
        <v>5</v>
      </c>
      <c r="J3190">
        <f t="shared" si="345"/>
        <v>201605</v>
      </c>
      <c r="K3190">
        <f t="shared" si="346"/>
        <v>22</v>
      </c>
      <c r="L3190">
        <f t="shared" si="347"/>
        <v>201622</v>
      </c>
      <c r="M3190" t="b">
        <f t="shared" si="348"/>
        <v>0</v>
      </c>
      <c r="N3190">
        <f>VLOOKUP(B3190,'SKU Master'!$E$1:$H$9,2,FALSE)</f>
        <v>2.5</v>
      </c>
      <c r="O3190">
        <f>(F3190/E3190-N3190)*E3190</f>
        <v>21.96</v>
      </c>
      <c r="P3190" s="10">
        <f>O3190/F3190</f>
        <v>0.68710888610763454</v>
      </c>
      <c r="Q3190">
        <f t="shared" si="349"/>
        <v>1</v>
      </c>
    </row>
    <row r="3191" spans="1:17" x14ac:dyDescent="0.25">
      <c r="A3191">
        <v>2001738</v>
      </c>
      <c r="B3191">
        <v>50012011240</v>
      </c>
      <c r="C3191">
        <v>312</v>
      </c>
      <c r="D3191">
        <v>42514</v>
      </c>
      <c r="E3191">
        <v>6</v>
      </c>
      <c r="F3191">
        <v>47.94</v>
      </c>
      <c r="G3191" t="str">
        <f>VLOOKUP(B3191,'SKU Master'!$E$1:$H$9,4,FALSE)</f>
        <v>China Imports</v>
      </c>
      <c r="H3191">
        <f t="shared" si="343"/>
        <v>2016</v>
      </c>
      <c r="I3191">
        <f t="shared" si="344"/>
        <v>5</v>
      </c>
      <c r="J3191">
        <f t="shared" si="345"/>
        <v>201605</v>
      </c>
      <c r="K3191">
        <f t="shared" si="346"/>
        <v>22</v>
      </c>
      <c r="L3191">
        <f t="shared" si="347"/>
        <v>201622</v>
      </c>
      <c r="M3191" t="b">
        <f t="shared" si="348"/>
        <v>0</v>
      </c>
      <c r="N3191">
        <f>VLOOKUP(B3191,'SKU Master'!$E$1:$H$9,2,FALSE)</f>
        <v>2.5</v>
      </c>
      <c r="O3191">
        <f>(F3191/E3191-N3191)*E3191</f>
        <v>32.94</v>
      </c>
      <c r="P3191" s="10">
        <f>O3191/F3191</f>
        <v>0.68710888610763454</v>
      </c>
      <c r="Q3191">
        <f t="shared" si="349"/>
        <v>2</v>
      </c>
    </row>
    <row r="3192" spans="1:17" x14ac:dyDescent="0.25">
      <c r="A3192">
        <v>2001739</v>
      </c>
      <c r="B3192">
        <v>50012011240</v>
      </c>
      <c r="C3192">
        <v>312</v>
      </c>
      <c r="D3192">
        <v>42515</v>
      </c>
      <c r="E3192">
        <v>1</v>
      </c>
      <c r="F3192">
        <v>70.989999999999995</v>
      </c>
      <c r="G3192" t="str">
        <f>VLOOKUP(B3192,'SKU Master'!$E$1:$H$9,4,FALSE)</f>
        <v>China Imports</v>
      </c>
      <c r="H3192">
        <f t="shared" si="343"/>
        <v>2016</v>
      </c>
      <c r="I3192">
        <f t="shared" si="344"/>
        <v>5</v>
      </c>
      <c r="J3192">
        <f t="shared" si="345"/>
        <v>201605</v>
      </c>
      <c r="K3192">
        <f t="shared" si="346"/>
        <v>22</v>
      </c>
      <c r="L3192">
        <f t="shared" si="347"/>
        <v>201622</v>
      </c>
      <c r="M3192" t="b">
        <f t="shared" si="348"/>
        <v>0</v>
      </c>
      <c r="N3192">
        <f>VLOOKUP(B3192,'SKU Master'!$E$1:$H$9,2,FALSE)</f>
        <v>2.5</v>
      </c>
      <c r="O3192">
        <f>(F3192/E3192-N3192)*E3192</f>
        <v>68.489999999999995</v>
      </c>
      <c r="P3192" s="10">
        <f>O3192/F3192</f>
        <v>0.9647837723623045</v>
      </c>
      <c r="Q3192">
        <f t="shared" si="349"/>
        <v>3</v>
      </c>
    </row>
    <row r="3193" spans="1:17" x14ac:dyDescent="0.25">
      <c r="A3193">
        <v>2001740</v>
      </c>
      <c r="B3193">
        <v>50012011240</v>
      </c>
      <c r="C3193">
        <v>312</v>
      </c>
      <c r="D3193">
        <v>42516</v>
      </c>
      <c r="E3193">
        <v>1</v>
      </c>
      <c r="F3193">
        <v>7.99</v>
      </c>
      <c r="G3193" t="str">
        <f>VLOOKUP(B3193,'SKU Master'!$E$1:$H$9,4,FALSE)</f>
        <v>China Imports</v>
      </c>
      <c r="H3193">
        <f t="shared" si="343"/>
        <v>2016</v>
      </c>
      <c r="I3193">
        <f t="shared" si="344"/>
        <v>5</v>
      </c>
      <c r="J3193">
        <f t="shared" si="345"/>
        <v>201605</v>
      </c>
      <c r="K3193">
        <f t="shared" si="346"/>
        <v>22</v>
      </c>
      <c r="L3193">
        <f t="shared" si="347"/>
        <v>201622</v>
      </c>
      <c r="M3193" t="b">
        <f t="shared" si="348"/>
        <v>0</v>
      </c>
      <c r="N3193">
        <f>VLOOKUP(B3193,'SKU Master'!$E$1:$H$9,2,FALSE)</f>
        <v>2.5</v>
      </c>
      <c r="O3193">
        <f>(F3193/E3193-N3193)*E3193</f>
        <v>5.49</v>
      </c>
      <c r="P3193" s="10">
        <f>O3193/F3193</f>
        <v>0.68710888610763454</v>
      </c>
      <c r="Q3193">
        <f t="shared" si="349"/>
        <v>4</v>
      </c>
    </row>
    <row r="3194" spans="1:17" x14ac:dyDescent="0.25">
      <c r="A3194">
        <v>2001741</v>
      </c>
      <c r="B3194">
        <v>50012011240</v>
      </c>
      <c r="C3194">
        <v>312</v>
      </c>
      <c r="D3194">
        <v>42517</v>
      </c>
      <c r="E3194">
        <v>1</v>
      </c>
      <c r="F3194">
        <v>7.99</v>
      </c>
      <c r="G3194" t="str">
        <f>VLOOKUP(B3194,'SKU Master'!$E$1:$H$9,4,FALSE)</f>
        <v>China Imports</v>
      </c>
      <c r="H3194">
        <f t="shared" si="343"/>
        <v>2016</v>
      </c>
      <c r="I3194">
        <f t="shared" si="344"/>
        <v>5</v>
      </c>
      <c r="J3194">
        <f t="shared" si="345"/>
        <v>201605</v>
      </c>
      <c r="K3194">
        <f t="shared" si="346"/>
        <v>22</v>
      </c>
      <c r="L3194">
        <f t="shared" si="347"/>
        <v>201622</v>
      </c>
      <c r="M3194" t="b">
        <f t="shared" si="348"/>
        <v>0</v>
      </c>
      <c r="N3194">
        <f>VLOOKUP(B3194,'SKU Master'!$E$1:$H$9,2,FALSE)</f>
        <v>2.5</v>
      </c>
      <c r="O3194">
        <f>(F3194/E3194-N3194)*E3194</f>
        <v>5.49</v>
      </c>
      <c r="P3194" s="10">
        <f>O3194/F3194</f>
        <v>0.68710888610763454</v>
      </c>
      <c r="Q3194">
        <f t="shared" si="349"/>
        <v>5</v>
      </c>
    </row>
    <row r="3195" spans="1:17" x14ac:dyDescent="0.25">
      <c r="A3195">
        <v>2001742</v>
      </c>
      <c r="B3195">
        <v>50012011240</v>
      </c>
      <c r="C3195">
        <v>312</v>
      </c>
      <c r="D3195">
        <v>42518</v>
      </c>
      <c r="E3195">
        <v>2</v>
      </c>
      <c r="F3195">
        <v>15.98</v>
      </c>
      <c r="G3195" t="str">
        <f>VLOOKUP(B3195,'SKU Master'!$E$1:$H$9,4,FALSE)</f>
        <v>China Imports</v>
      </c>
      <c r="H3195">
        <f t="shared" si="343"/>
        <v>2016</v>
      </c>
      <c r="I3195">
        <f t="shared" si="344"/>
        <v>5</v>
      </c>
      <c r="J3195">
        <f t="shared" si="345"/>
        <v>201605</v>
      </c>
      <c r="K3195">
        <f t="shared" si="346"/>
        <v>22</v>
      </c>
      <c r="L3195">
        <f t="shared" si="347"/>
        <v>201622</v>
      </c>
      <c r="M3195" t="b">
        <f t="shared" si="348"/>
        <v>0</v>
      </c>
      <c r="N3195">
        <f>VLOOKUP(B3195,'SKU Master'!$E$1:$H$9,2,FALSE)</f>
        <v>2.5</v>
      </c>
      <c r="O3195">
        <f>(F3195/E3195-N3195)*E3195</f>
        <v>10.98</v>
      </c>
      <c r="P3195" s="10">
        <f>O3195/F3195</f>
        <v>0.68710888610763454</v>
      </c>
      <c r="Q3195">
        <f t="shared" si="349"/>
        <v>6</v>
      </c>
    </row>
    <row r="3196" spans="1:17" x14ac:dyDescent="0.25">
      <c r="A3196">
        <v>2001743</v>
      </c>
      <c r="B3196">
        <v>50012011240</v>
      </c>
      <c r="C3196">
        <v>312</v>
      </c>
      <c r="D3196">
        <v>42520</v>
      </c>
      <c r="E3196">
        <v>7</v>
      </c>
      <c r="F3196">
        <v>55.93</v>
      </c>
      <c r="G3196" t="str">
        <f>VLOOKUP(B3196,'SKU Master'!$E$1:$H$9,4,FALSE)</f>
        <v>China Imports</v>
      </c>
      <c r="H3196">
        <f t="shared" si="343"/>
        <v>2016</v>
      </c>
      <c r="I3196">
        <f t="shared" si="344"/>
        <v>5</v>
      </c>
      <c r="J3196">
        <f t="shared" si="345"/>
        <v>201605</v>
      </c>
      <c r="K3196">
        <f t="shared" si="346"/>
        <v>23</v>
      </c>
      <c r="L3196">
        <f t="shared" si="347"/>
        <v>201623</v>
      </c>
      <c r="M3196" t="b">
        <f t="shared" si="348"/>
        <v>0</v>
      </c>
      <c r="N3196">
        <f>VLOOKUP(B3196,'SKU Master'!$E$1:$H$9,2,FALSE)</f>
        <v>2.5</v>
      </c>
      <c r="O3196">
        <f>(F3196/E3196-N3196)*E3196</f>
        <v>38.43</v>
      </c>
      <c r="P3196" s="10">
        <f>O3196/F3196</f>
        <v>0.68710888610763454</v>
      </c>
      <c r="Q3196">
        <f t="shared" si="349"/>
        <v>1</v>
      </c>
    </row>
    <row r="3197" spans="1:17" x14ac:dyDescent="0.25">
      <c r="A3197">
        <v>2001744</v>
      </c>
      <c r="B3197">
        <v>50012011240</v>
      </c>
      <c r="C3197">
        <v>312</v>
      </c>
      <c r="D3197">
        <v>42521</v>
      </c>
      <c r="E3197">
        <v>4</v>
      </c>
      <c r="F3197">
        <v>31.96</v>
      </c>
      <c r="G3197" t="str">
        <f>VLOOKUP(B3197,'SKU Master'!$E$1:$H$9,4,FALSE)</f>
        <v>China Imports</v>
      </c>
      <c r="H3197">
        <f t="shared" si="343"/>
        <v>2016</v>
      </c>
      <c r="I3197">
        <f t="shared" si="344"/>
        <v>5</v>
      </c>
      <c r="J3197">
        <f t="shared" si="345"/>
        <v>201605</v>
      </c>
      <c r="K3197">
        <f t="shared" si="346"/>
        <v>23</v>
      </c>
      <c r="L3197">
        <f t="shared" si="347"/>
        <v>201623</v>
      </c>
      <c r="M3197" t="b">
        <f t="shared" si="348"/>
        <v>0</v>
      </c>
      <c r="N3197">
        <f>VLOOKUP(B3197,'SKU Master'!$E$1:$H$9,2,FALSE)</f>
        <v>2.5</v>
      </c>
      <c r="O3197">
        <f>(F3197/E3197-N3197)*E3197</f>
        <v>21.96</v>
      </c>
      <c r="P3197" s="10">
        <f>O3197/F3197</f>
        <v>0.68710888610763454</v>
      </c>
      <c r="Q3197">
        <f t="shared" si="349"/>
        <v>2</v>
      </c>
    </row>
    <row r="3198" spans="1:17" x14ac:dyDescent="0.25">
      <c r="A3198">
        <v>2001745</v>
      </c>
      <c r="B3198">
        <v>50012011240</v>
      </c>
      <c r="C3198">
        <v>312</v>
      </c>
      <c r="D3198">
        <v>42522</v>
      </c>
      <c r="E3198">
        <v>1</v>
      </c>
      <c r="F3198">
        <v>7.99</v>
      </c>
      <c r="G3198" t="str">
        <f>VLOOKUP(B3198,'SKU Master'!$E$1:$H$9,4,FALSE)</f>
        <v>China Imports</v>
      </c>
      <c r="H3198">
        <f t="shared" si="343"/>
        <v>2016</v>
      </c>
      <c r="I3198">
        <f t="shared" si="344"/>
        <v>6</v>
      </c>
      <c r="J3198">
        <f t="shared" si="345"/>
        <v>201606</v>
      </c>
      <c r="K3198">
        <f t="shared" si="346"/>
        <v>23</v>
      </c>
      <c r="L3198">
        <f t="shared" si="347"/>
        <v>201623</v>
      </c>
      <c r="M3198" t="b">
        <f t="shared" si="348"/>
        <v>0</v>
      </c>
      <c r="N3198">
        <f>VLOOKUP(B3198,'SKU Master'!$E$1:$H$9,2,FALSE)</f>
        <v>2.5</v>
      </c>
      <c r="O3198">
        <f>(F3198/E3198-N3198)*E3198</f>
        <v>5.49</v>
      </c>
      <c r="P3198" s="10">
        <f>O3198/F3198</f>
        <v>0.68710888610763454</v>
      </c>
      <c r="Q3198">
        <f t="shared" si="349"/>
        <v>3</v>
      </c>
    </row>
    <row r="3199" spans="1:17" x14ac:dyDescent="0.25">
      <c r="A3199">
        <v>2001746</v>
      </c>
      <c r="B3199">
        <v>50012011240</v>
      </c>
      <c r="C3199">
        <v>312</v>
      </c>
      <c r="D3199">
        <v>42523</v>
      </c>
      <c r="E3199">
        <v>4</v>
      </c>
      <c r="F3199">
        <v>31.96</v>
      </c>
      <c r="G3199" t="str">
        <f>VLOOKUP(B3199,'SKU Master'!$E$1:$H$9,4,FALSE)</f>
        <v>China Imports</v>
      </c>
      <c r="H3199">
        <f t="shared" si="343"/>
        <v>2016</v>
      </c>
      <c r="I3199">
        <f t="shared" si="344"/>
        <v>6</v>
      </c>
      <c r="J3199">
        <f t="shared" si="345"/>
        <v>201606</v>
      </c>
      <c r="K3199">
        <f t="shared" si="346"/>
        <v>23</v>
      </c>
      <c r="L3199">
        <f t="shared" si="347"/>
        <v>201623</v>
      </c>
      <c r="M3199" t="b">
        <f t="shared" si="348"/>
        <v>0</v>
      </c>
      <c r="N3199">
        <f>VLOOKUP(B3199,'SKU Master'!$E$1:$H$9,2,FALSE)</f>
        <v>2.5</v>
      </c>
      <c r="O3199">
        <f>(F3199/E3199-N3199)*E3199</f>
        <v>21.96</v>
      </c>
      <c r="P3199" s="10">
        <f>O3199/F3199</f>
        <v>0.68710888610763454</v>
      </c>
      <c r="Q3199">
        <f t="shared" si="349"/>
        <v>4</v>
      </c>
    </row>
    <row r="3200" spans="1:17" x14ac:dyDescent="0.25">
      <c r="A3200">
        <v>2001748</v>
      </c>
      <c r="B3200">
        <v>50012011240</v>
      </c>
      <c r="C3200">
        <v>312</v>
      </c>
      <c r="D3200">
        <v>42525</v>
      </c>
      <c r="E3200">
        <v>1</v>
      </c>
      <c r="F3200">
        <v>7.99</v>
      </c>
      <c r="G3200" t="str">
        <f>VLOOKUP(B3200,'SKU Master'!$E$1:$H$9,4,FALSE)</f>
        <v>China Imports</v>
      </c>
      <c r="H3200">
        <f t="shared" si="343"/>
        <v>2016</v>
      </c>
      <c r="I3200">
        <f t="shared" si="344"/>
        <v>6</v>
      </c>
      <c r="J3200">
        <f t="shared" si="345"/>
        <v>201606</v>
      </c>
      <c r="K3200">
        <f t="shared" si="346"/>
        <v>23</v>
      </c>
      <c r="L3200">
        <f t="shared" si="347"/>
        <v>201623</v>
      </c>
      <c r="M3200" t="b">
        <f t="shared" si="348"/>
        <v>0</v>
      </c>
      <c r="N3200">
        <f>VLOOKUP(B3200,'SKU Master'!$E$1:$H$9,2,FALSE)</f>
        <v>2.5</v>
      </c>
      <c r="O3200">
        <f>(F3200/E3200-N3200)*E3200</f>
        <v>5.49</v>
      </c>
      <c r="P3200" s="10">
        <f>O3200/F3200</f>
        <v>0.68710888610763454</v>
      </c>
      <c r="Q3200">
        <f t="shared" si="349"/>
        <v>6</v>
      </c>
    </row>
    <row r="3201" spans="1:17" x14ac:dyDescent="0.25">
      <c r="A3201">
        <v>2001749</v>
      </c>
      <c r="B3201">
        <v>50012011240</v>
      </c>
      <c r="C3201">
        <v>312</v>
      </c>
      <c r="D3201">
        <v>42527</v>
      </c>
      <c r="E3201">
        <v>2</v>
      </c>
      <c r="F3201">
        <v>15.98</v>
      </c>
      <c r="G3201" t="str">
        <f>VLOOKUP(B3201,'SKU Master'!$E$1:$H$9,4,FALSE)</f>
        <v>China Imports</v>
      </c>
      <c r="H3201">
        <f t="shared" si="343"/>
        <v>2016</v>
      </c>
      <c r="I3201">
        <f t="shared" si="344"/>
        <v>6</v>
      </c>
      <c r="J3201">
        <f t="shared" si="345"/>
        <v>201606</v>
      </c>
      <c r="K3201">
        <f t="shared" si="346"/>
        <v>24</v>
      </c>
      <c r="L3201">
        <f t="shared" si="347"/>
        <v>201624</v>
      </c>
      <c r="M3201" t="b">
        <f t="shared" si="348"/>
        <v>0</v>
      </c>
      <c r="N3201">
        <f>VLOOKUP(B3201,'SKU Master'!$E$1:$H$9,2,FALSE)</f>
        <v>2.5</v>
      </c>
      <c r="O3201">
        <f>(F3201/E3201-N3201)*E3201</f>
        <v>10.98</v>
      </c>
      <c r="P3201" s="10">
        <f>O3201/F3201</f>
        <v>0.68710888610763454</v>
      </c>
      <c r="Q3201">
        <f t="shared" si="349"/>
        <v>1</v>
      </c>
    </row>
    <row r="3202" spans="1:17" x14ac:dyDescent="0.25">
      <c r="A3202">
        <v>2001750</v>
      </c>
      <c r="B3202">
        <v>50012011240</v>
      </c>
      <c r="C3202">
        <v>312</v>
      </c>
      <c r="D3202">
        <v>42528</v>
      </c>
      <c r="E3202">
        <v>1</v>
      </c>
      <c r="F3202">
        <v>7.99</v>
      </c>
      <c r="G3202" t="str">
        <f>VLOOKUP(B3202,'SKU Master'!$E$1:$H$9,4,FALSE)</f>
        <v>China Imports</v>
      </c>
      <c r="H3202">
        <f t="shared" ref="H3202:H3244" si="350">YEAR(D3202)</f>
        <v>2016</v>
      </c>
      <c r="I3202">
        <f t="shared" si="344"/>
        <v>6</v>
      </c>
      <c r="J3202">
        <f t="shared" si="345"/>
        <v>201606</v>
      </c>
      <c r="K3202">
        <f t="shared" si="346"/>
        <v>24</v>
      </c>
      <c r="L3202">
        <f t="shared" si="347"/>
        <v>201624</v>
      </c>
      <c r="M3202" t="b">
        <f t="shared" si="348"/>
        <v>0</v>
      </c>
      <c r="N3202">
        <f>VLOOKUP(B3202,'SKU Master'!$E$1:$H$9,2,FALSE)</f>
        <v>2.5</v>
      </c>
      <c r="O3202">
        <f>(F3202/E3202-N3202)*E3202</f>
        <v>5.49</v>
      </c>
      <c r="P3202" s="10">
        <f>O3202/F3202</f>
        <v>0.68710888610763454</v>
      </c>
      <c r="Q3202">
        <f t="shared" si="349"/>
        <v>2</v>
      </c>
    </row>
    <row r="3203" spans="1:17" x14ac:dyDescent="0.25">
      <c r="A3203">
        <v>2001751</v>
      </c>
      <c r="B3203">
        <v>50012011240</v>
      </c>
      <c r="C3203">
        <v>312</v>
      </c>
      <c r="D3203">
        <v>42529</v>
      </c>
      <c r="E3203">
        <v>3</v>
      </c>
      <c r="F3203">
        <v>23.97</v>
      </c>
      <c r="G3203" t="str">
        <f>VLOOKUP(B3203,'SKU Master'!$E$1:$H$9,4,FALSE)</f>
        <v>China Imports</v>
      </c>
      <c r="H3203">
        <f t="shared" si="350"/>
        <v>2016</v>
      </c>
      <c r="I3203">
        <f t="shared" ref="I3203:I3244" si="351">MONTH(D3203)</f>
        <v>6</v>
      </c>
      <c r="J3203">
        <f t="shared" ref="J3203:J3244" si="352">H3203*100+I3203</f>
        <v>201606</v>
      </c>
      <c r="K3203">
        <f t="shared" ref="K3203:K3244" si="353">WEEKNUM(D3203)</f>
        <v>24</v>
      </c>
      <c r="L3203">
        <f t="shared" ref="L3203:L3244" si="354">H3203*100+K3203</f>
        <v>201624</v>
      </c>
      <c r="M3203" t="b">
        <f t="shared" ref="M3203:M3244" si="355">AND(B3203=B3204,C3203=C3204,D3203=D3204,E3203=E3204,F3203=F3204)</f>
        <v>0</v>
      </c>
      <c r="N3203">
        <f>VLOOKUP(B3203,'SKU Master'!$E$1:$H$9,2,FALSE)</f>
        <v>2.5</v>
      </c>
      <c r="O3203">
        <f>(F3203/E3203-N3203)*E3203</f>
        <v>16.47</v>
      </c>
      <c r="P3203" s="10">
        <f>O3203/F3203</f>
        <v>0.68710888610763454</v>
      </c>
      <c r="Q3203">
        <f t="shared" ref="Q3203:Q3244" si="356">WEEKDAY(D3203,2)</f>
        <v>3</v>
      </c>
    </row>
    <row r="3204" spans="1:17" x14ac:dyDescent="0.25">
      <c r="A3204">
        <v>2001752</v>
      </c>
      <c r="B3204">
        <v>50012011240</v>
      </c>
      <c r="C3204">
        <v>312</v>
      </c>
      <c r="D3204">
        <v>42530</v>
      </c>
      <c r="E3204">
        <v>3</v>
      </c>
      <c r="F3204">
        <v>23.97</v>
      </c>
      <c r="G3204" t="str">
        <f>VLOOKUP(B3204,'SKU Master'!$E$1:$H$9,4,FALSE)</f>
        <v>China Imports</v>
      </c>
      <c r="H3204">
        <f t="shared" si="350"/>
        <v>2016</v>
      </c>
      <c r="I3204">
        <f t="shared" si="351"/>
        <v>6</v>
      </c>
      <c r="J3204">
        <f t="shared" si="352"/>
        <v>201606</v>
      </c>
      <c r="K3204">
        <f t="shared" si="353"/>
        <v>24</v>
      </c>
      <c r="L3204">
        <f t="shared" si="354"/>
        <v>201624</v>
      </c>
      <c r="M3204" t="b">
        <f t="shared" si="355"/>
        <v>0</v>
      </c>
      <c r="N3204">
        <f>VLOOKUP(B3204,'SKU Master'!$E$1:$H$9,2,FALSE)</f>
        <v>2.5</v>
      </c>
      <c r="O3204">
        <f>(F3204/E3204-N3204)*E3204</f>
        <v>16.47</v>
      </c>
      <c r="P3204" s="10">
        <f>O3204/F3204</f>
        <v>0.68710888610763454</v>
      </c>
      <c r="Q3204">
        <f t="shared" si="356"/>
        <v>4</v>
      </c>
    </row>
    <row r="3205" spans="1:17" x14ac:dyDescent="0.25">
      <c r="A3205">
        <v>2001753</v>
      </c>
      <c r="B3205">
        <v>50012011240</v>
      </c>
      <c r="C3205">
        <v>312</v>
      </c>
      <c r="D3205">
        <v>42531</v>
      </c>
      <c r="E3205">
        <v>1</v>
      </c>
      <c r="F3205">
        <v>7.99</v>
      </c>
      <c r="G3205" t="str">
        <f>VLOOKUP(B3205,'SKU Master'!$E$1:$H$9,4,FALSE)</f>
        <v>China Imports</v>
      </c>
      <c r="H3205">
        <f t="shared" si="350"/>
        <v>2016</v>
      </c>
      <c r="I3205">
        <f t="shared" si="351"/>
        <v>6</v>
      </c>
      <c r="J3205">
        <f t="shared" si="352"/>
        <v>201606</v>
      </c>
      <c r="K3205">
        <f t="shared" si="353"/>
        <v>24</v>
      </c>
      <c r="L3205">
        <f t="shared" si="354"/>
        <v>201624</v>
      </c>
      <c r="M3205" t="b">
        <f t="shared" si="355"/>
        <v>0</v>
      </c>
      <c r="N3205">
        <f>VLOOKUP(B3205,'SKU Master'!$E$1:$H$9,2,FALSE)</f>
        <v>2.5</v>
      </c>
      <c r="O3205">
        <f>(F3205/E3205-N3205)*E3205</f>
        <v>5.49</v>
      </c>
      <c r="P3205" s="10">
        <f>O3205/F3205</f>
        <v>0.68710888610763454</v>
      </c>
      <c r="Q3205">
        <f t="shared" si="356"/>
        <v>5</v>
      </c>
    </row>
    <row r="3206" spans="1:17" x14ac:dyDescent="0.25">
      <c r="A3206">
        <v>2001754</v>
      </c>
      <c r="B3206">
        <v>50012011240</v>
      </c>
      <c r="C3206">
        <v>312</v>
      </c>
      <c r="D3206">
        <v>42532</v>
      </c>
      <c r="E3206">
        <v>2</v>
      </c>
      <c r="F3206">
        <v>15.98</v>
      </c>
      <c r="G3206" t="str">
        <f>VLOOKUP(B3206,'SKU Master'!$E$1:$H$9,4,FALSE)</f>
        <v>China Imports</v>
      </c>
      <c r="H3206">
        <f t="shared" si="350"/>
        <v>2016</v>
      </c>
      <c r="I3206">
        <f t="shared" si="351"/>
        <v>6</v>
      </c>
      <c r="J3206">
        <f t="shared" si="352"/>
        <v>201606</v>
      </c>
      <c r="K3206">
        <f t="shared" si="353"/>
        <v>24</v>
      </c>
      <c r="L3206">
        <f t="shared" si="354"/>
        <v>201624</v>
      </c>
      <c r="M3206" t="b">
        <f t="shared" si="355"/>
        <v>0</v>
      </c>
      <c r="N3206">
        <f>VLOOKUP(B3206,'SKU Master'!$E$1:$H$9,2,FALSE)</f>
        <v>2.5</v>
      </c>
      <c r="O3206">
        <f>(F3206/E3206-N3206)*E3206</f>
        <v>10.98</v>
      </c>
      <c r="P3206" s="10">
        <f>O3206/F3206</f>
        <v>0.68710888610763454</v>
      </c>
      <c r="Q3206">
        <f t="shared" si="356"/>
        <v>6</v>
      </c>
    </row>
    <row r="3207" spans="1:17" x14ac:dyDescent="0.25">
      <c r="A3207">
        <v>2001755</v>
      </c>
      <c r="B3207">
        <v>50012011240</v>
      </c>
      <c r="C3207">
        <v>312</v>
      </c>
      <c r="D3207">
        <v>42534</v>
      </c>
      <c r="E3207">
        <v>6</v>
      </c>
      <c r="F3207">
        <v>47.94</v>
      </c>
      <c r="G3207" t="str">
        <f>VLOOKUP(B3207,'SKU Master'!$E$1:$H$9,4,FALSE)</f>
        <v>China Imports</v>
      </c>
      <c r="H3207">
        <f t="shared" si="350"/>
        <v>2016</v>
      </c>
      <c r="I3207">
        <f t="shared" si="351"/>
        <v>6</v>
      </c>
      <c r="J3207">
        <f t="shared" si="352"/>
        <v>201606</v>
      </c>
      <c r="K3207">
        <f t="shared" si="353"/>
        <v>25</v>
      </c>
      <c r="L3207">
        <f t="shared" si="354"/>
        <v>201625</v>
      </c>
      <c r="M3207" t="b">
        <f t="shared" si="355"/>
        <v>0</v>
      </c>
      <c r="N3207">
        <f>VLOOKUP(B3207,'SKU Master'!$E$1:$H$9,2,FALSE)</f>
        <v>2.5</v>
      </c>
      <c r="O3207">
        <f>(F3207/E3207-N3207)*E3207</f>
        <v>32.94</v>
      </c>
      <c r="P3207" s="10">
        <f>O3207/F3207</f>
        <v>0.68710888610763454</v>
      </c>
      <c r="Q3207">
        <f t="shared" si="356"/>
        <v>1</v>
      </c>
    </row>
    <row r="3208" spans="1:17" x14ac:dyDescent="0.25">
      <c r="A3208">
        <v>2001756</v>
      </c>
      <c r="B3208">
        <v>50012011240</v>
      </c>
      <c r="C3208">
        <v>312</v>
      </c>
      <c r="D3208">
        <v>42536</v>
      </c>
      <c r="E3208">
        <v>1</v>
      </c>
      <c r="F3208">
        <v>7.99</v>
      </c>
      <c r="G3208" t="str">
        <f>VLOOKUP(B3208,'SKU Master'!$E$1:$H$9,4,FALSE)</f>
        <v>China Imports</v>
      </c>
      <c r="H3208">
        <f t="shared" si="350"/>
        <v>2016</v>
      </c>
      <c r="I3208">
        <f t="shared" si="351"/>
        <v>6</v>
      </c>
      <c r="J3208">
        <f t="shared" si="352"/>
        <v>201606</v>
      </c>
      <c r="K3208">
        <f t="shared" si="353"/>
        <v>25</v>
      </c>
      <c r="L3208">
        <f t="shared" si="354"/>
        <v>201625</v>
      </c>
      <c r="M3208" t="b">
        <f t="shared" si="355"/>
        <v>0</v>
      </c>
      <c r="N3208">
        <f>VLOOKUP(B3208,'SKU Master'!$E$1:$H$9,2,FALSE)</f>
        <v>2.5</v>
      </c>
      <c r="O3208">
        <f>(F3208/E3208-N3208)*E3208</f>
        <v>5.49</v>
      </c>
      <c r="P3208" s="10">
        <f>O3208/F3208</f>
        <v>0.68710888610763454</v>
      </c>
      <c r="Q3208">
        <f t="shared" si="356"/>
        <v>3</v>
      </c>
    </row>
    <row r="3209" spans="1:17" x14ac:dyDescent="0.25">
      <c r="A3209">
        <v>2001757</v>
      </c>
      <c r="B3209">
        <v>50012011240</v>
      </c>
      <c r="C3209">
        <v>312</v>
      </c>
      <c r="D3209">
        <v>42537</v>
      </c>
      <c r="E3209">
        <v>2</v>
      </c>
      <c r="F3209">
        <v>15.98</v>
      </c>
      <c r="G3209" t="str">
        <f>VLOOKUP(B3209,'SKU Master'!$E$1:$H$9,4,FALSE)</f>
        <v>China Imports</v>
      </c>
      <c r="H3209">
        <f t="shared" si="350"/>
        <v>2016</v>
      </c>
      <c r="I3209">
        <f t="shared" si="351"/>
        <v>6</v>
      </c>
      <c r="J3209">
        <f t="shared" si="352"/>
        <v>201606</v>
      </c>
      <c r="K3209">
        <f t="shared" si="353"/>
        <v>25</v>
      </c>
      <c r="L3209">
        <f t="shared" si="354"/>
        <v>201625</v>
      </c>
      <c r="M3209" t="b">
        <f t="shared" si="355"/>
        <v>0</v>
      </c>
      <c r="N3209">
        <f>VLOOKUP(B3209,'SKU Master'!$E$1:$H$9,2,FALSE)</f>
        <v>2.5</v>
      </c>
      <c r="O3209">
        <f>(F3209/E3209-N3209)*E3209</f>
        <v>10.98</v>
      </c>
      <c r="P3209" s="10">
        <f>O3209/F3209</f>
        <v>0.68710888610763454</v>
      </c>
      <c r="Q3209">
        <f t="shared" si="356"/>
        <v>4</v>
      </c>
    </row>
    <row r="3210" spans="1:17" x14ac:dyDescent="0.25">
      <c r="A3210">
        <v>2001758</v>
      </c>
      <c r="B3210">
        <v>50012011240</v>
      </c>
      <c r="C3210">
        <v>312</v>
      </c>
      <c r="D3210">
        <v>42538</v>
      </c>
      <c r="E3210">
        <v>6</v>
      </c>
      <c r="F3210">
        <v>47.94</v>
      </c>
      <c r="G3210" t="str">
        <f>VLOOKUP(B3210,'SKU Master'!$E$1:$H$9,4,FALSE)</f>
        <v>China Imports</v>
      </c>
      <c r="H3210">
        <f t="shared" si="350"/>
        <v>2016</v>
      </c>
      <c r="I3210">
        <f t="shared" si="351"/>
        <v>6</v>
      </c>
      <c r="J3210">
        <f t="shared" si="352"/>
        <v>201606</v>
      </c>
      <c r="K3210">
        <f t="shared" si="353"/>
        <v>25</v>
      </c>
      <c r="L3210">
        <f t="shared" si="354"/>
        <v>201625</v>
      </c>
      <c r="M3210" t="b">
        <f t="shared" si="355"/>
        <v>0</v>
      </c>
      <c r="N3210">
        <f>VLOOKUP(B3210,'SKU Master'!$E$1:$H$9,2,FALSE)</f>
        <v>2.5</v>
      </c>
      <c r="O3210">
        <f>(F3210/E3210-N3210)*E3210</f>
        <v>32.94</v>
      </c>
      <c r="P3210" s="10">
        <f>O3210/F3210</f>
        <v>0.68710888610763454</v>
      </c>
      <c r="Q3210">
        <f t="shared" si="356"/>
        <v>5</v>
      </c>
    </row>
    <row r="3211" spans="1:17" x14ac:dyDescent="0.25">
      <c r="A3211">
        <v>2001759</v>
      </c>
      <c r="B3211">
        <v>50012011240</v>
      </c>
      <c r="C3211">
        <v>312</v>
      </c>
      <c r="D3211">
        <v>42541</v>
      </c>
      <c r="E3211">
        <v>3</v>
      </c>
      <c r="F3211">
        <v>23.97</v>
      </c>
      <c r="G3211" t="str">
        <f>VLOOKUP(B3211,'SKU Master'!$E$1:$H$9,4,FALSE)</f>
        <v>China Imports</v>
      </c>
      <c r="H3211">
        <f t="shared" si="350"/>
        <v>2016</v>
      </c>
      <c r="I3211">
        <f t="shared" si="351"/>
        <v>6</v>
      </c>
      <c r="J3211">
        <f t="shared" si="352"/>
        <v>201606</v>
      </c>
      <c r="K3211">
        <f t="shared" si="353"/>
        <v>26</v>
      </c>
      <c r="L3211">
        <f t="shared" si="354"/>
        <v>201626</v>
      </c>
      <c r="M3211" t="b">
        <f t="shared" si="355"/>
        <v>0</v>
      </c>
      <c r="N3211">
        <f>VLOOKUP(B3211,'SKU Master'!$E$1:$H$9,2,FALSE)</f>
        <v>2.5</v>
      </c>
      <c r="O3211">
        <f>(F3211/E3211-N3211)*E3211</f>
        <v>16.47</v>
      </c>
      <c r="P3211" s="10">
        <f>O3211/F3211</f>
        <v>0.68710888610763454</v>
      </c>
      <c r="Q3211">
        <f t="shared" si="356"/>
        <v>1</v>
      </c>
    </row>
    <row r="3212" spans="1:17" x14ac:dyDescent="0.25">
      <c r="A3212">
        <v>2001760</v>
      </c>
      <c r="B3212">
        <v>50012011240</v>
      </c>
      <c r="C3212">
        <v>312</v>
      </c>
      <c r="D3212">
        <v>42542</v>
      </c>
      <c r="E3212">
        <v>4</v>
      </c>
      <c r="F3212">
        <v>31.96</v>
      </c>
      <c r="G3212" t="str">
        <f>VLOOKUP(B3212,'SKU Master'!$E$1:$H$9,4,FALSE)</f>
        <v>China Imports</v>
      </c>
      <c r="H3212">
        <f t="shared" si="350"/>
        <v>2016</v>
      </c>
      <c r="I3212">
        <f t="shared" si="351"/>
        <v>6</v>
      </c>
      <c r="J3212">
        <f t="shared" si="352"/>
        <v>201606</v>
      </c>
      <c r="K3212">
        <f t="shared" si="353"/>
        <v>26</v>
      </c>
      <c r="L3212">
        <f t="shared" si="354"/>
        <v>201626</v>
      </c>
      <c r="M3212" t="b">
        <f t="shared" si="355"/>
        <v>0</v>
      </c>
      <c r="N3212">
        <f>VLOOKUP(B3212,'SKU Master'!$E$1:$H$9,2,FALSE)</f>
        <v>2.5</v>
      </c>
      <c r="O3212">
        <f>(F3212/E3212-N3212)*E3212</f>
        <v>21.96</v>
      </c>
      <c r="P3212" s="10">
        <f>O3212/F3212</f>
        <v>0.68710888610763454</v>
      </c>
      <c r="Q3212">
        <f t="shared" si="356"/>
        <v>2</v>
      </c>
    </row>
    <row r="3213" spans="1:17" x14ac:dyDescent="0.25">
      <c r="A3213">
        <v>2001761</v>
      </c>
      <c r="B3213">
        <v>50012011240</v>
      </c>
      <c r="C3213">
        <v>312</v>
      </c>
      <c r="D3213">
        <v>42545</v>
      </c>
      <c r="E3213">
        <v>1</v>
      </c>
      <c r="F3213">
        <v>7.99</v>
      </c>
      <c r="G3213" t="str">
        <f>VLOOKUP(B3213,'SKU Master'!$E$1:$H$9,4,FALSE)</f>
        <v>China Imports</v>
      </c>
      <c r="H3213">
        <f t="shared" si="350"/>
        <v>2016</v>
      </c>
      <c r="I3213">
        <f t="shared" si="351"/>
        <v>6</v>
      </c>
      <c r="J3213">
        <f t="shared" si="352"/>
        <v>201606</v>
      </c>
      <c r="K3213">
        <f t="shared" si="353"/>
        <v>26</v>
      </c>
      <c r="L3213">
        <f t="shared" si="354"/>
        <v>201626</v>
      </c>
      <c r="M3213" t="b">
        <f t="shared" si="355"/>
        <v>0</v>
      </c>
      <c r="N3213">
        <f>VLOOKUP(B3213,'SKU Master'!$E$1:$H$9,2,FALSE)</f>
        <v>2.5</v>
      </c>
      <c r="O3213">
        <f>(F3213/E3213-N3213)*E3213</f>
        <v>5.49</v>
      </c>
      <c r="P3213" s="10">
        <f>O3213/F3213</f>
        <v>0.68710888610763454</v>
      </c>
      <c r="Q3213">
        <f t="shared" si="356"/>
        <v>5</v>
      </c>
    </row>
    <row r="3214" spans="1:17" x14ac:dyDescent="0.25">
      <c r="A3214">
        <v>2001762</v>
      </c>
      <c r="B3214">
        <v>50012011240</v>
      </c>
      <c r="C3214">
        <v>312</v>
      </c>
      <c r="D3214">
        <v>42546</v>
      </c>
      <c r="E3214">
        <v>2</v>
      </c>
      <c r="F3214">
        <v>15.98</v>
      </c>
      <c r="G3214" t="str">
        <f>VLOOKUP(B3214,'SKU Master'!$E$1:$H$9,4,FALSE)</f>
        <v>China Imports</v>
      </c>
      <c r="H3214">
        <f t="shared" si="350"/>
        <v>2016</v>
      </c>
      <c r="I3214">
        <f t="shared" si="351"/>
        <v>6</v>
      </c>
      <c r="J3214">
        <f t="shared" si="352"/>
        <v>201606</v>
      </c>
      <c r="K3214">
        <f t="shared" si="353"/>
        <v>26</v>
      </c>
      <c r="L3214">
        <f t="shared" si="354"/>
        <v>201626</v>
      </c>
      <c r="M3214" t="b">
        <f t="shared" si="355"/>
        <v>0</v>
      </c>
      <c r="N3214">
        <f>VLOOKUP(B3214,'SKU Master'!$E$1:$H$9,2,FALSE)</f>
        <v>2.5</v>
      </c>
      <c r="O3214">
        <f>(F3214/E3214-N3214)*E3214</f>
        <v>10.98</v>
      </c>
      <c r="P3214" s="10">
        <f>O3214/F3214</f>
        <v>0.68710888610763454</v>
      </c>
      <c r="Q3214">
        <f t="shared" si="356"/>
        <v>6</v>
      </c>
    </row>
    <row r="3215" spans="1:17" x14ac:dyDescent="0.25">
      <c r="A3215">
        <v>2001763</v>
      </c>
      <c r="B3215">
        <v>50012011240</v>
      </c>
      <c r="C3215">
        <v>312</v>
      </c>
      <c r="D3215">
        <v>42548</v>
      </c>
      <c r="E3215">
        <v>3</v>
      </c>
      <c r="F3215">
        <v>23.97</v>
      </c>
      <c r="G3215" t="str">
        <f>VLOOKUP(B3215,'SKU Master'!$E$1:$H$9,4,FALSE)</f>
        <v>China Imports</v>
      </c>
      <c r="H3215">
        <f t="shared" si="350"/>
        <v>2016</v>
      </c>
      <c r="I3215">
        <f t="shared" si="351"/>
        <v>6</v>
      </c>
      <c r="J3215">
        <f t="shared" si="352"/>
        <v>201606</v>
      </c>
      <c r="K3215">
        <f t="shared" si="353"/>
        <v>27</v>
      </c>
      <c r="L3215">
        <f t="shared" si="354"/>
        <v>201627</v>
      </c>
      <c r="M3215" t="b">
        <f t="shared" si="355"/>
        <v>0</v>
      </c>
      <c r="N3215">
        <f>VLOOKUP(B3215,'SKU Master'!$E$1:$H$9,2,FALSE)</f>
        <v>2.5</v>
      </c>
      <c r="O3215">
        <f>(F3215/E3215-N3215)*E3215</f>
        <v>16.47</v>
      </c>
      <c r="P3215" s="10">
        <f>O3215/F3215</f>
        <v>0.68710888610763454</v>
      </c>
      <c r="Q3215">
        <f t="shared" si="356"/>
        <v>1</v>
      </c>
    </row>
    <row r="3216" spans="1:17" x14ac:dyDescent="0.25">
      <c r="A3216">
        <v>2001764</v>
      </c>
      <c r="B3216">
        <v>50012011240</v>
      </c>
      <c r="C3216">
        <v>312</v>
      </c>
      <c r="D3216">
        <v>42549</v>
      </c>
      <c r="E3216">
        <v>1</v>
      </c>
      <c r="F3216">
        <v>7.99</v>
      </c>
      <c r="G3216" t="str">
        <f>VLOOKUP(B3216,'SKU Master'!$E$1:$H$9,4,FALSE)</f>
        <v>China Imports</v>
      </c>
      <c r="H3216">
        <f t="shared" si="350"/>
        <v>2016</v>
      </c>
      <c r="I3216">
        <f t="shared" si="351"/>
        <v>6</v>
      </c>
      <c r="J3216">
        <f t="shared" si="352"/>
        <v>201606</v>
      </c>
      <c r="K3216">
        <f t="shared" si="353"/>
        <v>27</v>
      </c>
      <c r="L3216">
        <f t="shared" si="354"/>
        <v>201627</v>
      </c>
      <c r="M3216" t="b">
        <f t="shared" si="355"/>
        <v>0</v>
      </c>
      <c r="N3216">
        <f>VLOOKUP(B3216,'SKU Master'!$E$1:$H$9,2,FALSE)</f>
        <v>2.5</v>
      </c>
      <c r="O3216">
        <f>(F3216/E3216-N3216)*E3216</f>
        <v>5.49</v>
      </c>
      <c r="P3216" s="10">
        <f>O3216/F3216</f>
        <v>0.68710888610763454</v>
      </c>
      <c r="Q3216">
        <f t="shared" si="356"/>
        <v>2</v>
      </c>
    </row>
    <row r="3217" spans="1:17" x14ac:dyDescent="0.25">
      <c r="A3217">
        <v>2001765</v>
      </c>
      <c r="B3217">
        <v>50012011240</v>
      </c>
      <c r="C3217">
        <v>312</v>
      </c>
      <c r="D3217">
        <v>42550</v>
      </c>
      <c r="E3217">
        <v>2</v>
      </c>
      <c r="F3217">
        <v>15.98</v>
      </c>
      <c r="G3217" t="str">
        <f>VLOOKUP(B3217,'SKU Master'!$E$1:$H$9,4,FALSE)</f>
        <v>China Imports</v>
      </c>
      <c r="H3217">
        <f t="shared" si="350"/>
        <v>2016</v>
      </c>
      <c r="I3217">
        <f t="shared" si="351"/>
        <v>6</v>
      </c>
      <c r="J3217">
        <f t="shared" si="352"/>
        <v>201606</v>
      </c>
      <c r="K3217">
        <f t="shared" si="353"/>
        <v>27</v>
      </c>
      <c r="L3217">
        <f t="shared" si="354"/>
        <v>201627</v>
      </c>
      <c r="M3217" t="b">
        <f t="shared" si="355"/>
        <v>0</v>
      </c>
      <c r="N3217">
        <f>VLOOKUP(B3217,'SKU Master'!$E$1:$H$9,2,FALSE)</f>
        <v>2.5</v>
      </c>
      <c r="O3217">
        <f>(F3217/E3217-N3217)*E3217</f>
        <v>10.98</v>
      </c>
      <c r="P3217" s="10">
        <f>O3217/F3217</f>
        <v>0.68710888610763454</v>
      </c>
      <c r="Q3217">
        <f t="shared" si="356"/>
        <v>3</v>
      </c>
    </row>
    <row r="3218" spans="1:17" x14ac:dyDescent="0.25">
      <c r="A3218">
        <v>2001766</v>
      </c>
      <c r="B3218">
        <v>50012011240</v>
      </c>
      <c r="C3218">
        <v>312</v>
      </c>
      <c r="D3218">
        <v>42551</v>
      </c>
      <c r="E3218">
        <v>2</v>
      </c>
      <c r="F3218">
        <v>15.98</v>
      </c>
      <c r="G3218" t="str">
        <f>VLOOKUP(B3218,'SKU Master'!$E$1:$H$9,4,FALSE)</f>
        <v>China Imports</v>
      </c>
      <c r="H3218">
        <f t="shared" si="350"/>
        <v>2016</v>
      </c>
      <c r="I3218">
        <f t="shared" si="351"/>
        <v>6</v>
      </c>
      <c r="J3218">
        <f t="shared" si="352"/>
        <v>201606</v>
      </c>
      <c r="K3218">
        <f t="shared" si="353"/>
        <v>27</v>
      </c>
      <c r="L3218">
        <f t="shared" si="354"/>
        <v>201627</v>
      </c>
      <c r="M3218" t="b">
        <f t="shared" si="355"/>
        <v>0</v>
      </c>
      <c r="N3218">
        <f>VLOOKUP(B3218,'SKU Master'!$E$1:$H$9,2,FALSE)</f>
        <v>2.5</v>
      </c>
      <c r="O3218">
        <f>(F3218/E3218-N3218)*E3218</f>
        <v>10.98</v>
      </c>
      <c r="P3218" s="10">
        <f>O3218/F3218</f>
        <v>0.68710888610763454</v>
      </c>
      <c r="Q3218">
        <f t="shared" si="356"/>
        <v>4</v>
      </c>
    </row>
    <row r="3219" spans="1:17" x14ac:dyDescent="0.25">
      <c r="A3219">
        <v>2001767</v>
      </c>
      <c r="B3219">
        <v>50012011240</v>
      </c>
      <c r="C3219">
        <v>312</v>
      </c>
      <c r="D3219">
        <v>42552</v>
      </c>
      <c r="E3219">
        <v>4</v>
      </c>
      <c r="F3219">
        <v>31.96</v>
      </c>
      <c r="G3219" t="str">
        <f>VLOOKUP(B3219,'SKU Master'!$E$1:$H$9,4,FALSE)</f>
        <v>China Imports</v>
      </c>
      <c r="H3219">
        <f t="shared" si="350"/>
        <v>2016</v>
      </c>
      <c r="I3219">
        <f t="shared" si="351"/>
        <v>7</v>
      </c>
      <c r="J3219">
        <f t="shared" si="352"/>
        <v>201607</v>
      </c>
      <c r="K3219">
        <f t="shared" si="353"/>
        <v>27</v>
      </c>
      <c r="L3219">
        <f t="shared" si="354"/>
        <v>201627</v>
      </c>
      <c r="M3219" t="b">
        <f t="shared" si="355"/>
        <v>0</v>
      </c>
      <c r="N3219">
        <f>VLOOKUP(B3219,'SKU Master'!$E$1:$H$9,2,FALSE)</f>
        <v>2.5</v>
      </c>
      <c r="O3219">
        <f>(F3219/E3219-N3219)*E3219</f>
        <v>21.96</v>
      </c>
      <c r="P3219" s="10">
        <f>O3219/F3219</f>
        <v>0.68710888610763454</v>
      </c>
      <c r="Q3219">
        <f t="shared" si="356"/>
        <v>5</v>
      </c>
    </row>
    <row r="3220" spans="1:17" x14ac:dyDescent="0.25">
      <c r="A3220">
        <v>2001769</v>
      </c>
      <c r="B3220">
        <v>50012011240</v>
      </c>
      <c r="C3220">
        <v>312</v>
      </c>
      <c r="D3220">
        <v>42555</v>
      </c>
      <c r="E3220">
        <v>1</v>
      </c>
      <c r="F3220">
        <v>7.99</v>
      </c>
      <c r="G3220" t="str">
        <f>VLOOKUP(B3220,'SKU Master'!$E$1:$H$9,4,FALSE)</f>
        <v>China Imports</v>
      </c>
      <c r="H3220">
        <f t="shared" si="350"/>
        <v>2016</v>
      </c>
      <c r="I3220">
        <f t="shared" si="351"/>
        <v>7</v>
      </c>
      <c r="J3220">
        <f t="shared" si="352"/>
        <v>201607</v>
      </c>
      <c r="K3220">
        <f t="shared" si="353"/>
        <v>28</v>
      </c>
      <c r="L3220">
        <f t="shared" si="354"/>
        <v>201628</v>
      </c>
      <c r="M3220" t="b">
        <f t="shared" si="355"/>
        <v>0</v>
      </c>
      <c r="N3220">
        <f>VLOOKUP(B3220,'SKU Master'!$E$1:$H$9,2,FALSE)</f>
        <v>2.5</v>
      </c>
      <c r="O3220">
        <f>(F3220/E3220-N3220)*E3220</f>
        <v>5.49</v>
      </c>
      <c r="P3220" s="10">
        <f>O3220/F3220</f>
        <v>0.68710888610763454</v>
      </c>
      <c r="Q3220">
        <f t="shared" si="356"/>
        <v>1</v>
      </c>
    </row>
    <row r="3221" spans="1:17" x14ac:dyDescent="0.25">
      <c r="A3221">
        <v>2001770</v>
      </c>
      <c r="B3221">
        <v>50012011240</v>
      </c>
      <c r="C3221">
        <v>312</v>
      </c>
      <c r="D3221">
        <v>42556</v>
      </c>
      <c r="E3221">
        <v>2</v>
      </c>
      <c r="F3221">
        <v>15.98</v>
      </c>
      <c r="G3221" t="str">
        <f>VLOOKUP(B3221,'SKU Master'!$E$1:$H$9,4,FALSE)</f>
        <v>China Imports</v>
      </c>
      <c r="H3221">
        <f t="shared" si="350"/>
        <v>2016</v>
      </c>
      <c r="I3221">
        <f t="shared" si="351"/>
        <v>7</v>
      </c>
      <c r="J3221">
        <f t="shared" si="352"/>
        <v>201607</v>
      </c>
      <c r="K3221">
        <f t="shared" si="353"/>
        <v>28</v>
      </c>
      <c r="L3221">
        <f t="shared" si="354"/>
        <v>201628</v>
      </c>
      <c r="M3221" t="b">
        <f t="shared" si="355"/>
        <v>0</v>
      </c>
      <c r="N3221">
        <f>VLOOKUP(B3221,'SKU Master'!$E$1:$H$9,2,FALSE)</f>
        <v>2.5</v>
      </c>
      <c r="O3221">
        <f>(F3221/E3221-N3221)*E3221</f>
        <v>10.98</v>
      </c>
      <c r="P3221" s="10">
        <f>O3221/F3221</f>
        <v>0.68710888610763454</v>
      </c>
      <c r="Q3221">
        <f t="shared" si="356"/>
        <v>2</v>
      </c>
    </row>
    <row r="3222" spans="1:17" x14ac:dyDescent="0.25">
      <c r="A3222">
        <v>2001771</v>
      </c>
      <c r="B3222">
        <v>50012011240</v>
      </c>
      <c r="C3222">
        <v>312</v>
      </c>
      <c r="D3222">
        <v>42557</v>
      </c>
      <c r="E3222">
        <v>1</v>
      </c>
      <c r="F3222">
        <v>7.99</v>
      </c>
      <c r="G3222" t="str">
        <f>VLOOKUP(B3222,'SKU Master'!$E$1:$H$9,4,FALSE)</f>
        <v>China Imports</v>
      </c>
      <c r="H3222">
        <f t="shared" si="350"/>
        <v>2016</v>
      </c>
      <c r="I3222">
        <f t="shared" si="351"/>
        <v>7</v>
      </c>
      <c r="J3222">
        <f t="shared" si="352"/>
        <v>201607</v>
      </c>
      <c r="K3222">
        <f t="shared" si="353"/>
        <v>28</v>
      </c>
      <c r="L3222">
        <f t="shared" si="354"/>
        <v>201628</v>
      </c>
      <c r="M3222" t="b">
        <f t="shared" si="355"/>
        <v>0</v>
      </c>
      <c r="N3222">
        <f>VLOOKUP(B3222,'SKU Master'!$E$1:$H$9,2,FALSE)</f>
        <v>2.5</v>
      </c>
      <c r="O3222">
        <f>(F3222/E3222-N3222)*E3222</f>
        <v>5.49</v>
      </c>
      <c r="P3222" s="10">
        <f>O3222/F3222</f>
        <v>0.68710888610763454</v>
      </c>
      <c r="Q3222">
        <f t="shared" si="356"/>
        <v>3</v>
      </c>
    </row>
    <row r="3223" spans="1:17" x14ac:dyDescent="0.25">
      <c r="A3223">
        <v>2001772</v>
      </c>
      <c r="B3223">
        <v>50012011240</v>
      </c>
      <c r="C3223">
        <v>312</v>
      </c>
      <c r="D3223">
        <v>42558</v>
      </c>
      <c r="E3223">
        <v>2</v>
      </c>
      <c r="F3223">
        <v>15.98</v>
      </c>
      <c r="G3223" t="str">
        <f>VLOOKUP(B3223,'SKU Master'!$E$1:$H$9,4,FALSE)</f>
        <v>China Imports</v>
      </c>
      <c r="H3223">
        <f t="shared" si="350"/>
        <v>2016</v>
      </c>
      <c r="I3223">
        <f t="shared" si="351"/>
        <v>7</v>
      </c>
      <c r="J3223">
        <f t="shared" si="352"/>
        <v>201607</v>
      </c>
      <c r="K3223">
        <f t="shared" si="353"/>
        <v>28</v>
      </c>
      <c r="L3223">
        <f t="shared" si="354"/>
        <v>201628</v>
      </c>
      <c r="M3223" t="b">
        <f t="shared" si="355"/>
        <v>0</v>
      </c>
      <c r="N3223">
        <f>VLOOKUP(B3223,'SKU Master'!$E$1:$H$9,2,FALSE)</f>
        <v>2.5</v>
      </c>
      <c r="O3223">
        <f>(F3223/E3223-N3223)*E3223</f>
        <v>10.98</v>
      </c>
      <c r="P3223" s="10">
        <f>O3223/F3223</f>
        <v>0.68710888610763454</v>
      </c>
      <c r="Q3223">
        <f t="shared" si="356"/>
        <v>4</v>
      </c>
    </row>
    <row r="3224" spans="1:17" x14ac:dyDescent="0.25">
      <c r="A3224">
        <v>2001773</v>
      </c>
      <c r="B3224">
        <v>50012011240</v>
      </c>
      <c r="C3224">
        <v>312</v>
      </c>
      <c r="D3224">
        <v>42560</v>
      </c>
      <c r="E3224">
        <v>2</v>
      </c>
      <c r="F3224">
        <v>15.98</v>
      </c>
      <c r="G3224" t="str">
        <f>VLOOKUP(B3224,'SKU Master'!$E$1:$H$9,4,FALSE)</f>
        <v>China Imports</v>
      </c>
      <c r="H3224">
        <f t="shared" si="350"/>
        <v>2016</v>
      </c>
      <c r="I3224">
        <f t="shared" si="351"/>
        <v>7</v>
      </c>
      <c r="J3224">
        <f t="shared" si="352"/>
        <v>201607</v>
      </c>
      <c r="K3224">
        <f t="shared" si="353"/>
        <v>28</v>
      </c>
      <c r="L3224">
        <f t="shared" si="354"/>
        <v>201628</v>
      </c>
      <c r="M3224" t="b">
        <f t="shared" si="355"/>
        <v>0</v>
      </c>
      <c r="N3224">
        <f>VLOOKUP(B3224,'SKU Master'!$E$1:$H$9,2,FALSE)</f>
        <v>2.5</v>
      </c>
      <c r="O3224">
        <f>(F3224/E3224-N3224)*E3224</f>
        <v>10.98</v>
      </c>
      <c r="P3224" s="10">
        <f>O3224/F3224</f>
        <v>0.68710888610763454</v>
      </c>
      <c r="Q3224">
        <f t="shared" si="356"/>
        <v>6</v>
      </c>
    </row>
    <row r="3225" spans="1:17" x14ac:dyDescent="0.25">
      <c r="A3225">
        <v>2001774</v>
      </c>
      <c r="B3225">
        <v>50012011240</v>
      </c>
      <c r="C3225">
        <v>312</v>
      </c>
      <c r="D3225">
        <v>42563</v>
      </c>
      <c r="E3225">
        <v>2</v>
      </c>
      <c r="F3225">
        <v>15.98</v>
      </c>
      <c r="G3225" t="str">
        <f>VLOOKUP(B3225,'SKU Master'!$E$1:$H$9,4,FALSE)</f>
        <v>China Imports</v>
      </c>
      <c r="H3225">
        <f t="shared" si="350"/>
        <v>2016</v>
      </c>
      <c r="I3225">
        <f t="shared" si="351"/>
        <v>7</v>
      </c>
      <c r="J3225">
        <f t="shared" si="352"/>
        <v>201607</v>
      </c>
      <c r="K3225">
        <f t="shared" si="353"/>
        <v>29</v>
      </c>
      <c r="L3225">
        <f t="shared" si="354"/>
        <v>201629</v>
      </c>
      <c r="M3225" t="b">
        <f t="shared" si="355"/>
        <v>0</v>
      </c>
      <c r="N3225">
        <f>VLOOKUP(B3225,'SKU Master'!$E$1:$H$9,2,FALSE)</f>
        <v>2.5</v>
      </c>
      <c r="O3225">
        <f>(F3225/E3225-N3225)*E3225</f>
        <v>10.98</v>
      </c>
      <c r="P3225" s="10">
        <f>O3225/F3225</f>
        <v>0.68710888610763454</v>
      </c>
      <c r="Q3225">
        <f t="shared" si="356"/>
        <v>2</v>
      </c>
    </row>
    <row r="3226" spans="1:17" x14ac:dyDescent="0.25">
      <c r="A3226">
        <v>2001775</v>
      </c>
      <c r="B3226">
        <v>50012011240</v>
      </c>
      <c r="C3226">
        <v>312</v>
      </c>
      <c r="D3226">
        <v>42564</v>
      </c>
      <c r="E3226">
        <v>2</v>
      </c>
      <c r="F3226">
        <v>15.98</v>
      </c>
      <c r="G3226" t="str">
        <f>VLOOKUP(B3226,'SKU Master'!$E$1:$H$9,4,FALSE)</f>
        <v>China Imports</v>
      </c>
      <c r="H3226">
        <f t="shared" si="350"/>
        <v>2016</v>
      </c>
      <c r="I3226">
        <f t="shared" si="351"/>
        <v>7</v>
      </c>
      <c r="J3226">
        <f t="shared" si="352"/>
        <v>201607</v>
      </c>
      <c r="K3226">
        <f t="shared" si="353"/>
        <v>29</v>
      </c>
      <c r="L3226">
        <f t="shared" si="354"/>
        <v>201629</v>
      </c>
      <c r="M3226" t="b">
        <f t="shared" si="355"/>
        <v>0</v>
      </c>
      <c r="N3226">
        <f>VLOOKUP(B3226,'SKU Master'!$E$1:$H$9,2,FALSE)</f>
        <v>2.5</v>
      </c>
      <c r="O3226">
        <f>(F3226/E3226-N3226)*E3226</f>
        <v>10.98</v>
      </c>
      <c r="P3226" s="10">
        <f>O3226/F3226</f>
        <v>0.68710888610763454</v>
      </c>
      <c r="Q3226">
        <f t="shared" si="356"/>
        <v>3</v>
      </c>
    </row>
    <row r="3227" spans="1:17" x14ac:dyDescent="0.25">
      <c r="A3227">
        <v>2001776</v>
      </c>
      <c r="B3227">
        <v>50012011240</v>
      </c>
      <c r="C3227">
        <v>312</v>
      </c>
      <c r="D3227">
        <v>42565</v>
      </c>
      <c r="E3227">
        <v>3</v>
      </c>
      <c r="F3227">
        <v>23.97</v>
      </c>
      <c r="G3227" t="str">
        <f>VLOOKUP(B3227,'SKU Master'!$E$1:$H$9,4,FALSE)</f>
        <v>China Imports</v>
      </c>
      <c r="H3227">
        <f t="shared" si="350"/>
        <v>2016</v>
      </c>
      <c r="I3227">
        <f t="shared" si="351"/>
        <v>7</v>
      </c>
      <c r="J3227">
        <f t="shared" si="352"/>
        <v>201607</v>
      </c>
      <c r="K3227">
        <f t="shared" si="353"/>
        <v>29</v>
      </c>
      <c r="L3227">
        <f t="shared" si="354"/>
        <v>201629</v>
      </c>
      <c r="M3227" t="b">
        <f t="shared" si="355"/>
        <v>0</v>
      </c>
      <c r="N3227">
        <f>VLOOKUP(B3227,'SKU Master'!$E$1:$H$9,2,FALSE)</f>
        <v>2.5</v>
      </c>
      <c r="O3227">
        <f>(F3227/E3227-N3227)*E3227</f>
        <v>16.47</v>
      </c>
      <c r="P3227" s="10">
        <f>O3227/F3227</f>
        <v>0.68710888610763454</v>
      </c>
      <c r="Q3227">
        <f t="shared" si="356"/>
        <v>4</v>
      </c>
    </row>
    <row r="3228" spans="1:17" x14ac:dyDescent="0.25">
      <c r="A3228">
        <v>2001777</v>
      </c>
      <c r="B3228">
        <v>50012011240</v>
      </c>
      <c r="C3228">
        <v>312</v>
      </c>
      <c r="D3228">
        <v>42566</v>
      </c>
      <c r="E3228">
        <v>2</v>
      </c>
      <c r="F3228">
        <v>15.98</v>
      </c>
      <c r="G3228" t="str">
        <f>VLOOKUP(B3228,'SKU Master'!$E$1:$H$9,4,FALSE)</f>
        <v>China Imports</v>
      </c>
      <c r="H3228">
        <f t="shared" si="350"/>
        <v>2016</v>
      </c>
      <c r="I3228">
        <f t="shared" si="351"/>
        <v>7</v>
      </c>
      <c r="J3228">
        <f t="shared" si="352"/>
        <v>201607</v>
      </c>
      <c r="K3228">
        <f t="shared" si="353"/>
        <v>29</v>
      </c>
      <c r="L3228">
        <f t="shared" si="354"/>
        <v>201629</v>
      </c>
      <c r="M3228" t="b">
        <f t="shared" si="355"/>
        <v>0</v>
      </c>
      <c r="N3228">
        <f>VLOOKUP(B3228,'SKU Master'!$E$1:$H$9,2,FALSE)</f>
        <v>2.5</v>
      </c>
      <c r="O3228">
        <f>(F3228/E3228-N3228)*E3228</f>
        <v>10.98</v>
      </c>
      <c r="P3228" s="10">
        <f>O3228/F3228</f>
        <v>0.68710888610763454</v>
      </c>
      <c r="Q3228">
        <f t="shared" si="356"/>
        <v>5</v>
      </c>
    </row>
    <row r="3229" spans="1:17" x14ac:dyDescent="0.25">
      <c r="A3229">
        <v>2001778</v>
      </c>
      <c r="B3229">
        <v>50012011240</v>
      </c>
      <c r="C3229">
        <v>312</v>
      </c>
      <c r="D3229">
        <v>42567</v>
      </c>
      <c r="E3229">
        <v>1</v>
      </c>
      <c r="F3229">
        <v>7.99</v>
      </c>
      <c r="G3229" t="str">
        <f>VLOOKUP(B3229,'SKU Master'!$E$1:$H$9,4,FALSE)</f>
        <v>China Imports</v>
      </c>
      <c r="H3229">
        <f t="shared" si="350"/>
        <v>2016</v>
      </c>
      <c r="I3229">
        <f t="shared" si="351"/>
        <v>7</v>
      </c>
      <c r="J3229">
        <f t="shared" si="352"/>
        <v>201607</v>
      </c>
      <c r="K3229">
        <f t="shared" si="353"/>
        <v>29</v>
      </c>
      <c r="L3229">
        <f t="shared" si="354"/>
        <v>201629</v>
      </c>
      <c r="M3229" t="b">
        <f t="shared" si="355"/>
        <v>0</v>
      </c>
      <c r="N3229">
        <f>VLOOKUP(B3229,'SKU Master'!$E$1:$H$9,2,FALSE)</f>
        <v>2.5</v>
      </c>
      <c r="O3229">
        <f>(F3229/E3229-N3229)*E3229</f>
        <v>5.49</v>
      </c>
      <c r="P3229" s="10">
        <f>O3229/F3229</f>
        <v>0.68710888610763454</v>
      </c>
      <c r="Q3229">
        <f t="shared" si="356"/>
        <v>6</v>
      </c>
    </row>
    <row r="3230" spans="1:17" x14ac:dyDescent="0.25">
      <c r="A3230">
        <v>2001779</v>
      </c>
      <c r="B3230">
        <v>50012011240</v>
      </c>
      <c r="C3230">
        <v>312</v>
      </c>
      <c r="D3230">
        <v>42569</v>
      </c>
      <c r="E3230">
        <v>3</v>
      </c>
      <c r="F3230">
        <v>23.97</v>
      </c>
      <c r="G3230" t="str">
        <f>VLOOKUP(B3230,'SKU Master'!$E$1:$H$9,4,FALSE)</f>
        <v>China Imports</v>
      </c>
      <c r="H3230">
        <f t="shared" si="350"/>
        <v>2016</v>
      </c>
      <c r="I3230">
        <f t="shared" si="351"/>
        <v>7</v>
      </c>
      <c r="J3230">
        <f t="shared" si="352"/>
        <v>201607</v>
      </c>
      <c r="K3230">
        <f t="shared" si="353"/>
        <v>30</v>
      </c>
      <c r="L3230">
        <f t="shared" si="354"/>
        <v>201630</v>
      </c>
      <c r="M3230" t="b">
        <f t="shared" si="355"/>
        <v>0</v>
      </c>
      <c r="N3230">
        <f>VLOOKUP(B3230,'SKU Master'!$E$1:$H$9,2,FALSE)</f>
        <v>2.5</v>
      </c>
      <c r="O3230">
        <f>(F3230/E3230-N3230)*E3230</f>
        <v>16.47</v>
      </c>
      <c r="P3230" s="10">
        <f>O3230/F3230</f>
        <v>0.68710888610763454</v>
      </c>
      <c r="Q3230">
        <f t="shared" si="356"/>
        <v>1</v>
      </c>
    </row>
    <row r="3231" spans="1:17" x14ac:dyDescent="0.25">
      <c r="A3231">
        <v>2001780</v>
      </c>
      <c r="B3231">
        <v>50012011240</v>
      </c>
      <c r="C3231">
        <v>312</v>
      </c>
      <c r="D3231">
        <v>42570</v>
      </c>
      <c r="E3231">
        <v>1</v>
      </c>
      <c r="F3231">
        <v>7.99</v>
      </c>
      <c r="G3231" t="str">
        <f>VLOOKUP(B3231,'SKU Master'!$E$1:$H$9,4,FALSE)</f>
        <v>China Imports</v>
      </c>
      <c r="H3231">
        <f t="shared" si="350"/>
        <v>2016</v>
      </c>
      <c r="I3231">
        <f t="shared" si="351"/>
        <v>7</v>
      </c>
      <c r="J3231">
        <f t="shared" si="352"/>
        <v>201607</v>
      </c>
      <c r="K3231">
        <f t="shared" si="353"/>
        <v>30</v>
      </c>
      <c r="L3231">
        <f t="shared" si="354"/>
        <v>201630</v>
      </c>
      <c r="M3231" t="b">
        <f t="shared" si="355"/>
        <v>0</v>
      </c>
      <c r="N3231">
        <f>VLOOKUP(B3231,'SKU Master'!$E$1:$H$9,2,FALSE)</f>
        <v>2.5</v>
      </c>
      <c r="O3231">
        <f>(F3231/E3231-N3231)*E3231</f>
        <v>5.49</v>
      </c>
      <c r="P3231" s="10">
        <f>O3231/F3231</f>
        <v>0.68710888610763454</v>
      </c>
      <c r="Q3231">
        <f t="shared" si="356"/>
        <v>2</v>
      </c>
    </row>
    <row r="3232" spans="1:17" x14ac:dyDescent="0.25">
      <c r="A3232">
        <v>2001781</v>
      </c>
      <c r="B3232">
        <v>50012011240</v>
      </c>
      <c r="C3232">
        <v>312</v>
      </c>
      <c r="D3232">
        <v>42571</v>
      </c>
      <c r="E3232">
        <v>6</v>
      </c>
      <c r="F3232">
        <v>47.94</v>
      </c>
      <c r="G3232" t="str">
        <f>VLOOKUP(B3232,'SKU Master'!$E$1:$H$9,4,FALSE)</f>
        <v>China Imports</v>
      </c>
      <c r="H3232">
        <f t="shared" si="350"/>
        <v>2016</v>
      </c>
      <c r="I3232">
        <f t="shared" si="351"/>
        <v>7</v>
      </c>
      <c r="J3232">
        <f t="shared" si="352"/>
        <v>201607</v>
      </c>
      <c r="K3232">
        <f t="shared" si="353"/>
        <v>30</v>
      </c>
      <c r="L3232">
        <f t="shared" si="354"/>
        <v>201630</v>
      </c>
      <c r="M3232" t="b">
        <f t="shared" si="355"/>
        <v>0</v>
      </c>
      <c r="N3232">
        <f>VLOOKUP(B3232,'SKU Master'!$E$1:$H$9,2,FALSE)</f>
        <v>2.5</v>
      </c>
      <c r="O3232">
        <f>(F3232/E3232-N3232)*E3232</f>
        <v>32.94</v>
      </c>
      <c r="P3232" s="10">
        <f>O3232/F3232</f>
        <v>0.68710888610763454</v>
      </c>
      <c r="Q3232">
        <f t="shared" si="356"/>
        <v>3</v>
      </c>
    </row>
    <row r="3233" spans="1:17" x14ac:dyDescent="0.25">
      <c r="A3233">
        <v>2001782</v>
      </c>
      <c r="B3233">
        <v>50012011240</v>
      </c>
      <c r="C3233">
        <v>312</v>
      </c>
      <c r="D3233">
        <v>42572</v>
      </c>
      <c r="E3233">
        <v>2</v>
      </c>
      <c r="F3233">
        <v>15.98</v>
      </c>
      <c r="G3233" t="str">
        <f>VLOOKUP(B3233,'SKU Master'!$E$1:$H$9,4,FALSE)</f>
        <v>China Imports</v>
      </c>
      <c r="H3233">
        <f t="shared" si="350"/>
        <v>2016</v>
      </c>
      <c r="I3233">
        <f t="shared" si="351"/>
        <v>7</v>
      </c>
      <c r="J3233">
        <f t="shared" si="352"/>
        <v>201607</v>
      </c>
      <c r="K3233">
        <f t="shared" si="353"/>
        <v>30</v>
      </c>
      <c r="L3233">
        <f t="shared" si="354"/>
        <v>201630</v>
      </c>
      <c r="M3233" t="b">
        <f t="shared" si="355"/>
        <v>0</v>
      </c>
      <c r="N3233">
        <f>VLOOKUP(B3233,'SKU Master'!$E$1:$H$9,2,FALSE)</f>
        <v>2.5</v>
      </c>
      <c r="O3233">
        <f>(F3233/E3233-N3233)*E3233</f>
        <v>10.98</v>
      </c>
      <c r="P3233" s="10">
        <f>O3233/F3233</f>
        <v>0.68710888610763454</v>
      </c>
      <c r="Q3233">
        <f t="shared" si="356"/>
        <v>4</v>
      </c>
    </row>
    <row r="3234" spans="1:17" x14ac:dyDescent="0.25">
      <c r="A3234">
        <v>2001783</v>
      </c>
      <c r="B3234">
        <v>50012011240</v>
      </c>
      <c r="C3234">
        <v>312</v>
      </c>
      <c r="D3234">
        <v>42573</v>
      </c>
      <c r="E3234">
        <v>3</v>
      </c>
      <c r="F3234">
        <v>23.97</v>
      </c>
      <c r="G3234" t="str">
        <f>VLOOKUP(B3234,'SKU Master'!$E$1:$H$9,4,FALSE)</f>
        <v>China Imports</v>
      </c>
      <c r="H3234">
        <f t="shared" si="350"/>
        <v>2016</v>
      </c>
      <c r="I3234">
        <f t="shared" si="351"/>
        <v>7</v>
      </c>
      <c r="J3234">
        <f t="shared" si="352"/>
        <v>201607</v>
      </c>
      <c r="K3234">
        <f t="shared" si="353"/>
        <v>30</v>
      </c>
      <c r="L3234">
        <f t="shared" si="354"/>
        <v>201630</v>
      </c>
      <c r="M3234" t="b">
        <f t="shared" si="355"/>
        <v>0</v>
      </c>
      <c r="N3234">
        <f>VLOOKUP(B3234,'SKU Master'!$E$1:$H$9,2,FALSE)</f>
        <v>2.5</v>
      </c>
      <c r="O3234">
        <f>(F3234/E3234-N3234)*E3234</f>
        <v>16.47</v>
      </c>
      <c r="P3234" s="10">
        <f>O3234/F3234</f>
        <v>0.68710888610763454</v>
      </c>
      <c r="Q3234">
        <f t="shared" si="356"/>
        <v>5</v>
      </c>
    </row>
    <row r="3235" spans="1:17" x14ac:dyDescent="0.25">
      <c r="A3235">
        <v>2001784</v>
      </c>
      <c r="B3235">
        <v>50012011240</v>
      </c>
      <c r="C3235">
        <v>312</v>
      </c>
      <c r="D3235">
        <v>42574</v>
      </c>
      <c r="E3235">
        <v>2</v>
      </c>
      <c r="F3235">
        <v>15.98</v>
      </c>
      <c r="G3235" t="str">
        <f>VLOOKUP(B3235,'SKU Master'!$E$1:$H$9,4,FALSE)</f>
        <v>China Imports</v>
      </c>
      <c r="H3235">
        <f t="shared" si="350"/>
        <v>2016</v>
      </c>
      <c r="I3235">
        <f t="shared" si="351"/>
        <v>7</v>
      </c>
      <c r="J3235">
        <f t="shared" si="352"/>
        <v>201607</v>
      </c>
      <c r="K3235">
        <f t="shared" si="353"/>
        <v>30</v>
      </c>
      <c r="L3235">
        <f t="shared" si="354"/>
        <v>201630</v>
      </c>
      <c r="M3235" t="b">
        <f t="shared" si="355"/>
        <v>0</v>
      </c>
      <c r="N3235">
        <f>VLOOKUP(B3235,'SKU Master'!$E$1:$H$9,2,FALSE)</f>
        <v>2.5</v>
      </c>
      <c r="O3235">
        <f>(F3235/E3235-N3235)*E3235</f>
        <v>10.98</v>
      </c>
      <c r="P3235" s="10">
        <f>O3235/F3235</f>
        <v>0.68710888610763454</v>
      </c>
      <c r="Q3235">
        <f t="shared" si="356"/>
        <v>6</v>
      </c>
    </row>
    <row r="3236" spans="1:17" x14ac:dyDescent="0.25">
      <c r="A3236">
        <v>2001786</v>
      </c>
      <c r="B3236">
        <v>50012011240</v>
      </c>
      <c r="C3236">
        <v>312</v>
      </c>
      <c r="D3236">
        <v>42577</v>
      </c>
      <c r="E3236">
        <v>3</v>
      </c>
      <c r="F3236">
        <v>23.97</v>
      </c>
      <c r="G3236" t="str">
        <f>VLOOKUP(B3236,'SKU Master'!$E$1:$H$9,4,FALSE)</f>
        <v>China Imports</v>
      </c>
      <c r="H3236">
        <f t="shared" si="350"/>
        <v>2016</v>
      </c>
      <c r="I3236">
        <f t="shared" si="351"/>
        <v>7</v>
      </c>
      <c r="J3236">
        <f t="shared" si="352"/>
        <v>201607</v>
      </c>
      <c r="K3236">
        <f t="shared" si="353"/>
        <v>31</v>
      </c>
      <c r="L3236">
        <f t="shared" si="354"/>
        <v>201631</v>
      </c>
      <c r="M3236" t="b">
        <f t="shared" si="355"/>
        <v>0</v>
      </c>
      <c r="N3236">
        <f>VLOOKUP(B3236,'SKU Master'!$E$1:$H$9,2,FALSE)</f>
        <v>2.5</v>
      </c>
      <c r="O3236">
        <f>(F3236/E3236-N3236)*E3236</f>
        <v>16.47</v>
      </c>
      <c r="P3236" s="10">
        <f>O3236/F3236</f>
        <v>0.68710888610763454</v>
      </c>
      <c r="Q3236">
        <f t="shared" si="356"/>
        <v>2</v>
      </c>
    </row>
    <row r="3237" spans="1:17" x14ac:dyDescent="0.25">
      <c r="A3237">
        <v>2001787</v>
      </c>
      <c r="B3237">
        <v>50012011240</v>
      </c>
      <c r="C3237">
        <v>312</v>
      </c>
      <c r="D3237">
        <v>42578</v>
      </c>
      <c r="E3237">
        <v>1</v>
      </c>
      <c r="F3237">
        <v>7.99</v>
      </c>
      <c r="G3237" t="str">
        <f>VLOOKUP(B3237,'SKU Master'!$E$1:$H$9,4,FALSE)</f>
        <v>China Imports</v>
      </c>
      <c r="H3237">
        <f t="shared" si="350"/>
        <v>2016</v>
      </c>
      <c r="I3237">
        <f t="shared" si="351"/>
        <v>7</v>
      </c>
      <c r="J3237">
        <f t="shared" si="352"/>
        <v>201607</v>
      </c>
      <c r="K3237">
        <f t="shared" si="353"/>
        <v>31</v>
      </c>
      <c r="L3237">
        <f t="shared" si="354"/>
        <v>201631</v>
      </c>
      <c r="M3237" t="b">
        <f t="shared" si="355"/>
        <v>0</v>
      </c>
      <c r="N3237">
        <f>VLOOKUP(B3237,'SKU Master'!$E$1:$H$9,2,FALSE)</f>
        <v>2.5</v>
      </c>
      <c r="O3237">
        <f>(F3237/E3237-N3237)*E3237</f>
        <v>5.49</v>
      </c>
      <c r="P3237" s="10">
        <f>O3237/F3237</f>
        <v>0.68710888610763454</v>
      </c>
      <c r="Q3237">
        <f t="shared" si="356"/>
        <v>3</v>
      </c>
    </row>
    <row r="3238" spans="1:17" x14ac:dyDescent="0.25">
      <c r="A3238">
        <v>2001788</v>
      </c>
      <c r="B3238">
        <v>50012011240</v>
      </c>
      <c r="C3238">
        <v>312</v>
      </c>
      <c r="D3238">
        <v>42579</v>
      </c>
      <c r="E3238">
        <v>1</v>
      </c>
      <c r="F3238">
        <v>7.99</v>
      </c>
      <c r="G3238" t="str">
        <f>VLOOKUP(B3238,'SKU Master'!$E$1:$H$9,4,FALSE)</f>
        <v>China Imports</v>
      </c>
      <c r="H3238">
        <f t="shared" si="350"/>
        <v>2016</v>
      </c>
      <c r="I3238">
        <f t="shared" si="351"/>
        <v>7</v>
      </c>
      <c r="J3238">
        <f t="shared" si="352"/>
        <v>201607</v>
      </c>
      <c r="K3238">
        <f t="shared" si="353"/>
        <v>31</v>
      </c>
      <c r="L3238">
        <f t="shared" si="354"/>
        <v>201631</v>
      </c>
      <c r="M3238" t="b">
        <f t="shared" si="355"/>
        <v>0</v>
      </c>
      <c r="N3238">
        <f>VLOOKUP(B3238,'SKU Master'!$E$1:$H$9,2,FALSE)</f>
        <v>2.5</v>
      </c>
      <c r="O3238">
        <f>(F3238/E3238-N3238)*E3238</f>
        <v>5.49</v>
      </c>
      <c r="P3238" s="10">
        <f>O3238/F3238</f>
        <v>0.68710888610763454</v>
      </c>
      <c r="Q3238">
        <f t="shared" si="356"/>
        <v>4</v>
      </c>
    </row>
    <row r="3239" spans="1:17" x14ac:dyDescent="0.25">
      <c r="A3239">
        <v>2001789</v>
      </c>
      <c r="B3239">
        <v>50012011240</v>
      </c>
      <c r="C3239">
        <v>312</v>
      </c>
      <c r="D3239">
        <v>42580</v>
      </c>
      <c r="E3239">
        <v>3</v>
      </c>
      <c r="F3239">
        <v>23.97</v>
      </c>
      <c r="G3239" t="str">
        <f>VLOOKUP(B3239,'SKU Master'!$E$1:$H$9,4,FALSE)</f>
        <v>China Imports</v>
      </c>
      <c r="H3239">
        <f t="shared" si="350"/>
        <v>2016</v>
      </c>
      <c r="I3239">
        <f t="shared" si="351"/>
        <v>7</v>
      </c>
      <c r="J3239">
        <f t="shared" si="352"/>
        <v>201607</v>
      </c>
      <c r="K3239">
        <f t="shared" si="353"/>
        <v>31</v>
      </c>
      <c r="L3239">
        <f t="shared" si="354"/>
        <v>201631</v>
      </c>
      <c r="M3239" t="b">
        <f t="shared" si="355"/>
        <v>0</v>
      </c>
      <c r="N3239">
        <f>VLOOKUP(B3239,'SKU Master'!$E$1:$H$9,2,FALSE)</f>
        <v>2.5</v>
      </c>
      <c r="O3239">
        <f>(F3239/E3239-N3239)*E3239</f>
        <v>16.47</v>
      </c>
      <c r="P3239" s="10">
        <f>O3239/F3239</f>
        <v>0.68710888610763454</v>
      </c>
      <c r="Q3239">
        <f t="shared" si="356"/>
        <v>5</v>
      </c>
    </row>
    <row r="3240" spans="1:17" x14ac:dyDescent="0.25">
      <c r="A3240">
        <v>2001790</v>
      </c>
      <c r="B3240">
        <v>50012011240</v>
      </c>
      <c r="C3240">
        <v>312</v>
      </c>
      <c r="D3240">
        <v>42583</v>
      </c>
      <c r="E3240">
        <v>2</v>
      </c>
      <c r="F3240">
        <v>15.98</v>
      </c>
      <c r="G3240" t="str">
        <f>VLOOKUP(B3240,'SKU Master'!$E$1:$H$9,4,FALSE)</f>
        <v>China Imports</v>
      </c>
      <c r="H3240">
        <f t="shared" si="350"/>
        <v>2016</v>
      </c>
      <c r="I3240">
        <f t="shared" si="351"/>
        <v>8</v>
      </c>
      <c r="J3240">
        <f t="shared" si="352"/>
        <v>201608</v>
      </c>
      <c r="K3240">
        <f t="shared" si="353"/>
        <v>32</v>
      </c>
      <c r="L3240">
        <f t="shared" si="354"/>
        <v>201632</v>
      </c>
      <c r="M3240" t="b">
        <f t="shared" si="355"/>
        <v>0</v>
      </c>
      <c r="N3240">
        <f>VLOOKUP(B3240,'SKU Master'!$E$1:$H$9,2,FALSE)</f>
        <v>2.5</v>
      </c>
      <c r="O3240">
        <f>(F3240/E3240-N3240)*E3240</f>
        <v>10.98</v>
      </c>
      <c r="P3240" s="10">
        <f>O3240/F3240</f>
        <v>0.68710888610763454</v>
      </c>
      <c r="Q3240">
        <f t="shared" si="356"/>
        <v>1</v>
      </c>
    </row>
    <row r="3241" spans="1:17" x14ac:dyDescent="0.25">
      <c r="A3241">
        <v>2001791</v>
      </c>
      <c r="B3241">
        <v>50012011240</v>
      </c>
      <c r="C3241">
        <v>312</v>
      </c>
      <c r="D3241">
        <v>42584</v>
      </c>
      <c r="E3241">
        <v>1</v>
      </c>
      <c r="F3241">
        <v>7.99</v>
      </c>
      <c r="G3241" t="str">
        <f>VLOOKUP(B3241,'SKU Master'!$E$1:$H$9,4,FALSE)</f>
        <v>China Imports</v>
      </c>
      <c r="H3241">
        <f t="shared" si="350"/>
        <v>2016</v>
      </c>
      <c r="I3241">
        <f t="shared" si="351"/>
        <v>8</v>
      </c>
      <c r="J3241">
        <f t="shared" si="352"/>
        <v>201608</v>
      </c>
      <c r="K3241">
        <f t="shared" si="353"/>
        <v>32</v>
      </c>
      <c r="L3241">
        <f t="shared" si="354"/>
        <v>201632</v>
      </c>
      <c r="M3241" t="b">
        <f t="shared" si="355"/>
        <v>0</v>
      </c>
      <c r="N3241">
        <f>VLOOKUP(B3241,'SKU Master'!$E$1:$H$9,2,FALSE)</f>
        <v>2.5</v>
      </c>
      <c r="O3241">
        <f>(F3241/E3241-N3241)*E3241</f>
        <v>5.49</v>
      </c>
      <c r="P3241" s="10">
        <f>O3241/F3241</f>
        <v>0.68710888610763454</v>
      </c>
      <c r="Q3241">
        <f t="shared" si="356"/>
        <v>2</v>
      </c>
    </row>
    <row r="3242" spans="1:17" x14ac:dyDescent="0.25">
      <c r="A3242">
        <v>2001793</v>
      </c>
      <c r="B3242">
        <v>50012011240</v>
      </c>
      <c r="C3242">
        <v>312</v>
      </c>
      <c r="D3242">
        <v>42586</v>
      </c>
      <c r="E3242">
        <v>3</v>
      </c>
      <c r="F3242">
        <v>23.97</v>
      </c>
      <c r="G3242" t="str">
        <f>VLOOKUP(B3242,'SKU Master'!$E$1:$H$9,4,FALSE)</f>
        <v>China Imports</v>
      </c>
      <c r="H3242">
        <f t="shared" si="350"/>
        <v>2016</v>
      </c>
      <c r="I3242">
        <f t="shared" si="351"/>
        <v>8</v>
      </c>
      <c r="J3242">
        <f t="shared" si="352"/>
        <v>201608</v>
      </c>
      <c r="K3242">
        <f t="shared" si="353"/>
        <v>32</v>
      </c>
      <c r="L3242">
        <f t="shared" si="354"/>
        <v>201632</v>
      </c>
      <c r="M3242" t="b">
        <f t="shared" si="355"/>
        <v>0</v>
      </c>
      <c r="N3242">
        <f>VLOOKUP(B3242,'SKU Master'!$E$1:$H$9,2,FALSE)</f>
        <v>2.5</v>
      </c>
      <c r="O3242">
        <f>(F3242/E3242-N3242)*E3242</f>
        <v>16.47</v>
      </c>
      <c r="P3242" s="10">
        <f>O3242/F3242</f>
        <v>0.68710888610763454</v>
      </c>
      <c r="Q3242">
        <f t="shared" si="356"/>
        <v>4</v>
      </c>
    </row>
    <row r="3243" spans="1:17" x14ac:dyDescent="0.25">
      <c r="A3243">
        <v>2001794</v>
      </c>
      <c r="B3243">
        <v>50012011240</v>
      </c>
      <c r="C3243">
        <v>312</v>
      </c>
      <c r="D3243">
        <v>42587</v>
      </c>
      <c r="E3243">
        <v>1</v>
      </c>
      <c r="F3243">
        <v>7.99</v>
      </c>
      <c r="G3243" t="str">
        <f>VLOOKUP(B3243,'SKU Master'!$E$1:$H$9,4,FALSE)</f>
        <v>China Imports</v>
      </c>
      <c r="H3243">
        <f t="shared" si="350"/>
        <v>2016</v>
      </c>
      <c r="I3243">
        <f t="shared" si="351"/>
        <v>8</v>
      </c>
      <c r="J3243">
        <f t="shared" si="352"/>
        <v>201608</v>
      </c>
      <c r="K3243">
        <f t="shared" si="353"/>
        <v>32</v>
      </c>
      <c r="L3243">
        <f t="shared" si="354"/>
        <v>201632</v>
      </c>
      <c r="M3243" t="b">
        <f t="shared" si="355"/>
        <v>0</v>
      </c>
      <c r="N3243">
        <f>VLOOKUP(B3243,'SKU Master'!$E$1:$H$9,2,FALSE)</f>
        <v>2.5</v>
      </c>
      <c r="O3243">
        <f>(F3243/E3243-N3243)*E3243</f>
        <v>5.49</v>
      </c>
      <c r="P3243" s="10">
        <f>O3243/F3243</f>
        <v>0.68710888610763454</v>
      </c>
      <c r="Q3243">
        <f t="shared" si="356"/>
        <v>5</v>
      </c>
    </row>
    <row r="3244" spans="1:17" x14ac:dyDescent="0.25">
      <c r="A3244">
        <v>2001795</v>
      </c>
      <c r="B3244">
        <v>50012011240</v>
      </c>
      <c r="C3244">
        <v>312</v>
      </c>
      <c r="D3244">
        <v>42588</v>
      </c>
      <c r="E3244">
        <v>3</v>
      </c>
      <c r="F3244">
        <v>23.97</v>
      </c>
      <c r="G3244" t="str">
        <f>VLOOKUP(B3244,'SKU Master'!$E$1:$H$9,4,FALSE)</f>
        <v>China Imports</v>
      </c>
      <c r="H3244">
        <f t="shared" si="350"/>
        <v>2016</v>
      </c>
      <c r="I3244">
        <f t="shared" si="351"/>
        <v>8</v>
      </c>
      <c r="J3244">
        <f t="shared" si="352"/>
        <v>201608</v>
      </c>
      <c r="K3244">
        <f t="shared" si="353"/>
        <v>32</v>
      </c>
      <c r="L3244">
        <f t="shared" si="354"/>
        <v>201632</v>
      </c>
      <c r="M3244" t="b">
        <f t="shared" si="355"/>
        <v>0</v>
      </c>
      <c r="N3244">
        <f>VLOOKUP(B3244,'SKU Master'!$E$1:$H$9,2,FALSE)</f>
        <v>2.5</v>
      </c>
      <c r="O3244">
        <f>(F3244/E3244-N3244)*E3244</f>
        <v>16.47</v>
      </c>
      <c r="P3244" s="10">
        <f>O3244/F3244</f>
        <v>0.68710888610763454</v>
      </c>
      <c r="Q3244">
        <f t="shared" si="356"/>
        <v>6</v>
      </c>
    </row>
  </sheetData>
  <autoFilter ref="A1:Q3244" xr:uid="{243E842B-F6EC-4805-B1AF-0051462DC06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SKU Master</vt:lpstr>
      <vt:lpstr>Sheet3</vt:lpstr>
      <vt:lpstr>Store 312</vt:lpstr>
      <vt:lpstr>Sheet13</vt:lpstr>
      <vt:lpstr>Store 312 Clean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Caplice</dc:creator>
  <cp:lastModifiedBy>Artur Shapoval</cp:lastModifiedBy>
  <dcterms:created xsi:type="dcterms:W3CDTF">2017-01-30T16:01:23Z</dcterms:created>
  <dcterms:modified xsi:type="dcterms:W3CDTF">2019-05-05T04:02:49Z</dcterms:modified>
</cp:coreProperties>
</file>